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tables/table14.xml" ContentType="application/vnd.openxmlformats-officedocument.spreadsheetml.table+xml"/>
  <Override PartName="/xl/tables/table15.xml" ContentType="application/vnd.openxmlformats-officedocument.spreadsheetml.table+xml"/>
  <Override PartName="/xl/tables/table16.xml" ContentType="application/vnd.openxmlformats-officedocument.spreadsheetml.table+xml"/>
  <Override PartName="/xl/tables/table17.xml" ContentType="application/vnd.openxmlformats-officedocument.spreadsheetml.table+xml"/>
  <Override PartName="/xl/tables/table18.xml" ContentType="application/vnd.openxmlformats-officedocument.spreadsheetml.table+xml"/>
  <Override PartName="/xl/tables/table19.xml" ContentType="application/vnd.openxmlformats-officedocument.spreadsheetml.table+xml"/>
  <Override PartName="/xl/tables/table20.xml" ContentType="application/vnd.openxmlformats-officedocument.spreadsheetml.table+xml"/>
  <Override PartName="/xl/tables/table21.xml" ContentType="application/vnd.openxmlformats-officedocument.spreadsheetml.table+xml"/>
  <Override PartName="/xl/tables/table22.xml" ContentType="application/vnd.openxmlformats-officedocument.spreadsheetml.table+xml"/>
  <Override PartName="/xl/tables/table23.xml" ContentType="application/vnd.openxmlformats-officedocument.spreadsheetml.table+xml"/>
  <Override PartName="/xl/tables/table24.xml" ContentType="application/vnd.openxmlformats-officedocument.spreadsheetml.table+xml"/>
  <Override PartName="/xl/tables/table25.xml" ContentType="application/vnd.openxmlformats-officedocument.spreadsheetml.table+xml"/>
  <Override PartName="/xl/tables/table26.xml" ContentType="application/vnd.openxmlformats-officedocument.spreadsheetml.table+xml"/>
  <Override PartName="/xl/tables/table27.xml" ContentType="application/vnd.openxmlformats-officedocument.spreadsheetml.table+xml"/>
  <Override PartName="/xl/tables/table28.xml" ContentType="application/vnd.openxmlformats-officedocument.spreadsheetml.table+xml"/>
  <Override PartName="/xl/tables/table29.xml" ContentType="application/vnd.openxmlformats-officedocument.spreadsheetml.table+xml"/>
  <Override PartName="/xl/tables/table30.xml" ContentType="application/vnd.openxmlformats-officedocument.spreadsheetml.table+xml"/>
  <Override PartName="/xl/tables/table31.xml" ContentType="application/vnd.openxmlformats-officedocument.spreadsheetml.table+xml"/>
  <Override PartName="/xl/tables/table32.xml" ContentType="application/vnd.openxmlformats-officedocument.spreadsheetml.table+xml"/>
  <Override PartName="/xl/tables/table33.xml" ContentType="application/vnd.openxmlformats-officedocument.spreadsheetml.table+xml"/>
  <Override PartName="/xl/tables/table34.xml" ContentType="application/vnd.openxmlformats-officedocument.spreadsheetml.table+xml"/>
  <Override PartName="/xl/tables/table35.xml" ContentType="application/vnd.openxmlformats-officedocument.spreadsheetml.table+xml"/>
  <Override PartName="/xl/tables/table36.xml" ContentType="application/vnd.openxmlformats-officedocument.spreadsheetml.table+xml"/>
  <Override PartName="/xl/tables/table37.xml" ContentType="application/vnd.openxmlformats-officedocument.spreadsheetml.table+xml"/>
  <Override PartName="/xl/tables/table38.xml" ContentType="application/vnd.openxmlformats-officedocument.spreadsheetml.table+xml"/>
  <Override PartName="/xl/tables/table39.xml" ContentType="application/vnd.openxmlformats-officedocument.spreadsheetml.table+xml"/>
  <Override PartName="/xl/tables/table40.xml" ContentType="application/vnd.openxmlformats-officedocument.spreadsheetml.table+xml"/>
  <Override PartName="/xl/tables/table41.xml" ContentType="application/vnd.openxmlformats-officedocument.spreadsheetml.table+xml"/>
  <Override PartName="/xl/tables/table42.xml" ContentType="application/vnd.openxmlformats-officedocument.spreadsheetml.table+xml"/>
  <Override PartName="/xl/tables/table43.xml" ContentType="application/vnd.openxmlformats-officedocument.spreadsheetml.table+xml"/>
  <Override PartName="/xl/tables/table44.xml" ContentType="application/vnd.openxmlformats-officedocument.spreadsheetml.table+xml"/>
  <Override PartName="/xl/tables/table45.xml" ContentType="application/vnd.openxmlformats-officedocument.spreadsheetml.table+xml"/>
  <Override PartName="/xl/tables/table46.xml" ContentType="application/vnd.openxmlformats-officedocument.spreadsheetml.table+xml"/>
  <Override PartName="/xl/tables/table47.xml" ContentType="application/vnd.openxmlformats-officedocument.spreadsheetml.table+xml"/>
  <Override PartName="/xl/tables/table48.xml" ContentType="application/vnd.openxmlformats-officedocument.spreadsheetml.table+xml"/>
  <Override PartName="/xl/tables/table49.xml" ContentType="application/vnd.openxmlformats-officedocument.spreadsheetml.table+xml"/>
  <Override PartName="/xl/tables/table50.xml" ContentType="application/vnd.openxmlformats-officedocument.spreadsheetml.table+xml"/>
  <Override PartName="/xl/tables/table51.xml" ContentType="application/vnd.openxmlformats-officedocument.spreadsheetml.table+xml"/>
  <Override PartName="/xl/tables/table52.xml" ContentType="application/vnd.openxmlformats-officedocument.spreadsheetml.table+xml"/>
  <Override PartName="/xl/tables/table53.xml" ContentType="application/vnd.openxmlformats-officedocument.spreadsheetml.table+xml"/>
  <Override PartName="/xl/tables/table54.xml" ContentType="application/vnd.openxmlformats-officedocument.spreadsheetml.table+xml"/>
  <Override PartName="/xl/tables/table55.xml" ContentType="application/vnd.openxmlformats-officedocument.spreadsheetml.table+xml"/>
  <Override PartName="/xl/tables/table56.xml" ContentType="application/vnd.openxmlformats-officedocument.spreadsheetml.table+xml"/>
  <Override PartName="/xl/tables/table57.xml" ContentType="application/vnd.openxmlformats-officedocument.spreadsheetml.table+xml"/>
  <Override PartName="/xl/tables/table58.xml" ContentType="application/vnd.openxmlformats-officedocument.spreadsheetml.table+xml"/>
  <Override PartName="/xl/tables/table59.xml" ContentType="application/vnd.openxmlformats-officedocument.spreadsheetml.table+xml"/>
  <Override PartName="/xl/tables/table60.xml" ContentType="application/vnd.openxmlformats-officedocument.spreadsheetml.table+xml"/>
  <Override PartName="/xl/tables/table61.xml" ContentType="application/vnd.openxmlformats-officedocument.spreadsheetml.table+xml"/>
  <Override PartName="/xl/tables/table62.xml" ContentType="application/vnd.openxmlformats-officedocument.spreadsheetml.table+xml"/>
  <Override PartName="/xl/tables/table63.xml" ContentType="application/vnd.openxmlformats-officedocument.spreadsheetml.table+xml"/>
  <Override PartName="/xl/tables/table64.xml" ContentType="application/vnd.openxmlformats-officedocument.spreadsheetml.table+xml"/>
  <Override PartName="/xl/tables/table65.xml" ContentType="application/vnd.openxmlformats-officedocument.spreadsheetml.table+xml"/>
  <Override PartName="/xl/tables/table66.xml" ContentType="application/vnd.openxmlformats-officedocument.spreadsheetml.table+xml"/>
  <Override PartName="/xl/tables/table67.xml" ContentType="application/vnd.openxmlformats-officedocument.spreadsheetml.table+xml"/>
  <Override PartName="/xl/tables/table68.xml" ContentType="application/vnd.openxmlformats-officedocument.spreadsheetml.table+xml"/>
  <Override PartName="/xl/tables/table69.xml" ContentType="application/vnd.openxmlformats-officedocument.spreadsheetml.table+xml"/>
  <Override PartName="/xl/tables/table70.xml" ContentType="application/vnd.openxmlformats-officedocument.spreadsheetml.table+xml"/>
  <Override PartName="/xl/tables/table71.xml" ContentType="application/vnd.openxmlformats-officedocument.spreadsheetml.table+xml"/>
  <Override PartName="/xl/tables/table72.xml" ContentType="application/vnd.openxmlformats-officedocument.spreadsheetml.table+xml"/>
  <Override PartName="/xl/tables/table73.xml" ContentType="application/vnd.openxmlformats-officedocument.spreadsheetml.table+xml"/>
  <Override PartName="/xl/tables/table74.xml" ContentType="application/vnd.openxmlformats-officedocument.spreadsheetml.table+xml"/>
  <Override PartName="/xl/tables/table75.xml" ContentType="application/vnd.openxmlformats-officedocument.spreadsheetml.table+xml"/>
  <Override PartName="/xl/tables/table76.xml" ContentType="application/vnd.openxmlformats-officedocument.spreadsheetml.table+xml"/>
  <Override PartName="/xl/tables/table77.xml" ContentType="application/vnd.openxmlformats-officedocument.spreadsheetml.table+xml"/>
  <Override PartName="/xl/tables/table78.xml" ContentType="application/vnd.openxmlformats-officedocument.spreadsheetml.table+xml"/>
  <Override PartName="/xl/tables/table79.xml" ContentType="application/vnd.openxmlformats-officedocument.spreadsheetml.table+xml"/>
  <Override PartName="/xl/tables/table80.xml" ContentType="application/vnd.openxmlformats-officedocument.spreadsheetml.table+xml"/>
  <Override PartName="/xl/tables/table81.xml" ContentType="application/vnd.openxmlformats-officedocument.spreadsheetml.table+xml"/>
  <Override PartName="/xl/tables/table82.xml" ContentType="application/vnd.openxmlformats-officedocument.spreadsheetml.table+xml"/>
  <Override PartName="/xl/tables/table83.xml" ContentType="application/vnd.openxmlformats-officedocument.spreadsheetml.table+xml"/>
  <Override PartName="/xl/tables/table84.xml" ContentType="application/vnd.openxmlformats-officedocument.spreadsheetml.table+xml"/>
  <Override PartName="/xl/tables/table85.xml" ContentType="application/vnd.openxmlformats-officedocument.spreadsheetml.table+xml"/>
  <Override PartName="/xl/tables/table86.xml" ContentType="application/vnd.openxmlformats-officedocument.spreadsheetml.table+xml"/>
  <Override PartName="/xl/tables/table87.xml" ContentType="application/vnd.openxmlformats-officedocument.spreadsheetml.table+xml"/>
  <Override PartName="/xl/tables/table88.xml" ContentType="application/vnd.openxmlformats-officedocument.spreadsheetml.table+xml"/>
  <Override PartName="/xl/tables/table89.xml" ContentType="application/vnd.openxmlformats-officedocument.spreadsheetml.table+xml"/>
  <Override PartName="/xl/tables/table90.xml" ContentType="application/vnd.openxmlformats-officedocument.spreadsheetml.table+xml"/>
  <Override PartName="/xl/tables/table91.xml" ContentType="application/vnd.openxmlformats-officedocument.spreadsheetml.table+xml"/>
  <Override PartName="/xl/tables/table92.xml" ContentType="application/vnd.openxmlformats-officedocument.spreadsheetml.table+xml"/>
  <Override PartName="/xl/tables/table93.xml" ContentType="application/vnd.openxmlformats-officedocument.spreadsheetml.table+xml"/>
  <Override PartName="/xl/tables/table94.xml" ContentType="application/vnd.openxmlformats-officedocument.spreadsheetml.table+xml"/>
  <Override PartName="/xl/tables/table95.xml" ContentType="application/vnd.openxmlformats-officedocument.spreadsheetml.table+xml"/>
  <Override PartName="/xl/tables/table96.xml" ContentType="application/vnd.openxmlformats-officedocument.spreadsheetml.table+xml"/>
  <Override PartName="/xl/tables/table97.xml" ContentType="application/vnd.openxmlformats-officedocument.spreadsheetml.table+xml"/>
  <Override PartName="/xl/tables/table98.xml" ContentType="application/vnd.openxmlformats-officedocument.spreadsheetml.table+xml"/>
  <Override PartName="/xl/tables/table99.xml" ContentType="application/vnd.openxmlformats-officedocument.spreadsheetml.table+xml"/>
  <Override PartName="/xl/tables/table100.xml" ContentType="application/vnd.openxmlformats-officedocument.spreadsheetml.table+xml"/>
  <Override PartName="/xl/tables/table101.xml" ContentType="application/vnd.openxmlformats-officedocument.spreadsheetml.table+xml"/>
  <Override PartName="/xl/tables/table102.xml" ContentType="application/vnd.openxmlformats-officedocument.spreadsheetml.table+xml"/>
  <Override PartName="/xl/tables/table103.xml" ContentType="application/vnd.openxmlformats-officedocument.spreadsheetml.table+xml"/>
  <Override PartName="/xl/tables/table104.xml" ContentType="application/vnd.openxmlformats-officedocument.spreadsheetml.table+xml"/>
  <Override PartName="/xl/tables/table105.xml" ContentType="application/vnd.openxmlformats-officedocument.spreadsheetml.table+xml"/>
  <Override PartName="/xl/tables/table106.xml" ContentType="application/vnd.openxmlformats-officedocument.spreadsheetml.table+xml"/>
  <Override PartName="/xl/tables/table107.xml" ContentType="application/vnd.openxmlformats-officedocument.spreadsheetml.table+xml"/>
  <Override PartName="/xl/tables/table108.xml" ContentType="application/vnd.openxmlformats-officedocument.spreadsheetml.table+xml"/>
  <Override PartName="/xl/tables/table109.xml" ContentType="application/vnd.openxmlformats-officedocument.spreadsheetml.table+xml"/>
  <Override PartName="/xl/tables/table110.xml" ContentType="application/vnd.openxmlformats-officedocument.spreadsheetml.table+xml"/>
  <Override PartName="/xl/tables/table111.xml" ContentType="application/vnd.openxmlformats-officedocument.spreadsheetml.table+xml"/>
  <Override PartName="/xl/tables/table112.xml" ContentType="application/vnd.openxmlformats-officedocument.spreadsheetml.table+xml"/>
  <Override PartName="/xl/tables/table113.xml" ContentType="application/vnd.openxmlformats-officedocument.spreadsheetml.table+xml"/>
  <Override PartName="/xl/tables/table114.xml" ContentType="application/vnd.openxmlformats-officedocument.spreadsheetml.table+xml"/>
  <Override PartName="/xl/tables/table115.xml" ContentType="application/vnd.openxmlformats-officedocument.spreadsheetml.table+xml"/>
  <Override PartName="/xl/tables/table116.xml" ContentType="application/vnd.openxmlformats-officedocument.spreadsheetml.table+xml"/>
  <Override PartName="/xl/tables/table117.xml" ContentType="application/vnd.openxmlformats-officedocument.spreadsheetml.table+xml"/>
  <Override PartName="/xl/tables/table118.xml" ContentType="application/vnd.openxmlformats-officedocument.spreadsheetml.table+xml"/>
  <Override PartName="/xl/tables/table119.xml" ContentType="application/vnd.openxmlformats-officedocument.spreadsheetml.table+xml"/>
  <Override PartName="/xl/tables/table120.xml" ContentType="application/vnd.openxmlformats-officedocument.spreadsheetml.table+xml"/>
  <Override PartName="/xl/tables/table121.xml" ContentType="application/vnd.openxmlformats-officedocument.spreadsheetml.table+xml"/>
  <Override PartName="/xl/tables/table122.xml" ContentType="application/vnd.openxmlformats-officedocument.spreadsheetml.table+xml"/>
  <Override PartName="/xl/tables/table123.xml" ContentType="application/vnd.openxmlformats-officedocument.spreadsheetml.table+xml"/>
  <Override PartName="/xl/tables/table124.xml" ContentType="application/vnd.openxmlformats-officedocument.spreadsheetml.table+xml"/>
  <Override PartName="/xl/tables/table125.xml" ContentType="application/vnd.openxmlformats-officedocument.spreadsheetml.table+xml"/>
  <Override PartName="/xl/tables/table126.xml" ContentType="application/vnd.openxmlformats-officedocument.spreadsheetml.table+xml"/>
  <Override PartName="/xl/tables/table127.xml" ContentType="application/vnd.openxmlformats-officedocument.spreadsheetml.table+xml"/>
  <Override PartName="/xl/tables/table128.xml" ContentType="application/vnd.openxmlformats-officedocument.spreadsheetml.table+xml"/>
  <Override PartName="/xl/tables/table129.xml" ContentType="application/vnd.openxmlformats-officedocument.spreadsheetml.table+xml"/>
  <Override PartName="/xl/tables/table130.xml" ContentType="application/vnd.openxmlformats-officedocument.spreadsheetml.table+xml"/>
  <Override PartName="/xl/tables/table131.xml" ContentType="application/vnd.openxmlformats-officedocument.spreadsheetml.table+xml"/>
  <Override PartName="/xl/tables/table132.xml" ContentType="application/vnd.openxmlformats-officedocument.spreadsheetml.table+xml"/>
  <Override PartName="/xl/tables/table133.xml" ContentType="application/vnd.openxmlformats-officedocument.spreadsheetml.table+xml"/>
  <Override PartName="/xl/tables/table134.xml" ContentType="application/vnd.openxmlformats-officedocument.spreadsheetml.table+xml"/>
  <Override PartName="/xl/tables/table135.xml" ContentType="application/vnd.openxmlformats-officedocument.spreadsheetml.table+xml"/>
  <Override PartName="/xl/tables/table136.xml" ContentType="application/vnd.openxmlformats-officedocument.spreadsheetml.table+xml"/>
  <Override PartName="/xl/tables/table137.xml" ContentType="application/vnd.openxmlformats-officedocument.spreadsheetml.table+xml"/>
  <Override PartName="/xl/tables/table138.xml" ContentType="application/vnd.openxmlformats-officedocument.spreadsheetml.table+xml"/>
  <Override PartName="/xl/tables/table139.xml" ContentType="application/vnd.openxmlformats-officedocument.spreadsheetml.table+xml"/>
  <Override PartName="/xl/tables/table140.xml" ContentType="application/vnd.openxmlformats-officedocument.spreadsheetml.table+xml"/>
  <Override PartName="/xl/tables/table141.xml" ContentType="application/vnd.openxmlformats-officedocument.spreadsheetml.table+xml"/>
  <Override PartName="/xl/tables/table142.xml" ContentType="application/vnd.openxmlformats-officedocument.spreadsheetml.table+xml"/>
  <Override PartName="/xl/tables/table143.xml" ContentType="application/vnd.openxmlformats-officedocument.spreadsheetml.table+xml"/>
  <Override PartName="/xl/tables/table144.xml" ContentType="application/vnd.openxmlformats-officedocument.spreadsheetml.table+xml"/>
  <Override PartName="/xl/tables/table145.xml" ContentType="application/vnd.openxmlformats-officedocument.spreadsheetml.table+xml"/>
  <Override PartName="/xl/tables/table146.xml" ContentType="application/vnd.openxmlformats-officedocument.spreadsheetml.table+xml"/>
  <Override PartName="/xl/tables/table147.xml" ContentType="application/vnd.openxmlformats-officedocument.spreadsheetml.table+xml"/>
  <Override PartName="/xl/tables/table148.xml" ContentType="application/vnd.openxmlformats-officedocument.spreadsheetml.table+xml"/>
  <Override PartName="/xl/tables/table149.xml" ContentType="application/vnd.openxmlformats-officedocument.spreadsheetml.table+xml"/>
  <Override PartName="/xl/tables/table150.xml" ContentType="application/vnd.openxmlformats-officedocument.spreadsheetml.table+xml"/>
  <Override PartName="/xl/tables/table151.xml" ContentType="application/vnd.openxmlformats-officedocument.spreadsheetml.table+xml"/>
  <Override PartName="/xl/tables/table152.xml" ContentType="application/vnd.openxmlformats-officedocument.spreadsheetml.table+xml"/>
  <Override PartName="/xl/tables/table153.xml" ContentType="application/vnd.openxmlformats-officedocument.spreadsheetml.table+xml"/>
  <Override PartName="/xl/tables/table154.xml" ContentType="application/vnd.openxmlformats-officedocument.spreadsheetml.table+xml"/>
  <Override PartName="/xl/tables/table155.xml" ContentType="application/vnd.openxmlformats-officedocument.spreadsheetml.table+xml"/>
  <Override PartName="/xl/tables/table156.xml" ContentType="application/vnd.openxmlformats-officedocument.spreadsheetml.table+xml"/>
  <Override PartName="/xl/tables/table157.xml" ContentType="application/vnd.openxmlformats-officedocument.spreadsheetml.table+xml"/>
  <Override PartName="/xl/tables/table158.xml" ContentType="application/vnd.openxmlformats-officedocument.spreadsheetml.table+xml"/>
  <Override PartName="/xl/tables/table159.xml" ContentType="application/vnd.openxmlformats-officedocument.spreadsheetml.table+xml"/>
  <Override PartName="/xl/tables/table160.xml" ContentType="application/vnd.openxmlformats-officedocument.spreadsheetml.table+xml"/>
  <Override PartName="/xl/tables/table161.xml" ContentType="application/vnd.openxmlformats-officedocument.spreadsheetml.table+xml"/>
  <Override PartName="/xl/tables/table162.xml" ContentType="application/vnd.openxmlformats-officedocument.spreadsheetml.table+xml"/>
  <Override PartName="/xl/tables/table163.xml" ContentType="application/vnd.openxmlformats-officedocument.spreadsheetml.table+xml"/>
  <Override PartName="/xl/tables/table164.xml" ContentType="application/vnd.openxmlformats-officedocument.spreadsheetml.table+xml"/>
  <Override PartName="/xl/tables/table165.xml" ContentType="application/vnd.openxmlformats-officedocument.spreadsheetml.table+xml"/>
  <Override PartName="/xl/tables/table166.xml" ContentType="application/vnd.openxmlformats-officedocument.spreadsheetml.table+xml"/>
  <Override PartName="/xl/tables/table167.xml" ContentType="application/vnd.openxmlformats-officedocument.spreadsheetml.table+xml"/>
  <Override PartName="/xl/tables/table168.xml" ContentType="application/vnd.openxmlformats-officedocument.spreadsheetml.table+xml"/>
  <Override PartName="/xl/tables/table169.xml" ContentType="application/vnd.openxmlformats-officedocument.spreadsheetml.table+xml"/>
  <Override PartName="/xl/tables/table170.xml" ContentType="application/vnd.openxmlformats-officedocument.spreadsheetml.table+xml"/>
  <Override PartName="/xl/tables/table171.xml" ContentType="application/vnd.openxmlformats-officedocument.spreadsheetml.table+xml"/>
  <Override PartName="/xl/tables/table172.xml" ContentType="application/vnd.openxmlformats-officedocument.spreadsheetml.table+xml"/>
  <Override PartName="/xl/tables/table173.xml" ContentType="application/vnd.openxmlformats-officedocument.spreadsheetml.table+xml"/>
  <Override PartName="/xl/tables/table174.xml" ContentType="application/vnd.openxmlformats-officedocument.spreadsheetml.table+xml"/>
  <Override PartName="/xl/tables/table175.xml" ContentType="application/vnd.openxmlformats-officedocument.spreadsheetml.table+xml"/>
  <Override PartName="/xl/tables/table176.xml" ContentType="application/vnd.openxmlformats-officedocument.spreadsheetml.table+xml"/>
  <Override PartName="/xl/tables/table177.xml" ContentType="application/vnd.openxmlformats-officedocument.spreadsheetml.table+xml"/>
  <Override PartName="/xl/tables/table178.xml" ContentType="application/vnd.openxmlformats-officedocument.spreadsheetml.table+xml"/>
  <Override PartName="/xl/tables/table179.xml" ContentType="application/vnd.openxmlformats-officedocument.spreadsheetml.table+xml"/>
  <Override PartName="/xl/tables/table180.xml" ContentType="application/vnd.openxmlformats-officedocument.spreadsheetml.table+xml"/>
  <Override PartName="/xl/tables/table181.xml" ContentType="application/vnd.openxmlformats-officedocument.spreadsheetml.table+xml"/>
  <Override PartName="/xl/tables/table182.xml" ContentType="application/vnd.openxmlformats-officedocument.spreadsheetml.table+xml"/>
  <Override PartName="/xl/tables/table183.xml" ContentType="application/vnd.openxmlformats-officedocument.spreadsheetml.table+xml"/>
  <Override PartName="/xl/tables/table184.xml" ContentType="application/vnd.openxmlformats-officedocument.spreadsheetml.table+xml"/>
  <Override PartName="/xl/tables/table185.xml" ContentType="application/vnd.openxmlformats-officedocument.spreadsheetml.table+xml"/>
  <Override PartName="/xl/tables/table186.xml" ContentType="application/vnd.openxmlformats-officedocument.spreadsheetml.table+xml"/>
  <Override PartName="/xl/tables/table187.xml" ContentType="application/vnd.openxmlformats-officedocument.spreadsheetml.table+xml"/>
  <Override PartName="/xl/tables/table188.xml" ContentType="application/vnd.openxmlformats-officedocument.spreadsheetml.table+xml"/>
  <Override PartName="/xl/tables/table189.xml" ContentType="application/vnd.openxmlformats-officedocument.spreadsheetml.table+xml"/>
  <Override PartName="/xl/tables/table190.xml" ContentType="application/vnd.openxmlformats-officedocument.spreadsheetml.table+xml"/>
  <Override PartName="/xl/tables/table191.xml" ContentType="application/vnd.openxmlformats-officedocument.spreadsheetml.table+xml"/>
  <Override PartName="/xl/tables/table192.xml" ContentType="application/vnd.openxmlformats-officedocument.spreadsheetml.table+xml"/>
  <Override PartName="/xl/tables/table193.xml" ContentType="application/vnd.openxmlformats-officedocument.spreadsheetml.table+xml"/>
  <Override PartName="/xl/tables/table194.xml" ContentType="application/vnd.openxmlformats-officedocument.spreadsheetml.table+xml"/>
  <Override PartName="/xl/tables/table195.xml" ContentType="application/vnd.openxmlformats-officedocument.spreadsheetml.table+xml"/>
  <Override PartName="/xl/tables/table196.xml" ContentType="application/vnd.openxmlformats-officedocument.spreadsheetml.table+xml"/>
  <Override PartName="/xl/tables/table197.xml" ContentType="application/vnd.openxmlformats-officedocument.spreadsheetml.table+xml"/>
  <Override PartName="/xl/tables/table198.xml" ContentType="application/vnd.openxmlformats-officedocument.spreadsheetml.table+xml"/>
  <Override PartName="/xl/tables/table199.xml" ContentType="application/vnd.openxmlformats-officedocument.spreadsheetml.table+xml"/>
  <Override PartName="/xl/tables/table200.xml" ContentType="application/vnd.openxmlformats-officedocument.spreadsheetml.table+xml"/>
  <Override PartName="/xl/tables/table201.xml" ContentType="application/vnd.openxmlformats-officedocument.spreadsheetml.table+xml"/>
  <Override PartName="/xl/tables/table202.xml" ContentType="application/vnd.openxmlformats-officedocument.spreadsheetml.table+xml"/>
  <Override PartName="/xl/tables/table203.xml" ContentType="application/vnd.openxmlformats-officedocument.spreadsheetml.table+xml"/>
  <Override PartName="/xl/tables/table204.xml" ContentType="application/vnd.openxmlformats-officedocument.spreadsheetml.table+xml"/>
  <Override PartName="/xl/tables/table205.xml" ContentType="application/vnd.openxmlformats-officedocument.spreadsheetml.table+xml"/>
  <Override PartName="/xl/tables/table206.xml" ContentType="application/vnd.openxmlformats-officedocument.spreadsheetml.table+xml"/>
  <Override PartName="/xl/tables/table207.xml" ContentType="application/vnd.openxmlformats-officedocument.spreadsheetml.table+xml"/>
  <Override PartName="/xl/tables/table208.xml" ContentType="application/vnd.openxmlformats-officedocument.spreadsheetml.table+xml"/>
  <Override PartName="/xl/tables/table209.xml" ContentType="application/vnd.openxmlformats-officedocument.spreadsheetml.table+xml"/>
  <Override PartName="/xl/tables/table210.xml" ContentType="application/vnd.openxmlformats-officedocument.spreadsheetml.table+xml"/>
  <Override PartName="/xl/tables/table211.xml" ContentType="application/vnd.openxmlformats-officedocument.spreadsheetml.table+xml"/>
  <Override PartName="/xl/tables/table212.xml" ContentType="application/vnd.openxmlformats-officedocument.spreadsheetml.table+xml"/>
  <Override PartName="/xl/tables/table213.xml" ContentType="application/vnd.openxmlformats-officedocument.spreadsheetml.table+xml"/>
  <Override PartName="/xl/tables/table214.xml" ContentType="application/vnd.openxmlformats-officedocument.spreadsheetml.table+xml"/>
  <Override PartName="/xl/tables/table215.xml" ContentType="application/vnd.openxmlformats-officedocument.spreadsheetml.table+xml"/>
  <Override PartName="/xl/tables/table216.xml" ContentType="application/vnd.openxmlformats-officedocument.spreadsheetml.table+xml"/>
  <Override PartName="/xl/tables/table217.xml" ContentType="application/vnd.openxmlformats-officedocument.spreadsheetml.table+xml"/>
  <Override PartName="/xl/tables/table218.xml" ContentType="application/vnd.openxmlformats-officedocument.spreadsheetml.table+xml"/>
  <Override PartName="/xl/tables/table219.xml" ContentType="application/vnd.openxmlformats-officedocument.spreadsheetml.table+xml"/>
  <Override PartName="/xl/tables/table220.xml" ContentType="application/vnd.openxmlformats-officedocument.spreadsheetml.table+xml"/>
  <Override PartName="/xl/tables/table221.xml" ContentType="application/vnd.openxmlformats-officedocument.spreadsheetml.table+xml"/>
  <Override PartName="/xl/tables/table222.xml" ContentType="application/vnd.openxmlformats-officedocument.spreadsheetml.table+xml"/>
  <Override PartName="/xl/tables/table223.xml" ContentType="application/vnd.openxmlformats-officedocument.spreadsheetml.table+xml"/>
  <Override PartName="/xl/tables/table224.xml" ContentType="application/vnd.openxmlformats-officedocument.spreadsheetml.table+xml"/>
  <Override PartName="/xl/tables/table225.xml" ContentType="application/vnd.openxmlformats-officedocument.spreadsheetml.table+xml"/>
  <Override PartName="/xl/tables/table226.xml" ContentType="application/vnd.openxmlformats-officedocument.spreadsheetml.table+xml"/>
  <Override PartName="/xl/tables/table227.xml" ContentType="application/vnd.openxmlformats-officedocument.spreadsheetml.table+xml"/>
  <Override PartName="/xl/tables/table228.xml" ContentType="application/vnd.openxmlformats-officedocument.spreadsheetml.table+xml"/>
  <Override PartName="/xl/tables/table229.xml" ContentType="application/vnd.openxmlformats-officedocument.spreadsheetml.table+xml"/>
  <Override PartName="/xl/tables/table230.xml" ContentType="application/vnd.openxmlformats-officedocument.spreadsheetml.table+xml"/>
  <Override PartName="/xl/tables/table231.xml" ContentType="application/vnd.openxmlformats-officedocument.spreadsheetml.table+xml"/>
  <Override PartName="/xl/tables/table232.xml" ContentType="application/vnd.openxmlformats-officedocument.spreadsheetml.table+xml"/>
  <Override PartName="/xl/tables/table233.xml" ContentType="application/vnd.openxmlformats-officedocument.spreadsheetml.table+xml"/>
  <Override PartName="/xl/tables/table234.xml" ContentType="application/vnd.openxmlformats-officedocument.spreadsheetml.table+xml"/>
  <Override PartName="/xl/tables/table235.xml" ContentType="application/vnd.openxmlformats-officedocument.spreadsheetml.table+xml"/>
  <Override PartName="/xl/tables/table236.xml" ContentType="application/vnd.openxmlformats-officedocument.spreadsheetml.table+xml"/>
  <Override PartName="/xl/tables/table237.xml" ContentType="application/vnd.openxmlformats-officedocument.spreadsheetml.table+xml"/>
  <Override PartName="/xl/tables/table238.xml" ContentType="application/vnd.openxmlformats-officedocument.spreadsheetml.table+xml"/>
  <Override PartName="/xl/tables/table239.xml" ContentType="application/vnd.openxmlformats-officedocument.spreadsheetml.table+xml"/>
  <Override PartName="/xl/tables/table240.xml" ContentType="application/vnd.openxmlformats-officedocument.spreadsheetml.table+xml"/>
  <Override PartName="/xl/tables/table241.xml" ContentType="application/vnd.openxmlformats-officedocument.spreadsheetml.table+xml"/>
  <Override PartName="/xl/tables/table242.xml" ContentType="application/vnd.openxmlformats-officedocument.spreadsheetml.table+xml"/>
  <Override PartName="/xl/tables/table243.xml" ContentType="application/vnd.openxmlformats-officedocument.spreadsheetml.table+xml"/>
  <Override PartName="/xl/tables/table244.xml" ContentType="application/vnd.openxmlformats-officedocument.spreadsheetml.table+xml"/>
  <Override PartName="/xl/tables/table245.xml" ContentType="application/vnd.openxmlformats-officedocument.spreadsheetml.table+xml"/>
  <Override PartName="/xl/tables/table246.xml" ContentType="application/vnd.openxmlformats-officedocument.spreadsheetml.table+xml"/>
  <Override PartName="/xl/tables/table247.xml" ContentType="application/vnd.openxmlformats-officedocument.spreadsheetml.table+xml"/>
  <Override PartName="/xl/tables/table248.xml" ContentType="application/vnd.openxmlformats-officedocument.spreadsheetml.table+xml"/>
  <Override PartName="/xl/tables/table249.xml" ContentType="application/vnd.openxmlformats-officedocument.spreadsheetml.table+xml"/>
  <Override PartName="/xl/tables/table250.xml" ContentType="application/vnd.openxmlformats-officedocument.spreadsheetml.table+xml"/>
  <Override PartName="/xl/tables/table251.xml" ContentType="application/vnd.openxmlformats-officedocument.spreadsheetml.table+xml"/>
  <Override PartName="/xl/tables/table252.xml" ContentType="application/vnd.openxmlformats-officedocument.spreadsheetml.table+xml"/>
  <Override PartName="/xl/tables/table253.xml" ContentType="application/vnd.openxmlformats-officedocument.spreadsheetml.table+xml"/>
  <Override PartName="/xl/tables/table254.xml" ContentType="application/vnd.openxmlformats-officedocument.spreadsheetml.table+xml"/>
  <Override PartName="/xl/tables/table255.xml" ContentType="application/vnd.openxmlformats-officedocument.spreadsheetml.table+xml"/>
  <Override PartName="/xl/tables/table256.xml" ContentType="application/vnd.openxmlformats-officedocument.spreadsheetml.table+xml"/>
  <Override PartName="/xl/tables/table257.xml" ContentType="application/vnd.openxmlformats-officedocument.spreadsheetml.table+xml"/>
  <Override PartName="/xl/tables/table258.xml" ContentType="application/vnd.openxmlformats-officedocument.spreadsheetml.table+xml"/>
  <Override PartName="/xl/tables/table259.xml" ContentType="application/vnd.openxmlformats-officedocument.spreadsheetml.table+xml"/>
  <Override PartName="/xl/tables/table260.xml" ContentType="application/vnd.openxmlformats-officedocument.spreadsheetml.table+xml"/>
  <Override PartName="/xl/tables/table261.xml" ContentType="application/vnd.openxmlformats-officedocument.spreadsheetml.table+xml"/>
  <Override PartName="/xl/tables/table262.xml" ContentType="application/vnd.openxmlformats-officedocument.spreadsheetml.table+xml"/>
  <Override PartName="/xl/tables/table263.xml" ContentType="application/vnd.openxmlformats-officedocument.spreadsheetml.table+xml"/>
  <Override PartName="/xl/tables/table264.xml" ContentType="application/vnd.openxmlformats-officedocument.spreadsheetml.table+xml"/>
  <Override PartName="/xl/tables/table265.xml" ContentType="application/vnd.openxmlformats-officedocument.spreadsheetml.table+xml"/>
  <Override PartName="/xl/tables/table266.xml" ContentType="application/vnd.openxmlformats-officedocument.spreadsheetml.table+xml"/>
  <Override PartName="/xl/tables/table267.xml" ContentType="application/vnd.openxmlformats-officedocument.spreadsheetml.table+xml"/>
  <Override PartName="/xl/tables/table268.xml" ContentType="application/vnd.openxmlformats-officedocument.spreadsheetml.table+xml"/>
  <Override PartName="/xl/tables/table269.xml" ContentType="application/vnd.openxmlformats-officedocument.spreadsheetml.table+xml"/>
  <Override PartName="/xl/tables/table270.xml" ContentType="application/vnd.openxmlformats-officedocument.spreadsheetml.table+xml"/>
  <Override PartName="/xl/tables/table271.xml" ContentType="application/vnd.openxmlformats-officedocument.spreadsheetml.table+xml"/>
  <Override PartName="/xl/tables/table272.xml" ContentType="application/vnd.openxmlformats-officedocument.spreadsheetml.table+xml"/>
  <Override PartName="/xl/tables/table273.xml" ContentType="application/vnd.openxmlformats-officedocument.spreadsheetml.table+xml"/>
  <Override PartName="/xl/tables/table274.xml" ContentType="application/vnd.openxmlformats-officedocument.spreadsheetml.table+xml"/>
  <Override PartName="/xl/tables/table275.xml" ContentType="application/vnd.openxmlformats-officedocument.spreadsheetml.table+xml"/>
  <Override PartName="/xl/tables/table276.xml" ContentType="application/vnd.openxmlformats-officedocument.spreadsheetml.table+xml"/>
  <Override PartName="/xl/tables/table277.xml" ContentType="application/vnd.openxmlformats-officedocument.spreadsheetml.table+xml"/>
  <Override PartName="/xl/tables/table278.xml" ContentType="application/vnd.openxmlformats-officedocument.spreadsheetml.table+xml"/>
  <Override PartName="/xl/tables/table279.xml" ContentType="application/vnd.openxmlformats-officedocument.spreadsheetml.table+xml"/>
  <Override PartName="/xl/tables/table280.xml" ContentType="application/vnd.openxmlformats-officedocument.spreadsheetml.table+xml"/>
  <Override PartName="/xl/tables/table281.xml" ContentType="application/vnd.openxmlformats-officedocument.spreadsheetml.table+xml"/>
  <Override PartName="/xl/tables/table282.xml" ContentType="application/vnd.openxmlformats-officedocument.spreadsheetml.table+xml"/>
  <Override PartName="/xl/tables/table283.xml" ContentType="application/vnd.openxmlformats-officedocument.spreadsheetml.table+xml"/>
  <Override PartName="/xl/tables/table284.xml" ContentType="application/vnd.openxmlformats-officedocument.spreadsheetml.table+xml"/>
  <Override PartName="/xl/tables/table285.xml" ContentType="application/vnd.openxmlformats-officedocument.spreadsheetml.table+xml"/>
  <Override PartName="/xl/tables/table286.xml" ContentType="application/vnd.openxmlformats-officedocument.spreadsheetml.table+xml"/>
  <Override PartName="/xl/tables/table287.xml" ContentType="application/vnd.openxmlformats-officedocument.spreadsheetml.table+xml"/>
  <Override PartName="/xl/tables/table288.xml" ContentType="application/vnd.openxmlformats-officedocument.spreadsheetml.table+xml"/>
  <Override PartName="/xl/tables/table289.xml" ContentType="application/vnd.openxmlformats-officedocument.spreadsheetml.table+xml"/>
  <Override PartName="/xl/tables/table290.xml" ContentType="application/vnd.openxmlformats-officedocument.spreadsheetml.table+xml"/>
  <Override PartName="/xl/tables/table291.xml" ContentType="application/vnd.openxmlformats-officedocument.spreadsheetml.table+xml"/>
  <Override PartName="/xl/tables/table292.xml" ContentType="application/vnd.openxmlformats-officedocument.spreadsheetml.table+xml"/>
  <Override PartName="/xl/tables/table293.xml" ContentType="application/vnd.openxmlformats-officedocument.spreadsheetml.table+xml"/>
  <Override PartName="/xl/tables/table294.xml" ContentType="application/vnd.openxmlformats-officedocument.spreadsheetml.table+xml"/>
  <Override PartName="/xl/tables/table295.xml" ContentType="application/vnd.openxmlformats-officedocument.spreadsheetml.table+xml"/>
  <Override PartName="/xl/tables/table296.xml" ContentType="application/vnd.openxmlformats-officedocument.spreadsheetml.table+xml"/>
  <Override PartName="/xl/tables/table297.xml" ContentType="application/vnd.openxmlformats-officedocument.spreadsheetml.table+xml"/>
  <Override PartName="/xl/tables/table298.xml" ContentType="application/vnd.openxmlformats-officedocument.spreadsheetml.table+xml"/>
  <Override PartName="/xl/tables/table299.xml" ContentType="application/vnd.openxmlformats-officedocument.spreadsheetml.table+xml"/>
  <Override PartName="/xl/tables/table300.xml" ContentType="application/vnd.openxmlformats-officedocument.spreadsheetml.table+xml"/>
  <Override PartName="/xl/tables/table301.xml" ContentType="application/vnd.openxmlformats-officedocument.spreadsheetml.table+xml"/>
  <Override PartName="/xl/tables/table302.xml" ContentType="application/vnd.openxmlformats-officedocument.spreadsheetml.table+xml"/>
  <Override PartName="/xl/tables/table303.xml" ContentType="application/vnd.openxmlformats-officedocument.spreadsheetml.table+xml"/>
  <Override PartName="/xl/tables/table304.xml" ContentType="application/vnd.openxmlformats-officedocument.spreadsheetml.table+xml"/>
  <Override PartName="/xl/tables/table305.xml" ContentType="application/vnd.openxmlformats-officedocument.spreadsheetml.table+xml"/>
  <Override PartName="/xl/tables/table306.xml" ContentType="application/vnd.openxmlformats-officedocument.spreadsheetml.table+xml"/>
  <Override PartName="/xl/tables/table307.xml" ContentType="application/vnd.openxmlformats-officedocument.spreadsheetml.table+xml"/>
  <Override PartName="/xl/tables/table308.xml" ContentType="application/vnd.openxmlformats-officedocument.spreadsheetml.table+xml"/>
  <Override PartName="/xl/tables/table309.xml" ContentType="application/vnd.openxmlformats-officedocument.spreadsheetml.table+xml"/>
  <Override PartName="/xl/tables/table310.xml" ContentType="application/vnd.openxmlformats-officedocument.spreadsheetml.table+xml"/>
  <Override PartName="/xl/tables/table311.xml" ContentType="application/vnd.openxmlformats-officedocument.spreadsheetml.table+xml"/>
  <Override PartName="/xl/tables/table312.xml" ContentType="application/vnd.openxmlformats-officedocument.spreadsheetml.table+xml"/>
  <Override PartName="/xl/tables/table313.xml" ContentType="application/vnd.openxmlformats-officedocument.spreadsheetml.table+xml"/>
  <Override PartName="/xl/tables/table314.xml" ContentType="application/vnd.openxmlformats-officedocument.spreadsheetml.table+xml"/>
  <Override PartName="/xl/tables/table315.xml" ContentType="application/vnd.openxmlformats-officedocument.spreadsheetml.table+xml"/>
  <Override PartName="/xl/tables/table316.xml" ContentType="application/vnd.openxmlformats-officedocument.spreadsheetml.table+xml"/>
  <Override PartName="/xl/tables/table317.xml" ContentType="application/vnd.openxmlformats-officedocument.spreadsheetml.table+xml"/>
  <Override PartName="/xl/tables/table318.xml" ContentType="application/vnd.openxmlformats-officedocument.spreadsheetml.table+xml"/>
  <Override PartName="/xl/tables/table319.xml" ContentType="application/vnd.openxmlformats-officedocument.spreadsheetml.table+xml"/>
  <Override PartName="/xl/tables/table320.xml" ContentType="application/vnd.openxmlformats-officedocument.spreadsheetml.table+xml"/>
  <Override PartName="/xl/tables/table321.xml" ContentType="application/vnd.openxmlformats-officedocument.spreadsheetml.table+xml"/>
  <Override PartName="/xl/tables/table322.xml" ContentType="application/vnd.openxmlformats-officedocument.spreadsheetml.table+xml"/>
  <Override PartName="/xl/tables/table323.xml" ContentType="application/vnd.openxmlformats-officedocument.spreadsheetml.table+xml"/>
  <Override PartName="/xl/tables/table324.xml" ContentType="application/vnd.openxmlformats-officedocument.spreadsheetml.table+xml"/>
  <Override PartName="/xl/tables/table325.xml" ContentType="application/vnd.openxmlformats-officedocument.spreadsheetml.table+xml"/>
  <Override PartName="/xl/tables/table326.xml" ContentType="application/vnd.openxmlformats-officedocument.spreadsheetml.table+xml"/>
  <Override PartName="/xl/tables/table327.xml" ContentType="application/vnd.openxmlformats-officedocument.spreadsheetml.table+xml"/>
  <Override PartName="/xl/tables/table328.xml" ContentType="application/vnd.openxmlformats-officedocument.spreadsheetml.table+xml"/>
  <Override PartName="/xl/tables/table329.xml" ContentType="application/vnd.openxmlformats-officedocument.spreadsheetml.table+xml"/>
  <Override PartName="/xl/tables/table330.xml" ContentType="application/vnd.openxmlformats-officedocument.spreadsheetml.table+xml"/>
  <Override PartName="/xl/tables/table331.xml" ContentType="application/vnd.openxmlformats-officedocument.spreadsheetml.table+xml"/>
  <Override PartName="/xl/tables/table332.xml" ContentType="application/vnd.openxmlformats-officedocument.spreadsheetml.table+xml"/>
  <Override PartName="/xl/tables/table333.xml" ContentType="application/vnd.openxmlformats-officedocument.spreadsheetml.table+xml"/>
  <Override PartName="/xl/tables/table334.xml" ContentType="application/vnd.openxmlformats-officedocument.spreadsheetml.table+xml"/>
  <Override PartName="/xl/tables/table335.xml" ContentType="application/vnd.openxmlformats-officedocument.spreadsheetml.table+xml"/>
  <Override PartName="/xl/tables/table336.xml" ContentType="application/vnd.openxmlformats-officedocument.spreadsheetml.table+xml"/>
  <Override PartName="/xl/tables/table337.xml" ContentType="application/vnd.openxmlformats-officedocument.spreadsheetml.table+xml"/>
  <Override PartName="/xl/tables/table338.xml" ContentType="application/vnd.openxmlformats-officedocument.spreadsheetml.table+xml"/>
  <Override PartName="/xl/tables/table339.xml" ContentType="application/vnd.openxmlformats-officedocument.spreadsheetml.table+xml"/>
  <Override PartName="/xl/tables/table340.xml" ContentType="application/vnd.openxmlformats-officedocument.spreadsheetml.table+xml"/>
  <Override PartName="/xl/tables/table341.xml" ContentType="application/vnd.openxmlformats-officedocument.spreadsheetml.table+xml"/>
  <Override PartName="/xl/tables/table342.xml" ContentType="application/vnd.openxmlformats-officedocument.spreadsheetml.table+xml"/>
  <Override PartName="/xl/tables/table343.xml" ContentType="application/vnd.openxmlformats-officedocument.spreadsheetml.table+xml"/>
  <Override PartName="/xl/tables/table344.xml" ContentType="application/vnd.openxmlformats-officedocument.spreadsheetml.table+xml"/>
  <Override PartName="/xl/tables/table345.xml" ContentType="application/vnd.openxmlformats-officedocument.spreadsheetml.table+xml"/>
  <Override PartName="/xl/tables/table346.xml" ContentType="application/vnd.openxmlformats-officedocument.spreadsheetml.table+xml"/>
  <Override PartName="/xl/tables/table347.xml" ContentType="application/vnd.openxmlformats-officedocument.spreadsheetml.table+xml"/>
  <Override PartName="/xl/tables/table348.xml" ContentType="application/vnd.openxmlformats-officedocument.spreadsheetml.table+xml"/>
  <Override PartName="/xl/tables/table349.xml" ContentType="application/vnd.openxmlformats-officedocument.spreadsheetml.table+xml"/>
  <Override PartName="/xl/tables/table350.xml" ContentType="application/vnd.openxmlformats-officedocument.spreadsheetml.table+xml"/>
  <Override PartName="/xl/tables/table351.xml" ContentType="application/vnd.openxmlformats-officedocument.spreadsheetml.table+xml"/>
  <Override PartName="/xl/tables/table352.xml" ContentType="application/vnd.openxmlformats-officedocument.spreadsheetml.table+xml"/>
  <Override PartName="/xl/tables/table353.xml" ContentType="application/vnd.openxmlformats-officedocument.spreadsheetml.table+xml"/>
  <Override PartName="/xl/tables/table354.xml" ContentType="application/vnd.openxmlformats-officedocument.spreadsheetml.table+xml"/>
  <Override PartName="/xl/tables/table355.xml" ContentType="application/vnd.openxmlformats-officedocument.spreadsheetml.table+xml"/>
  <Override PartName="/xl/tables/table356.xml" ContentType="application/vnd.openxmlformats-officedocument.spreadsheetml.table+xml"/>
  <Override PartName="/xl/tables/table357.xml" ContentType="application/vnd.openxmlformats-officedocument.spreadsheetml.table+xml"/>
  <Override PartName="/xl/tables/table358.xml" ContentType="application/vnd.openxmlformats-officedocument.spreadsheetml.table+xml"/>
  <Override PartName="/xl/tables/table359.xml" ContentType="application/vnd.openxmlformats-officedocument.spreadsheetml.table+xml"/>
  <Override PartName="/xl/tables/table360.xml" ContentType="application/vnd.openxmlformats-officedocument.spreadsheetml.table+xml"/>
  <Override PartName="/xl/tables/table361.xml" ContentType="application/vnd.openxmlformats-officedocument.spreadsheetml.table+xml"/>
  <Override PartName="/xl/tables/table362.xml" ContentType="application/vnd.openxmlformats-officedocument.spreadsheetml.table+xml"/>
  <Override PartName="/xl/tables/table363.xml" ContentType="application/vnd.openxmlformats-officedocument.spreadsheetml.table+xml"/>
  <Override PartName="/xl/tables/table364.xml" ContentType="application/vnd.openxmlformats-officedocument.spreadsheetml.table+xml"/>
  <Override PartName="/xl/tables/table365.xml" ContentType="application/vnd.openxmlformats-officedocument.spreadsheetml.table+xml"/>
  <Override PartName="/xl/tables/table366.xml" ContentType="application/vnd.openxmlformats-officedocument.spreadsheetml.table+xml"/>
  <Override PartName="/xl/tables/table367.xml" ContentType="application/vnd.openxmlformats-officedocument.spreadsheetml.table+xml"/>
  <Override PartName="/xl/tables/table368.xml" ContentType="application/vnd.openxmlformats-officedocument.spreadsheetml.table+xml"/>
  <Override PartName="/xl/tables/table369.xml" ContentType="application/vnd.openxmlformats-officedocument.spreadsheetml.table+xml"/>
  <Override PartName="/xl/tables/table370.xml" ContentType="application/vnd.openxmlformats-officedocument.spreadsheetml.table+xml"/>
  <Override PartName="/xl/tables/table371.xml" ContentType="application/vnd.openxmlformats-officedocument.spreadsheetml.table+xml"/>
  <Override PartName="/xl/tables/table372.xml" ContentType="application/vnd.openxmlformats-officedocument.spreadsheetml.table+xml"/>
  <Override PartName="/xl/tables/table373.xml" ContentType="application/vnd.openxmlformats-officedocument.spreadsheetml.table+xml"/>
  <Override PartName="/xl/tables/table374.xml" ContentType="application/vnd.openxmlformats-officedocument.spreadsheetml.table+xml"/>
  <Override PartName="/xl/tables/table375.xml" ContentType="application/vnd.openxmlformats-officedocument.spreadsheetml.table+xml"/>
  <Override PartName="/xl/tables/table376.xml" ContentType="application/vnd.openxmlformats-officedocument.spreadsheetml.table+xml"/>
  <Override PartName="/xl/tables/table377.xml" ContentType="application/vnd.openxmlformats-officedocument.spreadsheetml.table+xml"/>
  <Override PartName="/xl/tables/table378.xml" ContentType="application/vnd.openxmlformats-officedocument.spreadsheetml.table+xml"/>
  <Override PartName="/xl/tables/table379.xml" ContentType="application/vnd.openxmlformats-officedocument.spreadsheetml.table+xml"/>
  <Override PartName="/xl/tables/table380.xml" ContentType="application/vnd.openxmlformats-officedocument.spreadsheetml.table+xml"/>
  <Override PartName="/xl/tables/table381.xml" ContentType="application/vnd.openxmlformats-officedocument.spreadsheetml.table+xml"/>
  <Override PartName="/xl/tables/table382.xml" ContentType="application/vnd.openxmlformats-officedocument.spreadsheetml.table+xml"/>
  <Override PartName="/xl/tables/table383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E:\Academicos\ULIMA\ULIMA (2024-I y 2024-II)\2.2024-1\3.sist.intel.empresarial\proyecto-integrador\static\"/>
    </mc:Choice>
  </mc:AlternateContent>
  <xr:revisionPtr revIDLastSave="0" documentId="13_ncr:1_{DB37892C-9B27-4AE7-BECD-CD7F0911264B}" xr6:coauthVersionLast="47" xr6:coauthVersionMax="47" xr10:uidLastSave="{00000000-0000-0000-0000-000000000000}"/>
  <bookViews>
    <workbookView xWindow="28680" yWindow="-120" windowWidth="29040" windowHeight="16440" firstSheet="3" activeTab="8" xr2:uid="{00000000-000D-0000-FFFF-FFFF00000000}"/>
  </bookViews>
  <sheets>
    <sheet name="MARTES 02-01-24" sheetId="1" r:id="rId1"/>
    <sheet name="MIERCOLES 03-01-24" sheetId="2" r:id="rId2"/>
    <sheet name="JUEVES 04-01-24" sheetId="3" r:id="rId3"/>
    <sheet name="VIERNES 05-01-24" sheetId="4" r:id="rId4"/>
    <sheet name="SABADO 06-01-24" sheetId="5" r:id="rId5"/>
    <sheet name="LUNES 08-01-24" sheetId="6" r:id="rId6"/>
    <sheet name="MARTES 09-01-24" sheetId="7" r:id="rId7"/>
    <sheet name="MIERCOLES 10-01-24" sheetId="8" r:id="rId8"/>
    <sheet name="JUEVES 11-01-2024" sheetId="9" r:id="rId9"/>
    <sheet name="VIERNES 12-01-24" sheetId="10" r:id="rId10"/>
    <sheet name="SABADO 13-01-2024" sheetId="11" r:id="rId11"/>
    <sheet name="LUNES 15-01-2024" sheetId="12" r:id="rId12"/>
    <sheet name="MARTES 16-01-2024" sheetId="13" r:id="rId13"/>
    <sheet name="MIERCOLES 17-01-2024" sheetId="14" r:id="rId14"/>
    <sheet name="JUEVES 18-01-2024" sheetId="15" r:id="rId15"/>
    <sheet name="VIERNES 19-01-2024" sheetId="16" r:id="rId16"/>
    <sheet name="SABADO 20-01-2024" sheetId="17" r:id="rId17"/>
    <sheet name="LUNES 22-01-2024" sheetId="18" r:id="rId18"/>
    <sheet name="MARTES 23-01-2024" sheetId="19" r:id="rId19"/>
    <sheet name="MIERCOLES 24-01-2024" sheetId="20" r:id="rId20"/>
    <sheet name="JUEVES 25-01-2024" sheetId="21" r:id="rId21"/>
    <sheet name="VIERNES 26-01-2024 " sheetId="22" r:id="rId22"/>
    <sheet name="SABADO 27-01-2024 " sheetId="23" r:id="rId23"/>
    <sheet name="LUNES 29-01-2024 " sheetId="24" r:id="rId24"/>
    <sheet name="MARTES 30-01-2024 " sheetId="25" r:id="rId25"/>
    <sheet name="MIERCOLES 31-01-2024 " sheetId="26" r:id="rId26"/>
    <sheet name="JUEVES 01-02-2024 " sheetId="27" r:id="rId27"/>
    <sheet name="VIERNES 02-02-2024 " sheetId="28" r:id="rId28"/>
    <sheet name="SABADO 03-02-2024" sheetId="29" r:id="rId29"/>
    <sheet name="LUNES 05-02-2024 " sheetId="30" r:id="rId30"/>
    <sheet name="MARTES 06-02-2024 " sheetId="31" r:id="rId31"/>
    <sheet name="MIERCOLES 07-02-2024 " sheetId="32" r:id="rId32"/>
    <sheet name="JUEVES 08-02-2024 " sheetId="33" r:id="rId33"/>
    <sheet name="VIERNES 09-02-2024 " sheetId="34" r:id="rId34"/>
    <sheet name="SABADO 10-02-2024 " sheetId="35" r:id="rId35"/>
    <sheet name="LUNES 12-02-2024" sheetId="36" r:id="rId36"/>
    <sheet name="MARTES 13-02-2024" sheetId="37" r:id="rId37"/>
    <sheet name="MIERCOLES 14-02-2024" sheetId="38" r:id="rId38"/>
    <sheet name="JUEVES 15-02-2024" sheetId="39" r:id="rId39"/>
    <sheet name="VIERNES 16-02-2024" sheetId="40" r:id="rId40"/>
    <sheet name="SABADO 17-02-2024" sheetId="41" r:id="rId41"/>
    <sheet name="LUNES 19-02-24" sheetId="42" r:id="rId42"/>
    <sheet name="MARTES 20-02-24" sheetId="43" r:id="rId43"/>
    <sheet name="MIERCOLES 21-02-24" sheetId="44" r:id="rId44"/>
    <sheet name="JUEVES 22-02-24" sheetId="45" r:id="rId45"/>
    <sheet name="VIERNES 23-02-24" sheetId="46" r:id="rId46"/>
    <sheet name="SABADO 24-02-24" sheetId="47" r:id="rId47"/>
    <sheet name="LUNES 26-02-24" sheetId="48" r:id="rId48"/>
    <sheet name="MARTES 27-02-24" sheetId="49" r:id="rId49"/>
    <sheet name="MIERCOLES 28-02-2024" sheetId="50" r:id="rId50"/>
    <sheet name="JUEVES 29-02-2024" sheetId="51" r:id="rId51"/>
    <sheet name="VIERNES 01-03-2024" sheetId="52" r:id="rId52"/>
    <sheet name="SABADO 02-03-2024" sheetId="53" r:id="rId53"/>
    <sheet name="LUNES 04-03-24" sheetId="54" r:id="rId54"/>
    <sheet name="MARTES 05-03-24" sheetId="55" r:id="rId55"/>
    <sheet name="MIERCOLES 06-03-24" sheetId="56" r:id="rId56"/>
    <sheet name="JUEVES 07-03-24" sheetId="57" r:id="rId57"/>
    <sheet name="VIERNES 08-03-24" sheetId="58" r:id="rId58"/>
    <sheet name="SABADO 09-03-23" sheetId="59" r:id="rId59"/>
    <sheet name="LUNES 11-03-24" sheetId="60" r:id="rId60"/>
    <sheet name="MARTES 12-03-24" sheetId="61" r:id="rId61"/>
    <sheet name="MIERCOLES 13-03-24" sheetId="62" r:id="rId62"/>
    <sheet name="JUEVES 14-03-24" sheetId="63" r:id="rId63"/>
    <sheet name="VIERNES 15-03-24" sheetId="64" r:id="rId64"/>
    <sheet name="SABADO 16-03-24" sheetId="65" r:id="rId65"/>
    <sheet name="LUNES 18-03-24 " sheetId="66" r:id="rId66"/>
    <sheet name="MARTES 19-03-24" sheetId="67" r:id="rId67"/>
    <sheet name="MIERCOLES 20-03-24" sheetId="68" r:id="rId68"/>
    <sheet name="JUEVES 21-03-24" sheetId="69" r:id="rId69"/>
    <sheet name="VIERNES 22-03-24" sheetId="70" r:id="rId70"/>
    <sheet name="SABADO 23-03-24" sheetId="71" r:id="rId71"/>
    <sheet name="LUNES 25-03-24" sheetId="72" r:id="rId72"/>
    <sheet name="MARTES 26-03-24" sheetId="73" r:id="rId73"/>
    <sheet name="MIERCOLES 27-03-24" sheetId="74" r:id="rId74"/>
    <sheet name="SABADO 30-03-24" sheetId="75" r:id="rId75"/>
    <sheet name="LUNES 01-04-24" sheetId="76" r:id="rId76"/>
    <sheet name="MARTES 02-04-24" sheetId="77" r:id="rId77"/>
    <sheet name="MIERCOLES 03-04-24" sheetId="78" r:id="rId78"/>
    <sheet name="JUEVES 04-04-24" sheetId="79" r:id="rId79"/>
    <sheet name="VIERNES 05-04-24" sheetId="80" r:id="rId80"/>
    <sheet name="SABADO 06-04-24" sheetId="81" r:id="rId81"/>
    <sheet name="LUNES 08-04-24" sheetId="82" r:id="rId82"/>
    <sheet name="MARTES 09-04-24" sheetId="83" r:id="rId83"/>
    <sheet name="MIERCOLES 10-04-24" sheetId="84" r:id="rId84"/>
    <sheet name="JUEVES 11-04-24" sheetId="85" r:id="rId85"/>
    <sheet name="VIERNES 12-04-24" sheetId="86" r:id="rId86"/>
    <sheet name="SABADO 13-04-24" sheetId="87" r:id="rId87"/>
    <sheet name="LUNES 15-04-24" sheetId="88" r:id="rId88"/>
    <sheet name="MARTES 16-04-24" sheetId="89" r:id="rId89"/>
    <sheet name="MIERCOLES 17-04-24" sheetId="90" r:id="rId90"/>
    <sheet name="JUEVES 18-04-24" sheetId="91" r:id="rId91"/>
    <sheet name="VIERNES 19-04-24" sheetId="92" r:id="rId92"/>
    <sheet name="SABADO 20-04-24" sheetId="93" r:id="rId93"/>
    <sheet name="LUNES 22-04-24" sheetId="94" r:id="rId94"/>
    <sheet name="MARTES 23-04-24" sheetId="95" r:id="rId95"/>
    <sheet name="MIERCOLES 24-04-24" sheetId="96" r:id="rId96"/>
    <sheet name="JUEVES 25-04-24" sheetId="97" r:id="rId97"/>
    <sheet name="VIERNES 26-04-24" sheetId="98" r:id="rId98"/>
    <sheet name="SABADO 27-04-24" sheetId="99" r:id="rId99"/>
    <sheet name="LUNES 29-04-24" sheetId="100" r:id="rId100"/>
    <sheet name="MARTES 30-04-24" sheetId="101" r:id="rId101"/>
    <sheet name="MIERCOLES 01-05-24" sheetId="102" r:id="rId102"/>
    <sheet name="JUEVES 02-05-24" sheetId="103" r:id="rId103"/>
    <sheet name="VIERNES 03-05-24" sheetId="104" r:id="rId104"/>
    <sheet name="SABADO 04-05-24" sheetId="105" r:id="rId105"/>
    <sheet name="LUNES 06-05-24" sheetId="106" r:id="rId106"/>
    <sheet name="MARTES 07-05-24" sheetId="107" r:id="rId107"/>
    <sheet name="MIERCOLES 08-05-24" sheetId="108" r:id="rId108"/>
    <sheet name="JUEVES 09-05-24" sheetId="109" r:id="rId109"/>
    <sheet name="VIERNES 10-05-24" sheetId="110" r:id="rId110"/>
    <sheet name="LUNES 13-05-24" sheetId="111" r:id="rId111"/>
    <sheet name="SABADO 11-05-24" sheetId="112" r:id="rId112"/>
    <sheet name="MARTES 14-05-24" sheetId="113" r:id="rId113"/>
    <sheet name="MIERCOLES 15-05-24" sheetId="114" r:id="rId114"/>
    <sheet name="JUEVES 16-05-24" sheetId="115" r:id="rId115"/>
    <sheet name="VIERNES 17-05-24" sheetId="116" r:id="rId116"/>
    <sheet name="SABADO 18-05-24" sheetId="117" r:id="rId117"/>
    <sheet name="LUNES 20-05-24" sheetId="118" r:id="rId118"/>
    <sheet name="MARTES 21-05-24" sheetId="119" r:id="rId119"/>
    <sheet name="MIERCOLES 22-05-24" sheetId="120" r:id="rId120"/>
    <sheet name="JUEVES 23-05-24 " sheetId="121" r:id="rId121"/>
    <sheet name="VIERNES 24-05-24" sheetId="122" r:id="rId122"/>
    <sheet name="SABADO 25-05-24" sheetId="123" r:id="rId123"/>
    <sheet name="LUNES 27-05-24" sheetId="124" r:id="rId124"/>
    <sheet name="MARTES 28-05-24" sheetId="125" r:id="rId125"/>
    <sheet name="MIERCOLES 29-05-24 " sheetId="126" r:id="rId126"/>
    <sheet name="VIERNES 31-05-24" sheetId="127" r:id="rId127"/>
    <sheet name="JUEVES 30-05-24" sheetId="128" r:id="rId128"/>
    <sheet name="SABADO 01-06-24" sheetId="129" r:id="rId129"/>
  </sheets>
  <calcPr calcId="191029" refMode="R1C1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M2" i="81" l="1"/>
  <c r="U28" i="129"/>
  <c r="S28" i="129"/>
  <c r="Q28" i="129"/>
  <c r="O28" i="129"/>
  <c r="M28" i="129"/>
  <c r="K28" i="129"/>
  <c r="U27" i="129"/>
  <c r="S27" i="129"/>
  <c r="Q27" i="129"/>
  <c r="O27" i="129"/>
  <c r="M27" i="129"/>
  <c r="K27" i="129"/>
  <c r="U26" i="129"/>
  <c r="S26" i="129"/>
  <c r="Q26" i="129"/>
  <c r="O26" i="129"/>
  <c r="M26" i="129"/>
  <c r="K26" i="129"/>
  <c r="U25" i="129"/>
  <c r="S25" i="129"/>
  <c r="Q25" i="129"/>
  <c r="O25" i="129"/>
  <c r="M25" i="129"/>
  <c r="K25" i="129"/>
  <c r="U24" i="129"/>
  <c r="S24" i="129"/>
  <c r="Q24" i="129"/>
  <c r="O24" i="129"/>
  <c r="M24" i="129"/>
  <c r="K24" i="129"/>
  <c r="U23" i="129"/>
  <c r="S23" i="129"/>
  <c r="Q23" i="129"/>
  <c r="O23" i="129"/>
  <c r="M23" i="129"/>
  <c r="K23" i="129"/>
  <c r="U22" i="129"/>
  <c r="S22" i="129"/>
  <c r="Q22" i="129"/>
  <c r="O22" i="129"/>
  <c r="M22" i="129"/>
  <c r="K22" i="129"/>
  <c r="U21" i="129"/>
  <c r="S21" i="129"/>
  <c r="Q21" i="129"/>
  <c r="O21" i="129"/>
  <c r="M21" i="129"/>
  <c r="K21" i="129"/>
  <c r="U20" i="129"/>
  <c r="S20" i="129"/>
  <c r="Q20" i="129"/>
  <c r="O20" i="129"/>
  <c r="M20" i="129"/>
  <c r="K20" i="129"/>
  <c r="U19" i="129"/>
  <c r="S19" i="129"/>
  <c r="Q19" i="129"/>
  <c r="O19" i="129"/>
  <c r="M19" i="129"/>
  <c r="K19" i="129"/>
  <c r="U18" i="129"/>
  <c r="S18" i="129"/>
  <c r="Q18" i="129"/>
  <c r="O18" i="129"/>
  <c r="M18" i="129"/>
  <c r="K18" i="129"/>
  <c r="U17" i="129"/>
  <c r="S17" i="129"/>
  <c r="Q17" i="129"/>
  <c r="O17" i="129"/>
  <c r="M17" i="129"/>
  <c r="K17" i="129"/>
  <c r="U16" i="129"/>
  <c r="S16" i="129"/>
  <c r="Q16" i="129"/>
  <c r="O16" i="129"/>
  <c r="M16" i="129"/>
  <c r="K16" i="129"/>
  <c r="U15" i="129"/>
  <c r="S15" i="129"/>
  <c r="Q15" i="129"/>
  <c r="O15" i="129"/>
  <c r="M15" i="129"/>
  <c r="K15" i="129"/>
  <c r="U14" i="129"/>
  <c r="S14" i="129"/>
  <c r="Q14" i="129"/>
  <c r="O14" i="129"/>
  <c r="M14" i="129"/>
  <c r="K14" i="129"/>
  <c r="U13" i="129"/>
  <c r="S13" i="129"/>
  <c r="Q13" i="129"/>
  <c r="O13" i="129"/>
  <c r="M13" i="129"/>
  <c r="K13" i="129"/>
  <c r="U12" i="129"/>
  <c r="S12" i="129"/>
  <c r="Q12" i="129"/>
  <c r="O12" i="129"/>
  <c r="M12" i="129"/>
  <c r="K12" i="129"/>
  <c r="U11" i="129"/>
  <c r="S11" i="129"/>
  <c r="Q11" i="129"/>
  <c r="O11" i="129"/>
  <c r="M11" i="129"/>
  <c r="K11" i="129"/>
  <c r="U10" i="129"/>
  <c r="S10" i="129"/>
  <c r="Q10" i="129"/>
  <c r="O10" i="129"/>
  <c r="M10" i="129"/>
  <c r="K10" i="129"/>
  <c r="U9" i="129"/>
  <c r="S9" i="129"/>
  <c r="Q9" i="129"/>
  <c r="O9" i="129"/>
  <c r="M9" i="129"/>
  <c r="K9" i="129"/>
  <c r="U8" i="129"/>
  <c r="S8" i="129"/>
  <c r="Q8" i="129"/>
  <c r="O8" i="129"/>
  <c r="M8" i="129"/>
  <c r="K8" i="129"/>
  <c r="U7" i="129"/>
  <c r="S7" i="129"/>
  <c r="Q7" i="129"/>
  <c r="O7" i="129"/>
  <c r="M7" i="129"/>
  <c r="K7" i="129"/>
  <c r="U6" i="129"/>
  <c r="S6" i="129"/>
  <c r="Q6" i="129"/>
  <c r="O6" i="129"/>
  <c r="M6" i="129"/>
  <c r="K6" i="129"/>
  <c r="U5" i="129"/>
  <c r="S5" i="129"/>
  <c r="Q5" i="129"/>
  <c r="O5" i="129"/>
  <c r="M5" i="129"/>
  <c r="K5" i="129"/>
  <c r="U4" i="129"/>
  <c r="S4" i="129"/>
  <c r="Q4" i="129"/>
  <c r="O4" i="129"/>
  <c r="M4" i="129"/>
  <c r="K4" i="129"/>
  <c r="U3" i="129"/>
  <c r="S3" i="129"/>
  <c r="Q3" i="129"/>
  <c r="O3" i="129"/>
  <c r="M3" i="129"/>
  <c r="K3" i="129"/>
  <c r="U2" i="129"/>
  <c r="S2" i="129"/>
  <c r="Q2" i="129"/>
  <c r="O2" i="129"/>
  <c r="M2" i="129"/>
  <c r="K2" i="129"/>
  <c r="U43" i="128"/>
  <c r="S43" i="128"/>
  <c r="Q43" i="128"/>
  <c r="O43" i="128"/>
  <c r="M43" i="128"/>
  <c r="K43" i="128"/>
  <c r="U42" i="128"/>
  <c r="S42" i="128"/>
  <c r="Q42" i="128"/>
  <c r="O42" i="128"/>
  <c r="M42" i="128"/>
  <c r="K42" i="128"/>
  <c r="U41" i="128"/>
  <c r="S41" i="128"/>
  <c r="Q41" i="128"/>
  <c r="O41" i="128"/>
  <c r="M41" i="128"/>
  <c r="K41" i="128"/>
  <c r="U40" i="128"/>
  <c r="S40" i="128"/>
  <c r="Q40" i="128"/>
  <c r="O40" i="128"/>
  <c r="M40" i="128"/>
  <c r="K40" i="128"/>
  <c r="U39" i="128"/>
  <c r="S39" i="128"/>
  <c r="Q39" i="128"/>
  <c r="O39" i="128"/>
  <c r="M39" i="128"/>
  <c r="K39" i="128"/>
  <c r="U38" i="128"/>
  <c r="S38" i="128"/>
  <c r="Q38" i="128"/>
  <c r="O38" i="128"/>
  <c r="M38" i="128"/>
  <c r="K38" i="128"/>
  <c r="U37" i="128"/>
  <c r="S37" i="128"/>
  <c r="Q37" i="128"/>
  <c r="O37" i="128"/>
  <c r="M37" i="128"/>
  <c r="K37" i="128"/>
  <c r="U36" i="128"/>
  <c r="S36" i="128"/>
  <c r="Q36" i="128"/>
  <c r="O36" i="128"/>
  <c r="M36" i="128"/>
  <c r="K36" i="128"/>
  <c r="U35" i="128"/>
  <c r="S35" i="128"/>
  <c r="Q35" i="128"/>
  <c r="O35" i="128"/>
  <c r="M35" i="128"/>
  <c r="K35" i="128"/>
  <c r="U34" i="128"/>
  <c r="S34" i="128"/>
  <c r="Q34" i="128"/>
  <c r="O34" i="128"/>
  <c r="M34" i="128"/>
  <c r="K34" i="128"/>
  <c r="U33" i="128"/>
  <c r="S33" i="128"/>
  <c r="Q33" i="128"/>
  <c r="O33" i="128"/>
  <c r="M33" i="128"/>
  <c r="K33" i="128"/>
  <c r="U32" i="128"/>
  <c r="S32" i="128"/>
  <c r="Q32" i="128"/>
  <c r="O32" i="128"/>
  <c r="M32" i="128"/>
  <c r="K32" i="128"/>
  <c r="U31" i="128"/>
  <c r="S31" i="128"/>
  <c r="Q31" i="128"/>
  <c r="O31" i="128"/>
  <c r="M31" i="128"/>
  <c r="K31" i="128"/>
  <c r="U30" i="128"/>
  <c r="S30" i="128"/>
  <c r="Q30" i="128"/>
  <c r="O30" i="128"/>
  <c r="M30" i="128"/>
  <c r="K30" i="128"/>
  <c r="U29" i="128"/>
  <c r="S29" i="128"/>
  <c r="Q29" i="128"/>
  <c r="O29" i="128"/>
  <c r="M29" i="128"/>
  <c r="K29" i="128"/>
  <c r="U28" i="128"/>
  <c r="S28" i="128"/>
  <c r="Q28" i="128"/>
  <c r="O28" i="128"/>
  <c r="M28" i="128"/>
  <c r="K28" i="128"/>
  <c r="U27" i="128"/>
  <c r="S27" i="128"/>
  <c r="Q27" i="128"/>
  <c r="O27" i="128"/>
  <c r="M27" i="128"/>
  <c r="K27" i="128"/>
  <c r="U26" i="128"/>
  <c r="S26" i="128"/>
  <c r="Q26" i="128"/>
  <c r="O26" i="128"/>
  <c r="M26" i="128"/>
  <c r="K26" i="128"/>
  <c r="U25" i="128"/>
  <c r="S25" i="128"/>
  <c r="Q25" i="128"/>
  <c r="O25" i="128"/>
  <c r="M25" i="128"/>
  <c r="K25" i="128"/>
  <c r="U24" i="128"/>
  <c r="S24" i="128"/>
  <c r="Q24" i="128"/>
  <c r="O24" i="128"/>
  <c r="M24" i="128"/>
  <c r="K24" i="128"/>
  <c r="U23" i="128"/>
  <c r="S23" i="128"/>
  <c r="Q23" i="128"/>
  <c r="O23" i="128"/>
  <c r="M23" i="128"/>
  <c r="K23" i="128"/>
  <c r="U22" i="128"/>
  <c r="S22" i="128"/>
  <c r="Q22" i="128"/>
  <c r="O22" i="128"/>
  <c r="M22" i="128"/>
  <c r="K22" i="128"/>
  <c r="U21" i="128"/>
  <c r="S21" i="128"/>
  <c r="Q21" i="128"/>
  <c r="O21" i="128"/>
  <c r="M21" i="128"/>
  <c r="K21" i="128"/>
  <c r="U20" i="128"/>
  <c r="S20" i="128"/>
  <c r="Q20" i="128"/>
  <c r="O20" i="128"/>
  <c r="M20" i="128"/>
  <c r="K20" i="128"/>
  <c r="U19" i="128"/>
  <c r="S19" i="128"/>
  <c r="Q19" i="128"/>
  <c r="O19" i="128"/>
  <c r="M19" i="128"/>
  <c r="K19" i="128"/>
  <c r="U18" i="128"/>
  <c r="S18" i="128"/>
  <c r="Q18" i="128"/>
  <c r="O18" i="128"/>
  <c r="M18" i="128"/>
  <c r="K18" i="128"/>
  <c r="U17" i="128"/>
  <c r="S17" i="128"/>
  <c r="Q17" i="128"/>
  <c r="O17" i="128"/>
  <c r="M17" i="128"/>
  <c r="K17" i="128"/>
  <c r="U16" i="128"/>
  <c r="S16" i="128"/>
  <c r="Q16" i="128"/>
  <c r="O16" i="128"/>
  <c r="M16" i="128"/>
  <c r="K16" i="128"/>
  <c r="U15" i="128"/>
  <c r="S15" i="128"/>
  <c r="Q15" i="128"/>
  <c r="O15" i="128"/>
  <c r="M15" i="128"/>
  <c r="K15" i="128"/>
  <c r="U14" i="128"/>
  <c r="S14" i="128"/>
  <c r="Q14" i="128"/>
  <c r="O14" i="128"/>
  <c r="M14" i="128"/>
  <c r="K14" i="128"/>
  <c r="U13" i="128"/>
  <c r="S13" i="128"/>
  <c r="Q13" i="128"/>
  <c r="O13" i="128"/>
  <c r="M13" i="128"/>
  <c r="K13" i="128"/>
  <c r="U12" i="128"/>
  <c r="S12" i="128"/>
  <c r="Q12" i="128"/>
  <c r="O12" i="128"/>
  <c r="M12" i="128"/>
  <c r="K12" i="128"/>
  <c r="U11" i="128"/>
  <c r="S11" i="128"/>
  <c r="Q11" i="128"/>
  <c r="O11" i="128"/>
  <c r="M11" i="128"/>
  <c r="K11" i="128"/>
  <c r="U10" i="128"/>
  <c r="S10" i="128"/>
  <c r="Q10" i="128"/>
  <c r="O10" i="128"/>
  <c r="M10" i="128"/>
  <c r="K10" i="128"/>
  <c r="U9" i="128"/>
  <c r="S9" i="128"/>
  <c r="Q9" i="128"/>
  <c r="O9" i="128"/>
  <c r="M9" i="128"/>
  <c r="K9" i="128"/>
  <c r="U8" i="128"/>
  <c r="S8" i="128"/>
  <c r="Q8" i="128"/>
  <c r="O8" i="128"/>
  <c r="M8" i="128"/>
  <c r="K8" i="128"/>
  <c r="U7" i="128"/>
  <c r="S7" i="128"/>
  <c r="Q7" i="128"/>
  <c r="O7" i="128"/>
  <c r="M7" i="128"/>
  <c r="K7" i="128"/>
  <c r="U6" i="128"/>
  <c r="S6" i="128"/>
  <c r="Q6" i="128"/>
  <c r="O6" i="128"/>
  <c r="M6" i="128"/>
  <c r="K6" i="128"/>
  <c r="U5" i="128"/>
  <c r="S5" i="128"/>
  <c r="Q5" i="128"/>
  <c r="O5" i="128"/>
  <c r="M5" i="128"/>
  <c r="K5" i="128"/>
  <c r="U4" i="128"/>
  <c r="S4" i="128"/>
  <c r="Q4" i="128"/>
  <c r="O4" i="128"/>
  <c r="M4" i="128"/>
  <c r="K4" i="128"/>
  <c r="U3" i="128"/>
  <c r="S3" i="128"/>
  <c r="Q3" i="128"/>
  <c r="O3" i="128"/>
  <c r="M3" i="128"/>
  <c r="K3" i="128"/>
  <c r="U2" i="128"/>
  <c r="S2" i="128"/>
  <c r="Q2" i="128"/>
  <c r="O2" i="128"/>
  <c r="M2" i="128"/>
  <c r="K2" i="128"/>
  <c r="U40" i="127"/>
  <c r="S40" i="127"/>
  <c r="Q40" i="127"/>
  <c r="O40" i="127"/>
  <c r="M40" i="127"/>
  <c r="K40" i="127"/>
  <c r="U39" i="127"/>
  <c r="S39" i="127"/>
  <c r="Q39" i="127"/>
  <c r="O39" i="127"/>
  <c r="M39" i="127"/>
  <c r="K39" i="127"/>
  <c r="U38" i="127"/>
  <c r="S38" i="127"/>
  <c r="Q38" i="127"/>
  <c r="O38" i="127"/>
  <c r="M38" i="127"/>
  <c r="K38" i="127"/>
  <c r="U37" i="127"/>
  <c r="S37" i="127"/>
  <c r="Q37" i="127"/>
  <c r="O37" i="127"/>
  <c r="M37" i="127"/>
  <c r="K37" i="127"/>
  <c r="U36" i="127"/>
  <c r="S36" i="127"/>
  <c r="Q36" i="127"/>
  <c r="O36" i="127"/>
  <c r="M36" i="127"/>
  <c r="K36" i="127"/>
  <c r="U35" i="127"/>
  <c r="S35" i="127"/>
  <c r="Q35" i="127"/>
  <c r="O35" i="127"/>
  <c r="M35" i="127"/>
  <c r="K35" i="127"/>
  <c r="U34" i="127"/>
  <c r="S34" i="127"/>
  <c r="Q34" i="127"/>
  <c r="O34" i="127"/>
  <c r="M34" i="127"/>
  <c r="K34" i="127"/>
  <c r="U33" i="127"/>
  <c r="S33" i="127"/>
  <c r="Q33" i="127"/>
  <c r="O33" i="127"/>
  <c r="M33" i="127"/>
  <c r="K33" i="127"/>
  <c r="U32" i="127"/>
  <c r="S32" i="127"/>
  <c r="Q32" i="127"/>
  <c r="O32" i="127"/>
  <c r="M32" i="127"/>
  <c r="K32" i="127"/>
  <c r="U31" i="127"/>
  <c r="S31" i="127"/>
  <c r="Q31" i="127"/>
  <c r="O31" i="127"/>
  <c r="M31" i="127"/>
  <c r="K31" i="127"/>
  <c r="U30" i="127"/>
  <c r="S30" i="127"/>
  <c r="Q30" i="127"/>
  <c r="M30" i="127"/>
  <c r="K30" i="127"/>
  <c r="U29" i="127"/>
  <c r="S29" i="127"/>
  <c r="Q29" i="127"/>
  <c r="O29" i="127"/>
  <c r="M29" i="127"/>
  <c r="K29" i="127"/>
  <c r="U28" i="127"/>
  <c r="S28" i="127"/>
  <c r="Q28" i="127"/>
  <c r="O28" i="127"/>
  <c r="M28" i="127"/>
  <c r="K28" i="127"/>
  <c r="U27" i="127"/>
  <c r="S27" i="127"/>
  <c r="Q27" i="127"/>
  <c r="O27" i="127"/>
  <c r="M27" i="127"/>
  <c r="K27" i="127"/>
  <c r="U26" i="127"/>
  <c r="S26" i="127"/>
  <c r="Q26" i="127"/>
  <c r="O26" i="127"/>
  <c r="M26" i="127"/>
  <c r="K26" i="127"/>
  <c r="U25" i="127"/>
  <c r="S25" i="127"/>
  <c r="Q25" i="127"/>
  <c r="O25" i="127"/>
  <c r="M25" i="127"/>
  <c r="K25" i="127"/>
  <c r="U24" i="127"/>
  <c r="S24" i="127"/>
  <c r="Q24" i="127"/>
  <c r="O24" i="127"/>
  <c r="M24" i="127"/>
  <c r="K24" i="127"/>
  <c r="U23" i="127"/>
  <c r="S23" i="127"/>
  <c r="Q23" i="127"/>
  <c r="O23" i="127"/>
  <c r="M23" i="127"/>
  <c r="K23" i="127"/>
  <c r="U22" i="127"/>
  <c r="S22" i="127"/>
  <c r="Q22" i="127"/>
  <c r="O22" i="127"/>
  <c r="M22" i="127"/>
  <c r="K22" i="127"/>
  <c r="U21" i="127"/>
  <c r="S21" i="127"/>
  <c r="Q21" i="127"/>
  <c r="O21" i="127"/>
  <c r="M21" i="127"/>
  <c r="K21" i="127"/>
  <c r="U20" i="127"/>
  <c r="S20" i="127"/>
  <c r="Q20" i="127"/>
  <c r="O20" i="127"/>
  <c r="M20" i="127"/>
  <c r="K20" i="127"/>
  <c r="U19" i="127"/>
  <c r="S19" i="127"/>
  <c r="Q19" i="127"/>
  <c r="O19" i="127"/>
  <c r="M19" i="127"/>
  <c r="K19" i="127"/>
  <c r="U18" i="127"/>
  <c r="S18" i="127"/>
  <c r="Q18" i="127"/>
  <c r="O18" i="127"/>
  <c r="M18" i="127"/>
  <c r="K18" i="127"/>
  <c r="U17" i="127"/>
  <c r="S17" i="127"/>
  <c r="Q17" i="127"/>
  <c r="O17" i="127"/>
  <c r="M17" i="127"/>
  <c r="K17" i="127"/>
  <c r="U16" i="127"/>
  <c r="S16" i="127"/>
  <c r="Q16" i="127"/>
  <c r="O16" i="127"/>
  <c r="M16" i="127"/>
  <c r="K16" i="127"/>
  <c r="U15" i="127"/>
  <c r="S15" i="127"/>
  <c r="Q15" i="127"/>
  <c r="O15" i="127"/>
  <c r="M15" i="127"/>
  <c r="K15" i="127"/>
  <c r="U14" i="127"/>
  <c r="S14" i="127"/>
  <c r="Q14" i="127"/>
  <c r="O14" i="127"/>
  <c r="M14" i="127"/>
  <c r="K14" i="127"/>
  <c r="U13" i="127"/>
  <c r="S13" i="127"/>
  <c r="Q13" i="127"/>
  <c r="O13" i="127"/>
  <c r="M13" i="127"/>
  <c r="K13" i="127"/>
  <c r="U12" i="127"/>
  <c r="S12" i="127"/>
  <c r="Q12" i="127"/>
  <c r="O12" i="127"/>
  <c r="M12" i="127"/>
  <c r="K12" i="127"/>
  <c r="U11" i="127"/>
  <c r="S11" i="127"/>
  <c r="Q11" i="127"/>
  <c r="O11" i="127"/>
  <c r="M11" i="127"/>
  <c r="K11" i="127"/>
  <c r="U10" i="127"/>
  <c r="S10" i="127"/>
  <c r="Q10" i="127"/>
  <c r="O10" i="127"/>
  <c r="M10" i="127"/>
  <c r="K10" i="127"/>
  <c r="U9" i="127"/>
  <c r="S9" i="127"/>
  <c r="Q9" i="127"/>
  <c r="O9" i="127"/>
  <c r="M9" i="127"/>
  <c r="K9" i="127"/>
  <c r="U8" i="127"/>
  <c r="S8" i="127"/>
  <c r="Q8" i="127"/>
  <c r="O8" i="127"/>
  <c r="M8" i="127"/>
  <c r="K8" i="127"/>
  <c r="U7" i="127"/>
  <c r="S7" i="127"/>
  <c r="Q7" i="127"/>
  <c r="O7" i="127"/>
  <c r="M7" i="127"/>
  <c r="K7" i="127"/>
  <c r="U6" i="127"/>
  <c r="S6" i="127"/>
  <c r="Q6" i="127"/>
  <c r="O6" i="127"/>
  <c r="M6" i="127"/>
  <c r="K6" i="127"/>
  <c r="U5" i="127"/>
  <c r="S5" i="127"/>
  <c r="Q5" i="127"/>
  <c r="O5" i="127"/>
  <c r="M5" i="127"/>
  <c r="K5" i="127"/>
  <c r="U4" i="127"/>
  <c r="S4" i="127"/>
  <c r="Q4" i="127"/>
  <c r="O4" i="127"/>
  <c r="M4" i="127"/>
  <c r="K4" i="127"/>
  <c r="U3" i="127"/>
  <c r="S3" i="127"/>
  <c r="Q3" i="127"/>
  <c r="O3" i="127"/>
  <c r="M3" i="127"/>
  <c r="K3" i="127"/>
  <c r="U2" i="127"/>
  <c r="S2" i="127"/>
  <c r="Q2" i="127"/>
  <c r="O2" i="127"/>
  <c r="M2" i="127"/>
  <c r="K2" i="127"/>
  <c r="U43" i="126"/>
  <c r="S43" i="126"/>
  <c r="Q43" i="126"/>
  <c r="O43" i="126"/>
  <c r="M43" i="126"/>
  <c r="K43" i="126"/>
  <c r="U42" i="126"/>
  <c r="S42" i="126"/>
  <c r="Q42" i="126"/>
  <c r="O42" i="126"/>
  <c r="M42" i="126"/>
  <c r="K42" i="126"/>
  <c r="U41" i="126"/>
  <c r="S41" i="126"/>
  <c r="Q41" i="126"/>
  <c r="O41" i="126"/>
  <c r="M41" i="126"/>
  <c r="K41" i="126"/>
  <c r="U40" i="126"/>
  <c r="S40" i="126"/>
  <c r="Q40" i="126"/>
  <c r="O40" i="126"/>
  <c r="M40" i="126"/>
  <c r="K40" i="126"/>
  <c r="U39" i="126"/>
  <c r="S39" i="126"/>
  <c r="Q39" i="126"/>
  <c r="O39" i="126"/>
  <c r="M39" i="126"/>
  <c r="K39" i="126"/>
  <c r="U38" i="126"/>
  <c r="S38" i="126"/>
  <c r="Q38" i="126"/>
  <c r="O38" i="126"/>
  <c r="M38" i="126"/>
  <c r="K38" i="126"/>
  <c r="U37" i="126"/>
  <c r="S37" i="126"/>
  <c r="Q37" i="126"/>
  <c r="O37" i="126"/>
  <c r="M37" i="126"/>
  <c r="K37" i="126"/>
  <c r="U36" i="126"/>
  <c r="S36" i="126"/>
  <c r="Q36" i="126"/>
  <c r="O36" i="126"/>
  <c r="M36" i="126"/>
  <c r="K36" i="126"/>
  <c r="U35" i="126"/>
  <c r="S35" i="126"/>
  <c r="Q35" i="126"/>
  <c r="O35" i="126"/>
  <c r="M35" i="126"/>
  <c r="K35" i="126"/>
  <c r="U34" i="126"/>
  <c r="S34" i="126"/>
  <c r="Q34" i="126"/>
  <c r="O34" i="126"/>
  <c r="M34" i="126"/>
  <c r="K34" i="126"/>
  <c r="U33" i="126"/>
  <c r="S33" i="126"/>
  <c r="Q33" i="126"/>
  <c r="O33" i="126"/>
  <c r="M33" i="126"/>
  <c r="K33" i="126"/>
  <c r="U32" i="126"/>
  <c r="S32" i="126"/>
  <c r="Q32" i="126"/>
  <c r="O32" i="126"/>
  <c r="M32" i="126"/>
  <c r="K32" i="126"/>
  <c r="U31" i="126"/>
  <c r="S31" i="126"/>
  <c r="Q31" i="126"/>
  <c r="O31" i="126"/>
  <c r="M31" i="126"/>
  <c r="K31" i="126"/>
  <c r="U30" i="126"/>
  <c r="S30" i="126"/>
  <c r="Q30" i="126"/>
  <c r="O30" i="126"/>
  <c r="M30" i="126"/>
  <c r="K30" i="126"/>
  <c r="U29" i="126"/>
  <c r="S29" i="126"/>
  <c r="Q29" i="126"/>
  <c r="O29" i="126"/>
  <c r="M29" i="126"/>
  <c r="K29" i="126"/>
  <c r="U28" i="126"/>
  <c r="S28" i="126"/>
  <c r="Q28" i="126"/>
  <c r="O28" i="126"/>
  <c r="M28" i="126"/>
  <c r="K28" i="126"/>
  <c r="U27" i="126"/>
  <c r="S27" i="126"/>
  <c r="Q27" i="126"/>
  <c r="O27" i="126"/>
  <c r="M27" i="126"/>
  <c r="K27" i="126"/>
  <c r="U26" i="126"/>
  <c r="S26" i="126"/>
  <c r="Q26" i="126"/>
  <c r="O26" i="126"/>
  <c r="M26" i="126"/>
  <c r="K26" i="126"/>
  <c r="U25" i="126"/>
  <c r="S25" i="126"/>
  <c r="Q25" i="126"/>
  <c r="O25" i="126"/>
  <c r="M25" i="126"/>
  <c r="K25" i="126"/>
  <c r="U24" i="126"/>
  <c r="S24" i="126"/>
  <c r="Q24" i="126"/>
  <c r="O24" i="126"/>
  <c r="M24" i="126"/>
  <c r="K24" i="126"/>
  <c r="U23" i="126"/>
  <c r="S23" i="126"/>
  <c r="Q23" i="126"/>
  <c r="O23" i="126"/>
  <c r="M23" i="126"/>
  <c r="K23" i="126"/>
  <c r="U22" i="126"/>
  <c r="S22" i="126"/>
  <c r="Q22" i="126"/>
  <c r="O22" i="126"/>
  <c r="M22" i="126"/>
  <c r="K22" i="126"/>
  <c r="U21" i="126"/>
  <c r="S21" i="126"/>
  <c r="Q21" i="126"/>
  <c r="O21" i="126"/>
  <c r="M21" i="126"/>
  <c r="K21" i="126"/>
  <c r="U20" i="126"/>
  <c r="S20" i="126"/>
  <c r="Q20" i="126"/>
  <c r="O20" i="126"/>
  <c r="M20" i="126"/>
  <c r="K20" i="126"/>
  <c r="U19" i="126"/>
  <c r="S19" i="126"/>
  <c r="Q19" i="126"/>
  <c r="O19" i="126"/>
  <c r="M19" i="126"/>
  <c r="K19" i="126"/>
  <c r="U18" i="126"/>
  <c r="S18" i="126"/>
  <c r="Q18" i="126"/>
  <c r="O18" i="126"/>
  <c r="M18" i="126"/>
  <c r="K18" i="126"/>
  <c r="U17" i="126"/>
  <c r="S17" i="126"/>
  <c r="Q17" i="126"/>
  <c r="O17" i="126"/>
  <c r="M17" i="126"/>
  <c r="U16" i="126"/>
  <c r="S16" i="126"/>
  <c r="Q16" i="126"/>
  <c r="O16" i="126"/>
  <c r="M16" i="126"/>
  <c r="U15" i="126"/>
  <c r="S15" i="126"/>
  <c r="Q15" i="126"/>
  <c r="O15" i="126"/>
  <c r="M15" i="126"/>
  <c r="K15" i="126"/>
  <c r="U14" i="126"/>
  <c r="S14" i="126"/>
  <c r="Q14" i="126"/>
  <c r="O14" i="126"/>
  <c r="M14" i="126"/>
  <c r="K14" i="126"/>
  <c r="U13" i="126"/>
  <c r="S13" i="126"/>
  <c r="Q13" i="126"/>
  <c r="O13" i="126"/>
  <c r="M13" i="126"/>
  <c r="K13" i="126"/>
  <c r="U12" i="126"/>
  <c r="S12" i="126"/>
  <c r="Q12" i="126"/>
  <c r="O12" i="126"/>
  <c r="M12" i="126"/>
  <c r="K12" i="126"/>
  <c r="U11" i="126"/>
  <c r="S11" i="126"/>
  <c r="Q11" i="126"/>
  <c r="O11" i="126"/>
  <c r="M11" i="126"/>
  <c r="K11" i="126"/>
  <c r="U10" i="126"/>
  <c r="S10" i="126"/>
  <c r="Q10" i="126"/>
  <c r="O10" i="126"/>
  <c r="M10" i="126"/>
  <c r="K10" i="126"/>
  <c r="U9" i="126"/>
  <c r="S9" i="126"/>
  <c r="Q9" i="126"/>
  <c r="O9" i="126"/>
  <c r="M9" i="126"/>
  <c r="K9" i="126"/>
  <c r="U8" i="126"/>
  <c r="S8" i="126"/>
  <c r="Q8" i="126"/>
  <c r="O8" i="126"/>
  <c r="M8" i="126"/>
  <c r="K8" i="126"/>
  <c r="U7" i="126"/>
  <c r="S7" i="126"/>
  <c r="Q7" i="126"/>
  <c r="O7" i="126"/>
  <c r="M7" i="126"/>
  <c r="K7" i="126"/>
  <c r="U6" i="126"/>
  <c r="S6" i="126"/>
  <c r="Q6" i="126"/>
  <c r="O6" i="126"/>
  <c r="M6" i="126"/>
  <c r="K6" i="126"/>
  <c r="U5" i="126"/>
  <c r="S5" i="126"/>
  <c r="Q5" i="126"/>
  <c r="O5" i="126"/>
  <c r="M5" i="126"/>
  <c r="K5" i="126"/>
  <c r="U4" i="126"/>
  <c r="S4" i="126"/>
  <c r="Q4" i="126"/>
  <c r="O4" i="126"/>
  <c r="M4" i="126"/>
  <c r="K4" i="126"/>
  <c r="U3" i="126"/>
  <c r="S3" i="126"/>
  <c r="Q3" i="126"/>
  <c r="O3" i="126"/>
  <c r="M3" i="126"/>
  <c r="K3" i="126"/>
  <c r="U2" i="126"/>
  <c r="S2" i="126"/>
  <c r="Q2" i="126"/>
  <c r="O2" i="126"/>
  <c r="M2" i="126"/>
  <c r="K2" i="126"/>
  <c r="U56" i="125"/>
  <c r="S56" i="125"/>
  <c r="Q56" i="125"/>
  <c r="O56" i="125"/>
  <c r="M56" i="125"/>
  <c r="K56" i="125"/>
  <c r="U55" i="125"/>
  <c r="S55" i="125"/>
  <c r="Q55" i="125"/>
  <c r="O55" i="125"/>
  <c r="M55" i="125"/>
  <c r="K55" i="125"/>
  <c r="U54" i="125"/>
  <c r="S54" i="125"/>
  <c r="Q54" i="125"/>
  <c r="O54" i="125"/>
  <c r="M54" i="125"/>
  <c r="K54" i="125"/>
  <c r="U53" i="125"/>
  <c r="S53" i="125"/>
  <c r="Q53" i="125"/>
  <c r="O53" i="125"/>
  <c r="M53" i="125"/>
  <c r="K53" i="125"/>
  <c r="U52" i="125"/>
  <c r="S52" i="125"/>
  <c r="Q52" i="125"/>
  <c r="O52" i="125"/>
  <c r="M52" i="125"/>
  <c r="K52" i="125"/>
  <c r="U51" i="125"/>
  <c r="S51" i="125"/>
  <c r="Q51" i="125"/>
  <c r="O51" i="125"/>
  <c r="M51" i="125"/>
  <c r="K51" i="125"/>
  <c r="U50" i="125"/>
  <c r="S50" i="125"/>
  <c r="Q50" i="125"/>
  <c r="O50" i="125"/>
  <c r="M50" i="125"/>
  <c r="K50" i="125"/>
  <c r="U49" i="125"/>
  <c r="S49" i="125"/>
  <c r="Q49" i="125"/>
  <c r="O49" i="125"/>
  <c r="M49" i="125"/>
  <c r="K49" i="125"/>
  <c r="U48" i="125"/>
  <c r="S48" i="125"/>
  <c r="Q48" i="125"/>
  <c r="O48" i="125"/>
  <c r="M48" i="125"/>
  <c r="K48" i="125"/>
  <c r="U47" i="125"/>
  <c r="S47" i="125"/>
  <c r="Q47" i="125"/>
  <c r="O47" i="125"/>
  <c r="M47" i="125"/>
  <c r="K47" i="125"/>
  <c r="U46" i="125"/>
  <c r="S46" i="125"/>
  <c r="Q46" i="125"/>
  <c r="O46" i="125"/>
  <c r="M46" i="125"/>
  <c r="K46" i="125"/>
  <c r="U45" i="125"/>
  <c r="S45" i="125"/>
  <c r="Q45" i="125"/>
  <c r="O45" i="125"/>
  <c r="M45" i="125"/>
  <c r="K45" i="125"/>
  <c r="U44" i="125"/>
  <c r="S44" i="125"/>
  <c r="Q44" i="125"/>
  <c r="O44" i="125"/>
  <c r="M44" i="125"/>
  <c r="K44" i="125"/>
  <c r="U43" i="125"/>
  <c r="S43" i="125"/>
  <c r="Q43" i="125"/>
  <c r="O43" i="125"/>
  <c r="M43" i="125"/>
  <c r="K43" i="125"/>
  <c r="U42" i="125"/>
  <c r="S42" i="125"/>
  <c r="Q42" i="125"/>
  <c r="O42" i="125"/>
  <c r="M42" i="125"/>
  <c r="K42" i="125"/>
  <c r="U41" i="125"/>
  <c r="S41" i="125"/>
  <c r="Q41" i="125"/>
  <c r="O41" i="125"/>
  <c r="M41" i="125"/>
  <c r="K41" i="125"/>
  <c r="U40" i="125"/>
  <c r="S40" i="125"/>
  <c r="Q40" i="125"/>
  <c r="O40" i="125"/>
  <c r="M40" i="125"/>
  <c r="K40" i="125"/>
  <c r="U39" i="125"/>
  <c r="S39" i="125"/>
  <c r="Q39" i="125"/>
  <c r="O39" i="125"/>
  <c r="M39" i="125"/>
  <c r="K39" i="125"/>
  <c r="U38" i="125"/>
  <c r="S38" i="125"/>
  <c r="Q38" i="125"/>
  <c r="O38" i="125"/>
  <c r="M38" i="125"/>
  <c r="K38" i="125"/>
  <c r="U37" i="125"/>
  <c r="S37" i="125"/>
  <c r="Q37" i="125"/>
  <c r="O37" i="125"/>
  <c r="M37" i="125"/>
  <c r="K37" i="125"/>
  <c r="U36" i="125"/>
  <c r="S36" i="125"/>
  <c r="Q36" i="125"/>
  <c r="O36" i="125"/>
  <c r="M36" i="125"/>
  <c r="K36" i="125"/>
  <c r="U35" i="125"/>
  <c r="S35" i="125"/>
  <c r="Q35" i="125"/>
  <c r="O35" i="125"/>
  <c r="M35" i="125"/>
  <c r="K35" i="125"/>
  <c r="U34" i="125"/>
  <c r="S34" i="125"/>
  <c r="Q34" i="125"/>
  <c r="O34" i="125"/>
  <c r="M34" i="125"/>
  <c r="K34" i="125"/>
  <c r="U33" i="125"/>
  <c r="S33" i="125"/>
  <c r="Q33" i="125"/>
  <c r="O33" i="125"/>
  <c r="M33" i="125"/>
  <c r="K33" i="125"/>
  <c r="U32" i="125"/>
  <c r="S32" i="125"/>
  <c r="Q32" i="125"/>
  <c r="O32" i="125"/>
  <c r="M32" i="125"/>
  <c r="K32" i="125"/>
  <c r="U31" i="125"/>
  <c r="S31" i="125"/>
  <c r="Q31" i="125"/>
  <c r="O31" i="125"/>
  <c r="M31" i="125"/>
  <c r="K31" i="125"/>
  <c r="U30" i="125"/>
  <c r="S30" i="125"/>
  <c r="Q30" i="125"/>
  <c r="O30" i="125"/>
  <c r="M30" i="125"/>
  <c r="K30" i="125"/>
  <c r="U29" i="125"/>
  <c r="S29" i="125"/>
  <c r="Q29" i="125"/>
  <c r="O29" i="125"/>
  <c r="M29" i="125"/>
  <c r="K29" i="125"/>
  <c r="U28" i="125"/>
  <c r="S28" i="125"/>
  <c r="Q28" i="125"/>
  <c r="O28" i="125"/>
  <c r="M28" i="125"/>
  <c r="K28" i="125"/>
  <c r="U27" i="125"/>
  <c r="S27" i="125"/>
  <c r="Q27" i="125"/>
  <c r="O27" i="125"/>
  <c r="M27" i="125"/>
  <c r="K27" i="125"/>
  <c r="U26" i="125"/>
  <c r="S26" i="125"/>
  <c r="Q26" i="125"/>
  <c r="O26" i="125"/>
  <c r="M26" i="125"/>
  <c r="K26" i="125"/>
  <c r="U25" i="125"/>
  <c r="S25" i="125"/>
  <c r="Q25" i="125"/>
  <c r="O25" i="125"/>
  <c r="M25" i="125"/>
  <c r="K25" i="125"/>
  <c r="U24" i="125"/>
  <c r="S24" i="125"/>
  <c r="Q24" i="125"/>
  <c r="O24" i="125"/>
  <c r="M24" i="125"/>
  <c r="K24" i="125"/>
  <c r="U23" i="125"/>
  <c r="S23" i="125"/>
  <c r="Q23" i="125"/>
  <c r="O23" i="125"/>
  <c r="M23" i="125"/>
  <c r="K23" i="125"/>
  <c r="U22" i="125"/>
  <c r="S22" i="125"/>
  <c r="Q22" i="125"/>
  <c r="O22" i="125"/>
  <c r="M22" i="125"/>
  <c r="K22" i="125"/>
  <c r="U21" i="125"/>
  <c r="S21" i="125"/>
  <c r="Q21" i="125"/>
  <c r="O21" i="125"/>
  <c r="M21" i="125"/>
  <c r="K21" i="125"/>
  <c r="U20" i="125"/>
  <c r="S20" i="125"/>
  <c r="Q20" i="125"/>
  <c r="O20" i="125"/>
  <c r="M20" i="125"/>
  <c r="K20" i="125"/>
  <c r="U19" i="125"/>
  <c r="S19" i="125"/>
  <c r="Q19" i="125"/>
  <c r="O19" i="125"/>
  <c r="M19" i="125"/>
  <c r="K19" i="125"/>
  <c r="U18" i="125"/>
  <c r="S18" i="125"/>
  <c r="Q18" i="125"/>
  <c r="O18" i="125"/>
  <c r="M18" i="125"/>
  <c r="K18" i="125"/>
  <c r="U17" i="125"/>
  <c r="S17" i="125"/>
  <c r="Q17" i="125"/>
  <c r="O17" i="125"/>
  <c r="M17" i="125"/>
  <c r="K17" i="125"/>
  <c r="U16" i="125"/>
  <c r="S16" i="125"/>
  <c r="Q16" i="125"/>
  <c r="O16" i="125"/>
  <c r="M16" i="125"/>
  <c r="K16" i="125"/>
  <c r="U15" i="125"/>
  <c r="S15" i="125"/>
  <c r="Q15" i="125"/>
  <c r="O15" i="125"/>
  <c r="M15" i="125"/>
  <c r="K15" i="125"/>
  <c r="U14" i="125"/>
  <c r="S14" i="125"/>
  <c r="Q14" i="125"/>
  <c r="O14" i="125"/>
  <c r="M14" i="125"/>
  <c r="K14" i="125"/>
  <c r="U13" i="125"/>
  <c r="S13" i="125"/>
  <c r="Q13" i="125"/>
  <c r="O13" i="125"/>
  <c r="M13" i="125"/>
  <c r="K13" i="125"/>
  <c r="U12" i="125"/>
  <c r="S12" i="125"/>
  <c r="Q12" i="125"/>
  <c r="O12" i="125"/>
  <c r="M12" i="125"/>
  <c r="K12" i="125"/>
  <c r="U11" i="125"/>
  <c r="S11" i="125"/>
  <c r="Q11" i="125"/>
  <c r="O11" i="125"/>
  <c r="M11" i="125"/>
  <c r="K11" i="125"/>
  <c r="U10" i="125"/>
  <c r="S10" i="125"/>
  <c r="Q10" i="125"/>
  <c r="O10" i="125"/>
  <c r="M10" i="125"/>
  <c r="K10" i="125"/>
  <c r="U9" i="125"/>
  <c r="S9" i="125"/>
  <c r="Q9" i="125"/>
  <c r="O9" i="125"/>
  <c r="M9" i="125"/>
  <c r="K9" i="125"/>
  <c r="U8" i="125"/>
  <c r="S8" i="125"/>
  <c r="Q8" i="125"/>
  <c r="O8" i="125"/>
  <c r="M8" i="125"/>
  <c r="K8" i="125"/>
  <c r="U7" i="125"/>
  <c r="S7" i="125"/>
  <c r="Q7" i="125"/>
  <c r="O7" i="125"/>
  <c r="M7" i="125"/>
  <c r="K7" i="125"/>
  <c r="U6" i="125"/>
  <c r="S6" i="125"/>
  <c r="Q6" i="125"/>
  <c r="O6" i="125"/>
  <c r="M6" i="125"/>
  <c r="K6" i="125"/>
  <c r="U5" i="125"/>
  <c r="S5" i="125"/>
  <c r="Q5" i="125"/>
  <c r="O5" i="125"/>
  <c r="M5" i="125"/>
  <c r="K5" i="125"/>
  <c r="U4" i="125"/>
  <c r="S4" i="125"/>
  <c r="Q4" i="125"/>
  <c r="O4" i="125"/>
  <c r="M4" i="125"/>
  <c r="K4" i="125"/>
  <c r="U3" i="125"/>
  <c r="S3" i="125"/>
  <c r="Q3" i="125"/>
  <c r="O3" i="125"/>
  <c r="M3" i="125"/>
  <c r="K3" i="125"/>
  <c r="U2" i="125"/>
  <c r="S2" i="125"/>
  <c r="Q2" i="125"/>
  <c r="O2" i="125"/>
  <c r="M2" i="125"/>
  <c r="K2" i="125"/>
  <c r="U69" i="124"/>
  <c r="S69" i="124"/>
  <c r="Q69" i="124"/>
  <c r="O69" i="124"/>
  <c r="M69" i="124"/>
  <c r="K69" i="124"/>
  <c r="U68" i="124"/>
  <c r="S68" i="124"/>
  <c r="Q68" i="124"/>
  <c r="O68" i="124"/>
  <c r="M68" i="124"/>
  <c r="K68" i="124"/>
  <c r="U67" i="124"/>
  <c r="S67" i="124"/>
  <c r="Q67" i="124"/>
  <c r="O67" i="124"/>
  <c r="M67" i="124"/>
  <c r="K67" i="124"/>
  <c r="U66" i="124"/>
  <c r="S66" i="124"/>
  <c r="Q66" i="124"/>
  <c r="O66" i="124"/>
  <c r="M66" i="124"/>
  <c r="K66" i="124"/>
  <c r="U65" i="124"/>
  <c r="S65" i="124"/>
  <c r="Q65" i="124"/>
  <c r="O65" i="124"/>
  <c r="M65" i="124"/>
  <c r="K65" i="124"/>
  <c r="U64" i="124"/>
  <c r="S64" i="124"/>
  <c r="Q64" i="124"/>
  <c r="O64" i="124"/>
  <c r="M64" i="124"/>
  <c r="K64" i="124"/>
  <c r="U63" i="124"/>
  <c r="S63" i="124"/>
  <c r="Q63" i="124"/>
  <c r="O63" i="124"/>
  <c r="M63" i="124"/>
  <c r="K63" i="124"/>
  <c r="U62" i="124"/>
  <c r="S62" i="124"/>
  <c r="Q62" i="124"/>
  <c r="O62" i="124"/>
  <c r="M62" i="124"/>
  <c r="K62" i="124"/>
  <c r="U61" i="124"/>
  <c r="S61" i="124"/>
  <c r="Q61" i="124"/>
  <c r="O61" i="124"/>
  <c r="M61" i="124"/>
  <c r="K61" i="124"/>
  <c r="U60" i="124"/>
  <c r="S60" i="124"/>
  <c r="Q60" i="124"/>
  <c r="O60" i="124"/>
  <c r="M60" i="124"/>
  <c r="K60" i="124"/>
  <c r="U59" i="124"/>
  <c r="S59" i="124"/>
  <c r="Q59" i="124"/>
  <c r="O59" i="124"/>
  <c r="M59" i="124"/>
  <c r="K59" i="124"/>
  <c r="U58" i="124"/>
  <c r="S58" i="124"/>
  <c r="Q58" i="124"/>
  <c r="O58" i="124"/>
  <c r="M58" i="124"/>
  <c r="K58" i="124"/>
  <c r="U57" i="124"/>
  <c r="S57" i="124"/>
  <c r="Q57" i="124"/>
  <c r="O57" i="124"/>
  <c r="M57" i="124"/>
  <c r="K57" i="124"/>
  <c r="U56" i="124"/>
  <c r="S56" i="124"/>
  <c r="Q56" i="124"/>
  <c r="O56" i="124"/>
  <c r="M56" i="124"/>
  <c r="K56" i="124"/>
  <c r="U55" i="124"/>
  <c r="S55" i="124"/>
  <c r="Q55" i="124"/>
  <c r="O55" i="124"/>
  <c r="M55" i="124"/>
  <c r="K55" i="124"/>
  <c r="U54" i="124"/>
  <c r="S54" i="124"/>
  <c r="Q54" i="124"/>
  <c r="O54" i="124"/>
  <c r="M54" i="124"/>
  <c r="K54" i="124"/>
  <c r="U53" i="124"/>
  <c r="S53" i="124"/>
  <c r="Q53" i="124"/>
  <c r="O53" i="124"/>
  <c r="M53" i="124"/>
  <c r="K53" i="124"/>
  <c r="U52" i="124"/>
  <c r="S52" i="124"/>
  <c r="Q52" i="124"/>
  <c r="O52" i="124"/>
  <c r="M52" i="124"/>
  <c r="K52" i="124"/>
  <c r="U51" i="124"/>
  <c r="S51" i="124"/>
  <c r="Q51" i="124"/>
  <c r="O51" i="124"/>
  <c r="M51" i="124"/>
  <c r="K51" i="124"/>
  <c r="U50" i="124"/>
  <c r="S50" i="124"/>
  <c r="Q50" i="124"/>
  <c r="O50" i="124"/>
  <c r="M50" i="124"/>
  <c r="K50" i="124"/>
  <c r="U49" i="124"/>
  <c r="S49" i="124"/>
  <c r="Q49" i="124"/>
  <c r="O49" i="124"/>
  <c r="M49" i="124"/>
  <c r="K49" i="124"/>
  <c r="U48" i="124"/>
  <c r="S48" i="124"/>
  <c r="Q48" i="124"/>
  <c r="O48" i="124"/>
  <c r="M48" i="124"/>
  <c r="K48" i="124"/>
  <c r="U47" i="124"/>
  <c r="S47" i="124"/>
  <c r="Q47" i="124"/>
  <c r="O47" i="124"/>
  <c r="M47" i="124"/>
  <c r="K47" i="124"/>
  <c r="U46" i="124"/>
  <c r="S46" i="124"/>
  <c r="Q46" i="124"/>
  <c r="O46" i="124"/>
  <c r="M46" i="124"/>
  <c r="K46" i="124"/>
  <c r="U45" i="124"/>
  <c r="S45" i="124"/>
  <c r="Q45" i="124"/>
  <c r="O45" i="124"/>
  <c r="M45" i="124"/>
  <c r="K45" i="124"/>
  <c r="U44" i="124"/>
  <c r="S44" i="124"/>
  <c r="Q44" i="124"/>
  <c r="O44" i="124"/>
  <c r="M44" i="124"/>
  <c r="K44" i="124"/>
  <c r="U43" i="124"/>
  <c r="S43" i="124"/>
  <c r="Q43" i="124"/>
  <c r="O43" i="124"/>
  <c r="M43" i="124"/>
  <c r="K43" i="124"/>
  <c r="U42" i="124"/>
  <c r="S42" i="124"/>
  <c r="Q42" i="124"/>
  <c r="O42" i="124"/>
  <c r="M42" i="124"/>
  <c r="K42" i="124"/>
  <c r="U41" i="124"/>
  <c r="S41" i="124"/>
  <c r="Q41" i="124"/>
  <c r="O41" i="124"/>
  <c r="M41" i="124"/>
  <c r="K41" i="124"/>
  <c r="U40" i="124"/>
  <c r="S40" i="124"/>
  <c r="Q40" i="124"/>
  <c r="O40" i="124"/>
  <c r="M40" i="124"/>
  <c r="K40" i="124"/>
  <c r="U39" i="124"/>
  <c r="S39" i="124"/>
  <c r="Q39" i="124"/>
  <c r="O39" i="124"/>
  <c r="M39" i="124"/>
  <c r="K39" i="124"/>
  <c r="U38" i="124"/>
  <c r="S38" i="124"/>
  <c r="Q38" i="124"/>
  <c r="O38" i="124"/>
  <c r="M38" i="124"/>
  <c r="K38" i="124"/>
  <c r="U37" i="124"/>
  <c r="S37" i="124"/>
  <c r="Q37" i="124"/>
  <c r="O37" i="124"/>
  <c r="M37" i="124"/>
  <c r="K37" i="124"/>
  <c r="U36" i="124"/>
  <c r="S36" i="124"/>
  <c r="Q36" i="124"/>
  <c r="O36" i="124"/>
  <c r="M36" i="124"/>
  <c r="K36" i="124"/>
  <c r="U35" i="124"/>
  <c r="S35" i="124"/>
  <c r="Q35" i="124"/>
  <c r="O35" i="124"/>
  <c r="M35" i="124"/>
  <c r="K35" i="124"/>
  <c r="U34" i="124"/>
  <c r="S34" i="124"/>
  <c r="Q34" i="124"/>
  <c r="O34" i="124"/>
  <c r="M34" i="124"/>
  <c r="K34" i="124"/>
  <c r="U33" i="124"/>
  <c r="S33" i="124"/>
  <c r="Q33" i="124"/>
  <c r="O33" i="124"/>
  <c r="M33" i="124"/>
  <c r="K33" i="124"/>
  <c r="U32" i="124"/>
  <c r="S32" i="124"/>
  <c r="Q32" i="124"/>
  <c r="O32" i="124"/>
  <c r="M32" i="124"/>
  <c r="K32" i="124"/>
  <c r="U31" i="124"/>
  <c r="S31" i="124"/>
  <c r="Q31" i="124"/>
  <c r="O31" i="124"/>
  <c r="M31" i="124"/>
  <c r="K31" i="124"/>
  <c r="U30" i="124"/>
  <c r="S30" i="124"/>
  <c r="Q30" i="124"/>
  <c r="O30" i="124"/>
  <c r="M30" i="124"/>
  <c r="K30" i="124"/>
  <c r="U29" i="124"/>
  <c r="S29" i="124"/>
  <c r="Q29" i="124"/>
  <c r="O29" i="124"/>
  <c r="M29" i="124"/>
  <c r="K29" i="124"/>
  <c r="U28" i="124"/>
  <c r="S28" i="124"/>
  <c r="Q28" i="124"/>
  <c r="O28" i="124"/>
  <c r="M28" i="124"/>
  <c r="K28" i="124"/>
  <c r="U27" i="124"/>
  <c r="S27" i="124"/>
  <c r="Q27" i="124"/>
  <c r="O27" i="124"/>
  <c r="M27" i="124"/>
  <c r="K27" i="124"/>
  <c r="U26" i="124"/>
  <c r="S26" i="124"/>
  <c r="Q26" i="124"/>
  <c r="O26" i="124"/>
  <c r="M26" i="124"/>
  <c r="K26" i="124"/>
  <c r="U25" i="124"/>
  <c r="S25" i="124"/>
  <c r="Q25" i="124"/>
  <c r="O25" i="124"/>
  <c r="M25" i="124"/>
  <c r="K25" i="124"/>
  <c r="U24" i="124"/>
  <c r="S24" i="124"/>
  <c r="Q24" i="124"/>
  <c r="O24" i="124"/>
  <c r="M24" i="124"/>
  <c r="K24" i="124"/>
  <c r="U23" i="124"/>
  <c r="S23" i="124"/>
  <c r="Q23" i="124"/>
  <c r="O23" i="124"/>
  <c r="M23" i="124"/>
  <c r="K23" i="124"/>
  <c r="U22" i="124"/>
  <c r="S22" i="124"/>
  <c r="Q22" i="124"/>
  <c r="O22" i="124"/>
  <c r="M22" i="124"/>
  <c r="K22" i="124"/>
  <c r="U21" i="124"/>
  <c r="S21" i="124"/>
  <c r="Q21" i="124"/>
  <c r="O21" i="124"/>
  <c r="M21" i="124"/>
  <c r="K21" i="124"/>
  <c r="U20" i="124"/>
  <c r="S20" i="124"/>
  <c r="Q20" i="124"/>
  <c r="O20" i="124"/>
  <c r="M20" i="124"/>
  <c r="K20" i="124"/>
  <c r="U19" i="124"/>
  <c r="S19" i="124"/>
  <c r="Q19" i="124"/>
  <c r="O19" i="124"/>
  <c r="M19" i="124"/>
  <c r="K19" i="124"/>
  <c r="U18" i="124"/>
  <c r="S18" i="124"/>
  <c r="Q18" i="124"/>
  <c r="O18" i="124"/>
  <c r="M18" i="124"/>
  <c r="K18" i="124"/>
  <c r="U17" i="124"/>
  <c r="S17" i="124"/>
  <c r="Q17" i="124"/>
  <c r="O17" i="124"/>
  <c r="M17" i="124"/>
  <c r="K17" i="124"/>
  <c r="U16" i="124"/>
  <c r="S16" i="124"/>
  <c r="Q16" i="124"/>
  <c r="O16" i="124"/>
  <c r="M16" i="124"/>
  <c r="K16" i="124"/>
  <c r="U15" i="124"/>
  <c r="S15" i="124"/>
  <c r="Q15" i="124"/>
  <c r="O15" i="124"/>
  <c r="M15" i="124"/>
  <c r="K15" i="124"/>
  <c r="U14" i="124"/>
  <c r="S14" i="124"/>
  <c r="Q14" i="124"/>
  <c r="O14" i="124"/>
  <c r="M14" i="124"/>
  <c r="K14" i="124"/>
  <c r="U13" i="124"/>
  <c r="S13" i="124"/>
  <c r="Q13" i="124"/>
  <c r="O13" i="124"/>
  <c r="M13" i="124"/>
  <c r="K13" i="124"/>
  <c r="U12" i="124"/>
  <c r="S12" i="124"/>
  <c r="Q12" i="124"/>
  <c r="O12" i="124"/>
  <c r="M12" i="124"/>
  <c r="K12" i="124"/>
  <c r="U11" i="124"/>
  <c r="S11" i="124"/>
  <c r="Q11" i="124"/>
  <c r="O11" i="124"/>
  <c r="M11" i="124"/>
  <c r="K11" i="124"/>
  <c r="U10" i="124"/>
  <c r="S10" i="124"/>
  <c r="Q10" i="124"/>
  <c r="O10" i="124"/>
  <c r="M10" i="124"/>
  <c r="K10" i="124"/>
  <c r="U9" i="124"/>
  <c r="S9" i="124"/>
  <c r="Q9" i="124"/>
  <c r="O9" i="124"/>
  <c r="M9" i="124"/>
  <c r="K9" i="124"/>
  <c r="U8" i="124"/>
  <c r="S8" i="124"/>
  <c r="Q8" i="124"/>
  <c r="O8" i="124"/>
  <c r="M8" i="124"/>
  <c r="K8" i="124"/>
  <c r="U7" i="124"/>
  <c r="S7" i="124"/>
  <c r="Q7" i="124"/>
  <c r="O7" i="124"/>
  <c r="M7" i="124"/>
  <c r="K7" i="124"/>
  <c r="U6" i="124"/>
  <c r="S6" i="124"/>
  <c r="Q6" i="124"/>
  <c r="O6" i="124"/>
  <c r="M6" i="124"/>
  <c r="K6" i="124"/>
  <c r="U5" i="124"/>
  <c r="S5" i="124"/>
  <c r="Q5" i="124"/>
  <c r="O5" i="124"/>
  <c r="M5" i="124"/>
  <c r="K5" i="124"/>
  <c r="U4" i="124"/>
  <c r="S4" i="124"/>
  <c r="Q4" i="124"/>
  <c r="O4" i="124"/>
  <c r="M4" i="124"/>
  <c r="K4" i="124"/>
  <c r="U3" i="124"/>
  <c r="S3" i="124"/>
  <c r="Q3" i="124"/>
  <c r="O3" i="124"/>
  <c r="M3" i="124"/>
  <c r="K3" i="124"/>
  <c r="U2" i="124"/>
  <c r="S2" i="124"/>
  <c r="Q2" i="124"/>
  <c r="O2" i="124"/>
  <c r="M2" i="124"/>
  <c r="K2" i="124"/>
  <c r="U39" i="123"/>
  <c r="S39" i="123"/>
  <c r="Q39" i="123"/>
  <c r="O39" i="123"/>
  <c r="M39" i="123"/>
  <c r="K39" i="123"/>
  <c r="U38" i="123"/>
  <c r="S38" i="123"/>
  <c r="Q38" i="123"/>
  <c r="O38" i="123"/>
  <c r="M38" i="123"/>
  <c r="K38" i="123"/>
  <c r="U37" i="123"/>
  <c r="S37" i="123"/>
  <c r="Q37" i="123"/>
  <c r="O37" i="123"/>
  <c r="M37" i="123"/>
  <c r="K37" i="123"/>
  <c r="U36" i="123"/>
  <c r="S36" i="123"/>
  <c r="Q36" i="123"/>
  <c r="O36" i="123"/>
  <c r="M36" i="123"/>
  <c r="K36" i="123"/>
  <c r="U35" i="123"/>
  <c r="S35" i="123"/>
  <c r="Q35" i="123"/>
  <c r="O35" i="123"/>
  <c r="M35" i="123"/>
  <c r="K35" i="123"/>
  <c r="U34" i="123"/>
  <c r="S34" i="123"/>
  <c r="Q34" i="123"/>
  <c r="O34" i="123"/>
  <c r="M34" i="123"/>
  <c r="K34" i="123"/>
  <c r="U33" i="123"/>
  <c r="S33" i="123"/>
  <c r="Q33" i="123"/>
  <c r="O33" i="123"/>
  <c r="M33" i="123"/>
  <c r="K33" i="123"/>
  <c r="U32" i="123"/>
  <c r="S32" i="123"/>
  <c r="Q32" i="123"/>
  <c r="O32" i="123"/>
  <c r="M32" i="123"/>
  <c r="K32" i="123"/>
  <c r="U31" i="123"/>
  <c r="S31" i="123"/>
  <c r="Q31" i="123"/>
  <c r="O31" i="123"/>
  <c r="M31" i="123"/>
  <c r="K31" i="123"/>
  <c r="U30" i="123"/>
  <c r="S30" i="123"/>
  <c r="Q30" i="123"/>
  <c r="O30" i="123"/>
  <c r="M30" i="123"/>
  <c r="K30" i="123"/>
  <c r="U29" i="123"/>
  <c r="S29" i="123"/>
  <c r="Q29" i="123"/>
  <c r="O29" i="123"/>
  <c r="M29" i="123"/>
  <c r="K29" i="123"/>
  <c r="U28" i="123"/>
  <c r="S28" i="123"/>
  <c r="Q28" i="123"/>
  <c r="O28" i="123"/>
  <c r="M28" i="123"/>
  <c r="K28" i="123"/>
  <c r="U27" i="123"/>
  <c r="S27" i="123"/>
  <c r="Q27" i="123"/>
  <c r="O27" i="123"/>
  <c r="M27" i="123"/>
  <c r="K27" i="123"/>
  <c r="U26" i="123"/>
  <c r="S26" i="123"/>
  <c r="Q26" i="123"/>
  <c r="O26" i="123"/>
  <c r="M26" i="123"/>
  <c r="K26" i="123"/>
  <c r="U25" i="123"/>
  <c r="S25" i="123"/>
  <c r="Q25" i="123"/>
  <c r="O25" i="123"/>
  <c r="M25" i="123"/>
  <c r="K25" i="123"/>
  <c r="U24" i="123"/>
  <c r="S24" i="123"/>
  <c r="O24" i="123"/>
  <c r="M24" i="123"/>
  <c r="K24" i="123"/>
  <c r="U23" i="123"/>
  <c r="S23" i="123"/>
  <c r="Q23" i="123"/>
  <c r="O23" i="123"/>
  <c r="M23" i="123"/>
  <c r="K23" i="123"/>
  <c r="U22" i="123"/>
  <c r="S22" i="123"/>
  <c r="Q22" i="123"/>
  <c r="O22" i="123"/>
  <c r="M22" i="123"/>
  <c r="K22" i="123"/>
  <c r="U21" i="123"/>
  <c r="S21" i="123"/>
  <c r="Q21" i="123"/>
  <c r="O21" i="123"/>
  <c r="M21" i="123"/>
  <c r="K21" i="123"/>
  <c r="U20" i="123"/>
  <c r="S20" i="123"/>
  <c r="Q20" i="123"/>
  <c r="O20" i="123"/>
  <c r="M20" i="123"/>
  <c r="K20" i="123"/>
  <c r="U19" i="123"/>
  <c r="S19" i="123"/>
  <c r="Q19" i="123"/>
  <c r="O19" i="123"/>
  <c r="M19" i="123"/>
  <c r="K19" i="123"/>
  <c r="U18" i="123"/>
  <c r="S18" i="123"/>
  <c r="Q18" i="123"/>
  <c r="O18" i="123"/>
  <c r="M18" i="123"/>
  <c r="K18" i="123"/>
  <c r="U17" i="123"/>
  <c r="S17" i="123"/>
  <c r="Q17" i="123"/>
  <c r="O17" i="123"/>
  <c r="M17" i="123"/>
  <c r="K17" i="123"/>
  <c r="U16" i="123"/>
  <c r="S16" i="123"/>
  <c r="Q16" i="123"/>
  <c r="O16" i="123"/>
  <c r="M16" i="123"/>
  <c r="K16" i="123"/>
  <c r="U15" i="123"/>
  <c r="S15" i="123"/>
  <c r="Q15" i="123"/>
  <c r="O15" i="123"/>
  <c r="M15" i="123"/>
  <c r="K15" i="123"/>
  <c r="U14" i="123"/>
  <c r="S14" i="123"/>
  <c r="Q14" i="123"/>
  <c r="O14" i="123"/>
  <c r="M14" i="123"/>
  <c r="K14" i="123"/>
  <c r="U13" i="123"/>
  <c r="S13" i="123"/>
  <c r="Q13" i="123"/>
  <c r="O13" i="123"/>
  <c r="M13" i="123"/>
  <c r="K13" i="123"/>
  <c r="U12" i="123"/>
  <c r="S12" i="123"/>
  <c r="Q12" i="123"/>
  <c r="O12" i="123"/>
  <c r="M12" i="123"/>
  <c r="K12" i="123"/>
  <c r="U11" i="123"/>
  <c r="S11" i="123"/>
  <c r="Q11" i="123"/>
  <c r="O11" i="123"/>
  <c r="M11" i="123"/>
  <c r="K11" i="123"/>
  <c r="U10" i="123"/>
  <c r="S10" i="123"/>
  <c r="Q10" i="123"/>
  <c r="O10" i="123"/>
  <c r="M10" i="123"/>
  <c r="K10" i="123"/>
  <c r="U9" i="123"/>
  <c r="S9" i="123"/>
  <c r="Q9" i="123"/>
  <c r="O9" i="123"/>
  <c r="M9" i="123"/>
  <c r="K9" i="123"/>
  <c r="U8" i="123"/>
  <c r="S8" i="123"/>
  <c r="Q8" i="123"/>
  <c r="O8" i="123"/>
  <c r="M8" i="123"/>
  <c r="K8" i="123"/>
  <c r="U7" i="123"/>
  <c r="S7" i="123"/>
  <c r="Q7" i="123"/>
  <c r="O7" i="123"/>
  <c r="M7" i="123"/>
  <c r="K7" i="123"/>
  <c r="U6" i="123"/>
  <c r="S6" i="123"/>
  <c r="Q6" i="123"/>
  <c r="O6" i="123"/>
  <c r="M6" i="123"/>
  <c r="K6" i="123"/>
  <c r="U5" i="123"/>
  <c r="S5" i="123"/>
  <c r="Q5" i="123"/>
  <c r="O5" i="123"/>
  <c r="M5" i="123"/>
  <c r="K5" i="123"/>
  <c r="U4" i="123"/>
  <c r="S4" i="123"/>
  <c r="Q4" i="123"/>
  <c r="O4" i="123"/>
  <c r="M4" i="123"/>
  <c r="K4" i="123"/>
  <c r="U3" i="123"/>
  <c r="S3" i="123"/>
  <c r="Q3" i="123"/>
  <c r="O3" i="123"/>
  <c r="M3" i="123"/>
  <c r="K3" i="123"/>
  <c r="U2" i="123"/>
  <c r="S2" i="123"/>
  <c r="Q2" i="123"/>
  <c r="O2" i="123"/>
  <c r="M2" i="123"/>
  <c r="K2" i="123"/>
  <c r="U49" i="122"/>
  <c r="S49" i="122"/>
  <c r="Q49" i="122"/>
  <c r="O49" i="122"/>
  <c r="M49" i="122"/>
  <c r="K49" i="122"/>
  <c r="U48" i="122"/>
  <c r="S48" i="122"/>
  <c r="Q48" i="122"/>
  <c r="M48" i="122"/>
  <c r="K48" i="122"/>
  <c r="U47" i="122"/>
  <c r="S47" i="122"/>
  <c r="Q47" i="122"/>
  <c r="O47" i="122"/>
  <c r="M47" i="122"/>
  <c r="K47" i="122"/>
  <c r="U46" i="122"/>
  <c r="S46" i="122"/>
  <c r="Q46" i="122"/>
  <c r="O46" i="122"/>
  <c r="M46" i="122"/>
  <c r="K46" i="122"/>
  <c r="U45" i="122"/>
  <c r="S45" i="122"/>
  <c r="Q45" i="122"/>
  <c r="O45" i="122"/>
  <c r="M45" i="122"/>
  <c r="K45" i="122"/>
  <c r="U44" i="122"/>
  <c r="S44" i="122"/>
  <c r="Q44" i="122"/>
  <c r="O44" i="122"/>
  <c r="M44" i="122"/>
  <c r="K44" i="122"/>
  <c r="U43" i="122"/>
  <c r="S43" i="122"/>
  <c r="Q43" i="122"/>
  <c r="O43" i="122"/>
  <c r="M43" i="122"/>
  <c r="K43" i="122"/>
  <c r="U42" i="122"/>
  <c r="S42" i="122"/>
  <c r="Q42" i="122"/>
  <c r="O42" i="122"/>
  <c r="M42" i="122"/>
  <c r="K42" i="122"/>
  <c r="U41" i="122"/>
  <c r="S41" i="122"/>
  <c r="Q41" i="122"/>
  <c r="O41" i="122"/>
  <c r="M41" i="122"/>
  <c r="K41" i="122"/>
  <c r="U40" i="122"/>
  <c r="S40" i="122"/>
  <c r="Q40" i="122"/>
  <c r="O40" i="122"/>
  <c r="M40" i="122"/>
  <c r="K40" i="122"/>
  <c r="U39" i="122"/>
  <c r="S39" i="122"/>
  <c r="Q39" i="122"/>
  <c r="O39" i="122"/>
  <c r="M39" i="122"/>
  <c r="K39" i="122"/>
  <c r="U38" i="122"/>
  <c r="S38" i="122"/>
  <c r="Q38" i="122"/>
  <c r="O38" i="122"/>
  <c r="M38" i="122"/>
  <c r="K38" i="122"/>
  <c r="U37" i="122"/>
  <c r="S37" i="122"/>
  <c r="Q37" i="122"/>
  <c r="O37" i="122"/>
  <c r="M37" i="122"/>
  <c r="K37" i="122"/>
  <c r="U36" i="122"/>
  <c r="S36" i="122"/>
  <c r="Q36" i="122"/>
  <c r="O36" i="122"/>
  <c r="M36" i="122"/>
  <c r="K36" i="122"/>
  <c r="U35" i="122"/>
  <c r="S35" i="122"/>
  <c r="Q35" i="122"/>
  <c r="O35" i="122"/>
  <c r="M35" i="122"/>
  <c r="K35" i="122"/>
  <c r="U34" i="122"/>
  <c r="S34" i="122"/>
  <c r="Q34" i="122"/>
  <c r="O34" i="122"/>
  <c r="M34" i="122"/>
  <c r="K34" i="122"/>
  <c r="U33" i="122"/>
  <c r="S33" i="122"/>
  <c r="Q33" i="122"/>
  <c r="O33" i="122"/>
  <c r="M33" i="122"/>
  <c r="K33" i="122"/>
  <c r="U32" i="122"/>
  <c r="S32" i="122"/>
  <c r="Q32" i="122"/>
  <c r="O32" i="122"/>
  <c r="M32" i="122"/>
  <c r="K32" i="122"/>
  <c r="U31" i="122"/>
  <c r="S31" i="122"/>
  <c r="Q31" i="122"/>
  <c r="O31" i="122"/>
  <c r="M31" i="122"/>
  <c r="K31" i="122"/>
  <c r="U30" i="122"/>
  <c r="S30" i="122"/>
  <c r="Q30" i="122"/>
  <c r="O30" i="122"/>
  <c r="M30" i="122"/>
  <c r="K30" i="122"/>
  <c r="U29" i="122"/>
  <c r="S29" i="122"/>
  <c r="Q29" i="122"/>
  <c r="O29" i="122"/>
  <c r="M29" i="122"/>
  <c r="K29" i="122"/>
  <c r="U28" i="122"/>
  <c r="S28" i="122"/>
  <c r="Q28" i="122"/>
  <c r="O28" i="122"/>
  <c r="M28" i="122"/>
  <c r="K28" i="122"/>
  <c r="U27" i="122"/>
  <c r="S27" i="122"/>
  <c r="Q27" i="122"/>
  <c r="O27" i="122"/>
  <c r="M27" i="122"/>
  <c r="K27" i="122"/>
  <c r="U26" i="122"/>
  <c r="S26" i="122"/>
  <c r="Q26" i="122"/>
  <c r="O26" i="122"/>
  <c r="M26" i="122"/>
  <c r="K26" i="122"/>
  <c r="U25" i="122"/>
  <c r="S25" i="122"/>
  <c r="Q25" i="122"/>
  <c r="O25" i="122"/>
  <c r="M25" i="122"/>
  <c r="K25" i="122"/>
  <c r="U24" i="122"/>
  <c r="S24" i="122"/>
  <c r="Q24" i="122"/>
  <c r="O24" i="122"/>
  <c r="M24" i="122"/>
  <c r="K24" i="122"/>
  <c r="U23" i="122"/>
  <c r="S23" i="122"/>
  <c r="Q23" i="122"/>
  <c r="O23" i="122"/>
  <c r="M23" i="122"/>
  <c r="K23" i="122"/>
  <c r="U22" i="122"/>
  <c r="S22" i="122"/>
  <c r="Q22" i="122"/>
  <c r="O22" i="122"/>
  <c r="M22" i="122"/>
  <c r="K22" i="122"/>
  <c r="U21" i="122"/>
  <c r="S21" i="122"/>
  <c r="Q21" i="122"/>
  <c r="O21" i="122"/>
  <c r="M21" i="122"/>
  <c r="K21" i="122"/>
  <c r="U20" i="122"/>
  <c r="S20" i="122"/>
  <c r="Q20" i="122"/>
  <c r="O20" i="122"/>
  <c r="M20" i="122"/>
  <c r="K20" i="122"/>
  <c r="U19" i="122"/>
  <c r="S19" i="122"/>
  <c r="Q19" i="122"/>
  <c r="O19" i="122"/>
  <c r="M19" i="122"/>
  <c r="K19" i="122"/>
  <c r="U18" i="122"/>
  <c r="S18" i="122"/>
  <c r="Q18" i="122"/>
  <c r="O18" i="122"/>
  <c r="M18" i="122"/>
  <c r="K18" i="122"/>
  <c r="U17" i="122"/>
  <c r="S17" i="122"/>
  <c r="Q17" i="122"/>
  <c r="O17" i="122"/>
  <c r="M17" i="122"/>
  <c r="K17" i="122"/>
  <c r="U16" i="122"/>
  <c r="S16" i="122"/>
  <c r="Q16" i="122"/>
  <c r="O16" i="122"/>
  <c r="M16" i="122"/>
  <c r="K16" i="122"/>
  <c r="U15" i="122"/>
  <c r="S15" i="122"/>
  <c r="Q15" i="122"/>
  <c r="O15" i="122"/>
  <c r="M15" i="122"/>
  <c r="K15" i="122"/>
  <c r="U14" i="122"/>
  <c r="S14" i="122"/>
  <c r="Q14" i="122"/>
  <c r="O14" i="122"/>
  <c r="M14" i="122"/>
  <c r="K14" i="122"/>
  <c r="U13" i="122"/>
  <c r="S13" i="122"/>
  <c r="Q13" i="122"/>
  <c r="O13" i="122"/>
  <c r="M13" i="122"/>
  <c r="K13" i="122"/>
  <c r="U12" i="122"/>
  <c r="S12" i="122"/>
  <c r="Q12" i="122"/>
  <c r="O12" i="122"/>
  <c r="M12" i="122"/>
  <c r="K12" i="122"/>
  <c r="U11" i="122"/>
  <c r="S11" i="122"/>
  <c r="Q11" i="122"/>
  <c r="O11" i="122"/>
  <c r="M11" i="122"/>
  <c r="K11" i="122"/>
  <c r="U10" i="122"/>
  <c r="S10" i="122"/>
  <c r="Q10" i="122"/>
  <c r="O10" i="122"/>
  <c r="M10" i="122"/>
  <c r="K10" i="122"/>
  <c r="U9" i="122"/>
  <c r="S9" i="122"/>
  <c r="Q9" i="122"/>
  <c r="O9" i="122"/>
  <c r="M9" i="122"/>
  <c r="K9" i="122"/>
  <c r="U8" i="122"/>
  <c r="S8" i="122"/>
  <c r="Q8" i="122"/>
  <c r="O8" i="122"/>
  <c r="M8" i="122"/>
  <c r="K8" i="122"/>
  <c r="U7" i="122"/>
  <c r="S7" i="122"/>
  <c r="Q7" i="122"/>
  <c r="O7" i="122"/>
  <c r="M7" i="122"/>
  <c r="K7" i="122"/>
  <c r="U6" i="122"/>
  <c r="S6" i="122"/>
  <c r="Q6" i="122"/>
  <c r="O6" i="122"/>
  <c r="M6" i="122"/>
  <c r="K6" i="122"/>
  <c r="U5" i="122"/>
  <c r="S5" i="122"/>
  <c r="Q5" i="122"/>
  <c r="O5" i="122"/>
  <c r="M5" i="122"/>
  <c r="K5" i="122"/>
  <c r="U4" i="122"/>
  <c r="S4" i="122"/>
  <c r="Q4" i="122"/>
  <c r="O4" i="122"/>
  <c r="M4" i="122"/>
  <c r="K4" i="122"/>
  <c r="U3" i="122"/>
  <c r="S3" i="122"/>
  <c r="Q3" i="122"/>
  <c r="O3" i="122"/>
  <c r="M3" i="122"/>
  <c r="K3" i="122"/>
  <c r="U2" i="122"/>
  <c r="S2" i="122"/>
  <c r="Q2" i="122"/>
  <c r="O2" i="122"/>
  <c r="M2" i="122"/>
  <c r="K2" i="122"/>
  <c r="U62" i="121"/>
  <c r="S62" i="121"/>
  <c r="Q62" i="121"/>
  <c r="O62" i="121"/>
  <c r="M62" i="121"/>
  <c r="K62" i="121"/>
  <c r="U61" i="121"/>
  <c r="S61" i="121"/>
  <c r="Q61" i="121"/>
  <c r="O61" i="121"/>
  <c r="M61" i="121"/>
  <c r="K61" i="121"/>
  <c r="U60" i="121"/>
  <c r="S60" i="121"/>
  <c r="Q60" i="121"/>
  <c r="O60" i="121"/>
  <c r="M60" i="121"/>
  <c r="K60" i="121"/>
  <c r="U59" i="121"/>
  <c r="S59" i="121"/>
  <c r="Q59" i="121"/>
  <c r="O59" i="121"/>
  <c r="M59" i="121"/>
  <c r="K59" i="121"/>
  <c r="U58" i="121"/>
  <c r="S58" i="121"/>
  <c r="Q58" i="121"/>
  <c r="O58" i="121"/>
  <c r="M58" i="121"/>
  <c r="K58" i="121"/>
  <c r="U57" i="121"/>
  <c r="S57" i="121"/>
  <c r="Q57" i="121"/>
  <c r="O57" i="121"/>
  <c r="M57" i="121"/>
  <c r="K57" i="121"/>
  <c r="U56" i="121"/>
  <c r="S56" i="121"/>
  <c r="Q56" i="121"/>
  <c r="O56" i="121"/>
  <c r="M56" i="121"/>
  <c r="K56" i="121"/>
  <c r="U55" i="121"/>
  <c r="S55" i="121"/>
  <c r="Q55" i="121"/>
  <c r="O55" i="121"/>
  <c r="M55" i="121"/>
  <c r="K55" i="121"/>
  <c r="U54" i="121"/>
  <c r="S54" i="121"/>
  <c r="Q54" i="121"/>
  <c r="O54" i="121"/>
  <c r="M54" i="121"/>
  <c r="K54" i="121"/>
  <c r="U53" i="121"/>
  <c r="S53" i="121"/>
  <c r="Q53" i="121"/>
  <c r="O53" i="121"/>
  <c r="M53" i="121"/>
  <c r="K53" i="121"/>
  <c r="U52" i="121"/>
  <c r="S52" i="121"/>
  <c r="Q52" i="121"/>
  <c r="O52" i="121"/>
  <c r="M52" i="121"/>
  <c r="K52" i="121"/>
  <c r="U51" i="121"/>
  <c r="S51" i="121"/>
  <c r="Q51" i="121"/>
  <c r="O51" i="121"/>
  <c r="M51" i="121"/>
  <c r="K51" i="121"/>
  <c r="U50" i="121"/>
  <c r="S50" i="121"/>
  <c r="Q50" i="121"/>
  <c r="O50" i="121"/>
  <c r="M50" i="121"/>
  <c r="K50" i="121"/>
  <c r="U49" i="121"/>
  <c r="S49" i="121"/>
  <c r="Q49" i="121"/>
  <c r="O49" i="121"/>
  <c r="M49" i="121"/>
  <c r="K49" i="121"/>
  <c r="U48" i="121"/>
  <c r="S48" i="121"/>
  <c r="Q48" i="121"/>
  <c r="O48" i="121"/>
  <c r="M48" i="121"/>
  <c r="K48" i="121"/>
  <c r="U47" i="121"/>
  <c r="S47" i="121"/>
  <c r="Q47" i="121"/>
  <c r="O47" i="121"/>
  <c r="M47" i="121"/>
  <c r="K47" i="121"/>
  <c r="U46" i="121"/>
  <c r="S46" i="121"/>
  <c r="Q46" i="121"/>
  <c r="O46" i="121"/>
  <c r="M46" i="121"/>
  <c r="K46" i="121"/>
  <c r="U45" i="121"/>
  <c r="S45" i="121"/>
  <c r="Q45" i="121"/>
  <c r="O45" i="121"/>
  <c r="M45" i="121"/>
  <c r="K45" i="121"/>
  <c r="U44" i="121"/>
  <c r="S44" i="121"/>
  <c r="Q44" i="121"/>
  <c r="O44" i="121"/>
  <c r="M44" i="121"/>
  <c r="K44" i="121"/>
  <c r="U43" i="121"/>
  <c r="S43" i="121"/>
  <c r="Q43" i="121"/>
  <c r="O43" i="121"/>
  <c r="M43" i="121"/>
  <c r="K43" i="121"/>
  <c r="U42" i="121"/>
  <c r="S42" i="121"/>
  <c r="Q42" i="121"/>
  <c r="O42" i="121"/>
  <c r="M42" i="121"/>
  <c r="K42" i="121"/>
  <c r="U41" i="121"/>
  <c r="S41" i="121"/>
  <c r="Q41" i="121"/>
  <c r="O41" i="121"/>
  <c r="M41" i="121"/>
  <c r="K41" i="121"/>
  <c r="U40" i="121"/>
  <c r="S40" i="121"/>
  <c r="Q40" i="121"/>
  <c r="O40" i="121"/>
  <c r="M40" i="121"/>
  <c r="K40" i="121"/>
  <c r="U39" i="121"/>
  <c r="S39" i="121"/>
  <c r="Q39" i="121"/>
  <c r="O39" i="121"/>
  <c r="M39" i="121"/>
  <c r="K39" i="121"/>
  <c r="U38" i="121"/>
  <c r="S38" i="121"/>
  <c r="Q38" i="121"/>
  <c r="O38" i="121"/>
  <c r="M38" i="121"/>
  <c r="K38" i="121"/>
  <c r="U37" i="121"/>
  <c r="S37" i="121"/>
  <c r="Q37" i="121"/>
  <c r="O37" i="121"/>
  <c r="M37" i="121"/>
  <c r="K37" i="121"/>
  <c r="U36" i="121"/>
  <c r="S36" i="121"/>
  <c r="Q36" i="121"/>
  <c r="O36" i="121"/>
  <c r="M36" i="121"/>
  <c r="K36" i="121"/>
  <c r="U35" i="121"/>
  <c r="S35" i="121"/>
  <c r="Q35" i="121"/>
  <c r="O35" i="121"/>
  <c r="M35" i="121"/>
  <c r="K35" i="121"/>
  <c r="U34" i="121"/>
  <c r="S34" i="121"/>
  <c r="Q34" i="121"/>
  <c r="O34" i="121"/>
  <c r="M34" i="121"/>
  <c r="K34" i="121"/>
  <c r="U33" i="121"/>
  <c r="S33" i="121"/>
  <c r="Q33" i="121"/>
  <c r="O33" i="121"/>
  <c r="M33" i="121"/>
  <c r="K33" i="121"/>
  <c r="U32" i="121"/>
  <c r="S32" i="121"/>
  <c r="Q32" i="121"/>
  <c r="O32" i="121"/>
  <c r="M32" i="121"/>
  <c r="K32" i="121"/>
  <c r="U31" i="121"/>
  <c r="S31" i="121"/>
  <c r="Q31" i="121"/>
  <c r="O31" i="121"/>
  <c r="M31" i="121"/>
  <c r="K31" i="121"/>
  <c r="U30" i="121"/>
  <c r="S30" i="121"/>
  <c r="Q30" i="121"/>
  <c r="O30" i="121"/>
  <c r="M30" i="121"/>
  <c r="K30" i="121"/>
  <c r="U29" i="121"/>
  <c r="S29" i="121"/>
  <c r="Q29" i="121"/>
  <c r="O29" i="121"/>
  <c r="M29" i="121"/>
  <c r="K29" i="121"/>
  <c r="U28" i="121"/>
  <c r="S28" i="121"/>
  <c r="Q28" i="121"/>
  <c r="O28" i="121"/>
  <c r="M28" i="121"/>
  <c r="K28" i="121"/>
  <c r="U27" i="121"/>
  <c r="S27" i="121"/>
  <c r="Q27" i="121"/>
  <c r="O27" i="121"/>
  <c r="M27" i="121"/>
  <c r="K27" i="121"/>
  <c r="U26" i="121"/>
  <c r="S26" i="121"/>
  <c r="Q26" i="121"/>
  <c r="O26" i="121"/>
  <c r="M26" i="121"/>
  <c r="K26" i="121"/>
  <c r="U25" i="121"/>
  <c r="S25" i="121"/>
  <c r="Q25" i="121"/>
  <c r="O25" i="121"/>
  <c r="M25" i="121"/>
  <c r="K25" i="121"/>
  <c r="U24" i="121"/>
  <c r="S24" i="121"/>
  <c r="Q24" i="121"/>
  <c r="O24" i="121"/>
  <c r="M24" i="121"/>
  <c r="K24" i="121"/>
  <c r="U23" i="121"/>
  <c r="S23" i="121"/>
  <c r="Q23" i="121"/>
  <c r="O23" i="121"/>
  <c r="M23" i="121"/>
  <c r="K23" i="121"/>
  <c r="U22" i="121"/>
  <c r="S22" i="121"/>
  <c r="Q22" i="121"/>
  <c r="O22" i="121"/>
  <c r="M22" i="121"/>
  <c r="K22" i="121"/>
  <c r="U21" i="121"/>
  <c r="S21" i="121"/>
  <c r="Q21" i="121"/>
  <c r="O21" i="121"/>
  <c r="M21" i="121"/>
  <c r="K21" i="121"/>
  <c r="U20" i="121"/>
  <c r="S20" i="121"/>
  <c r="Q20" i="121"/>
  <c r="O20" i="121"/>
  <c r="M20" i="121"/>
  <c r="K20" i="121"/>
  <c r="U19" i="121"/>
  <c r="S19" i="121"/>
  <c r="Q19" i="121"/>
  <c r="O19" i="121"/>
  <c r="M19" i="121"/>
  <c r="K19" i="121"/>
  <c r="U18" i="121"/>
  <c r="S18" i="121"/>
  <c r="Q18" i="121"/>
  <c r="O18" i="121"/>
  <c r="M18" i="121"/>
  <c r="K18" i="121"/>
  <c r="U17" i="121"/>
  <c r="S17" i="121"/>
  <c r="Q17" i="121"/>
  <c r="O17" i="121"/>
  <c r="M17" i="121"/>
  <c r="K17" i="121"/>
  <c r="U16" i="121"/>
  <c r="S16" i="121"/>
  <c r="Q16" i="121"/>
  <c r="O16" i="121"/>
  <c r="M16" i="121"/>
  <c r="K16" i="121"/>
  <c r="U15" i="121"/>
  <c r="S15" i="121"/>
  <c r="Q15" i="121"/>
  <c r="O15" i="121"/>
  <c r="M15" i="121"/>
  <c r="K15" i="121"/>
  <c r="U14" i="121"/>
  <c r="S14" i="121"/>
  <c r="Q14" i="121"/>
  <c r="O14" i="121"/>
  <c r="M14" i="121"/>
  <c r="K14" i="121"/>
  <c r="U13" i="121"/>
  <c r="S13" i="121"/>
  <c r="Q13" i="121"/>
  <c r="O13" i="121"/>
  <c r="M13" i="121"/>
  <c r="K13" i="121"/>
  <c r="U12" i="121"/>
  <c r="S12" i="121"/>
  <c r="Q12" i="121"/>
  <c r="O12" i="121"/>
  <c r="M12" i="121"/>
  <c r="K12" i="121"/>
  <c r="U11" i="121"/>
  <c r="S11" i="121"/>
  <c r="Q11" i="121"/>
  <c r="M11" i="121"/>
  <c r="K11" i="121"/>
  <c r="U10" i="121"/>
  <c r="S10" i="121"/>
  <c r="Q10" i="121"/>
  <c r="O10" i="121"/>
  <c r="M10" i="121"/>
  <c r="K10" i="121"/>
  <c r="U9" i="121"/>
  <c r="S9" i="121"/>
  <c r="Q9" i="121"/>
  <c r="O9" i="121"/>
  <c r="M9" i="121"/>
  <c r="K9" i="121"/>
  <c r="U8" i="121"/>
  <c r="S8" i="121"/>
  <c r="Q8" i="121"/>
  <c r="O8" i="121"/>
  <c r="M8" i="121"/>
  <c r="K8" i="121"/>
  <c r="U7" i="121"/>
  <c r="S7" i="121"/>
  <c r="Q7" i="121"/>
  <c r="O7" i="121"/>
  <c r="M7" i="121"/>
  <c r="K7" i="121"/>
  <c r="U6" i="121"/>
  <c r="S6" i="121"/>
  <c r="Q6" i="121"/>
  <c r="O6" i="121"/>
  <c r="M6" i="121"/>
  <c r="K6" i="121"/>
  <c r="U5" i="121"/>
  <c r="S5" i="121"/>
  <c r="Q5" i="121"/>
  <c r="O5" i="121"/>
  <c r="M5" i="121"/>
  <c r="K5" i="121"/>
  <c r="M4" i="121"/>
  <c r="K4" i="121"/>
  <c r="U3" i="121"/>
  <c r="S3" i="121"/>
  <c r="Q3" i="121"/>
  <c r="O3" i="121"/>
  <c r="M3" i="121"/>
  <c r="K3" i="121"/>
  <c r="U2" i="121"/>
  <c r="S2" i="121"/>
  <c r="Q2" i="121"/>
  <c r="O2" i="121"/>
  <c r="M2" i="121"/>
  <c r="K2" i="121"/>
  <c r="U69" i="120"/>
  <c r="S69" i="120"/>
  <c r="Q69" i="120"/>
  <c r="O69" i="120"/>
  <c r="M69" i="120"/>
  <c r="K69" i="120"/>
  <c r="U68" i="120"/>
  <c r="S68" i="120"/>
  <c r="Q68" i="120"/>
  <c r="O68" i="120"/>
  <c r="M68" i="120"/>
  <c r="K68" i="120"/>
  <c r="U67" i="120"/>
  <c r="S67" i="120"/>
  <c r="Q67" i="120"/>
  <c r="O67" i="120"/>
  <c r="M67" i="120"/>
  <c r="K67" i="120"/>
  <c r="U66" i="120"/>
  <c r="S66" i="120"/>
  <c r="Q66" i="120"/>
  <c r="O66" i="120"/>
  <c r="M66" i="120"/>
  <c r="K66" i="120"/>
  <c r="U65" i="120"/>
  <c r="S65" i="120"/>
  <c r="Q65" i="120"/>
  <c r="O65" i="120"/>
  <c r="M65" i="120"/>
  <c r="K65" i="120"/>
  <c r="U64" i="120"/>
  <c r="S64" i="120"/>
  <c r="Q64" i="120"/>
  <c r="O64" i="120"/>
  <c r="M64" i="120"/>
  <c r="K64" i="120"/>
  <c r="U63" i="120"/>
  <c r="S63" i="120"/>
  <c r="Q63" i="120"/>
  <c r="O63" i="120"/>
  <c r="M63" i="120"/>
  <c r="K63" i="120"/>
  <c r="U62" i="120"/>
  <c r="S62" i="120"/>
  <c r="Q62" i="120"/>
  <c r="O62" i="120"/>
  <c r="M62" i="120"/>
  <c r="K62" i="120"/>
  <c r="U61" i="120"/>
  <c r="S61" i="120"/>
  <c r="Q61" i="120"/>
  <c r="O61" i="120"/>
  <c r="M61" i="120"/>
  <c r="K61" i="120"/>
  <c r="U60" i="120"/>
  <c r="S60" i="120"/>
  <c r="Q60" i="120"/>
  <c r="O60" i="120"/>
  <c r="M60" i="120"/>
  <c r="K60" i="120"/>
  <c r="U59" i="120"/>
  <c r="S59" i="120"/>
  <c r="Q59" i="120"/>
  <c r="O59" i="120"/>
  <c r="M59" i="120"/>
  <c r="K59" i="120"/>
  <c r="U58" i="120"/>
  <c r="S58" i="120"/>
  <c r="Q58" i="120"/>
  <c r="O58" i="120"/>
  <c r="M58" i="120"/>
  <c r="K58" i="120"/>
  <c r="U57" i="120"/>
  <c r="S57" i="120"/>
  <c r="Q57" i="120"/>
  <c r="O57" i="120"/>
  <c r="M57" i="120"/>
  <c r="K57" i="120"/>
  <c r="U56" i="120"/>
  <c r="S56" i="120"/>
  <c r="Q56" i="120"/>
  <c r="O56" i="120"/>
  <c r="M56" i="120"/>
  <c r="K56" i="120"/>
  <c r="U55" i="120"/>
  <c r="S55" i="120"/>
  <c r="Q55" i="120"/>
  <c r="O55" i="120"/>
  <c r="M55" i="120"/>
  <c r="K55" i="120"/>
  <c r="U54" i="120"/>
  <c r="S54" i="120"/>
  <c r="Q54" i="120"/>
  <c r="O54" i="120"/>
  <c r="M54" i="120"/>
  <c r="K54" i="120"/>
  <c r="U53" i="120"/>
  <c r="S53" i="120"/>
  <c r="Q53" i="120"/>
  <c r="O53" i="120"/>
  <c r="M53" i="120"/>
  <c r="K53" i="120"/>
  <c r="U52" i="120"/>
  <c r="S52" i="120"/>
  <c r="Q52" i="120"/>
  <c r="O52" i="120"/>
  <c r="M52" i="120"/>
  <c r="K52" i="120"/>
  <c r="U51" i="120"/>
  <c r="S51" i="120"/>
  <c r="Q51" i="120"/>
  <c r="O51" i="120"/>
  <c r="M51" i="120"/>
  <c r="K51" i="120"/>
  <c r="U50" i="120"/>
  <c r="S50" i="120"/>
  <c r="Q50" i="120"/>
  <c r="O50" i="120"/>
  <c r="M50" i="120"/>
  <c r="K50" i="120"/>
  <c r="U49" i="120"/>
  <c r="S49" i="120"/>
  <c r="Q49" i="120"/>
  <c r="O49" i="120"/>
  <c r="M49" i="120"/>
  <c r="K49" i="120"/>
  <c r="U48" i="120"/>
  <c r="S48" i="120"/>
  <c r="Q48" i="120"/>
  <c r="O48" i="120"/>
  <c r="M48" i="120"/>
  <c r="K48" i="120"/>
  <c r="U47" i="120"/>
  <c r="S47" i="120"/>
  <c r="Q47" i="120"/>
  <c r="O47" i="120"/>
  <c r="M47" i="120"/>
  <c r="K47" i="120"/>
  <c r="U46" i="120"/>
  <c r="S46" i="120"/>
  <c r="Q46" i="120"/>
  <c r="O46" i="120"/>
  <c r="M46" i="120"/>
  <c r="K46" i="120"/>
  <c r="U45" i="120"/>
  <c r="S45" i="120"/>
  <c r="Q45" i="120"/>
  <c r="O45" i="120"/>
  <c r="M45" i="120"/>
  <c r="K45" i="120"/>
  <c r="U44" i="120"/>
  <c r="S44" i="120"/>
  <c r="Q44" i="120"/>
  <c r="O44" i="120"/>
  <c r="M44" i="120"/>
  <c r="K44" i="120"/>
  <c r="U43" i="120"/>
  <c r="S43" i="120"/>
  <c r="Q43" i="120"/>
  <c r="O43" i="120"/>
  <c r="M43" i="120"/>
  <c r="K43" i="120"/>
  <c r="U42" i="120"/>
  <c r="S42" i="120"/>
  <c r="Q42" i="120"/>
  <c r="O42" i="120"/>
  <c r="M42" i="120"/>
  <c r="K42" i="120"/>
  <c r="U41" i="120"/>
  <c r="S41" i="120"/>
  <c r="Q41" i="120"/>
  <c r="O41" i="120"/>
  <c r="M41" i="120"/>
  <c r="K41" i="120"/>
  <c r="U40" i="120"/>
  <c r="S40" i="120"/>
  <c r="Q40" i="120"/>
  <c r="O40" i="120"/>
  <c r="M40" i="120"/>
  <c r="K40" i="120"/>
  <c r="U39" i="120"/>
  <c r="S39" i="120"/>
  <c r="Q39" i="120"/>
  <c r="O39" i="120"/>
  <c r="M39" i="120"/>
  <c r="K39" i="120"/>
  <c r="U38" i="120"/>
  <c r="S38" i="120"/>
  <c r="Q38" i="120"/>
  <c r="O38" i="120"/>
  <c r="M38" i="120"/>
  <c r="K38" i="120"/>
  <c r="U37" i="120"/>
  <c r="S37" i="120"/>
  <c r="Q37" i="120"/>
  <c r="O37" i="120"/>
  <c r="M37" i="120"/>
  <c r="K37" i="120"/>
  <c r="U36" i="120"/>
  <c r="S36" i="120"/>
  <c r="Q36" i="120"/>
  <c r="O36" i="120"/>
  <c r="M36" i="120"/>
  <c r="K36" i="120"/>
  <c r="U35" i="120"/>
  <c r="S35" i="120"/>
  <c r="Q35" i="120"/>
  <c r="O35" i="120"/>
  <c r="M35" i="120"/>
  <c r="K35" i="120"/>
  <c r="U34" i="120"/>
  <c r="S34" i="120"/>
  <c r="Q34" i="120"/>
  <c r="O34" i="120"/>
  <c r="M34" i="120"/>
  <c r="K34" i="120"/>
  <c r="U33" i="120"/>
  <c r="S33" i="120"/>
  <c r="Q33" i="120"/>
  <c r="O33" i="120"/>
  <c r="M33" i="120"/>
  <c r="K33" i="120"/>
  <c r="U32" i="120"/>
  <c r="S32" i="120"/>
  <c r="Q32" i="120"/>
  <c r="O32" i="120"/>
  <c r="M32" i="120"/>
  <c r="K32" i="120"/>
  <c r="U31" i="120"/>
  <c r="S31" i="120"/>
  <c r="Q31" i="120"/>
  <c r="O31" i="120"/>
  <c r="M31" i="120"/>
  <c r="K31" i="120"/>
  <c r="U30" i="120"/>
  <c r="S30" i="120"/>
  <c r="Q30" i="120"/>
  <c r="O30" i="120"/>
  <c r="M30" i="120"/>
  <c r="K30" i="120"/>
  <c r="U29" i="120"/>
  <c r="S29" i="120"/>
  <c r="Q29" i="120"/>
  <c r="O29" i="120"/>
  <c r="M29" i="120"/>
  <c r="K29" i="120"/>
  <c r="U28" i="120"/>
  <c r="S28" i="120"/>
  <c r="Q28" i="120"/>
  <c r="O28" i="120"/>
  <c r="M28" i="120"/>
  <c r="K28" i="120"/>
  <c r="U27" i="120"/>
  <c r="S27" i="120"/>
  <c r="Q27" i="120"/>
  <c r="O27" i="120"/>
  <c r="M27" i="120"/>
  <c r="K27" i="120"/>
  <c r="U26" i="120"/>
  <c r="S26" i="120"/>
  <c r="Q26" i="120"/>
  <c r="O26" i="120"/>
  <c r="M26" i="120"/>
  <c r="K26" i="120"/>
  <c r="U25" i="120"/>
  <c r="S25" i="120"/>
  <c r="Q25" i="120"/>
  <c r="O25" i="120"/>
  <c r="M25" i="120"/>
  <c r="K25" i="120"/>
  <c r="U24" i="120"/>
  <c r="S24" i="120"/>
  <c r="Q24" i="120"/>
  <c r="O24" i="120"/>
  <c r="M24" i="120"/>
  <c r="K24" i="120"/>
  <c r="U23" i="120"/>
  <c r="S23" i="120"/>
  <c r="Q23" i="120"/>
  <c r="O23" i="120"/>
  <c r="M23" i="120"/>
  <c r="K23" i="120"/>
  <c r="U22" i="120"/>
  <c r="S22" i="120"/>
  <c r="Q22" i="120"/>
  <c r="O22" i="120"/>
  <c r="M22" i="120"/>
  <c r="K22" i="120"/>
  <c r="U21" i="120"/>
  <c r="S21" i="120"/>
  <c r="Q21" i="120"/>
  <c r="O21" i="120"/>
  <c r="M21" i="120"/>
  <c r="K21" i="120"/>
  <c r="U20" i="120"/>
  <c r="S20" i="120"/>
  <c r="Q20" i="120"/>
  <c r="O20" i="120"/>
  <c r="M20" i="120"/>
  <c r="K20" i="120"/>
  <c r="U19" i="120"/>
  <c r="S19" i="120"/>
  <c r="Q19" i="120"/>
  <c r="O19" i="120"/>
  <c r="M19" i="120"/>
  <c r="K19" i="120"/>
  <c r="U18" i="120"/>
  <c r="S18" i="120"/>
  <c r="Q18" i="120"/>
  <c r="O18" i="120"/>
  <c r="M18" i="120"/>
  <c r="K18" i="120"/>
  <c r="U17" i="120"/>
  <c r="S17" i="120"/>
  <c r="Q17" i="120"/>
  <c r="O17" i="120"/>
  <c r="M17" i="120"/>
  <c r="K17" i="120"/>
  <c r="U16" i="120"/>
  <c r="S16" i="120"/>
  <c r="Q16" i="120"/>
  <c r="O16" i="120"/>
  <c r="M16" i="120"/>
  <c r="K16" i="120"/>
  <c r="U15" i="120"/>
  <c r="S15" i="120"/>
  <c r="Q15" i="120"/>
  <c r="O15" i="120"/>
  <c r="M15" i="120"/>
  <c r="K15" i="120"/>
  <c r="U14" i="120"/>
  <c r="S14" i="120"/>
  <c r="Q14" i="120"/>
  <c r="O14" i="120"/>
  <c r="M14" i="120"/>
  <c r="K14" i="120"/>
  <c r="U13" i="120"/>
  <c r="S13" i="120"/>
  <c r="Q13" i="120"/>
  <c r="O13" i="120"/>
  <c r="M13" i="120"/>
  <c r="K13" i="120"/>
  <c r="U12" i="120"/>
  <c r="S12" i="120"/>
  <c r="Q12" i="120"/>
  <c r="O12" i="120"/>
  <c r="M12" i="120"/>
  <c r="K12" i="120"/>
  <c r="U11" i="120"/>
  <c r="S11" i="120"/>
  <c r="Q11" i="120"/>
  <c r="O11" i="120"/>
  <c r="M11" i="120"/>
  <c r="K11" i="120"/>
  <c r="U10" i="120"/>
  <c r="S10" i="120"/>
  <c r="Q10" i="120"/>
  <c r="O10" i="120"/>
  <c r="M10" i="120"/>
  <c r="K10" i="120"/>
  <c r="U9" i="120"/>
  <c r="S9" i="120"/>
  <c r="Q9" i="120"/>
  <c r="O9" i="120"/>
  <c r="M9" i="120"/>
  <c r="K9" i="120"/>
  <c r="U8" i="120"/>
  <c r="Q8" i="120"/>
  <c r="O8" i="120"/>
  <c r="M8" i="120"/>
  <c r="K8" i="120"/>
  <c r="U7" i="120"/>
  <c r="S7" i="120"/>
  <c r="Q7" i="120"/>
  <c r="O7" i="120"/>
  <c r="M7" i="120"/>
  <c r="K7" i="120"/>
  <c r="U6" i="120"/>
  <c r="S6" i="120"/>
  <c r="Q6" i="120"/>
  <c r="O6" i="120"/>
  <c r="M6" i="120"/>
  <c r="K6" i="120"/>
  <c r="U5" i="120"/>
  <c r="O5" i="120"/>
  <c r="M5" i="120"/>
  <c r="K5" i="120"/>
  <c r="U4" i="120"/>
  <c r="S4" i="120"/>
  <c r="M4" i="120"/>
  <c r="K4" i="120"/>
  <c r="U3" i="120"/>
  <c r="S3" i="120"/>
  <c r="Q3" i="120"/>
  <c r="O3" i="120"/>
  <c r="M3" i="120"/>
  <c r="K3" i="120"/>
  <c r="U2" i="120"/>
  <c r="S2" i="120"/>
  <c r="Q2" i="120"/>
  <c r="O2" i="120"/>
  <c r="M2" i="120"/>
  <c r="K2" i="120"/>
  <c r="M70" i="119"/>
  <c r="U69" i="119"/>
  <c r="S69" i="119"/>
  <c r="M69" i="119"/>
  <c r="M68" i="119"/>
  <c r="M67" i="119"/>
  <c r="M66" i="119"/>
  <c r="U65" i="119"/>
  <c r="S65" i="119"/>
  <c r="M65" i="119"/>
  <c r="M64" i="119"/>
  <c r="M63" i="119"/>
  <c r="M61" i="119"/>
  <c r="M60" i="119"/>
  <c r="M59" i="119"/>
  <c r="U58" i="119"/>
  <c r="S58" i="119"/>
  <c r="M58" i="119"/>
  <c r="U57" i="119"/>
  <c r="S57" i="119"/>
  <c r="M57" i="119"/>
  <c r="U56" i="119"/>
  <c r="S56" i="119"/>
  <c r="M56" i="119"/>
  <c r="U55" i="119"/>
  <c r="S55" i="119"/>
  <c r="M55" i="119"/>
  <c r="K55" i="119"/>
  <c r="U54" i="119"/>
  <c r="S54" i="119"/>
  <c r="O54" i="119"/>
  <c r="M54" i="119"/>
  <c r="K54" i="119"/>
  <c r="U53" i="119"/>
  <c r="S53" i="119"/>
  <c r="O53" i="119"/>
  <c r="M53" i="119"/>
  <c r="K53" i="119"/>
  <c r="U52" i="119"/>
  <c r="S52" i="119"/>
  <c r="O52" i="119"/>
  <c r="M52" i="119"/>
  <c r="K52" i="119"/>
  <c r="U51" i="119"/>
  <c r="S51" i="119"/>
  <c r="Q51" i="119"/>
  <c r="O51" i="119"/>
  <c r="M51" i="119"/>
  <c r="K51" i="119"/>
  <c r="U50" i="119"/>
  <c r="S50" i="119"/>
  <c r="Q50" i="119"/>
  <c r="O50" i="119"/>
  <c r="M50" i="119"/>
  <c r="K50" i="119"/>
  <c r="U49" i="119"/>
  <c r="S49" i="119"/>
  <c r="O49" i="119"/>
  <c r="M49" i="119"/>
  <c r="K49" i="119"/>
  <c r="U48" i="119"/>
  <c r="S48" i="119"/>
  <c r="O48" i="119"/>
  <c r="M48" i="119"/>
  <c r="K48" i="119"/>
  <c r="U47" i="119"/>
  <c r="S47" i="119"/>
  <c r="O47" i="119"/>
  <c r="M47" i="119"/>
  <c r="K47" i="119"/>
  <c r="U46" i="119"/>
  <c r="S46" i="119"/>
  <c r="O46" i="119"/>
  <c r="M46" i="119"/>
  <c r="K46" i="119"/>
  <c r="U45" i="119"/>
  <c r="S45" i="119"/>
  <c r="Q45" i="119"/>
  <c r="O45" i="119"/>
  <c r="M45" i="119"/>
  <c r="K45" i="119"/>
  <c r="U44" i="119"/>
  <c r="S44" i="119"/>
  <c r="Q44" i="119"/>
  <c r="O44" i="119"/>
  <c r="M44" i="119"/>
  <c r="K44" i="119"/>
  <c r="U43" i="119"/>
  <c r="S43" i="119"/>
  <c r="Q43" i="119"/>
  <c r="O43" i="119"/>
  <c r="M43" i="119"/>
  <c r="K43" i="119"/>
  <c r="U42" i="119"/>
  <c r="S42" i="119"/>
  <c r="Q42" i="119"/>
  <c r="O42" i="119"/>
  <c r="M42" i="119"/>
  <c r="K42" i="119"/>
  <c r="U41" i="119"/>
  <c r="S41" i="119"/>
  <c r="Q41" i="119"/>
  <c r="O41" i="119"/>
  <c r="M41" i="119"/>
  <c r="K41" i="119"/>
  <c r="U40" i="119"/>
  <c r="S40" i="119"/>
  <c r="Q40" i="119"/>
  <c r="O40" i="119"/>
  <c r="M40" i="119"/>
  <c r="K40" i="119"/>
  <c r="U39" i="119"/>
  <c r="S39" i="119"/>
  <c r="Q39" i="119"/>
  <c r="O39" i="119"/>
  <c r="M39" i="119"/>
  <c r="K39" i="119"/>
  <c r="U38" i="119"/>
  <c r="S38" i="119"/>
  <c r="Q38" i="119"/>
  <c r="O38" i="119"/>
  <c r="M38" i="119"/>
  <c r="K38" i="119"/>
  <c r="U37" i="119"/>
  <c r="S37" i="119"/>
  <c r="Q37" i="119"/>
  <c r="O37" i="119"/>
  <c r="M37" i="119"/>
  <c r="K37" i="119"/>
  <c r="U36" i="119"/>
  <c r="S36" i="119"/>
  <c r="Q36" i="119"/>
  <c r="O36" i="119"/>
  <c r="M36" i="119"/>
  <c r="K36" i="119"/>
  <c r="U35" i="119"/>
  <c r="S35" i="119"/>
  <c r="Q35" i="119"/>
  <c r="O35" i="119"/>
  <c r="M35" i="119"/>
  <c r="K35" i="119"/>
  <c r="U34" i="119"/>
  <c r="S34" i="119"/>
  <c r="Q34" i="119"/>
  <c r="O34" i="119"/>
  <c r="M34" i="119"/>
  <c r="K34" i="119"/>
  <c r="U33" i="119"/>
  <c r="S33" i="119"/>
  <c r="Q33" i="119"/>
  <c r="O33" i="119"/>
  <c r="M33" i="119"/>
  <c r="K33" i="119"/>
  <c r="U32" i="119"/>
  <c r="S32" i="119"/>
  <c r="Q32" i="119"/>
  <c r="O32" i="119"/>
  <c r="M32" i="119"/>
  <c r="K32" i="119"/>
  <c r="U31" i="119"/>
  <c r="S31" i="119"/>
  <c r="Q31" i="119"/>
  <c r="O31" i="119"/>
  <c r="M31" i="119"/>
  <c r="K31" i="119"/>
  <c r="U30" i="119"/>
  <c r="S30" i="119"/>
  <c r="Q30" i="119"/>
  <c r="O30" i="119"/>
  <c r="M30" i="119"/>
  <c r="K30" i="119"/>
  <c r="U29" i="119"/>
  <c r="S29" i="119"/>
  <c r="Q29" i="119"/>
  <c r="O29" i="119"/>
  <c r="M29" i="119"/>
  <c r="K29" i="119"/>
  <c r="U28" i="119"/>
  <c r="S28" i="119"/>
  <c r="Q28" i="119"/>
  <c r="O28" i="119"/>
  <c r="M28" i="119"/>
  <c r="K28" i="119"/>
  <c r="U27" i="119"/>
  <c r="S27" i="119"/>
  <c r="Q27" i="119"/>
  <c r="O27" i="119"/>
  <c r="M27" i="119"/>
  <c r="K27" i="119"/>
  <c r="U26" i="119"/>
  <c r="S26" i="119"/>
  <c r="Q26" i="119"/>
  <c r="O26" i="119"/>
  <c r="M26" i="119"/>
  <c r="K26" i="119"/>
  <c r="U25" i="119"/>
  <c r="S25" i="119"/>
  <c r="Q25" i="119"/>
  <c r="O25" i="119"/>
  <c r="M25" i="119"/>
  <c r="K25" i="119"/>
  <c r="U24" i="119"/>
  <c r="S24" i="119"/>
  <c r="Q24" i="119"/>
  <c r="O24" i="119"/>
  <c r="M24" i="119"/>
  <c r="K24" i="119"/>
  <c r="U23" i="119"/>
  <c r="S23" i="119"/>
  <c r="Q23" i="119"/>
  <c r="O23" i="119"/>
  <c r="M23" i="119"/>
  <c r="K23" i="119"/>
  <c r="U22" i="119"/>
  <c r="S22" i="119"/>
  <c r="Q22" i="119"/>
  <c r="O22" i="119"/>
  <c r="M22" i="119"/>
  <c r="K22" i="119"/>
  <c r="U21" i="119"/>
  <c r="S21" i="119"/>
  <c r="Q21" i="119"/>
  <c r="O21" i="119"/>
  <c r="M21" i="119"/>
  <c r="K21" i="119"/>
  <c r="U20" i="119"/>
  <c r="S20" i="119"/>
  <c r="Q20" i="119"/>
  <c r="O20" i="119"/>
  <c r="M20" i="119"/>
  <c r="K20" i="119"/>
  <c r="U19" i="119"/>
  <c r="S19" i="119"/>
  <c r="Q19" i="119"/>
  <c r="O19" i="119"/>
  <c r="M19" i="119"/>
  <c r="K19" i="119"/>
  <c r="U18" i="119"/>
  <c r="S18" i="119"/>
  <c r="Q18" i="119"/>
  <c r="O18" i="119"/>
  <c r="M18" i="119"/>
  <c r="K18" i="119"/>
  <c r="U17" i="119"/>
  <c r="S17" i="119"/>
  <c r="Q17" i="119"/>
  <c r="O17" i="119"/>
  <c r="M17" i="119"/>
  <c r="K17" i="119"/>
  <c r="U16" i="119"/>
  <c r="S16" i="119"/>
  <c r="Q16" i="119"/>
  <c r="O16" i="119"/>
  <c r="M16" i="119"/>
  <c r="K16" i="119"/>
  <c r="U15" i="119"/>
  <c r="S15" i="119"/>
  <c r="Q15" i="119"/>
  <c r="O15" i="119"/>
  <c r="M15" i="119"/>
  <c r="K15" i="119"/>
  <c r="U14" i="119"/>
  <c r="S14" i="119"/>
  <c r="Q14" i="119"/>
  <c r="O14" i="119"/>
  <c r="M14" i="119"/>
  <c r="K14" i="119"/>
  <c r="U13" i="119"/>
  <c r="S13" i="119"/>
  <c r="Q13" i="119"/>
  <c r="O13" i="119"/>
  <c r="M13" i="119"/>
  <c r="K13" i="119"/>
  <c r="U12" i="119"/>
  <c r="S12" i="119"/>
  <c r="Q12" i="119"/>
  <c r="O12" i="119"/>
  <c r="M12" i="119"/>
  <c r="K12" i="119"/>
  <c r="U11" i="119"/>
  <c r="S11" i="119"/>
  <c r="Q11" i="119"/>
  <c r="O11" i="119"/>
  <c r="M11" i="119"/>
  <c r="K11" i="119"/>
  <c r="U10" i="119"/>
  <c r="S10" i="119"/>
  <c r="Q10" i="119"/>
  <c r="O10" i="119"/>
  <c r="M10" i="119"/>
  <c r="K10" i="119"/>
  <c r="U9" i="119"/>
  <c r="S9" i="119"/>
  <c r="Q9" i="119"/>
  <c r="O9" i="119"/>
  <c r="M9" i="119"/>
  <c r="K9" i="119"/>
  <c r="U8" i="119"/>
  <c r="S8" i="119"/>
  <c r="Q8" i="119"/>
  <c r="O8" i="119"/>
  <c r="M8" i="119"/>
  <c r="K8" i="119"/>
  <c r="U7" i="119"/>
  <c r="S7" i="119"/>
  <c r="Q7" i="119"/>
  <c r="O7" i="119"/>
  <c r="M7" i="119"/>
  <c r="K7" i="119"/>
  <c r="U6" i="119"/>
  <c r="S6" i="119"/>
  <c r="Q6" i="119"/>
  <c r="O6" i="119"/>
  <c r="M6" i="119"/>
  <c r="K6" i="119"/>
  <c r="U5" i="119"/>
  <c r="S5" i="119"/>
  <c r="Q5" i="119"/>
  <c r="O5" i="119"/>
  <c r="M5" i="119"/>
  <c r="K5" i="119"/>
  <c r="U4" i="119"/>
  <c r="S4" i="119"/>
  <c r="Q4" i="119"/>
  <c r="O4" i="119"/>
  <c r="M4" i="119"/>
  <c r="K4" i="119"/>
  <c r="U3" i="119"/>
  <c r="S3" i="119"/>
  <c r="Q3" i="119"/>
  <c r="O3" i="119"/>
  <c r="M3" i="119"/>
  <c r="K3" i="119"/>
  <c r="U2" i="119"/>
  <c r="S2" i="119"/>
  <c r="Q2" i="119"/>
  <c r="O2" i="119"/>
  <c r="M2" i="119"/>
  <c r="K2" i="119"/>
  <c r="U42" i="118"/>
  <c r="S42" i="118"/>
  <c r="Q42" i="118"/>
  <c r="O42" i="118"/>
  <c r="M42" i="118"/>
  <c r="K42" i="118"/>
  <c r="U41" i="118"/>
  <c r="S41" i="118"/>
  <c r="Q41" i="118"/>
  <c r="O41" i="118"/>
  <c r="M41" i="118"/>
  <c r="K41" i="118"/>
  <c r="U40" i="118"/>
  <c r="S40" i="118"/>
  <c r="Q40" i="118"/>
  <c r="O40" i="118"/>
  <c r="M40" i="118"/>
  <c r="K40" i="118"/>
  <c r="U39" i="118"/>
  <c r="S39" i="118"/>
  <c r="Q39" i="118"/>
  <c r="O39" i="118"/>
  <c r="M39" i="118"/>
  <c r="K39" i="118"/>
  <c r="U38" i="118"/>
  <c r="S38" i="118"/>
  <c r="Q38" i="118"/>
  <c r="O38" i="118"/>
  <c r="M38" i="118"/>
  <c r="K38" i="118"/>
  <c r="U37" i="118"/>
  <c r="S37" i="118"/>
  <c r="Q37" i="118"/>
  <c r="O37" i="118"/>
  <c r="M37" i="118"/>
  <c r="K37" i="118"/>
  <c r="U36" i="118"/>
  <c r="S36" i="118"/>
  <c r="Q36" i="118"/>
  <c r="O36" i="118"/>
  <c r="M36" i="118"/>
  <c r="K36" i="118"/>
  <c r="U35" i="118"/>
  <c r="S35" i="118"/>
  <c r="Q35" i="118"/>
  <c r="O35" i="118"/>
  <c r="M35" i="118"/>
  <c r="K35" i="118"/>
  <c r="U34" i="118"/>
  <c r="S34" i="118"/>
  <c r="Q34" i="118"/>
  <c r="O34" i="118"/>
  <c r="M34" i="118"/>
  <c r="K34" i="118"/>
  <c r="U33" i="118"/>
  <c r="S33" i="118"/>
  <c r="Q33" i="118"/>
  <c r="O33" i="118"/>
  <c r="M33" i="118"/>
  <c r="K33" i="118"/>
  <c r="U32" i="118"/>
  <c r="S32" i="118"/>
  <c r="Q32" i="118"/>
  <c r="O32" i="118"/>
  <c r="M32" i="118"/>
  <c r="K32" i="118"/>
  <c r="U31" i="118"/>
  <c r="S31" i="118"/>
  <c r="Q31" i="118"/>
  <c r="O31" i="118"/>
  <c r="M31" i="118"/>
  <c r="K31" i="118"/>
  <c r="U30" i="118"/>
  <c r="S30" i="118"/>
  <c r="Q30" i="118"/>
  <c r="O30" i="118"/>
  <c r="M30" i="118"/>
  <c r="K30" i="118"/>
  <c r="U29" i="118"/>
  <c r="S29" i="118"/>
  <c r="Q29" i="118"/>
  <c r="O29" i="118"/>
  <c r="M29" i="118"/>
  <c r="K29" i="118"/>
  <c r="U28" i="118"/>
  <c r="S28" i="118"/>
  <c r="Q28" i="118"/>
  <c r="O28" i="118"/>
  <c r="M28" i="118"/>
  <c r="K28" i="118"/>
  <c r="U27" i="118"/>
  <c r="S27" i="118"/>
  <c r="Q27" i="118"/>
  <c r="O27" i="118"/>
  <c r="M27" i="118"/>
  <c r="K27" i="118"/>
  <c r="U26" i="118"/>
  <c r="S26" i="118"/>
  <c r="Q26" i="118"/>
  <c r="O26" i="118"/>
  <c r="M26" i="118"/>
  <c r="K26" i="118"/>
  <c r="U25" i="118"/>
  <c r="S25" i="118"/>
  <c r="Q25" i="118"/>
  <c r="O25" i="118"/>
  <c r="M25" i="118"/>
  <c r="K25" i="118"/>
  <c r="U24" i="118"/>
  <c r="S24" i="118"/>
  <c r="Q24" i="118"/>
  <c r="O24" i="118"/>
  <c r="M24" i="118"/>
  <c r="K24" i="118"/>
  <c r="U23" i="118"/>
  <c r="S23" i="118"/>
  <c r="Q23" i="118"/>
  <c r="O23" i="118"/>
  <c r="M23" i="118"/>
  <c r="K23" i="118"/>
  <c r="U22" i="118"/>
  <c r="S22" i="118"/>
  <c r="Q22" i="118"/>
  <c r="O22" i="118"/>
  <c r="M22" i="118"/>
  <c r="K22" i="118"/>
  <c r="U21" i="118"/>
  <c r="S21" i="118"/>
  <c r="Q21" i="118"/>
  <c r="O21" i="118"/>
  <c r="M21" i="118"/>
  <c r="K21" i="118"/>
  <c r="U20" i="118"/>
  <c r="S20" i="118"/>
  <c r="Q20" i="118"/>
  <c r="O20" i="118"/>
  <c r="M20" i="118"/>
  <c r="K20" i="118"/>
  <c r="U19" i="118"/>
  <c r="S19" i="118"/>
  <c r="Q19" i="118"/>
  <c r="O19" i="118"/>
  <c r="M19" i="118"/>
  <c r="K19" i="118"/>
  <c r="U18" i="118"/>
  <c r="S18" i="118"/>
  <c r="Q18" i="118"/>
  <c r="O18" i="118"/>
  <c r="M18" i="118"/>
  <c r="K18" i="118"/>
  <c r="U17" i="118"/>
  <c r="S17" i="118"/>
  <c r="Q17" i="118"/>
  <c r="O17" i="118"/>
  <c r="M17" i="118"/>
  <c r="K17" i="118"/>
  <c r="U16" i="118"/>
  <c r="S16" i="118"/>
  <c r="Q16" i="118"/>
  <c r="O16" i="118"/>
  <c r="M16" i="118"/>
  <c r="K16" i="118"/>
  <c r="U15" i="118"/>
  <c r="S15" i="118"/>
  <c r="Q15" i="118"/>
  <c r="O15" i="118"/>
  <c r="M15" i="118"/>
  <c r="K15" i="118"/>
  <c r="U14" i="118"/>
  <c r="S14" i="118"/>
  <c r="Q14" i="118"/>
  <c r="O14" i="118"/>
  <c r="M14" i="118"/>
  <c r="K14" i="118"/>
  <c r="U13" i="118"/>
  <c r="S13" i="118"/>
  <c r="Q13" i="118"/>
  <c r="O13" i="118"/>
  <c r="M13" i="118"/>
  <c r="K13" i="118"/>
  <c r="U12" i="118"/>
  <c r="S12" i="118"/>
  <c r="Q12" i="118"/>
  <c r="O12" i="118"/>
  <c r="M12" i="118"/>
  <c r="K12" i="118"/>
  <c r="U11" i="118"/>
  <c r="S11" i="118"/>
  <c r="Q11" i="118"/>
  <c r="O11" i="118"/>
  <c r="M11" i="118"/>
  <c r="K11" i="118"/>
  <c r="U10" i="118"/>
  <c r="S10" i="118"/>
  <c r="Q10" i="118"/>
  <c r="O10" i="118"/>
  <c r="M10" i="118"/>
  <c r="K10" i="118"/>
  <c r="U9" i="118"/>
  <c r="S9" i="118"/>
  <c r="Q9" i="118"/>
  <c r="O9" i="118"/>
  <c r="M9" i="118"/>
  <c r="K9" i="118"/>
  <c r="U8" i="118"/>
  <c r="S8" i="118"/>
  <c r="Q8" i="118"/>
  <c r="O8" i="118"/>
  <c r="M8" i="118"/>
  <c r="K8" i="118"/>
  <c r="U7" i="118"/>
  <c r="S7" i="118"/>
  <c r="Q7" i="118"/>
  <c r="O7" i="118"/>
  <c r="M7" i="118"/>
  <c r="K7" i="118"/>
  <c r="U6" i="118"/>
  <c r="S6" i="118"/>
  <c r="Q6" i="118"/>
  <c r="O6" i="118"/>
  <c r="M6" i="118"/>
  <c r="K6" i="118"/>
  <c r="U5" i="118"/>
  <c r="S5" i="118"/>
  <c r="Q5" i="118"/>
  <c r="O5" i="118"/>
  <c r="M5" i="118"/>
  <c r="K5" i="118"/>
  <c r="U4" i="118"/>
  <c r="S4" i="118"/>
  <c r="Q4" i="118"/>
  <c r="O4" i="118"/>
  <c r="M4" i="118"/>
  <c r="K4" i="118"/>
  <c r="U3" i="118"/>
  <c r="S3" i="118"/>
  <c r="Q3" i="118"/>
  <c r="O3" i="118"/>
  <c r="M3" i="118"/>
  <c r="K3" i="118"/>
  <c r="U2" i="118"/>
  <c r="S2" i="118"/>
  <c r="Q2" i="118"/>
  <c r="O2" i="118"/>
  <c r="M2" i="118"/>
  <c r="K2" i="118"/>
  <c r="U45" i="117"/>
  <c r="S45" i="117"/>
  <c r="Q45" i="117"/>
  <c r="O45" i="117"/>
  <c r="M45" i="117"/>
  <c r="K45" i="117"/>
  <c r="U44" i="117"/>
  <c r="S44" i="117"/>
  <c r="Q44" i="117"/>
  <c r="O44" i="117"/>
  <c r="M44" i="117"/>
  <c r="K44" i="117"/>
  <c r="U43" i="117"/>
  <c r="S43" i="117"/>
  <c r="Q43" i="117"/>
  <c r="O43" i="117"/>
  <c r="M43" i="117"/>
  <c r="K43" i="117"/>
  <c r="U42" i="117"/>
  <c r="S42" i="117"/>
  <c r="Q42" i="117"/>
  <c r="O42" i="117"/>
  <c r="M42" i="117"/>
  <c r="K42" i="117"/>
  <c r="U41" i="117"/>
  <c r="S41" i="117"/>
  <c r="Q41" i="117"/>
  <c r="O41" i="117"/>
  <c r="M41" i="117"/>
  <c r="K41" i="117"/>
  <c r="U40" i="117"/>
  <c r="S40" i="117"/>
  <c r="Q40" i="117"/>
  <c r="O40" i="117"/>
  <c r="M40" i="117"/>
  <c r="K40" i="117"/>
  <c r="U39" i="117"/>
  <c r="S39" i="117"/>
  <c r="Q39" i="117"/>
  <c r="O39" i="117"/>
  <c r="M39" i="117"/>
  <c r="K39" i="117"/>
  <c r="U38" i="117"/>
  <c r="S38" i="117"/>
  <c r="Q38" i="117"/>
  <c r="O38" i="117"/>
  <c r="M38" i="117"/>
  <c r="K38" i="117"/>
  <c r="U37" i="117"/>
  <c r="S37" i="117"/>
  <c r="Q37" i="117"/>
  <c r="O37" i="117"/>
  <c r="M37" i="117"/>
  <c r="K37" i="117"/>
  <c r="U36" i="117"/>
  <c r="S36" i="117"/>
  <c r="Q36" i="117"/>
  <c r="O36" i="117"/>
  <c r="M36" i="117"/>
  <c r="K36" i="117"/>
  <c r="U35" i="117"/>
  <c r="S35" i="117"/>
  <c r="Q35" i="117"/>
  <c r="O35" i="117"/>
  <c r="M35" i="117"/>
  <c r="K35" i="117"/>
  <c r="U34" i="117"/>
  <c r="S34" i="117"/>
  <c r="Q34" i="117"/>
  <c r="O34" i="117"/>
  <c r="M34" i="117"/>
  <c r="K34" i="117"/>
  <c r="U33" i="117"/>
  <c r="S33" i="117"/>
  <c r="Q33" i="117"/>
  <c r="O33" i="117"/>
  <c r="M33" i="117"/>
  <c r="K33" i="117"/>
  <c r="U32" i="117"/>
  <c r="S32" i="117"/>
  <c r="Q32" i="117"/>
  <c r="O32" i="117"/>
  <c r="M32" i="117"/>
  <c r="K32" i="117"/>
  <c r="U31" i="117"/>
  <c r="S31" i="117"/>
  <c r="Q31" i="117"/>
  <c r="O31" i="117"/>
  <c r="M31" i="117"/>
  <c r="K31" i="117"/>
  <c r="U30" i="117"/>
  <c r="S30" i="117"/>
  <c r="Q30" i="117"/>
  <c r="O30" i="117"/>
  <c r="M30" i="117"/>
  <c r="K30" i="117"/>
  <c r="U29" i="117"/>
  <c r="S29" i="117"/>
  <c r="Q29" i="117"/>
  <c r="O29" i="117"/>
  <c r="M29" i="117"/>
  <c r="K29" i="117"/>
  <c r="U28" i="117"/>
  <c r="S28" i="117"/>
  <c r="Q28" i="117"/>
  <c r="O28" i="117"/>
  <c r="M28" i="117"/>
  <c r="K28" i="117"/>
  <c r="U27" i="117"/>
  <c r="S27" i="117"/>
  <c r="Q27" i="117"/>
  <c r="O27" i="117"/>
  <c r="M27" i="117"/>
  <c r="K27" i="117"/>
  <c r="U26" i="117"/>
  <c r="S26" i="117"/>
  <c r="Q26" i="117"/>
  <c r="O26" i="117"/>
  <c r="M26" i="117"/>
  <c r="K26" i="117"/>
  <c r="U25" i="117"/>
  <c r="S25" i="117"/>
  <c r="Q25" i="117"/>
  <c r="O25" i="117"/>
  <c r="M25" i="117"/>
  <c r="K25" i="117"/>
  <c r="U24" i="117"/>
  <c r="S24" i="117"/>
  <c r="Q24" i="117"/>
  <c r="O24" i="117"/>
  <c r="M24" i="117"/>
  <c r="K24" i="117"/>
  <c r="U23" i="117"/>
  <c r="S23" i="117"/>
  <c r="Q23" i="117"/>
  <c r="O23" i="117"/>
  <c r="M23" i="117"/>
  <c r="K23" i="117"/>
  <c r="U22" i="117"/>
  <c r="S22" i="117"/>
  <c r="Q22" i="117"/>
  <c r="O22" i="117"/>
  <c r="M22" i="117"/>
  <c r="K22" i="117"/>
  <c r="U21" i="117"/>
  <c r="S21" i="117"/>
  <c r="Q21" i="117"/>
  <c r="O21" i="117"/>
  <c r="M21" i="117"/>
  <c r="K21" i="117"/>
  <c r="U20" i="117"/>
  <c r="S20" i="117"/>
  <c r="Q20" i="117"/>
  <c r="O20" i="117"/>
  <c r="M20" i="117"/>
  <c r="K20" i="117"/>
  <c r="U19" i="117"/>
  <c r="S19" i="117"/>
  <c r="Q19" i="117"/>
  <c r="O19" i="117"/>
  <c r="M19" i="117"/>
  <c r="K19" i="117"/>
  <c r="U18" i="117"/>
  <c r="S18" i="117"/>
  <c r="Q18" i="117"/>
  <c r="O18" i="117"/>
  <c r="M18" i="117"/>
  <c r="K18" i="117"/>
  <c r="U17" i="117"/>
  <c r="S17" i="117"/>
  <c r="Q17" i="117"/>
  <c r="O17" i="117"/>
  <c r="M17" i="117"/>
  <c r="K17" i="117"/>
  <c r="U16" i="117"/>
  <c r="S16" i="117"/>
  <c r="Q16" i="117"/>
  <c r="O16" i="117"/>
  <c r="M16" i="117"/>
  <c r="K16" i="117"/>
  <c r="U15" i="117"/>
  <c r="S15" i="117"/>
  <c r="Q15" i="117"/>
  <c r="O15" i="117"/>
  <c r="M15" i="117"/>
  <c r="K15" i="117"/>
  <c r="U14" i="117"/>
  <c r="S14" i="117"/>
  <c r="Q14" i="117"/>
  <c r="O14" i="117"/>
  <c r="M14" i="117"/>
  <c r="K14" i="117"/>
  <c r="U13" i="117"/>
  <c r="S13" i="117"/>
  <c r="Q13" i="117"/>
  <c r="O13" i="117"/>
  <c r="M13" i="117"/>
  <c r="K13" i="117"/>
  <c r="U12" i="117"/>
  <c r="S12" i="117"/>
  <c r="Q12" i="117"/>
  <c r="O12" i="117"/>
  <c r="M12" i="117"/>
  <c r="K12" i="117"/>
  <c r="U11" i="117"/>
  <c r="S11" i="117"/>
  <c r="Q11" i="117"/>
  <c r="O11" i="117"/>
  <c r="M11" i="117"/>
  <c r="K11" i="117"/>
  <c r="U10" i="117"/>
  <c r="S10" i="117"/>
  <c r="Q10" i="117"/>
  <c r="O10" i="117"/>
  <c r="M10" i="117"/>
  <c r="K10" i="117"/>
  <c r="U9" i="117"/>
  <c r="S9" i="117"/>
  <c r="Q9" i="117"/>
  <c r="O9" i="117"/>
  <c r="M9" i="117"/>
  <c r="K9" i="117"/>
  <c r="U8" i="117"/>
  <c r="S8" i="117"/>
  <c r="Q8" i="117"/>
  <c r="O8" i="117"/>
  <c r="M8" i="117"/>
  <c r="K8" i="117"/>
  <c r="U7" i="117"/>
  <c r="S7" i="117"/>
  <c r="Q7" i="117"/>
  <c r="O7" i="117"/>
  <c r="M7" i="117"/>
  <c r="K7" i="117"/>
  <c r="U6" i="117"/>
  <c r="S6" i="117"/>
  <c r="Q6" i="117"/>
  <c r="O6" i="117"/>
  <c r="M6" i="117"/>
  <c r="K6" i="117"/>
  <c r="U5" i="117"/>
  <c r="S5" i="117"/>
  <c r="Q5" i="117"/>
  <c r="O5" i="117"/>
  <c r="M5" i="117"/>
  <c r="K5" i="117"/>
  <c r="U4" i="117"/>
  <c r="S4" i="117"/>
  <c r="Q4" i="117"/>
  <c r="O4" i="117"/>
  <c r="M4" i="117"/>
  <c r="K4" i="117"/>
  <c r="U3" i="117"/>
  <c r="S3" i="117"/>
  <c r="Q3" i="117"/>
  <c r="O3" i="117"/>
  <c r="M3" i="117"/>
  <c r="K3" i="117"/>
  <c r="U2" i="117"/>
  <c r="S2" i="117"/>
  <c r="Q2" i="117"/>
  <c r="O2" i="117"/>
  <c r="M2" i="117"/>
  <c r="K2" i="117"/>
  <c r="U63" i="116"/>
  <c r="S63" i="116"/>
  <c r="Q63" i="116"/>
  <c r="O63" i="116"/>
  <c r="M63" i="116"/>
  <c r="U62" i="116"/>
  <c r="S62" i="116"/>
  <c r="Q62" i="116"/>
  <c r="O62" i="116"/>
  <c r="M62" i="116"/>
  <c r="U61" i="116"/>
  <c r="S61" i="116"/>
  <c r="Q61" i="116"/>
  <c r="O61" i="116"/>
  <c r="M61" i="116"/>
  <c r="K61" i="116"/>
  <c r="U60" i="116"/>
  <c r="S60" i="116"/>
  <c r="Q60" i="116"/>
  <c r="M60" i="116"/>
  <c r="K60" i="116"/>
  <c r="U59" i="116"/>
  <c r="S59" i="116"/>
  <c r="M59" i="116"/>
  <c r="K59" i="116"/>
  <c r="U58" i="116"/>
  <c r="S58" i="116"/>
  <c r="Q58" i="116"/>
  <c r="O58" i="116"/>
  <c r="M58" i="116"/>
  <c r="K58" i="116"/>
  <c r="U57" i="116"/>
  <c r="S57" i="116"/>
  <c r="O57" i="116"/>
  <c r="M57" i="116"/>
  <c r="K57" i="116"/>
  <c r="U56" i="116"/>
  <c r="S56" i="116"/>
  <c r="Q56" i="116"/>
  <c r="O56" i="116"/>
  <c r="M56" i="116"/>
  <c r="K56" i="116"/>
  <c r="U55" i="116"/>
  <c r="S55" i="116"/>
  <c r="Q55" i="116"/>
  <c r="O55" i="116"/>
  <c r="M55" i="116"/>
  <c r="K55" i="116"/>
  <c r="U54" i="116"/>
  <c r="S54" i="116"/>
  <c r="Q54" i="116"/>
  <c r="O54" i="116"/>
  <c r="M54" i="116"/>
  <c r="K54" i="116"/>
  <c r="U53" i="116"/>
  <c r="S53" i="116"/>
  <c r="Q53" i="116"/>
  <c r="O53" i="116"/>
  <c r="M53" i="116"/>
  <c r="K53" i="116"/>
  <c r="U52" i="116"/>
  <c r="S52" i="116"/>
  <c r="Q52" i="116"/>
  <c r="O52" i="116"/>
  <c r="M52" i="116"/>
  <c r="K52" i="116"/>
  <c r="U51" i="116"/>
  <c r="S51" i="116"/>
  <c r="Q51" i="116"/>
  <c r="O51" i="116"/>
  <c r="M51" i="116"/>
  <c r="K51" i="116"/>
  <c r="U50" i="116"/>
  <c r="S50" i="116"/>
  <c r="Q50" i="116"/>
  <c r="O50" i="116"/>
  <c r="M50" i="116"/>
  <c r="K50" i="116"/>
  <c r="U49" i="116"/>
  <c r="S49" i="116"/>
  <c r="Q49" i="116"/>
  <c r="O49" i="116"/>
  <c r="M49" i="116"/>
  <c r="K49" i="116"/>
  <c r="U48" i="116"/>
  <c r="S48" i="116"/>
  <c r="Q48" i="116"/>
  <c r="O48" i="116"/>
  <c r="M48" i="116"/>
  <c r="K48" i="116"/>
  <c r="U47" i="116"/>
  <c r="S47" i="116"/>
  <c r="Q47" i="116"/>
  <c r="O47" i="116"/>
  <c r="M47" i="116"/>
  <c r="K47" i="116"/>
  <c r="U46" i="116"/>
  <c r="S46" i="116"/>
  <c r="Q46" i="116"/>
  <c r="O46" i="116"/>
  <c r="M46" i="116"/>
  <c r="K46" i="116"/>
  <c r="U45" i="116"/>
  <c r="S45" i="116"/>
  <c r="Q45" i="116"/>
  <c r="O45" i="116"/>
  <c r="M45" i="116"/>
  <c r="K45" i="116"/>
  <c r="U44" i="116"/>
  <c r="S44" i="116"/>
  <c r="Q44" i="116"/>
  <c r="O44" i="116"/>
  <c r="M44" i="116"/>
  <c r="K44" i="116"/>
  <c r="U43" i="116"/>
  <c r="S43" i="116"/>
  <c r="Q43" i="116"/>
  <c r="O43" i="116"/>
  <c r="M43" i="116"/>
  <c r="K43" i="116"/>
  <c r="U42" i="116"/>
  <c r="S42" i="116"/>
  <c r="Q42" i="116"/>
  <c r="O42" i="116"/>
  <c r="M42" i="116"/>
  <c r="K42" i="116"/>
  <c r="U41" i="116"/>
  <c r="S41" i="116"/>
  <c r="Q41" i="116"/>
  <c r="O41" i="116"/>
  <c r="M41" i="116"/>
  <c r="K41" i="116"/>
  <c r="U40" i="116"/>
  <c r="S40" i="116"/>
  <c r="Q40" i="116"/>
  <c r="O40" i="116"/>
  <c r="M40" i="116"/>
  <c r="K40" i="116"/>
  <c r="U39" i="116"/>
  <c r="S39" i="116"/>
  <c r="Q39" i="116"/>
  <c r="O39" i="116"/>
  <c r="M39" i="116"/>
  <c r="K39" i="116"/>
  <c r="U38" i="116"/>
  <c r="S38" i="116"/>
  <c r="Q38" i="116"/>
  <c r="O38" i="116"/>
  <c r="M38" i="116"/>
  <c r="K38" i="116"/>
  <c r="U37" i="116"/>
  <c r="S37" i="116"/>
  <c r="Q37" i="116"/>
  <c r="O37" i="116"/>
  <c r="M37" i="116"/>
  <c r="K37" i="116"/>
  <c r="U36" i="116"/>
  <c r="S36" i="116"/>
  <c r="Q36" i="116"/>
  <c r="O36" i="116"/>
  <c r="M36" i="116"/>
  <c r="K36" i="116"/>
  <c r="U35" i="116"/>
  <c r="S35" i="116"/>
  <c r="Q35" i="116"/>
  <c r="O35" i="116"/>
  <c r="M35" i="116"/>
  <c r="K35" i="116"/>
  <c r="U34" i="116"/>
  <c r="S34" i="116"/>
  <c r="Q34" i="116"/>
  <c r="O34" i="116"/>
  <c r="M34" i="116"/>
  <c r="K34" i="116"/>
  <c r="U33" i="116"/>
  <c r="S33" i="116"/>
  <c r="Q33" i="116"/>
  <c r="O33" i="116"/>
  <c r="M33" i="116"/>
  <c r="K33" i="116"/>
  <c r="U32" i="116"/>
  <c r="S32" i="116"/>
  <c r="Q32" i="116"/>
  <c r="O32" i="116"/>
  <c r="M32" i="116"/>
  <c r="K32" i="116"/>
  <c r="U31" i="116"/>
  <c r="S31" i="116"/>
  <c r="Q31" i="116"/>
  <c r="O31" i="116"/>
  <c r="M31" i="116"/>
  <c r="K31" i="116"/>
  <c r="U30" i="116"/>
  <c r="S30" i="116"/>
  <c r="Q30" i="116"/>
  <c r="O30" i="116"/>
  <c r="M30" i="116"/>
  <c r="K30" i="116"/>
  <c r="U29" i="116"/>
  <c r="S29" i="116"/>
  <c r="Q29" i="116"/>
  <c r="O29" i="116"/>
  <c r="M29" i="116"/>
  <c r="K29" i="116"/>
  <c r="U28" i="116"/>
  <c r="S28" i="116"/>
  <c r="Q28" i="116"/>
  <c r="O28" i="116"/>
  <c r="M28" i="116"/>
  <c r="K28" i="116"/>
  <c r="U27" i="116"/>
  <c r="S27" i="116"/>
  <c r="Q27" i="116"/>
  <c r="O27" i="116"/>
  <c r="M27" i="116"/>
  <c r="K27" i="116"/>
  <c r="U26" i="116"/>
  <c r="S26" i="116"/>
  <c r="Q26" i="116"/>
  <c r="O26" i="116"/>
  <c r="M26" i="116"/>
  <c r="K26" i="116"/>
  <c r="U25" i="116"/>
  <c r="S25" i="116"/>
  <c r="Q25" i="116"/>
  <c r="O25" i="116"/>
  <c r="M25" i="116"/>
  <c r="K25" i="116"/>
  <c r="U24" i="116"/>
  <c r="S24" i="116"/>
  <c r="Q24" i="116"/>
  <c r="O24" i="116"/>
  <c r="M24" i="116"/>
  <c r="K24" i="116"/>
  <c r="U23" i="116"/>
  <c r="S23" i="116"/>
  <c r="Q23" i="116"/>
  <c r="O23" i="116"/>
  <c r="M23" i="116"/>
  <c r="K23" i="116"/>
  <c r="U22" i="116"/>
  <c r="S22" i="116"/>
  <c r="Q22" i="116"/>
  <c r="O22" i="116"/>
  <c r="M22" i="116"/>
  <c r="K22" i="116"/>
  <c r="U21" i="116"/>
  <c r="S21" i="116"/>
  <c r="Q21" i="116"/>
  <c r="O21" i="116"/>
  <c r="M21" i="116"/>
  <c r="K21" i="116"/>
  <c r="U20" i="116"/>
  <c r="S20" i="116"/>
  <c r="Q20" i="116"/>
  <c r="O20" i="116"/>
  <c r="M20" i="116"/>
  <c r="K20" i="116"/>
  <c r="U19" i="116"/>
  <c r="S19" i="116"/>
  <c r="Q19" i="116"/>
  <c r="O19" i="116"/>
  <c r="M19" i="116"/>
  <c r="K19" i="116"/>
  <c r="U18" i="116"/>
  <c r="S18" i="116"/>
  <c r="Q18" i="116"/>
  <c r="O18" i="116"/>
  <c r="M18" i="116"/>
  <c r="K18" i="116"/>
  <c r="U17" i="116"/>
  <c r="S17" i="116"/>
  <c r="Q17" i="116"/>
  <c r="O17" i="116"/>
  <c r="M17" i="116"/>
  <c r="K17" i="116"/>
  <c r="U16" i="116"/>
  <c r="S16" i="116"/>
  <c r="Q16" i="116"/>
  <c r="O16" i="116"/>
  <c r="M16" i="116"/>
  <c r="K16" i="116"/>
  <c r="U15" i="116"/>
  <c r="S15" i="116"/>
  <c r="Q15" i="116"/>
  <c r="O15" i="116"/>
  <c r="M15" i="116"/>
  <c r="K15" i="116"/>
  <c r="U14" i="116"/>
  <c r="S14" i="116"/>
  <c r="Q14" i="116"/>
  <c r="O14" i="116"/>
  <c r="M14" i="116"/>
  <c r="K14" i="116"/>
  <c r="U13" i="116"/>
  <c r="S13" i="116"/>
  <c r="Q13" i="116"/>
  <c r="O13" i="116"/>
  <c r="M13" i="116"/>
  <c r="K13" i="116"/>
  <c r="U12" i="116"/>
  <c r="S12" i="116"/>
  <c r="Q12" i="116"/>
  <c r="O12" i="116"/>
  <c r="M12" i="116"/>
  <c r="K12" i="116"/>
  <c r="U11" i="116"/>
  <c r="S11" i="116"/>
  <c r="Q11" i="116"/>
  <c r="O11" i="116"/>
  <c r="M11" i="116"/>
  <c r="K11" i="116"/>
  <c r="U10" i="116"/>
  <c r="S10" i="116"/>
  <c r="Q10" i="116"/>
  <c r="O10" i="116"/>
  <c r="M10" i="116"/>
  <c r="K10" i="116"/>
  <c r="U9" i="116"/>
  <c r="S9" i="116"/>
  <c r="Q9" i="116"/>
  <c r="O9" i="116"/>
  <c r="M9" i="116"/>
  <c r="K9" i="116"/>
  <c r="U8" i="116"/>
  <c r="S8" i="116"/>
  <c r="Q8" i="116"/>
  <c r="O8" i="116"/>
  <c r="M8" i="116"/>
  <c r="K8" i="116"/>
  <c r="U7" i="116"/>
  <c r="S7" i="116"/>
  <c r="Q7" i="116"/>
  <c r="O7" i="116"/>
  <c r="M7" i="116"/>
  <c r="K7" i="116"/>
  <c r="U6" i="116"/>
  <c r="S6" i="116"/>
  <c r="Q6" i="116"/>
  <c r="O6" i="116"/>
  <c r="M6" i="116"/>
  <c r="K6" i="116"/>
  <c r="U5" i="116"/>
  <c r="S5" i="116"/>
  <c r="Q5" i="116"/>
  <c r="O5" i="116"/>
  <c r="M5" i="116"/>
  <c r="K5" i="116"/>
  <c r="U4" i="116"/>
  <c r="S4" i="116"/>
  <c r="Q4" i="116"/>
  <c r="O4" i="116"/>
  <c r="M4" i="116"/>
  <c r="K4" i="116"/>
  <c r="U3" i="116"/>
  <c r="S3" i="116"/>
  <c r="Q3" i="116"/>
  <c r="O3" i="116"/>
  <c r="M3" i="116"/>
  <c r="K3" i="116"/>
  <c r="U2" i="116"/>
  <c r="S2" i="116"/>
  <c r="Q2" i="116"/>
  <c r="O2" i="116"/>
  <c r="M2" i="116"/>
  <c r="K2" i="116"/>
  <c r="U69" i="115"/>
  <c r="S69" i="115"/>
  <c r="Q69" i="115"/>
  <c r="O69" i="115"/>
  <c r="M69" i="115"/>
  <c r="U68" i="115"/>
  <c r="S68" i="115"/>
  <c r="Q68" i="115"/>
  <c r="O68" i="115"/>
  <c r="M68" i="115"/>
  <c r="U67" i="115"/>
  <c r="S67" i="115"/>
  <c r="Q67" i="115"/>
  <c r="O67" i="115"/>
  <c r="M67" i="115"/>
  <c r="U66" i="115"/>
  <c r="S66" i="115"/>
  <c r="Q66" i="115"/>
  <c r="O66" i="115"/>
  <c r="M66" i="115"/>
  <c r="U65" i="115"/>
  <c r="S65" i="115"/>
  <c r="Q65" i="115"/>
  <c r="O65" i="115"/>
  <c r="M65" i="115"/>
  <c r="U64" i="115"/>
  <c r="S64" i="115"/>
  <c r="Q64" i="115"/>
  <c r="O64" i="115"/>
  <c r="M64" i="115"/>
  <c r="U63" i="115"/>
  <c r="S63" i="115"/>
  <c r="Q63" i="115"/>
  <c r="O63" i="115"/>
  <c r="M63" i="115"/>
  <c r="U62" i="115"/>
  <c r="S62" i="115"/>
  <c r="Q62" i="115"/>
  <c r="O62" i="115"/>
  <c r="M62" i="115"/>
  <c r="U61" i="115"/>
  <c r="S61" i="115"/>
  <c r="Q61" i="115"/>
  <c r="O61" i="115"/>
  <c r="M61" i="115"/>
  <c r="U60" i="115"/>
  <c r="S60" i="115"/>
  <c r="U59" i="115"/>
  <c r="S59" i="115"/>
  <c r="Q59" i="115"/>
  <c r="O59" i="115"/>
  <c r="M59" i="115"/>
  <c r="U58" i="115"/>
  <c r="S58" i="115"/>
  <c r="Q58" i="115"/>
  <c r="O58" i="115"/>
  <c r="M58" i="115"/>
  <c r="U57" i="115"/>
  <c r="S57" i="115"/>
  <c r="Q57" i="115"/>
  <c r="O57" i="115"/>
  <c r="M57" i="115"/>
  <c r="U56" i="115"/>
  <c r="S56" i="115"/>
  <c r="Q56" i="115"/>
  <c r="O56" i="115"/>
  <c r="M56" i="115"/>
  <c r="U55" i="115"/>
  <c r="S55" i="115"/>
  <c r="Q55" i="115"/>
  <c r="O55" i="115"/>
  <c r="M55" i="115"/>
  <c r="U54" i="115"/>
  <c r="S54" i="115"/>
  <c r="Q54" i="115"/>
  <c r="O54" i="115"/>
  <c r="M54" i="115"/>
  <c r="U53" i="115"/>
  <c r="S53" i="115"/>
  <c r="Q53" i="115"/>
  <c r="O53" i="115"/>
  <c r="M53" i="115"/>
  <c r="U52" i="115"/>
  <c r="S52" i="115"/>
  <c r="Q52" i="115"/>
  <c r="O52" i="115"/>
  <c r="M52" i="115"/>
  <c r="U51" i="115"/>
  <c r="S51" i="115"/>
  <c r="Q51" i="115"/>
  <c r="O51" i="115"/>
  <c r="M51" i="115"/>
  <c r="U50" i="115"/>
  <c r="S50" i="115"/>
  <c r="Q50" i="115"/>
  <c r="O50" i="115"/>
  <c r="M50" i="115"/>
  <c r="U49" i="115"/>
  <c r="S49" i="115"/>
  <c r="Q49" i="115"/>
  <c r="O49" i="115"/>
  <c r="M49" i="115"/>
  <c r="U48" i="115"/>
  <c r="S48" i="115"/>
  <c r="Q48" i="115"/>
  <c r="O48" i="115"/>
  <c r="M48" i="115"/>
  <c r="U47" i="115"/>
  <c r="S47" i="115"/>
  <c r="Q47" i="115"/>
  <c r="O47" i="115"/>
  <c r="M47" i="115"/>
  <c r="U46" i="115"/>
  <c r="S46" i="115"/>
  <c r="Q46" i="115"/>
  <c r="O46" i="115"/>
  <c r="M46" i="115"/>
  <c r="U45" i="115"/>
  <c r="S45" i="115"/>
  <c r="Q45" i="115"/>
  <c r="O45" i="115"/>
  <c r="M45" i="115"/>
  <c r="U44" i="115"/>
  <c r="S44" i="115"/>
  <c r="Q44" i="115"/>
  <c r="O44" i="115"/>
  <c r="M44" i="115"/>
  <c r="U43" i="115"/>
  <c r="S43" i="115"/>
  <c r="Q43" i="115"/>
  <c r="O43" i="115"/>
  <c r="M43" i="115"/>
  <c r="U42" i="115"/>
  <c r="S42" i="115"/>
  <c r="Q42" i="115"/>
  <c r="O42" i="115"/>
  <c r="M42" i="115"/>
  <c r="U41" i="115"/>
  <c r="S41" i="115"/>
  <c r="Q41" i="115"/>
  <c r="O41" i="115"/>
  <c r="M41" i="115"/>
  <c r="U40" i="115"/>
  <c r="S40" i="115"/>
  <c r="Q40" i="115"/>
  <c r="O40" i="115"/>
  <c r="M40" i="115"/>
  <c r="U39" i="115"/>
  <c r="S39" i="115"/>
  <c r="Q39" i="115"/>
  <c r="O39" i="115"/>
  <c r="M39" i="115"/>
  <c r="U38" i="115"/>
  <c r="S38" i="115"/>
  <c r="Q38" i="115"/>
  <c r="O38" i="115"/>
  <c r="M38" i="115"/>
  <c r="U37" i="115"/>
  <c r="S37" i="115"/>
  <c r="Q37" i="115"/>
  <c r="O37" i="115"/>
  <c r="M37" i="115"/>
  <c r="U36" i="115"/>
  <c r="S36" i="115"/>
  <c r="Q36" i="115"/>
  <c r="O36" i="115"/>
  <c r="M36" i="115"/>
  <c r="U35" i="115"/>
  <c r="S35" i="115"/>
  <c r="Q35" i="115"/>
  <c r="O35" i="115"/>
  <c r="M35" i="115"/>
  <c r="U34" i="115"/>
  <c r="S34" i="115"/>
  <c r="Q34" i="115"/>
  <c r="O34" i="115"/>
  <c r="M34" i="115"/>
  <c r="U33" i="115"/>
  <c r="S33" i="115"/>
  <c r="Q33" i="115"/>
  <c r="O33" i="115"/>
  <c r="M33" i="115"/>
  <c r="U32" i="115"/>
  <c r="S32" i="115"/>
  <c r="Q32" i="115"/>
  <c r="O32" i="115"/>
  <c r="M32" i="115"/>
  <c r="U31" i="115"/>
  <c r="S31" i="115"/>
  <c r="Q31" i="115"/>
  <c r="O31" i="115"/>
  <c r="M31" i="115"/>
  <c r="U30" i="115"/>
  <c r="S30" i="115"/>
  <c r="Q30" i="115"/>
  <c r="O30" i="115"/>
  <c r="M30" i="115"/>
  <c r="U29" i="115"/>
  <c r="S29" i="115"/>
  <c r="Q29" i="115"/>
  <c r="O29" i="115"/>
  <c r="M29" i="115"/>
  <c r="U28" i="115"/>
  <c r="S28" i="115"/>
  <c r="Q28" i="115"/>
  <c r="O28" i="115"/>
  <c r="M28" i="115"/>
  <c r="U27" i="115"/>
  <c r="S27" i="115"/>
  <c r="Q27" i="115"/>
  <c r="O27" i="115"/>
  <c r="M27" i="115"/>
  <c r="U26" i="115"/>
  <c r="S26" i="115"/>
  <c r="Q26" i="115"/>
  <c r="O26" i="115"/>
  <c r="M26" i="115"/>
  <c r="U25" i="115"/>
  <c r="S25" i="115"/>
  <c r="Q25" i="115"/>
  <c r="O25" i="115"/>
  <c r="M25" i="115"/>
  <c r="U24" i="115"/>
  <c r="S24" i="115"/>
  <c r="Q24" i="115"/>
  <c r="O24" i="115"/>
  <c r="M24" i="115"/>
  <c r="U23" i="115"/>
  <c r="S23" i="115"/>
  <c r="Q23" i="115"/>
  <c r="O23" i="115"/>
  <c r="M23" i="115"/>
  <c r="U22" i="115"/>
  <c r="S22" i="115"/>
  <c r="Q22" i="115"/>
  <c r="O22" i="115"/>
  <c r="M22" i="115"/>
  <c r="U21" i="115"/>
  <c r="S21" i="115"/>
  <c r="Q21" i="115"/>
  <c r="O21" i="115"/>
  <c r="M21" i="115"/>
  <c r="U20" i="115"/>
  <c r="S20" i="115"/>
  <c r="Q20" i="115"/>
  <c r="O20" i="115"/>
  <c r="M20" i="115"/>
  <c r="U19" i="115"/>
  <c r="S19" i="115"/>
  <c r="Q19" i="115"/>
  <c r="O19" i="115"/>
  <c r="M19" i="115"/>
  <c r="U18" i="115"/>
  <c r="S18" i="115"/>
  <c r="Q18" i="115"/>
  <c r="O18" i="115"/>
  <c r="M18" i="115"/>
  <c r="U17" i="115"/>
  <c r="S17" i="115"/>
  <c r="Q17" i="115"/>
  <c r="O17" i="115"/>
  <c r="M17" i="115"/>
  <c r="U16" i="115"/>
  <c r="S16" i="115"/>
  <c r="Q16" i="115"/>
  <c r="O16" i="115"/>
  <c r="M16" i="115"/>
  <c r="U15" i="115"/>
  <c r="S15" i="115"/>
  <c r="Q15" i="115"/>
  <c r="O15" i="115"/>
  <c r="M15" i="115"/>
  <c r="U14" i="115"/>
  <c r="S14" i="115"/>
  <c r="Q14" i="115"/>
  <c r="O14" i="115"/>
  <c r="M14" i="115"/>
  <c r="U13" i="115"/>
  <c r="S13" i="115"/>
  <c r="Q13" i="115"/>
  <c r="O13" i="115"/>
  <c r="M13" i="115"/>
  <c r="U12" i="115"/>
  <c r="S12" i="115"/>
  <c r="Q12" i="115"/>
  <c r="O12" i="115"/>
  <c r="M12" i="115"/>
  <c r="U11" i="115"/>
  <c r="S11" i="115"/>
  <c r="Q11" i="115"/>
  <c r="O11" i="115"/>
  <c r="M11" i="115"/>
  <c r="U10" i="115"/>
  <c r="S10" i="115"/>
  <c r="Q10" i="115"/>
  <c r="O10" i="115"/>
  <c r="M10" i="115"/>
  <c r="U9" i="115"/>
  <c r="S9" i="115"/>
  <c r="Q9" i="115"/>
  <c r="O9" i="115"/>
  <c r="M9" i="115"/>
  <c r="U8" i="115"/>
  <c r="S8" i="115"/>
  <c r="Q8" i="115"/>
  <c r="O8" i="115"/>
  <c r="M8" i="115"/>
  <c r="U7" i="115"/>
  <c r="S7" i="115"/>
  <c r="Q7" i="115"/>
  <c r="O7" i="115"/>
  <c r="M7" i="115"/>
  <c r="U6" i="115"/>
  <c r="S6" i="115"/>
  <c r="Q6" i="115"/>
  <c r="O6" i="115"/>
  <c r="M6" i="115"/>
  <c r="U5" i="115"/>
  <c r="S5" i="115"/>
  <c r="Q5" i="115"/>
  <c r="O5" i="115"/>
  <c r="M5" i="115"/>
  <c r="U4" i="115"/>
  <c r="S4" i="115"/>
  <c r="Q4" i="115"/>
  <c r="O4" i="115"/>
  <c r="M4" i="115"/>
  <c r="U3" i="115"/>
  <c r="S3" i="115"/>
  <c r="Q3" i="115"/>
  <c r="O3" i="115"/>
  <c r="M3" i="115"/>
  <c r="U2" i="115"/>
  <c r="S2" i="115"/>
  <c r="Q2" i="115"/>
  <c r="O2" i="115"/>
  <c r="M2" i="115"/>
  <c r="U69" i="114"/>
  <c r="Q69" i="114"/>
  <c r="O69" i="114"/>
  <c r="M69" i="114"/>
  <c r="K69" i="114"/>
  <c r="U68" i="114"/>
  <c r="S68" i="114"/>
  <c r="Q68" i="114"/>
  <c r="O68" i="114"/>
  <c r="M68" i="114"/>
  <c r="K68" i="114"/>
  <c r="U67" i="114"/>
  <c r="Q67" i="114"/>
  <c r="O67" i="114"/>
  <c r="M67" i="114"/>
  <c r="K67" i="114"/>
  <c r="U66" i="114"/>
  <c r="S66" i="114"/>
  <c r="Q66" i="114"/>
  <c r="O66" i="114"/>
  <c r="M66" i="114"/>
  <c r="K66" i="114"/>
  <c r="U65" i="114"/>
  <c r="S65" i="114"/>
  <c r="Q65" i="114"/>
  <c r="O65" i="114"/>
  <c r="M65" i="114"/>
  <c r="K65" i="114"/>
  <c r="U64" i="114"/>
  <c r="S64" i="114"/>
  <c r="Q64" i="114"/>
  <c r="O64" i="114"/>
  <c r="M64" i="114"/>
  <c r="K64" i="114"/>
  <c r="U63" i="114"/>
  <c r="S63" i="114"/>
  <c r="Q63" i="114"/>
  <c r="O63" i="114"/>
  <c r="M63" i="114"/>
  <c r="K63" i="114"/>
  <c r="U62" i="114"/>
  <c r="S62" i="114"/>
  <c r="Q62" i="114"/>
  <c r="O62" i="114"/>
  <c r="M62" i="114"/>
  <c r="K62" i="114"/>
  <c r="U61" i="114"/>
  <c r="S61" i="114"/>
  <c r="Q61" i="114"/>
  <c r="O61" i="114"/>
  <c r="M61" i="114"/>
  <c r="K61" i="114"/>
  <c r="U60" i="114"/>
  <c r="S60" i="114"/>
  <c r="Q60" i="114"/>
  <c r="O60" i="114"/>
  <c r="M60" i="114"/>
  <c r="K60" i="114"/>
  <c r="U59" i="114"/>
  <c r="S59" i="114"/>
  <c r="Q59" i="114"/>
  <c r="O59" i="114"/>
  <c r="M59" i="114"/>
  <c r="K59" i="114"/>
  <c r="U58" i="114"/>
  <c r="S58" i="114"/>
  <c r="Q58" i="114"/>
  <c r="O58" i="114"/>
  <c r="M58" i="114"/>
  <c r="K58" i="114"/>
  <c r="U57" i="114"/>
  <c r="S57" i="114"/>
  <c r="Q57" i="114"/>
  <c r="O57" i="114"/>
  <c r="M57" i="114"/>
  <c r="K57" i="114"/>
  <c r="U56" i="114"/>
  <c r="S56" i="114"/>
  <c r="Q56" i="114"/>
  <c r="O56" i="114"/>
  <c r="M56" i="114"/>
  <c r="K56" i="114"/>
  <c r="U55" i="114"/>
  <c r="S55" i="114"/>
  <c r="Q55" i="114"/>
  <c r="O55" i="114"/>
  <c r="M55" i="114"/>
  <c r="K55" i="114"/>
  <c r="U54" i="114"/>
  <c r="S54" i="114"/>
  <c r="Q54" i="114"/>
  <c r="O54" i="114"/>
  <c r="M54" i="114"/>
  <c r="K54" i="114"/>
  <c r="U53" i="114"/>
  <c r="S53" i="114"/>
  <c r="Q53" i="114"/>
  <c r="O53" i="114"/>
  <c r="M53" i="114"/>
  <c r="K53" i="114"/>
  <c r="U52" i="114"/>
  <c r="S52" i="114"/>
  <c r="Q52" i="114"/>
  <c r="O52" i="114"/>
  <c r="M52" i="114"/>
  <c r="K52" i="114"/>
  <c r="U51" i="114"/>
  <c r="S51" i="114"/>
  <c r="Q51" i="114"/>
  <c r="O51" i="114"/>
  <c r="M51" i="114"/>
  <c r="K51" i="114"/>
  <c r="U50" i="114"/>
  <c r="S50" i="114"/>
  <c r="Q50" i="114"/>
  <c r="O50" i="114"/>
  <c r="M50" i="114"/>
  <c r="K50" i="114"/>
  <c r="U49" i="114"/>
  <c r="S49" i="114"/>
  <c r="Q49" i="114"/>
  <c r="O49" i="114"/>
  <c r="M49" i="114"/>
  <c r="K49" i="114"/>
  <c r="U48" i="114"/>
  <c r="S48" i="114"/>
  <c r="Q48" i="114"/>
  <c r="O48" i="114"/>
  <c r="M48" i="114"/>
  <c r="K48" i="114"/>
  <c r="U47" i="114"/>
  <c r="S47" i="114"/>
  <c r="Q47" i="114"/>
  <c r="O47" i="114"/>
  <c r="M47" i="114"/>
  <c r="K47" i="114"/>
  <c r="U46" i="114"/>
  <c r="S46" i="114"/>
  <c r="Q46" i="114"/>
  <c r="O46" i="114"/>
  <c r="M46" i="114"/>
  <c r="K46" i="114"/>
  <c r="U45" i="114"/>
  <c r="S45" i="114"/>
  <c r="Q45" i="114"/>
  <c r="O45" i="114"/>
  <c r="M45" i="114"/>
  <c r="K45" i="114"/>
  <c r="U44" i="114"/>
  <c r="S44" i="114"/>
  <c r="Q44" i="114"/>
  <c r="O44" i="114"/>
  <c r="M44" i="114"/>
  <c r="K44" i="114"/>
  <c r="U43" i="114"/>
  <c r="S43" i="114"/>
  <c r="Q43" i="114"/>
  <c r="O43" i="114"/>
  <c r="M43" i="114"/>
  <c r="K43" i="114"/>
  <c r="U42" i="114"/>
  <c r="S42" i="114"/>
  <c r="Q42" i="114"/>
  <c r="O42" i="114"/>
  <c r="M42" i="114"/>
  <c r="K42" i="114"/>
  <c r="U41" i="114"/>
  <c r="S41" i="114"/>
  <c r="Q41" i="114"/>
  <c r="O41" i="114"/>
  <c r="M41" i="114"/>
  <c r="K41" i="114"/>
  <c r="U40" i="114"/>
  <c r="S40" i="114"/>
  <c r="Q40" i="114"/>
  <c r="O40" i="114"/>
  <c r="M40" i="114"/>
  <c r="K40" i="114"/>
  <c r="U39" i="114"/>
  <c r="S39" i="114"/>
  <c r="Q39" i="114"/>
  <c r="O39" i="114"/>
  <c r="M39" i="114"/>
  <c r="K39" i="114"/>
  <c r="U38" i="114"/>
  <c r="S38" i="114"/>
  <c r="Q38" i="114"/>
  <c r="O38" i="114"/>
  <c r="M38" i="114"/>
  <c r="K38" i="114"/>
  <c r="U37" i="114"/>
  <c r="S37" i="114"/>
  <c r="Q37" i="114"/>
  <c r="O37" i="114"/>
  <c r="M37" i="114"/>
  <c r="K37" i="114"/>
  <c r="U36" i="114"/>
  <c r="S36" i="114"/>
  <c r="Q36" i="114"/>
  <c r="O36" i="114"/>
  <c r="M36" i="114"/>
  <c r="K36" i="114"/>
  <c r="U35" i="114"/>
  <c r="S35" i="114"/>
  <c r="Q35" i="114"/>
  <c r="O35" i="114"/>
  <c r="M35" i="114"/>
  <c r="K35" i="114"/>
  <c r="U34" i="114"/>
  <c r="S34" i="114"/>
  <c r="Q34" i="114"/>
  <c r="O34" i="114"/>
  <c r="M34" i="114"/>
  <c r="K34" i="114"/>
  <c r="U33" i="114"/>
  <c r="S33" i="114"/>
  <c r="Q33" i="114"/>
  <c r="O33" i="114"/>
  <c r="M33" i="114"/>
  <c r="K33" i="114"/>
  <c r="U32" i="114"/>
  <c r="S32" i="114"/>
  <c r="Q32" i="114"/>
  <c r="O32" i="114"/>
  <c r="M32" i="114"/>
  <c r="K32" i="114"/>
  <c r="U31" i="114"/>
  <c r="S31" i="114"/>
  <c r="Q31" i="114"/>
  <c r="O31" i="114"/>
  <c r="M31" i="114"/>
  <c r="K31" i="114"/>
  <c r="U30" i="114"/>
  <c r="S30" i="114"/>
  <c r="Q30" i="114"/>
  <c r="O30" i="114"/>
  <c r="M30" i="114"/>
  <c r="K30" i="114"/>
  <c r="U29" i="114"/>
  <c r="S29" i="114"/>
  <c r="Q29" i="114"/>
  <c r="O29" i="114"/>
  <c r="M29" i="114"/>
  <c r="K29" i="114"/>
  <c r="U28" i="114"/>
  <c r="S28" i="114"/>
  <c r="Q28" i="114"/>
  <c r="O28" i="114"/>
  <c r="M28" i="114"/>
  <c r="K28" i="114"/>
  <c r="U27" i="114"/>
  <c r="S27" i="114"/>
  <c r="Q27" i="114"/>
  <c r="O27" i="114"/>
  <c r="M27" i="114"/>
  <c r="K27" i="114"/>
  <c r="U26" i="114"/>
  <c r="S26" i="114"/>
  <c r="Q26" i="114"/>
  <c r="O26" i="114"/>
  <c r="M26" i="114"/>
  <c r="K26" i="114"/>
  <c r="U25" i="114"/>
  <c r="Q25" i="114"/>
  <c r="O25" i="114"/>
  <c r="M25" i="114"/>
  <c r="K25" i="114"/>
  <c r="U24" i="114"/>
  <c r="S24" i="114"/>
  <c r="Q24" i="114"/>
  <c r="O24" i="114"/>
  <c r="M24" i="114"/>
  <c r="K24" i="114"/>
  <c r="U23" i="114"/>
  <c r="S23" i="114"/>
  <c r="Q23" i="114"/>
  <c r="O23" i="114"/>
  <c r="M23" i="114"/>
  <c r="K23" i="114"/>
  <c r="U22" i="114"/>
  <c r="S22" i="114"/>
  <c r="Q22" i="114"/>
  <c r="O22" i="114"/>
  <c r="M22" i="114"/>
  <c r="K22" i="114"/>
  <c r="U21" i="114"/>
  <c r="S21" i="114"/>
  <c r="Q21" i="114"/>
  <c r="O21" i="114"/>
  <c r="M21" i="114"/>
  <c r="K21" i="114"/>
  <c r="U20" i="114"/>
  <c r="S20" i="114"/>
  <c r="Q20" i="114"/>
  <c r="O20" i="114"/>
  <c r="M20" i="114"/>
  <c r="K20" i="114"/>
  <c r="U19" i="114"/>
  <c r="S19" i="114"/>
  <c r="Q19" i="114"/>
  <c r="O19" i="114"/>
  <c r="M19" i="114"/>
  <c r="K19" i="114"/>
  <c r="U18" i="114"/>
  <c r="S18" i="114"/>
  <c r="Q18" i="114"/>
  <c r="O18" i="114"/>
  <c r="M18" i="114"/>
  <c r="K18" i="114"/>
  <c r="U17" i="114"/>
  <c r="S17" i="114"/>
  <c r="Q17" i="114"/>
  <c r="O17" i="114"/>
  <c r="M17" i="114"/>
  <c r="K17" i="114"/>
  <c r="U16" i="114"/>
  <c r="S16" i="114"/>
  <c r="Q16" i="114"/>
  <c r="O16" i="114"/>
  <c r="M16" i="114"/>
  <c r="K16" i="114"/>
  <c r="U15" i="114"/>
  <c r="S15" i="114"/>
  <c r="Q15" i="114"/>
  <c r="O15" i="114"/>
  <c r="M15" i="114"/>
  <c r="K15" i="114"/>
  <c r="U14" i="114"/>
  <c r="S14" i="114"/>
  <c r="Q14" i="114"/>
  <c r="O14" i="114"/>
  <c r="M14" i="114"/>
  <c r="K14" i="114"/>
  <c r="U13" i="114"/>
  <c r="S13" i="114"/>
  <c r="Q13" i="114"/>
  <c r="O13" i="114"/>
  <c r="M13" i="114"/>
  <c r="K13" i="114"/>
  <c r="U12" i="114"/>
  <c r="S12" i="114"/>
  <c r="Q12" i="114"/>
  <c r="O12" i="114"/>
  <c r="M12" i="114"/>
  <c r="K12" i="114"/>
  <c r="U11" i="114"/>
  <c r="S11" i="114"/>
  <c r="Q11" i="114"/>
  <c r="O11" i="114"/>
  <c r="M11" i="114"/>
  <c r="K11" i="114"/>
  <c r="U10" i="114"/>
  <c r="S10" i="114"/>
  <c r="Q10" i="114"/>
  <c r="O10" i="114"/>
  <c r="M10" i="114"/>
  <c r="K10" i="114"/>
  <c r="U9" i="114"/>
  <c r="S9" i="114"/>
  <c r="Q9" i="114"/>
  <c r="O9" i="114"/>
  <c r="M9" i="114"/>
  <c r="K9" i="114"/>
  <c r="U8" i="114"/>
  <c r="S8" i="114"/>
  <c r="Q8" i="114"/>
  <c r="O8" i="114"/>
  <c r="M8" i="114"/>
  <c r="K8" i="114"/>
  <c r="U7" i="114"/>
  <c r="S7" i="114"/>
  <c r="Q7" i="114"/>
  <c r="O7" i="114"/>
  <c r="M7" i="114"/>
  <c r="K7" i="114"/>
  <c r="U6" i="114"/>
  <c r="S6" i="114"/>
  <c r="Q6" i="114"/>
  <c r="O6" i="114"/>
  <c r="M6" i="114"/>
  <c r="K6" i="114"/>
  <c r="U5" i="114"/>
  <c r="S5" i="114"/>
  <c r="Q5" i="114"/>
  <c r="O5" i="114"/>
  <c r="M5" i="114"/>
  <c r="K5" i="114"/>
  <c r="U4" i="114"/>
  <c r="S4" i="114"/>
  <c r="Q4" i="114"/>
  <c r="O4" i="114"/>
  <c r="M4" i="114"/>
  <c r="K4" i="114"/>
  <c r="U3" i="114"/>
  <c r="S3" i="114"/>
  <c r="Q3" i="114"/>
  <c r="O3" i="114"/>
  <c r="M3" i="114"/>
  <c r="K3" i="114"/>
  <c r="U2" i="114"/>
  <c r="S2" i="114"/>
  <c r="Q2" i="114"/>
  <c r="O2" i="114"/>
  <c r="M2" i="114"/>
  <c r="K2" i="114"/>
  <c r="U41" i="113"/>
  <c r="S41" i="113"/>
  <c r="Q41" i="113"/>
  <c r="O41" i="113"/>
  <c r="M41" i="113"/>
  <c r="K41" i="113"/>
  <c r="U40" i="113"/>
  <c r="S40" i="113"/>
  <c r="Q40" i="113"/>
  <c r="O40" i="113"/>
  <c r="M40" i="113"/>
  <c r="K40" i="113"/>
  <c r="U39" i="113"/>
  <c r="S39" i="113"/>
  <c r="Q39" i="113"/>
  <c r="O39" i="113"/>
  <c r="M39" i="113"/>
  <c r="K39" i="113"/>
  <c r="U38" i="113"/>
  <c r="S38" i="113"/>
  <c r="Q38" i="113"/>
  <c r="O38" i="113"/>
  <c r="M38" i="113"/>
  <c r="K38" i="113"/>
  <c r="U37" i="113"/>
  <c r="S37" i="113"/>
  <c r="Q37" i="113"/>
  <c r="O37" i="113"/>
  <c r="M37" i="113"/>
  <c r="K37" i="113"/>
  <c r="U36" i="113"/>
  <c r="S36" i="113"/>
  <c r="Q36" i="113"/>
  <c r="O36" i="113"/>
  <c r="M36" i="113"/>
  <c r="K36" i="113"/>
  <c r="U35" i="113"/>
  <c r="S35" i="113"/>
  <c r="Q35" i="113"/>
  <c r="O35" i="113"/>
  <c r="M35" i="113"/>
  <c r="K35" i="113"/>
  <c r="U34" i="113"/>
  <c r="S34" i="113"/>
  <c r="Q34" i="113"/>
  <c r="O34" i="113"/>
  <c r="M34" i="113"/>
  <c r="K34" i="113"/>
  <c r="U33" i="113"/>
  <c r="S33" i="113"/>
  <c r="Q33" i="113"/>
  <c r="O33" i="113"/>
  <c r="M33" i="113"/>
  <c r="K33" i="113"/>
  <c r="U32" i="113"/>
  <c r="S32" i="113"/>
  <c r="Q32" i="113"/>
  <c r="O32" i="113"/>
  <c r="M32" i="113"/>
  <c r="K32" i="113"/>
  <c r="U31" i="113"/>
  <c r="S31" i="113"/>
  <c r="Q31" i="113"/>
  <c r="O31" i="113"/>
  <c r="M31" i="113"/>
  <c r="K31" i="113"/>
  <c r="U30" i="113"/>
  <c r="S30" i="113"/>
  <c r="Q30" i="113"/>
  <c r="O30" i="113"/>
  <c r="M30" i="113"/>
  <c r="K30" i="113"/>
  <c r="U29" i="113"/>
  <c r="S29" i="113"/>
  <c r="Q29" i="113"/>
  <c r="O29" i="113"/>
  <c r="M29" i="113"/>
  <c r="K29" i="113"/>
  <c r="U28" i="113"/>
  <c r="S28" i="113"/>
  <c r="Q28" i="113"/>
  <c r="O28" i="113"/>
  <c r="M28" i="113"/>
  <c r="K28" i="113"/>
  <c r="U27" i="113"/>
  <c r="S27" i="113"/>
  <c r="Q27" i="113"/>
  <c r="O27" i="113"/>
  <c r="M27" i="113"/>
  <c r="K27" i="113"/>
  <c r="U26" i="113"/>
  <c r="S26" i="113"/>
  <c r="Q26" i="113"/>
  <c r="O26" i="113"/>
  <c r="M26" i="113"/>
  <c r="K26" i="113"/>
  <c r="U25" i="113"/>
  <c r="S25" i="113"/>
  <c r="Q25" i="113"/>
  <c r="O25" i="113"/>
  <c r="M25" i="113"/>
  <c r="K25" i="113"/>
  <c r="U24" i="113"/>
  <c r="S24" i="113"/>
  <c r="Q24" i="113"/>
  <c r="O24" i="113"/>
  <c r="M24" i="113"/>
  <c r="K24" i="113"/>
  <c r="U23" i="113"/>
  <c r="S23" i="113"/>
  <c r="Q23" i="113"/>
  <c r="O23" i="113"/>
  <c r="M23" i="113"/>
  <c r="K23" i="113"/>
  <c r="U22" i="113"/>
  <c r="S22" i="113"/>
  <c r="Q22" i="113"/>
  <c r="O22" i="113"/>
  <c r="M22" i="113"/>
  <c r="K22" i="113"/>
  <c r="U21" i="113"/>
  <c r="S21" i="113"/>
  <c r="Q21" i="113"/>
  <c r="O21" i="113"/>
  <c r="M21" i="113"/>
  <c r="K21" i="113"/>
  <c r="U20" i="113"/>
  <c r="S20" i="113"/>
  <c r="Q20" i="113"/>
  <c r="O20" i="113"/>
  <c r="M20" i="113"/>
  <c r="K20" i="113"/>
  <c r="U19" i="113"/>
  <c r="S19" i="113"/>
  <c r="Q19" i="113"/>
  <c r="O19" i="113"/>
  <c r="M19" i="113"/>
  <c r="K19" i="113"/>
  <c r="U18" i="113"/>
  <c r="S18" i="113"/>
  <c r="Q18" i="113"/>
  <c r="O18" i="113"/>
  <c r="M18" i="113"/>
  <c r="K18" i="113"/>
  <c r="S17" i="113"/>
  <c r="M17" i="113"/>
  <c r="K17" i="113"/>
  <c r="U16" i="113"/>
  <c r="S16" i="113"/>
  <c r="Q16" i="113"/>
  <c r="O16" i="113"/>
  <c r="M16" i="113"/>
  <c r="K16" i="113"/>
  <c r="U15" i="113"/>
  <c r="S15" i="113"/>
  <c r="Q15" i="113"/>
  <c r="O15" i="113"/>
  <c r="M15" i="113"/>
  <c r="K15" i="113"/>
  <c r="U14" i="113"/>
  <c r="S14" i="113"/>
  <c r="Q14" i="113"/>
  <c r="O14" i="113"/>
  <c r="M14" i="113"/>
  <c r="K14" i="113"/>
  <c r="U13" i="113"/>
  <c r="S13" i="113"/>
  <c r="Q13" i="113"/>
  <c r="O13" i="113"/>
  <c r="M13" i="113"/>
  <c r="K13" i="113"/>
  <c r="U12" i="113"/>
  <c r="S12" i="113"/>
  <c r="Q12" i="113"/>
  <c r="O12" i="113"/>
  <c r="M12" i="113"/>
  <c r="K12" i="113"/>
  <c r="U11" i="113"/>
  <c r="S11" i="113"/>
  <c r="Q11" i="113"/>
  <c r="O11" i="113"/>
  <c r="M11" i="113"/>
  <c r="K11" i="113"/>
  <c r="U10" i="113"/>
  <c r="S10" i="113"/>
  <c r="Q10" i="113"/>
  <c r="O10" i="113"/>
  <c r="M10" i="113"/>
  <c r="K10" i="113"/>
  <c r="U9" i="113"/>
  <c r="S9" i="113"/>
  <c r="Q9" i="113"/>
  <c r="O9" i="113"/>
  <c r="M9" i="113"/>
  <c r="K9" i="113"/>
  <c r="U8" i="113"/>
  <c r="S8" i="113"/>
  <c r="Q8" i="113"/>
  <c r="O8" i="113"/>
  <c r="M8" i="113"/>
  <c r="K8" i="113"/>
  <c r="U7" i="113"/>
  <c r="S7" i="113"/>
  <c r="Q7" i="113"/>
  <c r="O7" i="113"/>
  <c r="M7" i="113"/>
  <c r="K7" i="113"/>
  <c r="U6" i="113"/>
  <c r="S6" i="113"/>
  <c r="Q6" i="113"/>
  <c r="O6" i="113"/>
  <c r="M6" i="113"/>
  <c r="K6" i="113"/>
  <c r="U5" i="113"/>
  <c r="S5" i="113"/>
  <c r="Q5" i="113"/>
  <c r="O5" i="113"/>
  <c r="M5" i="113"/>
  <c r="K5" i="113"/>
  <c r="U4" i="113"/>
  <c r="S4" i="113"/>
  <c r="Q4" i="113"/>
  <c r="O4" i="113"/>
  <c r="M4" i="113"/>
  <c r="K4" i="113"/>
  <c r="U3" i="113"/>
  <c r="S3" i="113"/>
  <c r="Q3" i="113"/>
  <c r="O3" i="113"/>
  <c r="M3" i="113"/>
  <c r="K3" i="113"/>
  <c r="U2" i="113"/>
  <c r="S2" i="113"/>
  <c r="Q2" i="113"/>
  <c r="O2" i="113"/>
  <c r="M2" i="113"/>
  <c r="K2" i="113"/>
  <c r="U38" i="112"/>
  <c r="S38" i="112"/>
  <c r="Q38" i="112"/>
  <c r="O38" i="112"/>
  <c r="M38" i="112"/>
  <c r="K38" i="112"/>
  <c r="U37" i="112"/>
  <c r="S37" i="112"/>
  <c r="Q37" i="112"/>
  <c r="O37" i="112"/>
  <c r="M37" i="112"/>
  <c r="K37" i="112"/>
  <c r="U36" i="112"/>
  <c r="S36" i="112"/>
  <c r="Q36" i="112"/>
  <c r="O36" i="112"/>
  <c r="M36" i="112"/>
  <c r="K36" i="112"/>
  <c r="U35" i="112"/>
  <c r="S35" i="112"/>
  <c r="Q35" i="112"/>
  <c r="O35" i="112"/>
  <c r="M35" i="112"/>
  <c r="K35" i="112"/>
  <c r="U34" i="112"/>
  <c r="S34" i="112"/>
  <c r="Q34" i="112"/>
  <c r="O34" i="112"/>
  <c r="M34" i="112"/>
  <c r="K34" i="112"/>
  <c r="U33" i="112"/>
  <c r="S33" i="112"/>
  <c r="Q33" i="112"/>
  <c r="O33" i="112"/>
  <c r="M33" i="112"/>
  <c r="K33" i="112"/>
  <c r="U32" i="112"/>
  <c r="S32" i="112"/>
  <c r="Q32" i="112"/>
  <c r="O32" i="112"/>
  <c r="M32" i="112"/>
  <c r="K32" i="112"/>
  <c r="U31" i="112"/>
  <c r="S31" i="112"/>
  <c r="Q31" i="112"/>
  <c r="O31" i="112"/>
  <c r="M31" i="112"/>
  <c r="K31" i="112"/>
  <c r="U30" i="112"/>
  <c r="S30" i="112"/>
  <c r="Q30" i="112"/>
  <c r="O30" i="112"/>
  <c r="M30" i="112"/>
  <c r="K30" i="112"/>
  <c r="U29" i="112"/>
  <c r="S29" i="112"/>
  <c r="Q29" i="112"/>
  <c r="O29" i="112"/>
  <c r="M29" i="112"/>
  <c r="K29" i="112"/>
  <c r="U28" i="112"/>
  <c r="S28" i="112"/>
  <c r="Q28" i="112"/>
  <c r="O28" i="112"/>
  <c r="M28" i="112"/>
  <c r="K28" i="112"/>
  <c r="U27" i="112"/>
  <c r="S27" i="112"/>
  <c r="Q27" i="112"/>
  <c r="O27" i="112"/>
  <c r="M27" i="112"/>
  <c r="K27" i="112"/>
  <c r="U26" i="112"/>
  <c r="S26" i="112"/>
  <c r="Q26" i="112"/>
  <c r="O26" i="112"/>
  <c r="M26" i="112"/>
  <c r="K26" i="112"/>
  <c r="U25" i="112"/>
  <c r="S25" i="112"/>
  <c r="Q25" i="112"/>
  <c r="O25" i="112"/>
  <c r="M25" i="112"/>
  <c r="K25" i="112"/>
  <c r="U24" i="112"/>
  <c r="S24" i="112"/>
  <c r="Q24" i="112"/>
  <c r="O24" i="112"/>
  <c r="M24" i="112"/>
  <c r="K24" i="112"/>
  <c r="U23" i="112"/>
  <c r="S23" i="112"/>
  <c r="Q23" i="112"/>
  <c r="O23" i="112"/>
  <c r="M23" i="112"/>
  <c r="K23" i="112"/>
  <c r="U22" i="112"/>
  <c r="S22" i="112"/>
  <c r="Q22" i="112"/>
  <c r="O22" i="112"/>
  <c r="M22" i="112"/>
  <c r="K22" i="112"/>
  <c r="U21" i="112"/>
  <c r="S21" i="112"/>
  <c r="Q21" i="112"/>
  <c r="O21" i="112"/>
  <c r="M21" i="112"/>
  <c r="K21" i="112"/>
  <c r="U20" i="112"/>
  <c r="S20" i="112"/>
  <c r="Q20" i="112"/>
  <c r="O20" i="112"/>
  <c r="M20" i="112"/>
  <c r="K20" i="112"/>
  <c r="U19" i="112"/>
  <c r="S19" i="112"/>
  <c r="Q19" i="112"/>
  <c r="O19" i="112"/>
  <c r="M19" i="112"/>
  <c r="K19" i="112"/>
  <c r="U18" i="112"/>
  <c r="S18" i="112"/>
  <c r="Q18" i="112"/>
  <c r="O18" i="112"/>
  <c r="M18" i="112"/>
  <c r="K18" i="112"/>
  <c r="U17" i="112"/>
  <c r="S17" i="112"/>
  <c r="Q17" i="112"/>
  <c r="O17" i="112"/>
  <c r="M17" i="112"/>
  <c r="K17" i="112"/>
  <c r="U16" i="112"/>
  <c r="S16" i="112"/>
  <c r="Q16" i="112"/>
  <c r="O16" i="112"/>
  <c r="M16" i="112"/>
  <c r="K16" i="112"/>
  <c r="U15" i="112"/>
  <c r="S15" i="112"/>
  <c r="Q15" i="112"/>
  <c r="O15" i="112"/>
  <c r="M15" i="112"/>
  <c r="K15" i="112"/>
  <c r="U14" i="112"/>
  <c r="S14" i="112"/>
  <c r="Q14" i="112"/>
  <c r="O14" i="112"/>
  <c r="M14" i="112"/>
  <c r="K14" i="112"/>
  <c r="U13" i="112"/>
  <c r="S13" i="112"/>
  <c r="Q13" i="112"/>
  <c r="O13" i="112"/>
  <c r="M13" i="112"/>
  <c r="K13" i="112"/>
  <c r="U12" i="112"/>
  <c r="S12" i="112"/>
  <c r="Q12" i="112"/>
  <c r="O12" i="112"/>
  <c r="M12" i="112"/>
  <c r="K12" i="112"/>
  <c r="U11" i="112"/>
  <c r="S11" i="112"/>
  <c r="Q11" i="112"/>
  <c r="O11" i="112"/>
  <c r="M11" i="112"/>
  <c r="K11" i="112"/>
  <c r="U10" i="112"/>
  <c r="S10" i="112"/>
  <c r="Q10" i="112"/>
  <c r="O10" i="112"/>
  <c r="M10" i="112"/>
  <c r="K10" i="112"/>
  <c r="U9" i="112"/>
  <c r="S9" i="112"/>
  <c r="Q9" i="112"/>
  <c r="O9" i="112"/>
  <c r="M9" i="112"/>
  <c r="K9" i="112"/>
  <c r="U8" i="112"/>
  <c r="S8" i="112"/>
  <c r="Q8" i="112"/>
  <c r="O8" i="112"/>
  <c r="M8" i="112"/>
  <c r="K8" i="112"/>
  <c r="U7" i="112"/>
  <c r="S7" i="112"/>
  <c r="Q7" i="112"/>
  <c r="O7" i="112"/>
  <c r="M7" i="112"/>
  <c r="K7" i="112"/>
  <c r="U6" i="112"/>
  <c r="S6" i="112"/>
  <c r="Q6" i="112"/>
  <c r="O6" i="112"/>
  <c r="M6" i="112"/>
  <c r="K6" i="112"/>
  <c r="U5" i="112"/>
  <c r="S5" i="112"/>
  <c r="Q5" i="112"/>
  <c r="O5" i="112"/>
  <c r="M5" i="112"/>
  <c r="K5" i="112"/>
  <c r="U4" i="112"/>
  <c r="S4" i="112"/>
  <c r="Q4" i="112"/>
  <c r="O4" i="112"/>
  <c r="M4" i="112"/>
  <c r="K4" i="112"/>
  <c r="U3" i="112"/>
  <c r="S3" i="112"/>
  <c r="Q3" i="112"/>
  <c r="O3" i="112"/>
  <c r="M3" i="112"/>
  <c r="K3" i="112"/>
  <c r="U2" i="112"/>
  <c r="S2" i="112"/>
  <c r="Q2" i="112"/>
  <c r="O2" i="112"/>
  <c r="M2" i="112"/>
  <c r="K2" i="112"/>
  <c r="U58" i="111"/>
  <c r="S58" i="111"/>
  <c r="Q58" i="111"/>
  <c r="O58" i="111"/>
  <c r="M58" i="111"/>
  <c r="K58" i="111"/>
  <c r="U57" i="111"/>
  <c r="S57" i="111"/>
  <c r="Q57" i="111"/>
  <c r="O57" i="111"/>
  <c r="M57" i="111"/>
  <c r="K57" i="111"/>
  <c r="U56" i="111"/>
  <c r="S56" i="111"/>
  <c r="Q56" i="111"/>
  <c r="O56" i="111"/>
  <c r="M56" i="111"/>
  <c r="K56" i="111"/>
  <c r="U55" i="111"/>
  <c r="S55" i="111"/>
  <c r="Q55" i="111"/>
  <c r="O55" i="111"/>
  <c r="M55" i="111"/>
  <c r="K55" i="111"/>
  <c r="U54" i="111"/>
  <c r="S54" i="111"/>
  <c r="Q54" i="111"/>
  <c r="O54" i="111"/>
  <c r="M54" i="111"/>
  <c r="K54" i="111"/>
  <c r="U53" i="111"/>
  <c r="S53" i="111"/>
  <c r="Q53" i="111"/>
  <c r="O53" i="111"/>
  <c r="M53" i="111"/>
  <c r="K53" i="111"/>
  <c r="U52" i="111"/>
  <c r="S52" i="111"/>
  <c r="Q52" i="111"/>
  <c r="O52" i="111"/>
  <c r="M52" i="111"/>
  <c r="K52" i="111"/>
  <c r="U51" i="111"/>
  <c r="S51" i="111"/>
  <c r="Q51" i="111"/>
  <c r="O51" i="111"/>
  <c r="M51" i="111"/>
  <c r="K51" i="111"/>
  <c r="U50" i="111"/>
  <c r="S50" i="111"/>
  <c r="Q50" i="111"/>
  <c r="O50" i="111"/>
  <c r="M50" i="111"/>
  <c r="K50" i="111"/>
  <c r="U49" i="111"/>
  <c r="S49" i="111"/>
  <c r="Q49" i="111"/>
  <c r="O49" i="111"/>
  <c r="M49" i="111"/>
  <c r="K49" i="111"/>
  <c r="U48" i="111"/>
  <c r="S48" i="111"/>
  <c r="Q48" i="111"/>
  <c r="O48" i="111"/>
  <c r="M48" i="111"/>
  <c r="K48" i="111"/>
  <c r="U47" i="111"/>
  <c r="S47" i="111"/>
  <c r="Q47" i="111"/>
  <c r="O47" i="111"/>
  <c r="M47" i="111"/>
  <c r="K47" i="111"/>
  <c r="U46" i="111"/>
  <c r="S46" i="111"/>
  <c r="Q46" i="111"/>
  <c r="O46" i="111"/>
  <c r="M46" i="111"/>
  <c r="K46" i="111"/>
  <c r="U45" i="111"/>
  <c r="S45" i="111"/>
  <c r="Q45" i="111"/>
  <c r="O45" i="111"/>
  <c r="M45" i="111"/>
  <c r="K45" i="111"/>
  <c r="U44" i="111"/>
  <c r="S44" i="111"/>
  <c r="Q44" i="111"/>
  <c r="O44" i="111"/>
  <c r="M44" i="111"/>
  <c r="K44" i="111"/>
  <c r="U43" i="111"/>
  <c r="S43" i="111"/>
  <c r="Q43" i="111"/>
  <c r="O43" i="111"/>
  <c r="M43" i="111"/>
  <c r="K43" i="111"/>
  <c r="U42" i="111"/>
  <c r="S42" i="111"/>
  <c r="Q42" i="111"/>
  <c r="O42" i="111"/>
  <c r="M42" i="111"/>
  <c r="K42" i="111"/>
  <c r="U41" i="111"/>
  <c r="S41" i="111"/>
  <c r="Q41" i="111"/>
  <c r="O41" i="111"/>
  <c r="M41" i="111"/>
  <c r="K41" i="111"/>
  <c r="U40" i="111"/>
  <c r="S40" i="111"/>
  <c r="Q40" i="111"/>
  <c r="O40" i="111"/>
  <c r="M40" i="111"/>
  <c r="K40" i="111"/>
  <c r="U39" i="111"/>
  <c r="S39" i="111"/>
  <c r="Q39" i="111"/>
  <c r="O39" i="111"/>
  <c r="M39" i="111"/>
  <c r="K39" i="111"/>
  <c r="U38" i="111"/>
  <c r="S38" i="111"/>
  <c r="Q38" i="111"/>
  <c r="O38" i="111"/>
  <c r="M38" i="111"/>
  <c r="K38" i="111"/>
  <c r="U37" i="111"/>
  <c r="S37" i="111"/>
  <c r="Q37" i="111"/>
  <c r="O37" i="111"/>
  <c r="M37" i="111"/>
  <c r="K37" i="111"/>
  <c r="U36" i="111"/>
  <c r="S36" i="111"/>
  <c r="Q36" i="111"/>
  <c r="O36" i="111"/>
  <c r="M36" i="111"/>
  <c r="K36" i="111"/>
  <c r="U35" i="111"/>
  <c r="S35" i="111"/>
  <c r="Q35" i="111"/>
  <c r="O35" i="111"/>
  <c r="M35" i="111"/>
  <c r="K35" i="111"/>
  <c r="U34" i="111"/>
  <c r="S34" i="111"/>
  <c r="Q34" i="111"/>
  <c r="O34" i="111"/>
  <c r="M34" i="111"/>
  <c r="K34" i="111"/>
  <c r="U33" i="111"/>
  <c r="S33" i="111"/>
  <c r="Q33" i="111"/>
  <c r="O33" i="111"/>
  <c r="M33" i="111"/>
  <c r="K33" i="111"/>
  <c r="U32" i="111"/>
  <c r="S32" i="111"/>
  <c r="Q32" i="111"/>
  <c r="O32" i="111"/>
  <c r="M32" i="111"/>
  <c r="K32" i="111"/>
  <c r="U31" i="111"/>
  <c r="S31" i="111"/>
  <c r="Q31" i="111"/>
  <c r="O31" i="111"/>
  <c r="M31" i="111"/>
  <c r="K31" i="111"/>
  <c r="U30" i="111"/>
  <c r="S30" i="111"/>
  <c r="Q30" i="111"/>
  <c r="O30" i="111"/>
  <c r="M30" i="111"/>
  <c r="K30" i="111"/>
  <c r="U29" i="111"/>
  <c r="S29" i="111"/>
  <c r="Q29" i="111"/>
  <c r="O29" i="111"/>
  <c r="M29" i="111"/>
  <c r="K29" i="111"/>
  <c r="U28" i="111"/>
  <c r="S28" i="111"/>
  <c r="Q28" i="111"/>
  <c r="O28" i="111"/>
  <c r="M28" i="111"/>
  <c r="K28" i="111"/>
  <c r="U27" i="111"/>
  <c r="S27" i="111"/>
  <c r="Q27" i="111"/>
  <c r="O27" i="111"/>
  <c r="M27" i="111"/>
  <c r="K27" i="111"/>
  <c r="U26" i="111"/>
  <c r="S26" i="111"/>
  <c r="Q26" i="111"/>
  <c r="O26" i="111"/>
  <c r="M26" i="111"/>
  <c r="K26" i="111"/>
  <c r="U25" i="111"/>
  <c r="S25" i="111"/>
  <c r="Q25" i="111"/>
  <c r="O25" i="111"/>
  <c r="M25" i="111"/>
  <c r="K25" i="111"/>
  <c r="U24" i="111"/>
  <c r="S24" i="111"/>
  <c r="Q24" i="111"/>
  <c r="O24" i="111"/>
  <c r="M24" i="111"/>
  <c r="K24" i="111"/>
  <c r="U23" i="111"/>
  <c r="S23" i="111"/>
  <c r="Q23" i="111"/>
  <c r="O23" i="111"/>
  <c r="M23" i="111"/>
  <c r="K23" i="111"/>
  <c r="U22" i="111"/>
  <c r="S22" i="111"/>
  <c r="Q22" i="111"/>
  <c r="O22" i="111"/>
  <c r="M22" i="111"/>
  <c r="K22" i="111"/>
  <c r="U21" i="111"/>
  <c r="S21" i="111"/>
  <c r="Q21" i="111"/>
  <c r="O21" i="111"/>
  <c r="M21" i="111"/>
  <c r="K21" i="111"/>
  <c r="U20" i="111"/>
  <c r="S20" i="111"/>
  <c r="Q20" i="111"/>
  <c r="O20" i="111"/>
  <c r="M20" i="111"/>
  <c r="K20" i="111"/>
  <c r="U19" i="111"/>
  <c r="S19" i="111"/>
  <c r="Q19" i="111"/>
  <c r="O19" i="111"/>
  <c r="M19" i="111"/>
  <c r="K19" i="111"/>
  <c r="U18" i="111"/>
  <c r="S18" i="111"/>
  <c r="Q18" i="111"/>
  <c r="O18" i="111"/>
  <c r="M18" i="111"/>
  <c r="K18" i="111"/>
  <c r="U17" i="111"/>
  <c r="S17" i="111"/>
  <c r="Q17" i="111"/>
  <c r="O17" i="111"/>
  <c r="M17" i="111"/>
  <c r="K17" i="111"/>
  <c r="U16" i="111"/>
  <c r="S16" i="111"/>
  <c r="Q16" i="111"/>
  <c r="O16" i="111"/>
  <c r="M16" i="111"/>
  <c r="K16" i="111"/>
  <c r="U15" i="111"/>
  <c r="S15" i="111"/>
  <c r="Q15" i="111"/>
  <c r="O15" i="111"/>
  <c r="M15" i="111"/>
  <c r="K15" i="111"/>
  <c r="U14" i="111"/>
  <c r="S14" i="111"/>
  <c r="Q14" i="111"/>
  <c r="O14" i="111"/>
  <c r="M14" i="111"/>
  <c r="K14" i="111"/>
  <c r="U13" i="111"/>
  <c r="S13" i="111"/>
  <c r="Q13" i="111"/>
  <c r="O13" i="111"/>
  <c r="M13" i="111"/>
  <c r="K13" i="111"/>
  <c r="U12" i="111"/>
  <c r="S12" i="111"/>
  <c r="Q12" i="111"/>
  <c r="O12" i="111"/>
  <c r="M12" i="111"/>
  <c r="K12" i="111"/>
  <c r="U11" i="111"/>
  <c r="S11" i="111"/>
  <c r="Q11" i="111"/>
  <c r="O11" i="111"/>
  <c r="M11" i="111"/>
  <c r="K11" i="111"/>
  <c r="U10" i="111"/>
  <c r="S10" i="111"/>
  <c r="Q10" i="111"/>
  <c r="O10" i="111"/>
  <c r="M10" i="111"/>
  <c r="K10" i="111"/>
  <c r="U9" i="111"/>
  <c r="S9" i="111"/>
  <c r="Q9" i="111"/>
  <c r="O9" i="111"/>
  <c r="M9" i="111"/>
  <c r="K9" i="111"/>
  <c r="U8" i="111"/>
  <c r="S8" i="111"/>
  <c r="Q8" i="111"/>
  <c r="O8" i="111"/>
  <c r="M8" i="111"/>
  <c r="K8" i="111"/>
  <c r="U7" i="111"/>
  <c r="S7" i="111"/>
  <c r="Q7" i="111"/>
  <c r="O7" i="111"/>
  <c r="M7" i="111"/>
  <c r="K7" i="111"/>
  <c r="U6" i="111"/>
  <c r="S6" i="111"/>
  <c r="Q6" i="111"/>
  <c r="O6" i="111"/>
  <c r="M6" i="111"/>
  <c r="K6" i="111"/>
  <c r="U5" i="111"/>
  <c r="S5" i="111"/>
  <c r="Q5" i="111"/>
  <c r="O5" i="111"/>
  <c r="M5" i="111"/>
  <c r="K5" i="111"/>
  <c r="U4" i="111"/>
  <c r="S4" i="111"/>
  <c r="Q4" i="111"/>
  <c r="O4" i="111"/>
  <c r="M4" i="111"/>
  <c r="K4" i="111"/>
  <c r="U3" i="111"/>
  <c r="S3" i="111"/>
  <c r="Q3" i="111"/>
  <c r="O3" i="111"/>
  <c r="M3" i="111"/>
  <c r="K3" i="111"/>
  <c r="U2" i="111"/>
  <c r="S2" i="111"/>
  <c r="Q2" i="111"/>
  <c r="O2" i="111"/>
  <c r="M2" i="111"/>
  <c r="K2" i="111"/>
  <c r="U32" i="110"/>
  <c r="S32" i="110"/>
  <c r="Q32" i="110"/>
  <c r="O32" i="110"/>
  <c r="M32" i="110"/>
  <c r="K32" i="110"/>
  <c r="U31" i="110"/>
  <c r="S31" i="110"/>
  <c r="Q31" i="110"/>
  <c r="O31" i="110"/>
  <c r="M31" i="110"/>
  <c r="K31" i="110"/>
  <c r="U30" i="110"/>
  <c r="S30" i="110"/>
  <c r="Q30" i="110"/>
  <c r="O30" i="110"/>
  <c r="M30" i="110"/>
  <c r="K30" i="110"/>
  <c r="U29" i="110"/>
  <c r="S29" i="110"/>
  <c r="Q29" i="110"/>
  <c r="O29" i="110"/>
  <c r="M29" i="110"/>
  <c r="K29" i="110"/>
  <c r="U28" i="110"/>
  <c r="S28" i="110"/>
  <c r="Q28" i="110"/>
  <c r="O28" i="110"/>
  <c r="M28" i="110"/>
  <c r="K28" i="110"/>
  <c r="U27" i="110"/>
  <c r="S27" i="110"/>
  <c r="Q27" i="110"/>
  <c r="O27" i="110"/>
  <c r="M27" i="110"/>
  <c r="K27" i="110"/>
  <c r="U26" i="110"/>
  <c r="S26" i="110"/>
  <c r="Q26" i="110"/>
  <c r="O26" i="110"/>
  <c r="M26" i="110"/>
  <c r="K26" i="110"/>
  <c r="U25" i="110"/>
  <c r="S25" i="110"/>
  <c r="Q25" i="110"/>
  <c r="O25" i="110"/>
  <c r="M25" i="110"/>
  <c r="K25" i="110"/>
  <c r="U24" i="110"/>
  <c r="S24" i="110"/>
  <c r="Q24" i="110"/>
  <c r="O24" i="110"/>
  <c r="M24" i="110"/>
  <c r="K24" i="110"/>
  <c r="U23" i="110"/>
  <c r="S23" i="110"/>
  <c r="Q23" i="110"/>
  <c r="O23" i="110"/>
  <c r="M23" i="110"/>
  <c r="K23" i="110"/>
  <c r="U22" i="110"/>
  <c r="S22" i="110"/>
  <c r="Q22" i="110"/>
  <c r="O22" i="110"/>
  <c r="M22" i="110"/>
  <c r="K22" i="110"/>
  <c r="U21" i="110"/>
  <c r="S21" i="110"/>
  <c r="Q21" i="110"/>
  <c r="O21" i="110"/>
  <c r="M21" i="110"/>
  <c r="K21" i="110"/>
  <c r="U20" i="110"/>
  <c r="S20" i="110"/>
  <c r="Q20" i="110"/>
  <c r="O20" i="110"/>
  <c r="M20" i="110"/>
  <c r="K20" i="110"/>
  <c r="U19" i="110"/>
  <c r="S19" i="110"/>
  <c r="Q19" i="110"/>
  <c r="O19" i="110"/>
  <c r="M19" i="110"/>
  <c r="K19" i="110"/>
  <c r="U18" i="110"/>
  <c r="S18" i="110"/>
  <c r="Q18" i="110"/>
  <c r="O18" i="110"/>
  <c r="M18" i="110"/>
  <c r="K18" i="110"/>
  <c r="U17" i="110"/>
  <c r="S17" i="110"/>
  <c r="Q17" i="110"/>
  <c r="O17" i="110"/>
  <c r="M17" i="110"/>
  <c r="K17" i="110"/>
  <c r="U16" i="110"/>
  <c r="S16" i="110"/>
  <c r="Q16" i="110"/>
  <c r="O16" i="110"/>
  <c r="M16" i="110"/>
  <c r="K16" i="110"/>
  <c r="U15" i="110"/>
  <c r="S15" i="110"/>
  <c r="Q15" i="110"/>
  <c r="O15" i="110"/>
  <c r="M15" i="110"/>
  <c r="K15" i="110"/>
  <c r="U14" i="110"/>
  <c r="S14" i="110"/>
  <c r="Q14" i="110"/>
  <c r="O14" i="110"/>
  <c r="M14" i="110"/>
  <c r="K14" i="110"/>
  <c r="U13" i="110"/>
  <c r="S13" i="110"/>
  <c r="Q13" i="110"/>
  <c r="O13" i="110"/>
  <c r="M13" i="110"/>
  <c r="K13" i="110"/>
  <c r="U12" i="110"/>
  <c r="S12" i="110"/>
  <c r="Q12" i="110"/>
  <c r="O12" i="110"/>
  <c r="M12" i="110"/>
  <c r="K12" i="110"/>
  <c r="U11" i="110"/>
  <c r="S11" i="110"/>
  <c r="Q11" i="110"/>
  <c r="O11" i="110"/>
  <c r="M11" i="110"/>
  <c r="K11" i="110"/>
  <c r="U10" i="110"/>
  <c r="S10" i="110"/>
  <c r="Q10" i="110"/>
  <c r="O10" i="110"/>
  <c r="M10" i="110"/>
  <c r="K10" i="110"/>
  <c r="U9" i="110"/>
  <c r="S9" i="110"/>
  <c r="Q9" i="110"/>
  <c r="O9" i="110"/>
  <c r="M9" i="110"/>
  <c r="K9" i="110"/>
  <c r="U8" i="110"/>
  <c r="S8" i="110"/>
  <c r="Q8" i="110"/>
  <c r="O8" i="110"/>
  <c r="M8" i="110"/>
  <c r="K8" i="110"/>
  <c r="U7" i="110"/>
  <c r="S7" i="110"/>
  <c r="Q7" i="110"/>
  <c r="O7" i="110"/>
  <c r="M7" i="110"/>
  <c r="K7" i="110"/>
  <c r="U6" i="110"/>
  <c r="S6" i="110"/>
  <c r="Q6" i="110"/>
  <c r="O6" i="110"/>
  <c r="M6" i="110"/>
  <c r="K6" i="110"/>
  <c r="U5" i="110"/>
  <c r="S5" i="110"/>
  <c r="Q5" i="110"/>
  <c r="O5" i="110"/>
  <c r="M5" i="110"/>
  <c r="K5" i="110"/>
  <c r="U4" i="110"/>
  <c r="S4" i="110"/>
  <c r="Q4" i="110"/>
  <c r="O4" i="110"/>
  <c r="M4" i="110"/>
  <c r="K4" i="110"/>
  <c r="U3" i="110"/>
  <c r="S3" i="110"/>
  <c r="Q3" i="110"/>
  <c r="O3" i="110"/>
  <c r="M3" i="110"/>
  <c r="K3" i="110"/>
  <c r="U2" i="110"/>
  <c r="S2" i="110"/>
  <c r="Q2" i="110"/>
  <c r="O2" i="110"/>
  <c r="M2" i="110"/>
  <c r="K2" i="110"/>
  <c r="U42" i="109"/>
  <c r="S42" i="109"/>
  <c r="Q42" i="109"/>
  <c r="O42" i="109"/>
  <c r="M42" i="109"/>
  <c r="K42" i="109"/>
  <c r="U41" i="109"/>
  <c r="S41" i="109"/>
  <c r="Q41" i="109"/>
  <c r="O41" i="109"/>
  <c r="M41" i="109"/>
  <c r="K41" i="109"/>
  <c r="U40" i="109"/>
  <c r="S40" i="109"/>
  <c r="Q40" i="109"/>
  <c r="O40" i="109"/>
  <c r="M40" i="109"/>
  <c r="K40" i="109"/>
  <c r="U39" i="109"/>
  <c r="S39" i="109"/>
  <c r="Q39" i="109"/>
  <c r="O39" i="109"/>
  <c r="M39" i="109"/>
  <c r="K39" i="109"/>
  <c r="U38" i="109"/>
  <c r="S38" i="109"/>
  <c r="Q38" i="109"/>
  <c r="O38" i="109"/>
  <c r="M38" i="109"/>
  <c r="K38" i="109"/>
  <c r="U37" i="109"/>
  <c r="S37" i="109"/>
  <c r="Q37" i="109"/>
  <c r="O37" i="109"/>
  <c r="M37" i="109"/>
  <c r="K37" i="109"/>
  <c r="U36" i="109"/>
  <c r="S36" i="109"/>
  <c r="Q36" i="109"/>
  <c r="O36" i="109"/>
  <c r="M36" i="109"/>
  <c r="K36" i="109"/>
  <c r="U35" i="109"/>
  <c r="S35" i="109"/>
  <c r="Q35" i="109"/>
  <c r="O35" i="109"/>
  <c r="M35" i="109"/>
  <c r="K35" i="109"/>
  <c r="U34" i="109"/>
  <c r="S34" i="109"/>
  <c r="Q34" i="109"/>
  <c r="O34" i="109"/>
  <c r="M34" i="109"/>
  <c r="K34" i="109"/>
  <c r="U33" i="109"/>
  <c r="S33" i="109"/>
  <c r="Q33" i="109"/>
  <c r="O33" i="109"/>
  <c r="M33" i="109"/>
  <c r="K33" i="109"/>
  <c r="U32" i="109"/>
  <c r="S32" i="109"/>
  <c r="Q32" i="109"/>
  <c r="O32" i="109"/>
  <c r="M32" i="109"/>
  <c r="K32" i="109"/>
  <c r="U31" i="109"/>
  <c r="S31" i="109"/>
  <c r="Q31" i="109"/>
  <c r="O31" i="109"/>
  <c r="M31" i="109"/>
  <c r="K31" i="109"/>
  <c r="U30" i="109"/>
  <c r="S30" i="109"/>
  <c r="Q30" i="109"/>
  <c r="O30" i="109"/>
  <c r="M30" i="109"/>
  <c r="K30" i="109"/>
  <c r="U29" i="109"/>
  <c r="S29" i="109"/>
  <c r="Q29" i="109"/>
  <c r="O29" i="109"/>
  <c r="M29" i="109"/>
  <c r="K29" i="109"/>
  <c r="U28" i="109"/>
  <c r="S28" i="109"/>
  <c r="Q28" i="109"/>
  <c r="O28" i="109"/>
  <c r="M28" i="109"/>
  <c r="K28" i="109"/>
  <c r="U27" i="109"/>
  <c r="S27" i="109"/>
  <c r="Q27" i="109"/>
  <c r="O27" i="109"/>
  <c r="M27" i="109"/>
  <c r="K27" i="109"/>
  <c r="U26" i="109"/>
  <c r="S26" i="109"/>
  <c r="Q26" i="109"/>
  <c r="O26" i="109"/>
  <c r="M26" i="109"/>
  <c r="K26" i="109"/>
  <c r="U25" i="109"/>
  <c r="S25" i="109"/>
  <c r="Q25" i="109"/>
  <c r="O25" i="109"/>
  <c r="M25" i="109"/>
  <c r="K25" i="109"/>
  <c r="U24" i="109"/>
  <c r="S24" i="109"/>
  <c r="Q24" i="109"/>
  <c r="O24" i="109"/>
  <c r="M24" i="109"/>
  <c r="K24" i="109"/>
  <c r="U23" i="109"/>
  <c r="S23" i="109"/>
  <c r="Q23" i="109"/>
  <c r="O23" i="109"/>
  <c r="M23" i="109"/>
  <c r="K23" i="109"/>
  <c r="U22" i="109"/>
  <c r="S22" i="109"/>
  <c r="Q22" i="109"/>
  <c r="O22" i="109"/>
  <c r="M22" i="109"/>
  <c r="K22" i="109"/>
  <c r="U21" i="109"/>
  <c r="S21" i="109"/>
  <c r="Q21" i="109"/>
  <c r="O21" i="109"/>
  <c r="M21" i="109"/>
  <c r="K21" i="109"/>
  <c r="U20" i="109"/>
  <c r="S20" i="109"/>
  <c r="Q20" i="109"/>
  <c r="O20" i="109"/>
  <c r="M20" i="109"/>
  <c r="K20" i="109"/>
  <c r="U19" i="109"/>
  <c r="S19" i="109"/>
  <c r="Q19" i="109"/>
  <c r="O19" i="109"/>
  <c r="M19" i="109"/>
  <c r="K19" i="109"/>
  <c r="U18" i="109"/>
  <c r="S18" i="109"/>
  <c r="Q18" i="109"/>
  <c r="O18" i="109"/>
  <c r="M18" i="109"/>
  <c r="K18" i="109"/>
  <c r="U17" i="109"/>
  <c r="S17" i="109"/>
  <c r="Q17" i="109"/>
  <c r="O17" i="109"/>
  <c r="M17" i="109"/>
  <c r="K17" i="109"/>
  <c r="U16" i="109"/>
  <c r="S16" i="109"/>
  <c r="Q16" i="109"/>
  <c r="O16" i="109"/>
  <c r="M16" i="109"/>
  <c r="K16" i="109"/>
  <c r="U15" i="109"/>
  <c r="S15" i="109"/>
  <c r="Q15" i="109"/>
  <c r="O15" i="109"/>
  <c r="M15" i="109"/>
  <c r="K15" i="109"/>
  <c r="U14" i="109"/>
  <c r="S14" i="109"/>
  <c r="Q14" i="109"/>
  <c r="O14" i="109"/>
  <c r="M14" i="109"/>
  <c r="K14" i="109"/>
  <c r="U13" i="109"/>
  <c r="S13" i="109"/>
  <c r="Q13" i="109"/>
  <c r="O13" i="109"/>
  <c r="M13" i="109"/>
  <c r="K13" i="109"/>
  <c r="U12" i="109"/>
  <c r="S12" i="109"/>
  <c r="Q12" i="109"/>
  <c r="O12" i="109"/>
  <c r="M12" i="109"/>
  <c r="K12" i="109"/>
  <c r="U11" i="109"/>
  <c r="S11" i="109"/>
  <c r="Q11" i="109"/>
  <c r="O11" i="109"/>
  <c r="M11" i="109"/>
  <c r="K11" i="109"/>
  <c r="U10" i="109"/>
  <c r="S10" i="109"/>
  <c r="Q10" i="109"/>
  <c r="O10" i="109"/>
  <c r="M10" i="109"/>
  <c r="K10" i="109"/>
  <c r="U9" i="109"/>
  <c r="S9" i="109"/>
  <c r="Q9" i="109"/>
  <c r="O9" i="109"/>
  <c r="M9" i="109"/>
  <c r="K9" i="109"/>
  <c r="U8" i="109"/>
  <c r="S8" i="109"/>
  <c r="Q8" i="109"/>
  <c r="O8" i="109"/>
  <c r="M8" i="109"/>
  <c r="K8" i="109"/>
  <c r="U7" i="109"/>
  <c r="S7" i="109"/>
  <c r="Q7" i="109"/>
  <c r="O7" i="109"/>
  <c r="M7" i="109"/>
  <c r="K7" i="109"/>
  <c r="U6" i="109"/>
  <c r="S6" i="109"/>
  <c r="Q6" i="109"/>
  <c r="O6" i="109"/>
  <c r="M6" i="109"/>
  <c r="K6" i="109"/>
  <c r="U5" i="109"/>
  <c r="S5" i="109"/>
  <c r="Q5" i="109"/>
  <c r="O5" i="109"/>
  <c r="M5" i="109"/>
  <c r="K5" i="109"/>
  <c r="U4" i="109"/>
  <c r="S4" i="109"/>
  <c r="Q4" i="109"/>
  <c r="O4" i="109"/>
  <c r="M4" i="109"/>
  <c r="K4" i="109"/>
  <c r="U3" i="109"/>
  <c r="S3" i="109"/>
  <c r="Q3" i="109"/>
  <c r="O3" i="109"/>
  <c r="M3" i="109"/>
  <c r="K3" i="109"/>
  <c r="U2" i="109"/>
  <c r="S2" i="109"/>
  <c r="Q2" i="109"/>
  <c r="O2" i="109"/>
  <c r="M2" i="109"/>
  <c r="K2" i="109"/>
  <c r="U49" i="108"/>
  <c r="S49" i="108"/>
  <c r="Q49" i="108"/>
  <c r="O49" i="108"/>
  <c r="M49" i="108"/>
  <c r="K49" i="108"/>
  <c r="U48" i="108"/>
  <c r="S48" i="108"/>
  <c r="Q48" i="108"/>
  <c r="O48" i="108"/>
  <c r="M48" i="108"/>
  <c r="K48" i="108"/>
  <c r="U47" i="108"/>
  <c r="S47" i="108"/>
  <c r="Q47" i="108"/>
  <c r="O47" i="108"/>
  <c r="M47" i="108"/>
  <c r="K47" i="108"/>
  <c r="U46" i="108"/>
  <c r="S46" i="108"/>
  <c r="Q46" i="108"/>
  <c r="O46" i="108"/>
  <c r="M46" i="108"/>
  <c r="K46" i="108"/>
  <c r="U45" i="108"/>
  <c r="S45" i="108"/>
  <c r="Q45" i="108"/>
  <c r="O45" i="108"/>
  <c r="M45" i="108"/>
  <c r="K45" i="108"/>
  <c r="U44" i="108"/>
  <c r="S44" i="108"/>
  <c r="Q44" i="108"/>
  <c r="O44" i="108"/>
  <c r="M44" i="108"/>
  <c r="K44" i="108"/>
  <c r="U43" i="108"/>
  <c r="S43" i="108"/>
  <c r="Q43" i="108"/>
  <c r="O43" i="108"/>
  <c r="M43" i="108"/>
  <c r="K43" i="108"/>
  <c r="U42" i="108"/>
  <c r="S42" i="108"/>
  <c r="Q42" i="108"/>
  <c r="O42" i="108"/>
  <c r="M42" i="108"/>
  <c r="K42" i="108"/>
  <c r="U41" i="108"/>
  <c r="S41" i="108"/>
  <c r="Q41" i="108"/>
  <c r="O41" i="108"/>
  <c r="M41" i="108"/>
  <c r="K41" i="108"/>
  <c r="U40" i="108"/>
  <c r="S40" i="108"/>
  <c r="Q40" i="108"/>
  <c r="O40" i="108"/>
  <c r="M40" i="108"/>
  <c r="K40" i="108"/>
  <c r="U39" i="108"/>
  <c r="S39" i="108"/>
  <c r="Q39" i="108"/>
  <c r="O39" i="108"/>
  <c r="M39" i="108"/>
  <c r="K39" i="108"/>
  <c r="U38" i="108"/>
  <c r="S38" i="108"/>
  <c r="Q38" i="108"/>
  <c r="O38" i="108"/>
  <c r="M38" i="108"/>
  <c r="K38" i="108"/>
  <c r="U37" i="108"/>
  <c r="S37" i="108"/>
  <c r="Q37" i="108"/>
  <c r="O37" i="108"/>
  <c r="M37" i="108"/>
  <c r="K37" i="108"/>
  <c r="U36" i="108"/>
  <c r="S36" i="108"/>
  <c r="Q36" i="108"/>
  <c r="O36" i="108"/>
  <c r="M36" i="108"/>
  <c r="K36" i="108"/>
  <c r="U35" i="108"/>
  <c r="S35" i="108"/>
  <c r="Q35" i="108"/>
  <c r="O35" i="108"/>
  <c r="M35" i="108"/>
  <c r="K35" i="108"/>
  <c r="U34" i="108"/>
  <c r="S34" i="108"/>
  <c r="Q34" i="108"/>
  <c r="O34" i="108"/>
  <c r="M34" i="108"/>
  <c r="K34" i="108"/>
  <c r="U33" i="108"/>
  <c r="S33" i="108"/>
  <c r="Q33" i="108"/>
  <c r="O33" i="108"/>
  <c r="M33" i="108"/>
  <c r="K33" i="108"/>
  <c r="U32" i="108"/>
  <c r="S32" i="108"/>
  <c r="Q32" i="108"/>
  <c r="O32" i="108"/>
  <c r="M32" i="108"/>
  <c r="K32" i="108"/>
  <c r="U31" i="108"/>
  <c r="S31" i="108"/>
  <c r="Q31" i="108"/>
  <c r="O31" i="108"/>
  <c r="M31" i="108"/>
  <c r="K31" i="108"/>
  <c r="U30" i="108"/>
  <c r="S30" i="108"/>
  <c r="Q30" i="108"/>
  <c r="O30" i="108"/>
  <c r="M30" i="108"/>
  <c r="K30" i="108"/>
  <c r="U29" i="108"/>
  <c r="S29" i="108"/>
  <c r="Q29" i="108"/>
  <c r="O29" i="108"/>
  <c r="M29" i="108"/>
  <c r="K29" i="108"/>
  <c r="U28" i="108"/>
  <c r="S28" i="108"/>
  <c r="Q28" i="108"/>
  <c r="O28" i="108"/>
  <c r="M28" i="108"/>
  <c r="K28" i="108"/>
  <c r="U27" i="108"/>
  <c r="S27" i="108"/>
  <c r="Q27" i="108"/>
  <c r="O27" i="108"/>
  <c r="M27" i="108"/>
  <c r="K27" i="108"/>
  <c r="U26" i="108"/>
  <c r="S26" i="108"/>
  <c r="Q26" i="108"/>
  <c r="O26" i="108"/>
  <c r="M26" i="108"/>
  <c r="K26" i="108"/>
  <c r="U25" i="108"/>
  <c r="S25" i="108"/>
  <c r="Q25" i="108"/>
  <c r="O25" i="108"/>
  <c r="M25" i="108"/>
  <c r="K25" i="108"/>
  <c r="U24" i="108"/>
  <c r="S24" i="108"/>
  <c r="Q24" i="108"/>
  <c r="O24" i="108"/>
  <c r="M24" i="108"/>
  <c r="K24" i="108"/>
  <c r="U23" i="108"/>
  <c r="S23" i="108"/>
  <c r="Q23" i="108"/>
  <c r="O23" i="108"/>
  <c r="M23" i="108"/>
  <c r="K23" i="108"/>
  <c r="U22" i="108"/>
  <c r="S22" i="108"/>
  <c r="Q22" i="108"/>
  <c r="O22" i="108"/>
  <c r="M22" i="108"/>
  <c r="K22" i="108"/>
  <c r="U21" i="108"/>
  <c r="S21" i="108"/>
  <c r="Q21" i="108"/>
  <c r="M21" i="108"/>
  <c r="K21" i="108"/>
  <c r="U20" i="108"/>
  <c r="S20" i="108"/>
  <c r="Q20" i="108"/>
  <c r="O20" i="108"/>
  <c r="M20" i="108"/>
  <c r="K20" i="108"/>
  <c r="U19" i="108"/>
  <c r="S19" i="108"/>
  <c r="Q19" i="108"/>
  <c r="O19" i="108"/>
  <c r="M19" i="108"/>
  <c r="K19" i="108"/>
  <c r="U18" i="108"/>
  <c r="S18" i="108"/>
  <c r="Q18" i="108"/>
  <c r="O18" i="108"/>
  <c r="M18" i="108"/>
  <c r="K18" i="108"/>
  <c r="U17" i="108"/>
  <c r="S17" i="108"/>
  <c r="Q17" i="108"/>
  <c r="O17" i="108"/>
  <c r="M17" i="108"/>
  <c r="K17" i="108"/>
  <c r="U16" i="108"/>
  <c r="S16" i="108"/>
  <c r="Q16" i="108"/>
  <c r="O16" i="108"/>
  <c r="M16" i="108"/>
  <c r="K16" i="108"/>
  <c r="U15" i="108"/>
  <c r="S15" i="108"/>
  <c r="Q15" i="108"/>
  <c r="O15" i="108"/>
  <c r="M15" i="108"/>
  <c r="K15" i="108"/>
  <c r="U14" i="108"/>
  <c r="S14" i="108"/>
  <c r="Q14" i="108"/>
  <c r="O14" i="108"/>
  <c r="M14" i="108"/>
  <c r="K14" i="108"/>
  <c r="U13" i="108"/>
  <c r="S13" i="108"/>
  <c r="Q13" i="108"/>
  <c r="O13" i="108"/>
  <c r="M13" i="108"/>
  <c r="K13" i="108"/>
  <c r="U12" i="108"/>
  <c r="S12" i="108"/>
  <c r="Q12" i="108"/>
  <c r="O12" i="108"/>
  <c r="M12" i="108"/>
  <c r="K12" i="108"/>
  <c r="U11" i="108"/>
  <c r="S11" i="108"/>
  <c r="Q11" i="108"/>
  <c r="O11" i="108"/>
  <c r="M11" i="108"/>
  <c r="K11" i="108"/>
  <c r="U10" i="108"/>
  <c r="S10" i="108"/>
  <c r="Q10" i="108"/>
  <c r="O10" i="108"/>
  <c r="M10" i="108"/>
  <c r="K10" i="108"/>
  <c r="U9" i="108"/>
  <c r="S9" i="108"/>
  <c r="Q9" i="108"/>
  <c r="O9" i="108"/>
  <c r="K9" i="108"/>
  <c r="U8" i="108"/>
  <c r="S8" i="108"/>
  <c r="Q8" i="108"/>
  <c r="O8" i="108"/>
  <c r="M8" i="108"/>
  <c r="K8" i="108"/>
  <c r="U7" i="108"/>
  <c r="S7" i="108"/>
  <c r="Q7" i="108"/>
  <c r="O7" i="108"/>
  <c r="M7" i="108"/>
  <c r="K7" i="108"/>
  <c r="U6" i="108"/>
  <c r="S6" i="108"/>
  <c r="Q6" i="108"/>
  <c r="O6" i="108"/>
  <c r="M6" i="108"/>
  <c r="K6" i="108"/>
  <c r="U5" i="108"/>
  <c r="S5" i="108"/>
  <c r="Q5" i="108"/>
  <c r="O5" i="108"/>
  <c r="M5" i="108"/>
  <c r="K5" i="108"/>
  <c r="U4" i="108"/>
  <c r="S4" i="108"/>
  <c r="Q4" i="108"/>
  <c r="O4" i="108"/>
  <c r="M4" i="108"/>
  <c r="K4" i="108"/>
  <c r="U3" i="108"/>
  <c r="S3" i="108"/>
  <c r="Q3" i="108"/>
  <c r="O3" i="108"/>
  <c r="M3" i="108"/>
  <c r="K3" i="108"/>
  <c r="U2" i="108"/>
  <c r="S2" i="108"/>
  <c r="Q2" i="108"/>
  <c r="O2" i="108"/>
  <c r="M2" i="108"/>
  <c r="K2" i="108"/>
  <c r="U40" i="107"/>
  <c r="S40" i="107"/>
  <c r="Q40" i="107"/>
  <c r="O40" i="107"/>
  <c r="M40" i="107"/>
  <c r="K40" i="107"/>
  <c r="U39" i="107"/>
  <c r="S39" i="107"/>
  <c r="Q39" i="107"/>
  <c r="O39" i="107"/>
  <c r="M39" i="107"/>
  <c r="K39" i="107"/>
  <c r="U38" i="107"/>
  <c r="S38" i="107"/>
  <c r="Q38" i="107"/>
  <c r="O38" i="107"/>
  <c r="M38" i="107"/>
  <c r="K38" i="107"/>
  <c r="U37" i="107"/>
  <c r="S37" i="107"/>
  <c r="Q37" i="107"/>
  <c r="O37" i="107"/>
  <c r="M37" i="107"/>
  <c r="K37" i="107"/>
  <c r="U36" i="107"/>
  <c r="S36" i="107"/>
  <c r="Q36" i="107"/>
  <c r="O36" i="107"/>
  <c r="M36" i="107"/>
  <c r="K36" i="107"/>
  <c r="U35" i="107"/>
  <c r="S35" i="107"/>
  <c r="Q35" i="107"/>
  <c r="O35" i="107"/>
  <c r="M35" i="107"/>
  <c r="K35" i="107"/>
  <c r="U34" i="107"/>
  <c r="S34" i="107"/>
  <c r="Q34" i="107"/>
  <c r="O34" i="107"/>
  <c r="M34" i="107"/>
  <c r="K34" i="107"/>
  <c r="U33" i="107"/>
  <c r="S33" i="107"/>
  <c r="Q33" i="107"/>
  <c r="O33" i="107"/>
  <c r="M33" i="107"/>
  <c r="K33" i="107"/>
  <c r="U32" i="107"/>
  <c r="S32" i="107"/>
  <c r="Q32" i="107"/>
  <c r="O32" i="107"/>
  <c r="M32" i="107"/>
  <c r="K32" i="107"/>
  <c r="U31" i="107"/>
  <c r="S31" i="107"/>
  <c r="Q31" i="107"/>
  <c r="O31" i="107"/>
  <c r="M31" i="107"/>
  <c r="K31" i="107"/>
  <c r="U30" i="107"/>
  <c r="S30" i="107"/>
  <c r="Q30" i="107"/>
  <c r="O30" i="107"/>
  <c r="M30" i="107"/>
  <c r="K30" i="107"/>
  <c r="U29" i="107"/>
  <c r="S29" i="107"/>
  <c r="Q29" i="107"/>
  <c r="O29" i="107"/>
  <c r="M29" i="107"/>
  <c r="K29" i="107"/>
  <c r="U28" i="107"/>
  <c r="S28" i="107"/>
  <c r="Q28" i="107"/>
  <c r="O28" i="107"/>
  <c r="M28" i="107"/>
  <c r="K28" i="107"/>
  <c r="U27" i="107"/>
  <c r="S27" i="107"/>
  <c r="Q27" i="107"/>
  <c r="O27" i="107"/>
  <c r="M27" i="107"/>
  <c r="K27" i="107"/>
  <c r="U26" i="107"/>
  <c r="S26" i="107"/>
  <c r="Q26" i="107"/>
  <c r="O26" i="107"/>
  <c r="M26" i="107"/>
  <c r="K26" i="107"/>
  <c r="U25" i="107"/>
  <c r="S25" i="107"/>
  <c r="Q25" i="107"/>
  <c r="O25" i="107"/>
  <c r="M25" i="107"/>
  <c r="K25" i="107"/>
  <c r="U24" i="107"/>
  <c r="S24" i="107"/>
  <c r="Q24" i="107"/>
  <c r="O24" i="107"/>
  <c r="M24" i="107"/>
  <c r="K24" i="107"/>
  <c r="U23" i="107"/>
  <c r="S23" i="107"/>
  <c r="Q23" i="107"/>
  <c r="O23" i="107"/>
  <c r="M23" i="107"/>
  <c r="K23" i="107"/>
  <c r="U22" i="107"/>
  <c r="S22" i="107"/>
  <c r="Q22" i="107"/>
  <c r="O22" i="107"/>
  <c r="M22" i="107"/>
  <c r="K22" i="107"/>
  <c r="U21" i="107"/>
  <c r="S21" i="107"/>
  <c r="Q21" i="107"/>
  <c r="O21" i="107"/>
  <c r="M21" i="107"/>
  <c r="K21" i="107"/>
  <c r="U20" i="107"/>
  <c r="S20" i="107"/>
  <c r="Q20" i="107"/>
  <c r="O20" i="107"/>
  <c r="M20" i="107"/>
  <c r="K20" i="107"/>
  <c r="U19" i="107"/>
  <c r="S19" i="107"/>
  <c r="Q19" i="107"/>
  <c r="O19" i="107"/>
  <c r="M19" i="107"/>
  <c r="K19" i="107"/>
  <c r="U18" i="107"/>
  <c r="S18" i="107"/>
  <c r="Q18" i="107"/>
  <c r="O18" i="107"/>
  <c r="M18" i="107"/>
  <c r="K18" i="107"/>
  <c r="U17" i="107"/>
  <c r="S17" i="107"/>
  <c r="Q17" i="107"/>
  <c r="O17" i="107"/>
  <c r="M17" i="107"/>
  <c r="K17" i="107"/>
  <c r="U16" i="107"/>
  <c r="S16" i="107"/>
  <c r="Q16" i="107"/>
  <c r="O16" i="107"/>
  <c r="M16" i="107"/>
  <c r="K16" i="107"/>
  <c r="U15" i="107"/>
  <c r="S15" i="107"/>
  <c r="Q15" i="107"/>
  <c r="O15" i="107"/>
  <c r="M15" i="107"/>
  <c r="K15" i="107"/>
  <c r="U14" i="107"/>
  <c r="S14" i="107"/>
  <c r="Q14" i="107"/>
  <c r="O14" i="107"/>
  <c r="M14" i="107"/>
  <c r="K14" i="107"/>
  <c r="U13" i="107"/>
  <c r="S13" i="107"/>
  <c r="Q13" i="107"/>
  <c r="O13" i="107"/>
  <c r="M13" i="107"/>
  <c r="K13" i="107"/>
  <c r="U12" i="107"/>
  <c r="S12" i="107"/>
  <c r="Q12" i="107"/>
  <c r="O12" i="107"/>
  <c r="M12" i="107"/>
  <c r="K12" i="107"/>
  <c r="U11" i="107"/>
  <c r="S11" i="107"/>
  <c r="Q11" i="107"/>
  <c r="O11" i="107"/>
  <c r="M11" i="107"/>
  <c r="K11" i="107"/>
  <c r="U10" i="107"/>
  <c r="S10" i="107"/>
  <c r="Q10" i="107"/>
  <c r="O10" i="107"/>
  <c r="M10" i="107"/>
  <c r="K10" i="107"/>
  <c r="U9" i="107"/>
  <c r="S9" i="107"/>
  <c r="Q9" i="107"/>
  <c r="O9" i="107"/>
  <c r="M9" i="107"/>
  <c r="K9" i="107"/>
  <c r="U8" i="107"/>
  <c r="S8" i="107"/>
  <c r="Q8" i="107"/>
  <c r="O8" i="107"/>
  <c r="M8" i="107"/>
  <c r="K8" i="107"/>
  <c r="U7" i="107"/>
  <c r="S7" i="107"/>
  <c r="Q7" i="107"/>
  <c r="O7" i="107"/>
  <c r="M7" i="107"/>
  <c r="K7" i="107"/>
  <c r="U6" i="107"/>
  <c r="S6" i="107"/>
  <c r="Q6" i="107"/>
  <c r="O6" i="107"/>
  <c r="M6" i="107"/>
  <c r="K6" i="107"/>
  <c r="U5" i="107"/>
  <c r="S5" i="107"/>
  <c r="Q5" i="107"/>
  <c r="O5" i="107"/>
  <c r="M5" i="107"/>
  <c r="K5" i="107"/>
  <c r="U4" i="107"/>
  <c r="S4" i="107"/>
  <c r="Q4" i="107"/>
  <c r="O4" i="107"/>
  <c r="M4" i="107"/>
  <c r="K4" i="107"/>
  <c r="U3" i="107"/>
  <c r="S3" i="107"/>
  <c r="Q3" i="107"/>
  <c r="O3" i="107"/>
  <c r="M3" i="107"/>
  <c r="K3" i="107"/>
  <c r="U2" i="107"/>
  <c r="S2" i="107"/>
  <c r="Q2" i="107"/>
  <c r="O2" i="107"/>
  <c r="M2" i="107"/>
  <c r="K2" i="107"/>
  <c r="Q60" i="106"/>
  <c r="Q59" i="106"/>
  <c r="Q57" i="106"/>
  <c r="M57" i="106"/>
  <c r="S56" i="106"/>
  <c r="Q56" i="106"/>
  <c r="M56" i="106"/>
  <c r="K56" i="106"/>
  <c r="S55" i="106"/>
  <c r="O55" i="106"/>
  <c r="M55" i="106"/>
  <c r="K55" i="106"/>
  <c r="U54" i="106"/>
  <c r="S54" i="106"/>
  <c r="O54" i="106"/>
  <c r="M54" i="106"/>
  <c r="K54" i="106"/>
  <c r="U53" i="106"/>
  <c r="S53" i="106"/>
  <c r="Q53" i="106"/>
  <c r="O53" i="106"/>
  <c r="M53" i="106"/>
  <c r="K53" i="106"/>
  <c r="U52" i="106"/>
  <c r="S52" i="106"/>
  <c r="O52" i="106"/>
  <c r="M52" i="106"/>
  <c r="K52" i="106"/>
  <c r="U51" i="106"/>
  <c r="S51" i="106"/>
  <c r="O51" i="106"/>
  <c r="M51" i="106"/>
  <c r="K51" i="106"/>
  <c r="U50" i="106"/>
  <c r="S50" i="106"/>
  <c r="O50" i="106"/>
  <c r="M50" i="106"/>
  <c r="K50" i="106"/>
  <c r="U49" i="106"/>
  <c r="S49" i="106"/>
  <c r="O49" i="106"/>
  <c r="M49" i="106"/>
  <c r="K49" i="106"/>
  <c r="U48" i="106"/>
  <c r="S48" i="106"/>
  <c r="O48" i="106"/>
  <c r="M48" i="106"/>
  <c r="K48" i="106"/>
  <c r="U47" i="106"/>
  <c r="S47" i="106"/>
  <c r="O47" i="106"/>
  <c r="M47" i="106"/>
  <c r="K47" i="106"/>
  <c r="U46" i="106"/>
  <c r="S46" i="106"/>
  <c r="O46" i="106"/>
  <c r="M46" i="106"/>
  <c r="K46" i="106"/>
  <c r="U45" i="106"/>
  <c r="S45" i="106"/>
  <c r="O45" i="106"/>
  <c r="M45" i="106"/>
  <c r="K45" i="106"/>
  <c r="U44" i="106"/>
  <c r="S44" i="106"/>
  <c r="Q44" i="106"/>
  <c r="O44" i="106"/>
  <c r="M44" i="106"/>
  <c r="K44" i="106"/>
  <c r="U43" i="106"/>
  <c r="S43" i="106"/>
  <c r="O43" i="106"/>
  <c r="M43" i="106"/>
  <c r="K43" i="106"/>
  <c r="U42" i="106"/>
  <c r="S42" i="106"/>
  <c r="Q42" i="106"/>
  <c r="O42" i="106"/>
  <c r="M42" i="106"/>
  <c r="K42" i="106"/>
  <c r="U41" i="106"/>
  <c r="S41" i="106"/>
  <c r="O41" i="106"/>
  <c r="M41" i="106"/>
  <c r="K41" i="106"/>
  <c r="U40" i="106"/>
  <c r="S40" i="106"/>
  <c r="Q40" i="106"/>
  <c r="O40" i="106"/>
  <c r="M40" i="106"/>
  <c r="K40" i="106"/>
  <c r="U39" i="106"/>
  <c r="S39" i="106"/>
  <c r="Q39" i="106"/>
  <c r="O39" i="106"/>
  <c r="M39" i="106"/>
  <c r="K39" i="106"/>
  <c r="U38" i="106"/>
  <c r="S38" i="106"/>
  <c r="Q38" i="106"/>
  <c r="O38" i="106"/>
  <c r="M38" i="106"/>
  <c r="K38" i="106"/>
  <c r="U37" i="106"/>
  <c r="S37" i="106"/>
  <c r="O37" i="106"/>
  <c r="M37" i="106"/>
  <c r="K37" i="106"/>
  <c r="U36" i="106"/>
  <c r="S36" i="106"/>
  <c r="O36" i="106"/>
  <c r="M36" i="106"/>
  <c r="K36" i="106"/>
  <c r="U35" i="106"/>
  <c r="S35" i="106"/>
  <c r="Q35" i="106"/>
  <c r="O35" i="106"/>
  <c r="M35" i="106"/>
  <c r="K35" i="106"/>
  <c r="U34" i="106"/>
  <c r="S34" i="106"/>
  <c r="Q34" i="106"/>
  <c r="O34" i="106"/>
  <c r="M34" i="106"/>
  <c r="K34" i="106"/>
  <c r="U33" i="106"/>
  <c r="S33" i="106"/>
  <c r="Q33" i="106"/>
  <c r="O33" i="106"/>
  <c r="M33" i="106"/>
  <c r="K33" i="106"/>
  <c r="U32" i="106"/>
  <c r="S32" i="106"/>
  <c r="Q32" i="106"/>
  <c r="O32" i="106"/>
  <c r="M32" i="106"/>
  <c r="K32" i="106"/>
  <c r="U31" i="106"/>
  <c r="S31" i="106"/>
  <c r="Q31" i="106"/>
  <c r="O31" i="106"/>
  <c r="M31" i="106"/>
  <c r="K31" i="106"/>
  <c r="U30" i="106"/>
  <c r="S30" i="106"/>
  <c r="Q30" i="106"/>
  <c r="O30" i="106"/>
  <c r="M30" i="106"/>
  <c r="K30" i="106"/>
  <c r="U29" i="106"/>
  <c r="S29" i="106"/>
  <c r="Q29" i="106"/>
  <c r="O29" i="106"/>
  <c r="M29" i="106"/>
  <c r="K29" i="106"/>
  <c r="U28" i="106"/>
  <c r="S28" i="106"/>
  <c r="Q28" i="106"/>
  <c r="O28" i="106"/>
  <c r="M28" i="106"/>
  <c r="K28" i="106"/>
  <c r="U27" i="106"/>
  <c r="S27" i="106"/>
  <c r="Q27" i="106"/>
  <c r="O27" i="106"/>
  <c r="M27" i="106"/>
  <c r="K27" i="106"/>
  <c r="U26" i="106"/>
  <c r="S26" i="106"/>
  <c r="Q26" i="106"/>
  <c r="O26" i="106"/>
  <c r="M26" i="106"/>
  <c r="K26" i="106"/>
  <c r="U25" i="106"/>
  <c r="S25" i="106"/>
  <c r="Q25" i="106"/>
  <c r="O25" i="106"/>
  <c r="M25" i="106"/>
  <c r="K25" i="106"/>
  <c r="U24" i="106"/>
  <c r="S24" i="106"/>
  <c r="Q24" i="106"/>
  <c r="O24" i="106"/>
  <c r="M24" i="106"/>
  <c r="K24" i="106"/>
  <c r="U23" i="106"/>
  <c r="S23" i="106"/>
  <c r="Q23" i="106"/>
  <c r="O23" i="106"/>
  <c r="M23" i="106"/>
  <c r="K23" i="106"/>
  <c r="U22" i="106"/>
  <c r="S22" i="106"/>
  <c r="Q22" i="106"/>
  <c r="O22" i="106"/>
  <c r="M22" i="106"/>
  <c r="K22" i="106"/>
  <c r="U21" i="106"/>
  <c r="S21" i="106"/>
  <c r="Q21" i="106"/>
  <c r="O21" i="106"/>
  <c r="M21" i="106"/>
  <c r="K21" i="106"/>
  <c r="U20" i="106"/>
  <c r="S20" i="106"/>
  <c r="Q20" i="106"/>
  <c r="O20" i="106"/>
  <c r="M20" i="106"/>
  <c r="K20" i="106"/>
  <c r="U19" i="106"/>
  <c r="S19" i="106"/>
  <c r="Q19" i="106"/>
  <c r="O19" i="106"/>
  <c r="M19" i="106"/>
  <c r="K19" i="106"/>
  <c r="U18" i="106"/>
  <c r="S18" i="106"/>
  <c r="Q18" i="106"/>
  <c r="O18" i="106"/>
  <c r="M18" i="106"/>
  <c r="K18" i="106"/>
  <c r="U17" i="106"/>
  <c r="S17" i="106"/>
  <c r="Q17" i="106"/>
  <c r="O17" i="106"/>
  <c r="M17" i="106"/>
  <c r="K17" i="106"/>
  <c r="U16" i="106"/>
  <c r="S16" i="106"/>
  <c r="Q16" i="106"/>
  <c r="O16" i="106"/>
  <c r="M16" i="106"/>
  <c r="K16" i="106"/>
  <c r="U15" i="106"/>
  <c r="S15" i="106"/>
  <c r="Q15" i="106"/>
  <c r="O15" i="106"/>
  <c r="M15" i="106"/>
  <c r="K15" i="106"/>
  <c r="U14" i="106"/>
  <c r="S14" i="106"/>
  <c r="Q14" i="106"/>
  <c r="O14" i="106"/>
  <c r="M14" i="106"/>
  <c r="K14" i="106"/>
  <c r="U13" i="106"/>
  <c r="S13" i="106"/>
  <c r="Q13" i="106"/>
  <c r="O13" i="106"/>
  <c r="M13" i="106"/>
  <c r="K13" i="106"/>
  <c r="U12" i="106"/>
  <c r="S12" i="106"/>
  <c r="Q12" i="106"/>
  <c r="O12" i="106"/>
  <c r="M12" i="106"/>
  <c r="K12" i="106"/>
  <c r="U11" i="106"/>
  <c r="S11" i="106"/>
  <c r="Q11" i="106"/>
  <c r="O11" i="106"/>
  <c r="M11" i="106"/>
  <c r="K11" i="106"/>
  <c r="U10" i="106"/>
  <c r="S10" i="106"/>
  <c r="Q10" i="106"/>
  <c r="O10" i="106"/>
  <c r="M10" i="106"/>
  <c r="K10" i="106"/>
  <c r="U9" i="106"/>
  <c r="S9" i="106"/>
  <c r="Q9" i="106"/>
  <c r="O9" i="106"/>
  <c r="M9" i="106"/>
  <c r="K9" i="106"/>
  <c r="U8" i="106"/>
  <c r="S8" i="106"/>
  <c r="Q8" i="106"/>
  <c r="O8" i="106"/>
  <c r="M8" i="106"/>
  <c r="K8" i="106"/>
  <c r="U7" i="106"/>
  <c r="S7" i="106"/>
  <c r="Q7" i="106"/>
  <c r="O7" i="106"/>
  <c r="M7" i="106"/>
  <c r="K7" i="106"/>
  <c r="U6" i="106"/>
  <c r="S6" i="106"/>
  <c r="Q6" i="106"/>
  <c r="O6" i="106"/>
  <c r="M6" i="106"/>
  <c r="K6" i="106"/>
  <c r="U5" i="106"/>
  <c r="S5" i="106"/>
  <c r="Q5" i="106"/>
  <c r="O5" i="106"/>
  <c r="M5" i="106"/>
  <c r="K5" i="106"/>
  <c r="U4" i="106"/>
  <c r="S4" i="106"/>
  <c r="Q4" i="106"/>
  <c r="O4" i="106"/>
  <c r="M4" i="106"/>
  <c r="K4" i="106"/>
  <c r="U3" i="106"/>
  <c r="S3" i="106"/>
  <c r="Q3" i="106"/>
  <c r="O3" i="106"/>
  <c r="M3" i="106"/>
  <c r="K3" i="106"/>
  <c r="U2" i="106"/>
  <c r="S2" i="106"/>
  <c r="Q2" i="106"/>
  <c r="O2" i="106"/>
  <c r="M2" i="106"/>
  <c r="K2" i="106"/>
  <c r="U42" i="105"/>
  <c r="S42" i="105"/>
  <c r="Q42" i="105"/>
  <c r="O42" i="105"/>
  <c r="M42" i="105"/>
  <c r="K42" i="105"/>
  <c r="U41" i="105"/>
  <c r="S41" i="105"/>
  <c r="Q41" i="105"/>
  <c r="O41" i="105"/>
  <c r="M41" i="105"/>
  <c r="K41" i="105"/>
  <c r="U40" i="105"/>
  <c r="S40" i="105"/>
  <c r="Q40" i="105"/>
  <c r="O40" i="105"/>
  <c r="M40" i="105"/>
  <c r="K40" i="105"/>
  <c r="U39" i="105"/>
  <c r="S39" i="105"/>
  <c r="Q39" i="105"/>
  <c r="O39" i="105"/>
  <c r="M39" i="105"/>
  <c r="K39" i="105"/>
  <c r="U38" i="105"/>
  <c r="S38" i="105"/>
  <c r="Q38" i="105"/>
  <c r="O38" i="105"/>
  <c r="M38" i="105"/>
  <c r="K38" i="105"/>
  <c r="U37" i="105"/>
  <c r="S37" i="105"/>
  <c r="Q37" i="105"/>
  <c r="O37" i="105"/>
  <c r="M37" i="105"/>
  <c r="K37" i="105"/>
  <c r="U36" i="105"/>
  <c r="S36" i="105"/>
  <c r="Q36" i="105"/>
  <c r="O36" i="105"/>
  <c r="M36" i="105"/>
  <c r="K36" i="105"/>
  <c r="U35" i="105"/>
  <c r="S35" i="105"/>
  <c r="Q35" i="105"/>
  <c r="O35" i="105"/>
  <c r="M35" i="105"/>
  <c r="K35" i="105"/>
  <c r="U34" i="105"/>
  <c r="S34" i="105"/>
  <c r="Q34" i="105"/>
  <c r="O34" i="105"/>
  <c r="M34" i="105"/>
  <c r="K34" i="105"/>
  <c r="U33" i="105"/>
  <c r="S33" i="105"/>
  <c r="Q33" i="105"/>
  <c r="O33" i="105"/>
  <c r="M33" i="105"/>
  <c r="K33" i="105"/>
  <c r="U32" i="105"/>
  <c r="S32" i="105"/>
  <c r="Q32" i="105"/>
  <c r="O32" i="105"/>
  <c r="M32" i="105"/>
  <c r="K32" i="105"/>
  <c r="U31" i="105"/>
  <c r="S31" i="105"/>
  <c r="Q31" i="105"/>
  <c r="O31" i="105"/>
  <c r="M31" i="105"/>
  <c r="K31" i="105"/>
  <c r="U30" i="105"/>
  <c r="S30" i="105"/>
  <c r="Q30" i="105"/>
  <c r="O30" i="105"/>
  <c r="M30" i="105"/>
  <c r="K30" i="105"/>
  <c r="U29" i="105"/>
  <c r="S29" i="105"/>
  <c r="Q29" i="105"/>
  <c r="O29" i="105"/>
  <c r="M29" i="105"/>
  <c r="K29" i="105"/>
  <c r="U28" i="105"/>
  <c r="S28" i="105"/>
  <c r="Q28" i="105"/>
  <c r="O28" i="105"/>
  <c r="M28" i="105"/>
  <c r="K28" i="105"/>
  <c r="U27" i="105"/>
  <c r="S27" i="105"/>
  <c r="Q27" i="105"/>
  <c r="O27" i="105"/>
  <c r="M27" i="105"/>
  <c r="K27" i="105"/>
  <c r="U26" i="105"/>
  <c r="S26" i="105"/>
  <c r="Q26" i="105"/>
  <c r="O26" i="105"/>
  <c r="M26" i="105"/>
  <c r="K26" i="105"/>
  <c r="U25" i="105"/>
  <c r="S25" i="105"/>
  <c r="Q25" i="105"/>
  <c r="O25" i="105"/>
  <c r="M25" i="105"/>
  <c r="K25" i="105"/>
  <c r="U24" i="105"/>
  <c r="S24" i="105"/>
  <c r="Q24" i="105"/>
  <c r="O24" i="105"/>
  <c r="M24" i="105"/>
  <c r="K24" i="105"/>
  <c r="U23" i="105"/>
  <c r="S23" i="105"/>
  <c r="Q23" i="105"/>
  <c r="O23" i="105"/>
  <c r="M23" i="105"/>
  <c r="K23" i="105"/>
  <c r="U22" i="105"/>
  <c r="S22" i="105"/>
  <c r="Q22" i="105"/>
  <c r="O22" i="105"/>
  <c r="M22" i="105"/>
  <c r="K22" i="105"/>
  <c r="U21" i="105"/>
  <c r="S21" i="105"/>
  <c r="Q21" i="105"/>
  <c r="O21" i="105"/>
  <c r="M21" i="105"/>
  <c r="K21" i="105"/>
  <c r="U20" i="105"/>
  <c r="S20" i="105"/>
  <c r="Q20" i="105"/>
  <c r="O20" i="105"/>
  <c r="M20" i="105"/>
  <c r="K20" i="105"/>
  <c r="U19" i="105"/>
  <c r="S19" i="105"/>
  <c r="Q19" i="105"/>
  <c r="O19" i="105"/>
  <c r="M19" i="105"/>
  <c r="K19" i="105"/>
  <c r="U18" i="105"/>
  <c r="S18" i="105"/>
  <c r="Q18" i="105"/>
  <c r="O18" i="105"/>
  <c r="M18" i="105"/>
  <c r="K18" i="105"/>
  <c r="U17" i="105"/>
  <c r="S17" i="105"/>
  <c r="Q17" i="105"/>
  <c r="O17" i="105"/>
  <c r="M17" i="105"/>
  <c r="K17" i="105"/>
  <c r="U16" i="105"/>
  <c r="S16" i="105"/>
  <c r="Q16" i="105"/>
  <c r="O16" i="105"/>
  <c r="M16" i="105"/>
  <c r="K16" i="105"/>
  <c r="U15" i="105"/>
  <c r="S15" i="105"/>
  <c r="Q15" i="105"/>
  <c r="O15" i="105"/>
  <c r="M15" i="105"/>
  <c r="K15" i="105"/>
  <c r="U14" i="105"/>
  <c r="S14" i="105"/>
  <c r="Q14" i="105"/>
  <c r="O14" i="105"/>
  <c r="M14" i="105"/>
  <c r="K14" i="105"/>
  <c r="U13" i="105"/>
  <c r="S13" i="105"/>
  <c r="Q13" i="105"/>
  <c r="O13" i="105"/>
  <c r="M13" i="105"/>
  <c r="K13" i="105"/>
  <c r="U12" i="105"/>
  <c r="S12" i="105"/>
  <c r="Q12" i="105"/>
  <c r="O12" i="105"/>
  <c r="M12" i="105"/>
  <c r="K12" i="105"/>
  <c r="U11" i="105"/>
  <c r="S11" i="105"/>
  <c r="Q11" i="105"/>
  <c r="O11" i="105"/>
  <c r="M11" i="105"/>
  <c r="K11" i="105"/>
  <c r="U10" i="105"/>
  <c r="S10" i="105"/>
  <c r="Q10" i="105"/>
  <c r="O10" i="105"/>
  <c r="M10" i="105"/>
  <c r="K10" i="105"/>
  <c r="U9" i="105"/>
  <c r="S9" i="105"/>
  <c r="Q9" i="105"/>
  <c r="O9" i="105"/>
  <c r="M9" i="105"/>
  <c r="K9" i="105"/>
  <c r="U8" i="105"/>
  <c r="S8" i="105"/>
  <c r="Q8" i="105"/>
  <c r="O8" i="105"/>
  <c r="M8" i="105"/>
  <c r="K8" i="105"/>
  <c r="U7" i="105"/>
  <c r="S7" i="105"/>
  <c r="Q7" i="105"/>
  <c r="O7" i="105"/>
  <c r="M7" i="105"/>
  <c r="K7" i="105"/>
  <c r="U6" i="105"/>
  <c r="S6" i="105"/>
  <c r="Q6" i="105"/>
  <c r="O6" i="105"/>
  <c r="M6" i="105"/>
  <c r="K6" i="105"/>
  <c r="U5" i="105"/>
  <c r="S5" i="105"/>
  <c r="Q5" i="105"/>
  <c r="O5" i="105"/>
  <c r="M5" i="105"/>
  <c r="K5" i="105"/>
  <c r="U4" i="105"/>
  <c r="S4" i="105"/>
  <c r="Q4" i="105"/>
  <c r="O4" i="105"/>
  <c r="M4" i="105"/>
  <c r="K4" i="105"/>
  <c r="U3" i="105"/>
  <c r="S3" i="105"/>
  <c r="Q3" i="105"/>
  <c r="O3" i="105"/>
  <c r="M3" i="105"/>
  <c r="K3" i="105"/>
  <c r="U2" i="105"/>
  <c r="S2" i="105"/>
  <c r="Q2" i="105"/>
  <c r="O2" i="105"/>
  <c r="M2" i="105"/>
  <c r="K2" i="105"/>
  <c r="U54" i="104"/>
  <c r="S54" i="104"/>
  <c r="Q54" i="104"/>
  <c r="O54" i="104"/>
  <c r="M54" i="104"/>
  <c r="K54" i="104"/>
  <c r="U53" i="104"/>
  <c r="S53" i="104"/>
  <c r="Q53" i="104"/>
  <c r="O53" i="104"/>
  <c r="M53" i="104"/>
  <c r="K53" i="104"/>
  <c r="U52" i="104"/>
  <c r="S52" i="104"/>
  <c r="Q52" i="104"/>
  <c r="O52" i="104"/>
  <c r="M52" i="104"/>
  <c r="K52" i="104"/>
  <c r="U51" i="104"/>
  <c r="S51" i="104"/>
  <c r="Q51" i="104"/>
  <c r="O51" i="104"/>
  <c r="M51" i="104"/>
  <c r="K51" i="104"/>
  <c r="U50" i="104"/>
  <c r="S50" i="104"/>
  <c r="Q50" i="104"/>
  <c r="O50" i="104"/>
  <c r="M50" i="104"/>
  <c r="K50" i="104"/>
  <c r="U49" i="104"/>
  <c r="S49" i="104"/>
  <c r="Q49" i="104"/>
  <c r="O49" i="104"/>
  <c r="M49" i="104"/>
  <c r="K49" i="104"/>
  <c r="U48" i="104"/>
  <c r="S48" i="104"/>
  <c r="Q48" i="104"/>
  <c r="O48" i="104"/>
  <c r="M48" i="104"/>
  <c r="K48" i="104"/>
  <c r="U47" i="104"/>
  <c r="S47" i="104"/>
  <c r="Q47" i="104"/>
  <c r="O47" i="104"/>
  <c r="M47" i="104"/>
  <c r="K47" i="104"/>
  <c r="U46" i="104"/>
  <c r="S46" i="104"/>
  <c r="Q46" i="104"/>
  <c r="O46" i="104"/>
  <c r="M46" i="104"/>
  <c r="K46" i="104"/>
  <c r="U45" i="104"/>
  <c r="S45" i="104"/>
  <c r="Q45" i="104"/>
  <c r="O45" i="104"/>
  <c r="M45" i="104"/>
  <c r="K45" i="104"/>
  <c r="U44" i="104"/>
  <c r="S44" i="104"/>
  <c r="Q44" i="104"/>
  <c r="O44" i="104"/>
  <c r="M44" i="104"/>
  <c r="K44" i="104"/>
  <c r="U43" i="104"/>
  <c r="S43" i="104"/>
  <c r="Q43" i="104"/>
  <c r="O43" i="104"/>
  <c r="M43" i="104"/>
  <c r="K43" i="104"/>
  <c r="U42" i="104"/>
  <c r="S42" i="104"/>
  <c r="Q42" i="104"/>
  <c r="O42" i="104"/>
  <c r="M42" i="104"/>
  <c r="K42" i="104"/>
  <c r="U41" i="104"/>
  <c r="S41" i="104"/>
  <c r="Q41" i="104"/>
  <c r="O41" i="104"/>
  <c r="M41" i="104"/>
  <c r="K41" i="104"/>
  <c r="U40" i="104"/>
  <c r="S40" i="104"/>
  <c r="Q40" i="104"/>
  <c r="O40" i="104"/>
  <c r="M40" i="104"/>
  <c r="K40" i="104"/>
  <c r="U39" i="104"/>
  <c r="S39" i="104"/>
  <c r="Q39" i="104"/>
  <c r="M39" i="104"/>
  <c r="K39" i="104"/>
  <c r="U38" i="104"/>
  <c r="S38" i="104"/>
  <c r="Q38" i="104"/>
  <c r="O38" i="104"/>
  <c r="M38" i="104"/>
  <c r="K38" i="104"/>
  <c r="U37" i="104"/>
  <c r="S37" i="104"/>
  <c r="Q37" i="104"/>
  <c r="O37" i="104"/>
  <c r="M37" i="104"/>
  <c r="K37" i="104"/>
  <c r="U36" i="104"/>
  <c r="S36" i="104"/>
  <c r="Q36" i="104"/>
  <c r="O36" i="104"/>
  <c r="M36" i="104"/>
  <c r="K36" i="104"/>
  <c r="U35" i="104"/>
  <c r="S35" i="104"/>
  <c r="Q35" i="104"/>
  <c r="O35" i="104"/>
  <c r="M35" i="104"/>
  <c r="K35" i="104"/>
  <c r="U34" i="104"/>
  <c r="S34" i="104"/>
  <c r="Q34" i="104"/>
  <c r="O34" i="104"/>
  <c r="M34" i="104"/>
  <c r="K34" i="104"/>
  <c r="U33" i="104"/>
  <c r="S33" i="104"/>
  <c r="Q33" i="104"/>
  <c r="O33" i="104"/>
  <c r="M33" i="104"/>
  <c r="K33" i="104"/>
  <c r="U32" i="104"/>
  <c r="S32" i="104"/>
  <c r="Q32" i="104"/>
  <c r="O32" i="104"/>
  <c r="M32" i="104"/>
  <c r="K32" i="104"/>
  <c r="U31" i="104"/>
  <c r="S31" i="104"/>
  <c r="Q31" i="104"/>
  <c r="O31" i="104"/>
  <c r="M31" i="104"/>
  <c r="K31" i="104"/>
  <c r="U30" i="104"/>
  <c r="S30" i="104"/>
  <c r="Q30" i="104"/>
  <c r="O30" i="104"/>
  <c r="M30" i="104"/>
  <c r="K30" i="104"/>
  <c r="U29" i="104"/>
  <c r="S29" i="104"/>
  <c r="Q29" i="104"/>
  <c r="O29" i="104"/>
  <c r="M29" i="104"/>
  <c r="K29" i="104"/>
  <c r="U28" i="104"/>
  <c r="S28" i="104"/>
  <c r="Q28" i="104"/>
  <c r="O28" i="104"/>
  <c r="M28" i="104"/>
  <c r="K28" i="104"/>
  <c r="U27" i="104"/>
  <c r="S27" i="104"/>
  <c r="Q27" i="104"/>
  <c r="O27" i="104"/>
  <c r="M27" i="104"/>
  <c r="K27" i="104"/>
  <c r="U26" i="104"/>
  <c r="S26" i="104"/>
  <c r="Q26" i="104"/>
  <c r="O26" i="104"/>
  <c r="M26" i="104"/>
  <c r="K26" i="104"/>
  <c r="U25" i="104"/>
  <c r="S25" i="104"/>
  <c r="Q25" i="104"/>
  <c r="O25" i="104"/>
  <c r="M25" i="104"/>
  <c r="K25" i="104"/>
  <c r="U24" i="104"/>
  <c r="S24" i="104"/>
  <c r="Q24" i="104"/>
  <c r="O24" i="104"/>
  <c r="M24" i="104"/>
  <c r="K24" i="104"/>
  <c r="U23" i="104"/>
  <c r="S23" i="104"/>
  <c r="Q23" i="104"/>
  <c r="O23" i="104"/>
  <c r="M23" i="104"/>
  <c r="K23" i="104"/>
  <c r="U22" i="104"/>
  <c r="S22" i="104"/>
  <c r="Q22" i="104"/>
  <c r="O22" i="104"/>
  <c r="M22" i="104"/>
  <c r="K22" i="104"/>
  <c r="U21" i="104"/>
  <c r="S21" i="104"/>
  <c r="Q21" i="104"/>
  <c r="O21" i="104"/>
  <c r="M21" i="104"/>
  <c r="K21" i="104"/>
  <c r="U20" i="104"/>
  <c r="S20" i="104"/>
  <c r="Q20" i="104"/>
  <c r="O20" i="104"/>
  <c r="M20" i="104"/>
  <c r="K20" i="104"/>
  <c r="U19" i="104"/>
  <c r="S19" i="104"/>
  <c r="Q19" i="104"/>
  <c r="O19" i="104"/>
  <c r="M19" i="104"/>
  <c r="K19" i="104"/>
  <c r="U18" i="104"/>
  <c r="S18" i="104"/>
  <c r="Q18" i="104"/>
  <c r="O18" i="104"/>
  <c r="M18" i="104"/>
  <c r="K18" i="104"/>
  <c r="U17" i="104"/>
  <c r="S17" i="104"/>
  <c r="Q17" i="104"/>
  <c r="O17" i="104"/>
  <c r="M17" i="104"/>
  <c r="K17" i="104"/>
  <c r="U16" i="104"/>
  <c r="S16" i="104"/>
  <c r="Q16" i="104"/>
  <c r="O16" i="104"/>
  <c r="M16" i="104"/>
  <c r="K16" i="104"/>
  <c r="U15" i="104"/>
  <c r="S15" i="104"/>
  <c r="Q15" i="104"/>
  <c r="O15" i="104"/>
  <c r="M15" i="104"/>
  <c r="K15" i="104"/>
  <c r="U14" i="104"/>
  <c r="S14" i="104"/>
  <c r="Q14" i="104"/>
  <c r="O14" i="104"/>
  <c r="M14" i="104"/>
  <c r="K14" i="104"/>
  <c r="U13" i="104"/>
  <c r="S13" i="104"/>
  <c r="Q13" i="104"/>
  <c r="O13" i="104"/>
  <c r="M13" i="104"/>
  <c r="K13" i="104"/>
  <c r="U12" i="104"/>
  <c r="S12" i="104"/>
  <c r="Q12" i="104"/>
  <c r="O12" i="104"/>
  <c r="M12" i="104"/>
  <c r="K12" i="104"/>
  <c r="U11" i="104"/>
  <c r="S11" i="104"/>
  <c r="Q11" i="104"/>
  <c r="O11" i="104"/>
  <c r="M11" i="104"/>
  <c r="K11" i="104"/>
  <c r="U10" i="104"/>
  <c r="S10" i="104"/>
  <c r="Q10" i="104"/>
  <c r="O10" i="104"/>
  <c r="M10" i="104"/>
  <c r="K10" i="104"/>
  <c r="U9" i="104"/>
  <c r="S9" i="104"/>
  <c r="Q9" i="104"/>
  <c r="O9" i="104"/>
  <c r="M9" i="104"/>
  <c r="K9" i="104"/>
  <c r="U8" i="104"/>
  <c r="S8" i="104"/>
  <c r="Q8" i="104"/>
  <c r="O8" i="104"/>
  <c r="M8" i="104"/>
  <c r="K8" i="104"/>
  <c r="U7" i="104"/>
  <c r="S7" i="104"/>
  <c r="Q7" i="104"/>
  <c r="O7" i="104"/>
  <c r="M7" i="104"/>
  <c r="K7" i="104"/>
  <c r="U6" i="104"/>
  <c r="S6" i="104"/>
  <c r="Q6" i="104"/>
  <c r="O6" i="104"/>
  <c r="M6" i="104"/>
  <c r="K6" i="104"/>
  <c r="U5" i="104"/>
  <c r="S5" i="104"/>
  <c r="Q5" i="104"/>
  <c r="O5" i="104"/>
  <c r="M5" i="104"/>
  <c r="K5" i="104"/>
  <c r="U4" i="104"/>
  <c r="S4" i="104"/>
  <c r="Q4" i="104"/>
  <c r="O4" i="104"/>
  <c r="M4" i="104"/>
  <c r="K4" i="104"/>
  <c r="U3" i="104"/>
  <c r="S3" i="104"/>
  <c r="Q3" i="104"/>
  <c r="O3" i="104"/>
  <c r="M3" i="104"/>
  <c r="K3" i="104"/>
  <c r="U2" i="104"/>
  <c r="S2" i="104"/>
  <c r="Q2" i="104"/>
  <c r="O2" i="104"/>
  <c r="M2" i="104"/>
  <c r="K2" i="104"/>
  <c r="U46" i="103"/>
  <c r="S46" i="103"/>
  <c r="Q46" i="103"/>
  <c r="O46" i="103"/>
  <c r="M46" i="103"/>
  <c r="K46" i="103"/>
  <c r="U45" i="103"/>
  <c r="S45" i="103"/>
  <c r="Q45" i="103"/>
  <c r="O45" i="103"/>
  <c r="M45" i="103"/>
  <c r="K45" i="103"/>
  <c r="U44" i="103"/>
  <c r="S44" i="103"/>
  <c r="Q44" i="103"/>
  <c r="O44" i="103"/>
  <c r="M44" i="103"/>
  <c r="K44" i="103"/>
  <c r="U43" i="103"/>
  <c r="S43" i="103"/>
  <c r="Q43" i="103"/>
  <c r="O43" i="103"/>
  <c r="M43" i="103"/>
  <c r="K43" i="103"/>
  <c r="U42" i="103"/>
  <c r="S42" i="103"/>
  <c r="Q42" i="103"/>
  <c r="O42" i="103"/>
  <c r="M42" i="103"/>
  <c r="K42" i="103"/>
  <c r="U41" i="103"/>
  <c r="S41" i="103"/>
  <c r="Q41" i="103"/>
  <c r="O41" i="103"/>
  <c r="M41" i="103"/>
  <c r="K41" i="103"/>
  <c r="U40" i="103"/>
  <c r="S40" i="103"/>
  <c r="Q40" i="103"/>
  <c r="O40" i="103"/>
  <c r="M40" i="103"/>
  <c r="K40" i="103"/>
  <c r="U39" i="103"/>
  <c r="S39" i="103"/>
  <c r="Q39" i="103"/>
  <c r="O39" i="103"/>
  <c r="M39" i="103"/>
  <c r="K39" i="103"/>
  <c r="U38" i="103"/>
  <c r="S38" i="103"/>
  <c r="Q38" i="103"/>
  <c r="O38" i="103"/>
  <c r="M38" i="103"/>
  <c r="K38" i="103"/>
  <c r="U37" i="103"/>
  <c r="S37" i="103"/>
  <c r="Q37" i="103"/>
  <c r="O37" i="103"/>
  <c r="M37" i="103"/>
  <c r="K37" i="103"/>
  <c r="U36" i="103"/>
  <c r="S36" i="103"/>
  <c r="Q36" i="103"/>
  <c r="O36" i="103"/>
  <c r="M36" i="103"/>
  <c r="K36" i="103"/>
  <c r="U35" i="103"/>
  <c r="S35" i="103"/>
  <c r="Q35" i="103"/>
  <c r="O35" i="103"/>
  <c r="M35" i="103"/>
  <c r="K35" i="103"/>
  <c r="U34" i="103"/>
  <c r="S34" i="103"/>
  <c r="Q34" i="103"/>
  <c r="O34" i="103"/>
  <c r="M34" i="103"/>
  <c r="K34" i="103"/>
  <c r="U33" i="103"/>
  <c r="S33" i="103"/>
  <c r="Q33" i="103"/>
  <c r="O33" i="103"/>
  <c r="M33" i="103"/>
  <c r="K33" i="103"/>
  <c r="U32" i="103"/>
  <c r="S32" i="103"/>
  <c r="Q32" i="103"/>
  <c r="O32" i="103"/>
  <c r="M32" i="103"/>
  <c r="K32" i="103"/>
  <c r="U31" i="103"/>
  <c r="S31" i="103"/>
  <c r="Q31" i="103"/>
  <c r="O31" i="103"/>
  <c r="M31" i="103"/>
  <c r="K31" i="103"/>
  <c r="U30" i="103"/>
  <c r="S30" i="103"/>
  <c r="Q30" i="103"/>
  <c r="O30" i="103"/>
  <c r="M30" i="103"/>
  <c r="K30" i="103"/>
  <c r="U29" i="103"/>
  <c r="S29" i="103"/>
  <c r="Q29" i="103"/>
  <c r="O29" i="103"/>
  <c r="M29" i="103"/>
  <c r="K29" i="103"/>
  <c r="U28" i="103"/>
  <c r="S28" i="103"/>
  <c r="Q28" i="103"/>
  <c r="O28" i="103"/>
  <c r="M28" i="103"/>
  <c r="K28" i="103"/>
  <c r="U27" i="103"/>
  <c r="S27" i="103"/>
  <c r="Q27" i="103"/>
  <c r="O27" i="103"/>
  <c r="M27" i="103"/>
  <c r="K27" i="103"/>
  <c r="U26" i="103"/>
  <c r="S26" i="103"/>
  <c r="Q26" i="103"/>
  <c r="O26" i="103"/>
  <c r="M26" i="103"/>
  <c r="K26" i="103"/>
  <c r="U25" i="103"/>
  <c r="S25" i="103"/>
  <c r="Q25" i="103"/>
  <c r="O25" i="103"/>
  <c r="M25" i="103"/>
  <c r="K25" i="103"/>
  <c r="U24" i="103"/>
  <c r="S24" i="103"/>
  <c r="Q24" i="103"/>
  <c r="O24" i="103"/>
  <c r="M24" i="103"/>
  <c r="K24" i="103"/>
  <c r="U23" i="103"/>
  <c r="S23" i="103"/>
  <c r="Q23" i="103"/>
  <c r="O23" i="103"/>
  <c r="M23" i="103"/>
  <c r="K23" i="103"/>
  <c r="U22" i="103"/>
  <c r="S22" i="103"/>
  <c r="Q22" i="103"/>
  <c r="O22" i="103"/>
  <c r="M22" i="103"/>
  <c r="K22" i="103"/>
  <c r="U21" i="103"/>
  <c r="S21" i="103"/>
  <c r="Q21" i="103"/>
  <c r="O21" i="103"/>
  <c r="M21" i="103"/>
  <c r="K21" i="103"/>
  <c r="U20" i="103"/>
  <c r="S20" i="103"/>
  <c r="Q20" i="103"/>
  <c r="O20" i="103"/>
  <c r="M20" i="103"/>
  <c r="K20" i="103"/>
  <c r="U19" i="103"/>
  <c r="S19" i="103"/>
  <c r="Q19" i="103"/>
  <c r="O19" i="103"/>
  <c r="M19" i="103"/>
  <c r="K19" i="103"/>
  <c r="U18" i="103"/>
  <c r="S18" i="103"/>
  <c r="Q18" i="103"/>
  <c r="O18" i="103"/>
  <c r="M18" i="103"/>
  <c r="K18" i="103"/>
  <c r="U17" i="103"/>
  <c r="S17" i="103"/>
  <c r="Q17" i="103"/>
  <c r="O17" i="103"/>
  <c r="M17" i="103"/>
  <c r="K17" i="103"/>
  <c r="U16" i="103"/>
  <c r="S16" i="103"/>
  <c r="Q16" i="103"/>
  <c r="O16" i="103"/>
  <c r="M16" i="103"/>
  <c r="K16" i="103"/>
  <c r="U15" i="103"/>
  <c r="S15" i="103"/>
  <c r="Q15" i="103"/>
  <c r="O15" i="103"/>
  <c r="M15" i="103"/>
  <c r="K15" i="103"/>
  <c r="U14" i="103"/>
  <c r="S14" i="103"/>
  <c r="Q14" i="103"/>
  <c r="O14" i="103"/>
  <c r="M14" i="103"/>
  <c r="K14" i="103"/>
  <c r="U13" i="103"/>
  <c r="S13" i="103"/>
  <c r="Q13" i="103"/>
  <c r="O13" i="103"/>
  <c r="M13" i="103"/>
  <c r="K13" i="103"/>
  <c r="U12" i="103"/>
  <c r="S12" i="103"/>
  <c r="Q12" i="103"/>
  <c r="O12" i="103"/>
  <c r="M12" i="103"/>
  <c r="K12" i="103"/>
  <c r="U11" i="103"/>
  <c r="S11" i="103"/>
  <c r="Q11" i="103"/>
  <c r="O11" i="103"/>
  <c r="M11" i="103"/>
  <c r="K11" i="103"/>
  <c r="U10" i="103"/>
  <c r="S10" i="103"/>
  <c r="Q10" i="103"/>
  <c r="O10" i="103"/>
  <c r="M10" i="103"/>
  <c r="K10" i="103"/>
  <c r="S9" i="103"/>
  <c r="Q9" i="103"/>
  <c r="O9" i="103"/>
  <c r="M9" i="103"/>
  <c r="K9" i="103"/>
  <c r="U8" i="103"/>
  <c r="S8" i="103"/>
  <c r="Q8" i="103"/>
  <c r="O8" i="103"/>
  <c r="M8" i="103"/>
  <c r="K8" i="103"/>
  <c r="U7" i="103"/>
  <c r="S7" i="103"/>
  <c r="Q7" i="103"/>
  <c r="O7" i="103"/>
  <c r="M7" i="103"/>
  <c r="K7" i="103"/>
  <c r="U6" i="103"/>
  <c r="S6" i="103"/>
  <c r="Q6" i="103"/>
  <c r="O6" i="103"/>
  <c r="M6" i="103"/>
  <c r="K6" i="103"/>
  <c r="U5" i="103"/>
  <c r="S5" i="103"/>
  <c r="Q5" i="103"/>
  <c r="O5" i="103"/>
  <c r="M5" i="103"/>
  <c r="K5" i="103"/>
  <c r="U4" i="103"/>
  <c r="S4" i="103"/>
  <c r="Q4" i="103"/>
  <c r="M4" i="103"/>
  <c r="K4" i="103"/>
  <c r="U3" i="103"/>
  <c r="S3" i="103"/>
  <c r="Q3" i="103"/>
  <c r="O3" i="103"/>
  <c r="M3" i="103"/>
  <c r="K3" i="103"/>
  <c r="U2" i="103"/>
  <c r="S2" i="103"/>
  <c r="Q2" i="103"/>
  <c r="O2" i="103"/>
  <c r="M2" i="103"/>
  <c r="K2" i="103"/>
  <c r="U43" i="101"/>
  <c r="S43" i="101"/>
  <c r="Q43" i="101"/>
  <c r="O43" i="101"/>
  <c r="M43" i="101"/>
  <c r="K43" i="101"/>
  <c r="U42" i="101"/>
  <c r="S42" i="101"/>
  <c r="Q42" i="101"/>
  <c r="O42" i="101"/>
  <c r="M42" i="101"/>
  <c r="K42" i="101"/>
  <c r="U41" i="101"/>
  <c r="S41" i="101"/>
  <c r="Q41" i="101"/>
  <c r="O41" i="101"/>
  <c r="M41" i="101"/>
  <c r="K41" i="101"/>
  <c r="U40" i="101"/>
  <c r="S40" i="101"/>
  <c r="Q40" i="101"/>
  <c r="O40" i="101"/>
  <c r="M40" i="101"/>
  <c r="K40" i="101"/>
  <c r="U39" i="101"/>
  <c r="S39" i="101"/>
  <c r="Q39" i="101"/>
  <c r="O39" i="101"/>
  <c r="M39" i="101"/>
  <c r="K39" i="101"/>
  <c r="U38" i="101"/>
  <c r="S38" i="101"/>
  <c r="Q38" i="101"/>
  <c r="O38" i="101"/>
  <c r="M38" i="101"/>
  <c r="K38" i="101"/>
  <c r="U37" i="101"/>
  <c r="S37" i="101"/>
  <c r="Q37" i="101"/>
  <c r="O37" i="101"/>
  <c r="M37" i="101"/>
  <c r="K37" i="101"/>
  <c r="U36" i="101"/>
  <c r="S36" i="101"/>
  <c r="Q36" i="101"/>
  <c r="O36" i="101"/>
  <c r="M36" i="101"/>
  <c r="K36" i="101"/>
  <c r="U35" i="101"/>
  <c r="S35" i="101"/>
  <c r="Q35" i="101"/>
  <c r="O35" i="101"/>
  <c r="M35" i="101"/>
  <c r="K35" i="101"/>
  <c r="U34" i="101"/>
  <c r="S34" i="101"/>
  <c r="Q34" i="101"/>
  <c r="O34" i="101"/>
  <c r="M34" i="101"/>
  <c r="K34" i="101"/>
  <c r="U33" i="101"/>
  <c r="S33" i="101"/>
  <c r="Q33" i="101"/>
  <c r="O33" i="101"/>
  <c r="M33" i="101"/>
  <c r="K33" i="101"/>
  <c r="U32" i="101"/>
  <c r="S32" i="101"/>
  <c r="Q32" i="101"/>
  <c r="O32" i="101"/>
  <c r="M32" i="101"/>
  <c r="K32" i="101"/>
  <c r="U31" i="101"/>
  <c r="S31" i="101"/>
  <c r="Q31" i="101"/>
  <c r="O31" i="101"/>
  <c r="M31" i="101"/>
  <c r="K31" i="101"/>
  <c r="U30" i="101"/>
  <c r="S30" i="101"/>
  <c r="Q30" i="101"/>
  <c r="O30" i="101"/>
  <c r="M30" i="101"/>
  <c r="K30" i="101"/>
  <c r="U29" i="101"/>
  <c r="S29" i="101"/>
  <c r="Q29" i="101"/>
  <c r="O29" i="101"/>
  <c r="M29" i="101"/>
  <c r="K29" i="101"/>
  <c r="U28" i="101"/>
  <c r="S28" i="101"/>
  <c r="Q28" i="101"/>
  <c r="O28" i="101"/>
  <c r="M28" i="101"/>
  <c r="K28" i="101"/>
  <c r="U27" i="101"/>
  <c r="S27" i="101"/>
  <c r="Q27" i="101"/>
  <c r="O27" i="101"/>
  <c r="M27" i="101"/>
  <c r="K27" i="101"/>
  <c r="U26" i="101"/>
  <c r="S26" i="101"/>
  <c r="Q26" i="101"/>
  <c r="O26" i="101"/>
  <c r="M26" i="101"/>
  <c r="K26" i="101"/>
  <c r="U25" i="101"/>
  <c r="S25" i="101"/>
  <c r="Q25" i="101"/>
  <c r="O25" i="101"/>
  <c r="M25" i="101"/>
  <c r="K25" i="101"/>
  <c r="U24" i="101"/>
  <c r="S24" i="101"/>
  <c r="O24" i="101"/>
  <c r="M24" i="101"/>
  <c r="K24" i="101"/>
  <c r="U23" i="101"/>
  <c r="S23" i="101"/>
  <c r="Q23" i="101"/>
  <c r="O23" i="101"/>
  <c r="M23" i="101"/>
  <c r="K23" i="101"/>
  <c r="U22" i="101"/>
  <c r="S22" i="101"/>
  <c r="Q22" i="101"/>
  <c r="O22" i="101"/>
  <c r="M22" i="101"/>
  <c r="K22" i="101"/>
  <c r="U21" i="101"/>
  <c r="S21" i="101"/>
  <c r="Q21" i="101"/>
  <c r="O21" i="101"/>
  <c r="M21" i="101"/>
  <c r="K21" i="101"/>
  <c r="U20" i="101"/>
  <c r="S20" i="101"/>
  <c r="Q20" i="101"/>
  <c r="O20" i="101"/>
  <c r="M20" i="101"/>
  <c r="K20" i="101"/>
  <c r="U19" i="101"/>
  <c r="S19" i="101"/>
  <c r="Q19" i="101"/>
  <c r="O19" i="101"/>
  <c r="M19" i="101"/>
  <c r="K19" i="101"/>
  <c r="U18" i="101"/>
  <c r="S18" i="101"/>
  <c r="Q18" i="101"/>
  <c r="O18" i="101"/>
  <c r="M18" i="101"/>
  <c r="K18" i="101"/>
  <c r="U17" i="101"/>
  <c r="S17" i="101"/>
  <c r="Q17" i="101"/>
  <c r="O17" i="101"/>
  <c r="M17" i="101"/>
  <c r="K17" i="101"/>
  <c r="U16" i="101"/>
  <c r="S16" i="101"/>
  <c r="Q16" i="101"/>
  <c r="O16" i="101"/>
  <c r="M16" i="101"/>
  <c r="K16" i="101"/>
  <c r="U15" i="101"/>
  <c r="S15" i="101"/>
  <c r="Q15" i="101"/>
  <c r="O15" i="101"/>
  <c r="M15" i="101"/>
  <c r="K15" i="101"/>
  <c r="U14" i="101"/>
  <c r="S14" i="101"/>
  <c r="Q14" i="101"/>
  <c r="O14" i="101"/>
  <c r="M14" i="101"/>
  <c r="K14" i="101"/>
  <c r="U13" i="101"/>
  <c r="S13" i="101"/>
  <c r="Q13" i="101"/>
  <c r="O13" i="101"/>
  <c r="M13" i="101"/>
  <c r="K13" i="101"/>
  <c r="U12" i="101"/>
  <c r="S12" i="101"/>
  <c r="Q12" i="101"/>
  <c r="O12" i="101"/>
  <c r="M12" i="101"/>
  <c r="K12" i="101"/>
  <c r="U11" i="101"/>
  <c r="S11" i="101"/>
  <c r="Q11" i="101"/>
  <c r="O11" i="101"/>
  <c r="M11" i="101"/>
  <c r="K11" i="101"/>
  <c r="U10" i="101"/>
  <c r="S10" i="101"/>
  <c r="Q10" i="101"/>
  <c r="O10" i="101"/>
  <c r="M10" i="101"/>
  <c r="K10" i="101"/>
  <c r="U9" i="101"/>
  <c r="S9" i="101"/>
  <c r="Q9" i="101"/>
  <c r="O9" i="101"/>
  <c r="M9" i="101"/>
  <c r="K9" i="101"/>
  <c r="U8" i="101"/>
  <c r="S8" i="101"/>
  <c r="Q8" i="101"/>
  <c r="O8" i="101"/>
  <c r="M8" i="101"/>
  <c r="K8" i="101"/>
  <c r="U7" i="101"/>
  <c r="S7" i="101"/>
  <c r="Q7" i="101"/>
  <c r="O7" i="101"/>
  <c r="M7" i="101"/>
  <c r="K7" i="101"/>
  <c r="U6" i="101"/>
  <c r="S6" i="101"/>
  <c r="Q6" i="101"/>
  <c r="O6" i="101"/>
  <c r="M6" i="101"/>
  <c r="K6" i="101"/>
  <c r="U5" i="101"/>
  <c r="S5" i="101"/>
  <c r="Q5" i="101"/>
  <c r="O5" i="101"/>
  <c r="M5" i="101"/>
  <c r="K5" i="101"/>
  <c r="U4" i="101"/>
  <c r="S4" i="101"/>
  <c r="Q4" i="101"/>
  <c r="O4" i="101"/>
  <c r="M4" i="101"/>
  <c r="K4" i="101"/>
  <c r="U3" i="101"/>
  <c r="S3" i="101"/>
  <c r="Q3" i="101"/>
  <c r="O3" i="101"/>
  <c r="M3" i="101"/>
  <c r="K3" i="101"/>
  <c r="U2" i="101"/>
  <c r="S2" i="101"/>
  <c r="Q2" i="101"/>
  <c r="O2" i="101"/>
  <c r="M2" i="101"/>
  <c r="K2" i="101"/>
  <c r="U42" i="100"/>
  <c r="S42" i="100"/>
  <c r="Q42" i="100"/>
  <c r="O42" i="100"/>
  <c r="M42" i="100"/>
  <c r="K42" i="100"/>
  <c r="U41" i="100"/>
  <c r="S41" i="100"/>
  <c r="Q41" i="100"/>
  <c r="O41" i="100"/>
  <c r="M41" i="100"/>
  <c r="K41" i="100"/>
  <c r="U40" i="100"/>
  <c r="S40" i="100"/>
  <c r="Q40" i="100"/>
  <c r="O40" i="100"/>
  <c r="M40" i="100"/>
  <c r="K40" i="100"/>
  <c r="U39" i="100"/>
  <c r="S39" i="100"/>
  <c r="Q39" i="100"/>
  <c r="O39" i="100"/>
  <c r="M39" i="100"/>
  <c r="K39" i="100"/>
  <c r="U38" i="100"/>
  <c r="S38" i="100"/>
  <c r="Q38" i="100"/>
  <c r="O38" i="100"/>
  <c r="M38" i="100"/>
  <c r="K38" i="100"/>
  <c r="U37" i="100"/>
  <c r="S37" i="100"/>
  <c r="Q37" i="100"/>
  <c r="O37" i="100"/>
  <c r="M37" i="100"/>
  <c r="K37" i="100"/>
  <c r="U36" i="100"/>
  <c r="S36" i="100"/>
  <c r="Q36" i="100"/>
  <c r="O36" i="100"/>
  <c r="M36" i="100"/>
  <c r="K36" i="100"/>
  <c r="U35" i="100"/>
  <c r="S35" i="100"/>
  <c r="Q35" i="100"/>
  <c r="O35" i="100"/>
  <c r="M35" i="100"/>
  <c r="K35" i="100"/>
  <c r="U34" i="100"/>
  <c r="S34" i="100"/>
  <c r="Q34" i="100"/>
  <c r="O34" i="100"/>
  <c r="M34" i="100"/>
  <c r="K34" i="100"/>
  <c r="U33" i="100"/>
  <c r="S33" i="100"/>
  <c r="Q33" i="100"/>
  <c r="O33" i="100"/>
  <c r="M33" i="100"/>
  <c r="K33" i="100"/>
  <c r="U32" i="100"/>
  <c r="S32" i="100"/>
  <c r="Q32" i="100"/>
  <c r="M32" i="100"/>
  <c r="K32" i="100"/>
  <c r="U31" i="100"/>
  <c r="S31" i="100"/>
  <c r="Q31" i="100"/>
  <c r="O31" i="100"/>
  <c r="M31" i="100"/>
  <c r="K31" i="100"/>
  <c r="U30" i="100"/>
  <c r="S30" i="100"/>
  <c r="Q30" i="100"/>
  <c r="O30" i="100"/>
  <c r="M30" i="100"/>
  <c r="K30" i="100"/>
  <c r="U29" i="100"/>
  <c r="S29" i="100"/>
  <c r="Q29" i="100"/>
  <c r="O29" i="100"/>
  <c r="M29" i="100"/>
  <c r="K29" i="100"/>
  <c r="U28" i="100"/>
  <c r="S28" i="100"/>
  <c r="Q28" i="100"/>
  <c r="O28" i="100"/>
  <c r="M28" i="100"/>
  <c r="K28" i="100"/>
  <c r="U27" i="100"/>
  <c r="S27" i="100"/>
  <c r="Q27" i="100"/>
  <c r="O27" i="100"/>
  <c r="M27" i="100"/>
  <c r="K27" i="100"/>
  <c r="U26" i="100"/>
  <c r="S26" i="100"/>
  <c r="Q26" i="100"/>
  <c r="O26" i="100"/>
  <c r="M26" i="100"/>
  <c r="K26" i="100"/>
  <c r="U25" i="100"/>
  <c r="S25" i="100"/>
  <c r="Q25" i="100"/>
  <c r="O25" i="100"/>
  <c r="M25" i="100"/>
  <c r="K25" i="100"/>
  <c r="U24" i="100"/>
  <c r="S24" i="100"/>
  <c r="Q24" i="100"/>
  <c r="O24" i="100"/>
  <c r="M24" i="100"/>
  <c r="K24" i="100"/>
  <c r="U23" i="100"/>
  <c r="S23" i="100"/>
  <c r="Q23" i="100"/>
  <c r="O23" i="100"/>
  <c r="M23" i="100"/>
  <c r="K23" i="100"/>
  <c r="U22" i="100"/>
  <c r="S22" i="100"/>
  <c r="Q22" i="100"/>
  <c r="O22" i="100"/>
  <c r="M22" i="100"/>
  <c r="K22" i="100"/>
  <c r="U21" i="100"/>
  <c r="S21" i="100"/>
  <c r="Q21" i="100"/>
  <c r="O21" i="100"/>
  <c r="M21" i="100"/>
  <c r="K21" i="100"/>
  <c r="U20" i="100"/>
  <c r="S20" i="100"/>
  <c r="Q20" i="100"/>
  <c r="O20" i="100"/>
  <c r="M20" i="100"/>
  <c r="K20" i="100"/>
  <c r="U19" i="100"/>
  <c r="S19" i="100"/>
  <c r="Q19" i="100"/>
  <c r="O19" i="100"/>
  <c r="M19" i="100"/>
  <c r="K19" i="100"/>
  <c r="U18" i="100"/>
  <c r="S18" i="100"/>
  <c r="Q18" i="100"/>
  <c r="O18" i="100"/>
  <c r="M18" i="100"/>
  <c r="K18" i="100"/>
  <c r="U17" i="100"/>
  <c r="S17" i="100"/>
  <c r="Q17" i="100"/>
  <c r="O17" i="100"/>
  <c r="M17" i="100"/>
  <c r="K17" i="100"/>
  <c r="U16" i="100"/>
  <c r="S16" i="100"/>
  <c r="Q16" i="100"/>
  <c r="O16" i="100"/>
  <c r="M16" i="100"/>
  <c r="K16" i="100"/>
  <c r="U15" i="100"/>
  <c r="S15" i="100"/>
  <c r="Q15" i="100"/>
  <c r="O15" i="100"/>
  <c r="M15" i="100"/>
  <c r="K15" i="100"/>
  <c r="U14" i="100"/>
  <c r="S14" i="100"/>
  <c r="Q14" i="100"/>
  <c r="O14" i="100"/>
  <c r="M14" i="100"/>
  <c r="K14" i="100"/>
  <c r="U13" i="100"/>
  <c r="S13" i="100"/>
  <c r="Q13" i="100"/>
  <c r="O13" i="100"/>
  <c r="M13" i="100"/>
  <c r="K13" i="100"/>
  <c r="U12" i="100"/>
  <c r="S12" i="100"/>
  <c r="Q12" i="100"/>
  <c r="O12" i="100"/>
  <c r="M12" i="100"/>
  <c r="K12" i="100"/>
  <c r="U11" i="100"/>
  <c r="S11" i="100"/>
  <c r="Q11" i="100"/>
  <c r="O11" i="100"/>
  <c r="M11" i="100"/>
  <c r="K11" i="100"/>
  <c r="U10" i="100"/>
  <c r="S10" i="100"/>
  <c r="Q10" i="100"/>
  <c r="O10" i="100"/>
  <c r="M10" i="100"/>
  <c r="K10" i="100"/>
  <c r="U9" i="100"/>
  <c r="S9" i="100"/>
  <c r="Q9" i="100"/>
  <c r="O9" i="100"/>
  <c r="M9" i="100"/>
  <c r="K9" i="100"/>
  <c r="U8" i="100"/>
  <c r="S8" i="100"/>
  <c r="Q8" i="100"/>
  <c r="M8" i="100"/>
  <c r="K8" i="100"/>
  <c r="U7" i="100"/>
  <c r="S7" i="100"/>
  <c r="Q7" i="100"/>
  <c r="O7" i="100"/>
  <c r="M7" i="100"/>
  <c r="K7" i="100"/>
  <c r="U6" i="100"/>
  <c r="S6" i="100"/>
  <c r="Q6" i="100"/>
  <c r="O6" i="100"/>
  <c r="M6" i="100"/>
  <c r="K6" i="100"/>
  <c r="U5" i="100"/>
  <c r="S5" i="100"/>
  <c r="Q5" i="100"/>
  <c r="O5" i="100"/>
  <c r="M5" i="100"/>
  <c r="K5" i="100"/>
  <c r="U4" i="100"/>
  <c r="S4" i="100"/>
  <c r="Q4" i="100"/>
  <c r="O4" i="100"/>
  <c r="M4" i="100"/>
  <c r="K4" i="100"/>
  <c r="U3" i="100"/>
  <c r="S3" i="100"/>
  <c r="Q3" i="100"/>
  <c r="O3" i="100"/>
  <c r="M3" i="100"/>
  <c r="K3" i="100"/>
  <c r="U2" i="100"/>
  <c r="S2" i="100"/>
  <c r="Q2" i="100"/>
  <c r="O2" i="100"/>
  <c r="M2" i="100"/>
  <c r="K2" i="100"/>
  <c r="U29" i="99"/>
  <c r="S29" i="99"/>
  <c r="Q29" i="99"/>
  <c r="O29" i="99"/>
  <c r="M29" i="99"/>
  <c r="K29" i="99"/>
  <c r="U28" i="99"/>
  <c r="S28" i="99"/>
  <c r="Q28" i="99"/>
  <c r="O28" i="99"/>
  <c r="M28" i="99"/>
  <c r="K28" i="99"/>
  <c r="U27" i="99"/>
  <c r="S27" i="99"/>
  <c r="Q27" i="99"/>
  <c r="O27" i="99"/>
  <c r="M27" i="99"/>
  <c r="K27" i="99"/>
  <c r="U26" i="99"/>
  <c r="S26" i="99"/>
  <c r="Q26" i="99"/>
  <c r="O26" i="99"/>
  <c r="M26" i="99"/>
  <c r="K26" i="99"/>
  <c r="U25" i="99"/>
  <c r="S25" i="99"/>
  <c r="Q25" i="99"/>
  <c r="O25" i="99"/>
  <c r="M25" i="99"/>
  <c r="K25" i="99"/>
  <c r="U24" i="99"/>
  <c r="S24" i="99"/>
  <c r="Q24" i="99"/>
  <c r="O24" i="99"/>
  <c r="M24" i="99"/>
  <c r="K24" i="99"/>
  <c r="U23" i="99"/>
  <c r="S23" i="99"/>
  <c r="Q23" i="99"/>
  <c r="O23" i="99"/>
  <c r="M23" i="99"/>
  <c r="K23" i="99"/>
  <c r="U22" i="99"/>
  <c r="S22" i="99"/>
  <c r="Q22" i="99"/>
  <c r="O22" i="99"/>
  <c r="M22" i="99"/>
  <c r="K22" i="99"/>
  <c r="U21" i="99"/>
  <c r="S21" i="99"/>
  <c r="Q21" i="99"/>
  <c r="O21" i="99"/>
  <c r="M21" i="99"/>
  <c r="K21" i="99"/>
  <c r="U20" i="99"/>
  <c r="S20" i="99"/>
  <c r="Q20" i="99"/>
  <c r="O20" i="99"/>
  <c r="M20" i="99"/>
  <c r="K20" i="99"/>
  <c r="U19" i="99"/>
  <c r="S19" i="99"/>
  <c r="Q19" i="99"/>
  <c r="O19" i="99"/>
  <c r="M19" i="99"/>
  <c r="K19" i="99"/>
  <c r="U18" i="99"/>
  <c r="S18" i="99"/>
  <c r="Q18" i="99"/>
  <c r="O18" i="99"/>
  <c r="M18" i="99"/>
  <c r="K18" i="99"/>
  <c r="U17" i="99"/>
  <c r="S17" i="99"/>
  <c r="Q17" i="99"/>
  <c r="O17" i="99"/>
  <c r="M17" i="99"/>
  <c r="K17" i="99"/>
  <c r="U16" i="99"/>
  <c r="S16" i="99"/>
  <c r="Q16" i="99"/>
  <c r="O16" i="99"/>
  <c r="M16" i="99"/>
  <c r="K16" i="99"/>
  <c r="U15" i="99"/>
  <c r="S15" i="99"/>
  <c r="Q15" i="99"/>
  <c r="O15" i="99"/>
  <c r="M15" i="99"/>
  <c r="K15" i="99"/>
  <c r="U14" i="99"/>
  <c r="S14" i="99"/>
  <c r="Q14" i="99"/>
  <c r="O14" i="99"/>
  <c r="M14" i="99"/>
  <c r="K14" i="99"/>
  <c r="U13" i="99"/>
  <c r="S13" i="99"/>
  <c r="Q13" i="99"/>
  <c r="O13" i="99"/>
  <c r="M13" i="99"/>
  <c r="K13" i="99"/>
  <c r="U12" i="99"/>
  <c r="S12" i="99"/>
  <c r="Q12" i="99"/>
  <c r="O12" i="99"/>
  <c r="M12" i="99"/>
  <c r="K12" i="99"/>
  <c r="U11" i="99"/>
  <c r="S11" i="99"/>
  <c r="Q11" i="99"/>
  <c r="O11" i="99"/>
  <c r="M11" i="99"/>
  <c r="K11" i="99"/>
  <c r="U10" i="99"/>
  <c r="S10" i="99"/>
  <c r="Q10" i="99"/>
  <c r="O10" i="99"/>
  <c r="M10" i="99"/>
  <c r="K10" i="99"/>
  <c r="U9" i="99"/>
  <c r="S9" i="99"/>
  <c r="Q9" i="99"/>
  <c r="O9" i="99"/>
  <c r="M9" i="99"/>
  <c r="K9" i="99"/>
  <c r="U8" i="99"/>
  <c r="S8" i="99"/>
  <c r="Q8" i="99"/>
  <c r="O8" i="99"/>
  <c r="M8" i="99"/>
  <c r="K8" i="99"/>
  <c r="U7" i="99"/>
  <c r="S7" i="99"/>
  <c r="Q7" i="99"/>
  <c r="O7" i="99"/>
  <c r="M7" i="99"/>
  <c r="K7" i="99"/>
  <c r="U6" i="99"/>
  <c r="S6" i="99"/>
  <c r="Q6" i="99"/>
  <c r="O6" i="99"/>
  <c r="M6" i="99"/>
  <c r="K6" i="99"/>
  <c r="U5" i="99"/>
  <c r="S5" i="99"/>
  <c r="Q5" i="99"/>
  <c r="O5" i="99"/>
  <c r="M5" i="99"/>
  <c r="K5" i="99"/>
  <c r="U4" i="99"/>
  <c r="S4" i="99"/>
  <c r="Q4" i="99"/>
  <c r="O4" i="99"/>
  <c r="M4" i="99"/>
  <c r="K4" i="99"/>
  <c r="U3" i="99"/>
  <c r="S3" i="99"/>
  <c r="Q3" i="99"/>
  <c r="O3" i="99"/>
  <c r="M3" i="99"/>
  <c r="K3" i="99"/>
  <c r="U2" i="99"/>
  <c r="S2" i="99"/>
  <c r="Q2" i="99"/>
  <c r="O2" i="99"/>
  <c r="M2" i="99"/>
  <c r="K2" i="99"/>
  <c r="U34" i="98"/>
  <c r="S34" i="98"/>
  <c r="Q34" i="98"/>
  <c r="O34" i="98"/>
  <c r="M34" i="98"/>
  <c r="K34" i="98"/>
  <c r="U33" i="98"/>
  <c r="S33" i="98"/>
  <c r="Q33" i="98"/>
  <c r="O33" i="98"/>
  <c r="M33" i="98"/>
  <c r="K33" i="98"/>
  <c r="U32" i="98"/>
  <c r="S32" i="98"/>
  <c r="Q32" i="98"/>
  <c r="O32" i="98"/>
  <c r="M32" i="98"/>
  <c r="K32" i="98"/>
  <c r="U31" i="98"/>
  <c r="S31" i="98"/>
  <c r="Q31" i="98"/>
  <c r="O31" i="98"/>
  <c r="M31" i="98"/>
  <c r="K31" i="98"/>
  <c r="U30" i="98"/>
  <c r="S30" i="98"/>
  <c r="Q30" i="98"/>
  <c r="O30" i="98"/>
  <c r="M30" i="98"/>
  <c r="K30" i="98"/>
  <c r="U29" i="98"/>
  <c r="S29" i="98"/>
  <c r="Q29" i="98"/>
  <c r="O29" i="98"/>
  <c r="M29" i="98"/>
  <c r="K29" i="98"/>
  <c r="U28" i="98"/>
  <c r="S28" i="98"/>
  <c r="Q28" i="98"/>
  <c r="O28" i="98"/>
  <c r="M28" i="98"/>
  <c r="K28" i="98"/>
  <c r="U27" i="98"/>
  <c r="S27" i="98"/>
  <c r="Q27" i="98"/>
  <c r="O27" i="98"/>
  <c r="M27" i="98"/>
  <c r="K27" i="98"/>
  <c r="U26" i="98"/>
  <c r="S26" i="98"/>
  <c r="Q26" i="98"/>
  <c r="O26" i="98"/>
  <c r="M26" i="98"/>
  <c r="K26" i="98"/>
  <c r="U25" i="98"/>
  <c r="S25" i="98"/>
  <c r="Q25" i="98"/>
  <c r="O25" i="98"/>
  <c r="M25" i="98"/>
  <c r="K25" i="98"/>
  <c r="U24" i="98"/>
  <c r="S24" i="98"/>
  <c r="Q24" i="98"/>
  <c r="O24" i="98"/>
  <c r="M24" i="98"/>
  <c r="K24" i="98"/>
  <c r="U23" i="98"/>
  <c r="S23" i="98"/>
  <c r="Q23" i="98"/>
  <c r="O23" i="98"/>
  <c r="M23" i="98"/>
  <c r="K23" i="98"/>
  <c r="U22" i="98"/>
  <c r="S22" i="98"/>
  <c r="Q22" i="98"/>
  <c r="O22" i="98"/>
  <c r="M22" i="98"/>
  <c r="K22" i="98"/>
  <c r="U21" i="98"/>
  <c r="S21" i="98"/>
  <c r="Q21" i="98"/>
  <c r="O21" i="98"/>
  <c r="M21" i="98"/>
  <c r="U20" i="98"/>
  <c r="S20" i="98"/>
  <c r="Q20" i="98"/>
  <c r="O20" i="98"/>
  <c r="M20" i="98"/>
  <c r="K20" i="98"/>
  <c r="U19" i="98"/>
  <c r="S19" i="98"/>
  <c r="Q19" i="98"/>
  <c r="O19" i="98"/>
  <c r="M19" i="98"/>
  <c r="K19" i="98"/>
  <c r="U18" i="98"/>
  <c r="S18" i="98"/>
  <c r="Q18" i="98"/>
  <c r="O18" i="98"/>
  <c r="M18" i="98"/>
  <c r="K18" i="98"/>
  <c r="U17" i="98"/>
  <c r="S17" i="98"/>
  <c r="Q17" i="98"/>
  <c r="O17" i="98"/>
  <c r="M17" i="98"/>
  <c r="K17" i="98"/>
  <c r="U16" i="98"/>
  <c r="S16" i="98"/>
  <c r="Q16" i="98"/>
  <c r="O16" i="98"/>
  <c r="M16" i="98"/>
  <c r="K16" i="98"/>
  <c r="U15" i="98"/>
  <c r="S15" i="98"/>
  <c r="Q15" i="98"/>
  <c r="O15" i="98"/>
  <c r="M15" i="98"/>
  <c r="K15" i="98"/>
  <c r="U14" i="98"/>
  <c r="S14" i="98"/>
  <c r="Q14" i="98"/>
  <c r="O14" i="98"/>
  <c r="M14" i="98"/>
  <c r="K14" i="98"/>
  <c r="U13" i="98"/>
  <c r="S13" i="98"/>
  <c r="Q13" i="98"/>
  <c r="O13" i="98"/>
  <c r="M13" i="98"/>
  <c r="K13" i="98"/>
  <c r="U12" i="98"/>
  <c r="S12" i="98"/>
  <c r="Q12" i="98"/>
  <c r="O12" i="98"/>
  <c r="M12" i="98"/>
  <c r="K12" i="98"/>
  <c r="U11" i="98"/>
  <c r="S11" i="98"/>
  <c r="Q11" i="98"/>
  <c r="O11" i="98"/>
  <c r="M11" i="98"/>
  <c r="K11" i="98"/>
  <c r="U10" i="98"/>
  <c r="S10" i="98"/>
  <c r="Q10" i="98"/>
  <c r="O10" i="98"/>
  <c r="M10" i="98"/>
  <c r="K10" i="98"/>
  <c r="U9" i="98"/>
  <c r="S9" i="98"/>
  <c r="Q9" i="98"/>
  <c r="O9" i="98"/>
  <c r="M9" i="98"/>
  <c r="K9" i="98"/>
  <c r="U8" i="98"/>
  <c r="S8" i="98"/>
  <c r="Q8" i="98"/>
  <c r="O8" i="98"/>
  <c r="M8" i="98"/>
  <c r="K8" i="98"/>
  <c r="U7" i="98"/>
  <c r="S7" i="98"/>
  <c r="Q7" i="98"/>
  <c r="O7" i="98"/>
  <c r="M7" i="98"/>
  <c r="K7" i="98"/>
  <c r="U6" i="98"/>
  <c r="S6" i="98"/>
  <c r="Q6" i="98"/>
  <c r="O6" i="98"/>
  <c r="M6" i="98"/>
  <c r="K6" i="98"/>
  <c r="U5" i="98"/>
  <c r="S5" i="98"/>
  <c r="Q5" i="98"/>
  <c r="O5" i="98"/>
  <c r="M5" i="98"/>
  <c r="K5" i="98"/>
  <c r="U4" i="98"/>
  <c r="S4" i="98"/>
  <c r="Q4" i="98"/>
  <c r="O4" i="98"/>
  <c r="M4" i="98"/>
  <c r="K4" i="98"/>
  <c r="U3" i="98"/>
  <c r="S3" i="98"/>
  <c r="Q3" i="98"/>
  <c r="O3" i="98"/>
  <c r="M3" i="98"/>
  <c r="K3" i="98"/>
  <c r="U2" i="98"/>
  <c r="S2" i="98"/>
  <c r="Q2" i="98"/>
  <c r="O2" i="98"/>
  <c r="M2" i="98"/>
  <c r="K2" i="98"/>
  <c r="U33" i="97"/>
  <c r="S33" i="97"/>
  <c r="Q33" i="97"/>
  <c r="O33" i="97"/>
  <c r="M33" i="97"/>
  <c r="K33" i="97"/>
  <c r="U32" i="97"/>
  <c r="S32" i="97"/>
  <c r="Q32" i="97"/>
  <c r="O32" i="97"/>
  <c r="M32" i="97"/>
  <c r="K32" i="97"/>
  <c r="U31" i="97"/>
  <c r="S31" i="97"/>
  <c r="Q31" i="97"/>
  <c r="O31" i="97"/>
  <c r="M31" i="97"/>
  <c r="K31" i="97"/>
  <c r="U30" i="97"/>
  <c r="S30" i="97"/>
  <c r="Q30" i="97"/>
  <c r="O30" i="97"/>
  <c r="M30" i="97"/>
  <c r="K30" i="97"/>
  <c r="U29" i="97"/>
  <c r="S29" i="97"/>
  <c r="Q29" i="97"/>
  <c r="O29" i="97"/>
  <c r="M29" i="97"/>
  <c r="K29" i="97"/>
  <c r="U28" i="97"/>
  <c r="S28" i="97"/>
  <c r="Q28" i="97"/>
  <c r="O28" i="97"/>
  <c r="M28" i="97"/>
  <c r="K28" i="97"/>
  <c r="Q27" i="97"/>
  <c r="O27" i="97"/>
  <c r="M27" i="97"/>
  <c r="K27" i="97"/>
  <c r="U26" i="97"/>
  <c r="S26" i="97"/>
  <c r="Q26" i="97"/>
  <c r="O26" i="97"/>
  <c r="M26" i="97"/>
  <c r="K26" i="97"/>
  <c r="U24" i="97"/>
  <c r="S24" i="97"/>
  <c r="Q24" i="97"/>
  <c r="O24" i="97"/>
  <c r="M24" i="97"/>
  <c r="K24" i="97"/>
  <c r="U23" i="97"/>
  <c r="S23" i="97"/>
  <c r="Q23" i="97"/>
  <c r="O23" i="97"/>
  <c r="M23" i="97"/>
  <c r="K23" i="97"/>
  <c r="U22" i="97"/>
  <c r="S22" i="97"/>
  <c r="Q22" i="97"/>
  <c r="O22" i="97"/>
  <c r="M22" i="97"/>
  <c r="K22" i="97"/>
  <c r="U21" i="97"/>
  <c r="S21" i="97"/>
  <c r="Q21" i="97"/>
  <c r="O21" i="97"/>
  <c r="M21" i="97"/>
  <c r="K21" i="97"/>
  <c r="U20" i="97"/>
  <c r="S20" i="97"/>
  <c r="Q20" i="97"/>
  <c r="O20" i="97"/>
  <c r="M20" i="97"/>
  <c r="K20" i="97"/>
  <c r="U19" i="97"/>
  <c r="S19" i="97"/>
  <c r="Q19" i="97"/>
  <c r="O19" i="97"/>
  <c r="M19" i="97"/>
  <c r="K19" i="97"/>
  <c r="U18" i="97"/>
  <c r="S18" i="97"/>
  <c r="Q18" i="97"/>
  <c r="O18" i="97"/>
  <c r="M18" i="97"/>
  <c r="K18" i="97"/>
  <c r="U17" i="97"/>
  <c r="S17" i="97"/>
  <c r="Q17" i="97"/>
  <c r="O17" i="97"/>
  <c r="M17" i="97"/>
  <c r="K17" i="97"/>
  <c r="U16" i="97"/>
  <c r="S16" i="97"/>
  <c r="Q16" i="97"/>
  <c r="O16" i="97"/>
  <c r="M16" i="97"/>
  <c r="K16" i="97"/>
  <c r="U15" i="97"/>
  <c r="S15" i="97"/>
  <c r="Q15" i="97"/>
  <c r="O15" i="97"/>
  <c r="M15" i="97"/>
  <c r="K15" i="97"/>
  <c r="U14" i="97"/>
  <c r="S14" i="97"/>
  <c r="Q14" i="97"/>
  <c r="O14" i="97"/>
  <c r="M14" i="97"/>
  <c r="K14" i="97"/>
  <c r="U13" i="97"/>
  <c r="S13" i="97"/>
  <c r="Q13" i="97"/>
  <c r="O13" i="97"/>
  <c r="M13" i="97"/>
  <c r="K13" i="97"/>
  <c r="U12" i="97"/>
  <c r="S12" i="97"/>
  <c r="Q12" i="97"/>
  <c r="O12" i="97"/>
  <c r="M12" i="97"/>
  <c r="K12" i="97"/>
  <c r="U11" i="97"/>
  <c r="S11" i="97"/>
  <c r="Q11" i="97"/>
  <c r="O11" i="97"/>
  <c r="M11" i="97"/>
  <c r="K11" i="97"/>
  <c r="U10" i="97"/>
  <c r="S10" i="97"/>
  <c r="Q10" i="97"/>
  <c r="O10" i="97"/>
  <c r="M10" i="97"/>
  <c r="K10" i="97"/>
  <c r="U9" i="97"/>
  <c r="S9" i="97"/>
  <c r="Q9" i="97"/>
  <c r="O9" i="97"/>
  <c r="M9" i="97"/>
  <c r="K9" i="97"/>
  <c r="U8" i="97"/>
  <c r="S8" i="97"/>
  <c r="Q8" i="97"/>
  <c r="O8" i="97"/>
  <c r="M8" i="97"/>
  <c r="K8" i="97"/>
  <c r="U7" i="97"/>
  <c r="S7" i="97"/>
  <c r="Q7" i="97"/>
  <c r="O7" i="97"/>
  <c r="M7" i="97"/>
  <c r="K7" i="97"/>
  <c r="U6" i="97"/>
  <c r="S6" i="97"/>
  <c r="Q6" i="97"/>
  <c r="O6" i="97"/>
  <c r="M6" i="97"/>
  <c r="K6" i="97"/>
  <c r="U5" i="97"/>
  <c r="S5" i="97"/>
  <c r="Q5" i="97"/>
  <c r="O5" i="97"/>
  <c r="M5" i="97"/>
  <c r="K5" i="97"/>
  <c r="U4" i="97"/>
  <c r="S4" i="97"/>
  <c r="Q4" i="97"/>
  <c r="O4" i="97"/>
  <c r="M4" i="97"/>
  <c r="K4" i="97"/>
  <c r="U3" i="97"/>
  <c r="S3" i="97"/>
  <c r="Q3" i="97"/>
  <c r="O3" i="97"/>
  <c r="M3" i="97"/>
  <c r="K3" i="97"/>
  <c r="U2" i="97"/>
  <c r="S2" i="97"/>
  <c r="Q2" i="97"/>
  <c r="O2" i="97"/>
  <c r="M2" i="97"/>
  <c r="K2" i="97"/>
  <c r="U38" i="96"/>
  <c r="S38" i="96"/>
  <c r="Q38" i="96"/>
  <c r="O38" i="96"/>
  <c r="M38" i="96"/>
  <c r="K38" i="96"/>
  <c r="U37" i="96"/>
  <c r="S37" i="96"/>
  <c r="Q37" i="96"/>
  <c r="O37" i="96"/>
  <c r="M37" i="96"/>
  <c r="K37" i="96"/>
  <c r="U36" i="96"/>
  <c r="S36" i="96"/>
  <c r="Q36" i="96"/>
  <c r="O36" i="96"/>
  <c r="M36" i="96"/>
  <c r="K36" i="96"/>
  <c r="U35" i="96"/>
  <c r="S35" i="96"/>
  <c r="Q35" i="96"/>
  <c r="O35" i="96"/>
  <c r="M35" i="96"/>
  <c r="K35" i="96"/>
  <c r="U34" i="96"/>
  <c r="S34" i="96"/>
  <c r="Q34" i="96"/>
  <c r="O34" i="96"/>
  <c r="M34" i="96"/>
  <c r="K34" i="96"/>
  <c r="U33" i="96"/>
  <c r="S33" i="96"/>
  <c r="Q33" i="96"/>
  <c r="O33" i="96"/>
  <c r="M33" i="96"/>
  <c r="K33" i="96"/>
  <c r="U32" i="96"/>
  <c r="S32" i="96"/>
  <c r="Q32" i="96"/>
  <c r="O32" i="96"/>
  <c r="M32" i="96"/>
  <c r="K32" i="96"/>
  <c r="U31" i="96"/>
  <c r="S31" i="96"/>
  <c r="Q31" i="96"/>
  <c r="O31" i="96"/>
  <c r="M31" i="96"/>
  <c r="K31" i="96"/>
  <c r="U30" i="96"/>
  <c r="S30" i="96"/>
  <c r="Q30" i="96"/>
  <c r="O30" i="96"/>
  <c r="M30" i="96"/>
  <c r="K30" i="96"/>
  <c r="U29" i="96"/>
  <c r="S29" i="96"/>
  <c r="Q29" i="96"/>
  <c r="O29" i="96"/>
  <c r="M29" i="96"/>
  <c r="K29" i="96"/>
  <c r="U28" i="96"/>
  <c r="S28" i="96"/>
  <c r="Q28" i="96"/>
  <c r="O28" i="96"/>
  <c r="M28" i="96"/>
  <c r="K28" i="96"/>
  <c r="U27" i="96"/>
  <c r="S27" i="96"/>
  <c r="Q27" i="96"/>
  <c r="O27" i="96"/>
  <c r="M27" i="96"/>
  <c r="K27" i="96"/>
  <c r="U26" i="96"/>
  <c r="S26" i="96"/>
  <c r="Q26" i="96"/>
  <c r="O26" i="96"/>
  <c r="M26" i="96"/>
  <c r="K26" i="96"/>
  <c r="U25" i="96"/>
  <c r="S25" i="96"/>
  <c r="Q25" i="96"/>
  <c r="O25" i="96"/>
  <c r="M25" i="96"/>
  <c r="K25" i="96"/>
  <c r="U24" i="96"/>
  <c r="S24" i="96"/>
  <c r="Q24" i="96"/>
  <c r="O24" i="96"/>
  <c r="M24" i="96"/>
  <c r="K24" i="96"/>
  <c r="U23" i="96"/>
  <c r="S23" i="96"/>
  <c r="Q23" i="96"/>
  <c r="O23" i="96"/>
  <c r="M23" i="96"/>
  <c r="U22" i="96"/>
  <c r="S22" i="96"/>
  <c r="Q22" i="96"/>
  <c r="O22" i="96"/>
  <c r="M22" i="96"/>
  <c r="K22" i="96"/>
  <c r="U21" i="96"/>
  <c r="S21" i="96"/>
  <c r="Q21" i="96"/>
  <c r="O21" i="96"/>
  <c r="M21" i="96"/>
  <c r="K21" i="96"/>
  <c r="U20" i="96"/>
  <c r="S20" i="96"/>
  <c r="Q20" i="96"/>
  <c r="O20" i="96"/>
  <c r="M20" i="96"/>
  <c r="K20" i="96"/>
  <c r="U19" i="96"/>
  <c r="S19" i="96"/>
  <c r="Q19" i="96"/>
  <c r="O19" i="96"/>
  <c r="M19" i="96"/>
  <c r="K19" i="96"/>
  <c r="U18" i="96"/>
  <c r="S18" i="96"/>
  <c r="Q18" i="96"/>
  <c r="O18" i="96"/>
  <c r="M18" i="96"/>
  <c r="K18" i="96"/>
  <c r="U17" i="96"/>
  <c r="S17" i="96"/>
  <c r="Q17" i="96"/>
  <c r="O17" i="96"/>
  <c r="M17" i="96"/>
  <c r="K17" i="96"/>
  <c r="U16" i="96"/>
  <c r="S16" i="96"/>
  <c r="Q16" i="96"/>
  <c r="O16" i="96"/>
  <c r="M16" i="96"/>
  <c r="K16" i="96"/>
  <c r="U15" i="96"/>
  <c r="S15" i="96"/>
  <c r="Q15" i="96"/>
  <c r="O15" i="96"/>
  <c r="M15" i="96"/>
  <c r="K15" i="96"/>
  <c r="U14" i="96"/>
  <c r="S14" i="96"/>
  <c r="Q14" i="96"/>
  <c r="O14" i="96"/>
  <c r="M14" i="96"/>
  <c r="K14" i="96"/>
  <c r="U13" i="96"/>
  <c r="S13" i="96"/>
  <c r="Q13" i="96"/>
  <c r="O13" i="96"/>
  <c r="M13" i="96"/>
  <c r="K13" i="96"/>
  <c r="U12" i="96"/>
  <c r="S12" i="96"/>
  <c r="Q12" i="96"/>
  <c r="O12" i="96"/>
  <c r="M12" i="96"/>
  <c r="K12" i="96"/>
  <c r="U11" i="96"/>
  <c r="S11" i="96"/>
  <c r="Q11" i="96"/>
  <c r="O11" i="96"/>
  <c r="M11" i="96"/>
  <c r="K11" i="96"/>
  <c r="U10" i="96"/>
  <c r="S10" i="96"/>
  <c r="Q10" i="96"/>
  <c r="O10" i="96"/>
  <c r="M10" i="96"/>
  <c r="K10" i="96"/>
  <c r="U9" i="96"/>
  <c r="S9" i="96"/>
  <c r="Q9" i="96"/>
  <c r="O9" i="96"/>
  <c r="M9" i="96"/>
  <c r="K9" i="96"/>
  <c r="U8" i="96"/>
  <c r="S8" i="96"/>
  <c r="Q8" i="96"/>
  <c r="O8" i="96"/>
  <c r="M8" i="96"/>
  <c r="K8" i="96"/>
  <c r="U7" i="96"/>
  <c r="S7" i="96"/>
  <c r="Q7" i="96"/>
  <c r="O7" i="96"/>
  <c r="M7" i="96"/>
  <c r="K7" i="96"/>
  <c r="U6" i="96"/>
  <c r="S6" i="96"/>
  <c r="Q6" i="96"/>
  <c r="O6" i="96"/>
  <c r="M6" i="96"/>
  <c r="K6" i="96"/>
  <c r="U5" i="96"/>
  <c r="S5" i="96"/>
  <c r="Q5" i="96"/>
  <c r="O5" i="96"/>
  <c r="M5" i="96"/>
  <c r="K5" i="96"/>
  <c r="U4" i="96"/>
  <c r="S4" i="96"/>
  <c r="Q4" i="96"/>
  <c r="O4" i="96"/>
  <c r="M4" i="96"/>
  <c r="K4" i="96"/>
  <c r="U3" i="96"/>
  <c r="S3" i="96"/>
  <c r="Q3" i="96"/>
  <c r="O3" i="96"/>
  <c r="M3" i="96"/>
  <c r="K3" i="96"/>
  <c r="U2" i="96"/>
  <c r="S2" i="96"/>
  <c r="Q2" i="96"/>
  <c r="O2" i="96"/>
  <c r="M2" i="96"/>
  <c r="K2" i="96"/>
  <c r="U59" i="95"/>
  <c r="S59" i="95"/>
  <c r="Q59" i="95"/>
  <c r="O59" i="95"/>
  <c r="M59" i="95"/>
  <c r="K59" i="95"/>
  <c r="U58" i="95"/>
  <c r="S58" i="95"/>
  <c r="Q58" i="95"/>
  <c r="O58" i="95"/>
  <c r="M58" i="95"/>
  <c r="K58" i="95"/>
  <c r="U57" i="95"/>
  <c r="S57" i="95"/>
  <c r="Q57" i="95"/>
  <c r="O57" i="95"/>
  <c r="M57" i="95"/>
  <c r="K57" i="95"/>
  <c r="U56" i="95"/>
  <c r="S56" i="95"/>
  <c r="Q56" i="95"/>
  <c r="O56" i="95"/>
  <c r="M56" i="95"/>
  <c r="K56" i="95"/>
  <c r="U55" i="95"/>
  <c r="S55" i="95"/>
  <c r="Q55" i="95"/>
  <c r="O55" i="95"/>
  <c r="M55" i="95"/>
  <c r="K55" i="95"/>
  <c r="U54" i="95"/>
  <c r="S54" i="95"/>
  <c r="Q54" i="95"/>
  <c r="O54" i="95"/>
  <c r="M54" i="95"/>
  <c r="K54" i="95"/>
  <c r="U53" i="95"/>
  <c r="S53" i="95"/>
  <c r="Q53" i="95"/>
  <c r="O53" i="95"/>
  <c r="M53" i="95"/>
  <c r="K53" i="95"/>
  <c r="U52" i="95"/>
  <c r="S52" i="95"/>
  <c r="Q52" i="95"/>
  <c r="O52" i="95"/>
  <c r="M52" i="95"/>
  <c r="K52" i="95"/>
  <c r="U51" i="95"/>
  <c r="S51" i="95"/>
  <c r="Q51" i="95"/>
  <c r="O51" i="95"/>
  <c r="M51" i="95"/>
  <c r="K51" i="95"/>
  <c r="U50" i="95"/>
  <c r="S50" i="95"/>
  <c r="Q50" i="95"/>
  <c r="O50" i="95"/>
  <c r="M50" i="95"/>
  <c r="K50" i="95"/>
  <c r="U49" i="95"/>
  <c r="S49" i="95"/>
  <c r="Q49" i="95"/>
  <c r="O49" i="95"/>
  <c r="M49" i="95"/>
  <c r="K49" i="95"/>
  <c r="U48" i="95"/>
  <c r="S48" i="95"/>
  <c r="Q48" i="95"/>
  <c r="O48" i="95"/>
  <c r="M48" i="95"/>
  <c r="K48" i="95"/>
  <c r="U47" i="95"/>
  <c r="S47" i="95"/>
  <c r="Q47" i="95"/>
  <c r="O47" i="95"/>
  <c r="M47" i="95"/>
  <c r="K47" i="95"/>
  <c r="U46" i="95"/>
  <c r="S46" i="95"/>
  <c r="Q46" i="95"/>
  <c r="O46" i="95"/>
  <c r="M46" i="95"/>
  <c r="K46" i="95"/>
  <c r="U45" i="95"/>
  <c r="T45" i="95"/>
  <c r="S45" i="95"/>
  <c r="Q45" i="95"/>
  <c r="O45" i="95"/>
  <c r="M45" i="95"/>
  <c r="K45" i="95"/>
  <c r="U44" i="95"/>
  <c r="S44" i="95"/>
  <c r="Q44" i="95"/>
  <c r="O44" i="95"/>
  <c r="M44" i="95"/>
  <c r="K44" i="95"/>
  <c r="U43" i="95"/>
  <c r="S43" i="95"/>
  <c r="Q43" i="95"/>
  <c r="O43" i="95"/>
  <c r="M43" i="95"/>
  <c r="K43" i="95"/>
  <c r="U42" i="95"/>
  <c r="S42" i="95"/>
  <c r="Q42" i="95"/>
  <c r="O42" i="95"/>
  <c r="M42" i="95"/>
  <c r="K42" i="95"/>
  <c r="U41" i="95"/>
  <c r="S41" i="95"/>
  <c r="Q41" i="95"/>
  <c r="O41" i="95"/>
  <c r="M41" i="95"/>
  <c r="K41" i="95"/>
  <c r="U40" i="95"/>
  <c r="S40" i="95"/>
  <c r="Q40" i="95"/>
  <c r="O40" i="95"/>
  <c r="K40" i="95"/>
  <c r="U39" i="95"/>
  <c r="S39" i="95"/>
  <c r="Q39" i="95"/>
  <c r="O39" i="95"/>
  <c r="M39" i="95"/>
  <c r="K39" i="95"/>
  <c r="U38" i="95"/>
  <c r="S38" i="95"/>
  <c r="Q38" i="95"/>
  <c r="O38" i="95"/>
  <c r="M38" i="95"/>
  <c r="K38" i="95"/>
  <c r="U37" i="95"/>
  <c r="S37" i="95"/>
  <c r="Q37" i="95"/>
  <c r="O37" i="95"/>
  <c r="M37" i="95"/>
  <c r="K37" i="95"/>
  <c r="U36" i="95"/>
  <c r="S36" i="95"/>
  <c r="Q36" i="95"/>
  <c r="O36" i="95"/>
  <c r="M36" i="95"/>
  <c r="K36" i="95"/>
  <c r="U35" i="95"/>
  <c r="S35" i="95"/>
  <c r="Q35" i="95"/>
  <c r="O35" i="95"/>
  <c r="M35" i="95"/>
  <c r="K35" i="95"/>
  <c r="U34" i="95"/>
  <c r="S34" i="95"/>
  <c r="Q34" i="95"/>
  <c r="O34" i="95"/>
  <c r="M34" i="95"/>
  <c r="K34" i="95"/>
  <c r="U33" i="95"/>
  <c r="S33" i="95"/>
  <c r="Q33" i="95"/>
  <c r="O33" i="95"/>
  <c r="M33" i="95"/>
  <c r="K33" i="95"/>
  <c r="U32" i="95"/>
  <c r="S32" i="95"/>
  <c r="Q32" i="95"/>
  <c r="O32" i="95"/>
  <c r="M32" i="95"/>
  <c r="K32" i="95"/>
  <c r="U31" i="95"/>
  <c r="S31" i="95"/>
  <c r="Q31" i="95"/>
  <c r="O31" i="95"/>
  <c r="M31" i="95"/>
  <c r="K31" i="95"/>
  <c r="U30" i="95"/>
  <c r="S30" i="95"/>
  <c r="Q30" i="95"/>
  <c r="O30" i="95"/>
  <c r="M30" i="95"/>
  <c r="K30" i="95"/>
  <c r="U29" i="95"/>
  <c r="S29" i="95"/>
  <c r="Q29" i="95"/>
  <c r="O29" i="95"/>
  <c r="M29" i="95"/>
  <c r="K29" i="95"/>
  <c r="U28" i="95"/>
  <c r="S28" i="95"/>
  <c r="Q28" i="95"/>
  <c r="O28" i="95"/>
  <c r="M28" i="95"/>
  <c r="K28" i="95"/>
  <c r="U27" i="95"/>
  <c r="S27" i="95"/>
  <c r="Q27" i="95"/>
  <c r="O27" i="95"/>
  <c r="M27" i="95"/>
  <c r="K27" i="95"/>
  <c r="U26" i="95"/>
  <c r="S26" i="95"/>
  <c r="Q26" i="95"/>
  <c r="O26" i="95"/>
  <c r="M26" i="95"/>
  <c r="K26" i="95"/>
  <c r="U25" i="95"/>
  <c r="S25" i="95"/>
  <c r="Q25" i="95"/>
  <c r="O25" i="95"/>
  <c r="M25" i="95"/>
  <c r="K25" i="95"/>
  <c r="U24" i="95"/>
  <c r="S24" i="95"/>
  <c r="Q24" i="95"/>
  <c r="O24" i="95"/>
  <c r="M24" i="95"/>
  <c r="K24" i="95"/>
  <c r="U23" i="95"/>
  <c r="S23" i="95"/>
  <c r="Q23" i="95"/>
  <c r="O23" i="95"/>
  <c r="M23" i="95"/>
  <c r="K23" i="95"/>
  <c r="U22" i="95"/>
  <c r="S22" i="95"/>
  <c r="Q22" i="95"/>
  <c r="O22" i="95"/>
  <c r="M22" i="95"/>
  <c r="K22" i="95"/>
  <c r="U21" i="95"/>
  <c r="S21" i="95"/>
  <c r="Q21" i="95"/>
  <c r="O21" i="95"/>
  <c r="M21" i="95"/>
  <c r="K21" i="95"/>
  <c r="U20" i="95"/>
  <c r="S20" i="95"/>
  <c r="Q20" i="95"/>
  <c r="O20" i="95"/>
  <c r="M20" i="95"/>
  <c r="K20" i="95"/>
  <c r="U19" i="95"/>
  <c r="S19" i="95"/>
  <c r="Q19" i="95"/>
  <c r="O19" i="95"/>
  <c r="M19" i="95"/>
  <c r="K19" i="95"/>
  <c r="U18" i="95"/>
  <c r="S18" i="95"/>
  <c r="Q18" i="95"/>
  <c r="O18" i="95"/>
  <c r="M18" i="95"/>
  <c r="K18" i="95"/>
  <c r="U17" i="95"/>
  <c r="S17" i="95"/>
  <c r="Q17" i="95"/>
  <c r="O17" i="95"/>
  <c r="M17" i="95"/>
  <c r="K17" i="95"/>
  <c r="U16" i="95"/>
  <c r="S16" i="95"/>
  <c r="Q16" i="95"/>
  <c r="O16" i="95"/>
  <c r="M16" i="95"/>
  <c r="K16" i="95"/>
  <c r="U15" i="95"/>
  <c r="S15" i="95"/>
  <c r="Q15" i="95"/>
  <c r="O15" i="95"/>
  <c r="M15" i="95"/>
  <c r="K15" i="95"/>
  <c r="U14" i="95"/>
  <c r="S14" i="95"/>
  <c r="Q14" i="95"/>
  <c r="O14" i="95"/>
  <c r="M14" i="95"/>
  <c r="K14" i="95"/>
  <c r="U13" i="95"/>
  <c r="S13" i="95"/>
  <c r="Q13" i="95"/>
  <c r="O13" i="95"/>
  <c r="M13" i="95"/>
  <c r="K13" i="95"/>
  <c r="U12" i="95"/>
  <c r="S12" i="95"/>
  <c r="Q12" i="95"/>
  <c r="O12" i="95"/>
  <c r="M12" i="95"/>
  <c r="K12" i="95"/>
  <c r="U11" i="95"/>
  <c r="S11" i="95"/>
  <c r="Q11" i="95"/>
  <c r="O11" i="95"/>
  <c r="M11" i="95"/>
  <c r="K11" i="95"/>
  <c r="U10" i="95"/>
  <c r="S10" i="95"/>
  <c r="Q10" i="95"/>
  <c r="O10" i="95"/>
  <c r="M10" i="95"/>
  <c r="K10" i="95"/>
  <c r="U9" i="95"/>
  <c r="S9" i="95"/>
  <c r="Q9" i="95"/>
  <c r="O9" i="95"/>
  <c r="M9" i="95"/>
  <c r="K9" i="95"/>
  <c r="U8" i="95"/>
  <c r="S8" i="95"/>
  <c r="Q8" i="95"/>
  <c r="O8" i="95"/>
  <c r="M8" i="95"/>
  <c r="K8" i="95"/>
  <c r="U7" i="95"/>
  <c r="S7" i="95"/>
  <c r="Q7" i="95"/>
  <c r="O7" i="95"/>
  <c r="M7" i="95"/>
  <c r="K7" i="95"/>
  <c r="U6" i="95"/>
  <c r="S6" i="95"/>
  <c r="Q6" i="95"/>
  <c r="O6" i="95"/>
  <c r="M6" i="95"/>
  <c r="K6" i="95"/>
  <c r="U5" i="95"/>
  <c r="S5" i="95"/>
  <c r="Q5" i="95"/>
  <c r="O5" i="95"/>
  <c r="M5" i="95"/>
  <c r="K5" i="95"/>
  <c r="U4" i="95"/>
  <c r="S4" i="95"/>
  <c r="Q4" i="95"/>
  <c r="O4" i="95"/>
  <c r="M4" i="95"/>
  <c r="K4" i="95"/>
  <c r="U3" i="95"/>
  <c r="S3" i="95"/>
  <c r="Q3" i="95"/>
  <c r="O3" i="95"/>
  <c r="M3" i="95"/>
  <c r="K3" i="95"/>
  <c r="U2" i="95"/>
  <c r="S2" i="95"/>
  <c r="Q2" i="95"/>
  <c r="O2" i="95"/>
  <c r="M2" i="95"/>
  <c r="K2" i="95"/>
  <c r="U55" i="94"/>
  <c r="S55" i="94"/>
  <c r="Q55" i="94"/>
  <c r="O55" i="94"/>
  <c r="M55" i="94"/>
  <c r="K55" i="94"/>
  <c r="U54" i="94"/>
  <c r="S54" i="94"/>
  <c r="Q54" i="94"/>
  <c r="O54" i="94"/>
  <c r="M54" i="94"/>
  <c r="K54" i="94"/>
  <c r="U53" i="94"/>
  <c r="S53" i="94"/>
  <c r="Q53" i="94"/>
  <c r="O53" i="94"/>
  <c r="M53" i="94"/>
  <c r="K53" i="94"/>
  <c r="U52" i="94"/>
  <c r="S52" i="94"/>
  <c r="Q52" i="94"/>
  <c r="O52" i="94"/>
  <c r="M52" i="94"/>
  <c r="K52" i="94"/>
  <c r="U51" i="94"/>
  <c r="S51" i="94"/>
  <c r="Q51" i="94"/>
  <c r="O51" i="94"/>
  <c r="M51" i="94"/>
  <c r="K51" i="94"/>
  <c r="U50" i="94"/>
  <c r="S50" i="94"/>
  <c r="Q50" i="94"/>
  <c r="O50" i="94"/>
  <c r="M50" i="94"/>
  <c r="K50" i="94"/>
  <c r="U49" i="94"/>
  <c r="S49" i="94"/>
  <c r="Q49" i="94"/>
  <c r="O49" i="94"/>
  <c r="M49" i="94"/>
  <c r="K49" i="94"/>
  <c r="U48" i="94"/>
  <c r="S48" i="94"/>
  <c r="Q48" i="94"/>
  <c r="O48" i="94"/>
  <c r="M48" i="94"/>
  <c r="K48" i="94"/>
  <c r="U47" i="94"/>
  <c r="S47" i="94"/>
  <c r="Q47" i="94"/>
  <c r="O47" i="94"/>
  <c r="M47" i="94"/>
  <c r="K47" i="94"/>
  <c r="U46" i="94"/>
  <c r="S46" i="94"/>
  <c r="Q46" i="94"/>
  <c r="O46" i="94"/>
  <c r="M46" i="94"/>
  <c r="K46" i="94"/>
  <c r="U45" i="94"/>
  <c r="S45" i="94"/>
  <c r="Q45" i="94"/>
  <c r="O45" i="94"/>
  <c r="M45" i="94"/>
  <c r="K45" i="94"/>
  <c r="U44" i="94"/>
  <c r="S44" i="94"/>
  <c r="Q44" i="94"/>
  <c r="O44" i="94"/>
  <c r="M44" i="94"/>
  <c r="K44" i="94"/>
  <c r="U43" i="94"/>
  <c r="S43" i="94"/>
  <c r="Q43" i="94"/>
  <c r="O43" i="94"/>
  <c r="M43" i="94"/>
  <c r="K43" i="94"/>
  <c r="U42" i="94"/>
  <c r="S42" i="94"/>
  <c r="Q42" i="94"/>
  <c r="O42" i="94"/>
  <c r="M42" i="94"/>
  <c r="K42" i="94"/>
  <c r="U41" i="94"/>
  <c r="S41" i="94"/>
  <c r="Q41" i="94"/>
  <c r="O41" i="94"/>
  <c r="M41" i="94"/>
  <c r="K41" i="94"/>
  <c r="U40" i="94"/>
  <c r="S40" i="94"/>
  <c r="Q40" i="94"/>
  <c r="O40" i="94"/>
  <c r="M40" i="94"/>
  <c r="K40" i="94"/>
  <c r="U39" i="94"/>
  <c r="S39" i="94"/>
  <c r="Q39" i="94"/>
  <c r="O39" i="94"/>
  <c r="M39" i="94"/>
  <c r="K39" i="94"/>
  <c r="U38" i="94"/>
  <c r="S38" i="94"/>
  <c r="Q38" i="94"/>
  <c r="O38" i="94"/>
  <c r="M38" i="94"/>
  <c r="K38" i="94"/>
  <c r="U37" i="94"/>
  <c r="S37" i="94"/>
  <c r="Q37" i="94"/>
  <c r="O37" i="94"/>
  <c r="M37" i="94"/>
  <c r="K37" i="94"/>
  <c r="U36" i="94"/>
  <c r="S36" i="94"/>
  <c r="Q36" i="94"/>
  <c r="O36" i="94"/>
  <c r="M36" i="94"/>
  <c r="K36" i="94"/>
  <c r="U35" i="94"/>
  <c r="S35" i="94"/>
  <c r="Q35" i="94"/>
  <c r="O35" i="94"/>
  <c r="M35" i="94"/>
  <c r="K35" i="94"/>
  <c r="U34" i="94"/>
  <c r="S34" i="94"/>
  <c r="Q34" i="94"/>
  <c r="O34" i="94"/>
  <c r="M34" i="94"/>
  <c r="K34" i="94"/>
  <c r="U33" i="94"/>
  <c r="S33" i="94"/>
  <c r="Q33" i="94"/>
  <c r="O33" i="94"/>
  <c r="M33" i="94"/>
  <c r="K33" i="94"/>
  <c r="U32" i="94"/>
  <c r="S32" i="94"/>
  <c r="Q32" i="94"/>
  <c r="O32" i="94"/>
  <c r="M32" i="94"/>
  <c r="K32" i="94"/>
  <c r="U31" i="94"/>
  <c r="S31" i="94"/>
  <c r="Q31" i="94"/>
  <c r="O31" i="94"/>
  <c r="M31" i="94"/>
  <c r="K31" i="94"/>
  <c r="U30" i="94"/>
  <c r="S30" i="94"/>
  <c r="Q30" i="94"/>
  <c r="O30" i="94"/>
  <c r="M30" i="94"/>
  <c r="K30" i="94"/>
  <c r="U29" i="94"/>
  <c r="S29" i="94"/>
  <c r="Q29" i="94"/>
  <c r="O29" i="94"/>
  <c r="M29" i="94"/>
  <c r="K29" i="94"/>
  <c r="U28" i="94"/>
  <c r="S28" i="94"/>
  <c r="Q28" i="94"/>
  <c r="O28" i="94"/>
  <c r="M28" i="94"/>
  <c r="K28" i="94"/>
  <c r="U27" i="94"/>
  <c r="S27" i="94"/>
  <c r="Q27" i="94"/>
  <c r="O27" i="94"/>
  <c r="M27" i="94"/>
  <c r="K27" i="94"/>
  <c r="U26" i="94"/>
  <c r="S26" i="94"/>
  <c r="Q26" i="94"/>
  <c r="O26" i="94"/>
  <c r="M26" i="94"/>
  <c r="K26" i="94"/>
  <c r="U25" i="94"/>
  <c r="S25" i="94"/>
  <c r="Q25" i="94"/>
  <c r="O25" i="94"/>
  <c r="M25" i="94"/>
  <c r="K25" i="94"/>
  <c r="U24" i="94"/>
  <c r="S24" i="94"/>
  <c r="Q24" i="94"/>
  <c r="O24" i="94"/>
  <c r="M24" i="94"/>
  <c r="K24" i="94"/>
  <c r="U23" i="94"/>
  <c r="S23" i="94"/>
  <c r="Q23" i="94"/>
  <c r="O23" i="94"/>
  <c r="M23" i="94"/>
  <c r="K23" i="94"/>
  <c r="U22" i="94"/>
  <c r="S22" i="94"/>
  <c r="Q22" i="94"/>
  <c r="O22" i="94"/>
  <c r="M22" i="94"/>
  <c r="K22" i="94"/>
  <c r="U21" i="94"/>
  <c r="S21" i="94"/>
  <c r="Q21" i="94"/>
  <c r="O21" i="94"/>
  <c r="M21" i="94"/>
  <c r="K21" i="94"/>
  <c r="U20" i="94"/>
  <c r="S20" i="94"/>
  <c r="Q20" i="94"/>
  <c r="O20" i="94"/>
  <c r="M20" i="94"/>
  <c r="K20" i="94"/>
  <c r="U19" i="94"/>
  <c r="S19" i="94"/>
  <c r="Q19" i="94"/>
  <c r="O19" i="94"/>
  <c r="M19" i="94"/>
  <c r="K19" i="94"/>
  <c r="U18" i="94"/>
  <c r="S18" i="94"/>
  <c r="Q18" i="94"/>
  <c r="O18" i="94"/>
  <c r="M18" i="94"/>
  <c r="K18" i="94"/>
  <c r="U17" i="94"/>
  <c r="S17" i="94"/>
  <c r="Q17" i="94"/>
  <c r="O17" i="94"/>
  <c r="M17" i="94"/>
  <c r="K17" i="94"/>
  <c r="U16" i="94"/>
  <c r="S16" i="94"/>
  <c r="Q16" i="94"/>
  <c r="O16" i="94"/>
  <c r="M16" i="94"/>
  <c r="K16" i="94"/>
  <c r="U15" i="94"/>
  <c r="S15" i="94"/>
  <c r="Q15" i="94"/>
  <c r="O15" i="94"/>
  <c r="M15" i="94"/>
  <c r="K15" i="94"/>
  <c r="U14" i="94"/>
  <c r="S14" i="94"/>
  <c r="Q14" i="94"/>
  <c r="O14" i="94"/>
  <c r="M14" i="94"/>
  <c r="K14" i="94"/>
  <c r="U13" i="94"/>
  <c r="S13" i="94"/>
  <c r="Q13" i="94"/>
  <c r="O13" i="94"/>
  <c r="M13" i="94"/>
  <c r="K13" i="94"/>
  <c r="U12" i="94"/>
  <c r="S12" i="94"/>
  <c r="Q12" i="94"/>
  <c r="O12" i="94"/>
  <c r="M12" i="94"/>
  <c r="K12" i="94"/>
  <c r="U11" i="94"/>
  <c r="S11" i="94"/>
  <c r="Q11" i="94"/>
  <c r="O11" i="94"/>
  <c r="M11" i="94"/>
  <c r="K11" i="94"/>
  <c r="U10" i="94"/>
  <c r="S10" i="94"/>
  <c r="Q10" i="94"/>
  <c r="O10" i="94"/>
  <c r="M10" i="94"/>
  <c r="K10" i="94"/>
  <c r="U9" i="94"/>
  <c r="S9" i="94"/>
  <c r="Q9" i="94"/>
  <c r="O9" i="94"/>
  <c r="M9" i="94"/>
  <c r="K9" i="94"/>
  <c r="U8" i="94"/>
  <c r="S8" i="94"/>
  <c r="Q8" i="94"/>
  <c r="O8" i="94"/>
  <c r="M8" i="94"/>
  <c r="K8" i="94"/>
  <c r="U7" i="94"/>
  <c r="S7" i="94"/>
  <c r="Q7" i="94"/>
  <c r="O7" i="94"/>
  <c r="M7" i="94"/>
  <c r="K7" i="94"/>
  <c r="U6" i="94"/>
  <c r="S6" i="94"/>
  <c r="Q6" i="94"/>
  <c r="O6" i="94"/>
  <c r="M6" i="94"/>
  <c r="K6" i="94"/>
  <c r="U5" i="94"/>
  <c r="S5" i="94"/>
  <c r="Q5" i="94"/>
  <c r="O5" i="94"/>
  <c r="M5" i="94"/>
  <c r="K5" i="94"/>
  <c r="U4" i="94"/>
  <c r="S4" i="94"/>
  <c r="Q4" i="94"/>
  <c r="O4" i="94"/>
  <c r="M4" i="94"/>
  <c r="K4" i="94"/>
  <c r="U3" i="94"/>
  <c r="S3" i="94"/>
  <c r="Q3" i="94"/>
  <c r="O3" i="94"/>
  <c r="M3" i="94"/>
  <c r="K3" i="94"/>
  <c r="U2" i="94"/>
  <c r="S2" i="94"/>
  <c r="Q2" i="94"/>
  <c r="O2" i="94"/>
  <c r="M2" i="94"/>
  <c r="K2" i="94"/>
  <c r="U34" i="93"/>
  <c r="S34" i="93"/>
  <c r="Q34" i="93"/>
  <c r="O34" i="93"/>
  <c r="M34" i="93"/>
  <c r="K34" i="93"/>
  <c r="U33" i="93"/>
  <c r="S33" i="93"/>
  <c r="Q33" i="93"/>
  <c r="O33" i="93"/>
  <c r="M33" i="93"/>
  <c r="K33" i="93"/>
  <c r="U32" i="93"/>
  <c r="S32" i="93"/>
  <c r="Q32" i="93"/>
  <c r="O32" i="93"/>
  <c r="M32" i="93"/>
  <c r="K32" i="93"/>
  <c r="U31" i="93"/>
  <c r="S31" i="93"/>
  <c r="Q31" i="93"/>
  <c r="O31" i="93"/>
  <c r="M31" i="93"/>
  <c r="K31" i="93"/>
  <c r="U30" i="93"/>
  <c r="S30" i="93"/>
  <c r="Q30" i="93"/>
  <c r="O30" i="93"/>
  <c r="M30" i="93"/>
  <c r="K30" i="93"/>
  <c r="U29" i="93"/>
  <c r="S29" i="93"/>
  <c r="Q29" i="93"/>
  <c r="O29" i="93"/>
  <c r="M29" i="93"/>
  <c r="K29" i="93"/>
  <c r="U28" i="93"/>
  <c r="S28" i="93"/>
  <c r="Q28" i="93"/>
  <c r="O28" i="93"/>
  <c r="M28" i="93"/>
  <c r="K28" i="93"/>
  <c r="U27" i="93"/>
  <c r="S27" i="93"/>
  <c r="Q27" i="93"/>
  <c r="O27" i="93"/>
  <c r="M27" i="93"/>
  <c r="K27" i="93"/>
  <c r="U26" i="93"/>
  <c r="S26" i="93"/>
  <c r="Q26" i="93"/>
  <c r="O26" i="93"/>
  <c r="M26" i="93"/>
  <c r="K26" i="93"/>
  <c r="U25" i="93"/>
  <c r="S25" i="93"/>
  <c r="Q25" i="93"/>
  <c r="O25" i="93"/>
  <c r="M25" i="93"/>
  <c r="K25" i="93"/>
  <c r="U24" i="93"/>
  <c r="S24" i="93"/>
  <c r="Q24" i="93"/>
  <c r="O24" i="93"/>
  <c r="M24" i="93"/>
  <c r="K24" i="93"/>
  <c r="U23" i="93"/>
  <c r="S23" i="93"/>
  <c r="Q23" i="93"/>
  <c r="O23" i="93"/>
  <c r="M23" i="93"/>
  <c r="K23" i="93"/>
  <c r="U22" i="93"/>
  <c r="S22" i="93"/>
  <c r="Q22" i="93"/>
  <c r="O22" i="93"/>
  <c r="M22" i="93"/>
  <c r="K22" i="93"/>
  <c r="U21" i="93"/>
  <c r="S21" i="93"/>
  <c r="Q21" i="93"/>
  <c r="O21" i="93"/>
  <c r="M21" i="93"/>
  <c r="K21" i="93"/>
  <c r="U20" i="93"/>
  <c r="S20" i="93"/>
  <c r="Q20" i="93"/>
  <c r="O20" i="93"/>
  <c r="M20" i="93"/>
  <c r="K20" i="93"/>
  <c r="U19" i="93"/>
  <c r="S19" i="93"/>
  <c r="Q19" i="93"/>
  <c r="O19" i="93"/>
  <c r="M19" i="93"/>
  <c r="K19" i="93"/>
  <c r="U18" i="93"/>
  <c r="S18" i="93"/>
  <c r="Q18" i="93"/>
  <c r="O18" i="93"/>
  <c r="M18" i="93"/>
  <c r="K18" i="93"/>
  <c r="U17" i="93"/>
  <c r="S17" i="93"/>
  <c r="Q17" i="93"/>
  <c r="O17" i="93"/>
  <c r="M17" i="93"/>
  <c r="K17" i="93"/>
  <c r="U16" i="93"/>
  <c r="S16" i="93"/>
  <c r="Q16" i="93"/>
  <c r="O16" i="93"/>
  <c r="M16" i="93"/>
  <c r="K16" i="93"/>
  <c r="U15" i="93"/>
  <c r="S15" i="93"/>
  <c r="Q15" i="93"/>
  <c r="O15" i="93"/>
  <c r="M15" i="93"/>
  <c r="K15" i="93"/>
  <c r="U14" i="93"/>
  <c r="S14" i="93"/>
  <c r="Q14" i="93"/>
  <c r="O14" i="93"/>
  <c r="M14" i="93"/>
  <c r="K14" i="93"/>
  <c r="U13" i="93"/>
  <c r="S13" i="93"/>
  <c r="Q13" i="93"/>
  <c r="O13" i="93"/>
  <c r="M13" i="93"/>
  <c r="K13" i="93"/>
  <c r="U12" i="93"/>
  <c r="S12" i="93"/>
  <c r="Q12" i="93"/>
  <c r="O12" i="93"/>
  <c r="M12" i="93"/>
  <c r="K12" i="93"/>
  <c r="U11" i="93"/>
  <c r="S11" i="93"/>
  <c r="Q11" i="93"/>
  <c r="O11" i="93"/>
  <c r="M11" i="93"/>
  <c r="K11" i="93"/>
  <c r="U10" i="93"/>
  <c r="S10" i="93"/>
  <c r="Q10" i="93"/>
  <c r="O10" i="93"/>
  <c r="M10" i="93"/>
  <c r="K10" i="93"/>
  <c r="U9" i="93"/>
  <c r="S9" i="93"/>
  <c r="Q9" i="93"/>
  <c r="O9" i="93"/>
  <c r="M9" i="93"/>
  <c r="K9" i="93"/>
  <c r="U8" i="93"/>
  <c r="S8" i="93"/>
  <c r="Q8" i="93"/>
  <c r="O8" i="93"/>
  <c r="M8" i="93"/>
  <c r="K8" i="93"/>
  <c r="U7" i="93"/>
  <c r="S7" i="93"/>
  <c r="Q7" i="93"/>
  <c r="O7" i="93"/>
  <c r="M7" i="93"/>
  <c r="K7" i="93"/>
  <c r="U6" i="93"/>
  <c r="S6" i="93"/>
  <c r="Q6" i="93"/>
  <c r="O6" i="93"/>
  <c r="M6" i="93"/>
  <c r="K6" i="93"/>
  <c r="U5" i="93"/>
  <c r="S5" i="93"/>
  <c r="Q5" i="93"/>
  <c r="O5" i="93"/>
  <c r="M5" i="93"/>
  <c r="K5" i="93"/>
  <c r="U4" i="93"/>
  <c r="S4" i="93"/>
  <c r="Q4" i="93"/>
  <c r="O4" i="93"/>
  <c r="M4" i="93"/>
  <c r="K4" i="93"/>
  <c r="U3" i="93"/>
  <c r="S3" i="93"/>
  <c r="Q3" i="93"/>
  <c r="O3" i="93"/>
  <c r="M3" i="93"/>
  <c r="K3" i="93"/>
  <c r="U2" i="93"/>
  <c r="S2" i="93"/>
  <c r="Q2" i="93"/>
  <c r="O2" i="93"/>
  <c r="M2" i="93"/>
  <c r="K2" i="93"/>
  <c r="U35" i="92"/>
  <c r="S35" i="92"/>
  <c r="Q35" i="92"/>
  <c r="O35" i="92"/>
  <c r="M35" i="92"/>
  <c r="K35" i="92"/>
  <c r="U34" i="92"/>
  <c r="S34" i="92"/>
  <c r="Q34" i="92"/>
  <c r="O34" i="92"/>
  <c r="M34" i="92"/>
  <c r="K34" i="92"/>
  <c r="U33" i="92"/>
  <c r="S33" i="92"/>
  <c r="Q33" i="92"/>
  <c r="O33" i="92"/>
  <c r="M33" i="92"/>
  <c r="K33" i="92"/>
  <c r="U32" i="92"/>
  <c r="S32" i="92"/>
  <c r="Q32" i="92"/>
  <c r="O32" i="92"/>
  <c r="M32" i="92"/>
  <c r="K32" i="92"/>
  <c r="U31" i="92"/>
  <c r="S31" i="92"/>
  <c r="Q31" i="92"/>
  <c r="O31" i="92"/>
  <c r="M31" i="92"/>
  <c r="K31" i="92"/>
  <c r="U30" i="92"/>
  <c r="S30" i="92"/>
  <c r="Q30" i="92"/>
  <c r="O30" i="92"/>
  <c r="M30" i="92"/>
  <c r="K30" i="92"/>
  <c r="U29" i="92"/>
  <c r="S29" i="92"/>
  <c r="Q29" i="92"/>
  <c r="O29" i="92"/>
  <c r="M29" i="92"/>
  <c r="K29" i="92"/>
  <c r="U28" i="92"/>
  <c r="S28" i="92"/>
  <c r="Q28" i="92"/>
  <c r="O28" i="92"/>
  <c r="M28" i="92"/>
  <c r="K28" i="92"/>
  <c r="U27" i="92"/>
  <c r="S27" i="92"/>
  <c r="Q27" i="92"/>
  <c r="O27" i="92"/>
  <c r="M27" i="92"/>
  <c r="K27" i="92"/>
  <c r="U26" i="92"/>
  <c r="S26" i="92"/>
  <c r="Q26" i="92"/>
  <c r="O26" i="92"/>
  <c r="M26" i="92"/>
  <c r="K26" i="92"/>
  <c r="U25" i="92"/>
  <c r="S25" i="92"/>
  <c r="Q25" i="92"/>
  <c r="O25" i="92"/>
  <c r="M25" i="92"/>
  <c r="K25" i="92"/>
  <c r="U24" i="92"/>
  <c r="S24" i="92"/>
  <c r="Q24" i="92"/>
  <c r="O24" i="92"/>
  <c r="M24" i="92"/>
  <c r="K24" i="92"/>
  <c r="U23" i="92"/>
  <c r="S23" i="92"/>
  <c r="Q23" i="92"/>
  <c r="O23" i="92"/>
  <c r="M23" i="92"/>
  <c r="K23" i="92"/>
  <c r="U22" i="92"/>
  <c r="S22" i="92"/>
  <c r="Q22" i="92"/>
  <c r="O22" i="92"/>
  <c r="M22" i="92"/>
  <c r="K22" i="92"/>
  <c r="U21" i="92"/>
  <c r="S21" i="92"/>
  <c r="Q21" i="92"/>
  <c r="O21" i="92"/>
  <c r="M21" i="92"/>
  <c r="K21" i="92"/>
  <c r="U20" i="92"/>
  <c r="S20" i="92"/>
  <c r="Q20" i="92"/>
  <c r="O20" i="92"/>
  <c r="M20" i="92"/>
  <c r="K20" i="92"/>
  <c r="U19" i="92"/>
  <c r="S19" i="92"/>
  <c r="Q19" i="92"/>
  <c r="O19" i="92"/>
  <c r="M19" i="92"/>
  <c r="K19" i="92"/>
  <c r="U18" i="92"/>
  <c r="S18" i="92"/>
  <c r="Q18" i="92"/>
  <c r="O18" i="92"/>
  <c r="M18" i="92"/>
  <c r="K18" i="92"/>
  <c r="U17" i="92"/>
  <c r="Q17" i="92"/>
  <c r="O17" i="92"/>
  <c r="M17" i="92"/>
  <c r="K17" i="92"/>
  <c r="U16" i="92"/>
  <c r="S16" i="92"/>
  <c r="Q16" i="92"/>
  <c r="O16" i="92"/>
  <c r="M16" i="92"/>
  <c r="K16" i="92"/>
  <c r="U15" i="92"/>
  <c r="S15" i="92"/>
  <c r="Q15" i="92"/>
  <c r="O15" i="92"/>
  <c r="M15" i="92"/>
  <c r="K15" i="92"/>
  <c r="U14" i="92"/>
  <c r="S14" i="92"/>
  <c r="Q14" i="92"/>
  <c r="O14" i="92"/>
  <c r="M14" i="92"/>
  <c r="K14" i="92"/>
  <c r="U13" i="92"/>
  <c r="S13" i="92"/>
  <c r="Q13" i="92"/>
  <c r="O13" i="92"/>
  <c r="M13" i="92"/>
  <c r="K13" i="92"/>
  <c r="U12" i="92"/>
  <c r="S12" i="92"/>
  <c r="Q12" i="92"/>
  <c r="O12" i="92"/>
  <c r="M12" i="92"/>
  <c r="K12" i="92"/>
  <c r="U11" i="92"/>
  <c r="S11" i="92"/>
  <c r="Q11" i="92"/>
  <c r="O11" i="92"/>
  <c r="M11" i="92"/>
  <c r="K11" i="92"/>
  <c r="U10" i="92"/>
  <c r="S10" i="92"/>
  <c r="Q10" i="92"/>
  <c r="O10" i="92"/>
  <c r="M10" i="92"/>
  <c r="K10" i="92"/>
  <c r="U9" i="92"/>
  <c r="S9" i="92"/>
  <c r="Q9" i="92"/>
  <c r="O9" i="92"/>
  <c r="M9" i="92"/>
  <c r="K9" i="92"/>
  <c r="U8" i="92"/>
  <c r="S8" i="92"/>
  <c r="Q8" i="92"/>
  <c r="O8" i="92"/>
  <c r="M8" i="92"/>
  <c r="K8" i="92"/>
  <c r="U7" i="92"/>
  <c r="S7" i="92"/>
  <c r="Q7" i="92"/>
  <c r="O7" i="92"/>
  <c r="M7" i="92"/>
  <c r="K7" i="92"/>
  <c r="U6" i="92"/>
  <c r="S6" i="92"/>
  <c r="Q6" i="92"/>
  <c r="O6" i="92"/>
  <c r="M6" i="92"/>
  <c r="K6" i="92"/>
  <c r="U5" i="92"/>
  <c r="S5" i="92"/>
  <c r="Q5" i="92"/>
  <c r="O5" i="92"/>
  <c r="M5" i="92"/>
  <c r="K5" i="92"/>
  <c r="U4" i="92"/>
  <c r="S4" i="92"/>
  <c r="Q4" i="92"/>
  <c r="O4" i="92"/>
  <c r="M4" i="92"/>
  <c r="K4" i="92"/>
  <c r="U3" i="92"/>
  <c r="S3" i="92"/>
  <c r="Q3" i="92"/>
  <c r="O3" i="92"/>
  <c r="M3" i="92"/>
  <c r="K3" i="92"/>
  <c r="U2" i="92"/>
  <c r="S2" i="92"/>
  <c r="Q2" i="92"/>
  <c r="O2" i="92"/>
  <c r="M2" i="92"/>
  <c r="K2" i="92"/>
  <c r="U44" i="91"/>
  <c r="S44" i="91"/>
  <c r="Q44" i="91"/>
  <c r="O44" i="91"/>
  <c r="M44" i="91"/>
  <c r="K44" i="91"/>
  <c r="U43" i="91"/>
  <c r="S43" i="91"/>
  <c r="Q43" i="91"/>
  <c r="O43" i="91"/>
  <c r="M43" i="91"/>
  <c r="K43" i="91"/>
  <c r="U42" i="91"/>
  <c r="S42" i="91"/>
  <c r="Q42" i="91"/>
  <c r="O42" i="91"/>
  <c r="M42" i="91"/>
  <c r="K42" i="91"/>
  <c r="U41" i="91"/>
  <c r="S41" i="91"/>
  <c r="Q41" i="91"/>
  <c r="O41" i="91"/>
  <c r="M41" i="91"/>
  <c r="K41" i="91"/>
  <c r="U40" i="91"/>
  <c r="S40" i="91"/>
  <c r="Q40" i="91"/>
  <c r="O40" i="91"/>
  <c r="M40" i="91"/>
  <c r="K40" i="91"/>
  <c r="U39" i="91"/>
  <c r="S39" i="91"/>
  <c r="Q39" i="91"/>
  <c r="O39" i="91"/>
  <c r="M39" i="91"/>
  <c r="K39" i="91"/>
  <c r="U38" i="91"/>
  <c r="S38" i="91"/>
  <c r="Q38" i="91"/>
  <c r="O38" i="91"/>
  <c r="M38" i="91"/>
  <c r="K38" i="91"/>
  <c r="U37" i="91"/>
  <c r="S37" i="91"/>
  <c r="Q37" i="91"/>
  <c r="O37" i="91"/>
  <c r="M37" i="91"/>
  <c r="K37" i="91"/>
  <c r="U36" i="91"/>
  <c r="S36" i="91"/>
  <c r="Q36" i="91"/>
  <c r="O36" i="91"/>
  <c r="M36" i="91"/>
  <c r="K36" i="91"/>
  <c r="U35" i="91"/>
  <c r="S35" i="91"/>
  <c r="Q35" i="91"/>
  <c r="O35" i="91"/>
  <c r="M35" i="91"/>
  <c r="K35" i="91"/>
  <c r="U34" i="91"/>
  <c r="S34" i="91"/>
  <c r="Q34" i="91"/>
  <c r="O34" i="91"/>
  <c r="M34" i="91"/>
  <c r="K34" i="91"/>
  <c r="U33" i="91"/>
  <c r="S33" i="91"/>
  <c r="Q33" i="91"/>
  <c r="O33" i="91"/>
  <c r="M33" i="91"/>
  <c r="K33" i="91"/>
  <c r="U32" i="91"/>
  <c r="S32" i="91"/>
  <c r="Q32" i="91"/>
  <c r="O32" i="91"/>
  <c r="M32" i="91"/>
  <c r="K32" i="91"/>
  <c r="U31" i="91"/>
  <c r="S31" i="91"/>
  <c r="Q31" i="91"/>
  <c r="O31" i="91"/>
  <c r="M31" i="91"/>
  <c r="K31" i="91"/>
  <c r="U30" i="91"/>
  <c r="S30" i="91"/>
  <c r="Q30" i="91"/>
  <c r="O30" i="91"/>
  <c r="M30" i="91"/>
  <c r="K30" i="91"/>
  <c r="U29" i="91"/>
  <c r="S29" i="91"/>
  <c r="Q29" i="91"/>
  <c r="O29" i="91"/>
  <c r="M29" i="91"/>
  <c r="K29" i="91"/>
  <c r="U28" i="91"/>
  <c r="S28" i="91"/>
  <c r="Q28" i="91"/>
  <c r="O28" i="91"/>
  <c r="M28" i="91"/>
  <c r="K28" i="91"/>
  <c r="U27" i="91"/>
  <c r="S27" i="91"/>
  <c r="Q27" i="91"/>
  <c r="O27" i="91"/>
  <c r="M27" i="91"/>
  <c r="K27" i="91"/>
  <c r="U26" i="91"/>
  <c r="S26" i="91"/>
  <c r="Q26" i="91"/>
  <c r="O26" i="91"/>
  <c r="M26" i="91"/>
  <c r="K26" i="91"/>
  <c r="U25" i="91"/>
  <c r="S25" i="91"/>
  <c r="Q25" i="91"/>
  <c r="O25" i="91"/>
  <c r="M25" i="91"/>
  <c r="K25" i="91"/>
  <c r="U24" i="91"/>
  <c r="S24" i="91"/>
  <c r="Q24" i="91"/>
  <c r="O24" i="91"/>
  <c r="M24" i="91"/>
  <c r="K24" i="91"/>
  <c r="U23" i="91"/>
  <c r="S23" i="91"/>
  <c r="Q23" i="91"/>
  <c r="O23" i="91"/>
  <c r="M23" i="91"/>
  <c r="K23" i="91"/>
  <c r="U22" i="91"/>
  <c r="S22" i="91"/>
  <c r="Q22" i="91"/>
  <c r="O22" i="91"/>
  <c r="M22" i="91"/>
  <c r="K22" i="91"/>
  <c r="U21" i="91"/>
  <c r="S21" i="91"/>
  <c r="O21" i="91"/>
  <c r="M21" i="91"/>
  <c r="K21" i="91"/>
  <c r="U20" i="91"/>
  <c r="S20" i="91"/>
  <c r="Q20" i="91"/>
  <c r="O20" i="91"/>
  <c r="M20" i="91"/>
  <c r="K20" i="91"/>
  <c r="U19" i="91"/>
  <c r="S19" i="91"/>
  <c r="Q19" i="91"/>
  <c r="O19" i="91"/>
  <c r="M19" i="91"/>
  <c r="K19" i="91"/>
  <c r="U18" i="91"/>
  <c r="S18" i="91"/>
  <c r="Q18" i="91"/>
  <c r="O18" i="91"/>
  <c r="M18" i="91"/>
  <c r="K18" i="91"/>
  <c r="U17" i="91"/>
  <c r="S17" i="91"/>
  <c r="Q17" i="91"/>
  <c r="O17" i="91"/>
  <c r="M17" i="91"/>
  <c r="K17" i="91"/>
  <c r="U16" i="91"/>
  <c r="S16" i="91"/>
  <c r="Q16" i="91"/>
  <c r="O16" i="91"/>
  <c r="M16" i="91"/>
  <c r="K16" i="91"/>
  <c r="U15" i="91"/>
  <c r="S15" i="91"/>
  <c r="Q15" i="91"/>
  <c r="O15" i="91"/>
  <c r="M15" i="91"/>
  <c r="K15" i="91"/>
  <c r="U14" i="91"/>
  <c r="S14" i="91"/>
  <c r="Q14" i="91"/>
  <c r="O14" i="91"/>
  <c r="M14" i="91"/>
  <c r="K14" i="91"/>
  <c r="U13" i="91"/>
  <c r="S13" i="91"/>
  <c r="Q13" i="91"/>
  <c r="O13" i="91"/>
  <c r="M13" i="91"/>
  <c r="K13" i="91"/>
  <c r="U12" i="91"/>
  <c r="S12" i="91"/>
  <c r="Q12" i="91"/>
  <c r="O12" i="91"/>
  <c r="M12" i="91"/>
  <c r="K12" i="91"/>
  <c r="U11" i="91"/>
  <c r="S11" i="91"/>
  <c r="Q11" i="91"/>
  <c r="O11" i="91"/>
  <c r="M11" i="91"/>
  <c r="K11" i="91"/>
  <c r="U10" i="91"/>
  <c r="S10" i="91"/>
  <c r="Q10" i="91"/>
  <c r="O10" i="91"/>
  <c r="M10" i="91"/>
  <c r="K10" i="91"/>
  <c r="U9" i="91"/>
  <c r="S9" i="91"/>
  <c r="Q9" i="91"/>
  <c r="O9" i="91"/>
  <c r="M9" i="91"/>
  <c r="K9" i="91"/>
  <c r="U8" i="91"/>
  <c r="S8" i="91"/>
  <c r="Q8" i="91"/>
  <c r="O8" i="91"/>
  <c r="M8" i="91"/>
  <c r="K8" i="91"/>
  <c r="U7" i="91"/>
  <c r="S7" i="91"/>
  <c r="Q7" i="91"/>
  <c r="O7" i="91"/>
  <c r="M7" i="91"/>
  <c r="K7" i="91"/>
  <c r="U6" i="91"/>
  <c r="S6" i="91"/>
  <c r="Q6" i="91"/>
  <c r="O6" i="91"/>
  <c r="M6" i="91"/>
  <c r="K6" i="91"/>
  <c r="U5" i="91"/>
  <c r="S5" i="91"/>
  <c r="Q5" i="91"/>
  <c r="O5" i="91"/>
  <c r="M5" i="91"/>
  <c r="K5" i="91"/>
  <c r="U4" i="91"/>
  <c r="S4" i="91"/>
  <c r="Q4" i="91"/>
  <c r="O4" i="91"/>
  <c r="M4" i="91"/>
  <c r="K4" i="91"/>
  <c r="U3" i="91"/>
  <c r="S3" i="91"/>
  <c r="Q3" i="91"/>
  <c r="O3" i="91"/>
  <c r="M3" i="91"/>
  <c r="K3" i="91"/>
  <c r="U2" i="91"/>
  <c r="S2" i="91"/>
  <c r="Q2" i="91"/>
  <c r="O2" i="91"/>
  <c r="M2" i="91"/>
  <c r="K2" i="91"/>
  <c r="U43" i="90"/>
  <c r="S43" i="90"/>
  <c r="Q43" i="90"/>
  <c r="O43" i="90"/>
  <c r="M43" i="90"/>
  <c r="K43" i="90"/>
  <c r="U42" i="90"/>
  <c r="S42" i="90"/>
  <c r="Q42" i="90"/>
  <c r="O42" i="90"/>
  <c r="M42" i="90"/>
  <c r="K42" i="90"/>
  <c r="U41" i="90"/>
  <c r="S41" i="90"/>
  <c r="Q41" i="90"/>
  <c r="O41" i="90"/>
  <c r="M41" i="90"/>
  <c r="K41" i="90"/>
  <c r="U40" i="90"/>
  <c r="S40" i="90"/>
  <c r="Q40" i="90"/>
  <c r="O40" i="90"/>
  <c r="M40" i="90"/>
  <c r="K40" i="90"/>
  <c r="U39" i="90"/>
  <c r="S39" i="90"/>
  <c r="Q39" i="90"/>
  <c r="O39" i="90"/>
  <c r="M39" i="90"/>
  <c r="K39" i="90"/>
  <c r="U38" i="90"/>
  <c r="S38" i="90"/>
  <c r="Q38" i="90"/>
  <c r="O38" i="90"/>
  <c r="M38" i="90"/>
  <c r="K38" i="90"/>
  <c r="U37" i="90"/>
  <c r="S37" i="90"/>
  <c r="Q37" i="90"/>
  <c r="O37" i="90"/>
  <c r="M37" i="90"/>
  <c r="K37" i="90"/>
  <c r="U36" i="90"/>
  <c r="S36" i="90"/>
  <c r="Q36" i="90"/>
  <c r="O36" i="90"/>
  <c r="M36" i="90"/>
  <c r="K36" i="90"/>
  <c r="U35" i="90"/>
  <c r="S35" i="90"/>
  <c r="Q35" i="90"/>
  <c r="O35" i="90"/>
  <c r="M35" i="90"/>
  <c r="K35" i="90"/>
  <c r="U34" i="90"/>
  <c r="S34" i="90"/>
  <c r="Q34" i="90"/>
  <c r="O34" i="90"/>
  <c r="M34" i="90"/>
  <c r="K34" i="90"/>
  <c r="U33" i="90"/>
  <c r="S33" i="90"/>
  <c r="Q33" i="90"/>
  <c r="O33" i="90"/>
  <c r="M33" i="90"/>
  <c r="K33" i="90"/>
  <c r="U32" i="90"/>
  <c r="S32" i="90"/>
  <c r="Q32" i="90"/>
  <c r="O32" i="90"/>
  <c r="M32" i="90"/>
  <c r="K32" i="90"/>
  <c r="U31" i="90"/>
  <c r="S31" i="90"/>
  <c r="Q31" i="90"/>
  <c r="O31" i="90"/>
  <c r="M31" i="90"/>
  <c r="K31" i="90"/>
  <c r="U30" i="90"/>
  <c r="S30" i="90"/>
  <c r="Q30" i="90"/>
  <c r="O30" i="90"/>
  <c r="M30" i="90"/>
  <c r="K30" i="90"/>
  <c r="U29" i="90"/>
  <c r="S29" i="90"/>
  <c r="Q29" i="90"/>
  <c r="O29" i="90"/>
  <c r="M29" i="90"/>
  <c r="K29" i="90"/>
  <c r="U28" i="90"/>
  <c r="S28" i="90"/>
  <c r="Q28" i="90"/>
  <c r="O28" i="90"/>
  <c r="M28" i="90"/>
  <c r="K28" i="90"/>
  <c r="U27" i="90"/>
  <c r="S27" i="90"/>
  <c r="Q27" i="90"/>
  <c r="O27" i="90"/>
  <c r="M27" i="90"/>
  <c r="K27" i="90"/>
  <c r="U26" i="90"/>
  <c r="S26" i="90"/>
  <c r="Q26" i="90"/>
  <c r="O26" i="90"/>
  <c r="M26" i="90"/>
  <c r="K26" i="90"/>
  <c r="U25" i="90"/>
  <c r="S25" i="90"/>
  <c r="Q25" i="90"/>
  <c r="O25" i="90"/>
  <c r="M25" i="90"/>
  <c r="K25" i="90"/>
  <c r="U24" i="90"/>
  <c r="S24" i="90"/>
  <c r="Q24" i="90"/>
  <c r="O24" i="90"/>
  <c r="M24" i="90"/>
  <c r="K24" i="90"/>
  <c r="U23" i="90"/>
  <c r="S23" i="90"/>
  <c r="Q23" i="90"/>
  <c r="O23" i="90"/>
  <c r="M23" i="90"/>
  <c r="K23" i="90"/>
  <c r="U22" i="90"/>
  <c r="S22" i="90"/>
  <c r="Q22" i="90"/>
  <c r="O22" i="90"/>
  <c r="M22" i="90"/>
  <c r="K22" i="90"/>
  <c r="U21" i="90"/>
  <c r="S21" i="90"/>
  <c r="Q21" i="90"/>
  <c r="O21" i="90"/>
  <c r="M21" i="90"/>
  <c r="K21" i="90"/>
  <c r="U20" i="90"/>
  <c r="S20" i="90"/>
  <c r="Q20" i="90"/>
  <c r="O20" i="90"/>
  <c r="M20" i="90"/>
  <c r="K20" i="90"/>
  <c r="U19" i="90"/>
  <c r="S19" i="90"/>
  <c r="Q19" i="90"/>
  <c r="O19" i="90"/>
  <c r="M19" i="90"/>
  <c r="K19" i="90"/>
  <c r="U18" i="90"/>
  <c r="S18" i="90"/>
  <c r="Q18" i="90"/>
  <c r="O18" i="90"/>
  <c r="M18" i="90"/>
  <c r="K18" i="90"/>
  <c r="U17" i="90"/>
  <c r="S17" i="90"/>
  <c r="Q17" i="90"/>
  <c r="O17" i="90"/>
  <c r="M17" i="90"/>
  <c r="K17" i="90"/>
  <c r="U16" i="90"/>
  <c r="S16" i="90"/>
  <c r="Q16" i="90"/>
  <c r="O16" i="90"/>
  <c r="M16" i="90"/>
  <c r="K16" i="90"/>
  <c r="U15" i="90"/>
  <c r="S15" i="90"/>
  <c r="Q15" i="90"/>
  <c r="O15" i="90"/>
  <c r="M15" i="90"/>
  <c r="K15" i="90"/>
  <c r="U14" i="90"/>
  <c r="S14" i="90"/>
  <c r="Q14" i="90"/>
  <c r="O14" i="90"/>
  <c r="M14" i="90"/>
  <c r="K14" i="90"/>
  <c r="U13" i="90"/>
  <c r="S13" i="90"/>
  <c r="Q13" i="90"/>
  <c r="O13" i="90"/>
  <c r="M13" i="90"/>
  <c r="K13" i="90"/>
  <c r="U12" i="90"/>
  <c r="S12" i="90"/>
  <c r="Q12" i="90"/>
  <c r="O12" i="90"/>
  <c r="M12" i="90"/>
  <c r="K12" i="90"/>
  <c r="U11" i="90"/>
  <c r="S11" i="90"/>
  <c r="Q11" i="90"/>
  <c r="O11" i="90"/>
  <c r="M11" i="90"/>
  <c r="K11" i="90"/>
  <c r="U10" i="90"/>
  <c r="S10" i="90"/>
  <c r="Q10" i="90"/>
  <c r="O10" i="90"/>
  <c r="M10" i="90"/>
  <c r="K10" i="90"/>
  <c r="U9" i="90"/>
  <c r="S9" i="90"/>
  <c r="Q9" i="90"/>
  <c r="O9" i="90"/>
  <c r="M9" i="90"/>
  <c r="K9" i="90"/>
  <c r="U8" i="90"/>
  <c r="S8" i="90"/>
  <c r="Q8" i="90"/>
  <c r="O8" i="90"/>
  <c r="M8" i="90"/>
  <c r="K8" i="90"/>
  <c r="U7" i="90"/>
  <c r="S7" i="90"/>
  <c r="Q7" i="90"/>
  <c r="O7" i="90"/>
  <c r="M7" i="90"/>
  <c r="K7" i="90"/>
  <c r="U6" i="90"/>
  <c r="S6" i="90"/>
  <c r="Q6" i="90"/>
  <c r="O6" i="90"/>
  <c r="M6" i="90"/>
  <c r="K6" i="90"/>
  <c r="U5" i="90"/>
  <c r="S5" i="90"/>
  <c r="Q5" i="90"/>
  <c r="O5" i="90"/>
  <c r="M5" i="90"/>
  <c r="K5" i="90"/>
  <c r="U4" i="90"/>
  <c r="S4" i="90"/>
  <c r="Q4" i="90"/>
  <c r="O4" i="90"/>
  <c r="M4" i="90"/>
  <c r="K4" i="90"/>
  <c r="U3" i="90"/>
  <c r="S3" i="90"/>
  <c r="Q3" i="90"/>
  <c r="O3" i="90"/>
  <c r="M3" i="90"/>
  <c r="K3" i="90"/>
  <c r="U2" i="90"/>
  <c r="S2" i="90"/>
  <c r="Q2" i="90"/>
  <c r="O2" i="90"/>
  <c r="M2" i="90"/>
  <c r="K2" i="90"/>
  <c r="U53" i="89"/>
  <c r="S53" i="89"/>
  <c r="Q53" i="89"/>
  <c r="O53" i="89"/>
  <c r="M53" i="89"/>
  <c r="K53" i="89"/>
  <c r="U52" i="89"/>
  <c r="S52" i="89"/>
  <c r="Q52" i="89"/>
  <c r="O52" i="89"/>
  <c r="M52" i="89"/>
  <c r="K52" i="89"/>
  <c r="U51" i="89"/>
  <c r="S51" i="89"/>
  <c r="Q51" i="89"/>
  <c r="O51" i="89"/>
  <c r="M51" i="89"/>
  <c r="K51" i="89"/>
  <c r="U50" i="89"/>
  <c r="S50" i="89"/>
  <c r="Q50" i="89"/>
  <c r="O50" i="89"/>
  <c r="M50" i="89"/>
  <c r="K50" i="89"/>
  <c r="U49" i="89"/>
  <c r="S49" i="89"/>
  <c r="Q49" i="89"/>
  <c r="O49" i="89"/>
  <c r="M49" i="89"/>
  <c r="K49" i="89"/>
  <c r="U48" i="89"/>
  <c r="S48" i="89"/>
  <c r="Q48" i="89"/>
  <c r="O48" i="89"/>
  <c r="M48" i="89"/>
  <c r="K48" i="89"/>
  <c r="U47" i="89"/>
  <c r="S47" i="89"/>
  <c r="Q47" i="89"/>
  <c r="O47" i="89"/>
  <c r="M47" i="89"/>
  <c r="K47" i="89"/>
  <c r="U46" i="89"/>
  <c r="S46" i="89"/>
  <c r="Q46" i="89"/>
  <c r="O46" i="89"/>
  <c r="M46" i="89"/>
  <c r="K46" i="89"/>
  <c r="U45" i="89"/>
  <c r="S45" i="89"/>
  <c r="Q45" i="89"/>
  <c r="O45" i="89"/>
  <c r="M45" i="89"/>
  <c r="K45" i="89"/>
  <c r="U44" i="89"/>
  <c r="S44" i="89"/>
  <c r="Q44" i="89"/>
  <c r="O44" i="89"/>
  <c r="M44" i="89"/>
  <c r="K44" i="89"/>
  <c r="U43" i="89"/>
  <c r="S43" i="89"/>
  <c r="Q43" i="89"/>
  <c r="O43" i="89"/>
  <c r="M43" i="89"/>
  <c r="K43" i="89"/>
  <c r="U42" i="89"/>
  <c r="S42" i="89"/>
  <c r="Q42" i="89"/>
  <c r="O42" i="89"/>
  <c r="M42" i="89"/>
  <c r="K42" i="89"/>
  <c r="U41" i="89"/>
  <c r="S41" i="89"/>
  <c r="Q41" i="89"/>
  <c r="O41" i="89"/>
  <c r="M41" i="89"/>
  <c r="K41" i="89"/>
  <c r="U40" i="89"/>
  <c r="S40" i="89"/>
  <c r="Q40" i="89"/>
  <c r="O40" i="89"/>
  <c r="M40" i="89"/>
  <c r="K40" i="89"/>
  <c r="U39" i="89"/>
  <c r="S39" i="89"/>
  <c r="Q39" i="89"/>
  <c r="O39" i="89"/>
  <c r="M39" i="89"/>
  <c r="K39" i="89"/>
  <c r="U38" i="89"/>
  <c r="S38" i="89"/>
  <c r="Q38" i="89"/>
  <c r="O38" i="89"/>
  <c r="M38" i="89"/>
  <c r="K38" i="89"/>
  <c r="U37" i="89"/>
  <c r="S37" i="89"/>
  <c r="Q37" i="89"/>
  <c r="O37" i="89"/>
  <c r="M37" i="89"/>
  <c r="K37" i="89"/>
  <c r="U36" i="89"/>
  <c r="S36" i="89"/>
  <c r="Q36" i="89"/>
  <c r="O36" i="89"/>
  <c r="M36" i="89"/>
  <c r="K36" i="89"/>
  <c r="U35" i="89"/>
  <c r="S35" i="89"/>
  <c r="Q35" i="89"/>
  <c r="O35" i="89"/>
  <c r="M35" i="89"/>
  <c r="K35" i="89"/>
  <c r="U34" i="89"/>
  <c r="S34" i="89"/>
  <c r="Q34" i="89"/>
  <c r="O34" i="89"/>
  <c r="M34" i="89"/>
  <c r="K34" i="89"/>
  <c r="U33" i="89"/>
  <c r="S33" i="89"/>
  <c r="Q33" i="89"/>
  <c r="O33" i="89"/>
  <c r="M33" i="89"/>
  <c r="K33" i="89"/>
  <c r="U32" i="89"/>
  <c r="S32" i="89"/>
  <c r="Q32" i="89"/>
  <c r="O32" i="89"/>
  <c r="M32" i="89"/>
  <c r="K32" i="89"/>
  <c r="U31" i="89"/>
  <c r="S31" i="89"/>
  <c r="Q31" i="89"/>
  <c r="O31" i="89"/>
  <c r="M31" i="89"/>
  <c r="K31" i="89"/>
  <c r="U30" i="89"/>
  <c r="S30" i="89"/>
  <c r="Q30" i="89"/>
  <c r="O30" i="89"/>
  <c r="M30" i="89"/>
  <c r="K30" i="89"/>
  <c r="U29" i="89"/>
  <c r="S29" i="89"/>
  <c r="Q29" i="89"/>
  <c r="M29" i="89"/>
  <c r="K29" i="89"/>
  <c r="U28" i="89"/>
  <c r="S28" i="89"/>
  <c r="Q28" i="89"/>
  <c r="O28" i="89"/>
  <c r="M28" i="89"/>
  <c r="K28" i="89"/>
  <c r="U27" i="89"/>
  <c r="S27" i="89"/>
  <c r="Q27" i="89"/>
  <c r="O27" i="89"/>
  <c r="M27" i="89"/>
  <c r="K27" i="89"/>
  <c r="U26" i="89"/>
  <c r="S26" i="89"/>
  <c r="Q26" i="89"/>
  <c r="O26" i="89"/>
  <c r="M26" i="89"/>
  <c r="K26" i="89"/>
  <c r="U25" i="89"/>
  <c r="S25" i="89"/>
  <c r="Q25" i="89"/>
  <c r="O25" i="89"/>
  <c r="M25" i="89"/>
  <c r="K25" i="89"/>
  <c r="U24" i="89"/>
  <c r="S24" i="89"/>
  <c r="Q24" i="89"/>
  <c r="O24" i="89"/>
  <c r="M24" i="89"/>
  <c r="K24" i="89"/>
  <c r="U23" i="89"/>
  <c r="S23" i="89"/>
  <c r="Q23" i="89"/>
  <c r="O23" i="89"/>
  <c r="M23" i="89"/>
  <c r="K23" i="89"/>
  <c r="U22" i="89"/>
  <c r="S22" i="89"/>
  <c r="Q22" i="89"/>
  <c r="O22" i="89"/>
  <c r="M22" i="89"/>
  <c r="K22" i="89"/>
  <c r="U21" i="89"/>
  <c r="S21" i="89"/>
  <c r="Q21" i="89"/>
  <c r="O21" i="89"/>
  <c r="M21" i="89"/>
  <c r="K21" i="89"/>
  <c r="U20" i="89"/>
  <c r="S20" i="89"/>
  <c r="Q20" i="89"/>
  <c r="O20" i="89"/>
  <c r="M20" i="89"/>
  <c r="K20" i="89"/>
  <c r="U19" i="89"/>
  <c r="S19" i="89"/>
  <c r="Q19" i="89"/>
  <c r="O19" i="89"/>
  <c r="M19" i="89"/>
  <c r="K19" i="89"/>
  <c r="U18" i="89"/>
  <c r="S18" i="89"/>
  <c r="Q18" i="89"/>
  <c r="O18" i="89"/>
  <c r="M18" i="89"/>
  <c r="K18" i="89"/>
  <c r="U17" i="89"/>
  <c r="S17" i="89"/>
  <c r="Q17" i="89"/>
  <c r="O17" i="89"/>
  <c r="M17" i="89"/>
  <c r="K17" i="89"/>
  <c r="U16" i="89"/>
  <c r="S16" i="89"/>
  <c r="Q16" i="89"/>
  <c r="O16" i="89"/>
  <c r="M16" i="89"/>
  <c r="K16" i="89"/>
  <c r="U15" i="89"/>
  <c r="S15" i="89"/>
  <c r="Q15" i="89"/>
  <c r="O15" i="89"/>
  <c r="M15" i="89"/>
  <c r="K15" i="89"/>
  <c r="U14" i="89"/>
  <c r="S14" i="89"/>
  <c r="Q14" i="89"/>
  <c r="O14" i="89"/>
  <c r="M14" i="89"/>
  <c r="K14" i="89"/>
  <c r="U13" i="89"/>
  <c r="S13" i="89"/>
  <c r="O13" i="89"/>
  <c r="M13" i="89"/>
  <c r="K13" i="89"/>
  <c r="U12" i="89"/>
  <c r="S12" i="89"/>
  <c r="Q12" i="89"/>
  <c r="O12" i="89"/>
  <c r="M12" i="89"/>
  <c r="K12" i="89"/>
  <c r="U11" i="89"/>
  <c r="S11" i="89"/>
  <c r="Q11" i="89"/>
  <c r="O11" i="89"/>
  <c r="M11" i="89"/>
  <c r="K11" i="89"/>
  <c r="U10" i="89"/>
  <c r="S10" i="89"/>
  <c r="Q10" i="89"/>
  <c r="O10" i="89"/>
  <c r="M10" i="89"/>
  <c r="K10" i="89"/>
  <c r="U9" i="89"/>
  <c r="S9" i="89"/>
  <c r="Q9" i="89"/>
  <c r="O9" i="89"/>
  <c r="M9" i="89"/>
  <c r="K9" i="89"/>
  <c r="U8" i="89"/>
  <c r="S8" i="89"/>
  <c r="Q8" i="89"/>
  <c r="O8" i="89"/>
  <c r="M8" i="89"/>
  <c r="K8" i="89"/>
  <c r="U7" i="89"/>
  <c r="S7" i="89"/>
  <c r="Q7" i="89"/>
  <c r="O7" i="89"/>
  <c r="M7" i="89"/>
  <c r="K7" i="89"/>
  <c r="U6" i="89"/>
  <c r="S6" i="89"/>
  <c r="Q6" i="89"/>
  <c r="O6" i="89"/>
  <c r="M6" i="89"/>
  <c r="K6" i="89"/>
  <c r="U5" i="89"/>
  <c r="S5" i="89"/>
  <c r="Q5" i="89"/>
  <c r="O5" i="89"/>
  <c r="M5" i="89"/>
  <c r="K5" i="89"/>
  <c r="U4" i="89"/>
  <c r="S4" i="89"/>
  <c r="Q4" i="89"/>
  <c r="O4" i="89"/>
  <c r="M4" i="89"/>
  <c r="K4" i="89"/>
  <c r="U3" i="89"/>
  <c r="S3" i="89"/>
  <c r="Q3" i="89"/>
  <c r="O3" i="89"/>
  <c r="M3" i="89"/>
  <c r="K3" i="89"/>
  <c r="U2" i="89"/>
  <c r="S2" i="89"/>
  <c r="Q2" i="89"/>
  <c r="O2" i="89"/>
  <c r="M2" i="89"/>
  <c r="K2" i="89"/>
  <c r="U60" i="88"/>
  <c r="S60" i="88"/>
  <c r="Q60" i="88"/>
  <c r="O60" i="88"/>
  <c r="M60" i="88"/>
  <c r="U59" i="88"/>
  <c r="S59" i="88"/>
  <c r="Q59" i="88"/>
  <c r="M59" i="88"/>
  <c r="K59" i="88"/>
  <c r="U58" i="88"/>
  <c r="S58" i="88"/>
  <c r="Q58" i="88"/>
  <c r="O58" i="88"/>
  <c r="M58" i="88"/>
  <c r="K58" i="88"/>
  <c r="U57" i="88"/>
  <c r="S57" i="88"/>
  <c r="Q57" i="88"/>
  <c r="O57" i="88"/>
  <c r="M57" i="88"/>
  <c r="K57" i="88"/>
  <c r="U56" i="88"/>
  <c r="S56" i="88"/>
  <c r="Q56" i="88"/>
  <c r="O56" i="88"/>
  <c r="M56" i="88"/>
  <c r="K56" i="88"/>
  <c r="U55" i="88"/>
  <c r="S55" i="88"/>
  <c r="Q55" i="88"/>
  <c r="O55" i="88"/>
  <c r="M55" i="88"/>
  <c r="K55" i="88"/>
  <c r="U54" i="88"/>
  <c r="S54" i="88"/>
  <c r="Q54" i="88"/>
  <c r="O54" i="88"/>
  <c r="M54" i="88"/>
  <c r="K54" i="88"/>
  <c r="U53" i="88"/>
  <c r="S53" i="88"/>
  <c r="Q53" i="88"/>
  <c r="O53" i="88"/>
  <c r="M53" i="88"/>
  <c r="K53" i="88"/>
  <c r="U52" i="88"/>
  <c r="S52" i="88"/>
  <c r="Q52" i="88"/>
  <c r="O52" i="88"/>
  <c r="M52" i="88"/>
  <c r="U51" i="88"/>
  <c r="S51" i="88"/>
  <c r="Q51" i="88"/>
  <c r="O51" i="88"/>
  <c r="M51" i="88"/>
  <c r="K51" i="88"/>
  <c r="U50" i="88"/>
  <c r="S50" i="88"/>
  <c r="Q50" i="88"/>
  <c r="O50" i="88"/>
  <c r="M50" i="88"/>
  <c r="K50" i="88"/>
  <c r="U49" i="88"/>
  <c r="S49" i="88"/>
  <c r="Q49" i="88"/>
  <c r="M49" i="88"/>
  <c r="K49" i="88"/>
  <c r="U48" i="88"/>
  <c r="S48" i="88"/>
  <c r="Q48" i="88"/>
  <c r="O48" i="88"/>
  <c r="M48" i="88"/>
  <c r="K48" i="88"/>
  <c r="U47" i="88"/>
  <c r="S47" i="88"/>
  <c r="Q47" i="88"/>
  <c r="O47" i="88"/>
  <c r="M47" i="88"/>
  <c r="K47" i="88"/>
  <c r="U46" i="88"/>
  <c r="S46" i="88"/>
  <c r="Q46" i="88"/>
  <c r="O46" i="88"/>
  <c r="M46" i="88"/>
  <c r="K46" i="88"/>
  <c r="U45" i="88"/>
  <c r="S45" i="88"/>
  <c r="Q45" i="88"/>
  <c r="O45" i="88"/>
  <c r="M45" i="88"/>
  <c r="K45" i="88"/>
  <c r="U44" i="88"/>
  <c r="S44" i="88"/>
  <c r="Q44" i="88"/>
  <c r="O44" i="88"/>
  <c r="M44" i="88"/>
  <c r="K44" i="88"/>
  <c r="U43" i="88"/>
  <c r="S43" i="88"/>
  <c r="Q43" i="88"/>
  <c r="O43" i="88"/>
  <c r="M43" i="88"/>
  <c r="K43" i="88"/>
  <c r="U42" i="88"/>
  <c r="S42" i="88"/>
  <c r="Q42" i="88"/>
  <c r="O42" i="88"/>
  <c r="M42" i="88"/>
  <c r="K42" i="88"/>
  <c r="U41" i="88"/>
  <c r="S41" i="88"/>
  <c r="Q41" i="88"/>
  <c r="O41" i="88"/>
  <c r="M41" i="88"/>
  <c r="K41" i="88"/>
  <c r="U40" i="88"/>
  <c r="S40" i="88"/>
  <c r="Q40" i="88"/>
  <c r="O40" i="88"/>
  <c r="M40" i="88"/>
  <c r="K40" i="88"/>
  <c r="U39" i="88"/>
  <c r="S39" i="88"/>
  <c r="Q39" i="88"/>
  <c r="O39" i="88"/>
  <c r="M39" i="88"/>
  <c r="K39" i="88"/>
  <c r="U38" i="88"/>
  <c r="S38" i="88"/>
  <c r="Q38" i="88"/>
  <c r="O38" i="88"/>
  <c r="M38" i="88"/>
  <c r="K38" i="88"/>
  <c r="U37" i="88"/>
  <c r="S37" i="88"/>
  <c r="Q37" i="88"/>
  <c r="O37" i="88"/>
  <c r="M37" i="88"/>
  <c r="K37" i="88"/>
  <c r="U36" i="88"/>
  <c r="S36" i="88"/>
  <c r="Q36" i="88"/>
  <c r="O36" i="88"/>
  <c r="M36" i="88"/>
  <c r="K36" i="88"/>
  <c r="U35" i="88"/>
  <c r="S35" i="88"/>
  <c r="Q35" i="88"/>
  <c r="O35" i="88"/>
  <c r="M35" i="88"/>
  <c r="K35" i="88"/>
  <c r="U34" i="88"/>
  <c r="S34" i="88"/>
  <c r="Q34" i="88"/>
  <c r="O34" i="88"/>
  <c r="M34" i="88"/>
  <c r="K34" i="88"/>
  <c r="U33" i="88"/>
  <c r="S33" i="88"/>
  <c r="Q33" i="88"/>
  <c r="O33" i="88"/>
  <c r="M33" i="88"/>
  <c r="K33" i="88"/>
  <c r="U32" i="88"/>
  <c r="S32" i="88"/>
  <c r="Q32" i="88"/>
  <c r="O32" i="88"/>
  <c r="M32" i="88"/>
  <c r="K32" i="88"/>
  <c r="U31" i="88"/>
  <c r="S31" i="88"/>
  <c r="Q31" i="88"/>
  <c r="O31" i="88"/>
  <c r="M31" i="88"/>
  <c r="K31" i="88"/>
  <c r="U30" i="88"/>
  <c r="S30" i="88"/>
  <c r="Q30" i="88"/>
  <c r="O30" i="88"/>
  <c r="M30" i="88"/>
  <c r="K30" i="88"/>
  <c r="U29" i="88"/>
  <c r="S29" i="88"/>
  <c r="Q29" i="88"/>
  <c r="O29" i="88"/>
  <c r="M29" i="88"/>
  <c r="K29" i="88"/>
  <c r="U28" i="88"/>
  <c r="S28" i="88"/>
  <c r="Q28" i="88"/>
  <c r="O28" i="88"/>
  <c r="M28" i="88"/>
  <c r="K28" i="88"/>
  <c r="U27" i="88"/>
  <c r="S27" i="88"/>
  <c r="Q27" i="88"/>
  <c r="O27" i="88"/>
  <c r="M27" i="88"/>
  <c r="K27" i="88"/>
  <c r="U26" i="88"/>
  <c r="S26" i="88"/>
  <c r="Q26" i="88"/>
  <c r="O26" i="88"/>
  <c r="M26" i="88"/>
  <c r="K26" i="88"/>
  <c r="U25" i="88"/>
  <c r="S25" i="88"/>
  <c r="Q25" i="88"/>
  <c r="O25" i="88"/>
  <c r="M25" i="88"/>
  <c r="K25" i="88"/>
  <c r="U24" i="88"/>
  <c r="S24" i="88"/>
  <c r="Q24" i="88"/>
  <c r="O24" i="88"/>
  <c r="M24" i="88"/>
  <c r="K24" i="88"/>
  <c r="U23" i="88"/>
  <c r="S23" i="88"/>
  <c r="Q23" i="88"/>
  <c r="O23" i="88"/>
  <c r="M23" i="88"/>
  <c r="K23" i="88"/>
  <c r="U22" i="88"/>
  <c r="S22" i="88"/>
  <c r="Q22" i="88"/>
  <c r="O22" i="88"/>
  <c r="M22" i="88"/>
  <c r="K22" i="88"/>
  <c r="U21" i="88"/>
  <c r="S21" i="88"/>
  <c r="Q21" i="88"/>
  <c r="O21" i="88"/>
  <c r="M21" i="88"/>
  <c r="K21" i="88"/>
  <c r="U20" i="88"/>
  <c r="S20" i="88"/>
  <c r="Q20" i="88"/>
  <c r="O20" i="88"/>
  <c r="M20" i="88"/>
  <c r="K20" i="88"/>
  <c r="U19" i="88"/>
  <c r="S19" i="88"/>
  <c r="Q19" i="88"/>
  <c r="O19" i="88"/>
  <c r="M19" i="88"/>
  <c r="K19" i="88"/>
  <c r="U18" i="88"/>
  <c r="S18" i="88"/>
  <c r="Q18" i="88"/>
  <c r="O18" i="88"/>
  <c r="M18" i="88"/>
  <c r="K18" i="88"/>
  <c r="U17" i="88"/>
  <c r="S17" i="88"/>
  <c r="Q17" i="88"/>
  <c r="O17" i="88"/>
  <c r="M17" i="88"/>
  <c r="K17" i="88"/>
  <c r="U16" i="88"/>
  <c r="S16" i="88"/>
  <c r="Q16" i="88"/>
  <c r="O16" i="88"/>
  <c r="M16" i="88"/>
  <c r="K16" i="88"/>
  <c r="U15" i="88"/>
  <c r="S15" i="88"/>
  <c r="Q15" i="88"/>
  <c r="O15" i="88"/>
  <c r="M15" i="88"/>
  <c r="K15" i="88"/>
  <c r="U14" i="88"/>
  <c r="S14" i="88"/>
  <c r="Q14" i="88"/>
  <c r="O14" i="88"/>
  <c r="M14" i="88"/>
  <c r="K14" i="88"/>
  <c r="U13" i="88"/>
  <c r="S13" i="88"/>
  <c r="Q13" i="88"/>
  <c r="O13" i="88"/>
  <c r="M13" i="88"/>
  <c r="K13" i="88"/>
  <c r="U12" i="88"/>
  <c r="S12" i="88"/>
  <c r="Q12" i="88"/>
  <c r="O12" i="88"/>
  <c r="M12" i="88"/>
  <c r="K12" i="88"/>
  <c r="U11" i="88"/>
  <c r="S11" i="88"/>
  <c r="Q11" i="88"/>
  <c r="O11" i="88"/>
  <c r="M11" i="88"/>
  <c r="K11" i="88"/>
  <c r="U10" i="88"/>
  <c r="S10" i="88"/>
  <c r="Q10" i="88"/>
  <c r="O10" i="88"/>
  <c r="M10" i="88"/>
  <c r="K10" i="88"/>
  <c r="U9" i="88"/>
  <c r="S9" i="88"/>
  <c r="Q9" i="88"/>
  <c r="O9" i="88"/>
  <c r="M9" i="88"/>
  <c r="K9" i="88"/>
  <c r="U8" i="88"/>
  <c r="S8" i="88"/>
  <c r="Q8" i="88"/>
  <c r="O8" i="88"/>
  <c r="M8" i="88"/>
  <c r="K8" i="88"/>
  <c r="U7" i="88"/>
  <c r="S7" i="88"/>
  <c r="Q7" i="88"/>
  <c r="O7" i="88"/>
  <c r="M7" i="88"/>
  <c r="K7" i="88"/>
  <c r="U6" i="88"/>
  <c r="S6" i="88"/>
  <c r="Q6" i="88"/>
  <c r="O6" i="88"/>
  <c r="M6" i="88"/>
  <c r="K6" i="88"/>
  <c r="U5" i="88"/>
  <c r="S5" i="88"/>
  <c r="Q5" i="88"/>
  <c r="O5" i="88"/>
  <c r="M5" i="88"/>
  <c r="K5" i="88"/>
  <c r="U4" i="88"/>
  <c r="S4" i="88"/>
  <c r="Q4" i="88"/>
  <c r="O4" i="88"/>
  <c r="M4" i="88"/>
  <c r="K4" i="88"/>
  <c r="U3" i="88"/>
  <c r="S3" i="88"/>
  <c r="Q3" i="88"/>
  <c r="O3" i="88"/>
  <c r="M3" i="88"/>
  <c r="K3" i="88"/>
  <c r="U2" i="88"/>
  <c r="S2" i="88"/>
  <c r="Q2" i="88"/>
  <c r="O2" i="88"/>
  <c r="M2" i="88"/>
  <c r="K2" i="88"/>
  <c r="V23" i="87"/>
  <c r="T23" i="87"/>
  <c r="R23" i="87"/>
  <c r="P23" i="87"/>
  <c r="N23" i="87"/>
  <c r="L23" i="87"/>
  <c r="V22" i="87"/>
  <c r="T22" i="87"/>
  <c r="R22" i="87"/>
  <c r="P22" i="87"/>
  <c r="N22" i="87"/>
  <c r="L22" i="87"/>
  <c r="V21" i="87"/>
  <c r="T21" i="87"/>
  <c r="R21" i="87"/>
  <c r="P21" i="87"/>
  <c r="N21" i="87"/>
  <c r="L21" i="87"/>
  <c r="V20" i="87"/>
  <c r="T20" i="87"/>
  <c r="R20" i="87"/>
  <c r="P20" i="87"/>
  <c r="N20" i="87"/>
  <c r="L20" i="87"/>
  <c r="V19" i="87"/>
  <c r="T19" i="87"/>
  <c r="R19" i="87"/>
  <c r="P19" i="87"/>
  <c r="N19" i="87"/>
  <c r="L19" i="87"/>
  <c r="V18" i="87"/>
  <c r="T18" i="87"/>
  <c r="R18" i="87"/>
  <c r="P18" i="87"/>
  <c r="N18" i="87"/>
  <c r="L18" i="87"/>
  <c r="V17" i="87"/>
  <c r="T17" i="87"/>
  <c r="R17" i="87"/>
  <c r="P17" i="87"/>
  <c r="N17" i="87"/>
  <c r="L17" i="87"/>
  <c r="V16" i="87"/>
  <c r="T16" i="87"/>
  <c r="R16" i="87"/>
  <c r="P16" i="87"/>
  <c r="N16" i="87"/>
  <c r="L16" i="87"/>
  <c r="V15" i="87"/>
  <c r="T15" i="87"/>
  <c r="R15" i="87"/>
  <c r="P15" i="87"/>
  <c r="N15" i="87"/>
  <c r="L15" i="87"/>
  <c r="V14" i="87"/>
  <c r="T14" i="87"/>
  <c r="R14" i="87"/>
  <c r="P14" i="87"/>
  <c r="N14" i="87"/>
  <c r="L14" i="87"/>
  <c r="V13" i="87"/>
  <c r="T13" i="87"/>
  <c r="R13" i="87"/>
  <c r="P13" i="87"/>
  <c r="N13" i="87"/>
  <c r="L13" i="87"/>
  <c r="V12" i="87"/>
  <c r="T12" i="87"/>
  <c r="R12" i="87"/>
  <c r="P12" i="87"/>
  <c r="N12" i="87"/>
  <c r="L12" i="87"/>
  <c r="V11" i="87"/>
  <c r="T11" i="87"/>
  <c r="R11" i="87"/>
  <c r="P11" i="87"/>
  <c r="N11" i="87"/>
  <c r="L11" i="87"/>
  <c r="V10" i="87"/>
  <c r="T10" i="87"/>
  <c r="R10" i="87"/>
  <c r="P10" i="87"/>
  <c r="N10" i="87"/>
  <c r="L10" i="87"/>
  <c r="V9" i="87"/>
  <c r="T9" i="87"/>
  <c r="R9" i="87"/>
  <c r="P9" i="87"/>
  <c r="N9" i="87"/>
  <c r="L9" i="87"/>
  <c r="V8" i="87"/>
  <c r="T8" i="87"/>
  <c r="R8" i="87"/>
  <c r="P8" i="87"/>
  <c r="N8" i="87"/>
  <c r="L8" i="87"/>
  <c r="V7" i="87"/>
  <c r="T7" i="87"/>
  <c r="R7" i="87"/>
  <c r="P7" i="87"/>
  <c r="N7" i="87"/>
  <c r="L7" i="87"/>
  <c r="V6" i="87"/>
  <c r="T6" i="87"/>
  <c r="R6" i="87"/>
  <c r="P6" i="87"/>
  <c r="N6" i="87"/>
  <c r="L6" i="87"/>
  <c r="V5" i="87"/>
  <c r="T5" i="87"/>
  <c r="R5" i="87"/>
  <c r="P5" i="87"/>
  <c r="N5" i="87"/>
  <c r="L5" i="87"/>
  <c r="V4" i="87"/>
  <c r="T4" i="87"/>
  <c r="R4" i="87"/>
  <c r="P4" i="87"/>
  <c r="N4" i="87"/>
  <c r="L4" i="87"/>
  <c r="V3" i="87"/>
  <c r="T3" i="87"/>
  <c r="R3" i="87"/>
  <c r="P3" i="87"/>
  <c r="N3" i="87"/>
  <c r="L3" i="87"/>
  <c r="V2" i="87"/>
  <c r="T2" i="87"/>
  <c r="R2" i="87"/>
  <c r="P2" i="87"/>
  <c r="N2" i="87"/>
  <c r="L2" i="87"/>
  <c r="U32" i="86"/>
  <c r="S32" i="86"/>
  <c r="Q32" i="86"/>
  <c r="O32" i="86"/>
  <c r="M32" i="86"/>
  <c r="K32" i="86"/>
  <c r="U31" i="86"/>
  <c r="S31" i="86"/>
  <c r="Q31" i="86"/>
  <c r="O31" i="86"/>
  <c r="M31" i="86"/>
  <c r="K31" i="86"/>
  <c r="U30" i="86"/>
  <c r="S30" i="86"/>
  <c r="Q30" i="86"/>
  <c r="O30" i="86"/>
  <c r="M30" i="86"/>
  <c r="K30" i="86"/>
  <c r="U29" i="86"/>
  <c r="S29" i="86"/>
  <c r="Q29" i="86"/>
  <c r="O29" i="86"/>
  <c r="M29" i="86"/>
  <c r="K29" i="86"/>
  <c r="U28" i="86"/>
  <c r="S28" i="86"/>
  <c r="Q28" i="86"/>
  <c r="O28" i="86"/>
  <c r="M28" i="86"/>
  <c r="K28" i="86"/>
  <c r="U27" i="86"/>
  <c r="S27" i="86"/>
  <c r="Q27" i="86"/>
  <c r="O27" i="86"/>
  <c r="M27" i="86"/>
  <c r="K27" i="86"/>
  <c r="U26" i="86"/>
  <c r="S26" i="86"/>
  <c r="Q26" i="86"/>
  <c r="O26" i="86"/>
  <c r="M26" i="86"/>
  <c r="K26" i="86"/>
  <c r="U25" i="86"/>
  <c r="S25" i="86"/>
  <c r="Q25" i="86"/>
  <c r="O25" i="86"/>
  <c r="M25" i="86"/>
  <c r="K25" i="86"/>
  <c r="U24" i="86"/>
  <c r="S24" i="86"/>
  <c r="Q24" i="86"/>
  <c r="O24" i="86"/>
  <c r="M24" i="86"/>
  <c r="K24" i="86"/>
  <c r="U23" i="86"/>
  <c r="S23" i="86"/>
  <c r="Q23" i="86"/>
  <c r="O23" i="86"/>
  <c r="M23" i="86"/>
  <c r="K23" i="86"/>
  <c r="U22" i="86"/>
  <c r="S22" i="86"/>
  <c r="Q22" i="86"/>
  <c r="O22" i="86"/>
  <c r="M22" i="86"/>
  <c r="K22" i="86"/>
  <c r="U21" i="86"/>
  <c r="S21" i="86"/>
  <c r="Q21" i="86"/>
  <c r="O21" i="86"/>
  <c r="M21" i="86"/>
  <c r="K21" i="86"/>
  <c r="U20" i="86"/>
  <c r="S20" i="86"/>
  <c r="Q20" i="86"/>
  <c r="O20" i="86"/>
  <c r="M20" i="86"/>
  <c r="K20" i="86"/>
  <c r="U19" i="86"/>
  <c r="S19" i="86"/>
  <c r="Q19" i="86"/>
  <c r="O19" i="86"/>
  <c r="M19" i="86"/>
  <c r="K19" i="86"/>
  <c r="U18" i="86"/>
  <c r="S18" i="86"/>
  <c r="Q18" i="86"/>
  <c r="O18" i="86"/>
  <c r="M18" i="86"/>
  <c r="K18" i="86"/>
  <c r="U17" i="86"/>
  <c r="S17" i="86"/>
  <c r="Q17" i="86"/>
  <c r="O17" i="86"/>
  <c r="M17" i="86"/>
  <c r="K17" i="86"/>
  <c r="U16" i="86"/>
  <c r="S16" i="86"/>
  <c r="Q16" i="86"/>
  <c r="O16" i="86"/>
  <c r="M16" i="86"/>
  <c r="K16" i="86"/>
  <c r="U15" i="86"/>
  <c r="S15" i="86"/>
  <c r="Q15" i="86"/>
  <c r="O15" i="86"/>
  <c r="M15" i="86"/>
  <c r="K15" i="86"/>
  <c r="U14" i="86"/>
  <c r="S14" i="86"/>
  <c r="Q14" i="86"/>
  <c r="O14" i="86"/>
  <c r="M14" i="86"/>
  <c r="K14" i="86"/>
  <c r="U13" i="86"/>
  <c r="S13" i="86"/>
  <c r="Q13" i="86"/>
  <c r="O13" i="86"/>
  <c r="M13" i="86"/>
  <c r="K13" i="86"/>
  <c r="U12" i="86"/>
  <c r="S12" i="86"/>
  <c r="Q12" i="86"/>
  <c r="O12" i="86"/>
  <c r="M12" i="86"/>
  <c r="K12" i="86"/>
  <c r="U11" i="86"/>
  <c r="S11" i="86"/>
  <c r="Q11" i="86"/>
  <c r="O11" i="86"/>
  <c r="M11" i="86"/>
  <c r="K11" i="86"/>
  <c r="U10" i="86"/>
  <c r="S10" i="86"/>
  <c r="Q10" i="86"/>
  <c r="O10" i="86"/>
  <c r="M10" i="86"/>
  <c r="K10" i="86"/>
  <c r="U9" i="86"/>
  <c r="S9" i="86"/>
  <c r="Q9" i="86"/>
  <c r="O9" i="86"/>
  <c r="M9" i="86"/>
  <c r="K9" i="86"/>
  <c r="U8" i="86"/>
  <c r="S8" i="86"/>
  <c r="Q8" i="86"/>
  <c r="O8" i="86"/>
  <c r="M8" i="86"/>
  <c r="K8" i="86"/>
  <c r="U7" i="86"/>
  <c r="S7" i="86"/>
  <c r="Q7" i="86"/>
  <c r="O7" i="86"/>
  <c r="M7" i="86"/>
  <c r="K7" i="86"/>
  <c r="U6" i="86"/>
  <c r="S6" i="86"/>
  <c r="Q6" i="86"/>
  <c r="O6" i="86"/>
  <c r="M6" i="86"/>
  <c r="K6" i="86"/>
  <c r="U5" i="86"/>
  <c r="S5" i="86"/>
  <c r="Q5" i="86"/>
  <c r="O5" i="86"/>
  <c r="M5" i="86"/>
  <c r="K5" i="86"/>
  <c r="U4" i="86"/>
  <c r="S4" i="86"/>
  <c r="Q4" i="86"/>
  <c r="O4" i="86"/>
  <c r="M4" i="86"/>
  <c r="K4" i="86"/>
  <c r="U3" i="86"/>
  <c r="S3" i="86"/>
  <c r="Q3" i="86"/>
  <c r="O3" i="86"/>
  <c r="M3" i="86"/>
  <c r="K3" i="86"/>
  <c r="U2" i="86"/>
  <c r="S2" i="86"/>
  <c r="Q2" i="86"/>
  <c r="O2" i="86"/>
  <c r="M2" i="86"/>
  <c r="K2" i="86"/>
  <c r="U51" i="85"/>
  <c r="S51" i="85"/>
  <c r="Q51" i="85"/>
  <c r="O51" i="85"/>
  <c r="M51" i="85"/>
  <c r="K51" i="85"/>
  <c r="U50" i="85"/>
  <c r="S50" i="85"/>
  <c r="Q50" i="85"/>
  <c r="O50" i="85"/>
  <c r="M50" i="85"/>
  <c r="K50" i="85"/>
  <c r="U49" i="85"/>
  <c r="S49" i="85"/>
  <c r="Q49" i="85"/>
  <c r="O49" i="85"/>
  <c r="M49" i="85"/>
  <c r="K49" i="85"/>
  <c r="U48" i="85"/>
  <c r="S48" i="85"/>
  <c r="Q48" i="85"/>
  <c r="O48" i="85"/>
  <c r="M48" i="85"/>
  <c r="K48" i="85"/>
  <c r="U47" i="85"/>
  <c r="S47" i="85"/>
  <c r="Q47" i="85"/>
  <c r="O47" i="85"/>
  <c r="M47" i="85"/>
  <c r="K47" i="85"/>
  <c r="U46" i="85"/>
  <c r="S46" i="85"/>
  <c r="Q46" i="85"/>
  <c r="O46" i="85"/>
  <c r="M46" i="85"/>
  <c r="K46" i="85"/>
  <c r="U45" i="85"/>
  <c r="S45" i="85"/>
  <c r="Q45" i="85"/>
  <c r="O45" i="85"/>
  <c r="M45" i="85"/>
  <c r="K45" i="85"/>
  <c r="U44" i="85"/>
  <c r="S44" i="85"/>
  <c r="Q44" i="85"/>
  <c r="O44" i="85"/>
  <c r="M44" i="85"/>
  <c r="K44" i="85"/>
  <c r="U43" i="85"/>
  <c r="S43" i="85"/>
  <c r="Q43" i="85"/>
  <c r="O43" i="85"/>
  <c r="M43" i="85"/>
  <c r="K43" i="85"/>
  <c r="U42" i="85"/>
  <c r="S42" i="85"/>
  <c r="Q42" i="85"/>
  <c r="O42" i="85"/>
  <c r="M42" i="85"/>
  <c r="K42" i="85"/>
  <c r="U41" i="85"/>
  <c r="S41" i="85"/>
  <c r="Q41" i="85"/>
  <c r="O41" i="85"/>
  <c r="M41" i="85"/>
  <c r="K41" i="85"/>
  <c r="U40" i="85"/>
  <c r="S40" i="85"/>
  <c r="Q40" i="85"/>
  <c r="O40" i="85"/>
  <c r="M40" i="85"/>
  <c r="K40" i="85"/>
  <c r="U39" i="85"/>
  <c r="S39" i="85"/>
  <c r="Q39" i="85"/>
  <c r="O39" i="85"/>
  <c r="M39" i="85"/>
  <c r="K39" i="85"/>
  <c r="U38" i="85"/>
  <c r="S38" i="85"/>
  <c r="Q38" i="85"/>
  <c r="O38" i="85"/>
  <c r="M38" i="85"/>
  <c r="K38" i="85"/>
  <c r="U37" i="85"/>
  <c r="S37" i="85"/>
  <c r="Q37" i="85"/>
  <c r="O37" i="85"/>
  <c r="M37" i="85"/>
  <c r="K37" i="85"/>
  <c r="U36" i="85"/>
  <c r="S36" i="85"/>
  <c r="Q36" i="85"/>
  <c r="M36" i="85"/>
  <c r="K36" i="85"/>
  <c r="U35" i="85"/>
  <c r="S35" i="85"/>
  <c r="Q35" i="85"/>
  <c r="O35" i="85"/>
  <c r="M35" i="85"/>
  <c r="K35" i="85"/>
  <c r="U34" i="85"/>
  <c r="S34" i="85"/>
  <c r="Q34" i="85"/>
  <c r="O34" i="85"/>
  <c r="M34" i="85"/>
  <c r="K34" i="85"/>
  <c r="U33" i="85"/>
  <c r="S33" i="85"/>
  <c r="Q33" i="85"/>
  <c r="O33" i="85"/>
  <c r="M33" i="85"/>
  <c r="K33" i="85"/>
  <c r="U32" i="85"/>
  <c r="S32" i="85"/>
  <c r="Q32" i="85"/>
  <c r="O32" i="85"/>
  <c r="M32" i="85"/>
  <c r="K32" i="85"/>
  <c r="U31" i="85"/>
  <c r="S31" i="85"/>
  <c r="Q31" i="85"/>
  <c r="O31" i="85"/>
  <c r="M31" i="85"/>
  <c r="K31" i="85"/>
  <c r="U30" i="85"/>
  <c r="S30" i="85"/>
  <c r="Q30" i="85"/>
  <c r="O30" i="85"/>
  <c r="M30" i="85"/>
  <c r="K30" i="85"/>
  <c r="U29" i="85"/>
  <c r="S29" i="85"/>
  <c r="Q29" i="85"/>
  <c r="O29" i="85"/>
  <c r="M29" i="85"/>
  <c r="K29" i="85"/>
  <c r="U28" i="85"/>
  <c r="S28" i="85"/>
  <c r="Q28" i="85"/>
  <c r="O28" i="85"/>
  <c r="M28" i="85"/>
  <c r="K28" i="85"/>
  <c r="U27" i="85"/>
  <c r="S27" i="85"/>
  <c r="Q27" i="85"/>
  <c r="O27" i="85"/>
  <c r="M27" i="85"/>
  <c r="K27" i="85"/>
  <c r="U26" i="85"/>
  <c r="S26" i="85"/>
  <c r="Q26" i="85"/>
  <c r="O26" i="85"/>
  <c r="M26" i="85"/>
  <c r="K26" i="85"/>
  <c r="U25" i="85"/>
  <c r="S25" i="85"/>
  <c r="Q25" i="85"/>
  <c r="O25" i="85"/>
  <c r="M25" i="85"/>
  <c r="K25" i="85"/>
  <c r="U24" i="85"/>
  <c r="S24" i="85"/>
  <c r="Q24" i="85"/>
  <c r="O24" i="85"/>
  <c r="M24" i="85"/>
  <c r="K24" i="85"/>
  <c r="U23" i="85"/>
  <c r="S23" i="85"/>
  <c r="Q23" i="85"/>
  <c r="O23" i="85"/>
  <c r="M23" i="85"/>
  <c r="K23" i="85"/>
  <c r="U22" i="85"/>
  <c r="S22" i="85"/>
  <c r="Q22" i="85"/>
  <c r="O22" i="85"/>
  <c r="M22" i="85"/>
  <c r="K22" i="85"/>
  <c r="U21" i="85"/>
  <c r="S21" i="85"/>
  <c r="Q21" i="85"/>
  <c r="O21" i="85"/>
  <c r="M21" i="85"/>
  <c r="K21" i="85"/>
  <c r="U20" i="85"/>
  <c r="S20" i="85"/>
  <c r="Q20" i="85"/>
  <c r="O20" i="85"/>
  <c r="M20" i="85"/>
  <c r="K20" i="85"/>
  <c r="U19" i="85"/>
  <c r="S19" i="85"/>
  <c r="Q19" i="85"/>
  <c r="O19" i="85"/>
  <c r="M19" i="85"/>
  <c r="K19" i="85"/>
  <c r="U18" i="85"/>
  <c r="S18" i="85"/>
  <c r="Q18" i="85"/>
  <c r="O18" i="85"/>
  <c r="M18" i="85"/>
  <c r="K18" i="85"/>
  <c r="U17" i="85"/>
  <c r="S17" i="85"/>
  <c r="Q17" i="85"/>
  <c r="O17" i="85"/>
  <c r="M17" i="85"/>
  <c r="K17" i="85"/>
  <c r="U16" i="85"/>
  <c r="S16" i="85"/>
  <c r="Q16" i="85"/>
  <c r="O16" i="85"/>
  <c r="M16" i="85"/>
  <c r="K16" i="85"/>
  <c r="U15" i="85"/>
  <c r="S15" i="85"/>
  <c r="Q15" i="85"/>
  <c r="O15" i="85"/>
  <c r="M15" i="85"/>
  <c r="K15" i="85"/>
  <c r="U14" i="85"/>
  <c r="S14" i="85"/>
  <c r="Q14" i="85"/>
  <c r="O14" i="85"/>
  <c r="M14" i="85"/>
  <c r="K14" i="85"/>
  <c r="U13" i="85"/>
  <c r="S13" i="85"/>
  <c r="Q13" i="85"/>
  <c r="O13" i="85"/>
  <c r="M13" i="85"/>
  <c r="K13" i="85"/>
  <c r="U12" i="85"/>
  <c r="S12" i="85"/>
  <c r="Q12" i="85"/>
  <c r="O12" i="85"/>
  <c r="M12" i="85"/>
  <c r="K12" i="85"/>
  <c r="U11" i="85"/>
  <c r="S11" i="85"/>
  <c r="Q11" i="85"/>
  <c r="O11" i="85"/>
  <c r="M11" i="85"/>
  <c r="K11" i="85"/>
  <c r="U10" i="85"/>
  <c r="S10" i="85"/>
  <c r="Q10" i="85"/>
  <c r="O10" i="85"/>
  <c r="M10" i="85"/>
  <c r="K10" i="85"/>
  <c r="U9" i="85"/>
  <c r="S9" i="85"/>
  <c r="Q9" i="85"/>
  <c r="O9" i="85"/>
  <c r="M9" i="85"/>
  <c r="K9" i="85"/>
  <c r="U8" i="85"/>
  <c r="S8" i="85"/>
  <c r="Q8" i="85"/>
  <c r="O8" i="85"/>
  <c r="M8" i="85"/>
  <c r="K8" i="85"/>
  <c r="U7" i="85"/>
  <c r="S7" i="85"/>
  <c r="Q7" i="85"/>
  <c r="O7" i="85"/>
  <c r="M7" i="85"/>
  <c r="K7" i="85"/>
  <c r="U6" i="85"/>
  <c r="S6" i="85"/>
  <c r="Q6" i="85"/>
  <c r="O6" i="85"/>
  <c r="M6" i="85"/>
  <c r="K6" i="85"/>
  <c r="U5" i="85"/>
  <c r="S5" i="85"/>
  <c r="Q5" i="85"/>
  <c r="O5" i="85"/>
  <c r="M5" i="85"/>
  <c r="K5" i="85"/>
  <c r="U4" i="85"/>
  <c r="S4" i="85"/>
  <c r="Q4" i="85"/>
  <c r="O4" i="85"/>
  <c r="M4" i="85"/>
  <c r="K4" i="85"/>
  <c r="U3" i="85"/>
  <c r="S3" i="85"/>
  <c r="Q3" i="85"/>
  <c r="O3" i="85"/>
  <c r="M3" i="85"/>
  <c r="K3" i="85"/>
  <c r="U2" i="85"/>
  <c r="S2" i="85"/>
  <c r="Q2" i="85"/>
  <c r="O2" i="85"/>
  <c r="M2" i="85"/>
  <c r="K2" i="85"/>
  <c r="U57" i="84"/>
  <c r="S57" i="84"/>
  <c r="Q57" i="84"/>
  <c r="O57" i="84"/>
  <c r="M57" i="84"/>
  <c r="K57" i="84"/>
  <c r="U56" i="84"/>
  <c r="S56" i="84"/>
  <c r="Q56" i="84"/>
  <c r="O56" i="84"/>
  <c r="M56" i="84"/>
  <c r="K56" i="84"/>
  <c r="U55" i="84"/>
  <c r="S55" i="84"/>
  <c r="Q55" i="84"/>
  <c r="O55" i="84"/>
  <c r="M55" i="84"/>
  <c r="K55" i="84"/>
  <c r="U54" i="84"/>
  <c r="S54" i="84"/>
  <c r="Q54" i="84"/>
  <c r="O54" i="84"/>
  <c r="M54" i="84"/>
  <c r="K54" i="84"/>
  <c r="U53" i="84"/>
  <c r="S53" i="84"/>
  <c r="Q53" i="84"/>
  <c r="O53" i="84"/>
  <c r="M53" i="84"/>
  <c r="K53" i="84"/>
  <c r="U52" i="84"/>
  <c r="S52" i="84"/>
  <c r="Q52" i="84"/>
  <c r="O52" i="84"/>
  <c r="M52" i="84"/>
  <c r="K52" i="84"/>
  <c r="U51" i="84"/>
  <c r="S51" i="84"/>
  <c r="Q51" i="84"/>
  <c r="O51" i="84"/>
  <c r="M51" i="84"/>
  <c r="K51" i="84"/>
  <c r="U50" i="84"/>
  <c r="S50" i="84"/>
  <c r="Q50" i="84"/>
  <c r="O50" i="84"/>
  <c r="M50" i="84"/>
  <c r="K50" i="84"/>
  <c r="U49" i="84"/>
  <c r="S49" i="84"/>
  <c r="Q49" i="84"/>
  <c r="O49" i="84"/>
  <c r="M49" i="84"/>
  <c r="K49" i="84"/>
  <c r="U48" i="84"/>
  <c r="S48" i="84"/>
  <c r="Q48" i="84"/>
  <c r="O48" i="84"/>
  <c r="M48" i="84"/>
  <c r="K48" i="84"/>
  <c r="U47" i="84"/>
  <c r="S47" i="84"/>
  <c r="Q47" i="84"/>
  <c r="O47" i="84"/>
  <c r="M47" i="84"/>
  <c r="K47" i="84"/>
  <c r="U46" i="84"/>
  <c r="S46" i="84"/>
  <c r="Q46" i="84"/>
  <c r="O46" i="84"/>
  <c r="M46" i="84"/>
  <c r="K46" i="84"/>
  <c r="U45" i="84"/>
  <c r="S45" i="84"/>
  <c r="Q45" i="84"/>
  <c r="O45" i="84"/>
  <c r="M45" i="84"/>
  <c r="K45" i="84"/>
  <c r="U44" i="84"/>
  <c r="S44" i="84"/>
  <c r="Q44" i="84"/>
  <c r="O44" i="84"/>
  <c r="M44" i="84"/>
  <c r="K44" i="84"/>
  <c r="U43" i="84"/>
  <c r="S43" i="84"/>
  <c r="Q43" i="84"/>
  <c r="O43" i="84"/>
  <c r="M43" i="84"/>
  <c r="K43" i="84"/>
  <c r="U42" i="84"/>
  <c r="S42" i="84"/>
  <c r="Q42" i="84"/>
  <c r="O42" i="84"/>
  <c r="M42" i="84"/>
  <c r="K42" i="84"/>
  <c r="U41" i="84"/>
  <c r="S41" i="84"/>
  <c r="Q41" i="84"/>
  <c r="O41" i="84"/>
  <c r="M41" i="84"/>
  <c r="K41" i="84"/>
  <c r="U40" i="84"/>
  <c r="S40" i="84"/>
  <c r="Q40" i="84"/>
  <c r="O40" i="84"/>
  <c r="M40" i="84"/>
  <c r="K40" i="84"/>
  <c r="U39" i="84"/>
  <c r="S39" i="84"/>
  <c r="Q39" i="84"/>
  <c r="O39" i="84"/>
  <c r="M39" i="84"/>
  <c r="K39" i="84"/>
  <c r="U38" i="84"/>
  <c r="S38" i="84"/>
  <c r="Q38" i="84"/>
  <c r="O38" i="84"/>
  <c r="M38" i="84"/>
  <c r="K38" i="84"/>
  <c r="U37" i="84"/>
  <c r="S37" i="84"/>
  <c r="Q37" i="84"/>
  <c r="O37" i="84"/>
  <c r="M37" i="84"/>
  <c r="K37" i="84"/>
  <c r="U36" i="84"/>
  <c r="S36" i="84"/>
  <c r="Q36" i="84"/>
  <c r="O36" i="84"/>
  <c r="M36" i="84"/>
  <c r="K36" i="84"/>
  <c r="U35" i="84"/>
  <c r="S35" i="84"/>
  <c r="Q35" i="84"/>
  <c r="O35" i="84"/>
  <c r="M35" i="84"/>
  <c r="K35" i="84"/>
  <c r="U34" i="84"/>
  <c r="S34" i="84"/>
  <c r="Q34" i="84"/>
  <c r="O34" i="84"/>
  <c r="M34" i="84"/>
  <c r="K34" i="84"/>
  <c r="U33" i="84"/>
  <c r="S33" i="84"/>
  <c r="Q33" i="84"/>
  <c r="O33" i="84"/>
  <c r="M33" i="84"/>
  <c r="K33" i="84"/>
  <c r="U32" i="84"/>
  <c r="S32" i="84"/>
  <c r="Q32" i="84"/>
  <c r="O32" i="84"/>
  <c r="M32" i="84"/>
  <c r="K32" i="84"/>
  <c r="U31" i="84"/>
  <c r="S31" i="84"/>
  <c r="Q31" i="84"/>
  <c r="O31" i="84"/>
  <c r="M31" i="84"/>
  <c r="K31" i="84"/>
  <c r="U30" i="84"/>
  <c r="S30" i="84"/>
  <c r="Q30" i="84"/>
  <c r="O30" i="84"/>
  <c r="M30" i="84"/>
  <c r="K30" i="84"/>
  <c r="U29" i="84"/>
  <c r="S29" i="84"/>
  <c r="Q29" i="84"/>
  <c r="O29" i="84"/>
  <c r="M29" i="84"/>
  <c r="K29" i="84"/>
  <c r="U28" i="84"/>
  <c r="S28" i="84"/>
  <c r="Q28" i="84"/>
  <c r="O28" i="84"/>
  <c r="M28" i="84"/>
  <c r="K28" i="84"/>
  <c r="U27" i="84"/>
  <c r="S27" i="84"/>
  <c r="Q27" i="84"/>
  <c r="O27" i="84"/>
  <c r="M27" i="84"/>
  <c r="K27" i="84"/>
  <c r="U26" i="84"/>
  <c r="S26" i="84"/>
  <c r="Q26" i="84"/>
  <c r="O26" i="84"/>
  <c r="M26" i="84"/>
  <c r="K26" i="84"/>
  <c r="U25" i="84"/>
  <c r="S25" i="84"/>
  <c r="Q25" i="84"/>
  <c r="O25" i="84"/>
  <c r="M25" i="84"/>
  <c r="K25" i="84"/>
  <c r="U24" i="84"/>
  <c r="S24" i="84"/>
  <c r="Q24" i="84"/>
  <c r="O24" i="84"/>
  <c r="M24" i="84"/>
  <c r="K24" i="84"/>
  <c r="U23" i="84"/>
  <c r="S23" i="84"/>
  <c r="Q23" i="84"/>
  <c r="O23" i="84"/>
  <c r="M23" i="84"/>
  <c r="K23" i="84"/>
  <c r="U22" i="84"/>
  <c r="S22" i="84"/>
  <c r="Q22" i="84"/>
  <c r="O22" i="84"/>
  <c r="M22" i="84"/>
  <c r="K22" i="84"/>
  <c r="U21" i="84"/>
  <c r="S21" i="84"/>
  <c r="Q21" i="84"/>
  <c r="O21" i="84"/>
  <c r="M21" i="84"/>
  <c r="K21" i="84"/>
  <c r="U20" i="84"/>
  <c r="S20" i="84"/>
  <c r="Q20" i="84"/>
  <c r="O20" i="84"/>
  <c r="M20" i="84"/>
  <c r="K20" i="84"/>
  <c r="U19" i="84"/>
  <c r="S19" i="84"/>
  <c r="Q19" i="84"/>
  <c r="O19" i="84"/>
  <c r="M19" i="84"/>
  <c r="K19" i="84"/>
  <c r="U18" i="84"/>
  <c r="S18" i="84"/>
  <c r="Q18" i="84"/>
  <c r="O18" i="84"/>
  <c r="M18" i="84"/>
  <c r="K18" i="84"/>
  <c r="U17" i="84"/>
  <c r="S17" i="84"/>
  <c r="Q17" i="84"/>
  <c r="O17" i="84"/>
  <c r="M17" i="84"/>
  <c r="K17" i="84"/>
  <c r="U16" i="84"/>
  <c r="S16" i="84"/>
  <c r="Q16" i="84"/>
  <c r="O16" i="84"/>
  <c r="M16" i="84"/>
  <c r="K16" i="84"/>
  <c r="U15" i="84"/>
  <c r="S15" i="84"/>
  <c r="Q15" i="84"/>
  <c r="O15" i="84"/>
  <c r="M15" i="84"/>
  <c r="K15" i="84"/>
  <c r="U14" i="84"/>
  <c r="S14" i="84"/>
  <c r="Q14" i="84"/>
  <c r="O14" i="84"/>
  <c r="M14" i="84"/>
  <c r="K14" i="84"/>
  <c r="U13" i="84"/>
  <c r="S13" i="84"/>
  <c r="Q13" i="84"/>
  <c r="O13" i="84"/>
  <c r="M13" i="84"/>
  <c r="U12" i="84"/>
  <c r="S12" i="84"/>
  <c r="Q12" i="84"/>
  <c r="O12" i="84"/>
  <c r="M12" i="84"/>
  <c r="U11" i="84"/>
  <c r="S11" i="84"/>
  <c r="Q11" i="84"/>
  <c r="O11" i="84"/>
  <c r="M11" i="84"/>
  <c r="U10" i="84"/>
  <c r="S10" i="84"/>
  <c r="Q10" i="84"/>
  <c r="O10" i="84"/>
  <c r="M10" i="84"/>
  <c r="U9" i="84"/>
  <c r="S9" i="84"/>
  <c r="Q9" i="84"/>
  <c r="O9" i="84"/>
  <c r="M9" i="84"/>
  <c r="U8" i="84"/>
  <c r="S8" i="84"/>
  <c r="Q8" i="84"/>
  <c r="O8" i="84"/>
  <c r="M8" i="84"/>
  <c r="K8" i="84"/>
  <c r="U7" i="84"/>
  <c r="S7" i="84"/>
  <c r="Q7" i="84"/>
  <c r="O7" i="84"/>
  <c r="M7" i="84"/>
  <c r="K7" i="84"/>
  <c r="U6" i="84"/>
  <c r="S6" i="84"/>
  <c r="Q6" i="84"/>
  <c r="O6" i="84"/>
  <c r="M6" i="84"/>
  <c r="K6" i="84"/>
  <c r="U5" i="84"/>
  <c r="S5" i="84"/>
  <c r="Q5" i="84"/>
  <c r="O5" i="84"/>
  <c r="M5" i="84"/>
  <c r="K5" i="84"/>
  <c r="U4" i="84"/>
  <c r="S4" i="84"/>
  <c r="Q4" i="84"/>
  <c r="O4" i="84"/>
  <c r="M4" i="84"/>
  <c r="K4" i="84"/>
  <c r="U3" i="84"/>
  <c r="S3" i="84"/>
  <c r="Q3" i="84"/>
  <c r="O3" i="84"/>
  <c r="M3" i="84"/>
  <c r="K3" i="84"/>
  <c r="U2" i="84"/>
  <c r="S2" i="84"/>
  <c r="Q2" i="84"/>
  <c r="O2" i="84"/>
  <c r="M2" i="84"/>
  <c r="K2" i="84"/>
  <c r="U45" i="83"/>
  <c r="S45" i="83"/>
  <c r="Q45" i="83"/>
  <c r="O45" i="83"/>
  <c r="M45" i="83"/>
  <c r="K45" i="83"/>
  <c r="U44" i="83"/>
  <c r="S44" i="83"/>
  <c r="Q44" i="83"/>
  <c r="O44" i="83"/>
  <c r="M44" i="83"/>
  <c r="K44" i="83"/>
  <c r="U43" i="83"/>
  <c r="S43" i="83"/>
  <c r="Q43" i="83"/>
  <c r="O43" i="83"/>
  <c r="M43" i="83"/>
  <c r="K43" i="83"/>
  <c r="U42" i="83"/>
  <c r="S42" i="83"/>
  <c r="Q42" i="83"/>
  <c r="O42" i="83"/>
  <c r="M42" i="83"/>
  <c r="K42" i="83"/>
  <c r="U41" i="83"/>
  <c r="S41" i="83"/>
  <c r="Q41" i="83"/>
  <c r="O41" i="83"/>
  <c r="M41" i="83"/>
  <c r="K41" i="83"/>
  <c r="U40" i="83"/>
  <c r="S40" i="83"/>
  <c r="Q40" i="83"/>
  <c r="O40" i="83"/>
  <c r="M40" i="83"/>
  <c r="K40" i="83"/>
  <c r="U39" i="83"/>
  <c r="S39" i="83"/>
  <c r="Q39" i="83"/>
  <c r="O39" i="83"/>
  <c r="M39" i="83"/>
  <c r="K39" i="83"/>
  <c r="U38" i="83"/>
  <c r="S38" i="83"/>
  <c r="Q38" i="83"/>
  <c r="O38" i="83"/>
  <c r="M38" i="83"/>
  <c r="K38" i="83"/>
  <c r="U37" i="83"/>
  <c r="S37" i="83"/>
  <c r="Q37" i="83"/>
  <c r="O37" i="83"/>
  <c r="M37" i="83"/>
  <c r="K37" i="83"/>
  <c r="U36" i="83"/>
  <c r="S36" i="83"/>
  <c r="Q36" i="83"/>
  <c r="O36" i="83"/>
  <c r="M36" i="83"/>
  <c r="K36" i="83"/>
  <c r="U35" i="83"/>
  <c r="S35" i="83"/>
  <c r="Q35" i="83"/>
  <c r="O35" i="83"/>
  <c r="M35" i="83"/>
  <c r="K35" i="83"/>
  <c r="U34" i="83"/>
  <c r="S34" i="83"/>
  <c r="Q34" i="83"/>
  <c r="O34" i="83"/>
  <c r="M34" i="83"/>
  <c r="K34" i="83"/>
  <c r="U33" i="83"/>
  <c r="S33" i="83"/>
  <c r="Q33" i="83"/>
  <c r="O33" i="83"/>
  <c r="M33" i="83"/>
  <c r="K33" i="83"/>
  <c r="U32" i="83"/>
  <c r="S32" i="83"/>
  <c r="Q32" i="83"/>
  <c r="O32" i="83"/>
  <c r="M32" i="83"/>
  <c r="K32" i="83"/>
  <c r="U31" i="83"/>
  <c r="S31" i="83"/>
  <c r="Q31" i="83"/>
  <c r="O31" i="83"/>
  <c r="M31" i="83"/>
  <c r="K31" i="83"/>
  <c r="U30" i="83"/>
  <c r="S30" i="83"/>
  <c r="Q30" i="83"/>
  <c r="O30" i="83"/>
  <c r="M30" i="83"/>
  <c r="K30" i="83"/>
  <c r="U29" i="83"/>
  <c r="S29" i="83"/>
  <c r="Q29" i="83"/>
  <c r="O29" i="83"/>
  <c r="M29" i="83"/>
  <c r="K29" i="83"/>
  <c r="U28" i="83"/>
  <c r="S28" i="83"/>
  <c r="Q28" i="83"/>
  <c r="O28" i="83"/>
  <c r="M28" i="83"/>
  <c r="K28" i="83"/>
  <c r="U27" i="83"/>
  <c r="S27" i="83"/>
  <c r="Q27" i="83"/>
  <c r="O27" i="83"/>
  <c r="M27" i="83"/>
  <c r="K27" i="83"/>
  <c r="U26" i="83"/>
  <c r="S26" i="83"/>
  <c r="Q26" i="83"/>
  <c r="O26" i="83"/>
  <c r="M26" i="83"/>
  <c r="K26" i="83"/>
  <c r="U25" i="83"/>
  <c r="S25" i="83"/>
  <c r="Q25" i="83"/>
  <c r="O25" i="83"/>
  <c r="M25" i="83"/>
  <c r="K25" i="83"/>
  <c r="U24" i="83"/>
  <c r="S24" i="83"/>
  <c r="Q24" i="83"/>
  <c r="O24" i="83"/>
  <c r="M24" i="83"/>
  <c r="K24" i="83"/>
  <c r="U23" i="83"/>
  <c r="S23" i="83"/>
  <c r="Q23" i="83"/>
  <c r="O23" i="83"/>
  <c r="M23" i="83"/>
  <c r="K23" i="83"/>
  <c r="U22" i="83"/>
  <c r="S22" i="83"/>
  <c r="Q22" i="83"/>
  <c r="O22" i="83"/>
  <c r="M22" i="83"/>
  <c r="K22" i="83"/>
  <c r="U21" i="83"/>
  <c r="S21" i="83"/>
  <c r="Q21" i="83"/>
  <c r="O21" i="83"/>
  <c r="M21" i="83"/>
  <c r="K21" i="83"/>
  <c r="U20" i="83"/>
  <c r="S20" i="83"/>
  <c r="Q20" i="83"/>
  <c r="O20" i="83"/>
  <c r="M20" i="83"/>
  <c r="K20" i="83"/>
  <c r="U19" i="83"/>
  <c r="S19" i="83"/>
  <c r="Q19" i="83"/>
  <c r="O19" i="83"/>
  <c r="M19" i="83"/>
  <c r="K19" i="83"/>
  <c r="U18" i="83"/>
  <c r="S18" i="83"/>
  <c r="Q18" i="83"/>
  <c r="O18" i="83"/>
  <c r="M18" i="83"/>
  <c r="K18" i="83"/>
  <c r="U17" i="83"/>
  <c r="S17" i="83"/>
  <c r="Q17" i="83"/>
  <c r="O17" i="83"/>
  <c r="M17" i="83"/>
  <c r="K17" i="83"/>
  <c r="U16" i="83"/>
  <c r="S16" i="83"/>
  <c r="Q16" i="83"/>
  <c r="O16" i="83"/>
  <c r="M16" i="83"/>
  <c r="K16" i="83"/>
  <c r="U15" i="83"/>
  <c r="S15" i="83"/>
  <c r="Q15" i="83"/>
  <c r="O15" i="83"/>
  <c r="M15" i="83"/>
  <c r="K15" i="83"/>
  <c r="U14" i="83"/>
  <c r="S14" i="83"/>
  <c r="Q14" i="83"/>
  <c r="O14" i="83"/>
  <c r="M14" i="83"/>
  <c r="K14" i="83"/>
  <c r="U13" i="83"/>
  <c r="S13" i="83"/>
  <c r="Q13" i="83"/>
  <c r="O13" i="83"/>
  <c r="M13" i="83"/>
  <c r="K13" i="83"/>
  <c r="U12" i="83"/>
  <c r="S12" i="83"/>
  <c r="Q12" i="83"/>
  <c r="O12" i="83"/>
  <c r="M12" i="83"/>
  <c r="K12" i="83"/>
  <c r="U11" i="83"/>
  <c r="S11" i="83"/>
  <c r="Q11" i="83"/>
  <c r="O11" i="83"/>
  <c r="M11" i="83"/>
  <c r="K11" i="83"/>
  <c r="U10" i="83"/>
  <c r="S10" i="83"/>
  <c r="Q10" i="83"/>
  <c r="O10" i="83"/>
  <c r="M10" i="83"/>
  <c r="K10" i="83"/>
  <c r="U9" i="83"/>
  <c r="S9" i="83"/>
  <c r="Q9" i="83"/>
  <c r="O9" i="83"/>
  <c r="M9" i="83"/>
  <c r="K9" i="83"/>
  <c r="U8" i="83"/>
  <c r="S8" i="83"/>
  <c r="Q8" i="83"/>
  <c r="O8" i="83"/>
  <c r="M8" i="83"/>
  <c r="K8" i="83"/>
  <c r="U7" i="83"/>
  <c r="S7" i="83"/>
  <c r="Q7" i="83"/>
  <c r="O7" i="83"/>
  <c r="M7" i="83"/>
  <c r="K7" i="83"/>
  <c r="U6" i="83"/>
  <c r="S6" i="83"/>
  <c r="Q6" i="83"/>
  <c r="O6" i="83"/>
  <c r="M6" i="83"/>
  <c r="K6" i="83"/>
  <c r="U5" i="83"/>
  <c r="S5" i="83"/>
  <c r="Q5" i="83"/>
  <c r="O5" i="83"/>
  <c r="M5" i="83"/>
  <c r="K5" i="83"/>
  <c r="U4" i="83"/>
  <c r="S4" i="83"/>
  <c r="Q4" i="83"/>
  <c r="O4" i="83"/>
  <c r="M4" i="83"/>
  <c r="K4" i="83"/>
  <c r="U3" i="83"/>
  <c r="S3" i="83"/>
  <c r="Q3" i="83"/>
  <c r="O3" i="83"/>
  <c r="M3" i="83"/>
  <c r="K3" i="83"/>
  <c r="U2" i="83"/>
  <c r="S2" i="83"/>
  <c r="Q2" i="83"/>
  <c r="O2" i="83"/>
  <c r="M2" i="83"/>
  <c r="K2" i="83"/>
  <c r="U59" i="82"/>
  <c r="S59" i="82"/>
  <c r="Q59" i="82"/>
  <c r="O59" i="82"/>
  <c r="M59" i="82"/>
  <c r="K59" i="82"/>
  <c r="U58" i="82"/>
  <c r="S58" i="82"/>
  <c r="Q58" i="82"/>
  <c r="O58" i="82"/>
  <c r="M58" i="82"/>
  <c r="K58" i="82"/>
  <c r="U57" i="82"/>
  <c r="S57" i="82"/>
  <c r="Q57" i="82"/>
  <c r="O57" i="82"/>
  <c r="M57" i="82"/>
  <c r="K57" i="82"/>
  <c r="U56" i="82"/>
  <c r="S56" i="82"/>
  <c r="Q56" i="82"/>
  <c r="O56" i="82"/>
  <c r="M56" i="82"/>
  <c r="K56" i="82"/>
  <c r="U55" i="82"/>
  <c r="S55" i="82"/>
  <c r="Q55" i="82"/>
  <c r="O55" i="82"/>
  <c r="M55" i="82"/>
  <c r="K55" i="82"/>
  <c r="U54" i="82"/>
  <c r="S54" i="82"/>
  <c r="Q54" i="82"/>
  <c r="O54" i="82"/>
  <c r="M54" i="82"/>
  <c r="K54" i="82"/>
  <c r="U53" i="82"/>
  <c r="S53" i="82"/>
  <c r="Q53" i="82"/>
  <c r="O53" i="82"/>
  <c r="M53" i="82"/>
  <c r="K53" i="82"/>
  <c r="U52" i="82"/>
  <c r="S52" i="82"/>
  <c r="Q52" i="82"/>
  <c r="O52" i="82"/>
  <c r="M52" i="82"/>
  <c r="K52" i="82"/>
  <c r="U51" i="82"/>
  <c r="S51" i="82"/>
  <c r="Q51" i="82"/>
  <c r="O51" i="82"/>
  <c r="M51" i="82"/>
  <c r="K51" i="82"/>
  <c r="U50" i="82"/>
  <c r="S50" i="82"/>
  <c r="Q50" i="82"/>
  <c r="O50" i="82"/>
  <c r="M50" i="82"/>
  <c r="K50" i="82"/>
  <c r="U49" i="82"/>
  <c r="S49" i="82"/>
  <c r="Q49" i="82"/>
  <c r="O49" i="82"/>
  <c r="M49" i="82"/>
  <c r="K49" i="82"/>
  <c r="U48" i="82"/>
  <c r="S48" i="82"/>
  <c r="Q48" i="82"/>
  <c r="O48" i="82"/>
  <c r="M48" i="82"/>
  <c r="K48" i="82"/>
  <c r="U47" i="82"/>
  <c r="S47" i="82"/>
  <c r="Q47" i="82"/>
  <c r="O47" i="82"/>
  <c r="M47" i="82"/>
  <c r="K47" i="82"/>
  <c r="U46" i="82"/>
  <c r="S46" i="82"/>
  <c r="Q46" i="82"/>
  <c r="O46" i="82"/>
  <c r="M46" i="82"/>
  <c r="K46" i="82"/>
  <c r="U45" i="82"/>
  <c r="S45" i="82"/>
  <c r="Q45" i="82"/>
  <c r="O45" i="82"/>
  <c r="M45" i="82"/>
  <c r="K45" i="82"/>
  <c r="U44" i="82"/>
  <c r="S44" i="82"/>
  <c r="Q44" i="82"/>
  <c r="O44" i="82"/>
  <c r="M44" i="82"/>
  <c r="K44" i="82"/>
  <c r="U43" i="82"/>
  <c r="S43" i="82"/>
  <c r="Q43" i="82"/>
  <c r="O43" i="82"/>
  <c r="M43" i="82"/>
  <c r="K43" i="82"/>
  <c r="U42" i="82"/>
  <c r="S42" i="82"/>
  <c r="Q42" i="82"/>
  <c r="O42" i="82"/>
  <c r="M42" i="82"/>
  <c r="K42" i="82"/>
  <c r="U41" i="82"/>
  <c r="S41" i="82"/>
  <c r="Q41" i="82"/>
  <c r="O41" i="82"/>
  <c r="M41" i="82"/>
  <c r="K41" i="82"/>
  <c r="U40" i="82"/>
  <c r="S40" i="82"/>
  <c r="Q40" i="82"/>
  <c r="O40" i="82"/>
  <c r="M40" i="82"/>
  <c r="K40" i="82"/>
  <c r="U39" i="82"/>
  <c r="S39" i="82"/>
  <c r="Q39" i="82"/>
  <c r="O39" i="82"/>
  <c r="M39" i="82"/>
  <c r="K39" i="82"/>
  <c r="U38" i="82"/>
  <c r="S38" i="82"/>
  <c r="Q38" i="82"/>
  <c r="O38" i="82"/>
  <c r="M38" i="82"/>
  <c r="K38" i="82"/>
  <c r="U37" i="82"/>
  <c r="S37" i="82"/>
  <c r="Q37" i="82"/>
  <c r="O37" i="82"/>
  <c r="M37" i="82"/>
  <c r="K37" i="82"/>
  <c r="U36" i="82"/>
  <c r="S36" i="82"/>
  <c r="Q36" i="82"/>
  <c r="O36" i="82"/>
  <c r="M36" i="82"/>
  <c r="K36" i="82"/>
  <c r="U35" i="82"/>
  <c r="S35" i="82"/>
  <c r="Q35" i="82"/>
  <c r="O35" i="82"/>
  <c r="M35" i="82"/>
  <c r="K35" i="82"/>
  <c r="U34" i="82"/>
  <c r="S34" i="82"/>
  <c r="Q34" i="82"/>
  <c r="O34" i="82"/>
  <c r="M34" i="82"/>
  <c r="K34" i="82"/>
  <c r="U33" i="82"/>
  <c r="S33" i="82"/>
  <c r="Q33" i="82"/>
  <c r="O33" i="82"/>
  <c r="M33" i="82"/>
  <c r="K33" i="82"/>
  <c r="U32" i="82"/>
  <c r="S32" i="82"/>
  <c r="Q32" i="82"/>
  <c r="O32" i="82"/>
  <c r="M32" i="82"/>
  <c r="K32" i="82"/>
  <c r="U31" i="82"/>
  <c r="S31" i="82"/>
  <c r="Q31" i="82"/>
  <c r="O31" i="82"/>
  <c r="M31" i="82"/>
  <c r="K31" i="82"/>
  <c r="U30" i="82"/>
  <c r="S30" i="82"/>
  <c r="Q30" i="82"/>
  <c r="O30" i="82"/>
  <c r="M30" i="82"/>
  <c r="K30" i="82"/>
  <c r="U29" i="82"/>
  <c r="S29" i="82"/>
  <c r="Q29" i="82"/>
  <c r="O29" i="82"/>
  <c r="M29" i="82"/>
  <c r="K29" i="82"/>
  <c r="U28" i="82"/>
  <c r="S28" i="82"/>
  <c r="Q28" i="82"/>
  <c r="O28" i="82"/>
  <c r="M28" i="82"/>
  <c r="K28" i="82"/>
  <c r="U27" i="82"/>
  <c r="S27" i="82"/>
  <c r="Q27" i="82"/>
  <c r="O27" i="82"/>
  <c r="M27" i="82"/>
  <c r="K27" i="82"/>
  <c r="U26" i="82"/>
  <c r="S26" i="82"/>
  <c r="Q26" i="82"/>
  <c r="O26" i="82"/>
  <c r="M26" i="82"/>
  <c r="K26" i="82"/>
  <c r="U25" i="82"/>
  <c r="S25" i="82"/>
  <c r="Q25" i="82"/>
  <c r="O25" i="82"/>
  <c r="M25" i="82"/>
  <c r="K25" i="82"/>
  <c r="U24" i="82"/>
  <c r="S24" i="82"/>
  <c r="Q24" i="82"/>
  <c r="O24" i="82"/>
  <c r="M24" i="82"/>
  <c r="K24" i="82"/>
  <c r="U23" i="82"/>
  <c r="S23" i="82"/>
  <c r="Q23" i="82"/>
  <c r="O23" i="82"/>
  <c r="M23" i="82"/>
  <c r="K23" i="82"/>
  <c r="U22" i="82"/>
  <c r="S22" i="82"/>
  <c r="Q22" i="82"/>
  <c r="O22" i="82"/>
  <c r="M22" i="82"/>
  <c r="K22" i="82"/>
  <c r="U21" i="82"/>
  <c r="S21" i="82"/>
  <c r="Q21" i="82"/>
  <c r="O21" i="82"/>
  <c r="M21" i="82"/>
  <c r="K21" i="82"/>
  <c r="U20" i="82"/>
  <c r="S20" i="82"/>
  <c r="Q20" i="82"/>
  <c r="O20" i="82"/>
  <c r="M20" i="82"/>
  <c r="K20" i="82"/>
  <c r="U19" i="82"/>
  <c r="S19" i="82"/>
  <c r="Q19" i="82"/>
  <c r="O19" i="82"/>
  <c r="M19" i="82"/>
  <c r="K19" i="82"/>
  <c r="U18" i="82"/>
  <c r="S18" i="82"/>
  <c r="Q18" i="82"/>
  <c r="O18" i="82"/>
  <c r="M18" i="82"/>
  <c r="K18" i="82"/>
  <c r="U17" i="82"/>
  <c r="S17" i="82"/>
  <c r="Q17" i="82"/>
  <c r="O17" i="82"/>
  <c r="M17" i="82"/>
  <c r="K17" i="82"/>
  <c r="U16" i="82"/>
  <c r="S16" i="82"/>
  <c r="Q16" i="82"/>
  <c r="O16" i="82"/>
  <c r="M16" i="82"/>
  <c r="K16" i="82"/>
  <c r="U15" i="82"/>
  <c r="S15" i="82"/>
  <c r="Q15" i="82"/>
  <c r="O15" i="82"/>
  <c r="M15" i="82"/>
  <c r="K15" i="82"/>
  <c r="U14" i="82"/>
  <c r="S14" i="82"/>
  <c r="Q14" i="82"/>
  <c r="O14" i="82"/>
  <c r="M14" i="82"/>
  <c r="K14" i="82"/>
  <c r="U13" i="82"/>
  <c r="S13" i="82"/>
  <c r="Q13" i="82"/>
  <c r="O13" i="82"/>
  <c r="M13" i="82"/>
  <c r="K13" i="82"/>
  <c r="U12" i="82"/>
  <c r="S12" i="82"/>
  <c r="Q12" i="82"/>
  <c r="O12" i="82"/>
  <c r="M12" i="82"/>
  <c r="K12" i="82"/>
  <c r="U11" i="82"/>
  <c r="S11" i="82"/>
  <c r="Q11" i="82"/>
  <c r="O11" i="82"/>
  <c r="M11" i="82"/>
  <c r="K11" i="82"/>
  <c r="U10" i="82"/>
  <c r="S10" i="82"/>
  <c r="Q10" i="82"/>
  <c r="O10" i="82"/>
  <c r="M10" i="82"/>
  <c r="K10" i="82"/>
  <c r="U9" i="82"/>
  <c r="S9" i="82"/>
  <c r="Q9" i="82"/>
  <c r="O9" i="82"/>
  <c r="M9" i="82"/>
  <c r="K9" i="82"/>
  <c r="U8" i="82"/>
  <c r="S8" i="82"/>
  <c r="Q8" i="82"/>
  <c r="O8" i="82"/>
  <c r="M8" i="82"/>
  <c r="K8" i="82"/>
  <c r="U7" i="82"/>
  <c r="S7" i="82"/>
  <c r="Q7" i="82"/>
  <c r="O7" i="82"/>
  <c r="M7" i="82"/>
  <c r="K7" i="82"/>
  <c r="U6" i="82"/>
  <c r="S6" i="82"/>
  <c r="Q6" i="82"/>
  <c r="O6" i="82"/>
  <c r="M6" i="82"/>
  <c r="K6" i="82"/>
  <c r="U5" i="82"/>
  <c r="S5" i="82"/>
  <c r="Q5" i="82"/>
  <c r="O5" i="82"/>
  <c r="M5" i="82"/>
  <c r="K5" i="82"/>
  <c r="U4" i="82"/>
  <c r="S4" i="82"/>
  <c r="Q4" i="82"/>
  <c r="O4" i="82"/>
  <c r="M4" i="82"/>
  <c r="K4" i="82"/>
  <c r="U3" i="82"/>
  <c r="S3" i="82"/>
  <c r="Q3" i="82"/>
  <c r="O3" i="82"/>
  <c r="M3" i="82"/>
  <c r="K3" i="82"/>
  <c r="U2" i="82"/>
  <c r="S2" i="82"/>
  <c r="Q2" i="82"/>
  <c r="O2" i="82"/>
  <c r="M2" i="82"/>
  <c r="K2" i="82"/>
  <c r="U36" i="81"/>
  <c r="S36" i="81"/>
  <c r="Q36" i="81"/>
  <c r="O36" i="81"/>
  <c r="M36" i="81"/>
  <c r="K36" i="81"/>
  <c r="U35" i="81"/>
  <c r="S35" i="81"/>
  <c r="Q35" i="81"/>
  <c r="O35" i="81"/>
  <c r="M35" i="81"/>
  <c r="K35" i="81"/>
  <c r="U34" i="81"/>
  <c r="S34" i="81"/>
  <c r="Q34" i="81"/>
  <c r="O34" i="81"/>
  <c r="M34" i="81"/>
  <c r="K34" i="81"/>
  <c r="U33" i="81"/>
  <c r="S33" i="81"/>
  <c r="Q33" i="81"/>
  <c r="O33" i="81"/>
  <c r="M33" i="81"/>
  <c r="K33" i="81"/>
  <c r="U32" i="81"/>
  <c r="S32" i="81"/>
  <c r="Q32" i="81"/>
  <c r="O32" i="81"/>
  <c r="M32" i="81"/>
  <c r="K32" i="81"/>
  <c r="U31" i="81"/>
  <c r="S31" i="81"/>
  <c r="Q31" i="81"/>
  <c r="O31" i="81"/>
  <c r="M31" i="81"/>
  <c r="K31" i="81"/>
  <c r="U30" i="81"/>
  <c r="S30" i="81"/>
  <c r="Q30" i="81"/>
  <c r="O30" i="81"/>
  <c r="M30" i="81"/>
  <c r="K30" i="81"/>
  <c r="U29" i="81"/>
  <c r="S29" i="81"/>
  <c r="Q29" i="81"/>
  <c r="O29" i="81"/>
  <c r="M29" i="81"/>
  <c r="K29" i="81"/>
  <c r="U28" i="81"/>
  <c r="S28" i="81"/>
  <c r="Q28" i="81"/>
  <c r="O28" i="81"/>
  <c r="M28" i="81"/>
  <c r="K28" i="81"/>
  <c r="U27" i="81"/>
  <c r="S27" i="81"/>
  <c r="Q27" i="81"/>
  <c r="O27" i="81"/>
  <c r="M27" i="81"/>
  <c r="K27" i="81"/>
  <c r="U26" i="81"/>
  <c r="S26" i="81"/>
  <c r="Q26" i="81"/>
  <c r="O26" i="81"/>
  <c r="M26" i="81"/>
  <c r="K26" i="81"/>
  <c r="U25" i="81"/>
  <c r="S25" i="81"/>
  <c r="Q25" i="81"/>
  <c r="O25" i="81"/>
  <c r="M25" i="81"/>
  <c r="K25" i="81"/>
  <c r="U24" i="81"/>
  <c r="S24" i="81"/>
  <c r="Q24" i="81"/>
  <c r="O24" i="81"/>
  <c r="M24" i="81"/>
  <c r="K24" i="81"/>
  <c r="U23" i="81"/>
  <c r="S23" i="81"/>
  <c r="Q23" i="81"/>
  <c r="O23" i="81"/>
  <c r="M23" i="81"/>
  <c r="K23" i="81"/>
  <c r="U22" i="81"/>
  <c r="S22" i="81"/>
  <c r="Q22" i="81"/>
  <c r="O22" i="81"/>
  <c r="M22" i="81"/>
  <c r="K22" i="81"/>
  <c r="U21" i="81"/>
  <c r="S21" i="81"/>
  <c r="Q21" i="81"/>
  <c r="O21" i="81"/>
  <c r="M21" i="81"/>
  <c r="K21" i="81"/>
  <c r="U20" i="81"/>
  <c r="S20" i="81"/>
  <c r="Q20" i="81"/>
  <c r="M20" i="81"/>
  <c r="K20" i="81"/>
  <c r="U19" i="81"/>
  <c r="S19" i="81"/>
  <c r="Q19" i="81"/>
  <c r="O19" i="81"/>
  <c r="M19" i="81"/>
  <c r="K19" i="81"/>
  <c r="U18" i="81"/>
  <c r="S18" i="81"/>
  <c r="Q18" i="81"/>
  <c r="O18" i="81"/>
  <c r="M18" i="81"/>
  <c r="K18" i="81"/>
  <c r="U17" i="81"/>
  <c r="S17" i="81"/>
  <c r="Q17" i="81"/>
  <c r="O17" i="81"/>
  <c r="M17" i="81"/>
  <c r="K17" i="81"/>
  <c r="U16" i="81"/>
  <c r="S16" i="81"/>
  <c r="Q16" i="81"/>
  <c r="O16" i="81"/>
  <c r="M16" i="81"/>
  <c r="K16" i="81"/>
  <c r="U15" i="81"/>
  <c r="S15" i="81"/>
  <c r="Q15" i="81"/>
  <c r="O15" i="81"/>
  <c r="M15" i="81"/>
  <c r="K15" i="81"/>
  <c r="U14" i="81"/>
  <c r="S14" i="81"/>
  <c r="Q14" i="81"/>
  <c r="O14" i="81"/>
  <c r="M14" i="81"/>
  <c r="K14" i="81"/>
  <c r="U13" i="81"/>
  <c r="S13" i="81"/>
  <c r="Q13" i="81"/>
  <c r="O13" i="81"/>
  <c r="M13" i="81"/>
  <c r="K13" i="81"/>
  <c r="U12" i="81"/>
  <c r="S12" i="81"/>
  <c r="Q12" i="81"/>
  <c r="O12" i="81"/>
  <c r="M12" i="81"/>
  <c r="K12" i="81"/>
  <c r="U11" i="81"/>
  <c r="S11" i="81"/>
  <c r="Q11" i="81"/>
  <c r="O11" i="81"/>
  <c r="M11" i="81"/>
  <c r="K11" i="81"/>
  <c r="U10" i="81"/>
  <c r="S10" i="81"/>
  <c r="Q10" i="81"/>
  <c r="O10" i="81"/>
  <c r="M10" i="81"/>
  <c r="K10" i="81"/>
  <c r="U9" i="81"/>
  <c r="S9" i="81"/>
  <c r="Q9" i="81"/>
  <c r="O9" i="81"/>
  <c r="M9" i="81"/>
  <c r="K9" i="81"/>
  <c r="U8" i="81"/>
  <c r="S8" i="81"/>
  <c r="Q8" i="81"/>
  <c r="O8" i="81"/>
  <c r="M8" i="81"/>
  <c r="K8" i="81"/>
  <c r="U7" i="81"/>
  <c r="S7" i="81"/>
  <c r="Q7" i="81"/>
  <c r="O7" i="81"/>
  <c r="M7" i="81"/>
  <c r="K7" i="81"/>
  <c r="U6" i="81"/>
  <c r="S6" i="81"/>
  <c r="Q6" i="81"/>
  <c r="O6" i="81"/>
  <c r="M6" i="81"/>
  <c r="K6" i="81"/>
  <c r="U5" i="81"/>
  <c r="S5" i="81"/>
  <c r="Q5" i="81"/>
  <c r="O5" i="81"/>
  <c r="M5" i="81"/>
  <c r="K5" i="81"/>
  <c r="U4" i="81"/>
  <c r="S4" i="81"/>
  <c r="Q4" i="81"/>
  <c r="O4" i="81"/>
  <c r="M4" i="81"/>
  <c r="K4" i="81"/>
  <c r="U3" i="81"/>
  <c r="S3" i="81"/>
  <c r="Q3" i="81"/>
  <c r="O3" i="81"/>
  <c r="M3" i="81"/>
  <c r="K3" i="81"/>
  <c r="U2" i="81"/>
  <c r="S2" i="81"/>
  <c r="Q2" i="81"/>
  <c r="O2" i="81"/>
  <c r="K2" i="81"/>
  <c r="U55" i="80"/>
  <c r="S55" i="80"/>
  <c r="Q55" i="80"/>
  <c r="O55" i="80"/>
  <c r="M55" i="80"/>
  <c r="K55" i="80"/>
  <c r="U54" i="80"/>
  <c r="S54" i="80"/>
  <c r="Q54" i="80"/>
  <c r="O54" i="80"/>
  <c r="M54" i="80"/>
  <c r="K54" i="80"/>
  <c r="U53" i="80"/>
  <c r="S53" i="80"/>
  <c r="Q53" i="80"/>
  <c r="O53" i="80"/>
  <c r="M53" i="80"/>
  <c r="K53" i="80"/>
  <c r="U52" i="80"/>
  <c r="S52" i="80"/>
  <c r="Q52" i="80"/>
  <c r="O52" i="80"/>
  <c r="M52" i="80"/>
  <c r="K52" i="80"/>
  <c r="U51" i="80"/>
  <c r="S51" i="80"/>
  <c r="Q51" i="80"/>
  <c r="O51" i="80"/>
  <c r="M51" i="80"/>
  <c r="K51" i="80"/>
  <c r="U50" i="80"/>
  <c r="S50" i="80"/>
  <c r="O50" i="80"/>
  <c r="M50" i="80"/>
  <c r="K50" i="80"/>
  <c r="U49" i="80"/>
  <c r="S49" i="80"/>
  <c r="Q49" i="80"/>
  <c r="O49" i="80"/>
  <c r="M49" i="80"/>
  <c r="K49" i="80"/>
  <c r="U48" i="80"/>
  <c r="S48" i="80"/>
  <c r="Q48" i="80"/>
  <c r="O48" i="80"/>
  <c r="M48" i="80"/>
  <c r="K48" i="80"/>
  <c r="U47" i="80"/>
  <c r="S47" i="80"/>
  <c r="Q47" i="80"/>
  <c r="O47" i="80"/>
  <c r="M47" i="80"/>
  <c r="K47" i="80"/>
  <c r="U46" i="80"/>
  <c r="S46" i="80"/>
  <c r="Q46" i="80"/>
  <c r="O46" i="80"/>
  <c r="M46" i="80"/>
  <c r="K46" i="80"/>
  <c r="U45" i="80"/>
  <c r="S45" i="80"/>
  <c r="Q45" i="80"/>
  <c r="O45" i="80"/>
  <c r="M45" i="80"/>
  <c r="K45" i="80"/>
  <c r="U44" i="80"/>
  <c r="S44" i="80"/>
  <c r="Q44" i="80"/>
  <c r="O44" i="80"/>
  <c r="M44" i="80"/>
  <c r="K44" i="80"/>
  <c r="U43" i="80"/>
  <c r="S43" i="80"/>
  <c r="Q43" i="80"/>
  <c r="O43" i="80"/>
  <c r="M43" i="80"/>
  <c r="K43" i="80"/>
  <c r="U42" i="80"/>
  <c r="S42" i="80"/>
  <c r="Q42" i="80"/>
  <c r="O42" i="80"/>
  <c r="M42" i="80"/>
  <c r="K42" i="80"/>
  <c r="U41" i="80"/>
  <c r="S41" i="80"/>
  <c r="Q41" i="80"/>
  <c r="O41" i="80"/>
  <c r="M41" i="80"/>
  <c r="K41" i="80"/>
  <c r="U40" i="80"/>
  <c r="S40" i="80"/>
  <c r="Q40" i="80"/>
  <c r="O40" i="80"/>
  <c r="M40" i="80"/>
  <c r="K40" i="80"/>
  <c r="U39" i="80"/>
  <c r="S39" i="80"/>
  <c r="Q39" i="80"/>
  <c r="O39" i="80"/>
  <c r="M39" i="80"/>
  <c r="K39" i="80"/>
  <c r="U38" i="80"/>
  <c r="S38" i="80"/>
  <c r="Q38" i="80"/>
  <c r="O38" i="80"/>
  <c r="M38" i="80"/>
  <c r="K38" i="80"/>
  <c r="U37" i="80"/>
  <c r="S37" i="80"/>
  <c r="Q37" i="80"/>
  <c r="O37" i="80"/>
  <c r="M37" i="80"/>
  <c r="K37" i="80"/>
  <c r="U36" i="80"/>
  <c r="S36" i="80"/>
  <c r="Q36" i="80"/>
  <c r="O36" i="80"/>
  <c r="M36" i="80"/>
  <c r="K36" i="80"/>
  <c r="U35" i="80"/>
  <c r="S35" i="80"/>
  <c r="Q35" i="80"/>
  <c r="O35" i="80"/>
  <c r="M35" i="80"/>
  <c r="K35" i="80"/>
  <c r="U34" i="80"/>
  <c r="S34" i="80"/>
  <c r="Q34" i="80"/>
  <c r="O34" i="80"/>
  <c r="M34" i="80"/>
  <c r="K34" i="80"/>
  <c r="U33" i="80"/>
  <c r="S33" i="80"/>
  <c r="Q33" i="80"/>
  <c r="O33" i="80"/>
  <c r="M33" i="80"/>
  <c r="K33" i="80"/>
  <c r="U32" i="80"/>
  <c r="S32" i="80"/>
  <c r="Q32" i="80"/>
  <c r="O32" i="80"/>
  <c r="M32" i="80"/>
  <c r="K32" i="80"/>
  <c r="U31" i="80"/>
  <c r="S31" i="80"/>
  <c r="Q31" i="80"/>
  <c r="O31" i="80"/>
  <c r="M31" i="80"/>
  <c r="K31" i="80"/>
  <c r="U30" i="80"/>
  <c r="S30" i="80"/>
  <c r="Q30" i="80"/>
  <c r="O30" i="80"/>
  <c r="M30" i="80"/>
  <c r="K30" i="80"/>
  <c r="U29" i="80"/>
  <c r="S29" i="80"/>
  <c r="Q29" i="80"/>
  <c r="O29" i="80"/>
  <c r="M29" i="80"/>
  <c r="K29" i="80"/>
  <c r="U28" i="80"/>
  <c r="S28" i="80"/>
  <c r="Q28" i="80"/>
  <c r="O28" i="80"/>
  <c r="M28" i="80"/>
  <c r="K28" i="80"/>
  <c r="U27" i="80"/>
  <c r="S27" i="80"/>
  <c r="Q27" i="80"/>
  <c r="O27" i="80"/>
  <c r="M27" i="80"/>
  <c r="K27" i="80"/>
  <c r="U26" i="80"/>
  <c r="S26" i="80"/>
  <c r="Q26" i="80"/>
  <c r="O26" i="80"/>
  <c r="M26" i="80"/>
  <c r="K26" i="80"/>
  <c r="U25" i="80"/>
  <c r="S25" i="80"/>
  <c r="Q25" i="80"/>
  <c r="O25" i="80"/>
  <c r="M25" i="80"/>
  <c r="K25" i="80"/>
  <c r="U24" i="80"/>
  <c r="S24" i="80"/>
  <c r="Q24" i="80"/>
  <c r="O24" i="80"/>
  <c r="M24" i="80"/>
  <c r="K24" i="80"/>
  <c r="U23" i="80"/>
  <c r="S23" i="80"/>
  <c r="Q23" i="80"/>
  <c r="O23" i="80"/>
  <c r="M23" i="80"/>
  <c r="K23" i="80"/>
  <c r="U22" i="80"/>
  <c r="S22" i="80"/>
  <c r="Q22" i="80"/>
  <c r="O22" i="80"/>
  <c r="M22" i="80"/>
  <c r="K22" i="80"/>
  <c r="U21" i="80"/>
  <c r="S21" i="80"/>
  <c r="Q21" i="80"/>
  <c r="O21" i="80"/>
  <c r="M21" i="80"/>
  <c r="K21" i="80"/>
  <c r="U20" i="80"/>
  <c r="S20" i="80"/>
  <c r="Q20" i="80"/>
  <c r="O20" i="80"/>
  <c r="M20" i="80"/>
  <c r="K20" i="80"/>
  <c r="U19" i="80"/>
  <c r="S19" i="80"/>
  <c r="Q19" i="80"/>
  <c r="O19" i="80"/>
  <c r="M19" i="80"/>
  <c r="K19" i="80"/>
  <c r="U18" i="80"/>
  <c r="S18" i="80"/>
  <c r="Q18" i="80"/>
  <c r="O18" i="80"/>
  <c r="M18" i="80"/>
  <c r="K18" i="80"/>
  <c r="U17" i="80"/>
  <c r="S17" i="80"/>
  <c r="Q17" i="80"/>
  <c r="O17" i="80"/>
  <c r="M17" i="80"/>
  <c r="K17" i="80"/>
  <c r="U16" i="80"/>
  <c r="S16" i="80"/>
  <c r="Q16" i="80"/>
  <c r="O16" i="80"/>
  <c r="M16" i="80"/>
  <c r="K16" i="80"/>
  <c r="U15" i="80"/>
  <c r="S15" i="80"/>
  <c r="Q15" i="80"/>
  <c r="O15" i="80"/>
  <c r="M15" i="80"/>
  <c r="K15" i="80"/>
  <c r="U14" i="80"/>
  <c r="S14" i="80"/>
  <c r="Q14" i="80"/>
  <c r="O14" i="80"/>
  <c r="M14" i="80"/>
  <c r="K14" i="80"/>
  <c r="U13" i="80"/>
  <c r="S13" i="80"/>
  <c r="Q13" i="80"/>
  <c r="O13" i="80"/>
  <c r="M13" i="80"/>
  <c r="K13" i="80"/>
  <c r="U12" i="80"/>
  <c r="S12" i="80"/>
  <c r="Q12" i="80"/>
  <c r="O12" i="80"/>
  <c r="M12" i="80"/>
  <c r="K12" i="80"/>
  <c r="U11" i="80"/>
  <c r="S11" i="80"/>
  <c r="Q11" i="80"/>
  <c r="O11" i="80"/>
  <c r="M11" i="80"/>
  <c r="K11" i="80"/>
  <c r="U10" i="80"/>
  <c r="S10" i="80"/>
  <c r="Q10" i="80"/>
  <c r="O10" i="80"/>
  <c r="M10" i="80"/>
  <c r="K10" i="80"/>
  <c r="U9" i="80"/>
  <c r="S9" i="80"/>
  <c r="Q9" i="80"/>
  <c r="O9" i="80"/>
  <c r="M9" i="80"/>
  <c r="K9" i="80"/>
  <c r="U8" i="80"/>
  <c r="S8" i="80"/>
  <c r="Q8" i="80"/>
  <c r="O8" i="80"/>
  <c r="M8" i="80"/>
  <c r="K8" i="80"/>
  <c r="U7" i="80"/>
  <c r="S7" i="80"/>
  <c r="Q7" i="80"/>
  <c r="O7" i="80"/>
  <c r="M7" i="80"/>
  <c r="K7" i="80"/>
  <c r="U6" i="80"/>
  <c r="S6" i="80"/>
  <c r="Q6" i="80"/>
  <c r="O6" i="80"/>
  <c r="M6" i="80"/>
  <c r="K6" i="80"/>
  <c r="U5" i="80"/>
  <c r="S5" i="80"/>
  <c r="Q5" i="80"/>
  <c r="O5" i="80"/>
  <c r="M5" i="80"/>
  <c r="K5" i="80"/>
  <c r="U4" i="80"/>
  <c r="S4" i="80"/>
  <c r="Q4" i="80"/>
  <c r="O4" i="80"/>
  <c r="M4" i="80"/>
  <c r="K4" i="80"/>
  <c r="U3" i="80"/>
  <c r="S3" i="80"/>
  <c r="Q3" i="80"/>
  <c r="O3" i="80"/>
  <c r="M3" i="80"/>
  <c r="K3" i="80"/>
  <c r="U2" i="80"/>
  <c r="S2" i="80"/>
  <c r="Q2" i="80"/>
  <c r="O2" i="80"/>
  <c r="M2" i="80"/>
  <c r="K2" i="80"/>
  <c r="U45" i="79"/>
  <c r="S45" i="79"/>
  <c r="Q45" i="79"/>
  <c r="O45" i="79"/>
  <c r="M45" i="79"/>
  <c r="K45" i="79"/>
  <c r="U44" i="79"/>
  <c r="S44" i="79"/>
  <c r="Q44" i="79"/>
  <c r="O44" i="79"/>
  <c r="K44" i="79"/>
  <c r="U43" i="79"/>
  <c r="S43" i="79"/>
  <c r="Q43" i="79"/>
  <c r="O43" i="79"/>
  <c r="M43" i="79"/>
  <c r="K43" i="79"/>
  <c r="U42" i="79"/>
  <c r="S42" i="79"/>
  <c r="Q42" i="79"/>
  <c r="O42" i="79"/>
  <c r="M42" i="79"/>
  <c r="K42" i="79"/>
  <c r="U41" i="79"/>
  <c r="S41" i="79"/>
  <c r="Q41" i="79"/>
  <c r="O41" i="79"/>
  <c r="M41" i="79"/>
  <c r="K41" i="79"/>
  <c r="U40" i="79"/>
  <c r="S40" i="79"/>
  <c r="Q40" i="79"/>
  <c r="O40" i="79"/>
  <c r="M40" i="79"/>
  <c r="K40" i="79"/>
  <c r="U39" i="79"/>
  <c r="S39" i="79"/>
  <c r="Q39" i="79"/>
  <c r="O39" i="79"/>
  <c r="M39" i="79"/>
  <c r="K39" i="79"/>
  <c r="U38" i="79"/>
  <c r="S38" i="79"/>
  <c r="Q38" i="79"/>
  <c r="O38" i="79"/>
  <c r="M38" i="79"/>
  <c r="K38" i="79"/>
  <c r="U37" i="79"/>
  <c r="S37" i="79"/>
  <c r="Q37" i="79"/>
  <c r="O37" i="79"/>
  <c r="M37" i="79"/>
  <c r="K37" i="79"/>
  <c r="U36" i="79"/>
  <c r="S36" i="79"/>
  <c r="Q36" i="79"/>
  <c r="O36" i="79"/>
  <c r="M36" i="79"/>
  <c r="K36" i="79"/>
  <c r="U35" i="79"/>
  <c r="S35" i="79"/>
  <c r="Q35" i="79"/>
  <c r="O35" i="79"/>
  <c r="M35" i="79"/>
  <c r="K35" i="79"/>
  <c r="U34" i="79"/>
  <c r="S34" i="79"/>
  <c r="Q34" i="79"/>
  <c r="O34" i="79"/>
  <c r="M34" i="79"/>
  <c r="K34" i="79"/>
  <c r="U33" i="79"/>
  <c r="S33" i="79"/>
  <c r="Q33" i="79"/>
  <c r="O33" i="79"/>
  <c r="M33" i="79"/>
  <c r="K33" i="79"/>
  <c r="U32" i="79"/>
  <c r="S32" i="79"/>
  <c r="Q32" i="79"/>
  <c r="O32" i="79"/>
  <c r="M32" i="79"/>
  <c r="K32" i="79"/>
  <c r="U31" i="79"/>
  <c r="S31" i="79"/>
  <c r="Q31" i="79"/>
  <c r="O31" i="79"/>
  <c r="M31" i="79"/>
  <c r="K31" i="79"/>
  <c r="U30" i="79"/>
  <c r="S30" i="79"/>
  <c r="Q30" i="79"/>
  <c r="O30" i="79"/>
  <c r="M30" i="79"/>
  <c r="K30" i="79"/>
  <c r="U29" i="79"/>
  <c r="S29" i="79"/>
  <c r="Q29" i="79"/>
  <c r="O29" i="79"/>
  <c r="M29" i="79"/>
  <c r="K29" i="79"/>
  <c r="U28" i="79"/>
  <c r="S28" i="79"/>
  <c r="Q28" i="79"/>
  <c r="O28" i="79"/>
  <c r="M28" i="79"/>
  <c r="K28" i="79"/>
  <c r="U27" i="79"/>
  <c r="S27" i="79"/>
  <c r="Q27" i="79"/>
  <c r="O27" i="79"/>
  <c r="M27" i="79"/>
  <c r="K27" i="79"/>
  <c r="U26" i="79"/>
  <c r="S26" i="79"/>
  <c r="Q26" i="79"/>
  <c r="O26" i="79"/>
  <c r="M26" i="79"/>
  <c r="K26" i="79"/>
  <c r="U25" i="79"/>
  <c r="S25" i="79"/>
  <c r="Q25" i="79"/>
  <c r="O25" i="79"/>
  <c r="M25" i="79"/>
  <c r="K25" i="79"/>
  <c r="U24" i="79"/>
  <c r="S24" i="79"/>
  <c r="Q24" i="79"/>
  <c r="O24" i="79"/>
  <c r="M24" i="79"/>
  <c r="K24" i="79"/>
  <c r="U23" i="79"/>
  <c r="S23" i="79"/>
  <c r="Q23" i="79"/>
  <c r="O23" i="79"/>
  <c r="M23" i="79"/>
  <c r="K23" i="79"/>
  <c r="U22" i="79"/>
  <c r="S22" i="79"/>
  <c r="Q22" i="79"/>
  <c r="O22" i="79"/>
  <c r="M22" i="79"/>
  <c r="K22" i="79"/>
  <c r="U21" i="79"/>
  <c r="S21" i="79"/>
  <c r="Q21" i="79"/>
  <c r="O21" i="79"/>
  <c r="M21" i="79"/>
  <c r="K21" i="79"/>
  <c r="U20" i="79"/>
  <c r="S20" i="79"/>
  <c r="Q20" i="79"/>
  <c r="O20" i="79"/>
  <c r="M20" i="79"/>
  <c r="K20" i="79"/>
  <c r="U19" i="79"/>
  <c r="S19" i="79"/>
  <c r="Q19" i="79"/>
  <c r="O19" i="79"/>
  <c r="M19" i="79"/>
  <c r="K19" i="79"/>
  <c r="U18" i="79"/>
  <c r="S18" i="79"/>
  <c r="Q18" i="79"/>
  <c r="O18" i="79"/>
  <c r="M18" i="79"/>
  <c r="K18" i="79"/>
  <c r="U17" i="79"/>
  <c r="S17" i="79"/>
  <c r="Q17" i="79"/>
  <c r="O17" i="79"/>
  <c r="M17" i="79"/>
  <c r="K17" i="79"/>
  <c r="U16" i="79"/>
  <c r="S16" i="79"/>
  <c r="Q16" i="79"/>
  <c r="O16" i="79"/>
  <c r="M16" i="79"/>
  <c r="K16" i="79"/>
  <c r="U15" i="79"/>
  <c r="S15" i="79"/>
  <c r="Q15" i="79"/>
  <c r="O15" i="79"/>
  <c r="M15" i="79"/>
  <c r="K15" i="79"/>
  <c r="U14" i="79"/>
  <c r="S14" i="79"/>
  <c r="Q14" i="79"/>
  <c r="O14" i="79"/>
  <c r="M14" i="79"/>
  <c r="K14" i="79"/>
  <c r="U13" i="79"/>
  <c r="S13" i="79"/>
  <c r="Q13" i="79"/>
  <c r="O13" i="79"/>
  <c r="M13" i="79"/>
  <c r="K13" i="79"/>
  <c r="U12" i="79"/>
  <c r="S12" i="79"/>
  <c r="Q12" i="79"/>
  <c r="O12" i="79"/>
  <c r="M12" i="79"/>
  <c r="K12" i="79"/>
  <c r="U11" i="79"/>
  <c r="S11" i="79"/>
  <c r="Q11" i="79"/>
  <c r="O11" i="79"/>
  <c r="M11" i="79"/>
  <c r="K11" i="79"/>
  <c r="U10" i="79"/>
  <c r="S10" i="79"/>
  <c r="Q10" i="79"/>
  <c r="O10" i="79"/>
  <c r="M10" i="79"/>
  <c r="K10" i="79"/>
  <c r="U9" i="79"/>
  <c r="S9" i="79"/>
  <c r="Q9" i="79"/>
  <c r="O9" i="79"/>
  <c r="M9" i="79"/>
  <c r="K9" i="79"/>
  <c r="U8" i="79"/>
  <c r="S8" i="79"/>
  <c r="Q8" i="79"/>
  <c r="O8" i="79"/>
  <c r="M8" i="79"/>
  <c r="K8" i="79"/>
  <c r="U7" i="79"/>
  <c r="S7" i="79"/>
  <c r="Q7" i="79"/>
  <c r="O7" i="79"/>
  <c r="M7" i="79"/>
  <c r="K7" i="79"/>
  <c r="U6" i="79"/>
  <c r="S6" i="79"/>
  <c r="Q6" i="79"/>
  <c r="O6" i="79"/>
  <c r="M6" i="79"/>
  <c r="K6" i="79"/>
  <c r="U5" i="79"/>
  <c r="S5" i="79"/>
  <c r="Q5" i="79"/>
  <c r="O5" i="79"/>
  <c r="M5" i="79"/>
  <c r="K5" i="79"/>
  <c r="U4" i="79"/>
  <c r="S4" i="79"/>
  <c r="Q4" i="79"/>
  <c r="O4" i="79"/>
  <c r="M4" i="79"/>
  <c r="K4" i="79"/>
  <c r="U3" i="79"/>
  <c r="S3" i="79"/>
  <c r="Q3" i="79"/>
  <c r="O3" i="79"/>
  <c r="M3" i="79"/>
  <c r="K3" i="79"/>
  <c r="U2" i="79"/>
  <c r="S2" i="79"/>
  <c r="Q2" i="79"/>
  <c r="O2" i="79"/>
  <c r="M2" i="79"/>
  <c r="K2" i="79"/>
  <c r="U45" i="78"/>
  <c r="S45" i="78"/>
  <c r="Q45" i="78"/>
  <c r="O45" i="78"/>
  <c r="M45" i="78"/>
  <c r="K45" i="78"/>
  <c r="U44" i="78"/>
  <c r="S44" i="78"/>
  <c r="Q44" i="78"/>
  <c r="O44" i="78"/>
  <c r="M44" i="78"/>
  <c r="K44" i="78"/>
  <c r="U43" i="78"/>
  <c r="S43" i="78"/>
  <c r="Q43" i="78"/>
  <c r="O43" i="78"/>
  <c r="M43" i="78"/>
  <c r="K43" i="78"/>
  <c r="U42" i="78"/>
  <c r="S42" i="78"/>
  <c r="Q42" i="78"/>
  <c r="O42" i="78"/>
  <c r="M42" i="78"/>
  <c r="K42" i="78"/>
  <c r="U41" i="78"/>
  <c r="S41" i="78"/>
  <c r="Q41" i="78"/>
  <c r="O41" i="78"/>
  <c r="M41" i="78"/>
  <c r="K41" i="78"/>
  <c r="U40" i="78"/>
  <c r="S40" i="78"/>
  <c r="Q40" i="78"/>
  <c r="O40" i="78"/>
  <c r="M40" i="78"/>
  <c r="K40" i="78"/>
  <c r="U39" i="78"/>
  <c r="S39" i="78"/>
  <c r="Q39" i="78"/>
  <c r="O39" i="78"/>
  <c r="M39" i="78"/>
  <c r="K39" i="78"/>
  <c r="U38" i="78"/>
  <c r="S38" i="78"/>
  <c r="Q38" i="78"/>
  <c r="O38" i="78"/>
  <c r="M38" i="78"/>
  <c r="K38" i="78"/>
  <c r="U37" i="78"/>
  <c r="S37" i="78"/>
  <c r="Q37" i="78"/>
  <c r="O37" i="78"/>
  <c r="M37" i="78"/>
  <c r="K37" i="78"/>
  <c r="U36" i="78"/>
  <c r="S36" i="78"/>
  <c r="Q36" i="78"/>
  <c r="O36" i="78"/>
  <c r="M36" i="78"/>
  <c r="K36" i="78"/>
  <c r="U35" i="78"/>
  <c r="S35" i="78"/>
  <c r="Q35" i="78"/>
  <c r="O35" i="78"/>
  <c r="M35" i="78"/>
  <c r="K35" i="78"/>
  <c r="U34" i="78"/>
  <c r="S34" i="78"/>
  <c r="Q34" i="78"/>
  <c r="O34" i="78"/>
  <c r="M34" i="78"/>
  <c r="K34" i="78"/>
  <c r="U33" i="78"/>
  <c r="S33" i="78"/>
  <c r="Q33" i="78"/>
  <c r="O33" i="78"/>
  <c r="M33" i="78"/>
  <c r="K33" i="78"/>
  <c r="U32" i="78"/>
  <c r="S32" i="78"/>
  <c r="Q32" i="78"/>
  <c r="O32" i="78"/>
  <c r="M32" i="78"/>
  <c r="K32" i="78"/>
  <c r="U31" i="78"/>
  <c r="S31" i="78"/>
  <c r="Q31" i="78"/>
  <c r="O31" i="78"/>
  <c r="M31" i="78"/>
  <c r="K31" i="78"/>
  <c r="U30" i="78"/>
  <c r="S30" i="78"/>
  <c r="Q30" i="78"/>
  <c r="O30" i="78"/>
  <c r="M30" i="78"/>
  <c r="K30" i="78"/>
  <c r="U29" i="78"/>
  <c r="S29" i="78"/>
  <c r="Q29" i="78"/>
  <c r="O29" i="78"/>
  <c r="M29" i="78"/>
  <c r="K29" i="78"/>
  <c r="U28" i="78"/>
  <c r="S28" i="78"/>
  <c r="Q28" i="78"/>
  <c r="O28" i="78"/>
  <c r="M28" i="78"/>
  <c r="K28" i="78"/>
  <c r="U27" i="78"/>
  <c r="S27" i="78"/>
  <c r="Q27" i="78"/>
  <c r="O27" i="78"/>
  <c r="M27" i="78"/>
  <c r="K27" i="78"/>
  <c r="U26" i="78"/>
  <c r="S26" i="78"/>
  <c r="Q26" i="78"/>
  <c r="O26" i="78"/>
  <c r="M26" i="78"/>
  <c r="K26" i="78"/>
  <c r="U25" i="78"/>
  <c r="S25" i="78"/>
  <c r="Q25" i="78"/>
  <c r="O25" i="78"/>
  <c r="M25" i="78"/>
  <c r="K25" i="78"/>
  <c r="U24" i="78"/>
  <c r="S24" i="78"/>
  <c r="Q24" i="78"/>
  <c r="O24" i="78"/>
  <c r="M24" i="78"/>
  <c r="K24" i="78"/>
  <c r="U23" i="78"/>
  <c r="S23" i="78"/>
  <c r="Q23" i="78"/>
  <c r="O23" i="78"/>
  <c r="M23" i="78"/>
  <c r="K23" i="78"/>
  <c r="U22" i="78"/>
  <c r="S22" i="78"/>
  <c r="Q22" i="78"/>
  <c r="O22" i="78"/>
  <c r="M22" i="78"/>
  <c r="K22" i="78"/>
  <c r="U21" i="78"/>
  <c r="S21" i="78"/>
  <c r="Q21" i="78"/>
  <c r="O21" i="78"/>
  <c r="M21" i="78"/>
  <c r="K21" i="78"/>
  <c r="U20" i="78"/>
  <c r="S20" i="78"/>
  <c r="Q20" i="78"/>
  <c r="O20" i="78"/>
  <c r="M20" i="78"/>
  <c r="K20" i="78"/>
  <c r="S19" i="78"/>
  <c r="Q19" i="78"/>
  <c r="O19" i="78"/>
  <c r="M19" i="78"/>
  <c r="K19" i="78"/>
  <c r="U18" i="78"/>
  <c r="S18" i="78"/>
  <c r="Q18" i="78"/>
  <c r="O18" i="78"/>
  <c r="M18" i="78"/>
  <c r="K18" i="78"/>
  <c r="U17" i="78"/>
  <c r="S17" i="78"/>
  <c r="Q17" i="78"/>
  <c r="O17" i="78"/>
  <c r="M17" i="78"/>
  <c r="K17" i="78"/>
  <c r="U16" i="78"/>
  <c r="S16" i="78"/>
  <c r="Q16" i="78"/>
  <c r="O16" i="78"/>
  <c r="M16" i="78"/>
  <c r="K16" i="78"/>
  <c r="U15" i="78"/>
  <c r="S15" i="78"/>
  <c r="Q15" i="78"/>
  <c r="O15" i="78"/>
  <c r="M15" i="78"/>
  <c r="K15" i="78"/>
  <c r="U14" i="78"/>
  <c r="S14" i="78"/>
  <c r="Q14" i="78"/>
  <c r="O14" i="78"/>
  <c r="M14" i="78"/>
  <c r="K14" i="78"/>
  <c r="U13" i="78"/>
  <c r="S13" i="78"/>
  <c r="Q13" i="78"/>
  <c r="O13" i="78"/>
  <c r="M13" i="78"/>
  <c r="K13" i="78"/>
  <c r="U12" i="78"/>
  <c r="S12" i="78"/>
  <c r="Q12" i="78"/>
  <c r="O12" i="78"/>
  <c r="M12" i="78"/>
  <c r="K12" i="78"/>
  <c r="U11" i="78"/>
  <c r="S11" i="78"/>
  <c r="Q11" i="78"/>
  <c r="O11" i="78"/>
  <c r="M11" i="78"/>
  <c r="K11" i="78"/>
  <c r="U10" i="78"/>
  <c r="S10" i="78"/>
  <c r="Q10" i="78"/>
  <c r="O10" i="78"/>
  <c r="M10" i="78"/>
  <c r="K10" i="78"/>
  <c r="U9" i="78"/>
  <c r="S9" i="78"/>
  <c r="Q9" i="78"/>
  <c r="O9" i="78"/>
  <c r="M9" i="78"/>
  <c r="K9" i="78"/>
  <c r="U8" i="78"/>
  <c r="S8" i="78"/>
  <c r="Q8" i="78"/>
  <c r="O8" i="78"/>
  <c r="M8" i="78"/>
  <c r="K8" i="78"/>
  <c r="U7" i="78"/>
  <c r="S7" i="78"/>
  <c r="Q7" i="78"/>
  <c r="O7" i="78"/>
  <c r="M7" i="78"/>
  <c r="K7" i="78"/>
  <c r="U6" i="78"/>
  <c r="S6" i="78"/>
  <c r="Q6" i="78"/>
  <c r="O6" i="78"/>
  <c r="M6" i="78"/>
  <c r="K6" i="78"/>
  <c r="U5" i="78"/>
  <c r="S5" i="78"/>
  <c r="Q5" i="78"/>
  <c r="O5" i="78"/>
  <c r="M5" i="78"/>
  <c r="K5" i="78"/>
  <c r="U4" i="78"/>
  <c r="S4" i="78"/>
  <c r="Q4" i="78"/>
  <c r="O4" i="78"/>
  <c r="M4" i="78"/>
  <c r="K4" i="78"/>
  <c r="U3" i="78"/>
  <c r="S3" i="78"/>
  <c r="Q3" i="78"/>
  <c r="O3" i="78"/>
  <c r="M3" i="78"/>
  <c r="K3" i="78"/>
  <c r="U2" i="78"/>
  <c r="S2" i="78"/>
  <c r="Q2" i="78"/>
  <c r="O2" i="78"/>
  <c r="M2" i="78"/>
  <c r="K2" i="78"/>
  <c r="U61" i="77"/>
  <c r="S61" i="77"/>
  <c r="Q61" i="77"/>
  <c r="O61" i="77"/>
  <c r="M61" i="77"/>
  <c r="U60" i="77"/>
  <c r="S60" i="77"/>
  <c r="Q60" i="77"/>
  <c r="O60" i="77"/>
  <c r="M60" i="77"/>
  <c r="K60" i="77"/>
  <c r="U59" i="77"/>
  <c r="S59" i="77"/>
  <c r="Q59" i="77"/>
  <c r="O59" i="77"/>
  <c r="M59" i="77"/>
  <c r="K59" i="77"/>
  <c r="U58" i="77"/>
  <c r="S58" i="77"/>
  <c r="Q58" i="77"/>
  <c r="O58" i="77"/>
  <c r="M58" i="77"/>
  <c r="K58" i="77"/>
  <c r="U57" i="77"/>
  <c r="S57" i="77"/>
  <c r="Q57" i="77"/>
  <c r="O57" i="77"/>
  <c r="M57" i="77"/>
  <c r="K57" i="77"/>
  <c r="U56" i="77"/>
  <c r="S56" i="77"/>
  <c r="Q56" i="77"/>
  <c r="O56" i="77"/>
  <c r="M56" i="77"/>
  <c r="K56" i="77"/>
  <c r="U55" i="77"/>
  <c r="S55" i="77"/>
  <c r="Q55" i="77"/>
  <c r="O55" i="77"/>
  <c r="M55" i="77"/>
  <c r="K55" i="77"/>
  <c r="U54" i="77"/>
  <c r="S54" i="77"/>
  <c r="Q54" i="77"/>
  <c r="O54" i="77"/>
  <c r="M54" i="77"/>
  <c r="K54" i="77"/>
  <c r="U53" i="77"/>
  <c r="S53" i="77"/>
  <c r="Q53" i="77"/>
  <c r="O53" i="77"/>
  <c r="M53" i="77"/>
  <c r="K53" i="77"/>
  <c r="U52" i="77"/>
  <c r="S52" i="77"/>
  <c r="Q52" i="77"/>
  <c r="O52" i="77"/>
  <c r="M52" i="77"/>
  <c r="K52" i="77"/>
  <c r="U51" i="77"/>
  <c r="S51" i="77"/>
  <c r="Q51" i="77"/>
  <c r="O51" i="77"/>
  <c r="M51" i="77"/>
  <c r="K51" i="77"/>
  <c r="U50" i="77"/>
  <c r="S50" i="77"/>
  <c r="Q50" i="77"/>
  <c r="O50" i="77"/>
  <c r="M50" i="77"/>
  <c r="K50" i="77"/>
  <c r="U49" i="77"/>
  <c r="S49" i="77"/>
  <c r="Q49" i="77"/>
  <c r="O49" i="77"/>
  <c r="M49" i="77"/>
  <c r="K49" i="77"/>
  <c r="U48" i="77"/>
  <c r="S48" i="77"/>
  <c r="Q48" i="77"/>
  <c r="O48" i="77"/>
  <c r="M48" i="77"/>
  <c r="K48" i="77"/>
  <c r="U47" i="77"/>
  <c r="S47" i="77"/>
  <c r="Q47" i="77"/>
  <c r="O47" i="77"/>
  <c r="M47" i="77"/>
  <c r="K47" i="77"/>
  <c r="U46" i="77"/>
  <c r="S46" i="77"/>
  <c r="Q46" i="77"/>
  <c r="O46" i="77"/>
  <c r="M46" i="77"/>
  <c r="K46" i="77"/>
  <c r="U45" i="77"/>
  <c r="S45" i="77"/>
  <c r="Q45" i="77"/>
  <c r="O45" i="77"/>
  <c r="M45" i="77"/>
  <c r="K45" i="77"/>
  <c r="U44" i="77"/>
  <c r="S44" i="77"/>
  <c r="Q44" i="77"/>
  <c r="O44" i="77"/>
  <c r="M44" i="77"/>
  <c r="K44" i="77"/>
  <c r="U43" i="77"/>
  <c r="S43" i="77"/>
  <c r="Q43" i="77"/>
  <c r="O43" i="77"/>
  <c r="M43" i="77"/>
  <c r="K43" i="77"/>
  <c r="U42" i="77"/>
  <c r="S42" i="77"/>
  <c r="Q42" i="77"/>
  <c r="O42" i="77"/>
  <c r="M42" i="77"/>
  <c r="K42" i="77"/>
  <c r="U41" i="77"/>
  <c r="S41" i="77"/>
  <c r="Q41" i="77"/>
  <c r="O41" i="77"/>
  <c r="M41" i="77"/>
  <c r="K41" i="77"/>
  <c r="U40" i="77"/>
  <c r="S40" i="77"/>
  <c r="Q40" i="77"/>
  <c r="O40" i="77"/>
  <c r="M40" i="77"/>
  <c r="K40" i="77"/>
  <c r="U39" i="77"/>
  <c r="S39" i="77"/>
  <c r="Q39" i="77"/>
  <c r="O39" i="77"/>
  <c r="M39" i="77"/>
  <c r="K39" i="77"/>
  <c r="U38" i="77"/>
  <c r="S38" i="77"/>
  <c r="Q38" i="77"/>
  <c r="O38" i="77"/>
  <c r="M38" i="77"/>
  <c r="K38" i="77"/>
  <c r="U37" i="77"/>
  <c r="S37" i="77"/>
  <c r="Q37" i="77"/>
  <c r="O37" i="77"/>
  <c r="M37" i="77"/>
  <c r="K37" i="77"/>
  <c r="U36" i="77"/>
  <c r="S36" i="77"/>
  <c r="Q36" i="77"/>
  <c r="O36" i="77"/>
  <c r="M36" i="77"/>
  <c r="K36" i="77"/>
  <c r="U35" i="77"/>
  <c r="S35" i="77"/>
  <c r="Q35" i="77"/>
  <c r="O35" i="77"/>
  <c r="M35" i="77"/>
  <c r="K35" i="77"/>
  <c r="U34" i="77"/>
  <c r="S34" i="77"/>
  <c r="Q34" i="77"/>
  <c r="O34" i="77"/>
  <c r="M34" i="77"/>
  <c r="K34" i="77"/>
  <c r="U33" i="77"/>
  <c r="S33" i="77"/>
  <c r="Q33" i="77"/>
  <c r="O33" i="77"/>
  <c r="M33" i="77"/>
  <c r="K33" i="77"/>
  <c r="U32" i="77"/>
  <c r="S32" i="77"/>
  <c r="Q32" i="77"/>
  <c r="O32" i="77"/>
  <c r="M32" i="77"/>
  <c r="K32" i="77"/>
  <c r="U31" i="77"/>
  <c r="S31" i="77"/>
  <c r="Q31" i="77"/>
  <c r="O31" i="77"/>
  <c r="M31" i="77"/>
  <c r="K31" i="77"/>
  <c r="U30" i="77"/>
  <c r="S30" i="77"/>
  <c r="Q30" i="77"/>
  <c r="O30" i="77"/>
  <c r="M30" i="77"/>
  <c r="K30" i="77"/>
  <c r="U29" i="77"/>
  <c r="S29" i="77"/>
  <c r="Q29" i="77"/>
  <c r="O29" i="77"/>
  <c r="M29" i="77"/>
  <c r="K29" i="77"/>
  <c r="U28" i="77"/>
  <c r="S28" i="77"/>
  <c r="Q28" i="77"/>
  <c r="O28" i="77"/>
  <c r="M28" i="77"/>
  <c r="K28" i="77"/>
  <c r="U27" i="77"/>
  <c r="S27" i="77"/>
  <c r="Q27" i="77"/>
  <c r="O27" i="77"/>
  <c r="M27" i="77"/>
  <c r="K27" i="77"/>
  <c r="U26" i="77"/>
  <c r="S26" i="77"/>
  <c r="Q26" i="77"/>
  <c r="O26" i="77"/>
  <c r="M26" i="77"/>
  <c r="K26" i="77"/>
  <c r="U25" i="77"/>
  <c r="S25" i="77"/>
  <c r="Q25" i="77"/>
  <c r="O25" i="77"/>
  <c r="M25" i="77"/>
  <c r="K25" i="77"/>
  <c r="U24" i="77"/>
  <c r="S24" i="77"/>
  <c r="Q24" i="77"/>
  <c r="O24" i="77"/>
  <c r="M24" i="77"/>
  <c r="K24" i="77"/>
  <c r="U23" i="77"/>
  <c r="S23" i="77"/>
  <c r="Q23" i="77"/>
  <c r="O23" i="77"/>
  <c r="M23" i="77"/>
  <c r="K23" i="77"/>
  <c r="U22" i="77"/>
  <c r="S22" i="77"/>
  <c r="Q22" i="77"/>
  <c r="O22" i="77"/>
  <c r="M22" i="77"/>
  <c r="K22" i="77"/>
  <c r="U21" i="77"/>
  <c r="S21" i="77"/>
  <c r="Q21" i="77"/>
  <c r="O21" i="77"/>
  <c r="M21" i="77"/>
  <c r="K21" i="77"/>
  <c r="U20" i="77"/>
  <c r="S20" i="77"/>
  <c r="Q20" i="77"/>
  <c r="O20" i="77"/>
  <c r="M20" i="77"/>
  <c r="K20" i="77"/>
  <c r="U19" i="77"/>
  <c r="S19" i="77"/>
  <c r="Q19" i="77"/>
  <c r="O19" i="77"/>
  <c r="M19" i="77"/>
  <c r="K19" i="77"/>
  <c r="U18" i="77"/>
  <c r="S18" i="77"/>
  <c r="Q18" i="77"/>
  <c r="O18" i="77"/>
  <c r="M18" i="77"/>
  <c r="K18" i="77"/>
  <c r="U17" i="77"/>
  <c r="S17" i="77"/>
  <c r="Q17" i="77"/>
  <c r="O17" i="77"/>
  <c r="M17" i="77"/>
  <c r="K17" i="77"/>
  <c r="U16" i="77"/>
  <c r="S16" i="77"/>
  <c r="Q16" i="77"/>
  <c r="O16" i="77"/>
  <c r="M16" i="77"/>
  <c r="K16" i="77"/>
  <c r="U15" i="77"/>
  <c r="S15" i="77"/>
  <c r="Q15" i="77"/>
  <c r="O15" i="77"/>
  <c r="M15" i="77"/>
  <c r="K15" i="77"/>
  <c r="U14" i="77"/>
  <c r="S14" i="77"/>
  <c r="Q14" i="77"/>
  <c r="O14" i="77"/>
  <c r="M14" i="77"/>
  <c r="K14" i="77"/>
  <c r="U13" i="77"/>
  <c r="S13" i="77"/>
  <c r="Q13" i="77"/>
  <c r="O13" i="77"/>
  <c r="M13" i="77"/>
  <c r="K13" i="77"/>
  <c r="U12" i="77"/>
  <c r="S12" i="77"/>
  <c r="Q12" i="77"/>
  <c r="O12" i="77"/>
  <c r="M12" i="77"/>
  <c r="K12" i="77"/>
  <c r="U11" i="77"/>
  <c r="S11" i="77"/>
  <c r="Q11" i="77"/>
  <c r="O11" i="77"/>
  <c r="M11" i="77"/>
  <c r="K11" i="77"/>
  <c r="U10" i="77"/>
  <c r="S10" i="77"/>
  <c r="Q10" i="77"/>
  <c r="O10" i="77"/>
  <c r="M10" i="77"/>
  <c r="K10" i="77"/>
  <c r="U9" i="77"/>
  <c r="S9" i="77"/>
  <c r="Q9" i="77"/>
  <c r="O9" i="77"/>
  <c r="M9" i="77"/>
  <c r="K9" i="77"/>
  <c r="U8" i="77"/>
  <c r="S8" i="77"/>
  <c r="Q8" i="77"/>
  <c r="O8" i="77"/>
  <c r="M8" i="77"/>
  <c r="K8" i="77"/>
  <c r="U7" i="77"/>
  <c r="S7" i="77"/>
  <c r="Q7" i="77"/>
  <c r="O7" i="77"/>
  <c r="M7" i="77"/>
  <c r="K7" i="77"/>
  <c r="U6" i="77"/>
  <c r="S6" i="77"/>
  <c r="Q6" i="77"/>
  <c r="O6" i="77"/>
  <c r="M6" i="77"/>
  <c r="K6" i="77"/>
  <c r="U5" i="77"/>
  <c r="S5" i="77"/>
  <c r="Q5" i="77"/>
  <c r="O5" i="77"/>
  <c r="M5" i="77"/>
  <c r="K5" i="77"/>
  <c r="U4" i="77"/>
  <c r="S4" i="77"/>
  <c r="Q4" i="77"/>
  <c r="O4" i="77"/>
  <c r="M4" i="77"/>
  <c r="K4" i="77"/>
  <c r="U3" i="77"/>
  <c r="S3" i="77"/>
  <c r="Q3" i="77"/>
  <c r="O3" i="77"/>
  <c r="M3" i="77"/>
  <c r="K3" i="77"/>
  <c r="U2" i="77"/>
  <c r="S2" i="77"/>
  <c r="Q2" i="77"/>
  <c r="O2" i="77"/>
  <c r="M2" i="77"/>
  <c r="K2" i="77"/>
  <c r="O64" i="76"/>
  <c r="M64" i="76"/>
  <c r="Q63" i="76"/>
  <c r="O63" i="76"/>
  <c r="M63" i="76"/>
  <c r="K63" i="76"/>
  <c r="S62" i="76"/>
  <c r="Q62" i="76"/>
  <c r="O62" i="76"/>
  <c r="M62" i="76"/>
  <c r="K62" i="76"/>
  <c r="U61" i="76"/>
  <c r="S61" i="76"/>
  <c r="Q61" i="76"/>
  <c r="O61" i="76"/>
  <c r="M61" i="76"/>
  <c r="K61" i="76"/>
  <c r="U60" i="76"/>
  <c r="S60" i="76"/>
  <c r="Q60" i="76"/>
  <c r="O60" i="76"/>
  <c r="M60" i="76"/>
  <c r="K60" i="76"/>
  <c r="U59" i="76"/>
  <c r="S59" i="76"/>
  <c r="Q59" i="76"/>
  <c r="O59" i="76"/>
  <c r="M59" i="76"/>
  <c r="K59" i="76"/>
  <c r="U58" i="76"/>
  <c r="S58" i="76"/>
  <c r="Q58" i="76"/>
  <c r="O58" i="76"/>
  <c r="M58" i="76"/>
  <c r="K58" i="76"/>
  <c r="U57" i="76"/>
  <c r="S57" i="76"/>
  <c r="Q57" i="76"/>
  <c r="O57" i="76"/>
  <c r="M57" i="76"/>
  <c r="K57" i="76"/>
  <c r="U56" i="76"/>
  <c r="S56" i="76"/>
  <c r="Q56" i="76"/>
  <c r="O56" i="76"/>
  <c r="M56" i="76"/>
  <c r="K56" i="76"/>
  <c r="U55" i="76"/>
  <c r="S55" i="76"/>
  <c r="Q55" i="76"/>
  <c r="O55" i="76"/>
  <c r="M55" i="76"/>
  <c r="K55" i="76"/>
  <c r="U54" i="76"/>
  <c r="S54" i="76"/>
  <c r="Q54" i="76"/>
  <c r="O54" i="76"/>
  <c r="M54" i="76"/>
  <c r="K54" i="76"/>
  <c r="U53" i="76"/>
  <c r="S53" i="76"/>
  <c r="Q53" i="76"/>
  <c r="O53" i="76"/>
  <c r="M53" i="76"/>
  <c r="K53" i="76"/>
  <c r="U52" i="76"/>
  <c r="S52" i="76"/>
  <c r="Q52" i="76"/>
  <c r="O52" i="76"/>
  <c r="M52" i="76"/>
  <c r="K52" i="76"/>
  <c r="U51" i="76"/>
  <c r="S51" i="76"/>
  <c r="Q51" i="76"/>
  <c r="O51" i="76"/>
  <c r="M51" i="76"/>
  <c r="K51" i="76"/>
  <c r="U50" i="76"/>
  <c r="S50" i="76"/>
  <c r="Q50" i="76"/>
  <c r="O50" i="76"/>
  <c r="M50" i="76"/>
  <c r="K50" i="76"/>
  <c r="U49" i="76"/>
  <c r="S49" i="76"/>
  <c r="Q49" i="76"/>
  <c r="O49" i="76"/>
  <c r="M49" i="76"/>
  <c r="K49" i="76"/>
  <c r="U48" i="76"/>
  <c r="S48" i="76"/>
  <c r="Q48" i="76"/>
  <c r="O48" i="76"/>
  <c r="M48" i="76"/>
  <c r="K48" i="76"/>
  <c r="U47" i="76"/>
  <c r="S47" i="76"/>
  <c r="Q47" i="76"/>
  <c r="O47" i="76"/>
  <c r="M47" i="76"/>
  <c r="K47" i="76"/>
  <c r="U46" i="76"/>
  <c r="S46" i="76"/>
  <c r="Q46" i="76"/>
  <c r="O46" i="76"/>
  <c r="M46" i="76"/>
  <c r="K46" i="76"/>
  <c r="U45" i="76"/>
  <c r="S45" i="76"/>
  <c r="Q45" i="76"/>
  <c r="O45" i="76"/>
  <c r="M45" i="76"/>
  <c r="K45" i="76"/>
  <c r="U44" i="76"/>
  <c r="S44" i="76"/>
  <c r="Q44" i="76"/>
  <c r="O44" i="76"/>
  <c r="M44" i="76"/>
  <c r="K44" i="76"/>
  <c r="U43" i="76"/>
  <c r="S43" i="76"/>
  <c r="Q43" i="76"/>
  <c r="O43" i="76"/>
  <c r="M43" i="76"/>
  <c r="K43" i="76"/>
  <c r="U42" i="76"/>
  <c r="S42" i="76"/>
  <c r="Q42" i="76"/>
  <c r="O42" i="76"/>
  <c r="M42" i="76"/>
  <c r="K42" i="76"/>
  <c r="U41" i="76"/>
  <c r="S41" i="76"/>
  <c r="Q41" i="76"/>
  <c r="O41" i="76"/>
  <c r="M41" i="76"/>
  <c r="K41" i="76"/>
  <c r="U40" i="76"/>
  <c r="S40" i="76"/>
  <c r="Q40" i="76"/>
  <c r="O40" i="76"/>
  <c r="M40" i="76"/>
  <c r="K40" i="76"/>
  <c r="U39" i="76"/>
  <c r="S39" i="76"/>
  <c r="Q39" i="76"/>
  <c r="O39" i="76"/>
  <c r="M39" i="76"/>
  <c r="K39" i="76"/>
  <c r="U38" i="76"/>
  <c r="S38" i="76"/>
  <c r="Q38" i="76"/>
  <c r="O38" i="76"/>
  <c r="M38" i="76"/>
  <c r="K38" i="76"/>
  <c r="U37" i="76"/>
  <c r="S37" i="76"/>
  <c r="Q37" i="76"/>
  <c r="O37" i="76"/>
  <c r="M37" i="76"/>
  <c r="K37" i="76"/>
  <c r="U36" i="76"/>
  <c r="S36" i="76"/>
  <c r="Q36" i="76"/>
  <c r="O36" i="76"/>
  <c r="M36" i="76"/>
  <c r="K36" i="76"/>
  <c r="U35" i="76"/>
  <c r="S35" i="76"/>
  <c r="Q35" i="76"/>
  <c r="O35" i="76"/>
  <c r="M35" i="76"/>
  <c r="K35" i="76"/>
  <c r="U34" i="76"/>
  <c r="S34" i="76"/>
  <c r="Q34" i="76"/>
  <c r="O34" i="76"/>
  <c r="M34" i="76"/>
  <c r="K34" i="76"/>
  <c r="U33" i="76"/>
  <c r="S33" i="76"/>
  <c r="Q33" i="76"/>
  <c r="O33" i="76"/>
  <c r="M33" i="76"/>
  <c r="K33" i="76"/>
  <c r="U32" i="76"/>
  <c r="S32" i="76"/>
  <c r="Q32" i="76"/>
  <c r="O32" i="76"/>
  <c r="M32" i="76"/>
  <c r="K32" i="76"/>
  <c r="U31" i="76"/>
  <c r="S31" i="76"/>
  <c r="Q31" i="76"/>
  <c r="O31" i="76"/>
  <c r="M31" i="76"/>
  <c r="K31" i="76"/>
  <c r="U30" i="76"/>
  <c r="S30" i="76"/>
  <c r="Q30" i="76"/>
  <c r="O30" i="76"/>
  <c r="M30" i="76"/>
  <c r="K30" i="76"/>
  <c r="U29" i="76"/>
  <c r="S29" i="76"/>
  <c r="Q29" i="76"/>
  <c r="O29" i="76"/>
  <c r="M29" i="76"/>
  <c r="K29" i="76"/>
  <c r="U28" i="76"/>
  <c r="S28" i="76"/>
  <c r="Q28" i="76"/>
  <c r="O28" i="76"/>
  <c r="M28" i="76"/>
  <c r="K28" i="76"/>
  <c r="U27" i="76"/>
  <c r="S27" i="76"/>
  <c r="Q27" i="76"/>
  <c r="O27" i="76"/>
  <c r="M27" i="76"/>
  <c r="K27" i="76"/>
  <c r="U26" i="76"/>
  <c r="S26" i="76"/>
  <c r="Q26" i="76"/>
  <c r="O26" i="76"/>
  <c r="M26" i="76"/>
  <c r="K26" i="76"/>
  <c r="U25" i="76"/>
  <c r="S25" i="76"/>
  <c r="Q25" i="76"/>
  <c r="O25" i="76"/>
  <c r="M25" i="76"/>
  <c r="K25" i="76"/>
  <c r="U24" i="76"/>
  <c r="S24" i="76"/>
  <c r="Q24" i="76"/>
  <c r="O24" i="76"/>
  <c r="M24" i="76"/>
  <c r="K24" i="76"/>
  <c r="U23" i="76"/>
  <c r="S23" i="76"/>
  <c r="Q23" i="76"/>
  <c r="M23" i="76"/>
  <c r="K23" i="76"/>
  <c r="U22" i="76"/>
  <c r="S22" i="76"/>
  <c r="Q22" i="76"/>
  <c r="O22" i="76"/>
  <c r="M22" i="76"/>
  <c r="K22" i="76"/>
  <c r="U21" i="76"/>
  <c r="S21" i="76"/>
  <c r="Q21" i="76"/>
  <c r="O21" i="76"/>
  <c r="M21" i="76"/>
  <c r="K21" i="76"/>
  <c r="U20" i="76"/>
  <c r="S20" i="76"/>
  <c r="Q20" i="76"/>
  <c r="O20" i="76"/>
  <c r="M20" i="76"/>
  <c r="K20" i="76"/>
  <c r="U19" i="76"/>
  <c r="S19" i="76"/>
  <c r="Q19" i="76"/>
  <c r="O19" i="76"/>
  <c r="M19" i="76"/>
  <c r="K19" i="76"/>
  <c r="U18" i="76"/>
  <c r="S18" i="76"/>
  <c r="Q18" i="76"/>
  <c r="O18" i="76"/>
  <c r="M18" i="76"/>
  <c r="K18" i="76"/>
  <c r="U17" i="76"/>
  <c r="S17" i="76"/>
  <c r="Q17" i="76"/>
  <c r="O17" i="76"/>
  <c r="M17" i="76"/>
  <c r="K17" i="76"/>
  <c r="U16" i="76"/>
  <c r="S16" i="76"/>
  <c r="Q16" i="76"/>
  <c r="O16" i="76"/>
  <c r="M16" i="76"/>
  <c r="K16" i="76"/>
  <c r="U15" i="76"/>
  <c r="S15" i="76"/>
  <c r="Q15" i="76"/>
  <c r="O15" i="76"/>
  <c r="M15" i="76"/>
  <c r="K15" i="76"/>
  <c r="U14" i="76"/>
  <c r="S14" i="76"/>
  <c r="Q14" i="76"/>
  <c r="O14" i="76"/>
  <c r="M14" i="76"/>
  <c r="K14" i="76"/>
  <c r="U13" i="76"/>
  <c r="S13" i="76"/>
  <c r="Q13" i="76"/>
  <c r="O13" i="76"/>
  <c r="M13" i="76"/>
  <c r="K13" i="76"/>
  <c r="U12" i="76"/>
  <c r="S12" i="76"/>
  <c r="Q12" i="76"/>
  <c r="O12" i="76"/>
  <c r="M12" i="76"/>
  <c r="K12" i="76"/>
  <c r="U11" i="76"/>
  <c r="S11" i="76"/>
  <c r="Q11" i="76"/>
  <c r="O11" i="76"/>
  <c r="M11" i="76"/>
  <c r="K11" i="76"/>
  <c r="U10" i="76"/>
  <c r="S10" i="76"/>
  <c r="Q10" i="76"/>
  <c r="O10" i="76"/>
  <c r="M10" i="76"/>
  <c r="K10" i="76"/>
  <c r="U9" i="76"/>
  <c r="S9" i="76"/>
  <c r="Q9" i="76"/>
  <c r="O9" i="76"/>
  <c r="M9" i="76"/>
  <c r="K9" i="76"/>
  <c r="U8" i="76"/>
  <c r="S8" i="76"/>
  <c r="Q8" i="76"/>
  <c r="O8" i="76"/>
  <c r="M8" i="76"/>
  <c r="K8" i="76"/>
  <c r="U7" i="76"/>
  <c r="S7" i="76"/>
  <c r="Q7" i="76"/>
  <c r="O7" i="76"/>
  <c r="M7" i="76"/>
  <c r="K7" i="76"/>
  <c r="U6" i="76"/>
  <c r="S6" i="76"/>
  <c r="Q6" i="76"/>
  <c r="O6" i="76"/>
  <c r="M6" i="76"/>
  <c r="K6" i="76"/>
  <c r="U5" i="76"/>
  <c r="S5" i="76"/>
  <c r="Q5" i="76"/>
  <c r="O5" i="76"/>
  <c r="M5" i="76"/>
  <c r="K5" i="76"/>
  <c r="U4" i="76"/>
  <c r="S4" i="76"/>
  <c r="Q4" i="76"/>
  <c r="O4" i="76"/>
  <c r="M4" i="76"/>
  <c r="K4" i="76"/>
  <c r="U3" i="76"/>
  <c r="S3" i="76"/>
  <c r="Q3" i="76"/>
  <c r="O3" i="76"/>
  <c r="M3" i="76"/>
  <c r="K3" i="76"/>
  <c r="U2" i="76"/>
  <c r="S2" i="76"/>
  <c r="Q2" i="76"/>
  <c r="O2" i="76"/>
  <c r="M2" i="76"/>
  <c r="K2" i="76"/>
  <c r="U28" i="75"/>
  <c r="S28" i="75"/>
  <c r="Q28" i="75"/>
  <c r="O28" i="75"/>
  <c r="M28" i="75"/>
  <c r="K28" i="75"/>
  <c r="U27" i="75"/>
  <c r="Q27" i="75"/>
  <c r="O27" i="75"/>
  <c r="M27" i="75"/>
  <c r="K27" i="75"/>
  <c r="U26" i="75"/>
  <c r="S26" i="75"/>
  <c r="Q26" i="75"/>
  <c r="O26" i="75"/>
  <c r="M26" i="75"/>
  <c r="K26" i="75"/>
  <c r="U25" i="75"/>
  <c r="S25" i="75"/>
  <c r="Q25" i="75"/>
  <c r="O25" i="75"/>
  <c r="M25" i="75"/>
  <c r="K25" i="75"/>
  <c r="U24" i="75"/>
  <c r="S24" i="75"/>
  <c r="Q24" i="75"/>
  <c r="O24" i="75"/>
  <c r="M24" i="75"/>
  <c r="K24" i="75"/>
  <c r="U23" i="75"/>
  <c r="S23" i="75"/>
  <c r="Q23" i="75"/>
  <c r="O23" i="75"/>
  <c r="M23" i="75"/>
  <c r="K23" i="75"/>
  <c r="U22" i="75"/>
  <c r="Q22" i="75"/>
  <c r="O22" i="75"/>
  <c r="M22" i="75"/>
  <c r="K22" i="75"/>
  <c r="U21" i="75"/>
  <c r="S21" i="75"/>
  <c r="Q21" i="75"/>
  <c r="O21" i="75"/>
  <c r="M21" i="75"/>
  <c r="K21" i="75"/>
  <c r="U20" i="75"/>
  <c r="S20" i="75"/>
  <c r="Q20" i="75"/>
  <c r="O20" i="75"/>
  <c r="M20" i="75"/>
  <c r="K20" i="75"/>
  <c r="U19" i="75"/>
  <c r="S19" i="75"/>
  <c r="Q19" i="75"/>
  <c r="O19" i="75"/>
  <c r="M19" i="75"/>
  <c r="K19" i="75"/>
  <c r="U18" i="75"/>
  <c r="S18" i="75"/>
  <c r="Q18" i="75"/>
  <c r="O18" i="75"/>
  <c r="M18" i="75"/>
  <c r="K18" i="75"/>
  <c r="U17" i="75"/>
  <c r="S17" i="75"/>
  <c r="Q17" i="75"/>
  <c r="O17" i="75"/>
  <c r="M17" i="75"/>
  <c r="K17" i="75"/>
  <c r="U16" i="75"/>
  <c r="S16" i="75"/>
  <c r="Q16" i="75"/>
  <c r="O16" i="75"/>
  <c r="M16" i="75"/>
  <c r="K16" i="75"/>
  <c r="U15" i="75"/>
  <c r="S15" i="75"/>
  <c r="Q15" i="75"/>
  <c r="O15" i="75"/>
  <c r="M15" i="75"/>
  <c r="K15" i="75"/>
  <c r="U14" i="75"/>
  <c r="S14" i="75"/>
  <c r="Q14" i="75"/>
  <c r="O14" i="75"/>
  <c r="M14" i="75"/>
  <c r="K14" i="75"/>
  <c r="U13" i="75"/>
  <c r="S13" i="75"/>
  <c r="Q13" i="75"/>
  <c r="O13" i="75"/>
  <c r="M13" i="75"/>
  <c r="K13" i="75"/>
  <c r="U12" i="75"/>
  <c r="S12" i="75"/>
  <c r="Q12" i="75"/>
  <c r="O12" i="75"/>
  <c r="M12" i="75"/>
  <c r="K12" i="75"/>
  <c r="U11" i="75"/>
  <c r="S11" i="75"/>
  <c r="Q11" i="75"/>
  <c r="O11" i="75"/>
  <c r="M11" i="75"/>
  <c r="K11" i="75"/>
  <c r="U10" i="75"/>
  <c r="S10" i="75"/>
  <c r="Q10" i="75"/>
  <c r="O10" i="75"/>
  <c r="M10" i="75"/>
  <c r="K10" i="75"/>
  <c r="U9" i="75"/>
  <c r="S9" i="75"/>
  <c r="Q9" i="75"/>
  <c r="O9" i="75"/>
  <c r="M9" i="75"/>
  <c r="K9" i="75"/>
  <c r="U8" i="75"/>
  <c r="S8" i="75"/>
  <c r="Q8" i="75"/>
  <c r="O8" i="75"/>
  <c r="M8" i="75"/>
  <c r="K8" i="75"/>
  <c r="U7" i="75"/>
  <c r="S7" i="75"/>
  <c r="Q7" i="75"/>
  <c r="O7" i="75"/>
  <c r="M7" i="75"/>
  <c r="K7" i="75"/>
  <c r="U6" i="75"/>
  <c r="S6" i="75"/>
  <c r="Q6" i="75"/>
  <c r="O6" i="75"/>
  <c r="M6" i="75"/>
  <c r="K6" i="75"/>
  <c r="U5" i="75"/>
  <c r="S5" i="75"/>
  <c r="Q5" i="75"/>
  <c r="O5" i="75"/>
  <c r="M5" i="75"/>
  <c r="K5" i="75"/>
  <c r="U4" i="75"/>
  <c r="S4" i="75"/>
  <c r="Q4" i="75"/>
  <c r="O4" i="75"/>
  <c r="M4" i="75"/>
  <c r="K4" i="75"/>
  <c r="U3" i="75"/>
  <c r="S3" i="75"/>
  <c r="Q3" i="75"/>
  <c r="O3" i="75"/>
  <c r="M3" i="75"/>
  <c r="K3" i="75"/>
  <c r="U2" i="75"/>
  <c r="S2" i="75"/>
  <c r="Q2" i="75"/>
  <c r="O2" i="75"/>
  <c r="M2" i="75"/>
  <c r="K2" i="75"/>
  <c r="U36" i="74"/>
  <c r="S36" i="74"/>
  <c r="Q36" i="74"/>
  <c r="O36" i="74"/>
  <c r="M36" i="74"/>
  <c r="K36" i="74"/>
  <c r="U35" i="74"/>
  <c r="S35" i="74"/>
  <c r="Q35" i="74"/>
  <c r="O35" i="74"/>
  <c r="M35" i="74"/>
  <c r="K35" i="74"/>
  <c r="U34" i="74"/>
  <c r="S34" i="74"/>
  <c r="Q34" i="74"/>
  <c r="O34" i="74"/>
  <c r="M34" i="74"/>
  <c r="K34" i="74"/>
  <c r="U33" i="74"/>
  <c r="S33" i="74"/>
  <c r="Q33" i="74"/>
  <c r="O33" i="74"/>
  <c r="M33" i="74"/>
  <c r="K33" i="74"/>
  <c r="U32" i="74"/>
  <c r="S32" i="74"/>
  <c r="Q32" i="74"/>
  <c r="O32" i="74"/>
  <c r="M32" i="74"/>
  <c r="K32" i="74"/>
  <c r="U31" i="74"/>
  <c r="S31" i="74"/>
  <c r="Q31" i="74"/>
  <c r="O31" i="74"/>
  <c r="M31" i="74"/>
  <c r="K31" i="74"/>
  <c r="U30" i="74"/>
  <c r="S30" i="74"/>
  <c r="Q30" i="74"/>
  <c r="O30" i="74"/>
  <c r="M30" i="74"/>
  <c r="K30" i="74"/>
  <c r="U29" i="74"/>
  <c r="S29" i="74"/>
  <c r="Q29" i="74"/>
  <c r="O29" i="74"/>
  <c r="M29" i="74"/>
  <c r="K29" i="74"/>
  <c r="U28" i="74"/>
  <c r="S28" i="74"/>
  <c r="Q28" i="74"/>
  <c r="O28" i="74"/>
  <c r="M28" i="74"/>
  <c r="K28" i="74"/>
  <c r="U27" i="74"/>
  <c r="S27" i="74"/>
  <c r="Q27" i="74"/>
  <c r="O27" i="74"/>
  <c r="M27" i="74"/>
  <c r="K27" i="74"/>
  <c r="U26" i="74"/>
  <c r="S26" i="74"/>
  <c r="Q26" i="74"/>
  <c r="O26" i="74"/>
  <c r="M26" i="74"/>
  <c r="K26" i="74"/>
  <c r="U25" i="74"/>
  <c r="S25" i="74"/>
  <c r="Q25" i="74"/>
  <c r="O25" i="74"/>
  <c r="M25" i="74"/>
  <c r="K25" i="74"/>
  <c r="U24" i="74"/>
  <c r="S24" i="74"/>
  <c r="Q24" i="74"/>
  <c r="O24" i="74"/>
  <c r="M24" i="74"/>
  <c r="K24" i="74"/>
  <c r="U23" i="74"/>
  <c r="S23" i="74"/>
  <c r="Q23" i="74"/>
  <c r="O23" i="74"/>
  <c r="M23" i="74"/>
  <c r="K23" i="74"/>
  <c r="U22" i="74"/>
  <c r="S22" i="74"/>
  <c r="Q22" i="74"/>
  <c r="O22" i="74"/>
  <c r="M22" i="74"/>
  <c r="K22" i="74"/>
  <c r="U21" i="74"/>
  <c r="S21" i="74"/>
  <c r="Q21" i="74"/>
  <c r="O21" i="74"/>
  <c r="M21" i="74"/>
  <c r="K21" i="74"/>
  <c r="U20" i="74"/>
  <c r="S20" i="74"/>
  <c r="Q20" i="74"/>
  <c r="O20" i="74"/>
  <c r="M20" i="74"/>
  <c r="K20" i="74"/>
  <c r="U19" i="74"/>
  <c r="S19" i="74"/>
  <c r="Q19" i="74"/>
  <c r="O19" i="74"/>
  <c r="M19" i="74"/>
  <c r="K19" i="74"/>
  <c r="U18" i="74"/>
  <c r="S18" i="74"/>
  <c r="Q18" i="74"/>
  <c r="O18" i="74"/>
  <c r="M18" i="74"/>
  <c r="K18" i="74"/>
  <c r="U17" i="74"/>
  <c r="S17" i="74"/>
  <c r="Q17" i="74"/>
  <c r="O17" i="74"/>
  <c r="M17" i="74"/>
  <c r="K17" i="74"/>
  <c r="U16" i="74"/>
  <c r="S16" i="74"/>
  <c r="Q16" i="74"/>
  <c r="O16" i="74"/>
  <c r="M16" i="74"/>
  <c r="K16" i="74"/>
  <c r="U15" i="74"/>
  <c r="S15" i="74"/>
  <c r="Q15" i="74"/>
  <c r="O15" i="74"/>
  <c r="M15" i="74"/>
  <c r="K15" i="74"/>
  <c r="U14" i="74"/>
  <c r="S14" i="74"/>
  <c r="Q14" i="74"/>
  <c r="O14" i="74"/>
  <c r="M14" i="74"/>
  <c r="K14" i="74"/>
  <c r="U13" i="74"/>
  <c r="S13" i="74"/>
  <c r="Q13" i="74"/>
  <c r="O13" i="74"/>
  <c r="M13" i="74"/>
  <c r="K13" i="74"/>
  <c r="U12" i="74"/>
  <c r="S12" i="74"/>
  <c r="Q12" i="74"/>
  <c r="O12" i="74"/>
  <c r="M12" i="74"/>
  <c r="K12" i="74"/>
  <c r="U11" i="74"/>
  <c r="S11" i="74"/>
  <c r="Q11" i="74"/>
  <c r="O11" i="74"/>
  <c r="M11" i="74"/>
  <c r="K11" i="74"/>
  <c r="U10" i="74"/>
  <c r="S10" i="74"/>
  <c r="Q10" i="74"/>
  <c r="O10" i="74"/>
  <c r="M10" i="74"/>
  <c r="K10" i="74"/>
  <c r="U9" i="74"/>
  <c r="S9" i="74"/>
  <c r="Q9" i="74"/>
  <c r="O9" i="74"/>
  <c r="M9" i="74"/>
  <c r="K9" i="74"/>
  <c r="U8" i="74"/>
  <c r="S8" i="74"/>
  <c r="Q8" i="74"/>
  <c r="O8" i="74"/>
  <c r="M8" i="74"/>
  <c r="K8" i="74"/>
  <c r="U7" i="74"/>
  <c r="S7" i="74"/>
  <c r="Q7" i="74"/>
  <c r="O7" i="74"/>
  <c r="M7" i="74"/>
  <c r="K7" i="74"/>
  <c r="U6" i="74"/>
  <c r="S6" i="74"/>
  <c r="Q6" i="74"/>
  <c r="O6" i="74"/>
  <c r="M6" i="74"/>
  <c r="K6" i="74"/>
  <c r="U5" i="74"/>
  <c r="S5" i="74"/>
  <c r="Q5" i="74"/>
  <c r="O5" i="74"/>
  <c r="M5" i="74"/>
  <c r="K5" i="74"/>
  <c r="U4" i="74"/>
  <c r="S4" i="74"/>
  <c r="Q4" i="74"/>
  <c r="O4" i="74"/>
  <c r="M4" i="74"/>
  <c r="K4" i="74"/>
  <c r="U3" i="74"/>
  <c r="S3" i="74"/>
  <c r="Q3" i="74"/>
  <c r="O3" i="74"/>
  <c r="M3" i="74"/>
  <c r="K3" i="74"/>
  <c r="U2" i="74"/>
  <c r="S2" i="74"/>
  <c r="Q2" i="74"/>
  <c r="O2" i="74"/>
  <c r="M2" i="74"/>
  <c r="K2" i="74"/>
  <c r="U48" i="73"/>
  <c r="S48" i="73"/>
  <c r="Q48" i="73"/>
  <c r="O48" i="73"/>
  <c r="M48" i="73"/>
  <c r="K48" i="73"/>
  <c r="U47" i="73"/>
  <c r="S47" i="73"/>
  <c r="Q47" i="73"/>
  <c r="O47" i="73"/>
  <c r="M47" i="73"/>
  <c r="K47" i="73"/>
  <c r="U46" i="73"/>
  <c r="S46" i="73"/>
  <c r="Q46" i="73"/>
  <c r="O46" i="73"/>
  <c r="M46" i="73"/>
  <c r="K46" i="73"/>
  <c r="U45" i="73"/>
  <c r="S45" i="73"/>
  <c r="Q45" i="73"/>
  <c r="O45" i="73"/>
  <c r="M45" i="73"/>
  <c r="K45" i="73"/>
  <c r="U44" i="73"/>
  <c r="S44" i="73"/>
  <c r="Q44" i="73"/>
  <c r="O44" i="73"/>
  <c r="M44" i="73"/>
  <c r="K44" i="73"/>
  <c r="U43" i="73"/>
  <c r="S43" i="73"/>
  <c r="Q43" i="73"/>
  <c r="O43" i="73"/>
  <c r="M43" i="73"/>
  <c r="K43" i="73"/>
  <c r="U42" i="73"/>
  <c r="S42" i="73"/>
  <c r="Q42" i="73"/>
  <c r="O42" i="73"/>
  <c r="M42" i="73"/>
  <c r="K42" i="73"/>
  <c r="U41" i="73"/>
  <c r="S41" i="73"/>
  <c r="Q41" i="73"/>
  <c r="O41" i="73"/>
  <c r="M41" i="73"/>
  <c r="K41" i="73"/>
  <c r="U40" i="73"/>
  <c r="S40" i="73"/>
  <c r="Q40" i="73"/>
  <c r="O40" i="73"/>
  <c r="M40" i="73"/>
  <c r="K40" i="73"/>
  <c r="U39" i="73"/>
  <c r="S39" i="73"/>
  <c r="Q39" i="73"/>
  <c r="O39" i="73"/>
  <c r="M39" i="73"/>
  <c r="K39" i="73"/>
  <c r="U38" i="73"/>
  <c r="S38" i="73"/>
  <c r="Q38" i="73"/>
  <c r="O38" i="73"/>
  <c r="M38" i="73"/>
  <c r="K38" i="73"/>
  <c r="U37" i="73"/>
  <c r="S37" i="73"/>
  <c r="Q37" i="73"/>
  <c r="O37" i="73"/>
  <c r="M37" i="73"/>
  <c r="K37" i="73"/>
  <c r="U36" i="73"/>
  <c r="S36" i="73"/>
  <c r="Q36" i="73"/>
  <c r="O36" i="73"/>
  <c r="M36" i="73"/>
  <c r="U35" i="73"/>
  <c r="S35" i="73"/>
  <c r="Q35" i="73"/>
  <c r="O35" i="73"/>
  <c r="M35" i="73"/>
  <c r="K35" i="73"/>
  <c r="U34" i="73"/>
  <c r="S34" i="73"/>
  <c r="Q34" i="73"/>
  <c r="O34" i="73"/>
  <c r="M34" i="73"/>
  <c r="K34" i="73"/>
  <c r="U33" i="73"/>
  <c r="S33" i="73"/>
  <c r="Q33" i="73"/>
  <c r="O33" i="73"/>
  <c r="M33" i="73"/>
  <c r="K33" i="73"/>
  <c r="U32" i="73"/>
  <c r="S32" i="73"/>
  <c r="Q32" i="73"/>
  <c r="O32" i="73"/>
  <c r="M32" i="73"/>
  <c r="K32" i="73"/>
  <c r="U31" i="73"/>
  <c r="S31" i="73"/>
  <c r="Q31" i="73"/>
  <c r="O31" i="73"/>
  <c r="M31" i="73"/>
  <c r="K31" i="73"/>
  <c r="U30" i="73"/>
  <c r="S30" i="73"/>
  <c r="Q30" i="73"/>
  <c r="O30" i="73"/>
  <c r="M30" i="73"/>
  <c r="K30" i="73"/>
  <c r="U29" i="73"/>
  <c r="S29" i="73"/>
  <c r="Q29" i="73"/>
  <c r="O29" i="73"/>
  <c r="M29" i="73"/>
  <c r="K29" i="73"/>
  <c r="U28" i="73"/>
  <c r="S28" i="73"/>
  <c r="Q28" i="73"/>
  <c r="O28" i="73"/>
  <c r="M28" i="73"/>
  <c r="K28" i="73"/>
  <c r="U27" i="73"/>
  <c r="S27" i="73"/>
  <c r="Q27" i="73"/>
  <c r="O27" i="73"/>
  <c r="M27" i="73"/>
  <c r="K27" i="73"/>
  <c r="U26" i="73"/>
  <c r="S26" i="73"/>
  <c r="Q26" i="73"/>
  <c r="O26" i="73"/>
  <c r="M26" i="73"/>
  <c r="K26" i="73"/>
  <c r="U25" i="73"/>
  <c r="S25" i="73"/>
  <c r="Q25" i="73"/>
  <c r="O25" i="73"/>
  <c r="M25" i="73"/>
  <c r="K25" i="73"/>
  <c r="U24" i="73"/>
  <c r="S24" i="73"/>
  <c r="Q24" i="73"/>
  <c r="O24" i="73"/>
  <c r="M24" i="73"/>
  <c r="K24" i="73"/>
  <c r="U23" i="73"/>
  <c r="S23" i="73"/>
  <c r="Q23" i="73"/>
  <c r="O23" i="73"/>
  <c r="M23" i="73"/>
  <c r="K23" i="73"/>
  <c r="U22" i="73"/>
  <c r="S22" i="73"/>
  <c r="Q22" i="73"/>
  <c r="O22" i="73"/>
  <c r="M22" i="73"/>
  <c r="K22" i="73"/>
  <c r="U21" i="73"/>
  <c r="S21" i="73"/>
  <c r="Q21" i="73"/>
  <c r="O21" i="73"/>
  <c r="M21" i="73"/>
  <c r="K21" i="73"/>
  <c r="U20" i="73"/>
  <c r="S20" i="73"/>
  <c r="Q20" i="73"/>
  <c r="O20" i="73"/>
  <c r="M20" i="73"/>
  <c r="K20" i="73"/>
  <c r="U19" i="73"/>
  <c r="S19" i="73"/>
  <c r="Q19" i="73"/>
  <c r="O19" i="73"/>
  <c r="M19" i="73"/>
  <c r="K19" i="73"/>
  <c r="U18" i="73"/>
  <c r="S18" i="73"/>
  <c r="Q18" i="73"/>
  <c r="O18" i="73"/>
  <c r="M18" i="73"/>
  <c r="K18" i="73"/>
  <c r="U17" i="73"/>
  <c r="S17" i="73"/>
  <c r="Q17" i="73"/>
  <c r="O17" i="73"/>
  <c r="M17" i="73"/>
  <c r="K17" i="73"/>
  <c r="U16" i="73"/>
  <c r="S16" i="73"/>
  <c r="Q16" i="73"/>
  <c r="O16" i="73"/>
  <c r="M16" i="73"/>
  <c r="K16" i="73"/>
  <c r="U15" i="73"/>
  <c r="S15" i="73"/>
  <c r="Q15" i="73"/>
  <c r="O15" i="73"/>
  <c r="M15" i="73"/>
  <c r="K15" i="73"/>
  <c r="U14" i="73"/>
  <c r="S14" i="73"/>
  <c r="Q14" i="73"/>
  <c r="O14" i="73"/>
  <c r="M14" i="73"/>
  <c r="K14" i="73"/>
  <c r="U13" i="73"/>
  <c r="S13" i="73"/>
  <c r="Q13" i="73"/>
  <c r="O13" i="73"/>
  <c r="M13" i="73"/>
  <c r="K13" i="73"/>
  <c r="U12" i="73"/>
  <c r="S12" i="73"/>
  <c r="Q12" i="73"/>
  <c r="O12" i="73"/>
  <c r="M12" i="73"/>
  <c r="K12" i="73"/>
  <c r="U11" i="73"/>
  <c r="S11" i="73"/>
  <c r="Q11" i="73"/>
  <c r="O11" i="73"/>
  <c r="M11" i="73"/>
  <c r="K11" i="73"/>
  <c r="U10" i="73"/>
  <c r="S10" i="73"/>
  <c r="Q10" i="73"/>
  <c r="O10" i="73"/>
  <c r="M10" i="73"/>
  <c r="K10" i="73"/>
  <c r="U9" i="73"/>
  <c r="S9" i="73"/>
  <c r="Q9" i="73"/>
  <c r="O9" i="73"/>
  <c r="M9" i="73"/>
  <c r="K9" i="73"/>
  <c r="U8" i="73"/>
  <c r="S8" i="73"/>
  <c r="Q8" i="73"/>
  <c r="O8" i="73"/>
  <c r="M8" i="73"/>
  <c r="K8" i="73"/>
  <c r="U7" i="73"/>
  <c r="S7" i="73"/>
  <c r="Q7" i="73"/>
  <c r="O7" i="73"/>
  <c r="M7" i="73"/>
  <c r="K7" i="73"/>
  <c r="U6" i="73"/>
  <c r="S6" i="73"/>
  <c r="Q6" i="73"/>
  <c r="O6" i="73"/>
  <c r="M6" i="73"/>
  <c r="K6" i="73"/>
  <c r="U5" i="73"/>
  <c r="S5" i="73"/>
  <c r="Q5" i="73"/>
  <c r="O5" i="73"/>
  <c r="M5" i="73"/>
  <c r="K5" i="73"/>
  <c r="U4" i="73"/>
  <c r="S4" i="73"/>
  <c r="Q4" i="73"/>
  <c r="O4" i="73"/>
  <c r="M4" i="73"/>
  <c r="K4" i="73"/>
  <c r="U3" i="73"/>
  <c r="S3" i="73"/>
  <c r="Q3" i="73"/>
  <c r="O3" i="73"/>
  <c r="M3" i="73"/>
  <c r="K3" i="73"/>
  <c r="U2" i="73"/>
  <c r="S2" i="73"/>
  <c r="Q2" i="73"/>
  <c r="O2" i="73"/>
  <c r="M2" i="73"/>
  <c r="K2" i="73"/>
  <c r="U50" i="72"/>
  <c r="S50" i="72"/>
  <c r="Q50" i="72"/>
  <c r="O50" i="72"/>
  <c r="M50" i="72"/>
  <c r="K50" i="72"/>
  <c r="U49" i="72"/>
  <c r="S49" i="72"/>
  <c r="Q49" i="72"/>
  <c r="O49" i="72"/>
  <c r="M49" i="72"/>
  <c r="K49" i="72"/>
  <c r="U48" i="72"/>
  <c r="S48" i="72"/>
  <c r="Q48" i="72"/>
  <c r="O48" i="72"/>
  <c r="M48" i="72"/>
  <c r="K48" i="72"/>
  <c r="U47" i="72"/>
  <c r="S47" i="72"/>
  <c r="Q47" i="72"/>
  <c r="O47" i="72"/>
  <c r="M47" i="72"/>
  <c r="K47" i="72"/>
  <c r="U46" i="72"/>
  <c r="S46" i="72"/>
  <c r="Q46" i="72"/>
  <c r="O46" i="72"/>
  <c r="M46" i="72"/>
  <c r="K46" i="72"/>
  <c r="U45" i="72"/>
  <c r="S45" i="72"/>
  <c r="Q45" i="72"/>
  <c r="O45" i="72"/>
  <c r="M45" i="72"/>
  <c r="K45" i="72"/>
  <c r="U44" i="72"/>
  <c r="S44" i="72"/>
  <c r="Q44" i="72"/>
  <c r="O44" i="72"/>
  <c r="M44" i="72"/>
  <c r="K44" i="72"/>
  <c r="U43" i="72"/>
  <c r="S43" i="72"/>
  <c r="Q43" i="72"/>
  <c r="O43" i="72"/>
  <c r="M43" i="72"/>
  <c r="K43" i="72"/>
  <c r="U42" i="72"/>
  <c r="S42" i="72"/>
  <c r="Q42" i="72"/>
  <c r="O42" i="72"/>
  <c r="M42" i="72"/>
  <c r="K42" i="72"/>
  <c r="U41" i="72"/>
  <c r="S41" i="72"/>
  <c r="Q41" i="72"/>
  <c r="O41" i="72"/>
  <c r="M41" i="72"/>
  <c r="K41" i="72"/>
  <c r="U40" i="72"/>
  <c r="S40" i="72"/>
  <c r="Q40" i="72"/>
  <c r="O40" i="72"/>
  <c r="M40" i="72"/>
  <c r="K40" i="72"/>
  <c r="U39" i="72"/>
  <c r="S39" i="72"/>
  <c r="Q39" i="72"/>
  <c r="O39" i="72"/>
  <c r="M39" i="72"/>
  <c r="K39" i="72"/>
  <c r="U38" i="72"/>
  <c r="S38" i="72"/>
  <c r="Q38" i="72"/>
  <c r="O38" i="72"/>
  <c r="M38" i="72"/>
  <c r="K38" i="72"/>
  <c r="U37" i="72"/>
  <c r="S37" i="72"/>
  <c r="Q37" i="72"/>
  <c r="O37" i="72"/>
  <c r="M37" i="72"/>
  <c r="K37" i="72"/>
  <c r="U36" i="72"/>
  <c r="S36" i="72"/>
  <c r="Q36" i="72"/>
  <c r="O36" i="72"/>
  <c r="M36" i="72"/>
  <c r="K36" i="72"/>
  <c r="U35" i="72"/>
  <c r="S35" i="72"/>
  <c r="Q35" i="72"/>
  <c r="O35" i="72"/>
  <c r="M35" i="72"/>
  <c r="K35" i="72"/>
  <c r="U34" i="72"/>
  <c r="S34" i="72"/>
  <c r="Q34" i="72"/>
  <c r="O34" i="72"/>
  <c r="M34" i="72"/>
  <c r="K34" i="72"/>
  <c r="U33" i="72"/>
  <c r="S33" i="72"/>
  <c r="Q33" i="72"/>
  <c r="O33" i="72"/>
  <c r="M33" i="72"/>
  <c r="K33" i="72"/>
  <c r="U32" i="72"/>
  <c r="S32" i="72"/>
  <c r="Q32" i="72"/>
  <c r="O32" i="72"/>
  <c r="M32" i="72"/>
  <c r="K32" i="72"/>
  <c r="U31" i="72"/>
  <c r="S31" i="72"/>
  <c r="Q31" i="72"/>
  <c r="O31" i="72"/>
  <c r="M31" i="72"/>
  <c r="K31" i="72"/>
  <c r="U30" i="72"/>
  <c r="S30" i="72"/>
  <c r="Q30" i="72"/>
  <c r="O30" i="72"/>
  <c r="M30" i="72"/>
  <c r="K30" i="72"/>
  <c r="U29" i="72"/>
  <c r="S29" i="72"/>
  <c r="Q29" i="72"/>
  <c r="O29" i="72"/>
  <c r="M29" i="72"/>
  <c r="K29" i="72"/>
  <c r="U28" i="72"/>
  <c r="S28" i="72"/>
  <c r="Q28" i="72"/>
  <c r="O28" i="72"/>
  <c r="M28" i="72"/>
  <c r="K28" i="72"/>
  <c r="U27" i="72"/>
  <c r="S27" i="72"/>
  <c r="Q27" i="72"/>
  <c r="O27" i="72"/>
  <c r="M27" i="72"/>
  <c r="K27" i="72"/>
  <c r="U26" i="72"/>
  <c r="S26" i="72"/>
  <c r="Q26" i="72"/>
  <c r="O26" i="72"/>
  <c r="M26" i="72"/>
  <c r="K26" i="72"/>
  <c r="U25" i="72"/>
  <c r="S25" i="72"/>
  <c r="Q25" i="72"/>
  <c r="O25" i="72"/>
  <c r="M25" i="72"/>
  <c r="K25" i="72"/>
  <c r="U24" i="72"/>
  <c r="S24" i="72"/>
  <c r="Q24" i="72"/>
  <c r="O24" i="72"/>
  <c r="M24" i="72"/>
  <c r="K24" i="72"/>
  <c r="U23" i="72"/>
  <c r="S23" i="72"/>
  <c r="Q23" i="72"/>
  <c r="O23" i="72"/>
  <c r="M23" i="72"/>
  <c r="K23" i="72"/>
  <c r="U22" i="72"/>
  <c r="S22" i="72"/>
  <c r="Q22" i="72"/>
  <c r="O22" i="72"/>
  <c r="M22" i="72"/>
  <c r="K22" i="72"/>
  <c r="U21" i="72"/>
  <c r="S21" i="72"/>
  <c r="Q21" i="72"/>
  <c r="O21" i="72"/>
  <c r="M21" i="72"/>
  <c r="K21" i="72"/>
  <c r="U20" i="72"/>
  <c r="S20" i="72"/>
  <c r="Q20" i="72"/>
  <c r="O20" i="72"/>
  <c r="M20" i="72"/>
  <c r="K20" i="72"/>
  <c r="U19" i="72"/>
  <c r="S19" i="72"/>
  <c r="Q19" i="72"/>
  <c r="O19" i="72"/>
  <c r="M19" i="72"/>
  <c r="K19" i="72"/>
  <c r="U18" i="72"/>
  <c r="S18" i="72"/>
  <c r="Q18" i="72"/>
  <c r="O18" i="72"/>
  <c r="M18" i="72"/>
  <c r="K18" i="72"/>
  <c r="U17" i="72"/>
  <c r="S17" i="72"/>
  <c r="Q17" i="72"/>
  <c r="O17" i="72"/>
  <c r="M17" i="72"/>
  <c r="K17" i="72"/>
  <c r="U16" i="72"/>
  <c r="S16" i="72"/>
  <c r="Q16" i="72"/>
  <c r="O16" i="72"/>
  <c r="M16" i="72"/>
  <c r="K16" i="72"/>
  <c r="U15" i="72"/>
  <c r="S15" i="72"/>
  <c r="Q15" i="72"/>
  <c r="O15" i="72"/>
  <c r="M15" i="72"/>
  <c r="K15" i="72"/>
  <c r="U14" i="72"/>
  <c r="S14" i="72"/>
  <c r="Q14" i="72"/>
  <c r="O14" i="72"/>
  <c r="M14" i="72"/>
  <c r="K14" i="72"/>
  <c r="U13" i="72"/>
  <c r="S13" i="72"/>
  <c r="Q13" i="72"/>
  <c r="O13" i="72"/>
  <c r="M13" i="72"/>
  <c r="K13" i="72"/>
  <c r="U12" i="72"/>
  <c r="S12" i="72"/>
  <c r="Q12" i="72"/>
  <c r="O12" i="72"/>
  <c r="M12" i="72"/>
  <c r="K12" i="72"/>
  <c r="U11" i="72"/>
  <c r="S11" i="72"/>
  <c r="Q11" i="72"/>
  <c r="O11" i="72"/>
  <c r="M11" i="72"/>
  <c r="K11" i="72"/>
  <c r="U10" i="72"/>
  <c r="S10" i="72"/>
  <c r="Q10" i="72"/>
  <c r="O10" i="72"/>
  <c r="M10" i="72"/>
  <c r="K10" i="72"/>
  <c r="U9" i="72"/>
  <c r="S9" i="72"/>
  <c r="Q9" i="72"/>
  <c r="O9" i="72"/>
  <c r="M9" i="72"/>
  <c r="K9" i="72"/>
  <c r="U8" i="72"/>
  <c r="S8" i="72"/>
  <c r="Q8" i="72"/>
  <c r="O8" i="72"/>
  <c r="M8" i="72"/>
  <c r="K8" i="72"/>
  <c r="U7" i="72"/>
  <c r="S7" i="72"/>
  <c r="Q7" i="72"/>
  <c r="O7" i="72"/>
  <c r="M7" i="72"/>
  <c r="K7" i="72"/>
  <c r="U6" i="72"/>
  <c r="S6" i="72"/>
  <c r="Q6" i="72"/>
  <c r="O6" i="72"/>
  <c r="M6" i="72"/>
  <c r="K6" i="72"/>
  <c r="U5" i="72"/>
  <c r="S5" i="72"/>
  <c r="Q5" i="72"/>
  <c r="O5" i="72"/>
  <c r="M5" i="72"/>
  <c r="K5" i="72"/>
  <c r="U4" i="72"/>
  <c r="S4" i="72"/>
  <c r="Q4" i="72"/>
  <c r="O4" i="72"/>
  <c r="M4" i="72"/>
  <c r="K4" i="72"/>
  <c r="U3" i="72"/>
  <c r="S3" i="72"/>
  <c r="Q3" i="72"/>
  <c r="O3" i="72"/>
  <c r="M3" i="72"/>
  <c r="K3" i="72"/>
  <c r="U2" i="72"/>
  <c r="S2" i="72"/>
  <c r="Q2" i="72"/>
  <c r="O2" i="72"/>
  <c r="M2" i="72"/>
  <c r="K2" i="72"/>
  <c r="U22" i="71"/>
  <c r="S22" i="71"/>
  <c r="Q22" i="71"/>
  <c r="O22" i="71"/>
  <c r="M22" i="71"/>
  <c r="K22" i="71"/>
  <c r="U21" i="71"/>
  <c r="S21" i="71"/>
  <c r="Q21" i="71"/>
  <c r="O21" i="71"/>
  <c r="M21" i="71"/>
  <c r="K21" i="71"/>
  <c r="U20" i="71"/>
  <c r="S20" i="71"/>
  <c r="Q20" i="71"/>
  <c r="O20" i="71"/>
  <c r="M20" i="71"/>
  <c r="K20" i="71"/>
  <c r="U19" i="71"/>
  <c r="S19" i="71"/>
  <c r="Q19" i="71"/>
  <c r="O19" i="71"/>
  <c r="M19" i="71"/>
  <c r="K19" i="71"/>
  <c r="U18" i="71"/>
  <c r="S18" i="71"/>
  <c r="Q18" i="71"/>
  <c r="O18" i="71"/>
  <c r="M18" i="71"/>
  <c r="K18" i="71"/>
  <c r="U17" i="71"/>
  <c r="S17" i="71"/>
  <c r="Q17" i="71"/>
  <c r="O17" i="71"/>
  <c r="M17" i="71"/>
  <c r="K17" i="71"/>
  <c r="U16" i="71"/>
  <c r="S16" i="71"/>
  <c r="Q16" i="71"/>
  <c r="O16" i="71"/>
  <c r="M16" i="71"/>
  <c r="K16" i="71"/>
  <c r="U15" i="71"/>
  <c r="S15" i="71"/>
  <c r="Q15" i="71"/>
  <c r="O15" i="71"/>
  <c r="M15" i="71"/>
  <c r="K15" i="71"/>
  <c r="U14" i="71"/>
  <c r="S14" i="71"/>
  <c r="Q14" i="71"/>
  <c r="O14" i="71"/>
  <c r="M14" i="71"/>
  <c r="K14" i="71"/>
  <c r="U13" i="71"/>
  <c r="S13" i="71"/>
  <c r="Q13" i="71"/>
  <c r="O13" i="71"/>
  <c r="M13" i="71"/>
  <c r="K13" i="71"/>
  <c r="U12" i="71"/>
  <c r="S12" i="71"/>
  <c r="Q12" i="71"/>
  <c r="O12" i="71"/>
  <c r="M12" i="71"/>
  <c r="K12" i="71"/>
  <c r="U11" i="71"/>
  <c r="S11" i="71"/>
  <c r="Q11" i="71"/>
  <c r="O11" i="71"/>
  <c r="M11" i="71"/>
  <c r="K11" i="71"/>
  <c r="U10" i="71"/>
  <c r="S10" i="71"/>
  <c r="Q10" i="71"/>
  <c r="O10" i="71"/>
  <c r="M10" i="71"/>
  <c r="K10" i="71"/>
  <c r="U9" i="71"/>
  <c r="S9" i="71"/>
  <c r="Q9" i="71"/>
  <c r="O9" i="71"/>
  <c r="M9" i="71"/>
  <c r="K9" i="71"/>
  <c r="U8" i="71"/>
  <c r="S8" i="71"/>
  <c r="Q8" i="71"/>
  <c r="O8" i="71"/>
  <c r="M8" i="71"/>
  <c r="K8" i="71"/>
  <c r="U7" i="71"/>
  <c r="S7" i="71"/>
  <c r="Q7" i="71"/>
  <c r="O7" i="71"/>
  <c r="M7" i="71"/>
  <c r="K7" i="71"/>
  <c r="U6" i="71"/>
  <c r="S6" i="71"/>
  <c r="Q6" i="71"/>
  <c r="O6" i="71"/>
  <c r="M6" i="71"/>
  <c r="K6" i="71"/>
  <c r="U5" i="71"/>
  <c r="S5" i="71"/>
  <c r="Q5" i="71"/>
  <c r="O5" i="71"/>
  <c r="M5" i="71"/>
  <c r="K5" i="71"/>
  <c r="U4" i="71"/>
  <c r="S4" i="71"/>
  <c r="Q4" i="71"/>
  <c r="O4" i="71"/>
  <c r="M4" i="71"/>
  <c r="K4" i="71"/>
  <c r="U3" i="71"/>
  <c r="S3" i="71"/>
  <c r="Q3" i="71"/>
  <c r="O3" i="71"/>
  <c r="M3" i="71"/>
  <c r="K3" i="71"/>
  <c r="U2" i="71"/>
  <c r="S2" i="71"/>
  <c r="Q2" i="71"/>
  <c r="O2" i="71"/>
  <c r="M2" i="71"/>
  <c r="K2" i="71"/>
  <c r="U57" i="70"/>
  <c r="S57" i="70"/>
  <c r="Q57" i="70"/>
  <c r="O57" i="70"/>
  <c r="M57" i="70"/>
  <c r="K57" i="70"/>
  <c r="U56" i="70"/>
  <c r="S56" i="70"/>
  <c r="Q56" i="70"/>
  <c r="O56" i="70"/>
  <c r="M56" i="70"/>
  <c r="K56" i="70"/>
  <c r="U55" i="70"/>
  <c r="S55" i="70"/>
  <c r="Q55" i="70"/>
  <c r="O55" i="70"/>
  <c r="M55" i="70"/>
  <c r="K55" i="70"/>
  <c r="U54" i="70"/>
  <c r="S54" i="70"/>
  <c r="Q54" i="70"/>
  <c r="O54" i="70"/>
  <c r="M54" i="70"/>
  <c r="K54" i="70"/>
  <c r="U53" i="70"/>
  <c r="S53" i="70"/>
  <c r="Q53" i="70"/>
  <c r="O53" i="70"/>
  <c r="M53" i="70"/>
  <c r="K53" i="70"/>
  <c r="U52" i="70"/>
  <c r="S52" i="70"/>
  <c r="Q52" i="70"/>
  <c r="O52" i="70"/>
  <c r="M52" i="70"/>
  <c r="K52" i="70"/>
  <c r="U51" i="70"/>
  <c r="S51" i="70"/>
  <c r="Q51" i="70"/>
  <c r="O51" i="70"/>
  <c r="M51" i="70"/>
  <c r="K51" i="70"/>
  <c r="U50" i="70"/>
  <c r="S50" i="70"/>
  <c r="Q50" i="70"/>
  <c r="O50" i="70"/>
  <c r="M50" i="70"/>
  <c r="K50" i="70"/>
  <c r="U49" i="70"/>
  <c r="S49" i="70"/>
  <c r="Q49" i="70"/>
  <c r="O49" i="70"/>
  <c r="M49" i="70"/>
  <c r="K49" i="70"/>
  <c r="U48" i="70"/>
  <c r="S48" i="70"/>
  <c r="Q48" i="70"/>
  <c r="O48" i="70"/>
  <c r="M48" i="70"/>
  <c r="K48" i="70"/>
  <c r="U47" i="70"/>
  <c r="S47" i="70"/>
  <c r="Q47" i="70"/>
  <c r="O47" i="70"/>
  <c r="M47" i="70"/>
  <c r="K47" i="70"/>
  <c r="U46" i="70"/>
  <c r="S46" i="70"/>
  <c r="Q46" i="70"/>
  <c r="O46" i="70"/>
  <c r="M46" i="70"/>
  <c r="K46" i="70"/>
  <c r="U45" i="70"/>
  <c r="S45" i="70"/>
  <c r="Q45" i="70"/>
  <c r="O45" i="70"/>
  <c r="M45" i="70"/>
  <c r="K45" i="70"/>
  <c r="U44" i="70"/>
  <c r="S44" i="70"/>
  <c r="Q44" i="70"/>
  <c r="O44" i="70"/>
  <c r="M44" i="70"/>
  <c r="K44" i="70"/>
  <c r="U43" i="70"/>
  <c r="S43" i="70"/>
  <c r="Q43" i="70"/>
  <c r="O43" i="70"/>
  <c r="M43" i="70"/>
  <c r="K43" i="70"/>
  <c r="U42" i="70"/>
  <c r="S42" i="70"/>
  <c r="Q42" i="70"/>
  <c r="O42" i="70"/>
  <c r="M42" i="70"/>
  <c r="K42" i="70"/>
  <c r="U41" i="70"/>
  <c r="S41" i="70"/>
  <c r="Q41" i="70"/>
  <c r="O41" i="70"/>
  <c r="M41" i="70"/>
  <c r="K41" i="70"/>
  <c r="U40" i="70"/>
  <c r="S40" i="70"/>
  <c r="Q40" i="70"/>
  <c r="O40" i="70"/>
  <c r="M40" i="70"/>
  <c r="K40" i="70"/>
  <c r="U39" i="70"/>
  <c r="S39" i="70"/>
  <c r="Q39" i="70"/>
  <c r="O39" i="70"/>
  <c r="M39" i="70"/>
  <c r="K39" i="70"/>
  <c r="U38" i="70"/>
  <c r="S38" i="70"/>
  <c r="Q38" i="70"/>
  <c r="O38" i="70"/>
  <c r="M38" i="70"/>
  <c r="K38" i="70"/>
  <c r="U37" i="70"/>
  <c r="S37" i="70"/>
  <c r="Q37" i="70"/>
  <c r="O37" i="70"/>
  <c r="M37" i="70"/>
  <c r="K37" i="70"/>
  <c r="U36" i="70"/>
  <c r="S36" i="70"/>
  <c r="Q36" i="70"/>
  <c r="O36" i="70"/>
  <c r="M36" i="70"/>
  <c r="K36" i="70"/>
  <c r="U35" i="70"/>
  <c r="S35" i="70"/>
  <c r="Q35" i="70"/>
  <c r="O35" i="70"/>
  <c r="M35" i="70"/>
  <c r="K35" i="70"/>
  <c r="U34" i="70"/>
  <c r="S34" i="70"/>
  <c r="Q34" i="70"/>
  <c r="O34" i="70"/>
  <c r="M34" i="70"/>
  <c r="K34" i="70"/>
  <c r="U33" i="70"/>
  <c r="S33" i="70"/>
  <c r="Q33" i="70"/>
  <c r="O33" i="70"/>
  <c r="M33" i="70"/>
  <c r="K33" i="70"/>
  <c r="U32" i="70"/>
  <c r="S32" i="70"/>
  <c r="Q32" i="70"/>
  <c r="O32" i="70"/>
  <c r="M32" i="70"/>
  <c r="K32" i="70"/>
  <c r="U31" i="70"/>
  <c r="S31" i="70"/>
  <c r="Q31" i="70"/>
  <c r="O31" i="70"/>
  <c r="M31" i="70"/>
  <c r="K31" i="70"/>
  <c r="U30" i="70"/>
  <c r="S30" i="70"/>
  <c r="Q30" i="70"/>
  <c r="O30" i="70"/>
  <c r="M30" i="70"/>
  <c r="K30" i="70"/>
  <c r="U29" i="70"/>
  <c r="S29" i="70"/>
  <c r="Q29" i="70"/>
  <c r="O29" i="70"/>
  <c r="M29" i="70"/>
  <c r="K29" i="70"/>
  <c r="U28" i="70"/>
  <c r="S28" i="70"/>
  <c r="Q28" i="70"/>
  <c r="O28" i="70"/>
  <c r="M28" i="70"/>
  <c r="K28" i="70"/>
  <c r="U27" i="70"/>
  <c r="S27" i="70"/>
  <c r="Q27" i="70"/>
  <c r="O27" i="70"/>
  <c r="M27" i="70"/>
  <c r="K27" i="70"/>
  <c r="U26" i="70"/>
  <c r="S26" i="70"/>
  <c r="Q26" i="70"/>
  <c r="O26" i="70"/>
  <c r="M26" i="70"/>
  <c r="K26" i="70"/>
  <c r="U25" i="70"/>
  <c r="S25" i="70"/>
  <c r="Q25" i="70"/>
  <c r="O25" i="70"/>
  <c r="M25" i="70"/>
  <c r="K25" i="70"/>
  <c r="U24" i="70"/>
  <c r="S24" i="70"/>
  <c r="Q24" i="70"/>
  <c r="O24" i="70"/>
  <c r="M24" i="70"/>
  <c r="K24" i="70"/>
  <c r="U23" i="70"/>
  <c r="S23" i="70"/>
  <c r="Q23" i="70"/>
  <c r="O23" i="70"/>
  <c r="M23" i="70"/>
  <c r="K23" i="70"/>
  <c r="U22" i="70"/>
  <c r="S22" i="70"/>
  <c r="Q22" i="70"/>
  <c r="O22" i="70"/>
  <c r="M22" i="70"/>
  <c r="K22" i="70"/>
  <c r="U21" i="70"/>
  <c r="S21" i="70"/>
  <c r="Q21" i="70"/>
  <c r="O21" i="70"/>
  <c r="M21" i="70"/>
  <c r="K21" i="70"/>
  <c r="U20" i="70"/>
  <c r="S20" i="70"/>
  <c r="Q20" i="70"/>
  <c r="O20" i="70"/>
  <c r="M20" i="70"/>
  <c r="K20" i="70"/>
  <c r="U19" i="70"/>
  <c r="S19" i="70"/>
  <c r="Q19" i="70"/>
  <c r="O19" i="70"/>
  <c r="M19" i="70"/>
  <c r="K19" i="70"/>
  <c r="U18" i="70"/>
  <c r="S18" i="70"/>
  <c r="Q18" i="70"/>
  <c r="O18" i="70"/>
  <c r="M18" i="70"/>
  <c r="K18" i="70"/>
  <c r="U17" i="70"/>
  <c r="S17" i="70"/>
  <c r="Q17" i="70"/>
  <c r="O17" i="70"/>
  <c r="M17" i="70"/>
  <c r="K17" i="70"/>
  <c r="U16" i="70"/>
  <c r="S16" i="70"/>
  <c r="Q16" i="70"/>
  <c r="O16" i="70"/>
  <c r="M16" i="70"/>
  <c r="K16" i="70"/>
  <c r="U15" i="70"/>
  <c r="S15" i="70"/>
  <c r="Q15" i="70"/>
  <c r="O15" i="70"/>
  <c r="M15" i="70"/>
  <c r="K15" i="70"/>
  <c r="U14" i="70"/>
  <c r="S14" i="70"/>
  <c r="Q14" i="70"/>
  <c r="O14" i="70"/>
  <c r="M14" i="70"/>
  <c r="K14" i="70"/>
  <c r="U13" i="70"/>
  <c r="S13" i="70"/>
  <c r="Q13" i="70"/>
  <c r="O13" i="70"/>
  <c r="M13" i="70"/>
  <c r="K13" i="70"/>
  <c r="U12" i="70"/>
  <c r="S12" i="70"/>
  <c r="Q12" i="70"/>
  <c r="O12" i="70"/>
  <c r="M12" i="70"/>
  <c r="K12" i="70"/>
  <c r="U11" i="70"/>
  <c r="S11" i="70"/>
  <c r="Q11" i="70"/>
  <c r="O11" i="70"/>
  <c r="M11" i="70"/>
  <c r="K11" i="70"/>
  <c r="U10" i="70"/>
  <c r="S10" i="70"/>
  <c r="Q10" i="70"/>
  <c r="O10" i="70"/>
  <c r="M10" i="70"/>
  <c r="K10" i="70"/>
  <c r="U9" i="70"/>
  <c r="S9" i="70"/>
  <c r="Q9" i="70"/>
  <c r="O9" i="70"/>
  <c r="M9" i="70"/>
  <c r="K9" i="70"/>
  <c r="U8" i="70"/>
  <c r="S8" i="70"/>
  <c r="Q8" i="70"/>
  <c r="O8" i="70"/>
  <c r="M8" i="70"/>
  <c r="K8" i="70"/>
  <c r="U7" i="70"/>
  <c r="S7" i="70"/>
  <c r="Q7" i="70"/>
  <c r="O7" i="70"/>
  <c r="M7" i="70"/>
  <c r="K7" i="70"/>
  <c r="U6" i="70"/>
  <c r="S6" i="70"/>
  <c r="Q6" i="70"/>
  <c r="O6" i="70"/>
  <c r="M6" i="70"/>
  <c r="K6" i="70"/>
  <c r="U5" i="70"/>
  <c r="S5" i="70"/>
  <c r="Q5" i="70"/>
  <c r="O5" i="70"/>
  <c r="M5" i="70"/>
  <c r="K5" i="70"/>
  <c r="U4" i="70"/>
  <c r="S4" i="70"/>
  <c r="Q4" i="70"/>
  <c r="O4" i="70"/>
  <c r="M4" i="70"/>
  <c r="K4" i="70"/>
  <c r="U3" i="70"/>
  <c r="S3" i="70"/>
  <c r="Q3" i="70"/>
  <c r="O3" i="70"/>
  <c r="M3" i="70"/>
  <c r="K3" i="70"/>
  <c r="U2" i="70"/>
  <c r="S2" i="70"/>
  <c r="Q2" i="70"/>
  <c r="O2" i="70"/>
  <c r="M2" i="70"/>
  <c r="K2" i="70"/>
  <c r="U38" i="69"/>
  <c r="S38" i="69"/>
  <c r="Q38" i="69"/>
  <c r="O38" i="69"/>
  <c r="M38" i="69"/>
  <c r="K38" i="69"/>
  <c r="U37" i="69"/>
  <c r="S37" i="69"/>
  <c r="Q37" i="69"/>
  <c r="O37" i="69"/>
  <c r="M37" i="69"/>
  <c r="K37" i="69"/>
  <c r="U36" i="69"/>
  <c r="S36" i="69"/>
  <c r="Q36" i="69"/>
  <c r="O36" i="69"/>
  <c r="M36" i="69"/>
  <c r="K36" i="69"/>
  <c r="U35" i="69"/>
  <c r="S35" i="69"/>
  <c r="Q35" i="69"/>
  <c r="O35" i="69"/>
  <c r="M35" i="69"/>
  <c r="K35" i="69"/>
  <c r="U34" i="69"/>
  <c r="S34" i="69"/>
  <c r="Q34" i="69"/>
  <c r="O34" i="69"/>
  <c r="M34" i="69"/>
  <c r="K34" i="69"/>
  <c r="U33" i="69"/>
  <c r="S33" i="69"/>
  <c r="Q33" i="69"/>
  <c r="O33" i="69"/>
  <c r="M33" i="69"/>
  <c r="K33" i="69"/>
  <c r="U32" i="69"/>
  <c r="S32" i="69"/>
  <c r="Q32" i="69"/>
  <c r="O32" i="69"/>
  <c r="M32" i="69"/>
  <c r="K32" i="69"/>
  <c r="U31" i="69"/>
  <c r="S31" i="69"/>
  <c r="Q31" i="69"/>
  <c r="O31" i="69"/>
  <c r="M31" i="69"/>
  <c r="K31" i="69"/>
  <c r="U30" i="69"/>
  <c r="S30" i="69"/>
  <c r="Q30" i="69"/>
  <c r="O30" i="69"/>
  <c r="M30" i="69"/>
  <c r="K30" i="69"/>
  <c r="U29" i="69"/>
  <c r="S29" i="69"/>
  <c r="Q29" i="69"/>
  <c r="O29" i="69"/>
  <c r="M29" i="69"/>
  <c r="K29" i="69"/>
  <c r="U28" i="69"/>
  <c r="S28" i="69"/>
  <c r="Q28" i="69"/>
  <c r="O28" i="69"/>
  <c r="M28" i="69"/>
  <c r="K28" i="69"/>
  <c r="U27" i="69"/>
  <c r="S27" i="69"/>
  <c r="Q27" i="69"/>
  <c r="O27" i="69"/>
  <c r="M27" i="69"/>
  <c r="K27" i="69"/>
  <c r="U26" i="69"/>
  <c r="S26" i="69"/>
  <c r="Q26" i="69"/>
  <c r="O26" i="69"/>
  <c r="M26" i="69"/>
  <c r="K26" i="69"/>
  <c r="U25" i="69"/>
  <c r="S25" i="69"/>
  <c r="Q25" i="69"/>
  <c r="O25" i="69"/>
  <c r="M25" i="69"/>
  <c r="K25" i="69"/>
  <c r="U24" i="69"/>
  <c r="S24" i="69"/>
  <c r="Q24" i="69"/>
  <c r="O24" i="69"/>
  <c r="M24" i="69"/>
  <c r="K24" i="69"/>
  <c r="U23" i="69"/>
  <c r="S23" i="69"/>
  <c r="Q23" i="69"/>
  <c r="O23" i="69"/>
  <c r="M23" i="69"/>
  <c r="K23" i="69"/>
  <c r="U22" i="69"/>
  <c r="S22" i="69"/>
  <c r="Q22" i="69"/>
  <c r="O22" i="69"/>
  <c r="M22" i="69"/>
  <c r="K22" i="69"/>
  <c r="U21" i="69"/>
  <c r="S21" i="69"/>
  <c r="Q21" i="69"/>
  <c r="O21" i="69"/>
  <c r="M21" i="69"/>
  <c r="K21" i="69"/>
  <c r="U20" i="69"/>
  <c r="S20" i="69"/>
  <c r="Q20" i="69"/>
  <c r="O20" i="69"/>
  <c r="M20" i="69"/>
  <c r="K20" i="69"/>
  <c r="U19" i="69"/>
  <c r="S19" i="69"/>
  <c r="Q19" i="69"/>
  <c r="O19" i="69"/>
  <c r="M19" i="69"/>
  <c r="K19" i="69"/>
  <c r="U18" i="69"/>
  <c r="S18" i="69"/>
  <c r="Q18" i="69"/>
  <c r="O18" i="69"/>
  <c r="M18" i="69"/>
  <c r="K18" i="69"/>
  <c r="U17" i="69"/>
  <c r="S17" i="69"/>
  <c r="Q17" i="69"/>
  <c r="O17" i="69"/>
  <c r="M17" i="69"/>
  <c r="K17" i="69"/>
  <c r="U16" i="69"/>
  <c r="S16" i="69"/>
  <c r="Q16" i="69"/>
  <c r="O16" i="69"/>
  <c r="M16" i="69"/>
  <c r="K16" i="69"/>
  <c r="U15" i="69"/>
  <c r="S15" i="69"/>
  <c r="Q15" i="69"/>
  <c r="O15" i="69"/>
  <c r="M15" i="69"/>
  <c r="K15" i="69"/>
  <c r="U14" i="69"/>
  <c r="S14" i="69"/>
  <c r="Q14" i="69"/>
  <c r="O14" i="69"/>
  <c r="M14" i="69"/>
  <c r="K14" i="69"/>
  <c r="U13" i="69"/>
  <c r="S13" i="69"/>
  <c r="Q13" i="69"/>
  <c r="O13" i="69"/>
  <c r="M13" i="69"/>
  <c r="K13" i="69"/>
  <c r="U12" i="69"/>
  <c r="S12" i="69"/>
  <c r="Q12" i="69"/>
  <c r="O12" i="69"/>
  <c r="M12" i="69"/>
  <c r="K12" i="69"/>
  <c r="U11" i="69"/>
  <c r="S11" i="69"/>
  <c r="Q11" i="69"/>
  <c r="O11" i="69"/>
  <c r="M11" i="69"/>
  <c r="K11" i="69"/>
  <c r="U10" i="69"/>
  <c r="S10" i="69"/>
  <c r="Q10" i="69"/>
  <c r="O10" i="69"/>
  <c r="M10" i="69"/>
  <c r="K10" i="69"/>
  <c r="U9" i="69"/>
  <c r="S9" i="69"/>
  <c r="Q9" i="69"/>
  <c r="O9" i="69"/>
  <c r="M9" i="69"/>
  <c r="K9" i="69"/>
  <c r="U8" i="69"/>
  <c r="S8" i="69"/>
  <c r="Q8" i="69"/>
  <c r="O8" i="69"/>
  <c r="M8" i="69"/>
  <c r="K8" i="69"/>
  <c r="U7" i="69"/>
  <c r="S7" i="69"/>
  <c r="Q7" i="69"/>
  <c r="O7" i="69"/>
  <c r="M7" i="69"/>
  <c r="K7" i="69"/>
  <c r="U6" i="69"/>
  <c r="S6" i="69"/>
  <c r="Q6" i="69"/>
  <c r="O6" i="69"/>
  <c r="M6" i="69"/>
  <c r="K6" i="69"/>
  <c r="U5" i="69"/>
  <c r="S5" i="69"/>
  <c r="Q5" i="69"/>
  <c r="O5" i="69"/>
  <c r="M5" i="69"/>
  <c r="K5" i="69"/>
  <c r="U4" i="69"/>
  <c r="S4" i="69"/>
  <c r="Q4" i="69"/>
  <c r="O4" i="69"/>
  <c r="M4" i="69"/>
  <c r="K4" i="69"/>
  <c r="U3" i="69"/>
  <c r="S3" i="69"/>
  <c r="Q3" i="69"/>
  <c r="O3" i="69"/>
  <c r="M3" i="69"/>
  <c r="K3" i="69"/>
  <c r="U2" i="69"/>
  <c r="S2" i="69"/>
  <c r="Q2" i="69"/>
  <c r="O2" i="69"/>
  <c r="M2" i="69"/>
  <c r="K2" i="69"/>
  <c r="U37" i="68"/>
  <c r="S37" i="68"/>
  <c r="Q37" i="68"/>
  <c r="O37" i="68"/>
  <c r="M37" i="68"/>
  <c r="K37" i="68"/>
  <c r="U36" i="68"/>
  <c r="S36" i="68"/>
  <c r="Q36" i="68"/>
  <c r="O36" i="68"/>
  <c r="M36" i="68"/>
  <c r="K36" i="68"/>
  <c r="U35" i="68"/>
  <c r="S35" i="68"/>
  <c r="Q35" i="68"/>
  <c r="O35" i="68"/>
  <c r="M35" i="68"/>
  <c r="K35" i="68"/>
  <c r="U34" i="68"/>
  <c r="S34" i="68"/>
  <c r="Q34" i="68"/>
  <c r="O34" i="68"/>
  <c r="M34" i="68"/>
  <c r="K34" i="68"/>
  <c r="U33" i="68"/>
  <c r="S33" i="68"/>
  <c r="Q33" i="68"/>
  <c r="O33" i="68"/>
  <c r="M33" i="68"/>
  <c r="K33" i="68"/>
  <c r="U32" i="68"/>
  <c r="S32" i="68"/>
  <c r="Q32" i="68"/>
  <c r="O32" i="68"/>
  <c r="M32" i="68"/>
  <c r="K32" i="68"/>
  <c r="U31" i="68"/>
  <c r="S31" i="68"/>
  <c r="Q31" i="68"/>
  <c r="O31" i="68"/>
  <c r="M31" i="68"/>
  <c r="K31" i="68"/>
  <c r="U30" i="68"/>
  <c r="S30" i="68"/>
  <c r="Q30" i="68"/>
  <c r="O30" i="68"/>
  <c r="M30" i="68"/>
  <c r="K30" i="68"/>
  <c r="U29" i="68"/>
  <c r="S29" i="68"/>
  <c r="Q29" i="68"/>
  <c r="O29" i="68"/>
  <c r="M29" i="68"/>
  <c r="K29" i="68"/>
  <c r="U28" i="68"/>
  <c r="S28" i="68"/>
  <c r="Q28" i="68"/>
  <c r="O28" i="68"/>
  <c r="M28" i="68"/>
  <c r="K28" i="68"/>
  <c r="U27" i="68"/>
  <c r="S27" i="68"/>
  <c r="Q27" i="68"/>
  <c r="O27" i="68"/>
  <c r="M27" i="68"/>
  <c r="K27" i="68"/>
  <c r="U26" i="68"/>
  <c r="S26" i="68"/>
  <c r="Q26" i="68"/>
  <c r="O26" i="68"/>
  <c r="M26" i="68"/>
  <c r="K26" i="68"/>
  <c r="U25" i="68"/>
  <c r="S25" i="68"/>
  <c r="Q25" i="68"/>
  <c r="O25" i="68"/>
  <c r="M25" i="68"/>
  <c r="K25" i="68"/>
  <c r="U24" i="68"/>
  <c r="S24" i="68"/>
  <c r="Q24" i="68"/>
  <c r="O24" i="68"/>
  <c r="M24" i="68"/>
  <c r="K24" i="68"/>
  <c r="U23" i="68"/>
  <c r="S23" i="68"/>
  <c r="Q23" i="68"/>
  <c r="O23" i="68"/>
  <c r="M23" i="68"/>
  <c r="K23" i="68"/>
  <c r="U22" i="68"/>
  <c r="S22" i="68"/>
  <c r="Q22" i="68"/>
  <c r="O22" i="68"/>
  <c r="M22" i="68"/>
  <c r="K22" i="68"/>
  <c r="U21" i="68"/>
  <c r="S21" i="68"/>
  <c r="Q21" i="68"/>
  <c r="O21" i="68"/>
  <c r="M21" i="68"/>
  <c r="K21" i="68"/>
  <c r="U20" i="68"/>
  <c r="S20" i="68"/>
  <c r="Q20" i="68"/>
  <c r="O20" i="68"/>
  <c r="M20" i="68"/>
  <c r="K20" i="68"/>
  <c r="U19" i="68"/>
  <c r="S19" i="68"/>
  <c r="Q19" i="68"/>
  <c r="O19" i="68"/>
  <c r="M19" i="68"/>
  <c r="K19" i="68"/>
  <c r="U18" i="68"/>
  <c r="S18" i="68"/>
  <c r="Q18" i="68"/>
  <c r="O18" i="68"/>
  <c r="M18" i="68"/>
  <c r="K18" i="68"/>
  <c r="U17" i="68"/>
  <c r="S17" i="68"/>
  <c r="Q17" i="68"/>
  <c r="O17" i="68"/>
  <c r="M17" i="68"/>
  <c r="K17" i="68"/>
  <c r="U16" i="68"/>
  <c r="S16" i="68"/>
  <c r="Q16" i="68"/>
  <c r="O16" i="68"/>
  <c r="M16" i="68"/>
  <c r="K16" i="68"/>
  <c r="U15" i="68"/>
  <c r="S15" i="68"/>
  <c r="Q15" i="68"/>
  <c r="O15" i="68"/>
  <c r="M15" i="68"/>
  <c r="K15" i="68"/>
  <c r="U14" i="68"/>
  <c r="S14" i="68"/>
  <c r="Q14" i="68"/>
  <c r="O14" i="68"/>
  <c r="M14" i="68"/>
  <c r="K14" i="68"/>
  <c r="U13" i="68"/>
  <c r="S13" i="68"/>
  <c r="Q13" i="68"/>
  <c r="O13" i="68"/>
  <c r="M13" i="68"/>
  <c r="K13" i="68"/>
  <c r="U12" i="68"/>
  <c r="S12" i="68"/>
  <c r="Q12" i="68"/>
  <c r="O12" i="68"/>
  <c r="M12" i="68"/>
  <c r="K12" i="68"/>
  <c r="U11" i="68"/>
  <c r="S11" i="68"/>
  <c r="Q11" i="68"/>
  <c r="O11" i="68"/>
  <c r="M11" i="68"/>
  <c r="K11" i="68"/>
  <c r="U10" i="68"/>
  <c r="S10" i="68"/>
  <c r="Q10" i="68"/>
  <c r="O10" i="68"/>
  <c r="M10" i="68"/>
  <c r="K10" i="68"/>
  <c r="U9" i="68"/>
  <c r="S9" i="68"/>
  <c r="Q9" i="68"/>
  <c r="O9" i="68"/>
  <c r="M9" i="68"/>
  <c r="K9" i="68"/>
  <c r="U8" i="68"/>
  <c r="S8" i="68"/>
  <c r="Q8" i="68"/>
  <c r="O8" i="68"/>
  <c r="M8" i="68"/>
  <c r="K8" i="68"/>
  <c r="U7" i="68"/>
  <c r="S7" i="68"/>
  <c r="Q7" i="68"/>
  <c r="O7" i="68"/>
  <c r="M7" i="68"/>
  <c r="K7" i="68"/>
  <c r="U6" i="68"/>
  <c r="S6" i="68"/>
  <c r="Q6" i="68"/>
  <c r="O6" i="68"/>
  <c r="M6" i="68"/>
  <c r="K6" i="68"/>
  <c r="U5" i="68"/>
  <c r="S5" i="68"/>
  <c r="Q5" i="68"/>
  <c r="O5" i="68"/>
  <c r="M5" i="68"/>
  <c r="K5" i="68"/>
  <c r="U4" i="68"/>
  <c r="S4" i="68"/>
  <c r="Q4" i="68"/>
  <c r="O4" i="68"/>
  <c r="M4" i="68"/>
  <c r="K4" i="68"/>
  <c r="U3" i="68"/>
  <c r="S3" i="68"/>
  <c r="Q3" i="68"/>
  <c r="O3" i="68"/>
  <c r="M3" i="68"/>
  <c r="K3" i="68"/>
  <c r="U2" i="68"/>
  <c r="S2" i="68"/>
  <c r="Q2" i="68"/>
  <c r="O2" i="68"/>
  <c r="M2" i="68"/>
  <c r="K2" i="68"/>
  <c r="U51" i="67"/>
  <c r="S51" i="67"/>
  <c r="Q51" i="67"/>
  <c r="O51" i="67"/>
  <c r="M51" i="67"/>
  <c r="K51" i="67"/>
  <c r="U50" i="67"/>
  <c r="S50" i="67"/>
  <c r="Q50" i="67"/>
  <c r="O50" i="67"/>
  <c r="M50" i="67"/>
  <c r="K50" i="67"/>
  <c r="U49" i="67"/>
  <c r="S49" i="67"/>
  <c r="Q49" i="67"/>
  <c r="O49" i="67"/>
  <c r="M49" i="67"/>
  <c r="K49" i="67"/>
  <c r="U48" i="67"/>
  <c r="S48" i="67"/>
  <c r="Q48" i="67"/>
  <c r="O48" i="67"/>
  <c r="M48" i="67"/>
  <c r="K48" i="67"/>
  <c r="U47" i="67"/>
  <c r="S47" i="67"/>
  <c r="Q47" i="67"/>
  <c r="O47" i="67"/>
  <c r="M47" i="67"/>
  <c r="K47" i="67"/>
  <c r="U46" i="67"/>
  <c r="S46" i="67"/>
  <c r="Q46" i="67"/>
  <c r="O46" i="67"/>
  <c r="M46" i="67"/>
  <c r="K46" i="67"/>
  <c r="U45" i="67"/>
  <c r="S45" i="67"/>
  <c r="Q45" i="67"/>
  <c r="O45" i="67"/>
  <c r="M45" i="67"/>
  <c r="K45" i="67"/>
  <c r="U44" i="67"/>
  <c r="S44" i="67"/>
  <c r="Q44" i="67"/>
  <c r="O44" i="67"/>
  <c r="M44" i="67"/>
  <c r="U43" i="67"/>
  <c r="S43" i="67"/>
  <c r="Q43" i="67"/>
  <c r="O43" i="67"/>
  <c r="M43" i="67"/>
  <c r="K43" i="67"/>
  <c r="U42" i="67"/>
  <c r="S42" i="67"/>
  <c r="Q42" i="67"/>
  <c r="O42" i="67"/>
  <c r="M42" i="67"/>
  <c r="K42" i="67"/>
  <c r="U41" i="67"/>
  <c r="S41" i="67"/>
  <c r="Q41" i="67"/>
  <c r="O41" i="67"/>
  <c r="M41" i="67"/>
  <c r="K41" i="67"/>
  <c r="U40" i="67"/>
  <c r="S40" i="67"/>
  <c r="Q40" i="67"/>
  <c r="O40" i="67"/>
  <c r="M40" i="67"/>
  <c r="K40" i="67"/>
  <c r="U39" i="67"/>
  <c r="S39" i="67"/>
  <c r="Q39" i="67"/>
  <c r="O39" i="67"/>
  <c r="M39" i="67"/>
  <c r="K39" i="67"/>
  <c r="U38" i="67"/>
  <c r="S38" i="67"/>
  <c r="Q38" i="67"/>
  <c r="O38" i="67"/>
  <c r="M38" i="67"/>
  <c r="K38" i="67"/>
  <c r="U37" i="67"/>
  <c r="S37" i="67"/>
  <c r="Q37" i="67"/>
  <c r="O37" i="67"/>
  <c r="M37" i="67"/>
  <c r="K37" i="67"/>
  <c r="U36" i="67"/>
  <c r="S36" i="67"/>
  <c r="Q36" i="67"/>
  <c r="O36" i="67"/>
  <c r="M36" i="67"/>
  <c r="K36" i="67"/>
  <c r="U35" i="67"/>
  <c r="S35" i="67"/>
  <c r="Q35" i="67"/>
  <c r="O35" i="67"/>
  <c r="M35" i="67"/>
  <c r="K35" i="67"/>
  <c r="U34" i="67"/>
  <c r="S34" i="67"/>
  <c r="Q34" i="67"/>
  <c r="O34" i="67"/>
  <c r="M34" i="67"/>
  <c r="K34" i="67"/>
  <c r="U33" i="67"/>
  <c r="S33" i="67"/>
  <c r="Q33" i="67"/>
  <c r="O33" i="67"/>
  <c r="M33" i="67"/>
  <c r="K33" i="67"/>
  <c r="U32" i="67"/>
  <c r="S32" i="67"/>
  <c r="Q32" i="67"/>
  <c r="O32" i="67"/>
  <c r="M32" i="67"/>
  <c r="K32" i="67"/>
  <c r="U31" i="67"/>
  <c r="S31" i="67"/>
  <c r="Q31" i="67"/>
  <c r="O31" i="67"/>
  <c r="M31" i="67"/>
  <c r="K31" i="67"/>
  <c r="U30" i="67"/>
  <c r="S30" i="67"/>
  <c r="Q30" i="67"/>
  <c r="O30" i="67"/>
  <c r="M30" i="67"/>
  <c r="K30" i="67"/>
  <c r="U29" i="67"/>
  <c r="S29" i="67"/>
  <c r="Q29" i="67"/>
  <c r="O29" i="67"/>
  <c r="M29" i="67"/>
  <c r="U28" i="67"/>
  <c r="S28" i="67"/>
  <c r="Q28" i="67"/>
  <c r="O28" i="67"/>
  <c r="M28" i="67"/>
  <c r="K28" i="67"/>
  <c r="U27" i="67"/>
  <c r="S27" i="67"/>
  <c r="Q27" i="67"/>
  <c r="O27" i="67"/>
  <c r="M27" i="67"/>
  <c r="K27" i="67"/>
  <c r="U26" i="67"/>
  <c r="S26" i="67"/>
  <c r="Q26" i="67"/>
  <c r="O26" i="67"/>
  <c r="M26" i="67"/>
  <c r="K26" i="67"/>
  <c r="U25" i="67"/>
  <c r="S25" i="67"/>
  <c r="Q25" i="67"/>
  <c r="O25" i="67"/>
  <c r="M25" i="67"/>
  <c r="K25" i="67"/>
  <c r="U24" i="67"/>
  <c r="S24" i="67"/>
  <c r="Q24" i="67"/>
  <c r="O24" i="67"/>
  <c r="M24" i="67"/>
  <c r="K24" i="67"/>
  <c r="U23" i="67"/>
  <c r="S23" i="67"/>
  <c r="Q23" i="67"/>
  <c r="O23" i="67"/>
  <c r="M23" i="67"/>
  <c r="K23" i="67"/>
  <c r="U22" i="67"/>
  <c r="S22" i="67"/>
  <c r="Q22" i="67"/>
  <c r="O22" i="67"/>
  <c r="M22" i="67"/>
  <c r="K22" i="67"/>
  <c r="U21" i="67"/>
  <c r="S21" i="67"/>
  <c r="Q21" i="67"/>
  <c r="O21" i="67"/>
  <c r="M21" i="67"/>
  <c r="K21" i="67"/>
  <c r="U20" i="67"/>
  <c r="S20" i="67"/>
  <c r="Q20" i="67"/>
  <c r="O20" i="67"/>
  <c r="M20" i="67"/>
  <c r="K20" i="67"/>
  <c r="U19" i="67"/>
  <c r="S19" i="67"/>
  <c r="Q19" i="67"/>
  <c r="O19" i="67"/>
  <c r="M19" i="67"/>
  <c r="K19" i="67"/>
  <c r="U18" i="67"/>
  <c r="S18" i="67"/>
  <c r="Q18" i="67"/>
  <c r="O18" i="67"/>
  <c r="M18" i="67"/>
  <c r="K18" i="67"/>
  <c r="U17" i="67"/>
  <c r="S17" i="67"/>
  <c r="Q17" i="67"/>
  <c r="O17" i="67"/>
  <c r="M17" i="67"/>
  <c r="K17" i="67"/>
  <c r="U16" i="67"/>
  <c r="S16" i="67"/>
  <c r="Q16" i="67"/>
  <c r="O16" i="67"/>
  <c r="M16" i="67"/>
  <c r="K16" i="67"/>
  <c r="U15" i="67"/>
  <c r="S15" i="67"/>
  <c r="Q15" i="67"/>
  <c r="O15" i="67"/>
  <c r="M15" i="67"/>
  <c r="K15" i="67"/>
  <c r="U14" i="67"/>
  <c r="S14" i="67"/>
  <c r="Q14" i="67"/>
  <c r="O14" i="67"/>
  <c r="M14" i="67"/>
  <c r="K14" i="67"/>
  <c r="U13" i="67"/>
  <c r="S13" i="67"/>
  <c r="Q13" i="67"/>
  <c r="O13" i="67"/>
  <c r="M13" i="67"/>
  <c r="K13" i="67"/>
  <c r="U12" i="67"/>
  <c r="S12" i="67"/>
  <c r="Q12" i="67"/>
  <c r="O12" i="67"/>
  <c r="M12" i="67"/>
  <c r="K12" i="67"/>
  <c r="U11" i="67"/>
  <c r="S11" i="67"/>
  <c r="Q11" i="67"/>
  <c r="O11" i="67"/>
  <c r="M11" i="67"/>
  <c r="K11" i="67"/>
  <c r="U10" i="67"/>
  <c r="S10" i="67"/>
  <c r="Q10" i="67"/>
  <c r="O10" i="67"/>
  <c r="M10" i="67"/>
  <c r="K10" i="67"/>
  <c r="U9" i="67"/>
  <c r="S9" i="67"/>
  <c r="Q9" i="67"/>
  <c r="O9" i="67"/>
  <c r="M9" i="67"/>
  <c r="K9" i="67"/>
  <c r="U8" i="67"/>
  <c r="S8" i="67"/>
  <c r="Q8" i="67"/>
  <c r="O8" i="67"/>
  <c r="M8" i="67"/>
  <c r="K8" i="67"/>
  <c r="U7" i="67"/>
  <c r="S7" i="67"/>
  <c r="Q7" i="67"/>
  <c r="O7" i="67"/>
  <c r="M7" i="67"/>
  <c r="K7" i="67"/>
  <c r="U6" i="67"/>
  <c r="S6" i="67"/>
  <c r="Q6" i="67"/>
  <c r="O6" i="67"/>
  <c r="M6" i="67"/>
  <c r="K6" i="67"/>
  <c r="U5" i="67"/>
  <c r="S5" i="67"/>
  <c r="Q5" i="67"/>
  <c r="O5" i="67"/>
  <c r="M5" i="67"/>
  <c r="K5" i="67"/>
  <c r="U4" i="67"/>
  <c r="S4" i="67"/>
  <c r="Q4" i="67"/>
  <c r="O4" i="67"/>
  <c r="M4" i="67"/>
  <c r="K4" i="67"/>
  <c r="U3" i="67"/>
  <c r="S3" i="67"/>
  <c r="Q3" i="67"/>
  <c r="O3" i="67"/>
  <c r="M3" i="67"/>
  <c r="K3" i="67"/>
  <c r="U2" i="67"/>
  <c r="S2" i="67"/>
  <c r="Q2" i="67"/>
  <c r="O2" i="67"/>
  <c r="M2" i="67"/>
  <c r="K2" i="67"/>
  <c r="U42" i="66"/>
  <c r="S42" i="66"/>
  <c r="Q42" i="66"/>
  <c r="O42" i="66"/>
  <c r="M42" i="66"/>
  <c r="K42" i="66"/>
  <c r="U41" i="66"/>
  <c r="S41" i="66"/>
  <c r="Q41" i="66"/>
  <c r="O41" i="66"/>
  <c r="M41" i="66"/>
  <c r="K41" i="66"/>
  <c r="U40" i="66"/>
  <c r="S40" i="66"/>
  <c r="Q40" i="66"/>
  <c r="O40" i="66"/>
  <c r="M40" i="66"/>
  <c r="K40" i="66"/>
  <c r="U39" i="66"/>
  <c r="S39" i="66"/>
  <c r="Q39" i="66"/>
  <c r="O39" i="66"/>
  <c r="M39" i="66"/>
  <c r="K39" i="66"/>
  <c r="U38" i="66"/>
  <c r="S38" i="66"/>
  <c r="Q38" i="66"/>
  <c r="O38" i="66"/>
  <c r="M38" i="66"/>
  <c r="K38" i="66"/>
  <c r="U37" i="66"/>
  <c r="S37" i="66"/>
  <c r="Q37" i="66"/>
  <c r="O37" i="66"/>
  <c r="M37" i="66"/>
  <c r="K37" i="66"/>
  <c r="U36" i="66"/>
  <c r="S36" i="66"/>
  <c r="Q36" i="66"/>
  <c r="O36" i="66"/>
  <c r="M36" i="66"/>
  <c r="K36" i="66"/>
  <c r="U35" i="66"/>
  <c r="S35" i="66"/>
  <c r="Q35" i="66"/>
  <c r="O35" i="66"/>
  <c r="M35" i="66"/>
  <c r="K35" i="66"/>
  <c r="U34" i="66"/>
  <c r="S34" i="66"/>
  <c r="Q34" i="66"/>
  <c r="O34" i="66"/>
  <c r="M34" i="66"/>
  <c r="K34" i="66"/>
  <c r="U33" i="66"/>
  <c r="S33" i="66"/>
  <c r="Q33" i="66"/>
  <c r="O33" i="66"/>
  <c r="M33" i="66"/>
  <c r="K33" i="66"/>
  <c r="U32" i="66"/>
  <c r="S32" i="66"/>
  <c r="Q32" i="66"/>
  <c r="O32" i="66"/>
  <c r="M32" i="66"/>
  <c r="K32" i="66"/>
  <c r="U31" i="66"/>
  <c r="S31" i="66"/>
  <c r="Q31" i="66"/>
  <c r="O31" i="66"/>
  <c r="M31" i="66"/>
  <c r="K31" i="66"/>
  <c r="U30" i="66"/>
  <c r="S30" i="66"/>
  <c r="Q30" i="66"/>
  <c r="O30" i="66"/>
  <c r="M30" i="66"/>
  <c r="K30" i="66"/>
  <c r="U29" i="66"/>
  <c r="S29" i="66"/>
  <c r="Q29" i="66"/>
  <c r="O29" i="66"/>
  <c r="M29" i="66"/>
  <c r="K29" i="66"/>
  <c r="U28" i="66"/>
  <c r="S28" i="66"/>
  <c r="Q28" i="66"/>
  <c r="O28" i="66"/>
  <c r="M28" i="66"/>
  <c r="K28" i="66"/>
  <c r="U27" i="66"/>
  <c r="S27" i="66"/>
  <c r="Q27" i="66"/>
  <c r="O27" i="66"/>
  <c r="M27" i="66"/>
  <c r="K27" i="66"/>
  <c r="U26" i="66"/>
  <c r="S26" i="66"/>
  <c r="Q26" i="66"/>
  <c r="O26" i="66"/>
  <c r="M26" i="66"/>
  <c r="K26" i="66"/>
  <c r="U25" i="66"/>
  <c r="S25" i="66"/>
  <c r="Q25" i="66"/>
  <c r="O25" i="66"/>
  <c r="M25" i="66"/>
  <c r="K25" i="66"/>
  <c r="U24" i="66"/>
  <c r="S24" i="66"/>
  <c r="Q24" i="66"/>
  <c r="O24" i="66"/>
  <c r="M24" i="66"/>
  <c r="K24" i="66"/>
  <c r="U23" i="66"/>
  <c r="S23" i="66"/>
  <c r="Q23" i="66"/>
  <c r="O23" i="66"/>
  <c r="M23" i="66"/>
  <c r="K23" i="66"/>
  <c r="U22" i="66"/>
  <c r="S22" i="66"/>
  <c r="Q22" i="66"/>
  <c r="O22" i="66"/>
  <c r="M22" i="66"/>
  <c r="K22" i="66"/>
  <c r="U21" i="66"/>
  <c r="S21" i="66"/>
  <c r="Q21" i="66"/>
  <c r="O21" i="66"/>
  <c r="M21" i="66"/>
  <c r="K21" i="66"/>
  <c r="U20" i="66"/>
  <c r="S20" i="66"/>
  <c r="Q20" i="66"/>
  <c r="O20" i="66"/>
  <c r="M20" i="66"/>
  <c r="K20" i="66"/>
  <c r="U19" i="66"/>
  <c r="S19" i="66"/>
  <c r="Q19" i="66"/>
  <c r="O19" i="66"/>
  <c r="M19" i="66"/>
  <c r="K19" i="66"/>
  <c r="U18" i="66"/>
  <c r="S18" i="66"/>
  <c r="Q18" i="66"/>
  <c r="O18" i="66"/>
  <c r="M18" i="66"/>
  <c r="K18" i="66"/>
  <c r="U17" i="66"/>
  <c r="S17" i="66"/>
  <c r="Q17" i="66"/>
  <c r="O17" i="66"/>
  <c r="M17" i="66"/>
  <c r="K17" i="66"/>
  <c r="U16" i="66"/>
  <c r="S16" i="66"/>
  <c r="Q16" i="66"/>
  <c r="O16" i="66"/>
  <c r="M16" i="66"/>
  <c r="K16" i="66"/>
  <c r="U15" i="66"/>
  <c r="S15" i="66"/>
  <c r="Q15" i="66"/>
  <c r="O15" i="66"/>
  <c r="M15" i="66"/>
  <c r="K15" i="66"/>
  <c r="U14" i="66"/>
  <c r="S14" i="66"/>
  <c r="Q14" i="66"/>
  <c r="O14" i="66"/>
  <c r="M14" i="66"/>
  <c r="K14" i="66"/>
  <c r="U13" i="66"/>
  <c r="S13" i="66"/>
  <c r="Q13" i="66"/>
  <c r="O13" i="66"/>
  <c r="M13" i="66"/>
  <c r="K13" i="66"/>
  <c r="U12" i="66"/>
  <c r="S12" i="66"/>
  <c r="Q12" i="66"/>
  <c r="O12" i="66"/>
  <c r="M12" i="66"/>
  <c r="K12" i="66"/>
  <c r="U11" i="66"/>
  <c r="S11" i="66"/>
  <c r="Q11" i="66"/>
  <c r="O11" i="66"/>
  <c r="M11" i="66"/>
  <c r="K11" i="66"/>
  <c r="U10" i="66"/>
  <c r="S10" i="66"/>
  <c r="Q10" i="66"/>
  <c r="O10" i="66"/>
  <c r="M10" i="66"/>
  <c r="K10" i="66"/>
  <c r="U9" i="66"/>
  <c r="S9" i="66"/>
  <c r="Q9" i="66"/>
  <c r="O9" i="66"/>
  <c r="M9" i="66"/>
  <c r="K9" i="66"/>
  <c r="U8" i="66"/>
  <c r="S8" i="66"/>
  <c r="Q8" i="66"/>
  <c r="O8" i="66"/>
  <c r="M8" i="66"/>
  <c r="K8" i="66"/>
  <c r="U7" i="66"/>
  <c r="S7" i="66"/>
  <c r="Q7" i="66"/>
  <c r="O7" i="66"/>
  <c r="M7" i="66"/>
  <c r="K7" i="66"/>
  <c r="U6" i="66"/>
  <c r="S6" i="66"/>
  <c r="Q6" i="66"/>
  <c r="O6" i="66"/>
  <c r="M6" i="66"/>
  <c r="K6" i="66"/>
  <c r="U5" i="66"/>
  <c r="S5" i="66"/>
  <c r="Q5" i="66"/>
  <c r="O5" i="66"/>
  <c r="M5" i="66"/>
  <c r="K5" i="66"/>
  <c r="U4" i="66"/>
  <c r="S4" i="66"/>
  <c r="Q4" i="66"/>
  <c r="O4" i="66"/>
  <c r="M4" i="66"/>
  <c r="K4" i="66"/>
  <c r="U3" i="66"/>
  <c r="S3" i="66"/>
  <c r="Q3" i="66"/>
  <c r="O3" i="66"/>
  <c r="M3" i="66"/>
  <c r="K3" i="66"/>
  <c r="U2" i="66"/>
  <c r="S2" i="66"/>
  <c r="Q2" i="66"/>
  <c r="O2" i="66"/>
  <c r="M2" i="66"/>
  <c r="K2" i="66"/>
  <c r="U35" i="65"/>
  <c r="S35" i="65"/>
  <c r="Q35" i="65"/>
  <c r="O35" i="65"/>
  <c r="M35" i="65"/>
  <c r="K35" i="65"/>
  <c r="U34" i="65"/>
  <c r="S34" i="65"/>
  <c r="Q34" i="65"/>
  <c r="O34" i="65"/>
  <c r="M34" i="65"/>
  <c r="K34" i="65"/>
  <c r="U33" i="65"/>
  <c r="S33" i="65"/>
  <c r="Q33" i="65"/>
  <c r="O33" i="65"/>
  <c r="M33" i="65"/>
  <c r="K33" i="65"/>
  <c r="U32" i="65"/>
  <c r="S32" i="65"/>
  <c r="Q32" i="65"/>
  <c r="O32" i="65"/>
  <c r="M32" i="65"/>
  <c r="K32" i="65"/>
  <c r="U31" i="65"/>
  <c r="S31" i="65"/>
  <c r="Q31" i="65"/>
  <c r="O31" i="65"/>
  <c r="M31" i="65"/>
  <c r="U30" i="65"/>
  <c r="S30" i="65"/>
  <c r="Q30" i="65"/>
  <c r="O30" i="65"/>
  <c r="M30" i="65"/>
  <c r="K30" i="65"/>
  <c r="U29" i="65"/>
  <c r="S29" i="65"/>
  <c r="Q29" i="65"/>
  <c r="O29" i="65"/>
  <c r="M29" i="65"/>
  <c r="K29" i="65"/>
  <c r="U28" i="65"/>
  <c r="S28" i="65"/>
  <c r="Q28" i="65"/>
  <c r="O28" i="65"/>
  <c r="M28" i="65"/>
  <c r="K28" i="65"/>
  <c r="U27" i="65"/>
  <c r="S27" i="65"/>
  <c r="Q27" i="65"/>
  <c r="O27" i="65"/>
  <c r="M27" i="65"/>
  <c r="K27" i="65"/>
  <c r="U26" i="65"/>
  <c r="S26" i="65"/>
  <c r="Q26" i="65"/>
  <c r="O26" i="65"/>
  <c r="M26" i="65"/>
  <c r="K26" i="65"/>
  <c r="U25" i="65"/>
  <c r="S25" i="65"/>
  <c r="Q25" i="65"/>
  <c r="O25" i="65"/>
  <c r="M25" i="65"/>
  <c r="K25" i="65"/>
  <c r="U24" i="65"/>
  <c r="S24" i="65"/>
  <c r="Q24" i="65"/>
  <c r="O24" i="65"/>
  <c r="M24" i="65"/>
  <c r="K24" i="65"/>
  <c r="U23" i="65"/>
  <c r="S23" i="65"/>
  <c r="Q23" i="65"/>
  <c r="O23" i="65"/>
  <c r="M23" i="65"/>
  <c r="K23" i="65"/>
  <c r="U22" i="65"/>
  <c r="S22" i="65"/>
  <c r="Q22" i="65"/>
  <c r="O22" i="65"/>
  <c r="M22" i="65"/>
  <c r="K22" i="65"/>
  <c r="U21" i="65"/>
  <c r="S21" i="65"/>
  <c r="Q21" i="65"/>
  <c r="O21" i="65"/>
  <c r="M21" i="65"/>
  <c r="K21" i="65"/>
  <c r="U20" i="65"/>
  <c r="S20" i="65"/>
  <c r="Q20" i="65"/>
  <c r="O20" i="65"/>
  <c r="M20" i="65"/>
  <c r="K20" i="65"/>
  <c r="U19" i="65"/>
  <c r="S19" i="65"/>
  <c r="Q19" i="65"/>
  <c r="O19" i="65"/>
  <c r="M19" i="65"/>
  <c r="K19" i="65"/>
  <c r="U18" i="65"/>
  <c r="S18" i="65"/>
  <c r="Q18" i="65"/>
  <c r="O18" i="65"/>
  <c r="M18" i="65"/>
  <c r="K18" i="65"/>
  <c r="U17" i="65"/>
  <c r="S17" i="65"/>
  <c r="Q17" i="65"/>
  <c r="O17" i="65"/>
  <c r="M17" i="65"/>
  <c r="K17" i="65"/>
  <c r="U16" i="65"/>
  <c r="S16" i="65"/>
  <c r="Q16" i="65"/>
  <c r="O16" i="65"/>
  <c r="M16" i="65"/>
  <c r="K16" i="65"/>
  <c r="U15" i="65"/>
  <c r="S15" i="65"/>
  <c r="Q15" i="65"/>
  <c r="O15" i="65"/>
  <c r="M15" i="65"/>
  <c r="K15" i="65"/>
  <c r="U14" i="65"/>
  <c r="S14" i="65"/>
  <c r="Q14" i="65"/>
  <c r="O14" i="65"/>
  <c r="M14" i="65"/>
  <c r="K14" i="65"/>
  <c r="U13" i="65"/>
  <c r="S13" i="65"/>
  <c r="Q13" i="65"/>
  <c r="O13" i="65"/>
  <c r="M13" i="65"/>
  <c r="K13" i="65"/>
  <c r="U12" i="65"/>
  <c r="S12" i="65"/>
  <c r="Q12" i="65"/>
  <c r="O12" i="65"/>
  <c r="M12" i="65"/>
  <c r="K12" i="65"/>
  <c r="U11" i="65"/>
  <c r="S11" i="65"/>
  <c r="Q11" i="65"/>
  <c r="O11" i="65"/>
  <c r="M11" i="65"/>
  <c r="K11" i="65"/>
  <c r="U10" i="65"/>
  <c r="S10" i="65"/>
  <c r="Q10" i="65"/>
  <c r="O10" i="65"/>
  <c r="M10" i="65"/>
  <c r="K10" i="65"/>
  <c r="U9" i="65"/>
  <c r="S9" i="65"/>
  <c r="Q9" i="65"/>
  <c r="O9" i="65"/>
  <c r="M9" i="65"/>
  <c r="K9" i="65"/>
  <c r="U8" i="65"/>
  <c r="S8" i="65"/>
  <c r="Q8" i="65"/>
  <c r="O8" i="65"/>
  <c r="M8" i="65"/>
  <c r="K8" i="65"/>
  <c r="U7" i="65"/>
  <c r="S7" i="65"/>
  <c r="Q7" i="65"/>
  <c r="O7" i="65"/>
  <c r="M7" i="65"/>
  <c r="K7" i="65"/>
  <c r="U6" i="65"/>
  <c r="S6" i="65"/>
  <c r="Q6" i="65"/>
  <c r="O6" i="65"/>
  <c r="M6" i="65"/>
  <c r="K6" i="65"/>
  <c r="U5" i="65"/>
  <c r="S5" i="65"/>
  <c r="Q5" i="65"/>
  <c r="O5" i="65"/>
  <c r="M5" i="65"/>
  <c r="K5" i="65"/>
  <c r="U4" i="65"/>
  <c r="S4" i="65"/>
  <c r="Q4" i="65"/>
  <c r="O4" i="65"/>
  <c r="M4" i="65"/>
  <c r="K4" i="65"/>
  <c r="U3" i="65"/>
  <c r="S3" i="65"/>
  <c r="Q3" i="65"/>
  <c r="O3" i="65"/>
  <c r="M3" i="65"/>
  <c r="K3" i="65"/>
  <c r="U2" i="65"/>
  <c r="S2" i="65"/>
  <c r="Q2" i="65"/>
  <c r="O2" i="65"/>
  <c r="M2" i="65"/>
  <c r="K2" i="65"/>
  <c r="U49" i="64"/>
  <c r="S49" i="64"/>
  <c r="Q49" i="64"/>
  <c r="O49" i="64"/>
  <c r="M49" i="64"/>
  <c r="K49" i="64"/>
  <c r="U48" i="64"/>
  <c r="S48" i="64"/>
  <c r="Q48" i="64"/>
  <c r="O48" i="64"/>
  <c r="M48" i="64"/>
  <c r="K48" i="64"/>
  <c r="U47" i="64"/>
  <c r="S47" i="64"/>
  <c r="Q47" i="64"/>
  <c r="O47" i="64"/>
  <c r="M47" i="64"/>
  <c r="K47" i="64"/>
  <c r="U46" i="64"/>
  <c r="S46" i="64"/>
  <c r="Q46" i="64"/>
  <c r="O46" i="64"/>
  <c r="M46" i="64"/>
  <c r="K46" i="64"/>
  <c r="U45" i="64"/>
  <c r="S45" i="64"/>
  <c r="Q45" i="64"/>
  <c r="O45" i="64"/>
  <c r="M45" i="64"/>
  <c r="K45" i="64"/>
  <c r="U44" i="64"/>
  <c r="S44" i="64"/>
  <c r="Q44" i="64"/>
  <c r="O44" i="64"/>
  <c r="M44" i="64"/>
  <c r="K44" i="64"/>
  <c r="U43" i="64"/>
  <c r="S43" i="64"/>
  <c r="Q43" i="64"/>
  <c r="O43" i="64"/>
  <c r="M43" i="64"/>
  <c r="K43" i="64"/>
  <c r="U42" i="64"/>
  <c r="S42" i="64"/>
  <c r="Q42" i="64"/>
  <c r="O42" i="64"/>
  <c r="M42" i="64"/>
  <c r="K42" i="64"/>
  <c r="U41" i="64"/>
  <c r="S41" i="64"/>
  <c r="Q41" i="64"/>
  <c r="O41" i="64"/>
  <c r="M41" i="64"/>
  <c r="K41" i="64"/>
  <c r="U40" i="64"/>
  <c r="S40" i="64"/>
  <c r="Q40" i="64"/>
  <c r="O40" i="64"/>
  <c r="M40" i="64"/>
  <c r="K40" i="64"/>
  <c r="U39" i="64"/>
  <c r="S39" i="64"/>
  <c r="Q39" i="64"/>
  <c r="O39" i="64"/>
  <c r="M39" i="64"/>
  <c r="K39" i="64"/>
  <c r="U38" i="64"/>
  <c r="S38" i="64"/>
  <c r="Q38" i="64"/>
  <c r="O38" i="64"/>
  <c r="M38" i="64"/>
  <c r="K38" i="64"/>
  <c r="U37" i="64"/>
  <c r="S37" i="64"/>
  <c r="Q37" i="64"/>
  <c r="O37" i="64"/>
  <c r="M37" i="64"/>
  <c r="K37" i="64"/>
  <c r="U36" i="64"/>
  <c r="S36" i="64"/>
  <c r="Q36" i="64"/>
  <c r="O36" i="64"/>
  <c r="M36" i="64"/>
  <c r="K36" i="64"/>
  <c r="U35" i="64"/>
  <c r="S35" i="64"/>
  <c r="Q35" i="64"/>
  <c r="O35" i="64"/>
  <c r="M35" i="64"/>
  <c r="K35" i="64"/>
  <c r="U34" i="64"/>
  <c r="S34" i="64"/>
  <c r="Q34" i="64"/>
  <c r="O34" i="64"/>
  <c r="M34" i="64"/>
  <c r="K34" i="64"/>
  <c r="U33" i="64"/>
  <c r="S33" i="64"/>
  <c r="Q33" i="64"/>
  <c r="O33" i="64"/>
  <c r="M33" i="64"/>
  <c r="K33" i="64"/>
  <c r="U32" i="64"/>
  <c r="S32" i="64"/>
  <c r="Q32" i="64"/>
  <c r="O32" i="64"/>
  <c r="M32" i="64"/>
  <c r="K32" i="64"/>
  <c r="U31" i="64"/>
  <c r="S31" i="64"/>
  <c r="Q31" i="64"/>
  <c r="O31" i="64"/>
  <c r="M31" i="64"/>
  <c r="K31" i="64"/>
  <c r="U30" i="64"/>
  <c r="S30" i="64"/>
  <c r="Q30" i="64"/>
  <c r="O30" i="64"/>
  <c r="M30" i="64"/>
  <c r="K30" i="64"/>
  <c r="U29" i="64"/>
  <c r="S29" i="64"/>
  <c r="Q29" i="64"/>
  <c r="O29" i="64"/>
  <c r="M29" i="64"/>
  <c r="K29" i="64"/>
  <c r="U28" i="64"/>
  <c r="S28" i="64"/>
  <c r="Q28" i="64"/>
  <c r="O28" i="64"/>
  <c r="M28" i="64"/>
  <c r="K28" i="64"/>
  <c r="U27" i="64"/>
  <c r="S27" i="64"/>
  <c r="Q27" i="64"/>
  <c r="O27" i="64"/>
  <c r="M27" i="64"/>
  <c r="K27" i="64"/>
  <c r="U26" i="64"/>
  <c r="S26" i="64"/>
  <c r="Q26" i="64"/>
  <c r="O26" i="64"/>
  <c r="M26" i="64"/>
  <c r="K26" i="64"/>
  <c r="U25" i="64"/>
  <c r="S25" i="64"/>
  <c r="Q25" i="64"/>
  <c r="O25" i="64"/>
  <c r="M25" i="64"/>
  <c r="K25" i="64"/>
  <c r="U24" i="64"/>
  <c r="S24" i="64"/>
  <c r="Q24" i="64"/>
  <c r="O24" i="64"/>
  <c r="M24" i="64"/>
  <c r="K24" i="64"/>
  <c r="U23" i="64"/>
  <c r="S23" i="64"/>
  <c r="Q23" i="64"/>
  <c r="O23" i="64"/>
  <c r="M23" i="64"/>
  <c r="K23" i="64"/>
  <c r="U22" i="64"/>
  <c r="S22" i="64"/>
  <c r="Q22" i="64"/>
  <c r="O22" i="64"/>
  <c r="M22" i="64"/>
  <c r="K22" i="64"/>
  <c r="U21" i="64"/>
  <c r="S21" i="64"/>
  <c r="Q21" i="64"/>
  <c r="O21" i="64"/>
  <c r="M21" i="64"/>
  <c r="K21" i="64"/>
  <c r="U20" i="64"/>
  <c r="S20" i="64"/>
  <c r="Q20" i="64"/>
  <c r="O20" i="64"/>
  <c r="M20" i="64"/>
  <c r="K20" i="64"/>
  <c r="U19" i="64"/>
  <c r="S19" i="64"/>
  <c r="Q19" i="64"/>
  <c r="O19" i="64"/>
  <c r="M19" i="64"/>
  <c r="K19" i="64"/>
  <c r="U18" i="64"/>
  <c r="S18" i="64"/>
  <c r="Q18" i="64"/>
  <c r="O18" i="64"/>
  <c r="M18" i="64"/>
  <c r="K18" i="64"/>
  <c r="U17" i="64"/>
  <c r="S17" i="64"/>
  <c r="Q17" i="64"/>
  <c r="O17" i="64"/>
  <c r="M17" i="64"/>
  <c r="K17" i="64"/>
  <c r="U16" i="64"/>
  <c r="S16" i="64"/>
  <c r="Q16" i="64"/>
  <c r="O16" i="64"/>
  <c r="M16" i="64"/>
  <c r="K16" i="64"/>
  <c r="U15" i="64"/>
  <c r="S15" i="64"/>
  <c r="Q15" i="64"/>
  <c r="O15" i="64"/>
  <c r="M15" i="64"/>
  <c r="K15" i="64"/>
  <c r="U14" i="64"/>
  <c r="S14" i="64"/>
  <c r="Q14" i="64"/>
  <c r="O14" i="64"/>
  <c r="M14" i="64"/>
  <c r="K14" i="64"/>
  <c r="U13" i="64"/>
  <c r="S13" i="64"/>
  <c r="Q13" i="64"/>
  <c r="O13" i="64"/>
  <c r="M13" i="64"/>
  <c r="K13" i="64"/>
  <c r="U12" i="64"/>
  <c r="S12" i="64"/>
  <c r="Q12" i="64"/>
  <c r="O12" i="64"/>
  <c r="M12" i="64"/>
  <c r="K12" i="64"/>
  <c r="U11" i="64"/>
  <c r="S11" i="64"/>
  <c r="Q11" i="64"/>
  <c r="O11" i="64"/>
  <c r="M11" i="64"/>
  <c r="K11" i="64"/>
  <c r="U10" i="64"/>
  <c r="S10" i="64"/>
  <c r="Q10" i="64"/>
  <c r="O10" i="64"/>
  <c r="M10" i="64"/>
  <c r="K10" i="64"/>
  <c r="U9" i="64"/>
  <c r="S9" i="64"/>
  <c r="Q9" i="64"/>
  <c r="O9" i="64"/>
  <c r="M9" i="64"/>
  <c r="K9" i="64"/>
  <c r="U8" i="64"/>
  <c r="S8" i="64"/>
  <c r="Q8" i="64"/>
  <c r="O8" i="64"/>
  <c r="M8" i="64"/>
  <c r="K8" i="64"/>
  <c r="U7" i="64"/>
  <c r="S7" i="64"/>
  <c r="Q7" i="64"/>
  <c r="O7" i="64"/>
  <c r="M7" i="64"/>
  <c r="K7" i="64"/>
  <c r="U6" i="64"/>
  <c r="S6" i="64"/>
  <c r="Q6" i="64"/>
  <c r="O6" i="64"/>
  <c r="M6" i="64"/>
  <c r="K6" i="64"/>
  <c r="U5" i="64"/>
  <c r="S5" i="64"/>
  <c r="Q5" i="64"/>
  <c r="O5" i="64"/>
  <c r="M5" i="64"/>
  <c r="K5" i="64"/>
  <c r="U4" i="64"/>
  <c r="S4" i="64"/>
  <c r="Q4" i="64"/>
  <c r="O4" i="64"/>
  <c r="M4" i="64"/>
  <c r="K4" i="64"/>
  <c r="U3" i="64"/>
  <c r="S3" i="64"/>
  <c r="Q3" i="64"/>
  <c r="O3" i="64"/>
  <c r="M3" i="64"/>
  <c r="K3" i="64"/>
  <c r="U2" i="64"/>
  <c r="S2" i="64"/>
  <c r="Q2" i="64"/>
  <c r="O2" i="64"/>
  <c r="M2" i="64"/>
  <c r="K2" i="64"/>
  <c r="U30" i="63"/>
  <c r="S30" i="63"/>
  <c r="Q30" i="63"/>
  <c r="O30" i="63"/>
  <c r="M30" i="63"/>
  <c r="K30" i="63"/>
  <c r="U29" i="63"/>
  <c r="S29" i="63"/>
  <c r="Q29" i="63"/>
  <c r="O29" i="63"/>
  <c r="M29" i="63"/>
  <c r="K29" i="63"/>
  <c r="U28" i="63"/>
  <c r="S28" i="63"/>
  <c r="Q28" i="63"/>
  <c r="O28" i="63"/>
  <c r="M28" i="63"/>
  <c r="K28" i="63"/>
  <c r="U27" i="63"/>
  <c r="S27" i="63"/>
  <c r="Q27" i="63"/>
  <c r="O27" i="63"/>
  <c r="M27" i="63"/>
  <c r="K27" i="63"/>
  <c r="U26" i="63"/>
  <c r="S26" i="63"/>
  <c r="Q26" i="63"/>
  <c r="O26" i="63"/>
  <c r="M26" i="63"/>
  <c r="K26" i="63"/>
  <c r="U25" i="63"/>
  <c r="S25" i="63"/>
  <c r="Q25" i="63"/>
  <c r="O25" i="63"/>
  <c r="M25" i="63"/>
  <c r="K25" i="63"/>
  <c r="U24" i="63"/>
  <c r="S24" i="63"/>
  <c r="Q24" i="63"/>
  <c r="O24" i="63"/>
  <c r="M24" i="63"/>
  <c r="K24" i="63"/>
  <c r="U23" i="63"/>
  <c r="S23" i="63"/>
  <c r="Q23" i="63"/>
  <c r="O23" i="63"/>
  <c r="M23" i="63"/>
  <c r="K23" i="63"/>
  <c r="U22" i="63"/>
  <c r="S22" i="63"/>
  <c r="Q22" i="63"/>
  <c r="O22" i="63"/>
  <c r="M22" i="63"/>
  <c r="K22" i="63"/>
  <c r="U21" i="63"/>
  <c r="S21" i="63"/>
  <c r="Q21" i="63"/>
  <c r="O21" i="63"/>
  <c r="M21" i="63"/>
  <c r="K21" i="63"/>
  <c r="U20" i="63"/>
  <c r="S20" i="63"/>
  <c r="Q20" i="63"/>
  <c r="O20" i="63"/>
  <c r="M20" i="63"/>
  <c r="K20" i="63"/>
  <c r="U19" i="63"/>
  <c r="S19" i="63"/>
  <c r="Q19" i="63"/>
  <c r="O19" i="63"/>
  <c r="M19" i="63"/>
  <c r="K19" i="63"/>
  <c r="U18" i="63"/>
  <c r="S18" i="63"/>
  <c r="Q18" i="63"/>
  <c r="O18" i="63"/>
  <c r="M18" i="63"/>
  <c r="K18" i="63"/>
  <c r="U17" i="63"/>
  <c r="S17" i="63"/>
  <c r="Q17" i="63"/>
  <c r="O17" i="63"/>
  <c r="M17" i="63"/>
  <c r="K17" i="63"/>
  <c r="U16" i="63"/>
  <c r="S16" i="63"/>
  <c r="Q16" i="63"/>
  <c r="O16" i="63"/>
  <c r="M16" i="63"/>
  <c r="K16" i="63"/>
  <c r="U15" i="63"/>
  <c r="S15" i="63"/>
  <c r="Q15" i="63"/>
  <c r="O15" i="63"/>
  <c r="M15" i="63"/>
  <c r="K15" i="63"/>
  <c r="U14" i="63"/>
  <c r="S14" i="63"/>
  <c r="Q14" i="63"/>
  <c r="O14" i="63"/>
  <c r="M14" i="63"/>
  <c r="K14" i="63"/>
  <c r="U13" i="63"/>
  <c r="S13" i="63"/>
  <c r="Q13" i="63"/>
  <c r="O13" i="63"/>
  <c r="M13" i="63"/>
  <c r="K13" i="63"/>
  <c r="U12" i="63"/>
  <c r="S12" i="63"/>
  <c r="Q12" i="63"/>
  <c r="O12" i="63"/>
  <c r="M12" i="63"/>
  <c r="K12" i="63"/>
  <c r="U11" i="63"/>
  <c r="S11" i="63"/>
  <c r="Q11" i="63"/>
  <c r="O11" i="63"/>
  <c r="M11" i="63"/>
  <c r="K11" i="63"/>
  <c r="U10" i="63"/>
  <c r="S10" i="63"/>
  <c r="Q10" i="63"/>
  <c r="O10" i="63"/>
  <c r="M10" i="63"/>
  <c r="K10" i="63"/>
  <c r="U9" i="63"/>
  <c r="S9" i="63"/>
  <c r="Q9" i="63"/>
  <c r="O9" i="63"/>
  <c r="M9" i="63"/>
  <c r="K9" i="63"/>
  <c r="U8" i="63"/>
  <c r="S8" i="63"/>
  <c r="Q8" i="63"/>
  <c r="O8" i="63"/>
  <c r="M8" i="63"/>
  <c r="K8" i="63"/>
  <c r="U7" i="63"/>
  <c r="S7" i="63"/>
  <c r="Q7" i="63"/>
  <c r="O7" i="63"/>
  <c r="M7" i="63"/>
  <c r="K7" i="63"/>
  <c r="U6" i="63"/>
  <c r="S6" i="63"/>
  <c r="Q6" i="63"/>
  <c r="O6" i="63"/>
  <c r="M6" i="63"/>
  <c r="K6" i="63"/>
  <c r="U5" i="63"/>
  <c r="S5" i="63"/>
  <c r="Q5" i="63"/>
  <c r="O5" i="63"/>
  <c r="M5" i="63"/>
  <c r="K5" i="63"/>
  <c r="U4" i="63"/>
  <c r="S4" i="63"/>
  <c r="Q4" i="63"/>
  <c r="O4" i="63"/>
  <c r="M4" i="63"/>
  <c r="K4" i="63"/>
  <c r="U3" i="63"/>
  <c r="S3" i="63"/>
  <c r="Q3" i="63"/>
  <c r="O3" i="63"/>
  <c r="M3" i="63"/>
  <c r="K3" i="63"/>
  <c r="U2" i="63"/>
  <c r="S2" i="63"/>
  <c r="Q2" i="63"/>
  <c r="O2" i="63"/>
  <c r="M2" i="63"/>
  <c r="K2" i="63"/>
  <c r="U38" i="62"/>
  <c r="S38" i="62"/>
  <c r="Q38" i="62"/>
  <c r="O38" i="62"/>
  <c r="M38" i="62"/>
  <c r="K38" i="62"/>
  <c r="U37" i="62"/>
  <c r="S37" i="62"/>
  <c r="Q37" i="62"/>
  <c r="O37" i="62"/>
  <c r="M37" i="62"/>
  <c r="K37" i="62"/>
  <c r="U36" i="62"/>
  <c r="S36" i="62"/>
  <c r="Q36" i="62"/>
  <c r="O36" i="62"/>
  <c r="M36" i="62"/>
  <c r="K36" i="62"/>
  <c r="U35" i="62"/>
  <c r="S35" i="62"/>
  <c r="Q35" i="62"/>
  <c r="O35" i="62"/>
  <c r="M35" i="62"/>
  <c r="K35" i="62"/>
  <c r="U34" i="62"/>
  <c r="S34" i="62"/>
  <c r="Q34" i="62"/>
  <c r="O34" i="62"/>
  <c r="M34" i="62"/>
  <c r="K34" i="62"/>
  <c r="U33" i="62"/>
  <c r="S33" i="62"/>
  <c r="Q33" i="62"/>
  <c r="O33" i="62"/>
  <c r="M33" i="62"/>
  <c r="K33" i="62"/>
  <c r="U32" i="62"/>
  <c r="S32" i="62"/>
  <c r="Q32" i="62"/>
  <c r="O32" i="62"/>
  <c r="M32" i="62"/>
  <c r="K32" i="62"/>
  <c r="U31" i="62"/>
  <c r="S31" i="62"/>
  <c r="Q31" i="62"/>
  <c r="O31" i="62"/>
  <c r="M31" i="62"/>
  <c r="K31" i="62"/>
  <c r="U30" i="62"/>
  <c r="S30" i="62"/>
  <c r="Q30" i="62"/>
  <c r="O30" i="62"/>
  <c r="M30" i="62"/>
  <c r="K30" i="62"/>
  <c r="U29" i="62"/>
  <c r="S29" i="62"/>
  <c r="Q29" i="62"/>
  <c r="O29" i="62"/>
  <c r="M29" i="62"/>
  <c r="K29" i="62"/>
  <c r="U28" i="62"/>
  <c r="S28" i="62"/>
  <c r="Q28" i="62"/>
  <c r="O28" i="62"/>
  <c r="M28" i="62"/>
  <c r="K28" i="62"/>
  <c r="U27" i="62"/>
  <c r="S27" i="62"/>
  <c r="Q27" i="62"/>
  <c r="O27" i="62"/>
  <c r="M27" i="62"/>
  <c r="K27" i="62"/>
  <c r="U26" i="62"/>
  <c r="S26" i="62"/>
  <c r="Q26" i="62"/>
  <c r="O26" i="62"/>
  <c r="M26" i="62"/>
  <c r="K26" i="62"/>
  <c r="S25" i="62"/>
  <c r="Q25" i="62"/>
  <c r="O25" i="62"/>
  <c r="M25" i="62"/>
  <c r="K25" i="62"/>
  <c r="U24" i="62"/>
  <c r="S24" i="62"/>
  <c r="Q24" i="62"/>
  <c r="O24" i="62"/>
  <c r="M24" i="62"/>
  <c r="K24" i="62"/>
  <c r="U23" i="62"/>
  <c r="S23" i="62"/>
  <c r="Q23" i="62"/>
  <c r="O23" i="62"/>
  <c r="M23" i="62"/>
  <c r="K23" i="62"/>
  <c r="U22" i="62"/>
  <c r="S22" i="62"/>
  <c r="Q22" i="62"/>
  <c r="O22" i="62"/>
  <c r="M22" i="62"/>
  <c r="K22" i="62"/>
  <c r="U21" i="62"/>
  <c r="S21" i="62"/>
  <c r="Q21" i="62"/>
  <c r="O21" i="62"/>
  <c r="M21" i="62"/>
  <c r="K21" i="62"/>
  <c r="U20" i="62"/>
  <c r="S20" i="62"/>
  <c r="Q20" i="62"/>
  <c r="O20" i="62"/>
  <c r="M20" i="62"/>
  <c r="K20" i="62"/>
  <c r="U19" i="62"/>
  <c r="S19" i="62"/>
  <c r="Q19" i="62"/>
  <c r="O19" i="62"/>
  <c r="M19" i="62"/>
  <c r="K19" i="62"/>
  <c r="U18" i="62"/>
  <c r="S18" i="62"/>
  <c r="Q18" i="62"/>
  <c r="O18" i="62"/>
  <c r="M18" i="62"/>
  <c r="K18" i="62"/>
  <c r="U17" i="62"/>
  <c r="S17" i="62"/>
  <c r="Q17" i="62"/>
  <c r="O17" i="62"/>
  <c r="M17" i="62"/>
  <c r="K17" i="62"/>
  <c r="U16" i="62"/>
  <c r="S16" i="62"/>
  <c r="Q16" i="62"/>
  <c r="O16" i="62"/>
  <c r="M16" i="62"/>
  <c r="K16" i="62"/>
  <c r="U15" i="62"/>
  <c r="S15" i="62"/>
  <c r="Q15" i="62"/>
  <c r="O15" i="62"/>
  <c r="M15" i="62"/>
  <c r="K15" i="62"/>
  <c r="U14" i="62"/>
  <c r="S14" i="62"/>
  <c r="Q14" i="62"/>
  <c r="O14" i="62"/>
  <c r="M14" i="62"/>
  <c r="K14" i="62"/>
  <c r="U13" i="62"/>
  <c r="S13" i="62"/>
  <c r="Q13" i="62"/>
  <c r="O13" i="62"/>
  <c r="M13" i="62"/>
  <c r="K13" i="62"/>
  <c r="U12" i="62"/>
  <c r="S12" i="62"/>
  <c r="Q12" i="62"/>
  <c r="O12" i="62"/>
  <c r="M12" i="62"/>
  <c r="K12" i="62"/>
  <c r="U11" i="62"/>
  <c r="S11" i="62"/>
  <c r="Q11" i="62"/>
  <c r="O11" i="62"/>
  <c r="M11" i="62"/>
  <c r="K11" i="62"/>
  <c r="U10" i="62"/>
  <c r="S10" i="62"/>
  <c r="Q10" i="62"/>
  <c r="O10" i="62"/>
  <c r="M10" i="62"/>
  <c r="K10" i="62"/>
  <c r="U9" i="62"/>
  <c r="S9" i="62"/>
  <c r="Q9" i="62"/>
  <c r="O9" i="62"/>
  <c r="M9" i="62"/>
  <c r="K9" i="62"/>
  <c r="U8" i="62"/>
  <c r="S8" i="62"/>
  <c r="Q8" i="62"/>
  <c r="O8" i="62"/>
  <c r="M8" i="62"/>
  <c r="K8" i="62"/>
  <c r="U7" i="62"/>
  <c r="S7" i="62"/>
  <c r="Q7" i="62"/>
  <c r="O7" i="62"/>
  <c r="M7" i="62"/>
  <c r="K7" i="62"/>
  <c r="U6" i="62"/>
  <c r="S6" i="62"/>
  <c r="Q6" i="62"/>
  <c r="O6" i="62"/>
  <c r="M6" i="62"/>
  <c r="K6" i="62"/>
  <c r="U5" i="62"/>
  <c r="S5" i="62"/>
  <c r="Q5" i="62"/>
  <c r="O5" i="62"/>
  <c r="M5" i="62"/>
  <c r="K5" i="62"/>
  <c r="U4" i="62"/>
  <c r="S4" i="62"/>
  <c r="Q4" i="62"/>
  <c r="O4" i="62"/>
  <c r="M4" i="62"/>
  <c r="K4" i="62"/>
  <c r="U3" i="62"/>
  <c r="S3" i="62"/>
  <c r="Q3" i="62"/>
  <c r="O3" i="62"/>
  <c r="M3" i="62"/>
  <c r="K3" i="62"/>
  <c r="U54" i="61"/>
  <c r="S54" i="61"/>
  <c r="Q54" i="61"/>
  <c r="O54" i="61"/>
  <c r="M54" i="61"/>
  <c r="K54" i="61"/>
  <c r="U53" i="61"/>
  <c r="S53" i="61"/>
  <c r="Q53" i="61"/>
  <c r="O53" i="61"/>
  <c r="M53" i="61"/>
  <c r="K53" i="61"/>
  <c r="S52" i="61"/>
  <c r="Q52" i="61"/>
  <c r="O52" i="61"/>
  <c r="M52" i="61"/>
  <c r="K52" i="61"/>
  <c r="U51" i="61"/>
  <c r="S51" i="61"/>
  <c r="Q51" i="61"/>
  <c r="O51" i="61"/>
  <c r="M51" i="61"/>
  <c r="K51" i="61"/>
  <c r="U50" i="61"/>
  <c r="S50" i="61"/>
  <c r="Q50" i="61"/>
  <c r="O50" i="61"/>
  <c r="M50" i="61"/>
  <c r="K50" i="61"/>
  <c r="U49" i="61"/>
  <c r="S49" i="61"/>
  <c r="Q49" i="61"/>
  <c r="O49" i="61"/>
  <c r="M49" i="61"/>
  <c r="K49" i="61"/>
  <c r="U48" i="61"/>
  <c r="S48" i="61"/>
  <c r="Q48" i="61"/>
  <c r="O48" i="61"/>
  <c r="M48" i="61"/>
  <c r="K48" i="61"/>
  <c r="U47" i="61"/>
  <c r="S47" i="61"/>
  <c r="Q47" i="61"/>
  <c r="O47" i="61"/>
  <c r="M47" i="61"/>
  <c r="K47" i="61"/>
  <c r="U46" i="61"/>
  <c r="S46" i="61"/>
  <c r="Q46" i="61"/>
  <c r="O46" i="61"/>
  <c r="M46" i="61"/>
  <c r="K46" i="61"/>
  <c r="U45" i="61"/>
  <c r="S45" i="61"/>
  <c r="Q45" i="61"/>
  <c r="O45" i="61"/>
  <c r="M45" i="61"/>
  <c r="K45" i="61"/>
  <c r="U44" i="61"/>
  <c r="S44" i="61"/>
  <c r="Q44" i="61"/>
  <c r="O44" i="61"/>
  <c r="M44" i="61"/>
  <c r="K44" i="61"/>
  <c r="U43" i="61"/>
  <c r="S43" i="61"/>
  <c r="Q43" i="61"/>
  <c r="O43" i="61"/>
  <c r="M43" i="61"/>
  <c r="K43" i="61"/>
  <c r="U42" i="61"/>
  <c r="S42" i="61"/>
  <c r="Q42" i="61"/>
  <c r="O42" i="61"/>
  <c r="M42" i="61"/>
  <c r="K42" i="61"/>
  <c r="U41" i="61"/>
  <c r="S41" i="61"/>
  <c r="Q41" i="61"/>
  <c r="O41" i="61"/>
  <c r="M41" i="61"/>
  <c r="K41" i="61"/>
  <c r="U40" i="61"/>
  <c r="S40" i="61"/>
  <c r="Q40" i="61"/>
  <c r="O40" i="61"/>
  <c r="M40" i="61"/>
  <c r="K40" i="61"/>
  <c r="U39" i="61"/>
  <c r="S39" i="61"/>
  <c r="Q39" i="61"/>
  <c r="O39" i="61"/>
  <c r="M39" i="61"/>
  <c r="K39" i="61"/>
  <c r="U38" i="61"/>
  <c r="S38" i="61"/>
  <c r="Q38" i="61"/>
  <c r="O38" i="61"/>
  <c r="M38" i="61"/>
  <c r="K38" i="61"/>
  <c r="U37" i="61"/>
  <c r="S37" i="61"/>
  <c r="Q37" i="61"/>
  <c r="O37" i="61"/>
  <c r="M37" i="61"/>
  <c r="K37" i="61"/>
  <c r="U36" i="61"/>
  <c r="S36" i="61"/>
  <c r="Q36" i="61"/>
  <c r="O36" i="61"/>
  <c r="M36" i="61"/>
  <c r="K36" i="61"/>
  <c r="U35" i="61"/>
  <c r="S35" i="61"/>
  <c r="Q35" i="61"/>
  <c r="O35" i="61"/>
  <c r="M35" i="61"/>
  <c r="K35" i="61"/>
  <c r="U34" i="61"/>
  <c r="S34" i="61"/>
  <c r="Q34" i="61"/>
  <c r="O34" i="61"/>
  <c r="M34" i="61"/>
  <c r="K34" i="61"/>
  <c r="U33" i="61"/>
  <c r="S33" i="61"/>
  <c r="Q33" i="61"/>
  <c r="O33" i="61"/>
  <c r="M33" i="61"/>
  <c r="K33" i="61"/>
  <c r="U32" i="61"/>
  <c r="S32" i="61"/>
  <c r="Q32" i="61"/>
  <c r="O32" i="61"/>
  <c r="M32" i="61"/>
  <c r="K32" i="61"/>
  <c r="U31" i="61"/>
  <c r="S31" i="61"/>
  <c r="Q31" i="61"/>
  <c r="O31" i="61"/>
  <c r="M31" i="61"/>
  <c r="K31" i="61"/>
  <c r="U30" i="61"/>
  <c r="S30" i="61"/>
  <c r="Q30" i="61"/>
  <c r="O30" i="61"/>
  <c r="M30" i="61"/>
  <c r="K30" i="61"/>
  <c r="U29" i="61"/>
  <c r="S29" i="61"/>
  <c r="Q29" i="61"/>
  <c r="O29" i="61"/>
  <c r="M29" i="61"/>
  <c r="K29" i="61"/>
  <c r="U28" i="61"/>
  <c r="S28" i="61"/>
  <c r="Q28" i="61"/>
  <c r="O28" i="61"/>
  <c r="M28" i="61"/>
  <c r="K28" i="61"/>
  <c r="U27" i="61"/>
  <c r="S27" i="61"/>
  <c r="Q27" i="61"/>
  <c r="O27" i="61"/>
  <c r="M27" i="61"/>
  <c r="K27" i="61"/>
  <c r="U26" i="61"/>
  <c r="S26" i="61"/>
  <c r="Q26" i="61"/>
  <c r="O26" i="61"/>
  <c r="M26" i="61"/>
  <c r="K26" i="61"/>
  <c r="U25" i="61"/>
  <c r="S25" i="61"/>
  <c r="Q25" i="61"/>
  <c r="O25" i="61"/>
  <c r="M25" i="61"/>
  <c r="K25" i="61"/>
  <c r="U24" i="61"/>
  <c r="S24" i="61"/>
  <c r="Q24" i="61"/>
  <c r="O24" i="61"/>
  <c r="M24" i="61"/>
  <c r="K24" i="61"/>
  <c r="U23" i="61"/>
  <c r="S23" i="61"/>
  <c r="Q23" i="61"/>
  <c r="O23" i="61"/>
  <c r="M23" i="61"/>
  <c r="K23" i="61"/>
  <c r="U22" i="61"/>
  <c r="S22" i="61"/>
  <c r="Q22" i="61"/>
  <c r="O22" i="61"/>
  <c r="M22" i="61"/>
  <c r="K22" i="61"/>
  <c r="U21" i="61"/>
  <c r="S21" i="61"/>
  <c r="Q21" i="61"/>
  <c r="O21" i="61"/>
  <c r="M21" i="61"/>
  <c r="K21" i="61"/>
  <c r="U20" i="61"/>
  <c r="S20" i="61"/>
  <c r="Q20" i="61"/>
  <c r="O20" i="61"/>
  <c r="M20" i="61"/>
  <c r="K20" i="61"/>
  <c r="U19" i="61"/>
  <c r="S19" i="61"/>
  <c r="Q19" i="61"/>
  <c r="O19" i="61"/>
  <c r="M19" i="61"/>
  <c r="K19" i="61"/>
  <c r="U18" i="61"/>
  <c r="S18" i="61"/>
  <c r="Q18" i="61"/>
  <c r="O18" i="61"/>
  <c r="M18" i="61"/>
  <c r="K18" i="61"/>
  <c r="U17" i="61"/>
  <c r="S17" i="61"/>
  <c r="Q17" i="61"/>
  <c r="O17" i="61"/>
  <c r="M17" i="61"/>
  <c r="K17" i="61"/>
  <c r="U16" i="61"/>
  <c r="S16" i="61"/>
  <c r="Q16" i="61"/>
  <c r="O16" i="61"/>
  <c r="M16" i="61"/>
  <c r="K16" i="61"/>
  <c r="U15" i="61"/>
  <c r="S15" i="61"/>
  <c r="Q15" i="61"/>
  <c r="O15" i="61"/>
  <c r="M15" i="61"/>
  <c r="K15" i="61"/>
  <c r="U14" i="61"/>
  <c r="S14" i="61"/>
  <c r="Q14" i="61"/>
  <c r="O14" i="61"/>
  <c r="M14" i="61"/>
  <c r="K14" i="61"/>
  <c r="U13" i="61"/>
  <c r="S13" i="61"/>
  <c r="Q13" i="61"/>
  <c r="O13" i="61"/>
  <c r="M13" i="61"/>
  <c r="K13" i="61"/>
  <c r="U12" i="61"/>
  <c r="S12" i="61"/>
  <c r="Q12" i="61"/>
  <c r="O12" i="61"/>
  <c r="M12" i="61"/>
  <c r="K12" i="61"/>
  <c r="U11" i="61"/>
  <c r="S11" i="61"/>
  <c r="Q11" i="61"/>
  <c r="O11" i="61"/>
  <c r="M11" i="61"/>
  <c r="K11" i="61"/>
  <c r="U10" i="61"/>
  <c r="S10" i="61"/>
  <c r="Q10" i="61"/>
  <c r="O10" i="61"/>
  <c r="M10" i="61"/>
  <c r="K10" i="61"/>
  <c r="U9" i="61"/>
  <c r="S9" i="61"/>
  <c r="Q9" i="61"/>
  <c r="O9" i="61"/>
  <c r="M9" i="61"/>
  <c r="K9" i="61"/>
  <c r="U8" i="61"/>
  <c r="S8" i="61"/>
  <c r="Q8" i="61"/>
  <c r="O8" i="61"/>
  <c r="M8" i="61"/>
  <c r="K8" i="61"/>
  <c r="U7" i="61"/>
  <c r="S7" i="61"/>
  <c r="Q7" i="61"/>
  <c r="O7" i="61"/>
  <c r="M7" i="61"/>
  <c r="K7" i="61"/>
  <c r="U6" i="61"/>
  <c r="S6" i="61"/>
  <c r="Q6" i="61"/>
  <c r="O6" i="61"/>
  <c r="M6" i="61"/>
  <c r="K6" i="61"/>
  <c r="U5" i="61"/>
  <c r="S5" i="61"/>
  <c r="Q5" i="61"/>
  <c r="O5" i="61"/>
  <c r="M5" i="61"/>
  <c r="K5" i="61"/>
  <c r="U4" i="61"/>
  <c r="S4" i="61"/>
  <c r="Q4" i="61"/>
  <c r="O4" i="61"/>
  <c r="M4" i="61"/>
  <c r="K4" i="61"/>
  <c r="U3" i="61"/>
  <c r="S3" i="61"/>
  <c r="Q3" i="61"/>
  <c r="O3" i="61"/>
  <c r="M3" i="61"/>
  <c r="K3" i="61"/>
  <c r="U2" i="61"/>
  <c r="S2" i="61"/>
  <c r="Q2" i="61"/>
  <c r="O2" i="61"/>
  <c r="M2" i="61"/>
  <c r="K2" i="61"/>
  <c r="U47" i="60"/>
  <c r="S47" i="60"/>
  <c r="Q47" i="60"/>
  <c r="O47" i="60"/>
  <c r="M47" i="60"/>
  <c r="K47" i="60"/>
  <c r="U46" i="60"/>
  <c r="S46" i="60"/>
  <c r="Q46" i="60"/>
  <c r="O46" i="60"/>
  <c r="M46" i="60"/>
  <c r="K46" i="60"/>
  <c r="U45" i="60"/>
  <c r="S45" i="60"/>
  <c r="Q45" i="60"/>
  <c r="O45" i="60"/>
  <c r="M45" i="60"/>
  <c r="K45" i="60"/>
  <c r="U44" i="60"/>
  <c r="S44" i="60"/>
  <c r="Q44" i="60"/>
  <c r="O44" i="60"/>
  <c r="M44" i="60"/>
  <c r="K44" i="60"/>
  <c r="U43" i="60"/>
  <c r="S43" i="60"/>
  <c r="Q43" i="60"/>
  <c r="O43" i="60"/>
  <c r="M43" i="60"/>
  <c r="K43" i="60"/>
  <c r="U42" i="60"/>
  <c r="S42" i="60"/>
  <c r="Q42" i="60"/>
  <c r="O42" i="60"/>
  <c r="M42" i="60"/>
  <c r="K42" i="60"/>
  <c r="U41" i="60"/>
  <c r="S41" i="60"/>
  <c r="Q41" i="60"/>
  <c r="O41" i="60"/>
  <c r="M41" i="60"/>
  <c r="K41" i="60"/>
  <c r="U40" i="60"/>
  <c r="S40" i="60"/>
  <c r="Q40" i="60"/>
  <c r="O40" i="60"/>
  <c r="M40" i="60"/>
  <c r="K40" i="60"/>
  <c r="U39" i="60"/>
  <c r="S39" i="60"/>
  <c r="Q39" i="60"/>
  <c r="O39" i="60"/>
  <c r="M39" i="60"/>
  <c r="K39" i="60"/>
  <c r="U38" i="60"/>
  <c r="S38" i="60"/>
  <c r="Q38" i="60"/>
  <c r="O38" i="60"/>
  <c r="M38" i="60"/>
  <c r="K38" i="60"/>
  <c r="U37" i="60"/>
  <c r="S37" i="60"/>
  <c r="Q37" i="60"/>
  <c r="O37" i="60"/>
  <c r="M37" i="60"/>
  <c r="K37" i="60"/>
  <c r="U36" i="60"/>
  <c r="S36" i="60"/>
  <c r="Q36" i="60"/>
  <c r="O36" i="60"/>
  <c r="M36" i="60"/>
  <c r="K36" i="60"/>
  <c r="U35" i="60"/>
  <c r="S35" i="60"/>
  <c r="Q35" i="60"/>
  <c r="O35" i="60"/>
  <c r="M35" i="60"/>
  <c r="K35" i="60"/>
  <c r="U34" i="60"/>
  <c r="S34" i="60"/>
  <c r="Q34" i="60"/>
  <c r="O34" i="60"/>
  <c r="M34" i="60"/>
  <c r="K34" i="60"/>
  <c r="U33" i="60"/>
  <c r="S33" i="60"/>
  <c r="Q33" i="60"/>
  <c r="O33" i="60"/>
  <c r="M33" i="60"/>
  <c r="K33" i="60"/>
  <c r="U32" i="60"/>
  <c r="S32" i="60"/>
  <c r="Q32" i="60"/>
  <c r="O32" i="60"/>
  <c r="M32" i="60"/>
  <c r="K32" i="60"/>
  <c r="U31" i="60"/>
  <c r="S31" i="60"/>
  <c r="Q31" i="60"/>
  <c r="O31" i="60"/>
  <c r="M31" i="60"/>
  <c r="K31" i="60"/>
  <c r="U30" i="60"/>
  <c r="S30" i="60"/>
  <c r="Q30" i="60"/>
  <c r="O30" i="60"/>
  <c r="M30" i="60"/>
  <c r="K30" i="60"/>
  <c r="U29" i="60"/>
  <c r="S29" i="60"/>
  <c r="Q29" i="60"/>
  <c r="O29" i="60"/>
  <c r="M29" i="60"/>
  <c r="K29" i="60"/>
  <c r="U28" i="60"/>
  <c r="S28" i="60"/>
  <c r="Q28" i="60"/>
  <c r="O28" i="60"/>
  <c r="M28" i="60"/>
  <c r="K28" i="60"/>
  <c r="U27" i="60"/>
  <c r="S27" i="60"/>
  <c r="Q27" i="60"/>
  <c r="O27" i="60"/>
  <c r="M27" i="60"/>
  <c r="K27" i="60"/>
  <c r="U26" i="60"/>
  <c r="S26" i="60"/>
  <c r="Q26" i="60"/>
  <c r="O26" i="60"/>
  <c r="M26" i="60"/>
  <c r="K26" i="60"/>
  <c r="U25" i="60"/>
  <c r="S25" i="60"/>
  <c r="Q25" i="60"/>
  <c r="O25" i="60"/>
  <c r="M25" i="60"/>
  <c r="K25" i="60"/>
  <c r="U24" i="60"/>
  <c r="S24" i="60"/>
  <c r="Q24" i="60"/>
  <c r="O24" i="60"/>
  <c r="M24" i="60"/>
  <c r="K24" i="60"/>
  <c r="U23" i="60"/>
  <c r="S23" i="60"/>
  <c r="Q23" i="60"/>
  <c r="O23" i="60"/>
  <c r="M23" i="60"/>
  <c r="K23" i="60"/>
  <c r="U22" i="60"/>
  <c r="S22" i="60"/>
  <c r="Q22" i="60"/>
  <c r="O22" i="60"/>
  <c r="M22" i="60"/>
  <c r="K22" i="60"/>
  <c r="U21" i="60"/>
  <c r="S21" i="60"/>
  <c r="Q21" i="60"/>
  <c r="O21" i="60"/>
  <c r="M21" i="60"/>
  <c r="K21" i="60"/>
  <c r="U20" i="60"/>
  <c r="S20" i="60"/>
  <c r="Q20" i="60"/>
  <c r="O20" i="60"/>
  <c r="M20" i="60"/>
  <c r="K20" i="60"/>
  <c r="U19" i="60"/>
  <c r="S19" i="60"/>
  <c r="Q19" i="60"/>
  <c r="O19" i="60"/>
  <c r="M19" i="60"/>
  <c r="K19" i="60"/>
  <c r="U18" i="60"/>
  <c r="S18" i="60"/>
  <c r="Q18" i="60"/>
  <c r="O18" i="60"/>
  <c r="M18" i="60"/>
  <c r="K18" i="60"/>
  <c r="U17" i="60"/>
  <c r="S17" i="60"/>
  <c r="Q17" i="60"/>
  <c r="O17" i="60"/>
  <c r="M17" i="60"/>
  <c r="K17" i="60"/>
  <c r="U16" i="60"/>
  <c r="S16" i="60"/>
  <c r="Q16" i="60"/>
  <c r="O16" i="60"/>
  <c r="M16" i="60"/>
  <c r="K16" i="60"/>
  <c r="U15" i="60"/>
  <c r="S15" i="60"/>
  <c r="Q15" i="60"/>
  <c r="O15" i="60"/>
  <c r="M15" i="60"/>
  <c r="K15" i="60"/>
  <c r="U14" i="60"/>
  <c r="S14" i="60"/>
  <c r="Q14" i="60"/>
  <c r="O14" i="60"/>
  <c r="M14" i="60"/>
  <c r="K14" i="60"/>
  <c r="U13" i="60"/>
  <c r="S13" i="60"/>
  <c r="Q13" i="60"/>
  <c r="O13" i="60"/>
  <c r="M13" i="60"/>
  <c r="K13" i="60"/>
  <c r="U12" i="60"/>
  <c r="S12" i="60"/>
  <c r="Q12" i="60"/>
  <c r="O12" i="60"/>
  <c r="M12" i="60"/>
  <c r="K12" i="60"/>
  <c r="U11" i="60"/>
  <c r="S11" i="60"/>
  <c r="Q11" i="60"/>
  <c r="O11" i="60"/>
  <c r="M11" i="60"/>
  <c r="K11" i="60"/>
  <c r="U10" i="60"/>
  <c r="S10" i="60"/>
  <c r="Q10" i="60"/>
  <c r="O10" i="60"/>
  <c r="M10" i="60"/>
  <c r="K10" i="60"/>
  <c r="U9" i="60"/>
  <c r="S9" i="60"/>
  <c r="Q9" i="60"/>
  <c r="O9" i="60"/>
  <c r="M9" i="60"/>
  <c r="K9" i="60"/>
  <c r="U8" i="60"/>
  <c r="S8" i="60"/>
  <c r="Q8" i="60"/>
  <c r="O8" i="60"/>
  <c r="M8" i="60"/>
  <c r="K8" i="60"/>
  <c r="U7" i="60"/>
  <c r="S7" i="60"/>
  <c r="Q7" i="60"/>
  <c r="O7" i="60"/>
  <c r="M7" i="60"/>
  <c r="K7" i="60"/>
  <c r="U6" i="60"/>
  <c r="S6" i="60"/>
  <c r="Q6" i="60"/>
  <c r="O6" i="60"/>
  <c r="M6" i="60"/>
  <c r="K6" i="60"/>
  <c r="U5" i="60"/>
  <c r="S5" i="60"/>
  <c r="Q5" i="60"/>
  <c r="O5" i="60"/>
  <c r="M5" i="60"/>
  <c r="K5" i="60"/>
  <c r="U4" i="60"/>
  <c r="S4" i="60"/>
  <c r="Q4" i="60"/>
  <c r="O4" i="60"/>
  <c r="M4" i="60"/>
  <c r="K4" i="60"/>
  <c r="U3" i="60"/>
  <c r="S3" i="60"/>
  <c r="Q3" i="60"/>
  <c r="O3" i="60"/>
  <c r="M3" i="60"/>
  <c r="K3" i="60"/>
  <c r="U2" i="60"/>
  <c r="S2" i="60"/>
  <c r="Q2" i="60"/>
  <c r="O2" i="60"/>
  <c r="M2" i="60"/>
  <c r="K2" i="60"/>
  <c r="U35" i="59"/>
  <c r="S35" i="59"/>
  <c r="Q35" i="59"/>
  <c r="O35" i="59"/>
  <c r="M35" i="59"/>
  <c r="K35" i="59"/>
  <c r="U34" i="59"/>
  <c r="S34" i="59"/>
  <c r="Q34" i="59"/>
  <c r="O34" i="59"/>
  <c r="M34" i="59"/>
  <c r="K34" i="59"/>
  <c r="U33" i="59"/>
  <c r="S33" i="59"/>
  <c r="Q33" i="59"/>
  <c r="O33" i="59"/>
  <c r="M33" i="59"/>
  <c r="K33" i="59"/>
  <c r="U32" i="59"/>
  <c r="S32" i="59"/>
  <c r="Q32" i="59"/>
  <c r="O32" i="59"/>
  <c r="M32" i="59"/>
  <c r="K32" i="59"/>
  <c r="U31" i="59"/>
  <c r="S31" i="59"/>
  <c r="Q31" i="59"/>
  <c r="O31" i="59"/>
  <c r="M31" i="59"/>
  <c r="K31" i="59"/>
  <c r="U30" i="59"/>
  <c r="S30" i="59"/>
  <c r="Q30" i="59"/>
  <c r="O30" i="59"/>
  <c r="M30" i="59"/>
  <c r="K30" i="59"/>
  <c r="U29" i="59"/>
  <c r="S29" i="59"/>
  <c r="Q29" i="59"/>
  <c r="O29" i="59"/>
  <c r="M29" i="59"/>
  <c r="K29" i="59"/>
  <c r="U28" i="59"/>
  <c r="S28" i="59"/>
  <c r="Q28" i="59"/>
  <c r="O28" i="59"/>
  <c r="M28" i="59"/>
  <c r="K28" i="59"/>
  <c r="U27" i="59"/>
  <c r="S27" i="59"/>
  <c r="Q27" i="59"/>
  <c r="O27" i="59"/>
  <c r="M27" i="59"/>
  <c r="K27" i="59"/>
  <c r="U26" i="59"/>
  <c r="S26" i="59"/>
  <c r="Q26" i="59"/>
  <c r="O26" i="59"/>
  <c r="M26" i="59"/>
  <c r="K26" i="59"/>
  <c r="U25" i="59"/>
  <c r="S25" i="59"/>
  <c r="Q25" i="59"/>
  <c r="O25" i="59"/>
  <c r="M25" i="59"/>
  <c r="K25" i="59"/>
  <c r="U24" i="59"/>
  <c r="S24" i="59"/>
  <c r="Q24" i="59"/>
  <c r="O24" i="59"/>
  <c r="M24" i="59"/>
  <c r="K24" i="59"/>
  <c r="U23" i="59"/>
  <c r="S23" i="59"/>
  <c r="Q23" i="59"/>
  <c r="O23" i="59"/>
  <c r="M23" i="59"/>
  <c r="K23" i="59"/>
  <c r="U22" i="59"/>
  <c r="S22" i="59"/>
  <c r="Q22" i="59"/>
  <c r="O22" i="59"/>
  <c r="M22" i="59"/>
  <c r="K22" i="59"/>
  <c r="U21" i="59"/>
  <c r="S21" i="59"/>
  <c r="Q21" i="59"/>
  <c r="O21" i="59"/>
  <c r="M21" i="59"/>
  <c r="K21" i="59"/>
  <c r="U20" i="59"/>
  <c r="S20" i="59"/>
  <c r="Q20" i="59"/>
  <c r="O20" i="59"/>
  <c r="M20" i="59"/>
  <c r="K20" i="59"/>
  <c r="U19" i="59"/>
  <c r="S19" i="59"/>
  <c r="Q19" i="59"/>
  <c r="O19" i="59"/>
  <c r="M19" i="59"/>
  <c r="K19" i="59"/>
  <c r="U18" i="59"/>
  <c r="S18" i="59"/>
  <c r="Q18" i="59"/>
  <c r="O18" i="59"/>
  <c r="M18" i="59"/>
  <c r="K18" i="59"/>
  <c r="U17" i="59"/>
  <c r="S17" i="59"/>
  <c r="Q17" i="59"/>
  <c r="O17" i="59"/>
  <c r="M17" i="59"/>
  <c r="K17" i="59"/>
  <c r="U16" i="59"/>
  <c r="S16" i="59"/>
  <c r="Q16" i="59"/>
  <c r="O16" i="59"/>
  <c r="M16" i="59"/>
  <c r="K16" i="59"/>
  <c r="U15" i="59"/>
  <c r="S15" i="59"/>
  <c r="Q15" i="59"/>
  <c r="O15" i="59"/>
  <c r="M15" i="59"/>
  <c r="K15" i="59"/>
  <c r="U14" i="59"/>
  <c r="S14" i="59"/>
  <c r="Q14" i="59"/>
  <c r="O14" i="59"/>
  <c r="M14" i="59"/>
  <c r="K14" i="59"/>
  <c r="U13" i="59"/>
  <c r="S13" i="59"/>
  <c r="Q13" i="59"/>
  <c r="O13" i="59"/>
  <c r="M13" i="59"/>
  <c r="K13" i="59"/>
  <c r="U12" i="59"/>
  <c r="S12" i="59"/>
  <c r="Q12" i="59"/>
  <c r="O12" i="59"/>
  <c r="M12" i="59"/>
  <c r="K12" i="59"/>
  <c r="U11" i="59"/>
  <c r="S11" i="59"/>
  <c r="Q11" i="59"/>
  <c r="O11" i="59"/>
  <c r="M11" i="59"/>
  <c r="K11" i="59"/>
  <c r="U10" i="59"/>
  <c r="S10" i="59"/>
  <c r="Q10" i="59"/>
  <c r="O10" i="59"/>
  <c r="M10" i="59"/>
  <c r="K10" i="59"/>
  <c r="U9" i="59"/>
  <c r="S9" i="59"/>
  <c r="Q9" i="59"/>
  <c r="O9" i="59"/>
  <c r="M9" i="59"/>
  <c r="K9" i="59"/>
  <c r="U8" i="59"/>
  <c r="S8" i="59"/>
  <c r="Q8" i="59"/>
  <c r="O8" i="59"/>
  <c r="M8" i="59"/>
  <c r="K8" i="59"/>
  <c r="U7" i="59"/>
  <c r="S7" i="59"/>
  <c r="Q7" i="59"/>
  <c r="O7" i="59"/>
  <c r="M7" i="59"/>
  <c r="K7" i="59"/>
  <c r="U6" i="59"/>
  <c r="S6" i="59"/>
  <c r="Q6" i="59"/>
  <c r="O6" i="59"/>
  <c r="M6" i="59"/>
  <c r="K6" i="59"/>
  <c r="U5" i="59"/>
  <c r="S5" i="59"/>
  <c r="Q5" i="59"/>
  <c r="O5" i="59"/>
  <c r="M5" i="59"/>
  <c r="K5" i="59"/>
  <c r="U4" i="59"/>
  <c r="S4" i="59"/>
  <c r="Q4" i="59"/>
  <c r="O4" i="59"/>
  <c r="M4" i="59"/>
  <c r="K4" i="59"/>
  <c r="U3" i="59"/>
  <c r="S3" i="59"/>
  <c r="Q3" i="59"/>
  <c r="O3" i="59"/>
  <c r="M3" i="59"/>
  <c r="K3" i="59"/>
  <c r="U2" i="59"/>
  <c r="S2" i="59"/>
  <c r="Q2" i="59"/>
  <c r="O2" i="59"/>
  <c r="M2" i="59"/>
  <c r="K2" i="59"/>
  <c r="U57" i="58"/>
  <c r="S57" i="58"/>
  <c r="Q57" i="58"/>
  <c r="O57" i="58"/>
  <c r="M57" i="58"/>
  <c r="K57" i="58"/>
  <c r="U56" i="58"/>
  <c r="S56" i="58"/>
  <c r="Q56" i="58"/>
  <c r="O56" i="58"/>
  <c r="M56" i="58"/>
  <c r="K56" i="58"/>
  <c r="U55" i="58"/>
  <c r="S55" i="58"/>
  <c r="Q55" i="58"/>
  <c r="O55" i="58"/>
  <c r="M55" i="58"/>
  <c r="K55" i="58"/>
  <c r="U54" i="58"/>
  <c r="S54" i="58"/>
  <c r="Q54" i="58"/>
  <c r="O54" i="58"/>
  <c r="M54" i="58"/>
  <c r="K54" i="58"/>
  <c r="U53" i="58"/>
  <c r="S53" i="58"/>
  <c r="Q53" i="58"/>
  <c r="O53" i="58"/>
  <c r="M53" i="58"/>
  <c r="K53" i="58"/>
  <c r="U52" i="58"/>
  <c r="S52" i="58"/>
  <c r="Q52" i="58"/>
  <c r="O52" i="58"/>
  <c r="M52" i="58"/>
  <c r="K52" i="58"/>
  <c r="U51" i="58"/>
  <c r="S51" i="58"/>
  <c r="Q51" i="58"/>
  <c r="O51" i="58"/>
  <c r="M51" i="58"/>
  <c r="K51" i="58"/>
  <c r="U50" i="58"/>
  <c r="S50" i="58"/>
  <c r="Q50" i="58"/>
  <c r="O50" i="58"/>
  <c r="M50" i="58"/>
  <c r="K50" i="58"/>
  <c r="U49" i="58"/>
  <c r="S49" i="58"/>
  <c r="Q49" i="58"/>
  <c r="O49" i="58"/>
  <c r="M49" i="58"/>
  <c r="K49" i="58"/>
  <c r="U48" i="58"/>
  <c r="S48" i="58"/>
  <c r="Q48" i="58"/>
  <c r="O48" i="58"/>
  <c r="M48" i="58"/>
  <c r="K48" i="58"/>
  <c r="U47" i="58"/>
  <c r="S47" i="58"/>
  <c r="Q47" i="58"/>
  <c r="O47" i="58"/>
  <c r="M47" i="58"/>
  <c r="K47" i="58"/>
  <c r="U46" i="58"/>
  <c r="S46" i="58"/>
  <c r="Q46" i="58"/>
  <c r="O46" i="58"/>
  <c r="M46" i="58"/>
  <c r="K46" i="58"/>
  <c r="U45" i="58"/>
  <c r="S45" i="58"/>
  <c r="Q45" i="58"/>
  <c r="O45" i="58"/>
  <c r="M45" i="58"/>
  <c r="K45" i="58"/>
  <c r="U44" i="58"/>
  <c r="S44" i="58"/>
  <c r="Q44" i="58"/>
  <c r="O44" i="58"/>
  <c r="M44" i="58"/>
  <c r="K44" i="58"/>
  <c r="U43" i="58"/>
  <c r="S43" i="58"/>
  <c r="Q43" i="58"/>
  <c r="O43" i="58"/>
  <c r="M43" i="58"/>
  <c r="K43" i="58"/>
  <c r="U42" i="58"/>
  <c r="S42" i="58"/>
  <c r="Q42" i="58"/>
  <c r="O42" i="58"/>
  <c r="M42" i="58"/>
  <c r="K42" i="58"/>
  <c r="U41" i="58"/>
  <c r="S41" i="58"/>
  <c r="Q41" i="58"/>
  <c r="O41" i="58"/>
  <c r="M41" i="58"/>
  <c r="K41" i="58"/>
  <c r="U40" i="58"/>
  <c r="S40" i="58"/>
  <c r="Q40" i="58"/>
  <c r="O40" i="58"/>
  <c r="M40" i="58"/>
  <c r="K40" i="58"/>
  <c r="U39" i="58"/>
  <c r="S39" i="58"/>
  <c r="Q39" i="58"/>
  <c r="O39" i="58"/>
  <c r="M39" i="58"/>
  <c r="K39" i="58"/>
  <c r="U38" i="58"/>
  <c r="S38" i="58"/>
  <c r="Q38" i="58"/>
  <c r="O38" i="58"/>
  <c r="M38" i="58"/>
  <c r="K38" i="58"/>
  <c r="U37" i="58"/>
  <c r="S37" i="58"/>
  <c r="Q37" i="58"/>
  <c r="O37" i="58"/>
  <c r="M37" i="58"/>
  <c r="K37" i="58"/>
  <c r="U36" i="58"/>
  <c r="S36" i="58"/>
  <c r="Q36" i="58"/>
  <c r="O36" i="58"/>
  <c r="M36" i="58"/>
  <c r="K36" i="58"/>
  <c r="U35" i="58"/>
  <c r="S35" i="58"/>
  <c r="Q35" i="58"/>
  <c r="O35" i="58"/>
  <c r="M35" i="58"/>
  <c r="K35" i="58"/>
  <c r="U34" i="58"/>
  <c r="S34" i="58"/>
  <c r="Q34" i="58"/>
  <c r="O34" i="58"/>
  <c r="M34" i="58"/>
  <c r="K34" i="58"/>
  <c r="U33" i="58"/>
  <c r="S33" i="58"/>
  <c r="Q33" i="58"/>
  <c r="O33" i="58"/>
  <c r="M33" i="58"/>
  <c r="K33" i="58"/>
  <c r="U32" i="58"/>
  <c r="S32" i="58"/>
  <c r="Q32" i="58"/>
  <c r="O32" i="58"/>
  <c r="M32" i="58"/>
  <c r="K32" i="58"/>
  <c r="U31" i="58"/>
  <c r="S31" i="58"/>
  <c r="Q31" i="58"/>
  <c r="O31" i="58"/>
  <c r="M31" i="58"/>
  <c r="K31" i="58"/>
  <c r="U30" i="58"/>
  <c r="S30" i="58"/>
  <c r="Q30" i="58"/>
  <c r="O30" i="58"/>
  <c r="M30" i="58"/>
  <c r="K30" i="58"/>
  <c r="U29" i="58"/>
  <c r="S29" i="58"/>
  <c r="Q29" i="58"/>
  <c r="O29" i="58"/>
  <c r="M29" i="58"/>
  <c r="K29" i="58"/>
  <c r="U28" i="58"/>
  <c r="S28" i="58"/>
  <c r="Q28" i="58"/>
  <c r="O28" i="58"/>
  <c r="M28" i="58"/>
  <c r="K28" i="58"/>
  <c r="U27" i="58"/>
  <c r="S27" i="58"/>
  <c r="Q27" i="58"/>
  <c r="O27" i="58"/>
  <c r="M27" i="58"/>
  <c r="K27" i="58"/>
  <c r="U26" i="58"/>
  <c r="S26" i="58"/>
  <c r="Q26" i="58"/>
  <c r="O26" i="58"/>
  <c r="M26" i="58"/>
  <c r="K26" i="58"/>
  <c r="U25" i="58"/>
  <c r="S25" i="58"/>
  <c r="Q25" i="58"/>
  <c r="O25" i="58"/>
  <c r="M25" i="58"/>
  <c r="K25" i="58"/>
  <c r="U24" i="58"/>
  <c r="S24" i="58"/>
  <c r="Q24" i="58"/>
  <c r="O24" i="58"/>
  <c r="M24" i="58"/>
  <c r="K24" i="58"/>
  <c r="U23" i="58"/>
  <c r="S23" i="58"/>
  <c r="Q23" i="58"/>
  <c r="O23" i="58"/>
  <c r="M23" i="58"/>
  <c r="K23" i="58"/>
  <c r="U22" i="58"/>
  <c r="S22" i="58"/>
  <c r="Q22" i="58"/>
  <c r="O22" i="58"/>
  <c r="M22" i="58"/>
  <c r="K22" i="58"/>
  <c r="U21" i="58"/>
  <c r="S21" i="58"/>
  <c r="Q21" i="58"/>
  <c r="O21" i="58"/>
  <c r="M21" i="58"/>
  <c r="K21" i="58"/>
  <c r="U20" i="58"/>
  <c r="S20" i="58"/>
  <c r="Q20" i="58"/>
  <c r="O20" i="58"/>
  <c r="M20" i="58"/>
  <c r="K20" i="58"/>
  <c r="U19" i="58"/>
  <c r="S19" i="58"/>
  <c r="Q19" i="58"/>
  <c r="O19" i="58"/>
  <c r="M19" i="58"/>
  <c r="K19" i="58"/>
  <c r="U18" i="58"/>
  <c r="S18" i="58"/>
  <c r="Q18" i="58"/>
  <c r="O18" i="58"/>
  <c r="M18" i="58"/>
  <c r="K18" i="58"/>
  <c r="U17" i="58"/>
  <c r="S17" i="58"/>
  <c r="Q17" i="58"/>
  <c r="O17" i="58"/>
  <c r="M17" i="58"/>
  <c r="K17" i="58"/>
  <c r="U16" i="58"/>
  <c r="S16" i="58"/>
  <c r="Q16" i="58"/>
  <c r="O16" i="58"/>
  <c r="M16" i="58"/>
  <c r="K16" i="58"/>
  <c r="U15" i="58"/>
  <c r="S15" i="58"/>
  <c r="Q15" i="58"/>
  <c r="O15" i="58"/>
  <c r="M15" i="58"/>
  <c r="K15" i="58"/>
  <c r="U14" i="58"/>
  <c r="S14" i="58"/>
  <c r="Q14" i="58"/>
  <c r="O14" i="58"/>
  <c r="M14" i="58"/>
  <c r="K14" i="58"/>
  <c r="U13" i="58"/>
  <c r="S13" i="58"/>
  <c r="Q13" i="58"/>
  <c r="O13" i="58"/>
  <c r="M13" i="58"/>
  <c r="K13" i="58"/>
  <c r="U12" i="58"/>
  <c r="S12" i="58"/>
  <c r="Q12" i="58"/>
  <c r="O12" i="58"/>
  <c r="M12" i="58"/>
  <c r="K12" i="58"/>
  <c r="U11" i="58"/>
  <c r="S11" i="58"/>
  <c r="Q11" i="58"/>
  <c r="O11" i="58"/>
  <c r="M11" i="58"/>
  <c r="K11" i="58"/>
  <c r="U10" i="58"/>
  <c r="S10" i="58"/>
  <c r="Q10" i="58"/>
  <c r="O10" i="58"/>
  <c r="M10" i="58"/>
  <c r="K10" i="58"/>
  <c r="U9" i="58"/>
  <c r="S9" i="58"/>
  <c r="Q9" i="58"/>
  <c r="O9" i="58"/>
  <c r="M9" i="58"/>
  <c r="K9" i="58"/>
  <c r="U8" i="58"/>
  <c r="S8" i="58"/>
  <c r="Q8" i="58"/>
  <c r="O8" i="58"/>
  <c r="M8" i="58"/>
  <c r="K8" i="58"/>
  <c r="U7" i="58"/>
  <c r="S7" i="58"/>
  <c r="Q7" i="58"/>
  <c r="O7" i="58"/>
  <c r="M7" i="58"/>
  <c r="K7" i="58"/>
  <c r="U6" i="58"/>
  <c r="S6" i="58"/>
  <c r="Q6" i="58"/>
  <c r="O6" i="58"/>
  <c r="M6" i="58"/>
  <c r="K6" i="58"/>
  <c r="U5" i="58"/>
  <c r="S5" i="58"/>
  <c r="Q5" i="58"/>
  <c r="O5" i="58"/>
  <c r="M5" i="58"/>
  <c r="K5" i="58"/>
  <c r="U4" i="58"/>
  <c r="S4" i="58"/>
  <c r="Q4" i="58"/>
  <c r="O4" i="58"/>
  <c r="M4" i="58"/>
  <c r="K4" i="58"/>
  <c r="U3" i="58"/>
  <c r="S3" i="58"/>
  <c r="Q3" i="58"/>
  <c r="O3" i="58"/>
  <c r="M3" i="58"/>
  <c r="K3" i="58"/>
  <c r="U2" i="58"/>
  <c r="S2" i="58"/>
  <c r="Q2" i="58"/>
  <c r="O2" i="58"/>
  <c r="M2" i="58"/>
  <c r="K2" i="58"/>
  <c r="U34" i="57"/>
  <c r="S34" i="57"/>
  <c r="Q34" i="57"/>
  <c r="O34" i="57"/>
  <c r="M34" i="57"/>
  <c r="K34" i="57"/>
  <c r="U33" i="57"/>
  <c r="S33" i="57"/>
  <c r="Q33" i="57"/>
  <c r="O33" i="57"/>
  <c r="M33" i="57"/>
  <c r="K33" i="57"/>
  <c r="U32" i="57"/>
  <c r="S32" i="57"/>
  <c r="Q32" i="57"/>
  <c r="O32" i="57"/>
  <c r="M32" i="57"/>
  <c r="K32" i="57"/>
  <c r="U31" i="57"/>
  <c r="S31" i="57"/>
  <c r="Q31" i="57"/>
  <c r="O31" i="57"/>
  <c r="M31" i="57"/>
  <c r="K31" i="57"/>
  <c r="U30" i="57"/>
  <c r="S30" i="57"/>
  <c r="Q30" i="57"/>
  <c r="O30" i="57"/>
  <c r="M30" i="57"/>
  <c r="K30" i="57"/>
  <c r="U29" i="57"/>
  <c r="S29" i="57"/>
  <c r="Q29" i="57"/>
  <c r="O29" i="57"/>
  <c r="M29" i="57"/>
  <c r="K29" i="57"/>
  <c r="U28" i="57"/>
  <c r="S28" i="57"/>
  <c r="Q28" i="57"/>
  <c r="O28" i="57"/>
  <c r="M28" i="57"/>
  <c r="K28" i="57"/>
  <c r="U27" i="57"/>
  <c r="S27" i="57"/>
  <c r="Q27" i="57"/>
  <c r="O27" i="57"/>
  <c r="M27" i="57"/>
  <c r="K27" i="57"/>
  <c r="U26" i="57"/>
  <c r="S26" i="57"/>
  <c r="Q26" i="57"/>
  <c r="O26" i="57"/>
  <c r="M26" i="57"/>
  <c r="K26" i="57"/>
  <c r="U25" i="57"/>
  <c r="S25" i="57"/>
  <c r="Q25" i="57"/>
  <c r="O25" i="57"/>
  <c r="M25" i="57"/>
  <c r="K25" i="57"/>
  <c r="U24" i="57"/>
  <c r="S24" i="57"/>
  <c r="Q24" i="57"/>
  <c r="O24" i="57"/>
  <c r="M24" i="57"/>
  <c r="K24" i="57"/>
  <c r="U23" i="57"/>
  <c r="S23" i="57"/>
  <c r="Q23" i="57"/>
  <c r="O23" i="57"/>
  <c r="M23" i="57"/>
  <c r="K23" i="57"/>
  <c r="U22" i="57"/>
  <c r="S22" i="57"/>
  <c r="Q22" i="57"/>
  <c r="O22" i="57"/>
  <c r="M22" i="57"/>
  <c r="K22" i="57"/>
  <c r="U21" i="57"/>
  <c r="S21" i="57"/>
  <c r="Q21" i="57"/>
  <c r="O21" i="57"/>
  <c r="M21" i="57"/>
  <c r="K21" i="57"/>
  <c r="U20" i="57"/>
  <c r="S20" i="57"/>
  <c r="Q20" i="57"/>
  <c r="O20" i="57"/>
  <c r="M20" i="57"/>
  <c r="K20" i="57"/>
  <c r="U19" i="57"/>
  <c r="S19" i="57"/>
  <c r="Q19" i="57"/>
  <c r="O19" i="57"/>
  <c r="M19" i="57"/>
  <c r="K19" i="57"/>
  <c r="U18" i="57"/>
  <c r="S18" i="57"/>
  <c r="Q18" i="57"/>
  <c r="O18" i="57"/>
  <c r="M18" i="57"/>
  <c r="K18" i="57"/>
  <c r="U17" i="57"/>
  <c r="S17" i="57"/>
  <c r="Q17" i="57"/>
  <c r="O17" i="57"/>
  <c r="M17" i="57"/>
  <c r="K17" i="57"/>
  <c r="U16" i="57"/>
  <c r="S16" i="57"/>
  <c r="Q16" i="57"/>
  <c r="O16" i="57"/>
  <c r="M16" i="57"/>
  <c r="K16" i="57"/>
  <c r="U15" i="57"/>
  <c r="S15" i="57"/>
  <c r="Q15" i="57"/>
  <c r="O15" i="57"/>
  <c r="M15" i="57"/>
  <c r="K15" i="57"/>
  <c r="U14" i="57"/>
  <c r="S14" i="57"/>
  <c r="Q14" i="57"/>
  <c r="O14" i="57"/>
  <c r="M14" i="57"/>
  <c r="K14" i="57"/>
  <c r="U13" i="57"/>
  <c r="S13" i="57"/>
  <c r="Q13" i="57"/>
  <c r="O13" i="57"/>
  <c r="M13" i="57"/>
  <c r="K13" i="57"/>
  <c r="U12" i="57"/>
  <c r="S12" i="57"/>
  <c r="Q12" i="57"/>
  <c r="O12" i="57"/>
  <c r="M12" i="57"/>
  <c r="K12" i="57"/>
  <c r="U11" i="57"/>
  <c r="S11" i="57"/>
  <c r="Q11" i="57"/>
  <c r="O11" i="57"/>
  <c r="M11" i="57"/>
  <c r="K11" i="57"/>
  <c r="U10" i="57"/>
  <c r="S10" i="57"/>
  <c r="Q10" i="57"/>
  <c r="O10" i="57"/>
  <c r="M10" i="57"/>
  <c r="K10" i="57"/>
  <c r="U9" i="57"/>
  <c r="S9" i="57"/>
  <c r="Q9" i="57"/>
  <c r="O9" i="57"/>
  <c r="M9" i="57"/>
  <c r="K9" i="57"/>
  <c r="U8" i="57"/>
  <c r="S8" i="57"/>
  <c r="Q8" i="57"/>
  <c r="O8" i="57"/>
  <c r="M8" i="57"/>
  <c r="K8" i="57"/>
  <c r="U7" i="57"/>
  <c r="S7" i="57"/>
  <c r="Q7" i="57"/>
  <c r="O7" i="57"/>
  <c r="M7" i="57"/>
  <c r="K7" i="57"/>
  <c r="U6" i="57"/>
  <c r="S6" i="57"/>
  <c r="Q6" i="57"/>
  <c r="O6" i="57"/>
  <c r="M6" i="57"/>
  <c r="K6" i="57"/>
  <c r="U5" i="57"/>
  <c r="S5" i="57"/>
  <c r="Q5" i="57"/>
  <c r="O5" i="57"/>
  <c r="M5" i="57"/>
  <c r="K5" i="57"/>
  <c r="U4" i="57"/>
  <c r="S4" i="57"/>
  <c r="Q4" i="57"/>
  <c r="O4" i="57"/>
  <c r="M4" i="57"/>
  <c r="K4" i="57"/>
  <c r="U3" i="57"/>
  <c r="S3" i="57"/>
  <c r="Q3" i="57"/>
  <c r="O3" i="57"/>
  <c r="M3" i="57"/>
  <c r="K3" i="57"/>
  <c r="U2" i="57"/>
  <c r="S2" i="57"/>
  <c r="Q2" i="57"/>
  <c r="O2" i="57"/>
  <c r="M2" i="57"/>
  <c r="K2" i="57"/>
  <c r="U52" i="56"/>
  <c r="S52" i="56"/>
  <c r="Q52" i="56"/>
  <c r="O52" i="56"/>
  <c r="M52" i="56"/>
  <c r="K52" i="56"/>
  <c r="U51" i="56"/>
  <c r="S51" i="56"/>
  <c r="Q51" i="56"/>
  <c r="O51" i="56"/>
  <c r="M51" i="56"/>
  <c r="K51" i="56"/>
  <c r="U50" i="56"/>
  <c r="S50" i="56"/>
  <c r="Q50" i="56"/>
  <c r="O50" i="56"/>
  <c r="M50" i="56"/>
  <c r="K50" i="56"/>
  <c r="U49" i="56"/>
  <c r="S49" i="56"/>
  <c r="Q49" i="56"/>
  <c r="O49" i="56"/>
  <c r="M49" i="56"/>
  <c r="K49" i="56"/>
  <c r="U48" i="56"/>
  <c r="S48" i="56"/>
  <c r="Q48" i="56"/>
  <c r="O48" i="56"/>
  <c r="M48" i="56"/>
  <c r="K48" i="56"/>
  <c r="U47" i="56"/>
  <c r="S47" i="56"/>
  <c r="Q47" i="56"/>
  <c r="O47" i="56"/>
  <c r="M47" i="56"/>
  <c r="K47" i="56"/>
  <c r="U46" i="56"/>
  <c r="S46" i="56"/>
  <c r="Q46" i="56"/>
  <c r="O46" i="56"/>
  <c r="M46" i="56"/>
  <c r="K46" i="56"/>
  <c r="U45" i="56"/>
  <c r="S45" i="56"/>
  <c r="Q45" i="56"/>
  <c r="O45" i="56"/>
  <c r="M45" i="56"/>
  <c r="K45" i="56"/>
  <c r="U44" i="56"/>
  <c r="S44" i="56"/>
  <c r="Q44" i="56"/>
  <c r="O44" i="56"/>
  <c r="M44" i="56"/>
  <c r="K44" i="56"/>
  <c r="U43" i="56"/>
  <c r="S43" i="56"/>
  <c r="Q43" i="56"/>
  <c r="O43" i="56"/>
  <c r="M43" i="56"/>
  <c r="K43" i="56"/>
  <c r="U42" i="56"/>
  <c r="S42" i="56"/>
  <c r="Q42" i="56"/>
  <c r="O42" i="56"/>
  <c r="M42" i="56"/>
  <c r="K42" i="56"/>
  <c r="U41" i="56"/>
  <c r="Q41" i="56"/>
  <c r="O41" i="56"/>
  <c r="M41" i="56"/>
  <c r="K41" i="56"/>
  <c r="U40" i="56"/>
  <c r="S40" i="56"/>
  <c r="Q40" i="56"/>
  <c r="O40" i="56"/>
  <c r="M40" i="56"/>
  <c r="K40" i="56"/>
  <c r="U39" i="56"/>
  <c r="S39" i="56"/>
  <c r="Q39" i="56"/>
  <c r="O39" i="56"/>
  <c r="M39" i="56"/>
  <c r="K39" i="56"/>
  <c r="U38" i="56"/>
  <c r="S38" i="56"/>
  <c r="Q38" i="56"/>
  <c r="O38" i="56"/>
  <c r="M38" i="56"/>
  <c r="K38" i="56"/>
  <c r="U37" i="56"/>
  <c r="S37" i="56"/>
  <c r="Q37" i="56"/>
  <c r="O37" i="56"/>
  <c r="M37" i="56"/>
  <c r="K37" i="56"/>
  <c r="U36" i="56"/>
  <c r="S36" i="56"/>
  <c r="Q36" i="56"/>
  <c r="O36" i="56"/>
  <c r="M36" i="56"/>
  <c r="K36" i="56"/>
  <c r="U35" i="56"/>
  <c r="S35" i="56"/>
  <c r="Q35" i="56"/>
  <c r="O35" i="56"/>
  <c r="M35" i="56"/>
  <c r="K35" i="56"/>
  <c r="U34" i="56"/>
  <c r="S34" i="56"/>
  <c r="Q34" i="56"/>
  <c r="O34" i="56"/>
  <c r="M34" i="56"/>
  <c r="K34" i="56"/>
  <c r="U33" i="56"/>
  <c r="S33" i="56"/>
  <c r="Q33" i="56"/>
  <c r="O33" i="56"/>
  <c r="M33" i="56"/>
  <c r="K33" i="56"/>
  <c r="U32" i="56"/>
  <c r="S32" i="56"/>
  <c r="Q32" i="56"/>
  <c r="O32" i="56"/>
  <c r="M32" i="56"/>
  <c r="K32" i="56"/>
  <c r="U31" i="56"/>
  <c r="S31" i="56"/>
  <c r="Q31" i="56"/>
  <c r="O31" i="56"/>
  <c r="M31" i="56"/>
  <c r="K31" i="56"/>
  <c r="U30" i="56"/>
  <c r="S30" i="56"/>
  <c r="Q30" i="56"/>
  <c r="O30" i="56"/>
  <c r="M30" i="56"/>
  <c r="K30" i="56"/>
  <c r="U29" i="56"/>
  <c r="S29" i="56"/>
  <c r="Q29" i="56"/>
  <c r="O29" i="56"/>
  <c r="M29" i="56"/>
  <c r="K29" i="56"/>
  <c r="U28" i="56"/>
  <c r="S28" i="56"/>
  <c r="Q28" i="56"/>
  <c r="O28" i="56"/>
  <c r="M28" i="56"/>
  <c r="K28" i="56"/>
  <c r="U27" i="56"/>
  <c r="S27" i="56"/>
  <c r="Q27" i="56"/>
  <c r="O27" i="56"/>
  <c r="M27" i="56"/>
  <c r="K27" i="56"/>
  <c r="U26" i="56"/>
  <c r="S26" i="56"/>
  <c r="Q26" i="56"/>
  <c r="O26" i="56"/>
  <c r="M26" i="56"/>
  <c r="K26" i="56"/>
  <c r="U25" i="56"/>
  <c r="S25" i="56"/>
  <c r="Q25" i="56"/>
  <c r="O25" i="56"/>
  <c r="M25" i="56"/>
  <c r="K25" i="56"/>
  <c r="U24" i="56"/>
  <c r="S24" i="56"/>
  <c r="Q24" i="56"/>
  <c r="O24" i="56"/>
  <c r="M24" i="56"/>
  <c r="K24" i="56"/>
  <c r="U23" i="56"/>
  <c r="S23" i="56"/>
  <c r="Q23" i="56"/>
  <c r="O23" i="56"/>
  <c r="M23" i="56"/>
  <c r="K23" i="56"/>
  <c r="U22" i="56"/>
  <c r="S22" i="56"/>
  <c r="Q22" i="56"/>
  <c r="O22" i="56"/>
  <c r="M22" i="56"/>
  <c r="K22" i="56"/>
  <c r="U21" i="56"/>
  <c r="S21" i="56"/>
  <c r="Q21" i="56"/>
  <c r="O21" i="56"/>
  <c r="M21" i="56"/>
  <c r="K21" i="56"/>
  <c r="U20" i="56"/>
  <c r="S20" i="56"/>
  <c r="Q20" i="56"/>
  <c r="O20" i="56"/>
  <c r="M20" i="56"/>
  <c r="K20" i="56"/>
  <c r="U19" i="56"/>
  <c r="S19" i="56"/>
  <c r="Q19" i="56"/>
  <c r="O19" i="56"/>
  <c r="M19" i="56"/>
  <c r="K19" i="56"/>
  <c r="U18" i="56"/>
  <c r="S18" i="56"/>
  <c r="Q18" i="56"/>
  <c r="O18" i="56"/>
  <c r="M18" i="56"/>
  <c r="K18" i="56"/>
  <c r="U17" i="56"/>
  <c r="S17" i="56"/>
  <c r="Q17" i="56"/>
  <c r="O17" i="56"/>
  <c r="M17" i="56"/>
  <c r="K17" i="56"/>
  <c r="U16" i="56"/>
  <c r="S16" i="56"/>
  <c r="Q16" i="56"/>
  <c r="O16" i="56"/>
  <c r="M16" i="56"/>
  <c r="K16" i="56"/>
  <c r="U15" i="56"/>
  <c r="S15" i="56"/>
  <c r="Q15" i="56"/>
  <c r="O15" i="56"/>
  <c r="M15" i="56"/>
  <c r="K15" i="56"/>
  <c r="U14" i="56"/>
  <c r="S14" i="56"/>
  <c r="Q14" i="56"/>
  <c r="O14" i="56"/>
  <c r="M14" i="56"/>
  <c r="K14" i="56"/>
  <c r="U13" i="56"/>
  <c r="S13" i="56"/>
  <c r="Q13" i="56"/>
  <c r="O13" i="56"/>
  <c r="M13" i="56"/>
  <c r="K13" i="56"/>
  <c r="U12" i="56"/>
  <c r="S12" i="56"/>
  <c r="Q12" i="56"/>
  <c r="O12" i="56"/>
  <c r="M12" i="56"/>
  <c r="K12" i="56"/>
  <c r="U11" i="56"/>
  <c r="S11" i="56"/>
  <c r="Q11" i="56"/>
  <c r="O11" i="56"/>
  <c r="M11" i="56"/>
  <c r="K11" i="56"/>
  <c r="U10" i="56"/>
  <c r="S10" i="56"/>
  <c r="Q10" i="56"/>
  <c r="O10" i="56"/>
  <c r="M10" i="56"/>
  <c r="K10" i="56"/>
  <c r="U9" i="56"/>
  <c r="S9" i="56"/>
  <c r="Q9" i="56"/>
  <c r="O9" i="56"/>
  <c r="M9" i="56"/>
  <c r="K9" i="56"/>
  <c r="U8" i="56"/>
  <c r="S8" i="56"/>
  <c r="Q8" i="56"/>
  <c r="O8" i="56"/>
  <c r="M8" i="56"/>
  <c r="K8" i="56"/>
  <c r="U7" i="56"/>
  <c r="S7" i="56"/>
  <c r="Q7" i="56"/>
  <c r="O7" i="56"/>
  <c r="M7" i="56"/>
  <c r="K7" i="56"/>
  <c r="U6" i="56"/>
  <c r="S6" i="56"/>
  <c r="Q6" i="56"/>
  <c r="O6" i="56"/>
  <c r="M6" i="56"/>
  <c r="K6" i="56"/>
  <c r="U5" i="56"/>
  <c r="S5" i="56"/>
  <c r="Q5" i="56"/>
  <c r="O5" i="56"/>
  <c r="M5" i="56"/>
  <c r="K5" i="56"/>
  <c r="U4" i="56"/>
  <c r="S4" i="56"/>
  <c r="Q4" i="56"/>
  <c r="O4" i="56"/>
  <c r="M4" i="56"/>
  <c r="K4" i="56"/>
  <c r="U3" i="56"/>
  <c r="S3" i="56"/>
  <c r="Q3" i="56"/>
  <c r="O3" i="56"/>
  <c r="M3" i="56"/>
  <c r="K3" i="56"/>
  <c r="U2" i="56"/>
  <c r="S2" i="56"/>
  <c r="Q2" i="56"/>
  <c r="O2" i="56"/>
  <c r="M2" i="56"/>
  <c r="K2" i="56"/>
  <c r="U51" i="55"/>
  <c r="S51" i="55"/>
  <c r="Q51" i="55"/>
  <c r="O51" i="55"/>
  <c r="M51" i="55"/>
  <c r="K51" i="55"/>
  <c r="U50" i="55"/>
  <c r="S50" i="55"/>
  <c r="Q50" i="55"/>
  <c r="O50" i="55"/>
  <c r="M50" i="55"/>
  <c r="K50" i="55"/>
  <c r="U49" i="55"/>
  <c r="S49" i="55"/>
  <c r="Q49" i="55"/>
  <c r="O49" i="55"/>
  <c r="M49" i="55"/>
  <c r="K49" i="55"/>
  <c r="U48" i="55"/>
  <c r="S48" i="55"/>
  <c r="Q48" i="55"/>
  <c r="O48" i="55"/>
  <c r="M48" i="55"/>
  <c r="K48" i="55"/>
  <c r="U47" i="55"/>
  <c r="S47" i="55"/>
  <c r="Q47" i="55"/>
  <c r="O47" i="55"/>
  <c r="M47" i="55"/>
  <c r="K47" i="55"/>
  <c r="U46" i="55"/>
  <c r="S46" i="55"/>
  <c r="Q46" i="55"/>
  <c r="O46" i="55"/>
  <c r="M46" i="55"/>
  <c r="K46" i="55"/>
  <c r="U45" i="55"/>
  <c r="S45" i="55"/>
  <c r="Q45" i="55"/>
  <c r="O45" i="55"/>
  <c r="M45" i="55"/>
  <c r="K45" i="55"/>
  <c r="U44" i="55"/>
  <c r="S44" i="55"/>
  <c r="Q44" i="55"/>
  <c r="O44" i="55"/>
  <c r="M44" i="55"/>
  <c r="K44" i="55"/>
  <c r="U43" i="55"/>
  <c r="S43" i="55"/>
  <c r="Q43" i="55"/>
  <c r="O43" i="55"/>
  <c r="M43" i="55"/>
  <c r="K43" i="55"/>
  <c r="U42" i="55"/>
  <c r="S42" i="55"/>
  <c r="Q42" i="55"/>
  <c r="O42" i="55"/>
  <c r="M42" i="55"/>
  <c r="K42" i="55"/>
  <c r="U41" i="55"/>
  <c r="S41" i="55"/>
  <c r="Q41" i="55"/>
  <c r="O41" i="55"/>
  <c r="M41" i="55"/>
  <c r="K41" i="55"/>
  <c r="U40" i="55"/>
  <c r="S40" i="55"/>
  <c r="Q40" i="55"/>
  <c r="O40" i="55"/>
  <c r="M40" i="55"/>
  <c r="K40" i="55"/>
  <c r="U39" i="55"/>
  <c r="S39" i="55"/>
  <c r="Q39" i="55"/>
  <c r="O39" i="55"/>
  <c r="M39" i="55"/>
  <c r="K39" i="55"/>
  <c r="U38" i="55"/>
  <c r="S38" i="55"/>
  <c r="Q38" i="55"/>
  <c r="O38" i="55"/>
  <c r="M38" i="55"/>
  <c r="K38" i="55"/>
  <c r="U37" i="55"/>
  <c r="S37" i="55"/>
  <c r="Q37" i="55"/>
  <c r="O37" i="55"/>
  <c r="M37" i="55"/>
  <c r="K37" i="55"/>
  <c r="U36" i="55"/>
  <c r="S36" i="55"/>
  <c r="Q36" i="55"/>
  <c r="O36" i="55"/>
  <c r="M36" i="55"/>
  <c r="K36" i="55"/>
  <c r="U35" i="55"/>
  <c r="S35" i="55"/>
  <c r="Q35" i="55"/>
  <c r="O35" i="55"/>
  <c r="M35" i="55"/>
  <c r="K35" i="55"/>
  <c r="U34" i="55"/>
  <c r="S34" i="55"/>
  <c r="Q34" i="55"/>
  <c r="O34" i="55"/>
  <c r="M34" i="55"/>
  <c r="K34" i="55"/>
  <c r="U33" i="55"/>
  <c r="S33" i="55"/>
  <c r="Q33" i="55"/>
  <c r="O33" i="55"/>
  <c r="M33" i="55"/>
  <c r="K33" i="55"/>
  <c r="U32" i="55"/>
  <c r="S32" i="55"/>
  <c r="Q32" i="55"/>
  <c r="O32" i="55"/>
  <c r="M32" i="55"/>
  <c r="K32" i="55"/>
  <c r="U31" i="55"/>
  <c r="S31" i="55"/>
  <c r="Q31" i="55"/>
  <c r="O31" i="55"/>
  <c r="M31" i="55"/>
  <c r="K31" i="55"/>
  <c r="U30" i="55"/>
  <c r="S30" i="55"/>
  <c r="Q30" i="55"/>
  <c r="O30" i="55"/>
  <c r="M30" i="55"/>
  <c r="K30" i="55"/>
  <c r="U29" i="55"/>
  <c r="S29" i="55"/>
  <c r="Q29" i="55"/>
  <c r="O29" i="55"/>
  <c r="M29" i="55"/>
  <c r="K29" i="55"/>
  <c r="U28" i="55"/>
  <c r="S28" i="55"/>
  <c r="Q28" i="55"/>
  <c r="O28" i="55"/>
  <c r="M28" i="55"/>
  <c r="K28" i="55"/>
  <c r="U27" i="55"/>
  <c r="S27" i="55"/>
  <c r="Q27" i="55"/>
  <c r="O27" i="55"/>
  <c r="M27" i="55"/>
  <c r="K27" i="55"/>
  <c r="U26" i="55"/>
  <c r="S26" i="55"/>
  <c r="Q26" i="55"/>
  <c r="O26" i="55"/>
  <c r="M26" i="55"/>
  <c r="K26" i="55"/>
  <c r="U25" i="55"/>
  <c r="S25" i="55"/>
  <c r="Q25" i="55"/>
  <c r="O25" i="55"/>
  <c r="M25" i="55"/>
  <c r="K25" i="55"/>
  <c r="U24" i="55"/>
  <c r="S24" i="55"/>
  <c r="Q24" i="55"/>
  <c r="O24" i="55"/>
  <c r="M24" i="55"/>
  <c r="K24" i="55"/>
  <c r="U23" i="55"/>
  <c r="S23" i="55"/>
  <c r="Q23" i="55"/>
  <c r="O23" i="55"/>
  <c r="M23" i="55"/>
  <c r="K23" i="55"/>
  <c r="U22" i="55"/>
  <c r="S22" i="55"/>
  <c r="Q22" i="55"/>
  <c r="O22" i="55"/>
  <c r="M22" i="55"/>
  <c r="K22" i="55"/>
  <c r="U21" i="55"/>
  <c r="S21" i="55"/>
  <c r="Q21" i="55"/>
  <c r="O21" i="55"/>
  <c r="M21" i="55"/>
  <c r="K21" i="55"/>
  <c r="U20" i="55"/>
  <c r="S20" i="55"/>
  <c r="Q20" i="55"/>
  <c r="O20" i="55"/>
  <c r="M20" i="55"/>
  <c r="K20" i="55"/>
  <c r="U19" i="55"/>
  <c r="S19" i="55"/>
  <c r="Q19" i="55"/>
  <c r="O19" i="55"/>
  <c r="M19" i="55"/>
  <c r="K19" i="55"/>
  <c r="U18" i="55"/>
  <c r="S18" i="55"/>
  <c r="Q18" i="55"/>
  <c r="O18" i="55"/>
  <c r="M18" i="55"/>
  <c r="K18" i="55"/>
  <c r="U17" i="55"/>
  <c r="S17" i="55"/>
  <c r="Q17" i="55"/>
  <c r="O17" i="55"/>
  <c r="M17" i="55"/>
  <c r="K17" i="55"/>
  <c r="U16" i="55"/>
  <c r="S16" i="55"/>
  <c r="Q16" i="55"/>
  <c r="O16" i="55"/>
  <c r="M16" i="55"/>
  <c r="K16" i="55"/>
  <c r="U15" i="55"/>
  <c r="S15" i="55"/>
  <c r="Q15" i="55"/>
  <c r="O15" i="55"/>
  <c r="M15" i="55"/>
  <c r="K15" i="55"/>
  <c r="U14" i="55"/>
  <c r="S14" i="55"/>
  <c r="Q14" i="55"/>
  <c r="O14" i="55"/>
  <c r="M14" i="55"/>
  <c r="K14" i="55"/>
  <c r="U13" i="55"/>
  <c r="S13" i="55"/>
  <c r="Q13" i="55"/>
  <c r="O13" i="55"/>
  <c r="M13" i="55"/>
  <c r="K13" i="55"/>
  <c r="U12" i="55"/>
  <c r="S12" i="55"/>
  <c r="Q12" i="55"/>
  <c r="O12" i="55"/>
  <c r="M12" i="55"/>
  <c r="K12" i="55"/>
  <c r="U11" i="55"/>
  <c r="S11" i="55"/>
  <c r="Q11" i="55"/>
  <c r="O11" i="55"/>
  <c r="M11" i="55"/>
  <c r="K11" i="55"/>
  <c r="U10" i="55"/>
  <c r="S10" i="55"/>
  <c r="Q10" i="55"/>
  <c r="O10" i="55"/>
  <c r="M10" i="55"/>
  <c r="K10" i="55"/>
  <c r="U9" i="55"/>
  <c r="S9" i="55"/>
  <c r="Q9" i="55"/>
  <c r="O9" i="55"/>
  <c r="M9" i="55"/>
  <c r="K9" i="55"/>
  <c r="U8" i="55"/>
  <c r="S8" i="55"/>
  <c r="Q8" i="55"/>
  <c r="O8" i="55"/>
  <c r="M8" i="55"/>
  <c r="K8" i="55"/>
  <c r="U7" i="55"/>
  <c r="S7" i="55"/>
  <c r="Q7" i="55"/>
  <c r="O7" i="55"/>
  <c r="M7" i="55"/>
  <c r="K7" i="55"/>
  <c r="U6" i="55"/>
  <c r="S6" i="55"/>
  <c r="Q6" i="55"/>
  <c r="O6" i="55"/>
  <c r="M6" i="55"/>
  <c r="K6" i="55"/>
  <c r="U5" i="55"/>
  <c r="S5" i="55"/>
  <c r="Q5" i="55"/>
  <c r="O5" i="55"/>
  <c r="M5" i="55"/>
  <c r="K5" i="55"/>
  <c r="U4" i="55"/>
  <c r="S4" i="55"/>
  <c r="Q4" i="55"/>
  <c r="O4" i="55"/>
  <c r="M4" i="55"/>
  <c r="K4" i="55"/>
  <c r="U3" i="55"/>
  <c r="S3" i="55"/>
  <c r="Q3" i="55"/>
  <c r="O3" i="55"/>
  <c r="M3" i="55"/>
  <c r="K3" i="55"/>
  <c r="U2" i="55"/>
  <c r="S2" i="55"/>
  <c r="Q2" i="55"/>
  <c r="O2" i="55"/>
  <c r="M2" i="55"/>
  <c r="K2" i="55"/>
  <c r="U51" i="54"/>
  <c r="S51" i="54"/>
  <c r="Q51" i="54"/>
  <c r="O51" i="54"/>
  <c r="M51" i="54"/>
  <c r="K51" i="54"/>
  <c r="U50" i="54"/>
  <c r="S50" i="54"/>
  <c r="Q50" i="54"/>
  <c r="O50" i="54"/>
  <c r="M50" i="54"/>
  <c r="K50" i="54"/>
  <c r="U49" i="54"/>
  <c r="S49" i="54"/>
  <c r="Q49" i="54"/>
  <c r="O49" i="54"/>
  <c r="M49" i="54"/>
  <c r="K49" i="54"/>
  <c r="U48" i="54"/>
  <c r="S48" i="54"/>
  <c r="Q48" i="54"/>
  <c r="O48" i="54"/>
  <c r="M48" i="54"/>
  <c r="K48" i="54"/>
  <c r="U47" i="54"/>
  <c r="S47" i="54"/>
  <c r="Q47" i="54"/>
  <c r="O47" i="54"/>
  <c r="M47" i="54"/>
  <c r="K47" i="54"/>
  <c r="U46" i="54"/>
  <c r="S46" i="54"/>
  <c r="Q46" i="54"/>
  <c r="O46" i="54"/>
  <c r="M46" i="54"/>
  <c r="K46" i="54"/>
  <c r="U45" i="54"/>
  <c r="S45" i="54"/>
  <c r="Q45" i="54"/>
  <c r="O45" i="54"/>
  <c r="M45" i="54"/>
  <c r="K45" i="54"/>
  <c r="U44" i="54"/>
  <c r="S44" i="54"/>
  <c r="Q44" i="54"/>
  <c r="O44" i="54"/>
  <c r="M44" i="54"/>
  <c r="K44" i="54"/>
  <c r="U43" i="54"/>
  <c r="S43" i="54"/>
  <c r="Q43" i="54"/>
  <c r="O43" i="54"/>
  <c r="M43" i="54"/>
  <c r="K43" i="54"/>
  <c r="U42" i="54"/>
  <c r="S42" i="54"/>
  <c r="Q42" i="54"/>
  <c r="O42" i="54"/>
  <c r="M42" i="54"/>
  <c r="K42" i="54"/>
  <c r="U41" i="54"/>
  <c r="S41" i="54"/>
  <c r="Q41" i="54"/>
  <c r="O41" i="54"/>
  <c r="M41" i="54"/>
  <c r="K41" i="54"/>
  <c r="U40" i="54"/>
  <c r="S40" i="54"/>
  <c r="Q40" i="54"/>
  <c r="O40" i="54"/>
  <c r="M40" i="54"/>
  <c r="K40" i="54"/>
  <c r="U39" i="54"/>
  <c r="S39" i="54"/>
  <c r="Q39" i="54"/>
  <c r="O39" i="54"/>
  <c r="M39" i="54"/>
  <c r="K39" i="54"/>
  <c r="U38" i="54"/>
  <c r="S38" i="54"/>
  <c r="Q38" i="54"/>
  <c r="O38" i="54"/>
  <c r="M38" i="54"/>
  <c r="K38" i="54"/>
  <c r="U37" i="54"/>
  <c r="S37" i="54"/>
  <c r="Q37" i="54"/>
  <c r="O37" i="54"/>
  <c r="M37" i="54"/>
  <c r="K37" i="54"/>
  <c r="U36" i="54"/>
  <c r="S36" i="54"/>
  <c r="Q36" i="54"/>
  <c r="O36" i="54"/>
  <c r="M36" i="54"/>
  <c r="K36" i="54"/>
  <c r="U35" i="54"/>
  <c r="S35" i="54"/>
  <c r="Q35" i="54"/>
  <c r="O35" i="54"/>
  <c r="M35" i="54"/>
  <c r="K35" i="54"/>
  <c r="U34" i="54"/>
  <c r="S34" i="54"/>
  <c r="Q34" i="54"/>
  <c r="O34" i="54"/>
  <c r="M34" i="54"/>
  <c r="K34" i="54"/>
  <c r="U33" i="54"/>
  <c r="S33" i="54"/>
  <c r="Q33" i="54"/>
  <c r="O33" i="54"/>
  <c r="M33" i="54"/>
  <c r="K33" i="54"/>
  <c r="U32" i="54"/>
  <c r="S32" i="54"/>
  <c r="Q32" i="54"/>
  <c r="O32" i="54"/>
  <c r="M32" i="54"/>
  <c r="K32" i="54"/>
  <c r="U31" i="54"/>
  <c r="S31" i="54"/>
  <c r="Q31" i="54"/>
  <c r="O31" i="54"/>
  <c r="M31" i="54"/>
  <c r="K31" i="54"/>
  <c r="U30" i="54"/>
  <c r="S30" i="54"/>
  <c r="Q30" i="54"/>
  <c r="O30" i="54"/>
  <c r="M30" i="54"/>
  <c r="K30" i="54"/>
  <c r="U29" i="54"/>
  <c r="S29" i="54"/>
  <c r="Q29" i="54"/>
  <c r="O29" i="54"/>
  <c r="M29" i="54"/>
  <c r="K29" i="54"/>
  <c r="U28" i="54"/>
  <c r="S28" i="54"/>
  <c r="Q28" i="54"/>
  <c r="O28" i="54"/>
  <c r="M28" i="54"/>
  <c r="K28" i="54"/>
  <c r="U27" i="54"/>
  <c r="S27" i="54"/>
  <c r="Q27" i="54"/>
  <c r="O27" i="54"/>
  <c r="M27" i="54"/>
  <c r="K27" i="54"/>
  <c r="U26" i="54"/>
  <c r="S26" i="54"/>
  <c r="Q26" i="54"/>
  <c r="O26" i="54"/>
  <c r="M26" i="54"/>
  <c r="K26" i="54"/>
  <c r="U25" i="54"/>
  <c r="S25" i="54"/>
  <c r="Q25" i="54"/>
  <c r="O25" i="54"/>
  <c r="M25" i="54"/>
  <c r="K25" i="54"/>
  <c r="U24" i="54"/>
  <c r="S24" i="54"/>
  <c r="Q24" i="54"/>
  <c r="O24" i="54"/>
  <c r="M24" i="54"/>
  <c r="K24" i="54"/>
  <c r="U23" i="54"/>
  <c r="S23" i="54"/>
  <c r="Q23" i="54"/>
  <c r="O23" i="54"/>
  <c r="M23" i="54"/>
  <c r="K23" i="54"/>
  <c r="U22" i="54"/>
  <c r="S22" i="54"/>
  <c r="Q22" i="54"/>
  <c r="O22" i="54"/>
  <c r="K22" i="54"/>
  <c r="U21" i="54"/>
  <c r="S21" i="54"/>
  <c r="Q21" i="54"/>
  <c r="O21" i="54"/>
  <c r="M21" i="54"/>
  <c r="K21" i="54"/>
  <c r="U20" i="54"/>
  <c r="S20" i="54"/>
  <c r="Q20" i="54"/>
  <c r="O20" i="54"/>
  <c r="M20" i="54"/>
  <c r="K20" i="54"/>
  <c r="U19" i="54"/>
  <c r="S19" i="54"/>
  <c r="Q19" i="54"/>
  <c r="O19" i="54"/>
  <c r="M19" i="54"/>
  <c r="K19" i="54"/>
  <c r="U18" i="54"/>
  <c r="S18" i="54"/>
  <c r="Q18" i="54"/>
  <c r="O18" i="54"/>
  <c r="M18" i="54"/>
  <c r="K18" i="54"/>
  <c r="U17" i="54"/>
  <c r="S17" i="54"/>
  <c r="Q17" i="54"/>
  <c r="O17" i="54"/>
  <c r="M17" i="54"/>
  <c r="K17" i="54"/>
  <c r="U16" i="54"/>
  <c r="S16" i="54"/>
  <c r="Q16" i="54"/>
  <c r="O16" i="54"/>
  <c r="M16" i="54"/>
  <c r="K16" i="54"/>
  <c r="U15" i="54"/>
  <c r="S15" i="54"/>
  <c r="Q15" i="54"/>
  <c r="O15" i="54"/>
  <c r="M15" i="54"/>
  <c r="K15" i="54"/>
  <c r="U14" i="54"/>
  <c r="S14" i="54"/>
  <c r="Q14" i="54"/>
  <c r="O14" i="54"/>
  <c r="M14" i="54"/>
  <c r="K14" i="54"/>
  <c r="U13" i="54"/>
  <c r="S13" i="54"/>
  <c r="Q13" i="54"/>
  <c r="O13" i="54"/>
  <c r="M13" i="54"/>
  <c r="K13" i="54"/>
  <c r="U12" i="54"/>
  <c r="S12" i="54"/>
  <c r="Q12" i="54"/>
  <c r="O12" i="54"/>
  <c r="M12" i="54"/>
  <c r="K12" i="54"/>
  <c r="U11" i="54"/>
  <c r="S11" i="54"/>
  <c r="Q11" i="54"/>
  <c r="O11" i="54"/>
  <c r="M11" i="54"/>
  <c r="K11" i="54"/>
  <c r="U10" i="54"/>
  <c r="Q10" i="54"/>
  <c r="O10" i="54"/>
  <c r="M10" i="54"/>
  <c r="K10" i="54"/>
  <c r="U9" i="54"/>
  <c r="S9" i="54"/>
  <c r="Q9" i="54"/>
  <c r="O9" i="54"/>
  <c r="M9" i="54"/>
  <c r="K9" i="54"/>
  <c r="U8" i="54"/>
  <c r="S8" i="54"/>
  <c r="Q8" i="54"/>
  <c r="O8" i="54"/>
  <c r="M8" i="54"/>
  <c r="K8" i="54"/>
  <c r="U7" i="54"/>
  <c r="S7" i="54"/>
  <c r="Q7" i="54"/>
  <c r="O7" i="54"/>
  <c r="M7" i="54"/>
  <c r="K7" i="54"/>
  <c r="U6" i="54"/>
  <c r="S6" i="54"/>
  <c r="Q6" i="54"/>
  <c r="O6" i="54"/>
  <c r="M6" i="54"/>
  <c r="K6" i="54"/>
  <c r="U5" i="54"/>
  <c r="S5" i="54"/>
  <c r="Q5" i="54"/>
  <c r="O5" i="54"/>
  <c r="M5" i="54"/>
  <c r="K5" i="54"/>
  <c r="U4" i="54"/>
  <c r="S4" i="54"/>
  <c r="Q4" i="54"/>
  <c r="O4" i="54"/>
  <c r="M4" i="54"/>
  <c r="K4" i="54"/>
  <c r="U3" i="54"/>
  <c r="S3" i="54"/>
  <c r="Q3" i="54"/>
  <c r="O3" i="54"/>
  <c r="M3" i="54"/>
  <c r="K3" i="54"/>
  <c r="U2" i="54"/>
  <c r="S2" i="54"/>
  <c r="Q2" i="54"/>
  <c r="O2" i="54"/>
  <c r="M2" i="54"/>
  <c r="K2" i="54"/>
  <c r="U24" i="53"/>
  <c r="S24" i="53"/>
  <c r="Q24" i="53"/>
  <c r="O24" i="53"/>
  <c r="M24" i="53"/>
  <c r="K24" i="53"/>
  <c r="U23" i="53"/>
  <c r="S23" i="53"/>
  <c r="Q23" i="53"/>
  <c r="O23" i="53"/>
  <c r="M23" i="53"/>
  <c r="K23" i="53"/>
  <c r="U22" i="53"/>
  <c r="S22" i="53"/>
  <c r="Q22" i="53"/>
  <c r="O22" i="53"/>
  <c r="M22" i="53"/>
  <c r="K22" i="53"/>
  <c r="U21" i="53"/>
  <c r="S21" i="53"/>
  <c r="Q21" i="53"/>
  <c r="O21" i="53"/>
  <c r="M21" i="53"/>
  <c r="K21" i="53"/>
  <c r="U20" i="53"/>
  <c r="S20" i="53"/>
  <c r="Q20" i="53"/>
  <c r="O20" i="53"/>
  <c r="M20" i="53"/>
  <c r="K20" i="53"/>
  <c r="U19" i="53"/>
  <c r="S19" i="53"/>
  <c r="Q19" i="53"/>
  <c r="O19" i="53"/>
  <c r="M19" i="53"/>
  <c r="K19" i="53"/>
  <c r="U18" i="53"/>
  <c r="S18" i="53"/>
  <c r="Q18" i="53"/>
  <c r="O18" i="53"/>
  <c r="M18" i="53"/>
  <c r="K18" i="53"/>
  <c r="U17" i="53"/>
  <c r="S17" i="53"/>
  <c r="Q17" i="53"/>
  <c r="O17" i="53"/>
  <c r="M17" i="53"/>
  <c r="K17" i="53"/>
  <c r="U16" i="53"/>
  <c r="S16" i="53"/>
  <c r="Q16" i="53"/>
  <c r="O16" i="53"/>
  <c r="M16" i="53"/>
  <c r="K16" i="53"/>
  <c r="U15" i="53"/>
  <c r="S15" i="53"/>
  <c r="Q15" i="53"/>
  <c r="O15" i="53"/>
  <c r="M15" i="53"/>
  <c r="K15" i="53"/>
  <c r="U14" i="53"/>
  <c r="S14" i="53"/>
  <c r="Q14" i="53"/>
  <c r="O14" i="53"/>
  <c r="M14" i="53"/>
  <c r="K14" i="53"/>
  <c r="U13" i="53"/>
  <c r="S13" i="53"/>
  <c r="Q13" i="53"/>
  <c r="O13" i="53"/>
  <c r="M13" i="53"/>
  <c r="K13" i="53"/>
  <c r="U12" i="53"/>
  <c r="S12" i="53"/>
  <c r="Q12" i="53"/>
  <c r="O12" i="53"/>
  <c r="M12" i="53"/>
  <c r="K12" i="53"/>
  <c r="U11" i="53"/>
  <c r="S11" i="53"/>
  <c r="Q11" i="53"/>
  <c r="O11" i="53"/>
  <c r="M11" i="53"/>
  <c r="K11" i="53"/>
  <c r="U10" i="53"/>
  <c r="S10" i="53"/>
  <c r="Q10" i="53"/>
  <c r="O10" i="53"/>
  <c r="M10" i="53"/>
  <c r="K10" i="53"/>
  <c r="U9" i="53"/>
  <c r="S9" i="53"/>
  <c r="Q9" i="53"/>
  <c r="O9" i="53"/>
  <c r="M9" i="53"/>
  <c r="K9" i="53"/>
  <c r="U8" i="53"/>
  <c r="S8" i="53"/>
  <c r="Q8" i="53"/>
  <c r="O8" i="53"/>
  <c r="M8" i="53"/>
  <c r="K8" i="53"/>
  <c r="U7" i="53"/>
  <c r="S7" i="53"/>
  <c r="Q7" i="53"/>
  <c r="O7" i="53"/>
  <c r="M7" i="53"/>
  <c r="K7" i="53"/>
  <c r="U6" i="53"/>
  <c r="S6" i="53"/>
  <c r="Q6" i="53"/>
  <c r="O6" i="53"/>
  <c r="M6" i="53"/>
  <c r="K6" i="53"/>
  <c r="U5" i="53"/>
  <c r="S5" i="53"/>
  <c r="Q5" i="53"/>
  <c r="O5" i="53"/>
  <c r="M5" i="53"/>
  <c r="K5" i="53"/>
  <c r="U4" i="53"/>
  <c r="S4" i="53"/>
  <c r="Q4" i="53"/>
  <c r="O4" i="53"/>
  <c r="M4" i="53"/>
  <c r="K4" i="53"/>
  <c r="U3" i="53"/>
  <c r="S3" i="53"/>
  <c r="Q3" i="53"/>
  <c r="O3" i="53"/>
  <c r="M3" i="53"/>
  <c r="K3" i="53"/>
  <c r="U2" i="53"/>
  <c r="S2" i="53"/>
  <c r="Q2" i="53"/>
  <c r="O2" i="53"/>
  <c r="M2" i="53"/>
  <c r="K2" i="53"/>
  <c r="U28" i="52"/>
  <c r="S28" i="52"/>
  <c r="Q28" i="52"/>
  <c r="O28" i="52"/>
  <c r="M28" i="52"/>
  <c r="K28" i="52"/>
  <c r="U27" i="52"/>
  <c r="S27" i="52"/>
  <c r="Q27" i="52"/>
  <c r="O27" i="52"/>
  <c r="M27" i="52"/>
  <c r="K27" i="52"/>
  <c r="U26" i="52"/>
  <c r="S26" i="52"/>
  <c r="Q26" i="52"/>
  <c r="O26" i="52"/>
  <c r="M26" i="52"/>
  <c r="K26" i="52"/>
  <c r="U25" i="52"/>
  <c r="S25" i="52"/>
  <c r="Q25" i="52"/>
  <c r="O25" i="52"/>
  <c r="M25" i="52"/>
  <c r="K25" i="52"/>
  <c r="U24" i="52"/>
  <c r="S24" i="52"/>
  <c r="Q24" i="52"/>
  <c r="O24" i="52"/>
  <c r="M24" i="52"/>
  <c r="K24" i="52"/>
  <c r="U23" i="52"/>
  <c r="S23" i="52"/>
  <c r="Q23" i="52"/>
  <c r="O23" i="52"/>
  <c r="M23" i="52"/>
  <c r="K23" i="52"/>
  <c r="U22" i="52"/>
  <c r="S22" i="52"/>
  <c r="Q22" i="52"/>
  <c r="O22" i="52"/>
  <c r="M22" i="52"/>
  <c r="K22" i="52"/>
  <c r="U21" i="52"/>
  <c r="S21" i="52"/>
  <c r="Q21" i="52"/>
  <c r="O21" i="52"/>
  <c r="M21" i="52"/>
  <c r="K21" i="52"/>
  <c r="U20" i="52"/>
  <c r="S20" i="52"/>
  <c r="Q20" i="52"/>
  <c r="O20" i="52"/>
  <c r="M20" i="52"/>
  <c r="K20" i="52"/>
  <c r="U19" i="52"/>
  <c r="S19" i="52"/>
  <c r="Q19" i="52"/>
  <c r="O19" i="52"/>
  <c r="M19" i="52"/>
  <c r="K19" i="52"/>
  <c r="U18" i="52"/>
  <c r="S18" i="52"/>
  <c r="Q18" i="52"/>
  <c r="O18" i="52"/>
  <c r="M18" i="52"/>
  <c r="K18" i="52"/>
  <c r="U17" i="52"/>
  <c r="S17" i="52"/>
  <c r="Q17" i="52"/>
  <c r="O17" i="52"/>
  <c r="M17" i="52"/>
  <c r="K17" i="52"/>
  <c r="U16" i="52"/>
  <c r="S16" i="52"/>
  <c r="Q16" i="52"/>
  <c r="O16" i="52"/>
  <c r="M16" i="52"/>
  <c r="K16" i="52"/>
  <c r="U15" i="52"/>
  <c r="S15" i="52"/>
  <c r="Q15" i="52"/>
  <c r="O15" i="52"/>
  <c r="M15" i="52"/>
  <c r="K15" i="52"/>
  <c r="U14" i="52"/>
  <c r="S14" i="52"/>
  <c r="Q14" i="52"/>
  <c r="O14" i="52"/>
  <c r="M14" i="52"/>
  <c r="K14" i="52"/>
  <c r="U13" i="52"/>
  <c r="S13" i="52"/>
  <c r="Q13" i="52"/>
  <c r="O13" i="52"/>
  <c r="M13" i="52"/>
  <c r="K13" i="52"/>
  <c r="U12" i="52"/>
  <c r="S12" i="52"/>
  <c r="Q12" i="52"/>
  <c r="O12" i="52"/>
  <c r="M12" i="52"/>
  <c r="K12" i="52"/>
  <c r="U11" i="52"/>
  <c r="S11" i="52"/>
  <c r="Q11" i="52"/>
  <c r="O11" i="52"/>
  <c r="M11" i="52"/>
  <c r="K11" i="52"/>
  <c r="U10" i="52"/>
  <c r="S10" i="52"/>
  <c r="Q10" i="52"/>
  <c r="O10" i="52"/>
  <c r="M10" i="52"/>
  <c r="K10" i="52"/>
  <c r="U9" i="52"/>
  <c r="S9" i="52"/>
  <c r="Q9" i="52"/>
  <c r="O9" i="52"/>
  <c r="M9" i="52"/>
  <c r="K9" i="52"/>
  <c r="U8" i="52"/>
  <c r="S8" i="52"/>
  <c r="Q8" i="52"/>
  <c r="O8" i="52"/>
  <c r="M8" i="52"/>
  <c r="K8" i="52"/>
  <c r="U7" i="52"/>
  <c r="S7" i="52"/>
  <c r="Q7" i="52"/>
  <c r="O7" i="52"/>
  <c r="M7" i="52"/>
  <c r="K7" i="52"/>
  <c r="U6" i="52"/>
  <c r="S6" i="52"/>
  <c r="Q6" i="52"/>
  <c r="O6" i="52"/>
  <c r="M6" i="52"/>
  <c r="K6" i="52"/>
  <c r="U5" i="52"/>
  <c r="S5" i="52"/>
  <c r="Q5" i="52"/>
  <c r="O5" i="52"/>
  <c r="M5" i="52"/>
  <c r="K5" i="52"/>
  <c r="U4" i="52"/>
  <c r="S4" i="52"/>
  <c r="Q4" i="52"/>
  <c r="O4" i="52"/>
  <c r="M4" i="52"/>
  <c r="K4" i="52"/>
  <c r="U3" i="52"/>
  <c r="S3" i="52"/>
  <c r="Q3" i="52"/>
  <c r="O3" i="52"/>
  <c r="M3" i="52"/>
  <c r="K3" i="52"/>
  <c r="U2" i="52"/>
  <c r="S2" i="52"/>
  <c r="Q2" i="52"/>
  <c r="O2" i="52"/>
  <c r="M2" i="52"/>
  <c r="K2" i="52"/>
  <c r="U33" i="51"/>
  <c r="S33" i="51"/>
  <c r="Q33" i="51"/>
  <c r="O33" i="51"/>
  <c r="M33" i="51"/>
  <c r="K33" i="51"/>
  <c r="U32" i="51"/>
  <c r="S32" i="51"/>
  <c r="Q32" i="51"/>
  <c r="O32" i="51"/>
  <c r="M32" i="51"/>
  <c r="K32" i="51"/>
  <c r="U31" i="51"/>
  <c r="S31" i="51"/>
  <c r="Q31" i="51"/>
  <c r="O31" i="51"/>
  <c r="M31" i="51"/>
  <c r="K31" i="51"/>
  <c r="U30" i="51"/>
  <c r="S30" i="51"/>
  <c r="Q30" i="51"/>
  <c r="O30" i="51"/>
  <c r="M30" i="51"/>
  <c r="K30" i="51"/>
  <c r="U29" i="51"/>
  <c r="S29" i="51"/>
  <c r="Q29" i="51"/>
  <c r="O29" i="51"/>
  <c r="M29" i="51"/>
  <c r="K29" i="51"/>
  <c r="U28" i="51"/>
  <c r="S28" i="51"/>
  <c r="Q28" i="51"/>
  <c r="O28" i="51"/>
  <c r="M28" i="51"/>
  <c r="K28" i="51"/>
  <c r="U27" i="51"/>
  <c r="S27" i="51"/>
  <c r="Q27" i="51"/>
  <c r="O27" i="51"/>
  <c r="M27" i="51"/>
  <c r="K27" i="51"/>
  <c r="U26" i="51"/>
  <c r="S26" i="51"/>
  <c r="Q26" i="51"/>
  <c r="O26" i="51"/>
  <c r="M26" i="51"/>
  <c r="K26" i="51"/>
  <c r="U25" i="51"/>
  <c r="S25" i="51"/>
  <c r="Q25" i="51"/>
  <c r="O25" i="51"/>
  <c r="M25" i="51"/>
  <c r="K25" i="51"/>
  <c r="U24" i="51"/>
  <c r="S24" i="51"/>
  <c r="Q24" i="51"/>
  <c r="O24" i="51"/>
  <c r="M24" i="51"/>
  <c r="K24" i="51"/>
  <c r="U23" i="51"/>
  <c r="S23" i="51"/>
  <c r="Q23" i="51"/>
  <c r="O23" i="51"/>
  <c r="M23" i="51"/>
  <c r="K23" i="51"/>
  <c r="U22" i="51"/>
  <c r="S22" i="51"/>
  <c r="Q22" i="51"/>
  <c r="O22" i="51"/>
  <c r="M22" i="51"/>
  <c r="K22" i="51"/>
  <c r="U21" i="51"/>
  <c r="S21" i="51"/>
  <c r="Q21" i="51"/>
  <c r="O21" i="51"/>
  <c r="M21" i="51"/>
  <c r="K21" i="51"/>
  <c r="U20" i="51"/>
  <c r="S20" i="51"/>
  <c r="Q20" i="51"/>
  <c r="O20" i="51"/>
  <c r="M20" i="51"/>
  <c r="K20" i="51"/>
  <c r="U19" i="51"/>
  <c r="S19" i="51"/>
  <c r="Q19" i="51"/>
  <c r="O19" i="51"/>
  <c r="M19" i="51"/>
  <c r="K19" i="51"/>
  <c r="U18" i="51"/>
  <c r="S18" i="51"/>
  <c r="Q18" i="51"/>
  <c r="O18" i="51"/>
  <c r="M18" i="51"/>
  <c r="K18" i="51"/>
  <c r="U17" i="51"/>
  <c r="S17" i="51"/>
  <c r="Q17" i="51"/>
  <c r="O17" i="51"/>
  <c r="M17" i="51"/>
  <c r="K17" i="51"/>
  <c r="U16" i="51"/>
  <c r="S16" i="51"/>
  <c r="Q16" i="51"/>
  <c r="O16" i="51"/>
  <c r="M16" i="51"/>
  <c r="K16" i="51"/>
  <c r="U15" i="51"/>
  <c r="S15" i="51"/>
  <c r="Q15" i="51"/>
  <c r="O15" i="51"/>
  <c r="M15" i="51"/>
  <c r="K15" i="51"/>
  <c r="U14" i="51"/>
  <c r="S14" i="51"/>
  <c r="Q14" i="51"/>
  <c r="O14" i="51"/>
  <c r="M14" i="51"/>
  <c r="K14" i="51"/>
  <c r="U13" i="51"/>
  <c r="S13" i="51"/>
  <c r="Q13" i="51"/>
  <c r="O13" i="51"/>
  <c r="M13" i="51"/>
  <c r="K13" i="51"/>
  <c r="U12" i="51"/>
  <c r="S12" i="51"/>
  <c r="Q12" i="51"/>
  <c r="O12" i="51"/>
  <c r="M12" i="51"/>
  <c r="K12" i="51"/>
  <c r="U11" i="51"/>
  <c r="S11" i="51"/>
  <c r="Q11" i="51"/>
  <c r="O11" i="51"/>
  <c r="M11" i="51"/>
  <c r="K11" i="51"/>
  <c r="U10" i="51"/>
  <c r="S10" i="51"/>
  <c r="Q10" i="51"/>
  <c r="O10" i="51"/>
  <c r="M10" i="51"/>
  <c r="K10" i="51"/>
  <c r="U9" i="51"/>
  <c r="S9" i="51"/>
  <c r="Q9" i="51"/>
  <c r="O9" i="51"/>
  <c r="M9" i="51"/>
  <c r="K9" i="51"/>
  <c r="U8" i="51"/>
  <c r="S8" i="51"/>
  <c r="Q8" i="51"/>
  <c r="O8" i="51"/>
  <c r="M8" i="51"/>
  <c r="K8" i="51"/>
  <c r="U7" i="51"/>
  <c r="S7" i="51"/>
  <c r="Q7" i="51"/>
  <c r="O7" i="51"/>
  <c r="M7" i="51"/>
  <c r="K7" i="51"/>
  <c r="U6" i="51"/>
  <c r="S6" i="51"/>
  <c r="Q6" i="51"/>
  <c r="O6" i="51"/>
  <c r="M6" i="51"/>
  <c r="K6" i="51"/>
  <c r="U5" i="51"/>
  <c r="S5" i="51"/>
  <c r="Q5" i="51"/>
  <c r="O5" i="51"/>
  <c r="M5" i="51"/>
  <c r="K5" i="51"/>
  <c r="U4" i="51"/>
  <c r="S4" i="51"/>
  <c r="Q4" i="51"/>
  <c r="O4" i="51"/>
  <c r="M4" i="51"/>
  <c r="K4" i="51"/>
  <c r="U3" i="51"/>
  <c r="S3" i="51"/>
  <c r="Q3" i="51"/>
  <c r="O3" i="51"/>
  <c r="M3" i="51"/>
  <c r="K3" i="51"/>
  <c r="U2" i="51"/>
  <c r="S2" i="51"/>
  <c r="Q2" i="51"/>
  <c r="O2" i="51"/>
  <c r="M2" i="51"/>
  <c r="K2" i="51"/>
  <c r="U31" i="50"/>
  <c r="S31" i="50"/>
  <c r="Q31" i="50"/>
  <c r="O31" i="50"/>
  <c r="M31" i="50"/>
  <c r="K31" i="50"/>
  <c r="U30" i="50"/>
  <c r="S30" i="50"/>
  <c r="Q30" i="50"/>
  <c r="O30" i="50"/>
  <c r="M30" i="50"/>
  <c r="K30" i="50"/>
  <c r="U29" i="50"/>
  <c r="S29" i="50"/>
  <c r="Q29" i="50"/>
  <c r="O29" i="50"/>
  <c r="M29" i="50"/>
  <c r="K29" i="50"/>
  <c r="U28" i="50"/>
  <c r="S28" i="50"/>
  <c r="Q28" i="50"/>
  <c r="O28" i="50"/>
  <c r="M28" i="50"/>
  <c r="K28" i="50"/>
  <c r="U27" i="50"/>
  <c r="S27" i="50"/>
  <c r="Q27" i="50"/>
  <c r="O27" i="50"/>
  <c r="M27" i="50"/>
  <c r="K27" i="50"/>
  <c r="U26" i="50"/>
  <c r="S26" i="50"/>
  <c r="Q26" i="50"/>
  <c r="O26" i="50"/>
  <c r="M26" i="50"/>
  <c r="K26" i="50"/>
  <c r="U25" i="50"/>
  <c r="S25" i="50"/>
  <c r="Q25" i="50"/>
  <c r="O25" i="50"/>
  <c r="M25" i="50"/>
  <c r="K25" i="50"/>
  <c r="U24" i="50"/>
  <c r="S24" i="50"/>
  <c r="Q24" i="50"/>
  <c r="O24" i="50"/>
  <c r="M24" i="50"/>
  <c r="K24" i="50"/>
  <c r="U23" i="50"/>
  <c r="S23" i="50"/>
  <c r="Q23" i="50"/>
  <c r="O23" i="50"/>
  <c r="M23" i="50"/>
  <c r="K23" i="50"/>
  <c r="U22" i="50"/>
  <c r="S22" i="50"/>
  <c r="Q22" i="50"/>
  <c r="O22" i="50"/>
  <c r="M22" i="50"/>
  <c r="K22" i="50"/>
  <c r="U21" i="50"/>
  <c r="S21" i="50"/>
  <c r="Q21" i="50"/>
  <c r="O21" i="50"/>
  <c r="M21" i="50"/>
  <c r="K21" i="50"/>
  <c r="U20" i="50"/>
  <c r="S20" i="50"/>
  <c r="Q20" i="50"/>
  <c r="O20" i="50"/>
  <c r="M20" i="50"/>
  <c r="K20" i="50"/>
  <c r="U19" i="50"/>
  <c r="S19" i="50"/>
  <c r="Q19" i="50"/>
  <c r="O19" i="50"/>
  <c r="M19" i="50"/>
  <c r="K19" i="50"/>
  <c r="U18" i="50"/>
  <c r="S18" i="50"/>
  <c r="Q18" i="50"/>
  <c r="O18" i="50"/>
  <c r="M18" i="50"/>
  <c r="K18" i="50"/>
  <c r="U17" i="50"/>
  <c r="S17" i="50"/>
  <c r="Q17" i="50"/>
  <c r="O17" i="50"/>
  <c r="M17" i="50"/>
  <c r="K17" i="50"/>
  <c r="U16" i="50"/>
  <c r="S16" i="50"/>
  <c r="Q16" i="50"/>
  <c r="O16" i="50"/>
  <c r="M16" i="50"/>
  <c r="K16" i="50"/>
  <c r="U15" i="50"/>
  <c r="S15" i="50"/>
  <c r="Q15" i="50"/>
  <c r="O15" i="50"/>
  <c r="M15" i="50"/>
  <c r="K15" i="50"/>
  <c r="U14" i="50"/>
  <c r="S14" i="50"/>
  <c r="Q14" i="50"/>
  <c r="O14" i="50"/>
  <c r="M14" i="50"/>
  <c r="K14" i="50"/>
  <c r="U13" i="50"/>
  <c r="S13" i="50"/>
  <c r="Q13" i="50"/>
  <c r="O13" i="50"/>
  <c r="M13" i="50"/>
  <c r="K13" i="50"/>
  <c r="U12" i="50"/>
  <c r="S12" i="50"/>
  <c r="Q12" i="50"/>
  <c r="O12" i="50"/>
  <c r="M12" i="50"/>
  <c r="K12" i="50"/>
  <c r="U11" i="50"/>
  <c r="S11" i="50"/>
  <c r="Q11" i="50"/>
  <c r="O11" i="50"/>
  <c r="M11" i="50"/>
  <c r="K11" i="50"/>
  <c r="U10" i="50"/>
  <c r="S10" i="50"/>
  <c r="Q10" i="50"/>
  <c r="O10" i="50"/>
  <c r="M10" i="50"/>
  <c r="K10" i="50"/>
  <c r="U9" i="50"/>
  <c r="S9" i="50"/>
  <c r="Q9" i="50"/>
  <c r="O9" i="50"/>
  <c r="M9" i="50"/>
  <c r="K9" i="50"/>
  <c r="U8" i="50"/>
  <c r="S8" i="50"/>
  <c r="Q8" i="50"/>
  <c r="O8" i="50"/>
  <c r="M8" i="50"/>
  <c r="K8" i="50"/>
  <c r="U7" i="50"/>
  <c r="S7" i="50"/>
  <c r="Q7" i="50"/>
  <c r="O7" i="50"/>
  <c r="M7" i="50"/>
  <c r="K7" i="50"/>
  <c r="U6" i="50"/>
  <c r="S6" i="50"/>
  <c r="Q6" i="50"/>
  <c r="O6" i="50"/>
  <c r="M6" i="50"/>
  <c r="K6" i="50"/>
  <c r="U5" i="50"/>
  <c r="S5" i="50"/>
  <c r="Q5" i="50"/>
  <c r="O5" i="50"/>
  <c r="M5" i="50"/>
  <c r="K5" i="50"/>
  <c r="U4" i="50"/>
  <c r="S4" i="50"/>
  <c r="Q4" i="50"/>
  <c r="O4" i="50"/>
  <c r="M4" i="50"/>
  <c r="K4" i="50"/>
  <c r="U3" i="50"/>
  <c r="S3" i="50"/>
  <c r="Q3" i="50"/>
  <c r="O3" i="50"/>
  <c r="M3" i="50"/>
  <c r="K3" i="50"/>
  <c r="U2" i="50"/>
  <c r="S2" i="50"/>
  <c r="Q2" i="50"/>
  <c r="O2" i="50"/>
  <c r="M2" i="50"/>
  <c r="K2" i="50"/>
  <c r="S39" i="49"/>
  <c r="M39" i="49"/>
  <c r="U38" i="49"/>
  <c r="S38" i="49"/>
  <c r="Q38" i="49"/>
  <c r="O38" i="49"/>
  <c r="M38" i="49"/>
  <c r="K38" i="49"/>
  <c r="S37" i="49"/>
  <c r="M37" i="49"/>
  <c r="K37" i="49"/>
  <c r="U36" i="49"/>
  <c r="S36" i="49"/>
  <c r="Q36" i="49"/>
  <c r="O36" i="49"/>
  <c r="M36" i="49"/>
  <c r="K36" i="49"/>
  <c r="U35" i="49"/>
  <c r="S35" i="49"/>
  <c r="M35" i="49"/>
  <c r="K35" i="49"/>
  <c r="U34" i="49"/>
  <c r="S34" i="49"/>
  <c r="Q34" i="49"/>
  <c r="O34" i="49"/>
  <c r="M34" i="49"/>
  <c r="K34" i="49"/>
  <c r="S33" i="49"/>
  <c r="M33" i="49"/>
  <c r="K33" i="49"/>
  <c r="U32" i="49"/>
  <c r="S32" i="49"/>
  <c r="Q32" i="49"/>
  <c r="O32" i="49"/>
  <c r="M32" i="49"/>
  <c r="K32" i="49"/>
  <c r="S31" i="49"/>
  <c r="M31" i="49"/>
  <c r="U30" i="49"/>
  <c r="S30" i="49"/>
  <c r="Q30" i="49"/>
  <c r="O30" i="49"/>
  <c r="M30" i="49"/>
  <c r="K30" i="49"/>
  <c r="S29" i="49"/>
  <c r="M29" i="49"/>
  <c r="U28" i="49"/>
  <c r="S28" i="49"/>
  <c r="Q28" i="49"/>
  <c r="O28" i="49"/>
  <c r="M28" i="49"/>
  <c r="K28" i="49"/>
  <c r="U27" i="49"/>
  <c r="S27" i="49"/>
  <c r="M27" i="49"/>
  <c r="K27" i="49"/>
  <c r="U26" i="49"/>
  <c r="S26" i="49"/>
  <c r="Q26" i="49"/>
  <c r="O26" i="49"/>
  <c r="M26" i="49"/>
  <c r="K26" i="49"/>
  <c r="U25" i="49"/>
  <c r="S25" i="49"/>
  <c r="M25" i="49"/>
  <c r="K25" i="49"/>
  <c r="U24" i="49"/>
  <c r="S24" i="49"/>
  <c r="Q24" i="49"/>
  <c r="O24" i="49"/>
  <c r="M24" i="49"/>
  <c r="K24" i="49"/>
  <c r="U23" i="49"/>
  <c r="S23" i="49"/>
  <c r="M23" i="49"/>
  <c r="U22" i="49"/>
  <c r="S22" i="49"/>
  <c r="Q22" i="49"/>
  <c r="O22" i="49"/>
  <c r="M22" i="49"/>
  <c r="K22" i="49"/>
  <c r="U21" i="49"/>
  <c r="S21" i="49"/>
  <c r="M21" i="49"/>
  <c r="U20" i="49"/>
  <c r="S20" i="49"/>
  <c r="Q20" i="49"/>
  <c r="O20" i="49"/>
  <c r="M20" i="49"/>
  <c r="K20" i="49"/>
  <c r="U19" i="49"/>
  <c r="S19" i="49"/>
  <c r="M19" i="49"/>
  <c r="U18" i="49"/>
  <c r="S18" i="49"/>
  <c r="Q18" i="49"/>
  <c r="O18" i="49"/>
  <c r="M18" i="49"/>
  <c r="U17" i="49"/>
  <c r="S17" i="49"/>
  <c r="M17" i="49"/>
  <c r="U16" i="49"/>
  <c r="S16" i="49"/>
  <c r="Q16" i="49"/>
  <c r="O16" i="49"/>
  <c r="M16" i="49"/>
  <c r="K16" i="49"/>
  <c r="U15" i="49"/>
  <c r="S15" i="49"/>
  <c r="Q15" i="49"/>
  <c r="M15" i="49"/>
  <c r="U14" i="49"/>
  <c r="S14" i="49"/>
  <c r="Q14" i="49"/>
  <c r="O14" i="49"/>
  <c r="M14" i="49"/>
  <c r="K14" i="49"/>
  <c r="U13" i="49"/>
  <c r="S13" i="49"/>
  <c r="Q13" i="49"/>
  <c r="O13" i="49"/>
  <c r="M13" i="49"/>
  <c r="U12" i="49"/>
  <c r="S12" i="49"/>
  <c r="Q12" i="49"/>
  <c r="O12" i="49"/>
  <c r="M12" i="49"/>
  <c r="K12" i="49"/>
  <c r="U11" i="49"/>
  <c r="S11" i="49"/>
  <c r="Q11" i="49"/>
  <c r="O11" i="49"/>
  <c r="M11" i="49"/>
  <c r="U10" i="49"/>
  <c r="S10" i="49"/>
  <c r="Q10" i="49"/>
  <c r="O10" i="49"/>
  <c r="M10" i="49"/>
  <c r="K10" i="49"/>
  <c r="U9" i="49"/>
  <c r="S9" i="49"/>
  <c r="Q9" i="49"/>
  <c r="O9" i="49"/>
  <c r="M9" i="49"/>
  <c r="U8" i="49"/>
  <c r="S8" i="49"/>
  <c r="Q8" i="49"/>
  <c r="O8" i="49"/>
  <c r="M8" i="49"/>
  <c r="K8" i="49"/>
  <c r="U7" i="49"/>
  <c r="S7" i="49"/>
  <c r="Q7" i="49"/>
  <c r="O7" i="49"/>
  <c r="M7" i="49"/>
  <c r="S6" i="49"/>
  <c r="Q6" i="49"/>
  <c r="O6" i="49"/>
  <c r="M6" i="49"/>
  <c r="K6" i="49"/>
  <c r="S5" i="49"/>
  <c r="Q5" i="49"/>
  <c r="O5" i="49"/>
  <c r="M5" i="49"/>
  <c r="U4" i="49"/>
  <c r="S4" i="49"/>
  <c r="Q4" i="49"/>
  <c r="O4" i="49"/>
  <c r="M4" i="49"/>
  <c r="K4" i="49"/>
  <c r="S3" i="49"/>
  <c r="O3" i="49"/>
  <c r="S2" i="49"/>
  <c r="Q2" i="49"/>
  <c r="O2" i="49"/>
  <c r="M2" i="49"/>
  <c r="K2" i="49"/>
  <c r="M43" i="48"/>
  <c r="U42" i="48"/>
  <c r="S42" i="48"/>
  <c r="Q42" i="48"/>
  <c r="O42" i="48"/>
  <c r="M42" i="48"/>
  <c r="K42" i="48"/>
  <c r="U41" i="48"/>
  <c r="M41" i="48"/>
  <c r="U40" i="48"/>
  <c r="S40" i="48"/>
  <c r="Q40" i="48"/>
  <c r="O40" i="48"/>
  <c r="M40" i="48"/>
  <c r="K40" i="48"/>
  <c r="O39" i="48"/>
  <c r="M39" i="48"/>
  <c r="U38" i="48"/>
  <c r="S38" i="48"/>
  <c r="Q38" i="48"/>
  <c r="O38" i="48"/>
  <c r="M38" i="48"/>
  <c r="K38" i="48"/>
  <c r="U37" i="48"/>
  <c r="O37" i="48"/>
  <c r="M37" i="48"/>
  <c r="U36" i="48"/>
  <c r="S36" i="48"/>
  <c r="Q36" i="48"/>
  <c r="O36" i="48"/>
  <c r="M36" i="48"/>
  <c r="K36" i="48"/>
  <c r="U35" i="48"/>
  <c r="S35" i="48"/>
  <c r="Q35" i="48"/>
  <c r="O35" i="48"/>
  <c r="M35" i="48"/>
  <c r="U34" i="48"/>
  <c r="S34" i="48"/>
  <c r="Q34" i="48"/>
  <c r="O34" i="48"/>
  <c r="M34" i="48"/>
  <c r="K34" i="48"/>
  <c r="U33" i="48"/>
  <c r="S33" i="48"/>
  <c r="O33" i="48"/>
  <c r="M33" i="48"/>
  <c r="U32" i="48"/>
  <c r="S32" i="48"/>
  <c r="Q32" i="48"/>
  <c r="O32" i="48"/>
  <c r="M32" i="48"/>
  <c r="K32" i="48"/>
  <c r="U31" i="48"/>
  <c r="S31" i="48"/>
  <c r="O31" i="48"/>
  <c r="U30" i="48"/>
  <c r="S30" i="48"/>
  <c r="Q30" i="48"/>
  <c r="O30" i="48"/>
  <c r="M30" i="48"/>
  <c r="K30" i="48"/>
  <c r="U29" i="48"/>
  <c r="S29" i="48"/>
  <c r="O29" i="48"/>
  <c r="M29" i="48"/>
  <c r="U28" i="48"/>
  <c r="S28" i="48"/>
  <c r="Q28" i="48"/>
  <c r="O28" i="48"/>
  <c r="M28" i="48"/>
  <c r="K28" i="48"/>
  <c r="U27" i="48"/>
  <c r="S27" i="48"/>
  <c r="O27" i="48"/>
  <c r="M27" i="48"/>
  <c r="U26" i="48"/>
  <c r="S26" i="48"/>
  <c r="Q26" i="48"/>
  <c r="O26" i="48"/>
  <c r="M26" i="48"/>
  <c r="K26" i="48"/>
  <c r="U25" i="48"/>
  <c r="S25" i="48"/>
  <c r="O25" i="48"/>
  <c r="M25" i="48"/>
  <c r="U24" i="48"/>
  <c r="S24" i="48"/>
  <c r="Q24" i="48"/>
  <c r="O24" i="48"/>
  <c r="M24" i="48"/>
  <c r="K24" i="48"/>
  <c r="U23" i="48"/>
  <c r="S23" i="48"/>
  <c r="O23" i="48"/>
  <c r="M23" i="48"/>
  <c r="U22" i="48"/>
  <c r="S22" i="48"/>
  <c r="Q22" i="48"/>
  <c r="O22" i="48"/>
  <c r="M22" i="48"/>
  <c r="K22" i="48"/>
  <c r="U21" i="48"/>
  <c r="S21" i="48"/>
  <c r="O21" i="48"/>
  <c r="M21" i="48"/>
  <c r="U20" i="48"/>
  <c r="S20" i="48"/>
  <c r="Q20" i="48"/>
  <c r="O20" i="48"/>
  <c r="M20" i="48"/>
  <c r="K20" i="48"/>
  <c r="U19" i="48"/>
  <c r="S19" i="48"/>
  <c r="O19" i="48"/>
  <c r="M19" i="48"/>
  <c r="U18" i="48"/>
  <c r="S18" i="48"/>
  <c r="Q18" i="48"/>
  <c r="O18" i="48"/>
  <c r="M18" i="48"/>
  <c r="K18" i="48"/>
  <c r="U17" i="48"/>
  <c r="S17" i="48"/>
  <c r="O17" i="48"/>
  <c r="M17" i="48"/>
  <c r="U16" i="48"/>
  <c r="S16" i="48"/>
  <c r="Q16" i="48"/>
  <c r="O16" i="48"/>
  <c r="M16" i="48"/>
  <c r="K16" i="48"/>
  <c r="U15" i="48"/>
  <c r="S15" i="48"/>
  <c r="O15" i="48"/>
  <c r="M15" i="48"/>
  <c r="U14" i="48"/>
  <c r="S14" i="48"/>
  <c r="Q14" i="48"/>
  <c r="O14" i="48"/>
  <c r="M14" i="48"/>
  <c r="K14" i="48"/>
  <c r="U13" i="48"/>
  <c r="O13" i="48"/>
  <c r="M13" i="48"/>
  <c r="U12" i="48"/>
  <c r="S12" i="48"/>
  <c r="Q12" i="48"/>
  <c r="O12" i="48"/>
  <c r="M12" i="48"/>
  <c r="K12" i="48"/>
  <c r="O11" i="48"/>
  <c r="M11" i="48"/>
  <c r="U10" i="48"/>
  <c r="S10" i="48"/>
  <c r="Q10" i="48"/>
  <c r="O10" i="48"/>
  <c r="M10" i="48"/>
  <c r="K10" i="48"/>
  <c r="O9" i="48"/>
  <c r="M9" i="48"/>
  <c r="U8" i="48"/>
  <c r="S8" i="48"/>
  <c r="Q8" i="48"/>
  <c r="O8" i="48"/>
  <c r="M8" i="48"/>
  <c r="K8" i="48"/>
  <c r="O7" i="48"/>
  <c r="M7" i="48"/>
  <c r="U6" i="48"/>
  <c r="S6" i="48"/>
  <c r="Q6" i="48"/>
  <c r="O6" i="48"/>
  <c r="M6" i="48"/>
  <c r="K6" i="48"/>
  <c r="O5" i="48"/>
  <c r="M5" i="48"/>
  <c r="U4" i="48"/>
  <c r="S4" i="48"/>
  <c r="Q4" i="48"/>
  <c r="O4" i="48"/>
  <c r="M4" i="48"/>
  <c r="K4" i="48"/>
  <c r="M3" i="48"/>
  <c r="U2" i="48"/>
  <c r="S2" i="48"/>
  <c r="Q2" i="48"/>
  <c r="O2" i="48"/>
  <c r="M2" i="48"/>
  <c r="K2" i="48"/>
  <c r="U23" i="47"/>
  <c r="S23" i="47"/>
  <c r="Q23" i="47"/>
  <c r="O23" i="47"/>
  <c r="M23" i="47"/>
  <c r="K23" i="47"/>
  <c r="U22" i="47"/>
  <c r="S22" i="47"/>
  <c r="Q22" i="47"/>
  <c r="O22" i="47"/>
  <c r="M22" i="47"/>
  <c r="K22" i="47"/>
  <c r="O21" i="47"/>
  <c r="M21" i="47"/>
  <c r="U20" i="47"/>
  <c r="S20" i="47"/>
  <c r="Q20" i="47"/>
  <c r="O20" i="47"/>
  <c r="M20" i="47"/>
  <c r="K20" i="47"/>
  <c r="O19" i="47"/>
  <c r="M19" i="47"/>
  <c r="U18" i="47"/>
  <c r="S18" i="47"/>
  <c r="Q18" i="47"/>
  <c r="O18" i="47"/>
  <c r="M18" i="47"/>
  <c r="K18" i="47"/>
  <c r="S17" i="47"/>
  <c r="O17" i="47"/>
  <c r="M17" i="47"/>
  <c r="U16" i="47"/>
  <c r="S16" i="47"/>
  <c r="Q16" i="47"/>
  <c r="O16" i="47"/>
  <c r="M16" i="47"/>
  <c r="K16" i="47"/>
  <c r="O15" i="47"/>
  <c r="M15" i="47"/>
  <c r="U14" i="47"/>
  <c r="S14" i="47"/>
  <c r="Q14" i="47"/>
  <c r="O14" i="47"/>
  <c r="M14" i="47"/>
  <c r="K14" i="47"/>
  <c r="O13" i="47"/>
  <c r="M13" i="47"/>
  <c r="U12" i="47"/>
  <c r="S12" i="47"/>
  <c r="Q12" i="47"/>
  <c r="O12" i="47"/>
  <c r="M12" i="47"/>
  <c r="K12" i="47"/>
  <c r="U11" i="47"/>
  <c r="Q11" i="47"/>
  <c r="O11" i="47"/>
  <c r="M11" i="47"/>
  <c r="U10" i="47"/>
  <c r="S10" i="47"/>
  <c r="Q10" i="47"/>
  <c r="O10" i="47"/>
  <c r="M10" i="47"/>
  <c r="K10" i="47"/>
  <c r="O9" i="47"/>
  <c r="U8" i="47"/>
  <c r="S8" i="47"/>
  <c r="Q8" i="47"/>
  <c r="O8" i="47"/>
  <c r="M8" i="47"/>
  <c r="K8" i="47"/>
  <c r="S7" i="47"/>
  <c r="O7" i="47"/>
  <c r="M7" i="47"/>
  <c r="U6" i="47"/>
  <c r="S6" i="47"/>
  <c r="Q6" i="47"/>
  <c r="O6" i="47"/>
  <c r="M6" i="47"/>
  <c r="K6" i="47"/>
  <c r="M5" i="47"/>
  <c r="U4" i="47"/>
  <c r="S4" i="47"/>
  <c r="Q4" i="47"/>
  <c r="O4" i="47"/>
  <c r="M4" i="47"/>
  <c r="K4" i="47"/>
  <c r="M3" i="47"/>
  <c r="U2" i="47"/>
  <c r="S2" i="47"/>
  <c r="Q2" i="47"/>
  <c r="O2" i="47"/>
  <c r="M2" i="47"/>
  <c r="K2" i="47"/>
  <c r="U37" i="46"/>
  <c r="S37" i="46"/>
  <c r="Q37" i="46"/>
  <c r="O37" i="46"/>
  <c r="M37" i="46"/>
  <c r="K37" i="46"/>
  <c r="U36" i="46"/>
  <c r="S36" i="46"/>
  <c r="Q36" i="46"/>
  <c r="O36" i="46"/>
  <c r="M36" i="46"/>
  <c r="K36" i="46"/>
  <c r="U35" i="46"/>
  <c r="S35" i="46"/>
  <c r="Q35" i="46"/>
  <c r="O35" i="46"/>
  <c r="M35" i="46"/>
  <c r="K35" i="46"/>
  <c r="U34" i="46"/>
  <c r="S34" i="46"/>
  <c r="Q34" i="46"/>
  <c r="O34" i="46"/>
  <c r="M34" i="46"/>
  <c r="K34" i="46"/>
  <c r="U33" i="46"/>
  <c r="S33" i="46"/>
  <c r="Q33" i="46"/>
  <c r="O33" i="46"/>
  <c r="K33" i="46"/>
  <c r="U32" i="46"/>
  <c r="S32" i="46"/>
  <c r="Q32" i="46"/>
  <c r="O32" i="46"/>
  <c r="M32" i="46"/>
  <c r="K32" i="46"/>
  <c r="U31" i="46"/>
  <c r="S31" i="46"/>
  <c r="Q31" i="46"/>
  <c r="O31" i="46"/>
  <c r="M31" i="46"/>
  <c r="K31" i="46"/>
  <c r="U30" i="46"/>
  <c r="S30" i="46"/>
  <c r="Q30" i="46"/>
  <c r="O30" i="46"/>
  <c r="M30" i="46"/>
  <c r="K30" i="46"/>
  <c r="U29" i="46"/>
  <c r="S29" i="46"/>
  <c r="Q29" i="46"/>
  <c r="O29" i="46"/>
  <c r="M29" i="46"/>
  <c r="K29" i="46"/>
  <c r="U28" i="46"/>
  <c r="S28" i="46"/>
  <c r="Q28" i="46"/>
  <c r="O28" i="46"/>
  <c r="M28" i="46"/>
  <c r="K28" i="46"/>
  <c r="U27" i="46"/>
  <c r="S27" i="46"/>
  <c r="Q27" i="46"/>
  <c r="O27" i="46"/>
  <c r="M27" i="46"/>
  <c r="K27" i="46"/>
  <c r="U26" i="46"/>
  <c r="S26" i="46"/>
  <c r="Q26" i="46"/>
  <c r="O26" i="46"/>
  <c r="M26" i="46"/>
  <c r="K26" i="46"/>
  <c r="U25" i="46"/>
  <c r="S25" i="46"/>
  <c r="Q25" i="46"/>
  <c r="O25" i="46"/>
  <c r="M25" i="46"/>
  <c r="K25" i="46"/>
  <c r="U24" i="46"/>
  <c r="S24" i="46"/>
  <c r="Q24" i="46"/>
  <c r="O24" i="46"/>
  <c r="M24" i="46"/>
  <c r="K24" i="46"/>
  <c r="U23" i="46"/>
  <c r="S23" i="46"/>
  <c r="Q23" i="46"/>
  <c r="O23" i="46"/>
  <c r="M23" i="46"/>
  <c r="K23" i="46"/>
  <c r="U22" i="46"/>
  <c r="S22" i="46"/>
  <c r="Q22" i="46"/>
  <c r="O22" i="46"/>
  <c r="M22" i="46"/>
  <c r="K22" i="46"/>
  <c r="U21" i="46"/>
  <c r="S21" i="46"/>
  <c r="Q21" i="46"/>
  <c r="O21" i="46"/>
  <c r="M21" i="46"/>
  <c r="K21" i="46"/>
  <c r="U20" i="46"/>
  <c r="S20" i="46"/>
  <c r="Q20" i="46"/>
  <c r="O20" i="46"/>
  <c r="M20" i="46"/>
  <c r="K20" i="46"/>
  <c r="U19" i="46"/>
  <c r="S19" i="46"/>
  <c r="Q19" i="46"/>
  <c r="O19" i="46"/>
  <c r="M19" i="46"/>
  <c r="K19" i="46"/>
  <c r="U18" i="46"/>
  <c r="S18" i="46"/>
  <c r="Q18" i="46"/>
  <c r="O18" i="46"/>
  <c r="M18" i="46"/>
  <c r="K18" i="46"/>
  <c r="U17" i="46"/>
  <c r="S17" i="46"/>
  <c r="Q17" i="46"/>
  <c r="O17" i="46"/>
  <c r="M17" i="46"/>
  <c r="K17" i="46"/>
  <c r="U16" i="46"/>
  <c r="S16" i="46"/>
  <c r="Q16" i="46"/>
  <c r="O16" i="46"/>
  <c r="M16" i="46"/>
  <c r="K16" i="46"/>
  <c r="U15" i="46"/>
  <c r="S15" i="46"/>
  <c r="Q15" i="46"/>
  <c r="O15" i="46"/>
  <c r="M15" i="46"/>
  <c r="K15" i="46"/>
  <c r="U14" i="46"/>
  <c r="S14" i="46"/>
  <c r="Q14" i="46"/>
  <c r="O14" i="46"/>
  <c r="M14" i="46"/>
  <c r="K14" i="46"/>
  <c r="U13" i="46"/>
  <c r="S13" i="46"/>
  <c r="Q13" i="46"/>
  <c r="O13" i="46"/>
  <c r="M13" i="46"/>
  <c r="K13" i="46"/>
  <c r="U12" i="46"/>
  <c r="S12" i="46"/>
  <c r="Q12" i="46"/>
  <c r="O12" i="46"/>
  <c r="M12" i="46"/>
  <c r="K12" i="46"/>
  <c r="U11" i="46"/>
  <c r="S11" i="46"/>
  <c r="Q11" i="46"/>
  <c r="O11" i="46"/>
  <c r="M11" i="46"/>
  <c r="K11" i="46"/>
  <c r="U10" i="46"/>
  <c r="S10" i="46"/>
  <c r="Q10" i="46"/>
  <c r="O10" i="46"/>
  <c r="M10" i="46"/>
  <c r="K10" i="46"/>
  <c r="U9" i="46"/>
  <c r="S9" i="46"/>
  <c r="Q9" i="46"/>
  <c r="O9" i="46"/>
  <c r="M9" i="46"/>
  <c r="K9" i="46"/>
  <c r="U8" i="46"/>
  <c r="S8" i="46"/>
  <c r="Q8" i="46"/>
  <c r="O8" i="46"/>
  <c r="M8" i="46"/>
  <c r="K8" i="46"/>
  <c r="U7" i="46"/>
  <c r="S7" i="46"/>
  <c r="Q7" i="46"/>
  <c r="O7" i="46"/>
  <c r="M7" i="46"/>
  <c r="K7" i="46"/>
  <c r="U6" i="46"/>
  <c r="S6" i="46"/>
  <c r="Q6" i="46"/>
  <c r="O6" i="46"/>
  <c r="M6" i="46"/>
  <c r="K6" i="46"/>
  <c r="U5" i="46"/>
  <c r="S5" i="46"/>
  <c r="Q5" i="46"/>
  <c r="O5" i="46"/>
  <c r="M5" i="46"/>
  <c r="K5" i="46"/>
  <c r="U4" i="46"/>
  <c r="S4" i="46"/>
  <c r="Q4" i="46"/>
  <c r="O4" i="46"/>
  <c r="M4" i="46"/>
  <c r="K4" i="46"/>
  <c r="U3" i="46"/>
  <c r="S3" i="46"/>
  <c r="Q3" i="46"/>
  <c r="O3" i="46"/>
  <c r="M3" i="46"/>
  <c r="K3" i="46"/>
  <c r="U2" i="46"/>
  <c r="S2" i="46"/>
  <c r="Q2" i="46"/>
  <c r="O2" i="46"/>
  <c r="M2" i="46"/>
  <c r="K2" i="46"/>
  <c r="U48" i="45"/>
  <c r="S48" i="45"/>
  <c r="Q48" i="45"/>
  <c r="O48" i="45"/>
  <c r="M48" i="45"/>
  <c r="K48" i="45"/>
  <c r="U47" i="45"/>
  <c r="S47" i="45"/>
  <c r="Q47" i="45"/>
  <c r="O47" i="45"/>
  <c r="M47" i="45"/>
  <c r="K47" i="45"/>
  <c r="U46" i="45"/>
  <c r="S46" i="45"/>
  <c r="Q46" i="45"/>
  <c r="O46" i="45"/>
  <c r="M46" i="45"/>
  <c r="K46" i="45"/>
  <c r="U45" i="45"/>
  <c r="S45" i="45"/>
  <c r="Q45" i="45"/>
  <c r="O45" i="45"/>
  <c r="M45" i="45"/>
  <c r="K45" i="45"/>
  <c r="U44" i="45"/>
  <c r="S44" i="45"/>
  <c r="Q44" i="45"/>
  <c r="O44" i="45"/>
  <c r="M44" i="45"/>
  <c r="K44" i="45"/>
  <c r="U43" i="45"/>
  <c r="S43" i="45"/>
  <c r="Q43" i="45"/>
  <c r="O43" i="45"/>
  <c r="M43" i="45"/>
  <c r="K43" i="45"/>
  <c r="U42" i="45"/>
  <c r="S42" i="45"/>
  <c r="Q42" i="45"/>
  <c r="O42" i="45"/>
  <c r="M42" i="45"/>
  <c r="K42" i="45"/>
  <c r="U41" i="45"/>
  <c r="S41" i="45"/>
  <c r="Q41" i="45"/>
  <c r="O41" i="45"/>
  <c r="M41" i="45"/>
  <c r="K41" i="45"/>
  <c r="U40" i="45"/>
  <c r="S40" i="45"/>
  <c r="Q40" i="45"/>
  <c r="O40" i="45"/>
  <c r="M40" i="45"/>
  <c r="K40" i="45"/>
  <c r="U39" i="45"/>
  <c r="S39" i="45"/>
  <c r="Q39" i="45"/>
  <c r="O39" i="45"/>
  <c r="M39" i="45"/>
  <c r="K39" i="45"/>
  <c r="U38" i="45"/>
  <c r="S38" i="45"/>
  <c r="Q38" i="45"/>
  <c r="O38" i="45"/>
  <c r="M38" i="45"/>
  <c r="K38" i="45"/>
  <c r="U37" i="45"/>
  <c r="S37" i="45"/>
  <c r="Q37" i="45"/>
  <c r="O37" i="45"/>
  <c r="M37" i="45"/>
  <c r="K37" i="45"/>
  <c r="U36" i="45"/>
  <c r="S36" i="45"/>
  <c r="Q36" i="45"/>
  <c r="O36" i="45"/>
  <c r="M36" i="45"/>
  <c r="K36" i="45"/>
  <c r="U35" i="45"/>
  <c r="S35" i="45"/>
  <c r="Q35" i="45"/>
  <c r="O35" i="45"/>
  <c r="M35" i="45"/>
  <c r="K35" i="45"/>
  <c r="U34" i="45"/>
  <c r="S34" i="45"/>
  <c r="Q34" i="45"/>
  <c r="O34" i="45"/>
  <c r="M34" i="45"/>
  <c r="K34" i="45"/>
  <c r="U33" i="45"/>
  <c r="S33" i="45"/>
  <c r="Q33" i="45"/>
  <c r="O33" i="45"/>
  <c r="M33" i="45"/>
  <c r="K33" i="45"/>
  <c r="U32" i="45"/>
  <c r="S32" i="45"/>
  <c r="Q32" i="45"/>
  <c r="O32" i="45"/>
  <c r="M32" i="45"/>
  <c r="K32" i="45"/>
  <c r="U31" i="45"/>
  <c r="S31" i="45"/>
  <c r="Q31" i="45"/>
  <c r="O31" i="45"/>
  <c r="M31" i="45"/>
  <c r="K31" i="45"/>
  <c r="U30" i="45"/>
  <c r="S30" i="45"/>
  <c r="Q30" i="45"/>
  <c r="O30" i="45"/>
  <c r="M30" i="45"/>
  <c r="K30" i="45"/>
  <c r="U29" i="45"/>
  <c r="S29" i="45"/>
  <c r="Q29" i="45"/>
  <c r="O29" i="45"/>
  <c r="M29" i="45"/>
  <c r="K29" i="45"/>
  <c r="U28" i="45"/>
  <c r="S28" i="45"/>
  <c r="Q28" i="45"/>
  <c r="O28" i="45"/>
  <c r="M28" i="45"/>
  <c r="K28" i="45"/>
  <c r="U27" i="45"/>
  <c r="S27" i="45"/>
  <c r="Q27" i="45"/>
  <c r="O27" i="45"/>
  <c r="M27" i="45"/>
  <c r="K27" i="45"/>
  <c r="U26" i="45"/>
  <c r="S26" i="45"/>
  <c r="Q26" i="45"/>
  <c r="O26" i="45"/>
  <c r="M26" i="45"/>
  <c r="K26" i="45"/>
  <c r="U25" i="45"/>
  <c r="S25" i="45"/>
  <c r="Q25" i="45"/>
  <c r="O25" i="45"/>
  <c r="M25" i="45"/>
  <c r="K25" i="45"/>
  <c r="U24" i="45"/>
  <c r="S24" i="45"/>
  <c r="Q24" i="45"/>
  <c r="O24" i="45"/>
  <c r="M24" i="45"/>
  <c r="K24" i="45"/>
  <c r="U23" i="45"/>
  <c r="S23" i="45"/>
  <c r="Q23" i="45"/>
  <c r="O23" i="45"/>
  <c r="M23" i="45"/>
  <c r="K23" i="45"/>
  <c r="U22" i="45"/>
  <c r="S22" i="45"/>
  <c r="Q22" i="45"/>
  <c r="O22" i="45"/>
  <c r="M22" i="45"/>
  <c r="K22" i="45"/>
  <c r="U21" i="45"/>
  <c r="S21" i="45"/>
  <c r="Q21" i="45"/>
  <c r="O21" i="45"/>
  <c r="M21" i="45"/>
  <c r="K21" i="45"/>
  <c r="U20" i="45"/>
  <c r="S20" i="45"/>
  <c r="Q20" i="45"/>
  <c r="O20" i="45"/>
  <c r="M20" i="45"/>
  <c r="K20" i="45"/>
  <c r="U19" i="45"/>
  <c r="S19" i="45"/>
  <c r="Q19" i="45"/>
  <c r="O19" i="45"/>
  <c r="M19" i="45"/>
  <c r="K19" i="45"/>
  <c r="U18" i="45"/>
  <c r="S18" i="45"/>
  <c r="Q18" i="45"/>
  <c r="O18" i="45"/>
  <c r="M18" i="45"/>
  <c r="K18" i="45"/>
  <c r="U17" i="45"/>
  <c r="S17" i="45"/>
  <c r="Q17" i="45"/>
  <c r="O17" i="45"/>
  <c r="M17" i="45"/>
  <c r="K17" i="45"/>
  <c r="U16" i="45"/>
  <c r="S16" i="45"/>
  <c r="Q16" i="45"/>
  <c r="O16" i="45"/>
  <c r="M16" i="45"/>
  <c r="K16" i="45"/>
  <c r="U15" i="45"/>
  <c r="S15" i="45"/>
  <c r="Q15" i="45"/>
  <c r="O15" i="45"/>
  <c r="M15" i="45"/>
  <c r="K15" i="45"/>
  <c r="U14" i="45"/>
  <c r="S14" i="45"/>
  <c r="Q14" i="45"/>
  <c r="O14" i="45"/>
  <c r="M14" i="45"/>
  <c r="K14" i="45"/>
  <c r="U13" i="45"/>
  <c r="S13" i="45"/>
  <c r="Q13" i="45"/>
  <c r="O13" i="45"/>
  <c r="M13" i="45"/>
  <c r="K13" i="45"/>
  <c r="U12" i="45"/>
  <c r="S12" i="45"/>
  <c r="Q12" i="45"/>
  <c r="O12" i="45"/>
  <c r="M12" i="45"/>
  <c r="K12" i="45"/>
  <c r="U11" i="45"/>
  <c r="S11" i="45"/>
  <c r="Q11" i="45"/>
  <c r="O11" i="45"/>
  <c r="M11" i="45"/>
  <c r="K11" i="45"/>
  <c r="U10" i="45"/>
  <c r="S10" i="45"/>
  <c r="Q10" i="45"/>
  <c r="O10" i="45"/>
  <c r="M10" i="45"/>
  <c r="K10" i="45"/>
  <c r="U9" i="45"/>
  <c r="S9" i="45"/>
  <c r="Q9" i="45"/>
  <c r="O9" i="45"/>
  <c r="M9" i="45"/>
  <c r="K9" i="45"/>
  <c r="U8" i="45"/>
  <c r="S8" i="45"/>
  <c r="Q8" i="45"/>
  <c r="O8" i="45"/>
  <c r="M8" i="45"/>
  <c r="K8" i="45"/>
  <c r="U7" i="45"/>
  <c r="S7" i="45"/>
  <c r="Q7" i="45"/>
  <c r="O7" i="45"/>
  <c r="M7" i="45"/>
  <c r="K7" i="45"/>
  <c r="U6" i="45"/>
  <c r="S6" i="45"/>
  <c r="Q6" i="45"/>
  <c r="O6" i="45"/>
  <c r="M6" i="45"/>
  <c r="K6" i="45"/>
  <c r="U5" i="45"/>
  <c r="S5" i="45"/>
  <c r="Q5" i="45"/>
  <c r="O5" i="45"/>
  <c r="M5" i="45"/>
  <c r="K5" i="45"/>
  <c r="U4" i="45"/>
  <c r="S4" i="45"/>
  <c r="Q4" i="45"/>
  <c r="O4" i="45"/>
  <c r="M4" i="45"/>
  <c r="K4" i="45"/>
  <c r="U3" i="45"/>
  <c r="S3" i="45"/>
  <c r="Q3" i="45"/>
  <c r="O3" i="45"/>
  <c r="M3" i="45"/>
  <c r="K3" i="45"/>
  <c r="U2" i="45"/>
  <c r="S2" i="45"/>
  <c r="Q2" i="45"/>
  <c r="O2" i="45"/>
  <c r="M2" i="45"/>
  <c r="K2" i="45"/>
  <c r="U45" i="44"/>
  <c r="S45" i="44"/>
  <c r="Q45" i="44"/>
  <c r="O45" i="44"/>
  <c r="M45" i="44"/>
  <c r="K45" i="44"/>
  <c r="U44" i="44"/>
  <c r="S44" i="44"/>
  <c r="Q44" i="44"/>
  <c r="O44" i="44"/>
  <c r="M44" i="44"/>
  <c r="K44" i="44"/>
  <c r="U43" i="44"/>
  <c r="S43" i="44"/>
  <c r="Q43" i="44"/>
  <c r="O43" i="44"/>
  <c r="M43" i="44"/>
  <c r="K43" i="44"/>
  <c r="U42" i="44"/>
  <c r="S42" i="44"/>
  <c r="Q42" i="44"/>
  <c r="O42" i="44"/>
  <c r="M42" i="44"/>
  <c r="K42" i="44"/>
  <c r="U41" i="44"/>
  <c r="S41" i="44"/>
  <c r="Q41" i="44"/>
  <c r="O41" i="44"/>
  <c r="M41" i="44"/>
  <c r="K41" i="44"/>
  <c r="U40" i="44"/>
  <c r="S40" i="44"/>
  <c r="Q40" i="44"/>
  <c r="O40" i="44"/>
  <c r="M40" i="44"/>
  <c r="K40" i="44"/>
  <c r="U39" i="44"/>
  <c r="S39" i="44"/>
  <c r="Q39" i="44"/>
  <c r="O39" i="44"/>
  <c r="M39" i="44"/>
  <c r="K39" i="44"/>
  <c r="U38" i="44"/>
  <c r="S38" i="44"/>
  <c r="Q38" i="44"/>
  <c r="O38" i="44"/>
  <c r="M38" i="44"/>
  <c r="K38" i="44"/>
  <c r="U37" i="44"/>
  <c r="S37" i="44"/>
  <c r="Q37" i="44"/>
  <c r="O37" i="44"/>
  <c r="M37" i="44"/>
  <c r="K37" i="44"/>
  <c r="U36" i="44"/>
  <c r="S36" i="44"/>
  <c r="Q36" i="44"/>
  <c r="O36" i="44"/>
  <c r="M36" i="44"/>
  <c r="K36" i="44"/>
  <c r="U35" i="44"/>
  <c r="S35" i="44"/>
  <c r="Q35" i="44"/>
  <c r="O35" i="44"/>
  <c r="M35" i="44"/>
  <c r="K35" i="44"/>
  <c r="U34" i="44"/>
  <c r="S34" i="44"/>
  <c r="Q34" i="44"/>
  <c r="O34" i="44"/>
  <c r="M34" i="44"/>
  <c r="K34" i="44"/>
  <c r="U33" i="44"/>
  <c r="S33" i="44"/>
  <c r="Q33" i="44"/>
  <c r="O33" i="44"/>
  <c r="M33" i="44"/>
  <c r="K33" i="44"/>
  <c r="U32" i="44"/>
  <c r="S32" i="44"/>
  <c r="Q32" i="44"/>
  <c r="O32" i="44"/>
  <c r="M32" i="44"/>
  <c r="K32" i="44"/>
  <c r="U31" i="44"/>
  <c r="S31" i="44"/>
  <c r="Q31" i="44"/>
  <c r="O31" i="44"/>
  <c r="M31" i="44"/>
  <c r="K31" i="44"/>
  <c r="U30" i="44"/>
  <c r="S30" i="44"/>
  <c r="Q30" i="44"/>
  <c r="O30" i="44"/>
  <c r="M30" i="44"/>
  <c r="K30" i="44"/>
  <c r="U29" i="44"/>
  <c r="S29" i="44"/>
  <c r="Q29" i="44"/>
  <c r="O29" i="44"/>
  <c r="M29" i="44"/>
  <c r="K29" i="44"/>
  <c r="U28" i="44"/>
  <c r="S28" i="44"/>
  <c r="Q28" i="44"/>
  <c r="O28" i="44"/>
  <c r="M28" i="44"/>
  <c r="K28" i="44"/>
  <c r="U27" i="44"/>
  <c r="S27" i="44"/>
  <c r="Q27" i="44"/>
  <c r="O27" i="44"/>
  <c r="M27" i="44"/>
  <c r="K27" i="44"/>
  <c r="U26" i="44"/>
  <c r="S26" i="44"/>
  <c r="Q26" i="44"/>
  <c r="O26" i="44"/>
  <c r="M26" i="44"/>
  <c r="K26" i="44"/>
  <c r="U25" i="44"/>
  <c r="S25" i="44"/>
  <c r="Q25" i="44"/>
  <c r="O25" i="44"/>
  <c r="M25" i="44"/>
  <c r="K25" i="44"/>
  <c r="U24" i="44"/>
  <c r="S24" i="44"/>
  <c r="Q24" i="44"/>
  <c r="O24" i="44"/>
  <c r="M24" i="44"/>
  <c r="K24" i="44"/>
  <c r="U23" i="44"/>
  <c r="S23" i="44"/>
  <c r="Q23" i="44"/>
  <c r="O23" i="44"/>
  <c r="M23" i="44"/>
  <c r="K23" i="44"/>
  <c r="U22" i="44"/>
  <c r="S22" i="44"/>
  <c r="Q22" i="44"/>
  <c r="O22" i="44"/>
  <c r="M22" i="44"/>
  <c r="K22" i="44"/>
  <c r="U21" i="44"/>
  <c r="S21" i="44"/>
  <c r="Q21" i="44"/>
  <c r="O21" i="44"/>
  <c r="M21" i="44"/>
  <c r="K21" i="44"/>
  <c r="U20" i="44"/>
  <c r="S20" i="44"/>
  <c r="Q20" i="44"/>
  <c r="O20" i="44"/>
  <c r="M20" i="44"/>
  <c r="K20" i="44"/>
  <c r="U19" i="44"/>
  <c r="S19" i="44"/>
  <c r="Q19" i="44"/>
  <c r="O19" i="44"/>
  <c r="M19" i="44"/>
  <c r="K19" i="44"/>
  <c r="U18" i="44"/>
  <c r="S18" i="44"/>
  <c r="Q18" i="44"/>
  <c r="O18" i="44"/>
  <c r="M18" i="44"/>
  <c r="K18" i="44"/>
  <c r="U17" i="44"/>
  <c r="S17" i="44"/>
  <c r="Q17" i="44"/>
  <c r="O17" i="44"/>
  <c r="M17" i="44"/>
  <c r="K17" i="44"/>
  <c r="U16" i="44"/>
  <c r="S16" i="44"/>
  <c r="Q16" i="44"/>
  <c r="O16" i="44"/>
  <c r="M16" i="44"/>
  <c r="K16" i="44"/>
  <c r="U15" i="44"/>
  <c r="S15" i="44"/>
  <c r="Q15" i="44"/>
  <c r="O15" i="44"/>
  <c r="M15" i="44"/>
  <c r="K15" i="44"/>
  <c r="U14" i="44"/>
  <c r="S14" i="44"/>
  <c r="Q14" i="44"/>
  <c r="O14" i="44"/>
  <c r="M14" i="44"/>
  <c r="K14" i="44"/>
  <c r="U13" i="44"/>
  <c r="S13" i="44"/>
  <c r="Q13" i="44"/>
  <c r="O13" i="44"/>
  <c r="M13" i="44"/>
  <c r="K13" i="44"/>
  <c r="U12" i="44"/>
  <c r="Q12" i="44"/>
  <c r="O12" i="44"/>
  <c r="M12" i="44"/>
  <c r="K12" i="44"/>
  <c r="U11" i="44"/>
  <c r="S11" i="44"/>
  <c r="Q11" i="44"/>
  <c r="O11" i="44"/>
  <c r="M11" i="44"/>
  <c r="K11" i="44"/>
  <c r="U10" i="44"/>
  <c r="S10" i="44"/>
  <c r="Q10" i="44"/>
  <c r="O10" i="44"/>
  <c r="M10" i="44"/>
  <c r="K10" i="44"/>
  <c r="U9" i="44"/>
  <c r="S9" i="44"/>
  <c r="Q9" i="44"/>
  <c r="O9" i="44"/>
  <c r="M9" i="44"/>
  <c r="K9" i="44"/>
  <c r="U8" i="44"/>
  <c r="S8" i="44"/>
  <c r="Q8" i="44"/>
  <c r="O8" i="44"/>
  <c r="M8" i="44"/>
  <c r="K8" i="44"/>
  <c r="U7" i="44"/>
  <c r="S7" i="44"/>
  <c r="Q7" i="44"/>
  <c r="O7" i="44"/>
  <c r="M7" i="44"/>
  <c r="K7" i="44"/>
  <c r="U6" i="44"/>
  <c r="S6" i="44"/>
  <c r="Q6" i="44"/>
  <c r="O6" i="44"/>
  <c r="M6" i="44"/>
  <c r="K6" i="44"/>
  <c r="U5" i="44"/>
  <c r="S5" i="44"/>
  <c r="Q5" i="44"/>
  <c r="O5" i="44"/>
  <c r="M5" i="44"/>
  <c r="K5" i="44"/>
  <c r="U4" i="44"/>
  <c r="S4" i="44"/>
  <c r="Q4" i="44"/>
  <c r="O4" i="44"/>
  <c r="M4" i="44"/>
  <c r="K4" i="44"/>
  <c r="U3" i="44"/>
  <c r="S3" i="44"/>
  <c r="Q3" i="44"/>
  <c r="O3" i="44"/>
  <c r="M3" i="44"/>
  <c r="K3" i="44"/>
  <c r="U2" i="44"/>
  <c r="S2" i="44"/>
  <c r="Q2" i="44"/>
  <c r="O2" i="44"/>
  <c r="M2" i="44"/>
  <c r="K2" i="44"/>
  <c r="U37" i="43"/>
  <c r="S37" i="43"/>
  <c r="Q37" i="43"/>
  <c r="O37" i="43"/>
  <c r="M37" i="43"/>
  <c r="K37" i="43"/>
  <c r="U36" i="43"/>
  <c r="S36" i="43"/>
  <c r="Q36" i="43"/>
  <c r="O36" i="43"/>
  <c r="M36" i="43"/>
  <c r="K36" i="43"/>
  <c r="U35" i="43"/>
  <c r="S35" i="43"/>
  <c r="Q35" i="43"/>
  <c r="O35" i="43"/>
  <c r="M35" i="43"/>
  <c r="K35" i="43"/>
  <c r="U34" i="43"/>
  <c r="S34" i="43"/>
  <c r="Q34" i="43"/>
  <c r="O34" i="43"/>
  <c r="M34" i="43"/>
  <c r="K34" i="43"/>
  <c r="U33" i="43"/>
  <c r="S33" i="43"/>
  <c r="Q33" i="43"/>
  <c r="O33" i="43"/>
  <c r="M33" i="43"/>
  <c r="K33" i="43"/>
  <c r="U32" i="43"/>
  <c r="S32" i="43"/>
  <c r="Q32" i="43"/>
  <c r="O32" i="43"/>
  <c r="M32" i="43"/>
  <c r="K32" i="43"/>
  <c r="U31" i="43"/>
  <c r="S31" i="43"/>
  <c r="Q31" i="43"/>
  <c r="O31" i="43"/>
  <c r="M31" i="43"/>
  <c r="K31" i="43"/>
  <c r="U30" i="43"/>
  <c r="S30" i="43"/>
  <c r="Q30" i="43"/>
  <c r="O30" i="43"/>
  <c r="M30" i="43"/>
  <c r="K30" i="43"/>
  <c r="U29" i="43"/>
  <c r="S29" i="43"/>
  <c r="Q29" i="43"/>
  <c r="O29" i="43"/>
  <c r="M29" i="43"/>
  <c r="K29" i="43"/>
  <c r="U28" i="43"/>
  <c r="S28" i="43"/>
  <c r="Q28" i="43"/>
  <c r="O28" i="43"/>
  <c r="M28" i="43"/>
  <c r="K28" i="43"/>
  <c r="U27" i="43"/>
  <c r="S27" i="43"/>
  <c r="Q27" i="43"/>
  <c r="O27" i="43"/>
  <c r="M27" i="43"/>
  <c r="K27" i="43"/>
  <c r="U26" i="43"/>
  <c r="S26" i="43"/>
  <c r="Q26" i="43"/>
  <c r="O26" i="43"/>
  <c r="M26" i="43"/>
  <c r="K26" i="43"/>
  <c r="U25" i="43"/>
  <c r="S25" i="43"/>
  <c r="Q25" i="43"/>
  <c r="O25" i="43"/>
  <c r="M25" i="43"/>
  <c r="K25" i="43"/>
  <c r="U24" i="43"/>
  <c r="S24" i="43"/>
  <c r="Q24" i="43"/>
  <c r="O24" i="43"/>
  <c r="M24" i="43"/>
  <c r="K24" i="43"/>
  <c r="U23" i="43"/>
  <c r="S23" i="43"/>
  <c r="Q23" i="43"/>
  <c r="O23" i="43"/>
  <c r="M23" i="43"/>
  <c r="K23" i="43"/>
  <c r="U22" i="43"/>
  <c r="S22" i="43"/>
  <c r="Q22" i="43"/>
  <c r="O22" i="43"/>
  <c r="M22" i="43"/>
  <c r="K22" i="43"/>
  <c r="U21" i="43"/>
  <c r="S21" i="43"/>
  <c r="Q21" i="43"/>
  <c r="O21" i="43"/>
  <c r="M21" i="43"/>
  <c r="K21" i="43"/>
  <c r="U20" i="43"/>
  <c r="S20" i="43"/>
  <c r="Q20" i="43"/>
  <c r="O20" i="43"/>
  <c r="M20" i="43"/>
  <c r="K20" i="43"/>
  <c r="U19" i="43"/>
  <c r="S19" i="43"/>
  <c r="Q19" i="43"/>
  <c r="O19" i="43"/>
  <c r="M19" i="43"/>
  <c r="K19" i="43"/>
  <c r="U18" i="43"/>
  <c r="S18" i="43"/>
  <c r="Q18" i="43"/>
  <c r="O18" i="43"/>
  <c r="M18" i="43"/>
  <c r="K18" i="43"/>
  <c r="U17" i="43"/>
  <c r="S17" i="43"/>
  <c r="Q17" i="43"/>
  <c r="O17" i="43"/>
  <c r="M17" i="43"/>
  <c r="K17" i="43"/>
  <c r="U16" i="43"/>
  <c r="S16" i="43"/>
  <c r="Q16" i="43"/>
  <c r="O16" i="43"/>
  <c r="M16" i="43"/>
  <c r="K16" i="43"/>
  <c r="U15" i="43"/>
  <c r="S15" i="43"/>
  <c r="Q15" i="43"/>
  <c r="O15" i="43"/>
  <c r="M15" i="43"/>
  <c r="K15" i="43"/>
  <c r="U14" i="43"/>
  <c r="S14" i="43"/>
  <c r="Q14" i="43"/>
  <c r="O14" i="43"/>
  <c r="M14" i="43"/>
  <c r="K14" i="43"/>
  <c r="U13" i="43"/>
  <c r="S13" i="43"/>
  <c r="Q13" i="43"/>
  <c r="O13" i="43"/>
  <c r="M13" i="43"/>
  <c r="K13" i="43"/>
  <c r="U12" i="43"/>
  <c r="S12" i="43"/>
  <c r="Q12" i="43"/>
  <c r="O12" i="43"/>
  <c r="M12" i="43"/>
  <c r="K12" i="43"/>
  <c r="U11" i="43"/>
  <c r="S11" i="43"/>
  <c r="Q11" i="43"/>
  <c r="O11" i="43"/>
  <c r="K11" i="43"/>
  <c r="U10" i="43"/>
  <c r="S10" i="43"/>
  <c r="Q10" i="43"/>
  <c r="O10" i="43"/>
  <c r="M10" i="43"/>
  <c r="K10" i="43"/>
  <c r="U9" i="43"/>
  <c r="S9" i="43"/>
  <c r="Q9" i="43"/>
  <c r="O9" i="43"/>
  <c r="M9" i="43"/>
  <c r="K9" i="43"/>
  <c r="U8" i="43"/>
  <c r="S8" i="43"/>
  <c r="Q8" i="43"/>
  <c r="O8" i="43"/>
  <c r="M8" i="43"/>
  <c r="K8" i="43"/>
  <c r="U7" i="43"/>
  <c r="S7" i="43"/>
  <c r="Q7" i="43"/>
  <c r="O7" i="43"/>
  <c r="M7" i="43"/>
  <c r="K7" i="43"/>
  <c r="U6" i="43"/>
  <c r="S6" i="43"/>
  <c r="Q6" i="43"/>
  <c r="O6" i="43"/>
  <c r="M6" i="43"/>
  <c r="K6" i="43"/>
  <c r="U5" i="43"/>
  <c r="S5" i="43"/>
  <c r="Q5" i="43"/>
  <c r="O5" i="43"/>
  <c r="M5" i="43"/>
  <c r="K5" i="43"/>
  <c r="U4" i="43"/>
  <c r="S4" i="43"/>
  <c r="Q4" i="43"/>
  <c r="O4" i="43"/>
  <c r="M4" i="43"/>
  <c r="K4" i="43"/>
  <c r="U3" i="43"/>
  <c r="S3" i="43"/>
  <c r="Q3" i="43"/>
  <c r="O3" i="43"/>
  <c r="M3" i="43"/>
  <c r="K3" i="43"/>
  <c r="U2" i="43"/>
  <c r="S2" i="43"/>
  <c r="Q2" i="43"/>
  <c r="O2" i="43"/>
  <c r="M2" i="43"/>
  <c r="K2" i="43"/>
  <c r="U48" i="42"/>
  <c r="S48" i="42"/>
  <c r="Q48" i="42"/>
  <c r="O48" i="42"/>
  <c r="M48" i="42"/>
  <c r="K48" i="42"/>
  <c r="U47" i="42"/>
  <c r="S47" i="42"/>
  <c r="Q47" i="42"/>
  <c r="O47" i="42"/>
  <c r="M47" i="42"/>
  <c r="K47" i="42"/>
  <c r="U46" i="42"/>
  <c r="S46" i="42"/>
  <c r="Q46" i="42"/>
  <c r="O46" i="42"/>
  <c r="M46" i="42"/>
  <c r="K46" i="42"/>
  <c r="U45" i="42"/>
  <c r="S45" i="42"/>
  <c r="Q45" i="42"/>
  <c r="O45" i="42"/>
  <c r="M45" i="42"/>
  <c r="K45" i="42"/>
  <c r="U44" i="42"/>
  <c r="S44" i="42"/>
  <c r="Q44" i="42"/>
  <c r="O44" i="42"/>
  <c r="M44" i="42"/>
  <c r="K44" i="42"/>
  <c r="U43" i="42"/>
  <c r="S43" i="42"/>
  <c r="Q43" i="42"/>
  <c r="O43" i="42"/>
  <c r="M43" i="42"/>
  <c r="K43" i="42"/>
  <c r="U42" i="42"/>
  <c r="S42" i="42"/>
  <c r="Q42" i="42"/>
  <c r="O42" i="42"/>
  <c r="M42" i="42"/>
  <c r="K42" i="42"/>
  <c r="U41" i="42"/>
  <c r="S41" i="42"/>
  <c r="Q41" i="42"/>
  <c r="O41" i="42"/>
  <c r="M41" i="42"/>
  <c r="K41" i="42"/>
  <c r="U40" i="42"/>
  <c r="S40" i="42"/>
  <c r="Q40" i="42"/>
  <c r="O40" i="42"/>
  <c r="M40" i="42"/>
  <c r="K40" i="42"/>
  <c r="U39" i="42"/>
  <c r="S39" i="42"/>
  <c r="Q39" i="42"/>
  <c r="O39" i="42"/>
  <c r="M39" i="42"/>
  <c r="K39" i="42"/>
  <c r="U38" i="42"/>
  <c r="S38" i="42"/>
  <c r="Q38" i="42"/>
  <c r="O38" i="42"/>
  <c r="M38" i="42"/>
  <c r="K38" i="42"/>
  <c r="U37" i="42"/>
  <c r="S37" i="42"/>
  <c r="Q37" i="42"/>
  <c r="O37" i="42"/>
  <c r="M37" i="42"/>
  <c r="K37" i="42"/>
  <c r="G37" i="42"/>
  <c r="U36" i="42"/>
  <c r="S36" i="42"/>
  <c r="Q36" i="42"/>
  <c r="O36" i="42"/>
  <c r="M36" i="42"/>
  <c r="K36" i="42"/>
  <c r="U35" i="42"/>
  <c r="S35" i="42"/>
  <c r="Q35" i="42"/>
  <c r="O35" i="42"/>
  <c r="M35" i="42"/>
  <c r="K35" i="42"/>
  <c r="U34" i="42"/>
  <c r="S34" i="42"/>
  <c r="Q34" i="42"/>
  <c r="O34" i="42"/>
  <c r="M34" i="42"/>
  <c r="K34" i="42"/>
  <c r="U33" i="42"/>
  <c r="S33" i="42"/>
  <c r="Q33" i="42"/>
  <c r="O33" i="42"/>
  <c r="M33" i="42"/>
  <c r="K33" i="42"/>
  <c r="U32" i="42"/>
  <c r="S32" i="42"/>
  <c r="Q32" i="42"/>
  <c r="O32" i="42"/>
  <c r="M32" i="42"/>
  <c r="K32" i="42"/>
  <c r="U31" i="42"/>
  <c r="S31" i="42"/>
  <c r="Q31" i="42"/>
  <c r="O31" i="42"/>
  <c r="M31" i="42"/>
  <c r="K31" i="42"/>
  <c r="U30" i="42"/>
  <c r="S30" i="42"/>
  <c r="Q30" i="42"/>
  <c r="O30" i="42"/>
  <c r="M30" i="42"/>
  <c r="K30" i="42"/>
  <c r="U29" i="42"/>
  <c r="S29" i="42"/>
  <c r="Q29" i="42"/>
  <c r="O29" i="42"/>
  <c r="M29" i="42"/>
  <c r="K29" i="42"/>
  <c r="U28" i="42"/>
  <c r="S28" i="42"/>
  <c r="Q28" i="42"/>
  <c r="O28" i="42"/>
  <c r="M28" i="42"/>
  <c r="K28" i="42"/>
  <c r="U27" i="42"/>
  <c r="S27" i="42"/>
  <c r="Q27" i="42"/>
  <c r="O27" i="42"/>
  <c r="M27" i="42"/>
  <c r="K27" i="42"/>
  <c r="U26" i="42"/>
  <c r="S26" i="42"/>
  <c r="Q26" i="42"/>
  <c r="O26" i="42"/>
  <c r="M26" i="42"/>
  <c r="K26" i="42"/>
  <c r="U25" i="42"/>
  <c r="S25" i="42"/>
  <c r="Q25" i="42"/>
  <c r="O25" i="42"/>
  <c r="M25" i="42"/>
  <c r="K25" i="42"/>
  <c r="U24" i="42"/>
  <c r="S24" i="42"/>
  <c r="Q24" i="42"/>
  <c r="O24" i="42"/>
  <c r="M24" i="42"/>
  <c r="K24" i="42"/>
  <c r="U23" i="42"/>
  <c r="S23" i="42"/>
  <c r="Q23" i="42"/>
  <c r="O23" i="42"/>
  <c r="M23" i="42"/>
  <c r="K23" i="42"/>
  <c r="U22" i="42"/>
  <c r="S22" i="42"/>
  <c r="Q22" i="42"/>
  <c r="O22" i="42"/>
  <c r="M22" i="42"/>
  <c r="K22" i="42"/>
  <c r="U21" i="42"/>
  <c r="S21" i="42"/>
  <c r="Q21" i="42"/>
  <c r="O21" i="42"/>
  <c r="M21" i="42"/>
  <c r="K21" i="42"/>
  <c r="U20" i="42"/>
  <c r="S20" i="42"/>
  <c r="Q20" i="42"/>
  <c r="O20" i="42"/>
  <c r="M20" i="42"/>
  <c r="K20" i="42"/>
  <c r="U19" i="42"/>
  <c r="S19" i="42"/>
  <c r="Q19" i="42"/>
  <c r="O19" i="42"/>
  <c r="M19" i="42"/>
  <c r="K19" i="42"/>
  <c r="U18" i="42"/>
  <c r="S18" i="42"/>
  <c r="Q18" i="42"/>
  <c r="O18" i="42"/>
  <c r="M18" i="42"/>
  <c r="K18" i="42"/>
  <c r="U17" i="42"/>
  <c r="S17" i="42"/>
  <c r="Q17" i="42"/>
  <c r="O17" i="42"/>
  <c r="M17" i="42"/>
  <c r="K17" i="42"/>
  <c r="U16" i="42"/>
  <c r="S16" i="42"/>
  <c r="Q16" i="42"/>
  <c r="O16" i="42"/>
  <c r="M16" i="42"/>
  <c r="K16" i="42"/>
  <c r="U15" i="42"/>
  <c r="S15" i="42"/>
  <c r="Q15" i="42"/>
  <c r="O15" i="42"/>
  <c r="M15" i="42"/>
  <c r="K15" i="42"/>
  <c r="U14" i="42"/>
  <c r="S14" i="42"/>
  <c r="O14" i="42"/>
  <c r="M14" i="42"/>
  <c r="K14" i="42"/>
  <c r="U13" i="42"/>
  <c r="S13" i="42"/>
  <c r="Q13" i="42"/>
  <c r="O13" i="42"/>
  <c r="M13" i="42"/>
  <c r="K13" i="42"/>
  <c r="U12" i="42"/>
  <c r="S12" i="42"/>
  <c r="Q12" i="42"/>
  <c r="O12" i="42"/>
  <c r="M12" i="42"/>
  <c r="K12" i="42"/>
  <c r="U11" i="42"/>
  <c r="S11" i="42"/>
  <c r="Q11" i="42"/>
  <c r="O11" i="42"/>
  <c r="M11" i="42"/>
  <c r="K11" i="42"/>
  <c r="U10" i="42"/>
  <c r="S10" i="42"/>
  <c r="Q10" i="42"/>
  <c r="O10" i="42"/>
  <c r="M10" i="42"/>
  <c r="K10" i="42"/>
  <c r="U9" i="42"/>
  <c r="S9" i="42"/>
  <c r="Q9" i="42"/>
  <c r="O9" i="42"/>
  <c r="M9" i="42"/>
  <c r="K9" i="42"/>
  <c r="U8" i="42"/>
  <c r="S8" i="42"/>
  <c r="Q8" i="42"/>
  <c r="O8" i="42"/>
  <c r="M8" i="42"/>
  <c r="K8" i="42"/>
  <c r="U7" i="42"/>
  <c r="S7" i="42"/>
  <c r="Q7" i="42"/>
  <c r="O7" i="42"/>
  <c r="M7" i="42"/>
  <c r="K7" i="42"/>
  <c r="U6" i="42"/>
  <c r="S6" i="42"/>
  <c r="Q6" i="42"/>
  <c r="O6" i="42"/>
  <c r="M6" i="42"/>
  <c r="K6" i="42"/>
  <c r="U5" i="42"/>
  <c r="S5" i="42"/>
  <c r="Q5" i="42"/>
  <c r="O5" i="42"/>
  <c r="M5" i="42"/>
  <c r="K5" i="42"/>
  <c r="U4" i="42"/>
  <c r="S4" i="42"/>
  <c r="Q4" i="42"/>
  <c r="O4" i="42"/>
  <c r="M4" i="42"/>
  <c r="K4" i="42"/>
  <c r="U3" i="42"/>
  <c r="S3" i="42"/>
  <c r="Q3" i="42"/>
  <c r="O3" i="42"/>
  <c r="M3" i="42"/>
  <c r="K3" i="42"/>
  <c r="U2" i="42"/>
  <c r="S2" i="42"/>
  <c r="Q2" i="42"/>
  <c r="O2" i="42"/>
  <c r="M2" i="42"/>
  <c r="K2" i="42"/>
  <c r="U33" i="41"/>
  <c r="S33" i="41"/>
  <c r="Q33" i="41"/>
  <c r="O33" i="41"/>
  <c r="M33" i="41"/>
  <c r="K33" i="41"/>
  <c r="U32" i="41"/>
  <c r="S32" i="41"/>
  <c r="Q32" i="41"/>
  <c r="O32" i="41"/>
  <c r="M32" i="41"/>
  <c r="K32" i="41"/>
  <c r="U31" i="41"/>
  <c r="S31" i="41"/>
  <c r="Q31" i="41"/>
  <c r="O31" i="41"/>
  <c r="M31" i="41"/>
  <c r="K31" i="41"/>
  <c r="U30" i="41"/>
  <c r="S30" i="41"/>
  <c r="Q30" i="41"/>
  <c r="O30" i="41"/>
  <c r="M30" i="41"/>
  <c r="K30" i="41"/>
  <c r="U29" i="41"/>
  <c r="S29" i="41"/>
  <c r="Q29" i="41"/>
  <c r="O29" i="41"/>
  <c r="M29" i="41"/>
  <c r="K29" i="41"/>
  <c r="U28" i="41"/>
  <c r="S28" i="41"/>
  <c r="Q28" i="41"/>
  <c r="O28" i="41"/>
  <c r="M28" i="41"/>
  <c r="K28" i="41"/>
  <c r="U27" i="41"/>
  <c r="S27" i="41"/>
  <c r="Q27" i="41"/>
  <c r="O27" i="41"/>
  <c r="M27" i="41"/>
  <c r="K27" i="41"/>
  <c r="U26" i="41"/>
  <c r="S26" i="41"/>
  <c r="Q26" i="41"/>
  <c r="O26" i="41"/>
  <c r="M26" i="41"/>
  <c r="K26" i="41"/>
  <c r="U25" i="41"/>
  <c r="S25" i="41"/>
  <c r="Q25" i="41"/>
  <c r="O25" i="41"/>
  <c r="M25" i="41"/>
  <c r="K25" i="41"/>
  <c r="U24" i="41"/>
  <c r="S24" i="41"/>
  <c r="Q24" i="41"/>
  <c r="O24" i="41"/>
  <c r="M24" i="41"/>
  <c r="K24" i="41"/>
  <c r="U23" i="41"/>
  <c r="S23" i="41"/>
  <c r="Q23" i="41"/>
  <c r="O23" i="41"/>
  <c r="M23" i="41"/>
  <c r="K23" i="41"/>
  <c r="U22" i="41"/>
  <c r="S22" i="41"/>
  <c r="Q22" i="41"/>
  <c r="O22" i="41"/>
  <c r="M22" i="41"/>
  <c r="K22" i="41"/>
  <c r="U21" i="41"/>
  <c r="S21" i="41"/>
  <c r="Q21" i="41"/>
  <c r="O21" i="41"/>
  <c r="M21" i="41"/>
  <c r="K21" i="41"/>
  <c r="U20" i="41"/>
  <c r="S20" i="41"/>
  <c r="Q20" i="41"/>
  <c r="O20" i="41"/>
  <c r="M20" i="41"/>
  <c r="K20" i="41"/>
  <c r="U19" i="41"/>
  <c r="S19" i="41"/>
  <c r="Q19" i="41"/>
  <c r="O19" i="41"/>
  <c r="M19" i="41"/>
  <c r="K19" i="41"/>
  <c r="U18" i="41"/>
  <c r="S18" i="41"/>
  <c r="Q18" i="41"/>
  <c r="O18" i="41"/>
  <c r="M18" i="41"/>
  <c r="K18" i="41"/>
  <c r="U17" i="41"/>
  <c r="S17" i="41"/>
  <c r="Q17" i="41"/>
  <c r="O17" i="41"/>
  <c r="M17" i="41"/>
  <c r="K17" i="41"/>
  <c r="U16" i="41"/>
  <c r="S16" i="41"/>
  <c r="Q16" i="41"/>
  <c r="O16" i="41"/>
  <c r="M16" i="41"/>
  <c r="K16" i="41"/>
  <c r="U15" i="41"/>
  <c r="S15" i="41"/>
  <c r="Q15" i="41"/>
  <c r="O15" i="41"/>
  <c r="M15" i="41"/>
  <c r="K15" i="41"/>
  <c r="U14" i="41"/>
  <c r="S14" i="41"/>
  <c r="Q14" i="41"/>
  <c r="O14" i="41"/>
  <c r="M14" i="41"/>
  <c r="K14" i="41"/>
  <c r="U13" i="41"/>
  <c r="S13" i="41"/>
  <c r="Q13" i="41"/>
  <c r="O13" i="41"/>
  <c r="M13" i="41"/>
  <c r="K13" i="41"/>
  <c r="U12" i="41"/>
  <c r="S12" i="41"/>
  <c r="Q12" i="41"/>
  <c r="O12" i="41"/>
  <c r="M12" i="41"/>
  <c r="K12" i="41"/>
  <c r="U11" i="41"/>
  <c r="S11" i="41"/>
  <c r="Q11" i="41"/>
  <c r="O11" i="41"/>
  <c r="M11" i="41"/>
  <c r="K11" i="41"/>
  <c r="U10" i="41"/>
  <c r="S10" i="41"/>
  <c r="O10" i="41"/>
  <c r="M10" i="41"/>
  <c r="K10" i="41"/>
  <c r="U9" i="41"/>
  <c r="S9" i="41"/>
  <c r="Q9" i="41"/>
  <c r="O9" i="41"/>
  <c r="M9" i="41"/>
  <c r="K9" i="41"/>
  <c r="U8" i="41"/>
  <c r="S8" i="41"/>
  <c r="Q8" i="41"/>
  <c r="O8" i="41"/>
  <c r="M8" i="41"/>
  <c r="K8" i="41"/>
  <c r="U7" i="41"/>
  <c r="S7" i="41"/>
  <c r="Q7" i="41"/>
  <c r="O7" i="41"/>
  <c r="M7" i="41"/>
  <c r="K7" i="41"/>
  <c r="U6" i="41"/>
  <c r="S6" i="41"/>
  <c r="Q6" i="41"/>
  <c r="O6" i="41"/>
  <c r="M6" i="41"/>
  <c r="K6" i="41"/>
  <c r="U5" i="41"/>
  <c r="S5" i="41"/>
  <c r="Q5" i="41"/>
  <c r="O5" i="41"/>
  <c r="M5" i="41"/>
  <c r="K5" i="41"/>
  <c r="U4" i="41"/>
  <c r="S4" i="41"/>
  <c r="Q4" i="41"/>
  <c r="O4" i="41"/>
  <c r="M4" i="41"/>
  <c r="K4" i="41"/>
  <c r="U3" i="41"/>
  <c r="S3" i="41"/>
  <c r="Q3" i="41"/>
  <c r="O3" i="41"/>
  <c r="M3" i="41"/>
  <c r="K3" i="41"/>
  <c r="U2" i="41"/>
  <c r="S2" i="41"/>
  <c r="Q2" i="41"/>
  <c r="O2" i="41"/>
  <c r="M2" i="41"/>
  <c r="K2" i="41"/>
  <c r="U33" i="40"/>
  <c r="S33" i="40"/>
  <c r="Q33" i="40"/>
  <c r="O33" i="40"/>
  <c r="M33" i="40"/>
  <c r="K33" i="40"/>
  <c r="U32" i="40"/>
  <c r="S32" i="40"/>
  <c r="Q32" i="40"/>
  <c r="O32" i="40"/>
  <c r="M32" i="40"/>
  <c r="K32" i="40"/>
  <c r="U31" i="40"/>
  <c r="S31" i="40"/>
  <c r="Q31" i="40"/>
  <c r="O31" i="40"/>
  <c r="M31" i="40"/>
  <c r="K31" i="40"/>
  <c r="U30" i="40"/>
  <c r="S30" i="40"/>
  <c r="Q30" i="40"/>
  <c r="O30" i="40"/>
  <c r="M30" i="40"/>
  <c r="K30" i="40"/>
  <c r="U29" i="40"/>
  <c r="S29" i="40"/>
  <c r="Q29" i="40"/>
  <c r="O29" i="40"/>
  <c r="M29" i="40"/>
  <c r="K29" i="40"/>
  <c r="U28" i="40"/>
  <c r="S28" i="40"/>
  <c r="Q28" i="40"/>
  <c r="O28" i="40"/>
  <c r="M28" i="40"/>
  <c r="K28" i="40"/>
  <c r="U27" i="40"/>
  <c r="S27" i="40"/>
  <c r="Q27" i="40"/>
  <c r="O27" i="40"/>
  <c r="M27" i="40"/>
  <c r="K27" i="40"/>
  <c r="U26" i="40"/>
  <c r="S26" i="40"/>
  <c r="Q26" i="40"/>
  <c r="O26" i="40"/>
  <c r="M26" i="40"/>
  <c r="K26" i="40"/>
  <c r="U25" i="40"/>
  <c r="S25" i="40"/>
  <c r="Q25" i="40"/>
  <c r="O25" i="40"/>
  <c r="M25" i="40"/>
  <c r="K25" i="40"/>
  <c r="U24" i="40"/>
  <c r="S24" i="40"/>
  <c r="Q24" i="40"/>
  <c r="O24" i="40"/>
  <c r="M24" i="40"/>
  <c r="K24" i="40"/>
  <c r="U23" i="40"/>
  <c r="S23" i="40"/>
  <c r="Q23" i="40"/>
  <c r="O23" i="40"/>
  <c r="M23" i="40"/>
  <c r="K23" i="40"/>
  <c r="U22" i="40"/>
  <c r="S22" i="40"/>
  <c r="Q22" i="40"/>
  <c r="O22" i="40"/>
  <c r="M22" i="40"/>
  <c r="K22" i="40"/>
  <c r="U21" i="40"/>
  <c r="S21" i="40"/>
  <c r="Q21" i="40"/>
  <c r="O21" i="40"/>
  <c r="M21" i="40"/>
  <c r="K21" i="40"/>
  <c r="U20" i="40"/>
  <c r="S20" i="40"/>
  <c r="Q20" i="40"/>
  <c r="O20" i="40"/>
  <c r="M20" i="40"/>
  <c r="K20" i="40"/>
  <c r="U19" i="40"/>
  <c r="S19" i="40"/>
  <c r="Q19" i="40"/>
  <c r="O19" i="40"/>
  <c r="M19" i="40"/>
  <c r="K19" i="40"/>
  <c r="U18" i="40"/>
  <c r="S18" i="40"/>
  <c r="Q18" i="40"/>
  <c r="O18" i="40"/>
  <c r="M18" i="40"/>
  <c r="K18" i="40"/>
  <c r="U17" i="40"/>
  <c r="S17" i="40"/>
  <c r="Q17" i="40"/>
  <c r="O17" i="40"/>
  <c r="M17" i="40"/>
  <c r="K17" i="40"/>
  <c r="U16" i="40"/>
  <c r="S16" i="40"/>
  <c r="Q16" i="40"/>
  <c r="O16" i="40"/>
  <c r="M16" i="40"/>
  <c r="K16" i="40"/>
  <c r="U15" i="40"/>
  <c r="S15" i="40"/>
  <c r="Q15" i="40"/>
  <c r="O15" i="40"/>
  <c r="M15" i="40"/>
  <c r="K15" i="40"/>
  <c r="U14" i="40"/>
  <c r="S14" i="40"/>
  <c r="Q14" i="40"/>
  <c r="O14" i="40"/>
  <c r="M14" i="40"/>
  <c r="K14" i="40"/>
  <c r="U13" i="40"/>
  <c r="S13" i="40"/>
  <c r="Q13" i="40"/>
  <c r="O13" i="40"/>
  <c r="M13" i="40"/>
  <c r="K13" i="40"/>
  <c r="U12" i="40"/>
  <c r="S12" i="40"/>
  <c r="Q12" i="40"/>
  <c r="O12" i="40"/>
  <c r="M12" i="40"/>
  <c r="K12" i="40"/>
  <c r="U11" i="40"/>
  <c r="S11" i="40"/>
  <c r="Q11" i="40"/>
  <c r="O11" i="40"/>
  <c r="M11" i="40"/>
  <c r="K11" i="40"/>
  <c r="U10" i="40"/>
  <c r="S10" i="40"/>
  <c r="Q10" i="40"/>
  <c r="O10" i="40"/>
  <c r="M10" i="40"/>
  <c r="K10" i="40"/>
  <c r="U9" i="40"/>
  <c r="S9" i="40"/>
  <c r="Q9" i="40"/>
  <c r="O9" i="40"/>
  <c r="M9" i="40"/>
  <c r="K9" i="40"/>
  <c r="U8" i="40"/>
  <c r="S8" i="40"/>
  <c r="Q8" i="40"/>
  <c r="O8" i="40"/>
  <c r="M8" i="40"/>
  <c r="K8" i="40"/>
  <c r="U7" i="40"/>
  <c r="S7" i="40"/>
  <c r="Q7" i="40"/>
  <c r="O7" i="40"/>
  <c r="M7" i="40"/>
  <c r="K7" i="40"/>
  <c r="U6" i="40"/>
  <c r="S6" i="40"/>
  <c r="Q6" i="40"/>
  <c r="O6" i="40"/>
  <c r="M6" i="40"/>
  <c r="K6" i="40"/>
  <c r="U5" i="40"/>
  <c r="S5" i="40"/>
  <c r="Q5" i="40"/>
  <c r="O5" i="40"/>
  <c r="M5" i="40"/>
  <c r="K5" i="40"/>
  <c r="U4" i="40"/>
  <c r="S4" i="40"/>
  <c r="Q4" i="40"/>
  <c r="O4" i="40"/>
  <c r="M4" i="40"/>
  <c r="K4" i="40"/>
  <c r="U3" i="40"/>
  <c r="S3" i="40"/>
  <c r="Q3" i="40"/>
  <c r="O3" i="40"/>
  <c r="M3" i="40"/>
  <c r="K3" i="40"/>
  <c r="U2" i="40"/>
  <c r="S2" i="40"/>
  <c r="Q2" i="40"/>
  <c r="O2" i="40"/>
  <c r="M2" i="40"/>
  <c r="K2" i="40"/>
  <c r="U33" i="39"/>
  <c r="S33" i="39"/>
  <c r="Q33" i="39"/>
  <c r="O33" i="39"/>
  <c r="M33" i="39"/>
  <c r="K33" i="39"/>
  <c r="U32" i="39"/>
  <c r="S32" i="39"/>
  <c r="Q32" i="39"/>
  <c r="O32" i="39"/>
  <c r="M32" i="39"/>
  <c r="K32" i="39"/>
  <c r="U31" i="39"/>
  <c r="S31" i="39"/>
  <c r="Q31" i="39"/>
  <c r="O31" i="39"/>
  <c r="M31" i="39"/>
  <c r="K31" i="39"/>
  <c r="U30" i="39"/>
  <c r="S30" i="39"/>
  <c r="Q30" i="39"/>
  <c r="O30" i="39"/>
  <c r="M30" i="39"/>
  <c r="K30" i="39"/>
  <c r="U29" i="39"/>
  <c r="S29" i="39"/>
  <c r="Q29" i="39"/>
  <c r="O29" i="39"/>
  <c r="M29" i="39"/>
  <c r="K29" i="39"/>
  <c r="U28" i="39"/>
  <c r="S28" i="39"/>
  <c r="Q28" i="39"/>
  <c r="O28" i="39"/>
  <c r="M28" i="39"/>
  <c r="K28" i="39"/>
  <c r="U27" i="39"/>
  <c r="S27" i="39"/>
  <c r="Q27" i="39"/>
  <c r="O27" i="39"/>
  <c r="M27" i="39"/>
  <c r="K27" i="39"/>
  <c r="U26" i="39"/>
  <c r="S26" i="39"/>
  <c r="Q26" i="39"/>
  <c r="O26" i="39"/>
  <c r="M26" i="39"/>
  <c r="K26" i="39"/>
  <c r="U25" i="39"/>
  <c r="S25" i="39"/>
  <c r="Q25" i="39"/>
  <c r="O25" i="39"/>
  <c r="M25" i="39"/>
  <c r="K25" i="39"/>
  <c r="U24" i="39"/>
  <c r="S24" i="39"/>
  <c r="Q24" i="39"/>
  <c r="O24" i="39"/>
  <c r="M24" i="39"/>
  <c r="K24" i="39"/>
  <c r="U23" i="39"/>
  <c r="S23" i="39"/>
  <c r="Q23" i="39"/>
  <c r="O23" i="39"/>
  <c r="M23" i="39"/>
  <c r="K23" i="39"/>
  <c r="U22" i="39"/>
  <c r="S22" i="39"/>
  <c r="Q22" i="39"/>
  <c r="O22" i="39"/>
  <c r="M22" i="39"/>
  <c r="K22" i="39"/>
  <c r="U21" i="39"/>
  <c r="S21" i="39"/>
  <c r="Q21" i="39"/>
  <c r="O21" i="39"/>
  <c r="M21" i="39"/>
  <c r="K21" i="39"/>
  <c r="U20" i="39"/>
  <c r="S20" i="39"/>
  <c r="Q20" i="39"/>
  <c r="O20" i="39"/>
  <c r="M20" i="39"/>
  <c r="K20" i="39"/>
  <c r="U19" i="39"/>
  <c r="S19" i="39"/>
  <c r="Q19" i="39"/>
  <c r="O19" i="39"/>
  <c r="M19" i="39"/>
  <c r="K19" i="39"/>
  <c r="U18" i="39"/>
  <c r="S18" i="39"/>
  <c r="Q18" i="39"/>
  <c r="O18" i="39"/>
  <c r="M18" i="39"/>
  <c r="K18" i="39"/>
  <c r="U17" i="39"/>
  <c r="S17" i="39"/>
  <c r="Q17" i="39"/>
  <c r="O17" i="39"/>
  <c r="M17" i="39"/>
  <c r="K17" i="39"/>
  <c r="U16" i="39"/>
  <c r="S16" i="39"/>
  <c r="Q16" i="39"/>
  <c r="O16" i="39"/>
  <c r="M16" i="39"/>
  <c r="K16" i="39"/>
  <c r="U15" i="39"/>
  <c r="S15" i="39"/>
  <c r="Q15" i="39"/>
  <c r="O15" i="39"/>
  <c r="M15" i="39"/>
  <c r="K15" i="39"/>
  <c r="U14" i="39"/>
  <c r="S14" i="39"/>
  <c r="Q14" i="39"/>
  <c r="O14" i="39"/>
  <c r="M14" i="39"/>
  <c r="K14" i="39"/>
  <c r="U13" i="39"/>
  <c r="S13" i="39"/>
  <c r="Q13" i="39"/>
  <c r="O13" i="39"/>
  <c r="M13" i="39"/>
  <c r="K13" i="39"/>
  <c r="U12" i="39"/>
  <c r="S12" i="39"/>
  <c r="Q12" i="39"/>
  <c r="O12" i="39"/>
  <c r="M12" i="39"/>
  <c r="K12" i="39"/>
  <c r="U11" i="39"/>
  <c r="S11" i="39"/>
  <c r="Q11" i="39"/>
  <c r="O11" i="39"/>
  <c r="M11" i="39"/>
  <c r="K11" i="39"/>
  <c r="U10" i="39"/>
  <c r="S10" i="39"/>
  <c r="Q10" i="39"/>
  <c r="O10" i="39"/>
  <c r="M10" i="39"/>
  <c r="K10" i="39"/>
  <c r="U9" i="39"/>
  <c r="S9" i="39"/>
  <c r="Q9" i="39"/>
  <c r="O9" i="39"/>
  <c r="M9" i="39"/>
  <c r="K9" i="39"/>
  <c r="U8" i="39"/>
  <c r="S8" i="39"/>
  <c r="Q8" i="39"/>
  <c r="O8" i="39"/>
  <c r="M8" i="39"/>
  <c r="K8" i="39"/>
  <c r="U7" i="39"/>
  <c r="S7" i="39"/>
  <c r="Q7" i="39"/>
  <c r="O7" i="39"/>
  <c r="M7" i="39"/>
  <c r="K7" i="39"/>
  <c r="U6" i="39"/>
  <c r="S6" i="39"/>
  <c r="Q6" i="39"/>
  <c r="O6" i="39"/>
  <c r="M6" i="39"/>
  <c r="K6" i="39"/>
  <c r="U5" i="39"/>
  <c r="S5" i="39"/>
  <c r="Q5" i="39"/>
  <c r="O5" i="39"/>
  <c r="M5" i="39"/>
  <c r="K5" i="39"/>
  <c r="U4" i="39"/>
  <c r="S4" i="39"/>
  <c r="Q4" i="39"/>
  <c r="O4" i="39"/>
  <c r="M4" i="39"/>
  <c r="K4" i="39"/>
  <c r="U3" i="39"/>
  <c r="S3" i="39"/>
  <c r="Q3" i="39"/>
  <c r="O3" i="39"/>
  <c r="M3" i="39"/>
  <c r="K3" i="39"/>
  <c r="U2" i="39"/>
  <c r="S2" i="39"/>
  <c r="Q2" i="39"/>
  <c r="O2" i="39"/>
  <c r="M2" i="39"/>
  <c r="K2" i="39"/>
  <c r="U32" i="38"/>
  <c r="S32" i="38"/>
  <c r="Q32" i="38"/>
  <c r="O32" i="38"/>
  <c r="M32" i="38"/>
  <c r="K32" i="38"/>
  <c r="U31" i="38"/>
  <c r="S31" i="38"/>
  <c r="Q31" i="38"/>
  <c r="O31" i="38"/>
  <c r="M31" i="38"/>
  <c r="K31" i="38"/>
  <c r="U30" i="38"/>
  <c r="S30" i="38"/>
  <c r="Q30" i="38"/>
  <c r="O30" i="38"/>
  <c r="M30" i="38"/>
  <c r="K30" i="38"/>
  <c r="U29" i="38"/>
  <c r="S29" i="38"/>
  <c r="Q29" i="38"/>
  <c r="O29" i="38"/>
  <c r="M29" i="38"/>
  <c r="K29" i="38"/>
  <c r="U28" i="38"/>
  <c r="S28" i="38"/>
  <c r="Q28" i="38"/>
  <c r="O28" i="38"/>
  <c r="M28" i="38"/>
  <c r="K28" i="38"/>
  <c r="U27" i="38"/>
  <c r="S27" i="38"/>
  <c r="Q27" i="38"/>
  <c r="O27" i="38"/>
  <c r="M27" i="38"/>
  <c r="K27" i="38"/>
  <c r="U26" i="38"/>
  <c r="S26" i="38"/>
  <c r="Q26" i="38"/>
  <c r="O26" i="38"/>
  <c r="M26" i="38"/>
  <c r="K26" i="38"/>
  <c r="U25" i="38"/>
  <c r="S25" i="38"/>
  <c r="Q25" i="38"/>
  <c r="O25" i="38"/>
  <c r="M25" i="38"/>
  <c r="K25" i="38"/>
  <c r="U24" i="38"/>
  <c r="S24" i="38"/>
  <c r="Q24" i="38"/>
  <c r="O24" i="38"/>
  <c r="M24" i="38"/>
  <c r="K24" i="38"/>
  <c r="U23" i="38"/>
  <c r="S23" i="38"/>
  <c r="Q23" i="38"/>
  <c r="O23" i="38"/>
  <c r="M23" i="38"/>
  <c r="K23" i="38"/>
  <c r="U22" i="38"/>
  <c r="S22" i="38"/>
  <c r="Q22" i="38"/>
  <c r="O22" i="38"/>
  <c r="M22" i="38"/>
  <c r="K22" i="38"/>
  <c r="U21" i="38"/>
  <c r="S21" i="38"/>
  <c r="Q21" i="38"/>
  <c r="O21" i="38"/>
  <c r="M21" i="38"/>
  <c r="K21" i="38"/>
  <c r="U20" i="38"/>
  <c r="S20" i="38"/>
  <c r="Q20" i="38"/>
  <c r="O20" i="38"/>
  <c r="M20" i="38"/>
  <c r="K20" i="38"/>
  <c r="U19" i="38"/>
  <c r="S19" i="38"/>
  <c r="Q19" i="38"/>
  <c r="O19" i="38"/>
  <c r="M19" i="38"/>
  <c r="K19" i="38"/>
  <c r="U18" i="38"/>
  <c r="S18" i="38"/>
  <c r="Q18" i="38"/>
  <c r="O18" i="38"/>
  <c r="M18" i="38"/>
  <c r="K18" i="38"/>
  <c r="U17" i="38"/>
  <c r="S17" i="38"/>
  <c r="Q17" i="38"/>
  <c r="O17" i="38"/>
  <c r="M17" i="38"/>
  <c r="K17" i="38"/>
  <c r="U16" i="38"/>
  <c r="S16" i="38"/>
  <c r="Q16" i="38"/>
  <c r="O16" i="38"/>
  <c r="M16" i="38"/>
  <c r="K16" i="38"/>
  <c r="U15" i="38"/>
  <c r="S15" i="38"/>
  <c r="Q15" i="38"/>
  <c r="O15" i="38"/>
  <c r="M15" i="38"/>
  <c r="K15" i="38"/>
  <c r="U14" i="38"/>
  <c r="S14" i="38"/>
  <c r="Q14" i="38"/>
  <c r="O14" i="38"/>
  <c r="M14" i="38"/>
  <c r="K14" i="38"/>
  <c r="U13" i="38"/>
  <c r="S13" i="38"/>
  <c r="Q13" i="38"/>
  <c r="O13" i="38"/>
  <c r="M13" i="38"/>
  <c r="K13" i="38"/>
  <c r="U12" i="38"/>
  <c r="S12" i="38"/>
  <c r="Q12" i="38"/>
  <c r="O12" i="38"/>
  <c r="M12" i="38"/>
  <c r="K12" i="38"/>
  <c r="U11" i="38"/>
  <c r="S11" i="38"/>
  <c r="Q11" i="38"/>
  <c r="O11" i="38"/>
  <c r="M11" i="38"/>
  <c r="K11" i="38"/>
  <c r="U10" i="38"/>
  <c r="S10" i="38"/>
  <c r="Q10" i="38"/>
  <c r="O10" i="38"/>
  <c r="M10" i="38"/>
  <c r="K10" i="38"/>
  <c r="U9" i="38"/>
  <c r="S9" i="38"/>
  <c r="Q9" i="38"/>
  <c r="O9" i="38"/>
  <c r="M9" i="38"/>
  <c r="K9" i="38"/>
  <c r="U8" i="38"/>
  <c r="S8" i="38"/>
  <c r="Q8" i="38"/>
  <c r="O8" i="38"/>
  <c r="M8" i="38"/>
  <c r="K8" i="38"/>
  <c r="U7" i="38"/>
  <c r="S7" i="38"/>
  <c r="Q7" i="38"/>
  <c r="O7" i="38"/>
  <c r="M7" i="38"/>
  <c r="K7" i="38"/>
  <c r="U6" i="38"/>
  <c r="S6" i="38"/>
  <c r="Q6" i="38"/>
  <c r="O6" i="38"/>
  <c r="M6" i="38"/>
  <c r="K6" i="38"/>
  <c r="U5" i="38"/>
  <c r="S5" i="38"/>
  <c r="Q5" i="38"/>
  <c r="O5" i="38"/>
  <c r="M5" i="38"/>
  <c r="K5" i="38"/>
  <c r="U4" i="38"/>
  <c r="S4" i="38"/>
  <c r="Q4" i="38"/>
  <c r="O4" i="38"/>
  <c r="M4" i="38"/>
  <c r="K4" i="38"/>
  <c r="U3" i="38"/>
  <c r="S3" i="38"/>
  <c r="Q3" i="38"/>
  <c r="O3" i="38"/>
  <c r="M3" i="38"/>
  <c r="K3" i="38"/>
  <c r="U2" i="38"/>
  <c r="S2" i="38"/>
  <c r="Q2" i="38"/>
  <c r="O2" i="38"/>
  <c r="M2" i="38"/>
  <c r="K2" i="38"/>
  <c r="U44" i="37"/>
  <c r="S44" i="37"/>
  <c r="Q44" i="37"/>
  <c r="O44" i="37"/>
  <c r="M44" i="37"/>
  <c r="K44" i="37"/>
  <c r="U43" i="37"/>
  <c r="S43" i="37"/>
  <c r="Q43" i="37"/>
  <c r="O43" i="37"/>
  <c r="M43" i="37"/>
  <c r="K43" i="37"/>
  <c r="U42" i="37"/>
  <c r="S42" i="37"/>
  <c r="Q42" i="37"/>
  <c r="O42" i="37"/>
  <c r="M42" i="37"/>
  <c r="K42" i="37"/>
  <c r="U41" i="37"/>
  <c r="S41" i="37"/>
  <c r="Q41" i="37"/>
  <c r="O41" i="37"/>
  <c r="M41" i="37"/>
  <c r="K41" i="37"/>
  <c r="U40" i="37"/>
  <c r="S40" i="37"/>
  <c r="Q40" i="37"/>
  <c r="O40" i="37"/>
  <c r="M40" i="37"/>
  <c r="K40" i="37"/>
  <c r="U39" i="37"/>
  <c r="S39" i="37"/>
  <c r="Q39" i="37"/>
  <c r="O39" i="37"/>
  <c r="M39" i="37"/>
  <c r="K39" i="37"/>
  <c r="U38" i="37"/>
  <c r="S38" i="37"/>
  <c r="Q38" i="37"/>
  <c r="O38" i="37"/>
  <c r="M38" i="37"/>
  <c r="K38" i="37"/>
  <c r="U37" i="37"/>
  <c r="S37" i="37"/>
  <c r="Q37" i="37"/>
  <c r="O37" i="37"/>
  <c r="M37" i="37"/>
  <c r="K37" i="37"/>
  <c r="U36" i="37"/>
  <c r="S36" i="37"/>
  <c r="Q36" i="37"/>
  <c r="O36" i="37"/>
  <c r="M36" i="37"/>
  <c r="K36" i="37"/>
  <c r="U35" i="37"/>
  <c r="S35" i="37"/>
  <c r="Q35" i="37"/>
  <c r="O35" i="37"/>
  <c r="M35" i="37"/>
  <c r="K35" i="37"/>
  <c r="U34" i="37"/>
  <c r="S34" i="37"/>
  <c r="Q34" i="37"/>
  <c r="O34" i="37"/>
  <c r="M34" i="37"/>
  <c r="K34" i="37"/>
  <c r="U33" i="37"/>
  <c r="S33" i="37"/>
  <c r="Q33" i="37"/>
  <c r="O33" i="37"/>
  <c r="M33" i="37"/>
  <c r="K33" i="37"/>
  <c r="U32" i="37"/>
  <c r="S32" i="37"/>
  <c r="Q32" i="37"/>
  <c r="O32" i="37"/>
  <c r="M32" i="37"/>
  <c r="K32" i="37"/>
  <c r="U31" i="37"/>
  <c r="S31" i="37"/>
  <c r="Q31" i="37"/>
  <c r="O31" i="37"/>
  <c r="M31" i="37"/>
  <c r="K31" i="37"/>
  <c r="U30" i="37"/>
  <c r="S30" i="37"/>
  <c r="Q30" i="37"/>
  <c r="O30" i="37"/>
  <c r="M30" i="37"/>
  <c r="K30" i="37"/>
  <c r="U29" i="37"/>
  <c r="S29" i="37"/>
  <c r="Q29" i="37"/>
  <c r="O29" i="37"/>
  <c r="M29" i="37"/>
  <c r="K29" i="37"/>
  <c r="U28" i="37"/>
  <c r="S28" i="37"/>
  <c r="Q28" i="37"/>
  <c r="O28" i="37"/>
  <c r="M28" i="37"/>
  <c r="K28" i="37"/>
  <c r="U27" i="37"/>
  <c r="S27" i="37"/>
  <c r="Q27" i="37"/>
  <c r="O27" i="37"/>
  <c r="M27" i="37"/>
  <c r="K27" i="37"/>
  <c r="U26" i="37"/>
  <c r="S26" i="37"/>
  <c r="Q26" i="37"/>
  <c r="O26" i="37"/>
  <c r="M26" i="37"/>
  <c r="K26" i="37"/>
  <c r="U25" i="37"/>
  <c r="S25" i="37"/>
  <c r="Q25" i="37"/>
  <c r="O25" i="37"/>
  <c r="M25" i="37"/>
  <c r="K25" i="37"/>
  <c r="U24" i="37"/>
  <c r="S24" i="37"/>
  <c r="Q24" i="37"/>
  <c r="O24" i="37"/>
  <c r="M24" i="37"/>
  <c r="K24" i="37"/>
  <c r="U23" i="37"/>
  <c r="S23" i="37"/>
  <c r="Q23" i="37"/>
  <c r="O23" i="37"/>
  <c r="M23" i="37"/>
  <c r="K23" i="37"/>
  <c r="U22" i="37"/>
  <c r="S22" i="37"/>
  <c r="Q22" i="37"/>
  <c r="O22" i="37"/>
  <c r="M22" i="37"/>
  <c r="K22" i="37"/>
  <c r="U21" i="37"/>
  <c r="S21" i="37"/>
  <c r="Q21" i="37"/>
  <c r="O21" i="37"/>
  <c r="M21" i="37"/>
  <c r="K21" i="37"/>
  <c r="U20" i="37"/>
  <c r="S20" i="37"/>
  <c r="Q20" i="37"/>
  <c r="O20" i="37"/>
  <c r="M20" i="37"/>
  <c r="K20" i="37"/>
  <c r="U19" i="37"/>
  <c r="S19" i="37"/>
  <c r="Q19" i="37"/>
  <c r="O19" i="37"/>
  <c r="M19" i="37"/>
  <c r="K19" i="37"/>
  <c r="U18" i="37"/>
  <c r="S18" i="37"/>
  <c r="Q18" i="37"/>
  <c r="O18" i="37"/>
  <c r="M18" i="37"/>
  <c r="K18" i="37"/>
  <c r="U17" i="37"/>
  <c r="S17" i="37"/>
  <c r="Q17" i="37"/>
  <c r="O17" i="37"/>
  <c r="M17" i="37"/>
  <c r="K17" i="37"/>
  <c r="U16" i="37"/>
  <c r="S16" i="37"/>
  <c r="Q16" i="37"/>
  <c r="O16" i="37"/>
  <c r="M16" i="37"/>
  <c r="K16" i="37"/>
  <c r="U15" i="37"/>
  <c r="S15" i="37"/>
  <c r="Q15" i="37"/>
  <c r="O15" i="37"/>
  <c r="M15" i="37"/>
  <c r="K15" i="37"/>
  <c r="U14" i="37"/>
  <c r="S14" i="37"/>
  <c r="Q14" i="37"/>
  <c r="O14" i="37"/>
  <c r="M14" i="37"/>
  <c r="K14" i="37"/>
  <c r="U13" i="37"/>
  <c r="S13" i="37"/>
  <c r="Q13" i="37"/>
  <c r="O13" i="37"/>
  <c r="M13" i="37"/>
  <c r="K13" i="37"/>
  <c r="U12" i="37"/>
  <c r="S12" i="37"/>
  <c r="Q12" i="37"/>
  <c r="O12" i="37"/>
  <c r="M12" i="37"/>
  <c r="K12" i="37"/>
  <c r="U11" i="37"/>
  <c r="S11" i="37"/>
  <c r="Q11" i="37"/>
  <c r="O11" i="37"/>
  <c r="M11" i="37"/>
  <c r="K11" i="37"/>
  <c r="U10" i="37"/>
  <c r="S10" i="37"/>
  <c r="Q10" i="37"/>
  <c r="O10" i="37"/>
  <c r="M10" i="37"/>
  <c r="K10" i="37"/>
  <c r="U9" i="37"/>
  <c r="S9" i="37"/>
  <c r="Q9" i="37"/>
  <c r="O9" i="37"/>
  <c r="M9" i="37"/>
  <c r="K9" i="37"/>
  <c r="U8" i="37"/>
  <c r="S8" i="37"/>
  <c r="Q8" i="37"/>
  <c r="O8" i="37"/>
  <c r="M8" i="37"/>
  <c r="K8" i="37"/>
  <c r="U7" i="37"/>
  <c r="S7" i="37"/>
  <c r="Q7" i="37"/>
  <c r="O7" i="37"/>
  <c r="M7" i="37"/>
  <c r="K7" i="37"/>
  <c r="U6" i="37"/>
  <c r="S6" i="37"/>
  <c r="Q6" i="37"/>
  <c r="O6" i="37"/>
  <c r="M6" i="37"/>
  <c r="K6" i="37"/>
  <c r="U5" i="37"/>
  <c r="S5" i="37"/>
  <c r="Q5" i="37"/>
  <c r="O5" i="37"/>
  <c r="M5" i="37"/>
  <c r="K5" i="37"/>
  <c r="U4" i="37"/>
  <c r="S4" i="37"/>
  <c r="Q4" i="37"/>
  <c r="O4" i="37"/>
  <c r="M4" i="37"/>
  <c r="K4" i="37"/>
  <c r="U3" i="37"/>
  <c r="S3" i="37"/>
  <c r="Q3" i="37"/>
  <c r="O3" i="37"/>
  <c r="M3" i="37"/>
  <c r="K3" i="37"/>
  <c r="U2" i="37"/>
  <c r="S2" i="37"/>
  <c r="Q2" i="37"/>
  <c r="O2" i="37"/>
  <c r="M2" i="37"/>
  <c r="K2" i="37"/>
  <c r="U36" i="36"/>
  <c r="S36" i="36"/>
  <c r="Q36" i="36"/>
  <c r="O36" i="36"/>
  <c r="M36" i="36"/>
  <c r="K36" i="36"/>
  <c r="U35" i="36"/>
  <c r="S35" i="36"/>
  <c r="Q35" i="36"/>
  <c r="O35" i="36"/>
  <c r="M35" i="36"/>
  <c r="K35" i="36"/>
  <c r="U34" i="36"/>
  <c r="S34" i="36"/>
  <c r="Q34" i="36"/>
  <c r="O34" i="36"/>
  <c r="M34" i="36"/>
  <c r="K34" i="36"/>
  <c r="U33" i="36"/>
  <c r="S33" i="36"/>
  <c r="Q33" i="36"/>
  <c r="O33" i="36"/>
  <c r="K33" i="36"/>
  <c r="U32" i="36"/>
  <c r="S32" i="36"/>
  <c r="Q32" i="36"/>
  <c r="O32" i="36"/>
  <c r="M32" i="36"/>
  <c r="K32" i="36"/>
  <c r="U31" i="36"/>
  <c r="S31" i="36"/>
  <c r="Q31" i="36"/>
  <c r="O31" i="36"/>
  <c r="M31" i="36"/>
  <c r="K31" i="36"/>
  <c r="U30" i="36"/>
  <c r="S30" i="36"/>
  <c r="Q30" i="36"/>
  <c r="O30" i="36"/>
  <c r="M30" i="36"/>
  <c r="K30" i="36"/>
  <c r="U29" i="36"/>
  <c r="S29" i="36"/>
  <c r="Q29" i="36"/>
  <c r="O29" i="36"/>
  <c r="M29" i="36"/>
  <c r="K29" i="36"/>
  <c r="U28" i="36"/>
  <c r="S28" i="36"/>
  <c r="Q28" i="36"/>
  <c r="O28" i="36"/>
  <c r="M28" i="36"/>
  <c r="K28" i="36"/>
  <c r="U27" i="36"/>
  <c r="S27" i="36"/>
  <c r="Q27" i="36"/>
  <c r="O27" i="36"/>
  <c r="M27" i="36"/>
  <c r="K27" i="36"/>
  <c r="U26" i="36"/>
  <c r="S26" i="36"/>
  <c r="Q26" i="36"/>
  <c r="O26" i="36"/>
  <c r="M26" i="36"/>
  <c r="K26" i="36"/>
  <c r="U25" i="36"/>
  <c r="S25" i="36"/>
  <c r="Q25" i="36"/>
  <c r="O25" i="36"/>
  <c r="M25" i="36"/>
  <c r="K25" i="36"/>
  <c r="U24" i="36"/>
  <c r="S24" i="36"/>
  <c r="Q24" i="36"/>
  <c r="O24" i="36"/>
  <c r="M24" i="36"/>
  <c r="K24" i="36"/>
  <c r="U23" i="36"/>
  <c r="S23" i="36"/>
  <c r="Q23" i="36"/>
  <c r="O23" i="36"/>
  <c r="M23" i="36"/>
  <c r="K23" i="36"/>
  <c r="U22" i="36"/>
  <c r="S22" i="36"/>
  <c r="Q22" i="36"/>
  <c r="O22" i="36"/>
  <c r="M22" i="36"/>
  <c r="K22" i="36"/>
  <c r="U21" i="36"/>
  <c r="S21" i="36"/>
  <c r="Q21" i="36"/>
  <c r="O21" i="36"/>
  <c r="M21" i="36"/>
  <c r="K21" i="36"/>
  <c r="U20" i="36"/>
  <c r="S20" i="36"/>
  <c r="Q20" i="36"/>
  <c r="O20" i="36"/>
  <c r="M20" i="36"/>
  <c r="K20" i="36"/>
  <c r="U19" i="36"/>
  <c r="S19" i="36"/>
  <c r="Q19" i="36"/>
  <c r="O19" i="36"/>
  <c r="M19" i="36"/>
  <c r="K19" i="36"/>
  <c r="U18" i="36"/>
  <c r="S18" i="36"/>
  <c r="Q18" i="36"/>
  <c r="O18" i="36"/>
  <c r="M18" i="36"/>
  <c r="K18" i="36"/>
  <c r="U17" i="36"/>
  <c r="S17" i="36"/>
  <c r="Q17" i="36"/>
  <c r="O17" i="36"/>
  <c r="M17" i="36"/>
  <c r="K17" i="36"/>
  <c r="U16" i="36"/>
  <c r="S16" i="36"/>
  <c r="Q16" i="36"/>
  <c r="O16" i="36"/>
  <c r="M16" i="36"/>
  <c r="K16" i="36"/>
  <c r="U15" i="36"/>
  <c r="S15" i="36"/>
  <c r="Q15" i="36"/>
  <c r="O15" i="36"/>
  <c r="M15" i="36"/>
  <c r="K15" i="36"/>
  <c r="U14" i="36"/>
  <c r="S14" i="36"/>
  <c r="Q14" i="36"/>
  <c r="O14" i="36"/>
  <c r="M14" i="36"/>
  <c r="K14" i="36"/>
  <c r="U13" i="36"/>
  <c r="S13" i="36"/>
  <c r="Q13" i="36"/>
  <c r="O13" i="36"/>
  <c r="M13" i="36"/>
  <c r="K13" i="36"/>
  <c r="U12" i="36"/>
  <c r="S12" i="36"/>
  <c r="Q12" i="36"/>
  <c r="O12" i="36"/>
  <c r="M12" i="36"/>
  <c r="K12" i="36"/>
  <c r="U11" i="36"/>
  <c r="S11" i="36"/>
  <c r="Q11" i="36"/>
  <c r="O11" i="36"/>
  <c r="M11" i="36"/>
  <c r="K11" i="36"/>
  <c r="U10" i="36"/>
  <c r="S10" i="36"/>
  <c r="Q10" i="36"/>
  <c r="O10" i="36"/>
  <c r="M10" i="36"/>
  <c r="K10" i="36"/>
  <c r="U9" i="36"/>
  <c r="S9" i="36"/>
  <c r="Q9" i="36"/>
  <c r="O9" i="36"/>
  <c r="M9" i="36"/>
  <c r="K9" i="36"/>
  <c r="U8" i="36"/>
  <c r="S8" i="36"/>
  <c r="Q8" i="36"/>
  <c r="O8" i="36"/>
  <c r="M8" i="36"/>
  <c r="K8" i="36"/>
  <c r="U7" i="36"/>
  <c r="S7" i="36"/>
  <c r="Q7" i="36"/>
  <c r="O7" i="36"/>
  <c r="M7" i="36"/>
  <c r="K7" i="36"/>
  <c r="U6" i="36"/>
  <c r="S6" i="36"/>
  <c r="Q6" i="36"/>
  <c r="O6" i="36"/>
  <c r="M6" i="36"/>
  <c r="K6" i="36"/>
  <c r="U5" i="36"/>
  <c r="S5" i="36"/>
  <c r="Q5" i="36"/>
  <c r="O5" i="36"/>
  <c r="M5" i="36"/>
  <c r="K5" i="36"/>
  <c r="U4" i="36"/>
  <c r="S4" i="36"/>
  <c r="Q4" i="36"/>
  <c r="O4" i="36"/>
  <c r="M4" i="36"/>
  <c r="K4" i="36"/>
  <c r="U3" i="36"/>
  <c r="S3" i="36"/>
  <c r="Q3" i="36"/>
  <c r="O3" i="36"/>
  <c r="M3" i="36"/>
  <c r="K3" i="36"/>
  <c r="U2" i="36"/>
  <c r="S2" i="36"/>
  <c r="Q2" i="36"/>
  <c r="O2" i="36"/>
  <c r="M2" i="36"/>
  <c r="K2" i="36"/>
  <c r="U27" i="35"/>
  <c r="S27" i="35"/>
  <c r="Q27" i="35"/>
  <c r="O27" i="35"/>
  <c r="M27" i="35"/>
  <c r="K27" i="35"/>
  <c r="U26" i="35"/>
  <c r="S26" i="35"/>
  <c r="Q26" i="35"/>
  <c r="O26" i="35"/>
  <c r="M26" i="35"/>
  <c r="K26" i="35"/>
  <c r="U25" i="35"/>
  <c r="S25" i="35"/>
  <c r="Q25" i="35"/>
  <c r="O25" i="35"/>
  <c r="M25" i="35"/>
  <c r="K25" i="35"/>
  <c r="U24" i="35"/>
  <c r="S24" i="35"/>
  <c r="Q24" i="35"/>
  <c r="O24" i="35"/>
  <c r="M24" i="35"/>
  <c r="K24" i="35"/>
  <c r="U23" i="35"/>
  <c r="S23" i="35"/>
  <c r="Q23" i="35"/>
  <c r="O23" i="35"/>
  <c r="M23" i="35"/>
  <c r="K23" i="35"/>
  <c r="U22" i="35"/>
  <c r="S22" i="35"/>
  <c r="Q22" i="35"/>
  <c r="O22" i="35"/>
  <c r="M22" i="35"/>
  <c r="K22" i="35"/>
  <c r="U21" i="35"/>
  <c r="S21" i="35"/>
  <c r="Q21" i="35"/>
  <c r="O21" i="35"/>
  <c r="M21" i="35"/>
  <c r="K21" i="35"/>
  <c r="U20" i="35"/>
  <c r="S20" i="35"/>
  <c r="Q20" i="35"/>
  <c r="O20" i="35"/>
  <c r="M20" i="35"/>
  <c r="K20" i="35"/>
  <c r="U19" i="35"/>
  <c r="S19" i="35"/>
  <c r="Q19" i="35"/>
  <c r="O19" i="35"/>
  <c r="M19" i="35"/>
  <c r="K19" i="35"/>
  <c r="U18" i="35"/>
  <c r="S18" i="35"/>
  <c r="Q18" i="35"/>
  <c r="O18" i="35"/>
  <c r="M18" i="35"/>
  <c r="K18" i="35"/>
  <c r="U17" i="35"/>
  <c r="S17" i="35"/>
  <c r="Q17" i="35"/>
  <c r="O17" i="35"/>
  <c r="M17" i="35"/>
  <c r="K17" i="35"/>
  <c r="U16" i="35"/>
  <c r="S16" i="35"/>
  <c r="Q16" i="35"/>
  <c r="O16" i="35"/>
  <c r="M16" i="35"/>
  <c r="K16" i="35"/>
  <c r="U15" i="35"/>
  <c r="S15" i="35"/>
  <c r="Q15" i="35"/>
  <c r="O15" i="35"/>
  <c r="M15" i="35"/>
  <c r="K15" i="35"/>
  <c r="U14" i="35"/>
  <c r="S14" i="35"/>
  <c r="Q14" i="35"/>
  <c r="O14" i="35"/>
  <c r="M14" i="35"/>
  <c r="K14" i="35"/>
  <c r="U13" i="35"/>
  <c r="S13" i="35"/>
  <c r="Q13" i="35"/>
  <c r="O13" i="35"/>
  <c r="M13" i="35"/>
  <c r="K13" i="35"/>
  <c r="U12" i="35"/>
  <c r="S12" i="35"/>
  <c r="Q12" i="35"/>
  <c r="O12" i="35"/>
  <c r="M12" i="35"/>
  <c r="K12" i="35"/>
  <c r="U11" i="35"/>
  <c r="S11" i="35"/>
  <c r="Q11" i="35"/>
  <c r="O11" i="35"/>
  <c r="M11" i="35"/>
  <c r="K11" i="35"/>
  <c r="U10" i="35"/>
  <c r="S10" i="35"/>
  <c r="Q10" i="35"/>
  <c r="O10" i="35"/>
  <c r="M10" i="35"/>
  <c r="K10" i="35"/>
  <c r="U9" i="35"/>
  <c r="S9" i="35"/>
  <c r="Q9" i="35"/>
  <c r="O9" i="35"/>
  <c r="M9" i="35"/>
  <c r="K9" i="35"/>
  <c r="U8" i="35"/>
  <c r="S8" i="35"/>
  <c r="Q8" i="35"/>
  <c r="O8" i="35"/>
  <c r="M8" i="35"/>
  <c r="K8" i="35"/>
  <c r="U7" i="35"/>
  <c r="S7" i="35"/>
  <c r="Q7" i="35"/>
  <c r="O7" i="35"/>
  <c r="M7" i="35"/>
  <c r="K7" i="35"/>
  <c r="U6" i="35"/>
  <c r="S6" i="35"/>
  <c r="Q6" i="35"/>
  <c r="O6" i="35"/>
  <c r="M6" i="35"/>
  <c r="K6" i="35"/>
  <c r="U5" i="35"/>
  <c r="S5" i="35"/>
  <c r="Q5" i="35"/>
  <c r="O5" i="35"/>
  <c r="M5" i="35"/>
  <c r="K5" i="35"/>
  <c r="U4" i="35"/>
  <c r="S4" i="35"/>
  <c r="Q4" i="35"/>
  <c r="O4" i="35"/>
  <c r="M4" i="35"/>
  <c r="K4" i="35"/>
  <c r="U3" i="35"/>
  <c r="S3" i="35"/>
  <c r="Q3" i="35"/>
  <c r="O3" i="35"/>
  <c r="M3" i="35"/>
  <c r="K3" i="35"/>
  <c r="U2" i="35"/>
  <c r="S2" i="35"/>
  <c r="Q2" i="35"/>
  <c r="O2" i="35"/>
  <c r="M2" i="35"/>
  <c r="K2" i="35"/>
  <c r="U42" i="34"/>
  <c r="S42" i="34"/>
  <c r="Q42" i="34"/>
  <c r="O42" i="34"/>
  <c r="M42" i="34"/>
  <c r="K42" i="34"/>
  <c r="U41" i="34"/>
  <c r="S41" i="34"/>
  <c r="Q41" i="34"/>
  <c r="O41" i="34"/>
  <c r="M41" i="34"/>
  <c r="K41" i="34"/>
  <c r="U40" i="34"/>
  <c r="S40" i="34"/>
  <c r="Q40" i="34"/>
  <c r="O40" i="34"/>
  <c r="M40" i="34"/>
  <c r="K40" i="34"/>
  <c r="U39" i="34"/>
  <c r="S39" i="34"/>
  <c r="Q39" i="34"/>
  <c r="O39" i="34"/>
  <c r="M39" i="34"/>
  <c r="K39" i="34"/>
  <c r="U38" i="34"/>
  <c r="S38" i="34"/>
  <c r="Q38" i="34"/>
  <c r="O38" i="34"/>
  <c r="M38" i="34"/>
  <c r="U37" i="34"/>
  <c r="S37" i="34"/>
  <c r="Q37" i="34"/>
  <c r="O37" i="34"/>
  <c r="M37" i="34"/>
  <c r="K37" i="34"/>
  <c r="O36" i="34"/>
  <c r="M36" i="34"/>
  <c r="K36" i="34"/>
  <c r="O35" i="34"/>
  <c r="M35" i="34"/>
  <c r="K35" i="34"/>
  <c r="O34" i="34"/>
  <c r="M34" i="34"/>
  <c r="K34" i="34"/>
  <c r="O33" i="34"/>
  <c r="M33" i="34"/>
  <c r="K33" i="34"/>
  <c r="O32" i="34"/>
  <c r="M32" i="34"/>
  <c r="K32" i="34"/>
  <c r="O31" i="34"/>
  <c r="M31" i="34"/>
  <c r="K31" i="34"/>
  <c r="O30" i="34"/>
  <c r="M30" i="34"/>
  <c r="K30" i="34"/>
  <c r="O29" i="34"/>
  <c r="M29" i="34"/>
  <c r="K29" i="34"/>
  <c r="O28" i="34"/>
  <c r="M28" i="34"/>
  <c r="K28" i="34"/>
  <c r="O27" i="34"/>
  <c r="M27" i="34"/>
  <c r="K27" i="34"/>
  <c r="O26" i="34"/>
  <c r="M26" i="34"/>
  <c r="K26" i="34"/>
  <c r="O25" i="34"/>
  <c r="M25" i="34"/>
  <c r="K25" i="34"/>
  <c r="O24" i="34"/>
  <c r="M24" i="34"/>
  <c r="K24" i="34"/>
  <c r="O23" i="34"/>
  <c r="M23" i="34"/>
  <c r="K23" i="34"/>
  <c r="O22" i="34"/>
  <c r="M22" i="34"/>
  <c r="K22" i="34"/>
  <c r="O21" i="34"/>
  <c r="M21" i="34"/>
  <c r="K21" i="34"/>
  <c r="O20" i="34"/>
  <c r="M20" i="34"/>
  <c r="O19" i="34"/>
  <c r="M19" i="34"/>
  <c r="K19" i="34"/>
  <c r="O18" i="34"/>
  <c r="M18" i="34"/>
  <c r="K18" i="34"/>
  <c r="O17" i="34"/>
  <c r="M17" i="34"/>
  <c r="K17" i="34"/>
  <c r="O16" i="34"/>
  <c r="M16" i="34"/>
  <c r="K16" i="34"/>
  <c r="O15" i="34"/>
  <c r="M15" i="34"/>
  <c r="K15" i="34"/>
  <c r="Q14" i="34"/>
  <c r="O14" i="34"/>
  <c r="M14" i="34"/>
  <c r="K14" i="34"/>
  <c r="Q13" i="34"/>
  <c r="O13" i="34"/>
  <c r="M13" i="34"/>
  <c r="K13" i="34"/>
  <c r="Q12" i="34"/>
  <c r="O12" i="34"/>
  <c r="M12" i="34"/>
  <c r="K12" i="34"/>
  <c r="Q11" i="34"/>
  <c r="O11" i="34"/>
  <c r="M11" i="34"/>
  <c r="K11" i="34"/>
  <c r="Q10" i="34"/>
  <c r="O10" i="34"/>
  <c r="M10" i="34"/>
  <c r="K10" i="34"/>
  <c r="Q9" i="34"/>
  <c r="O9" i="34"/>
  <c r="M9" i="34"/>
  <c r="K9" i="34"/>
  <c r="Q8" i="34"/>
  <c r="O8" i="34"/>
  <c r="M8" i="34"/>
  <c r="K8" i="34"/>
  <c r="Q7" i="34"/>
  <c r="O7" i="34"/>
  <c r="M7" i="34"/>
  <c r="K7" i="34"/>
  <c r="Q6" i="34"/>
  <c r="O6" i="34"/>
  <c r="M6" i="34"/>
  <c r="K6" i="34"/>
  <c r="Q5" i="34"/>
  <c r="O5" i="34"/>
  <c r="M5" i="34"/>
  <c r="K5" i="34"/>
  <c r="Q4" i="34"/>
  <c r="K4" i="34"/>
  <c r="Q3" i="34"/>
  <c r="K3" i="34"/>
  <c r="U41" i="33"/>
  <c r="S41" i="33"/>
  <c r="Q41" i="33"/>
  <c r="O41" i="33"/>
  <c r="M41" i="33"/>
  <c r="K41" i="33"/>
  <c r="U40" i="33"/>
  <c r="S40" i="33"/>
  <c r="Q40" i="33"/>
  <c r="O40" i="33"/>
  <c r="M40" i="33"/>
  <c r="K40" i="33"/>
  <c r="U39" i="33"/>
  <c r="S39" i="33"/>
  <c r="Q39" i="33"/>
  <c r="O39" i="33"/>
  <c r="M39" i="33"/>
  <c r="K39" i="33"/>
  <c r="U38" i="33"/>
  <c r="S38" i="33"/>
  <c r="Q38" i="33"/>
  <c r="O38" i="33"/>
  <c r="M38" i="33"/>
  <c r="K38" i="33"/>
  <c r="U37" i="33"/>
  <c r="S37" i="33"/>
  <c r="Q37" i="33"/>
  <c r="O37" i="33"/>
  <c r="M37" i="33"/>
  <c r="K37" i="33"/>
  <c r="U36" i="33"/>
  <c r="S36" i="33"/>
  <c r="Q36" i="33"/>
  <c r="O36" i="33"/>
  <c r="M36" i="33"/>
  <c r="K36" i="33"/>
  <c r="U35" i="33"/>
  <c r="S35" i="33"/>
  <c r="Q35" i="33"/>
  <c r="O35" i="33"/>
  <c r="M35" i="33"/>
  <c r="K35" i="33"/>
  <c r="U34" i="33"/>
  <c r="S34" i="33"/>
  <c r="Q34" i="33"/>
  <c r="O34" i="33"/>
  <c r="M34" i="33"/>
  <c r="K34" i="33"/>
  <c r="U33" i="33"/>
  <c r="S33" i="33"/>
  <c r="Q33" i="33"/>
  <c r="O33" i="33"/>
  <c r="M33" i="33"/>
  <c r="K33" i="33"/>
  <c r="U32" i="33"/>
  <c r="S32" i="33"/>
  <c r="Q32" i="33"/>
  <c r="O32" i="33"/>
  <c r="M32" i="33"/>
  <c r="K32" i="33"/>
  <c r="U31" i="33"/>
  <c r="S31" i="33"/>
  <c r="Q31" i="33"/>
  <c r="O31" i="33"/>
  <c r="M31" i="33"/>
  <c r="K31" i="33"/>
  <c r="U30" i="33"/>
  <c r="S30" i="33"/>
  <c r="Q30" i="33"/>
  <c r="O30" i="33"/>
  <c r="M30" i="33"/>
  <c r="K30" i="33"/>
  <c r="U29" i="33"/>
  <c r="S29" i="33"/>
  <c r="Q29" i="33"/>
  <c r="O29" i="33"/>
  <c r="M29" i="33"/>
  <c r="K29" i="33"/>
  <c r="U28" i="33"/>
  <c r="S28" i="33"/>
  <c r="Q28" i="33"/>
  <c r="O28" i="33"/>
  <c r="M28" i="33"/>
  <c r="K28" i="33"/>
  <c r="U27" i="33"/>
  <c r="S27" i="33"/>
  <c r="Q27" i="33"/>
  <c r="O27" i="33"/>
  <c r="M27" i="33"/>
  <c r="K27" i="33"/>
  <c r="U26" i="33"/>
  <c r="S26" i="33"/>
  <c r="Q26" i="33"/>
  <c r="O26" i="33"/>
  <c r="M26" i="33"/>
  <c r="K26" i="33"/>
  <c r="U25" i="33"/>
  <c r="S25" i="33"/>
  <c r="Q25" i="33"/>
  <c r="O25" i="33"/>
  <c r="M25" i="33"/>
  <c r="K25" i="33"/>
  <c r="U24" i="33"/>
  <c r="S24" i="33"/>
  <c r="Q24" i="33"/>
  <c r="O24" i="33"/>
  <c r="M24" i="33"/>
  <c r="K24" i="33"/>
  <c r="U23" i="33"/>
  <c r="S23" i="33"/>
  <c r="Q23" i="33"/>
  <c r="O23" i="33"/>
  <c r="M23" i="33"/>
  <c r="K23" i="33"/>
  <c r="U22" i="33"/>
  <c r="S22" i="33"/>
  <c r="Q22" i="33"/>
  <c r="O22" i="33"/>
  <c r="M22" i="33"/>
  <c r="K22" i="33"/>
  <c r="U21" i="33"/>
  <c r="S21" i="33"/>
  <c r="Q21" i="33"/>
  <c r="O21" i="33"/>
  <c r="M21" i="33"/>
  <c r="K21" i="33"/>
  <c r="U20" i="33"/>
  <c r="S20" i="33"/>
  <c r="Q20" i="33"/>
  <c r="O20" i="33"/>
  <c r="M20" i="33"/>
  <c r="K20" i="33"/>
  <c r="U19" i="33"/>
  <c r="S19" i="33"/>
  <c r="Q19" i="33"/>
  <c r="O19" i="33"/>
  <c r="M19" i="33"/>
  <c r="K19" i="33"/>
  <c r="U18" i="33"/>
  <c r="S18" i="33"/>
  <c r="Q18" i="33"/>
  <c r="O18" i="33"/>
  <c r="M18" i="33"/>
  <c r="K18" i="33"/>
  <c r="U17" i="33"/>
  <c r="S17" i="33"/>
  <c r="Q17" i="33"/>
  <c r="O17" i="33"/>
  <c r="M17" i="33"/>
  <c r="K17" i="33"/>
  <c r="U16" i="33"/>
  <c r="S16" i="33"/>
  <c r="Q16" i="33"/>
  <c r="O16" i="33"/>
  <c r="M16" i="33"/>
  <c r="K16" i="33"/>
  <c r="U15" i="33"/>
  <c r="S15" i="33"/>
  <c r="Q15" i="33"/>
  <c r="O15" i="33"/>
  <c r="M15" i="33"/>
  <c r="K15" i="33"/>
  <c r="U14" i="33"/>
  <c r="S14" i="33"/>
  <c r="Q14" i="33"/>
  <c r="O14" i="33"/>
  <c r="M14" i="33"/>
  <c r="K14" i="33"/>
  <c r="U13" i="33"/>
  <c r="S13" i="33"/>
  <c r="Q13" i="33"/>
  <c r="O13" i="33"/>
  <c r="M13" i="33"/>
  <c r="K13" i="33"/>
  <c r="U12" i="33"/>
  <c r="S12" i="33"/>
  <c r="Q12" i="33"/>
  <c r="O12" i="33"/>
  <c r="M12" i="33"/>
  <c r="K12" i="33"/>
  <c r="U11" i="33"/>
  <c r="S11" i="33"/>
  <c r="Q11" i="33"/>
  <c r="O11" i="33"/>
  <c r="M11" i="33"/>
  <c r="K11" i="33"/>
  <c r="U10" i="33"/>
  <c r="S10" i="33"/>
  <c r="Q10" i="33"/>
  <c r="O10" i="33"/>
  <c r="M10" i="33"/>
  <c r="K10" i="33"/>
  <c r="U9" i="33"/>
  <c r="S9" i="33"/>
  <c r="Q9" i="33"/>
  <c r="O9" i="33"/>
  <c r="M9" i="33"/>
  <c r="K9" i="33"/>
  <c r="U8" i="33"/>
  <c r="S8" i="33"/>
  <c r="Q8" i="33"/>
  <c r="O8" i="33"/>
  <c r="M8" i="33"/>
  <c r="K8" i="33"/>
  <c r="U7" i="33"/>
  <c r="S7" i="33"/>
  <c r="Q7" i="33"/>
  <c r="O7" i="33"/>
  <c r="M7" i="33"/>
  <c r="K7" i="33"/>
  <c r="U6" i="33"/>
  <c r="S6" i="33"/>
  <c r="Q6" i="33"/>
  <c r="O6" i="33"/>
  <c r="M6" i="33"/>
  <c r="K6" i="33"/>
  <c r="U5" i="33"/>
  <c r="S5" i="33"/>
  <c r="Q5" i="33"/>
  <c r="O5" i="33"/>
  <c r="M5" i="33"/>
  <c r="K5" i="33"/>
  <c r="U4" i="33"/>
  <c r="S4" i="33"/>
  <c r="Q4" i="33"/>
  <c r="O4" i="33"/>
  <c r="M4" i="33"/>
  <c r="K4" i="33"/>
  <c r="U3" i="33"/>
  <c r="S3" i="33"/>
  <c r="Q3" i="33"/>
  <c r="O3" i="33"/>
  <c r="M3" i="33"/>
  <c r="K3" i="33"/>
  <c r="U2" i="33"/>
  <c r="S2" i="33"/>
  <c r="Q2" i="33"/>
  <c r="O2" i="33"/>
  <c r="M2" i="33"/>
  <c r="K2" i="33"/>
  <c r="U33" i="32"/>
  <c r="S33" i="32"/>
  <c r="Q33" i="32"/>
  <c r="O33" i="32"/>
  <c r="M33" i="32"/>
  <c r="K33" i="32"/>
  <c r="U32" i="32"/>
  <c r="S32" i="32"/>
  <c r="Q32" i="32"/>
  <c r="O32" i="32"/>
  <c r="M32" i="32"/>
  <c r="K32" i="32"/>
  <c r="U31" i="32"/>
  <c r="S31" i="32"/>
  <c r="Q31" i="32"/>
  <c r="O31" i="32"/>
  <c r="M31" i="32"/>
  <c r="K31" i="32"/>
  <c r="U30" i="32"/>
  <c r="S30" i="32"/>
  <c r="Q30" i="32"/>
  <c r="O30" i="32"/>
  <c r="M30" i="32"/>
  <c r="K30" i="32"/>
  <c r="U29" i="32"/>
  <c r="S29" i="32"/>
  <c r="Q29" i="32"/>
  <c r="O29" i="32"/>
  <c r="M29" i="32"/>
  <c r="K29" i="32"/>
  <c r="U28" i="32"/>
  <c r="S28" i="32"/>
  <c r="Q28" i="32"/>
  <c r="O28" i="32"/>
  <c r="M28" i="32"/>
  <c r="K28" i="32"/>
  <c r="U27" i="32"/>
  <c r="S27" i="32"/>
  <c r="Q27" i="32"/>
  <c r="O27" i="32"/>
  <c r="M27" i="32"/>
  <c r="K27" i="32"/>
  <c r="U26" i="32"/>
  <c r="S26" i="32"/>
  <c r="Q26" i="32"/>
  <c r="O26" i="32"/>
  <c r="M26" i="32"/>
  <c r="K26" i="32"/>
  <c r="U25" i="32"/>
  <c r="S25" i="32"/>
  <c r="Q25" i="32"/>
  <c r="O25" i="32"/>
  <c r="M25" i="32"/>
  <c r="K25" i="32"/>
  <c r="U24" i="32"/>
  <c r="S24" i="32"/>
  <c r="Q24" i="32"/>
  <c r="O24" i="32"/>
  <c r="M24" i="32"/>
  <c r="K24" i="32"/>
  <c r="U23" i="32"/>
  <c r="S23" i="32"/>
  <c r="Q23" i="32"/>
  <c r="O23" i="32"/>
  <c r="M23" i="32"/>
  <c r="K23" i="32"/>
  <c r="U22" i="32"/>
  <c r="S22" i="32"/>
  <c r="Q22" i="32"/>
  <c r="O22" i="32"/>
  <c r="M22" i="32"/>
  <c r="K22" i="32"/>
  <c r="U21" i="32"/>
  <c r="S21" i="32"/>
  <c r="Q21" i="32"/>
  <c r="O21" i="32"/>
  <c r="M21" i="32"/>
  <c r="K21" i="32"/>
  <c r="U20" i="32"/>
  <c r="S20" i="32"/>
  <c r="Q20" i="32"/>
  <c r="O20" i="32"/>
  <c r="M20" i="32"/>
  <c r="K20" i="32"/>
  <c r="U19" i="32"/>
  <c r="S19" i="32"/>
  <c r="Q19" i="32"/>
  <c r="O19" i="32"/>
  <c r="M19" i="32"/>
  <c r="K19" i="32"/>
  <c r="U18" i="32"/>
  <c r="S18" i="32"/>
  <c r="Q18" i="32"/>
  <c r="O18" i="32"/>
  <c r="M18" i="32"/>
  <c r="K18" i="32"/>
  <c r="U17" i="32"/>
  <c r="S17" i="32"/>
  <c r="Q17" i="32"/>
  <c r="O17" i="32"/>
  <c r="M17" i="32"/>
  <c r="K17" i="32"/>
  <c r="U16" i="32"/>
  <c r="S16" i="32"/>
  <c r="Q16" i="32"/>
  <c r="O16" i="32"/>
  <c r="M16" i="32"/>
  <c r="K16" i="32"/>
  <c r="U15" i="32"/>
  <c r="S15" i="32"/>
  <c r="Q15" i="32"/>
  <c r="O15" i="32"/>
  <c r="M15" i="32"/>
  <c r="K15" i="32"/>
  <c r="U14" i="32"/>
  <c r="S14" i="32"/>
  <c r="Q14" i="32"/>
  <c r="O14" i="32"/>
  <c r="M14" i="32"/>
  <c r="K14" i="32"/>
  <c r="U13" i="32"/>
  <c r="S13" i="32"/>
  <c r="Q13" i="32"/>
  <c r="O13" i="32"/>
  <c r="M13" i="32"/>
  <c r="K13" i="32"/>
  <c r="U12" i="32"/>
  <c r="S12" i="32"/>
  <c r="Q12" i="32"/>
  <c r="O12" i="32"/>
  <c r="M12" i="32"/>
  <c r="K12" i="32"/>
  <c r="U11" i="32"/>
  <c r="S11" i="32"/>
  <c r="Q11" i="32"/>
  <c r="O11" i="32"/>
  <c r="M11" i="32"/>
  <c r="K11" i="32"/>
  <c r="U10" i="32"/>
  <c r="S10" i="32"/>
  <c r="Q10" i="32"/>
  <c r="O10" i="32"/>
  <c r="M10" i="32"/>
  <c r="K10" i="32"/>
  <c r="U9" i="32"/>
  <c r="S9" i="32"/>
  <c r="Q9" i="32"/>
  <c r="O9" i="32"/>
  <c r="M9" i="32"/>
  <c r="K9" i="32"/>
  <c r="U8" i="32"/>
  <c r="S8" i="32"/>
  <c r="Q8" i="32"/>
  <c r="O8" i="32"/>
  <c r="M8" i="32"/>
  <c r="K8" i="32"/>
  <c r="U7" i="32"/>
  <c r="S7" i="32"/>
  <c r="Q7" i="32"/>
  <c r="O7" i="32"/>
  <c r="M7" i="32"/>
  <c r="K7" i="32"/>
  <c r="U6" i="32"/>
  <c r="S6" i="32"/>
  <c r="Q6" i="32"/>
  <c r="O6" i="32"/>
  <c r="M6" i="32"/>
  <c r="K6" i="32"/>
  <c r="U5" i="32"/>
  <c r="S5" i="32"/>
  <c r="Q5" i="32"/>
  <c r="O5" i="32"/>
  <c r="M5" i="32"/>
  <c r="K5" i="32"/>
  <c r="U4" i="32"/>
  <c r="S4" i="32"/>
  <c r="Q4" i="32"/>
  <c r="O4" i="32"/>
  <c r="M4" i="32"/>
  <c r="K4" i="32"/>
  <c r="U3" i="32"/>
  <c r="S3" i="32"/>
  <c r="Q3" i="32"/>
  <c r="O3" i="32"/>
  <c r="M3" i="32"/>
  <c r="K3" i="32"/>
  <c r="U2" i="32"/>
  <c r="S2" i="32"/>
  <c r="Q2" i="32"/>
  <c r="O2" i="32"/>
  <c r="M2" i="32"/>
  <c r="K2" i="32"/>
  <c r="U37" i="31"/>
  <c r="S37" i="31"/>
  <c r="Q37" i="31"/>
  <c r="O37" i="31"/>
  <c r="M37" i="31"/>
  <c r="K37" i="31"/>
  <c r="U36" i="31"/>
  <c r="S36" i="31"/>
  <c r="Q36" i="31"/>
  <c r="O36" i="31"/>
  <c r="M36" i="31"/>
  <c r="K36" i="31"/>
  <c r="U35" i="31"/>
  <c r="S35" i="31"/>
  <c r="Q35" i="31"/>
  <c r="O35" i="31"/>
  <c r="M35" i="31"/>
  <c r="K35" i="31"/>
  <c r="U34" i="31"/>
  <c r="S34" i="31"/>
  <c r="Q34" i="31"/>
  <c r="O34" i="31"/>
  <c r="M34" i="31"/>
  <c r="K34" i="31"/>
  <c r="U33" i="31"/>
  <c r="S33" i="31"/>
  <c r="Q33" i="31"/>
  <c r="O33" i="31"/>
  <c r="M33" i="31"/>
  <c r="K33" i="31"/>
  <c r="U32" i="31"/>
  <c r="S32" i="31"/>
  <c r="Q32" i="31"/>
  <c r="O32" i="31"/>
  <c r="M32" i="31"/>
  <c r="K32" i="31"/>
  <c r="U31" i="31"/>
  <c r="S31" i="31"/>
  <c r="Q31" i="31"/>
  <c r="O31" i="31"/>
  <c r="M31" i="31"/>
  <c r="K31" i="31"/>
  <c r="U30" i="31"/>
  <c r="S30" i="31"/>
  <c r="Q30" i="31"/>
  <c r="O30" i="31"/>
  <c r="M30" i="31"/>
  <c r="K30" i="31"/>
  <c r="U29" i="31"/>
  <c r="S29" i="31"/>
  <c r="Q29" i="31"/>
  <c r="O29" i="31"/>
  <c r="M29" i="31"/>
  <c r="K29" i="31"/>
  <c r="U28" i="31"/>
  <c r="S28" i="31"/>
  <c r="Q28" i="31"/>
  <c r="O28" i="31"/>
  <c r="M28" i="31"/>
  <c r="K28" i="31"/>
  <c r="U27" i="31"/>
  <c r="S27" i="31"/>
  <c r="Q27" i="31"/>
  <c r="O27" i="31"/>
  <c r="M27" i="31"/>
  <c r="K27" i="31"/>
  <c r="U26" i="31"/>
  <c r="S26" i="31"/>
  <c r="Q26" i="31"/>
  <c r="O26" i="31"/>
  <c r="M26" i="31"/>
  <c r="K26" i="31"/>
  <c r="U25" i="31"/>
  <c r="S25" i="31"/>
  <c r="Q25" i="31"/>
  <c r="O25" i="31"/>
  <c r="M25" i="31"/>
  <c r="K25" i="31"/>
  <c r="U24" i="31"/>
  <c r="S24" i="31"/>
  <c r="Q24" i="31"/>
  <c r="O24" i="31"/>
  <c r="M24" i="31"/>
  <c r="K24" i="31"/>
  <c r="U23" i="31"/>
  <c r="S23" i="31"/>
  <c r="Q23" i="31"/>
  <c r="O23" i="31"/>
  <c r="M23" i="31"/>
  <c r="K23" i="31"/>
  <c r="U22" i="31"/>
  <c r="S22" i="31"/>
  <c r="Q22" i="31"/>
  <c r="O22" i="31"/>
  <c r="M22" i="31"/>
  <c r="K22" i="31"/>
  <c r="U21" i="31"/>
  <c r="S21" i="31"/>
  <c r="Q21" i="31"/>
  <c r="O21" i="31"/>
  <c r="M21" i="31"/>
  <c r="K21" i="31"/>
  <c r="U20" i="31"/>
  <c r="S20" i="31"/>
  <c r="Q20" i="31"/>
  <c r="O20" i="31"/>
  <c r="M20" i="31"/>
  <c r="K20" i="31"/>
  <c r="U19" i="31"/>
  <c r="S19" i="31"/>
  <c r="Q19" i="31"/>
  <c r="O19" i="31"/>
  <c r="M19" i="31"/>
  <c r="K19" i="31"/>
  <c r="U18" i="31"/>
  <c r="S18" i="31"/>
  <c r="Q18" i="31"/>
  <c r="O18" i="31"/>
  <c r="M18" i="31"/>
  <c r="K18" i="31"/>
  <c r="U17" i="31"/>
  <c r="S17" i="31"/>
  <c r="Q17" i="31"/>
  <c r="O17" i="31"/>
  <c r="M17" i="31"/>
  <c r="K17" i="31"/>
  <c r="U16" i="31"/>
  <c r="S16" i="31"/>
  <c r="Q16" i="31"/>
  <c r="O16" i="31"/>
  <c r="M16" i="31"/>
  <c r="K16" i="31"/>
  <c r="U15" i="31"/>
  <c r="S15" i="31"/>
  <c r="Q15" i="31"/>
  <c r="O15" i="31"/>
  <c r="M15" i="31"/>
  <c r="K15" i="31"/>
  <c r="U14" i="31"/>
  <c r="S14" i="31"/>
  <c r="Q14" i="31"/>
  <c r="O14" i="31"/>
  <c r="M14" i="31"/>
  <c r="K14" i="31"/>
  <c r="U13" i="31"/>
  <c r="S13" i="31"/>
  <c r="Q13" i="31"/>
  <c r="O13" i="31"/>
  <c r="M13" i="31"/>
  <c r="K13" i="31"/>
  <c r="U12" i="31"/>
  <c r="S12" i="31"/>
  <c r="Q12" i="31"/>
  <c r="O12" i="31"/>
  <c r="M12" i="31"/>
  <c r="K12" i="31"/>
  <c r="U11" i="31"/>
  <c r="S11" i="31"/>
  <c r="Q11" i="31"/>
  <c r="O11" i="31"/>
  <c r="M11" i="31"/>
  <c r="K11" i="31"/>
  <c r="U10" i="31"/>
  <c r="S10" i="31"/>
  <c r="Q10" i="31"/>
  <c r="O10" i="31"/>
  <c r="M10" i="31"/>
  <c r="K10" i="31"/>
  <c r="U9" i="31"/>
  <c r="S9" i="31"/>
  <c r="Q9" i="31"/>
  <c r="O9" i="31"/>
  <c r="M9" i="31"/>
  <c r="K9" i="31"/>
  <c r="U8" i="31"/>
  <c r="S8" i="31"/>
  <c r="Q8" i="31"/>
  <c r="O8" i="31"/>
  <c r="M8" i="31"/>
  <c r="K8" i="31"/>
  <c r="U7" i="31"/>
  <c r="S7" i="31"/>
  <c r="Q7" i="31"/>
  <c r="O7" i="31"/>
  <c r="M7" i="31"/>
  <c r="K7" i="31"/>
  <c r="U6" i="31"/>
  <c r="S6" i="31"/>
  <c r="Q6" i="31"/>
  <c r="O6" i="31"/>
  <c r="M6" i="31"/>
  <c r="K6" i="31"/>
  <c r="U5" i="31"/>
  <c r="S5" i="31"/>
  <c r="O5" i="31"/>
  <c r="M5" i="31"/>
  <c r="K5" i="31"/>
  <c r="U4" i="31"/>
  <c r="S4" i="31"/>
  <c r="Q4" i="31"/>
  <c r="O4" i="31"/>
  <c r="M4" i="31"/>
  <c r="K4" i="31"/>
  <c r="U3" i="31"/>
  <c r="S3" i="31"/>
  <c r="Q3" i="31"/>
  <c r="O3" i="31"/>
  <c r="M3" i="31"/>
  <c r="K3" i="31"/>
  <c r="U2" i="31"/>
  <c r="S2" i="31"/>
  <c r="Q2" i="31"/>
  <c r="O2" i="31"/>
  <c r="M2" i="31"/>
  <c r="K2" i="31"/>
  <c r="U46" i="30"/>
  <c r="S46" i="30"/>
  <c r="Q46" i="30"/>
  <c r="O46" i="30"/>
  <c r="M46" i="30"/>
  <c r="U45" i="30"/>
  <c r="S45" i="30"/>
  <c r="Q45" i="30"/>
  <c r="O45" i="30"/>
  <c r="M45" i="30"/>
  <c r="K45" i="30"/>
  <c r="U44" i="30"/>
  <c r="S44" i="30"/>
  <c r="Q44" i="30"/>
  <c r="O44" i="30"/>
  <c r="M44" i="30"/>
  <c r="K44" i="30"/>
  <c r="U43" i="30"/>
  <c r="S43" i="30"/>
  <c r="Q43" i="30"/>
  <c r="O43" i="30"/>
  <c r="M43" i="30"/>
  <c r="K43" i="30"/>
  <c r="U42" i="30"/>
  <c r="S42" i="30"/>
  <c r="Q42" i="30"/>
  <c r="O42" i="30"/>
  <c r="M42" i="30"/>
  <c r="K42" i="30"/>
  <c r="U41" i="30"/>
  <c r="S41" i="30"/>
  <c r="Q41" i="30"/>
  <c r="O41" i="30"/>
  <c r="M41" i="30"/>
  <c r="K41" i="30"/>
  <c r="U40" i="30"/>
  <c r="S40" i="30"/>
  <c r="Q40" i="30"/>
  <c r="O40" i="30"/>
  <c r="M40" i="30"/>
  <c r="K40" i="30"/>
  <c r="U39" i="30"/>
  <c r="S39" i="30"/>
  <c r="Q39" i="30"/>
  <c r="O39" i="30"/>
  <c r="M39" i="30"/>
  <c r="K39" i="30"/>
  <c r="U38" i="30"/>
  <c r="S38" i="30"/>
  <c r="Q38" i="30"/>
  <c r="O38" i="30"/>
  <c r="M38" i="30"/>
  <c r="K38" i="30"/>
  <c r="U37" i="30"/>
  <c r="S37" i="30"/>
  <c r="Q37" i="30"/>
  <c r="O37" i="30"/>
  <c r="M37" i="30"/>
  <c r="K37" i="30"/>
  <c r="U36" i="30"/>
  <c r="S36" i="30"/>
  <c r="Q36" i="30"/>
  <c r="O36" i="30"/>
  <c r="M36" i="30"/>
  <c r="K36" i="30"/>
  <c r="U35" i="30"/>
  <c r="S35" i="30"/>
  <c r="Q35" i="30"/>
  <c r="O35" i="30"/>
  <c r="M35" i="30"/>
  <c r="K35" i="30"/>
  <c r="U34" i="30"/>
  <c r="S34" i="30"/>
  <c r="Q34" i="30"/>
  <c r="O34" i="30"/>
  <c r="M34" i="30"/>
  <c r="K34" i="30"/>
  <c r="U33" i="30"/>
  <c r="S33" i="30"/>
  <c r="Q33" i="30"/>
  <c r="O33" i="30"/>
  <c r="M33" i="30"/>
  <c r="K33" i="30"/>
  <c r="U32" i="30"/>
  <c r="S32" i="30"/>
  <c r="Q32" i="30"/>
  <c r="O32" i="30"/>
  <c r="M32" i="30"/>
  <c r="K32" i="30"/>
  <c r="U31" i="30"/>
  <c r="S31" i="30"/>
  <c r="Q31" i="30"/>
  <c r="O31" i="30"/>
  <c r="M31" i="30"/>
  <c r="K31" i="30"/>
  <c r="U30" i="30"/>
  <c r="S30" i="30"/>
  <c r="Q30" i="30"/>
  <c r="O30" i="30"/>
  <c r="M30" i="30"/>
  <c r="K30" i="30"/>
  <c r="U29" i="30"/>
  <c r="S29" i="30"/>
  <c r="Q29" i="30"/>
  <c r="O29" i="30"/>
  <c r="M29" i="30"/>
  <c r="K29" i="30"/>
  <c r="U28" i="30"/>
  <c r="S28" i="30"/>
  <c r="Q28" i="30"/>
  <c r="O28" i="30"/>
  <c r="M28" i="30"/>
  <c r="K28" i="30"/>
  <c r="U27" i="30"/>
  <c r="S27" i="30"/>
  <c r="Q27" i="30"/>
  <c r="O27" i="30"/>
  <c r="M27" i="30"/>
  <c r="K27" i="30"/>
  <c r="U26" i="30"/>
  <c r="S26" i="30"/>
  <c r="Q26" i="30"/>
  <c r="O26" i="30"/>
  <c r="M26" i="30"/>
  <c r="K26" i="30"/>
  <c r="U25" i="30"/>
  <c r="S25" i="30"/>
  <c r="Q25" i="30"/>
  <c r="O25" i="30"/>
  <c r="M25" i="30"/>
  <c r="K25" i="30"/>
  <c r="U24" i="30"/>
  <c r="S24" i="30"/>
  <c r="Q24" i="30"/>
  <c r="O24" i="30"/>
  <c r="M24" i="30"/>
  <c r="K24" i="30"/>
  <c r="U23" i="30"/>
  <c r="S23" i="30"/>
  <c r="Q23" i="30"/>
  <c r="O23" i="30"/>
  <c r="M23" i="30"/>
  <c r="K23" i="30"/>
  <c r="U22" i="30"/>
  <c r="S22" i="30"/>
  <c r="Q22" i="30"/>
  <c r="O22" i="30"/>
  <c r="M22" i="30"/>
  <c r="K22" i="30"/>
  <c r="U21" i="30"/>
  <c r="S21" i="30"/>
  <c r="Q21" i="30"/>
  <c r="O21" i="30"/>
  <c r="M21" i="30"/>
  <c r="K21" i="30"/>
  <c r="U20" i="30"/>
  <c r="S20" i="30"/>
  <c r="Q20" i="30"/>
  <c r="O20" i="30"/>
  <c r="M20" i="30"/>
  <c r="K20" i="30"/>
  <c r="U19" i="30"/>
  <c r="S19" i="30"/>
  <c r="Q19" i="30"/>
  <c r="O19" i="30"/>
  <c r="M19" i="30"/>
  <c r="K19" i="30"/>
  <c r="U18" i="30"/>
  <c r="S18" i="30"/>
  <c r="Q18" i="30"/>
  <c r="O18" i="30"/>
  <c r="M18" i="30"/>
  <c r="K18" i="30"/>
  <c r="U17" i="30"/>
  <c r="S17" i="30"/>
  <c r="Q17" i="30"/>
  <c r="O17" i="30"/>
  <c r="M17" i="30"/>
  <c r="K17" i="30"/>
  <c r="U16" i="30"/>
  <c r="S16" i="30"/>
  <c r="Q16" i="30"/>
  <c r="O16" i="30"/>
  <c r="M16" i="30"/>
  <c r="K16" i="30"/>
  <c r="U15" i="30"/>
  <c r="S15" i="30"/>
  <c r="Q15" i="30"/>
  <c r="O15" i="30"/>
  <c r="M15" i="30"/>
  <c r="K15" i="30"/>
  <c r="U14" i="30"/>
  <c r="S14" i="30"/>
  <c r="Q14" i="30"/>
  <c r="O14" i="30"/>
  <c r="M14" i="30"/>
  <c r="K14" i="30"/>
  <c r="U13" i="30"/>
  <c r="S13" i="30"/>
  <c r="Q13" i="30"/>
  <c r="O13" i="30"/>
  <c r="M13" i="30"/>
  <c r="K13" i="30"/>
  <c r="U12" i="30"/>
  <c r="S12" i="30"/>
  <c r="Q12" i="30"/>
  <c r="O12" i="30"/>
  <c r="M12" i="30"/>
  <c r="K12" i="30"/>
  <c r="U11" i="30"/>
  <c r="S11" i="30"/>
  <c r="Q11" i="30"/>
  <c r="O11" i="30"/>
  <c r="M11" i="30"/>
  <c r="K11" i="30"/>
  <c r="U10" i="30"/>
  <c r="S10" i="30"/>
  <c r="Q10" i="30"/>
  <c r="O10" i="30"/>
  <c r="M10" i="30"/>
  <c r="K10" i="30"/>
  <c r="U9" i="30"/>
  <c r="S9" i="30"/>
  <c r="Q9" i="30"/>
  <c r="O9" i="30"/>
  <c r="M9" i="30"/>
  <c r="K9" i="30"/>
  <c r="U8" i="30"/>
  <c r="S8" i="30"/>
  <c r="Q8" i="30"/>
  <c r="O8" i="30"/>
  <c r="M8" i="30"/>
  <c r="K8" i="30"/>
  <c r="U7" i="30"/>
  <c r="S7" i="30"/>
  <c r="Q7" i="30"/>
  <c r="O7" i="30"/>
  <c r="M7" i="30"/>
  <c r="K7" i="30"/>
  <c r="U6" i="30"/>
  <c r="S6" i="30"/>
  <c r="Q6" i="30"/>
  <c r="O6" i="30"/>
  <c r="M6" i="30"/>
  <c r="K6" i="30"/>
  <c r="U5" i="30"/>
  <c r="S5" i="30"/>
  <c r="Q5" i="30"/>
  <c r="O5" i="30"/>
  <c r="M5" i="30"/>
  <c r="K5" i="30"/>
  <c r="U4" i="30"/>
  <c r="S4" i="30"/>
  <c r="Q4" i="30"/>
  <c r="O4" i="30"/>
  <c r="M4" i="30"/>
  <c r="K4" i="30"/>
  <c r="U3" i="30"/>
  <c r="S3" i="30"/>
  <c r="Q3" i="30"/>
  <c r="O3" i="30"/>
  <c r="M3" i="30"/>
  <c r="K3" i="30"/>
  <c r="U2" i="30"/>
  <c r="S2" i="30"/>
  <c r="Q2" i="30"/>
  <c r="O2" i="30"/>
  <c r="M2" i="30"/>
  <c r="K2" i="30"/>
  <c r="U19" i="29"/>
  <c r="S19" i="29"/>
  <c r="Q19" i="29"/>
  <c r="O19" i="29"/>
  <c r="M19" i="29"/>
  <c r="K19" i="29"/>
  <c r="U18" i="29"/>
  <c r="S18" i="29"/>
  <c r="Q18" i="29"/>
  <c r="O18" i="29"/>
  <c r="M18" i="29"/>
  <c r="K18" i="29"/>
  <c r="U17" i="29"/>
  <c r="S17" i="29"/>
  <c r="Q17" i="29"/>
  <c r="O17" i="29"/>
  <c r="M17" i="29"/>
  <c r="K17" i="29"/>
  <c r="U16" i="29"/>
  <c r="S16" i="29"/>
  <c r="Q16" i="29"/>
  <c r="O16" i="29"/>
  <c r="M16" i="29"/>
  <c r="K16" i="29"/>
  <c r="U15" i="29"/>
  <c r="S15" i="29"/>
  <c r="Q15" i="29"/>
  <c r="O15" i="29"/>
  <c r="M15" i="29"/>
  <c r="K15" i="29"/>
  <c r="U14" i="29"/>
  <c r="S14" i="29"/>
  <c r="Q14" i="29"/>
  <c r="O14" i="29"/>
  <c r="M14" i="29"/>
  <c r="K14" i="29"/>
  <c r="U13" i="29"/>
  <c r="S13" i="29"/>
  <c r="Q13" i="29"/>
  <c r="O13" i="29"/>
  <c r="M13" i="29"/>
  <c r="K13" i="29"/>
  <c r="U12" i="29"/>
  <c r="S12" i="29"/>
  <c r="Q12" i="29"/>
  <c r="O12" i="29"/>
  <c r="M12" i="29"/>
  <c r="K12" i="29"/>
  <c r="U11" i="29"/>
  <c r="S11" i="29"/>
  <c r="Q11" i="29"/>
  <c r="O11" i="29"/>
  <c r="M11" i="29"/>
  <c r="K11" i="29"/>
  <c r="U10" i="29"/>
  <c r="S10" i="29"/>
  <c r="Q10" i="29"/>
  <c r="O10" i="29"/>
  <c r="M10" i="29"/>
  <c r="K10" i="29"/>
  <c r="U9" i="29"/>
  <c r="S9" i="29"/>
  <c r="Q9" i="29"/>
  <c r="O9" i="29"/>
  <c r="M9" i="29"/>
  <c r="K9" i="29"/>
  <c r="U8" i="29"/>
  <c r="S8" i="29"/>
  <c r="Q8" i="29"/>
  <c r="O8" i="29"/>
  <c r="M8" i="29"/>
  <c r="K8" i="29"/>
  <c r="U7" i="29"/>
  <c r="S7" i="29"/>
  <c r="Q7" i="29"/>
  <c r="O7" i="29"/>
  <c r="M7" i="29"/>
  <c r="K7" i="29"/>
  <c r="U6" i="29"/>
  <c r="S6" i="29"/>
  <c r="Q6" i="29"/>
  <c r="O6" i="29"/>
  <c r="M6" i="29"/>
  <c r="K6" i="29"/>
  <c r="U5" i="29"/>
  <c r="S5" i="29"/>
  <c r="Q5" i="29"/>
  <c r="O5" i="29"/>
  <c r="M5" i="29"/>
  <c r="K5" i="29"/>
  <c r="U4" i="29"/>
  <c r="S4" i="29"/>
  <c r="Q4" i="29"/>
  <c r="O4" i="29"/>
  <c r="M4" i="29"/>
  <c r="K4" i="29"/>
  <c r="U3" i="29"/>
  <c r="S3" i="29"/>
  <c r="Q3" i="29"/>
  <c r="O3" i="29"/>
  <c r="M3" i="29"/>
  <c r="K3" i="29"/>
  <c r="U2" i="29"/>
  <c r="S2" i="29"/>
  <c r="Q2" i="29"/>
  <c r="O2" i="29"/>
  <c r="M2" i="29"/>
  <c r="K2" i="29"/>
  <c r="U36" i="28"/>
  <c r="S36" i="28"/>
  <c r="Q36" i="28"/>
  <c r="O36" i="28"/>
  <c r="M36" i="28"/>
  <c r="K36" i="28"/>
  <c r="U35" i="28"/>
  <c r="S35" i="28"/>
  <c r="Q35" i="28"/>
  <c r="O35" i="28"/>
  <c r="M35" i="28"/>
  <c r="K35" i="28"/>
  <c r="U34" i="28"/>
  <c r="S34" i="28"/>
  <c r="Q34" i="28"/>
  <c r="O34" i="28"/>
  <c r="M34" i="28"/>
  <c r="K34" i="28"/>
  <c r="U33" i="28"/>
  <c r="S33" i="28"/>
  <c r="Q33" i="28"/>
  <c r="O33" i="28"/>
  <c r="M33" i="28"/>
  <c r="K33" i="28"/>
  <c r="U32" i="28"/>
  <c r="S32" i="28"/>
  <c r="Q32" i="28"/>
  <c r="O32" i="28"/>
  <c r="M32" i="28"/>
  <c r="K32" i="28"/>
  <c r="U31" i="28"/>
  <c r="S31" i="28"/>
  <c r="Q31" i="28"/>
  <c r="O31" i="28"/>
  <c r="M31" i="28"/>
  <c r="K31" i="28"/>
  <c r="U30" i="28"/>
  <c r="S30" i="28"/>
  <c r="Q30" i="28"/>
  <c r="O30" i="28"/>
  <c r="M30" i="28"/>
  <c r="K30" i="28"/>
  <c r="U29" i="28"/>
  <c r="S29" i="28"/>
  <c r="Q29" i="28"/>
  <c r="O29" i="28"/>
  <c r="M29" i="28"/>
  <c r="K29" i="28"/>
  <c r="U28" i="28"/>
  <c r="S28" i="28"/>
  <c r="Q28" i="28"/>
  <c r="O28" i="28"/>
  <c r="M28" i="28"/>
  <c r="K28" i="28"/>
  <c r="U27" i="28"/>
  <c r="S27" i="28"/>
  <c r="Q27" i="28"/>
  <c r="O27" i="28"/>
  <c r="M27" i="28"/>
  <c r="K27" i="28"/>
  <c r="U26" i="28"/>
  <c r="S26" i="28"/>
  <c r="Q26" i="28"/>
  <c r="O26" i="28"/>
  <c r="M26" i="28"/>
  <c r="K26" i="28"/>
  <c r="U25" i="28"/>
  <c r="S25" i="28"/>
  <c r="Q25" i="28"/>
  <c r="O25" i="28"/>
  <c r="M25" i="28"/>
  <c r="K25" i="28"/>
  <c r="U24" i="28"/>
  <c r="S24" i="28"/>
  <c r="Q24" i="28"/>
  <c r="O24" i="28"/>
  <c r="M24" i="28"/>
  <c r="K24" i="28"/>
  <c r="U23" i="28"/>
  <c r="S23" i="28"/>
  <c r="Q23" i="28"/>
  <c r="O23" i="28"/>
  <c r="M23" i="28"/>
  <c r="K23" i="28"/>
  <c r="U22" i="28"/>
  <c r="S22" i="28"/>
  <c r="Q22" i="28"/>
  <c r="O22" i="28"/>
  <c r="M22" i="28"/>
  <c r="K22" i="28"/>
  <c r="U21" i="28"/>
  <c r="S21" i="28"/>
  <c r="Q21" i="28"/>
  <c r="O21" i="28"/>
  <c r="M21" i="28"/>
  <c r="K21" i="28"/>
  <c r="U20" i="28"/>
  <c r="S20" i="28"/>
  <c r="Q20" i="28"/>
  <c r="O20" i="28"/>
  <c r="M20" i="28"/>
  <c r="K20" i="28"/>
  <c r="U19" i="28"/>
  <c r="S19" i="28"/>
  <c r="Q19" i="28"/>
  <c r="O19" i="28"/>
  <c r="M19" i="28"/>
  <c r="K19" i="28"/>
  <c r="U18" i="28"/>
  <c r="S18" i="28"/>
  <c r="Q18" i="28"/>
  <c r="O18" i="28"/>
  <c r="M18" i="28"/>
  <c r="K18" i="28"/>
  <c r="U17" i="28"/>
  <c r="S17" i="28"/>
  <c r="Q17" i="28"/>
  <c r="O17" i="28"/>
  <c r="M17" i="28"/>
  <c r="K17" i="28"/>
  <c r="U16" i="28"/>
  <c r="S16" i="28"/>
  <c r="Q16" i="28"/>
  <c r="O16" i="28"/>
  <c r="M16" i="28"/>
  <c r="K16" i="28"/>
  <c r="U15" i="28"/>
  <c r="S15" i="28"/>
  <c r="Q15" i="28"/>
  <c r="O15" i="28"/>
  <c r="M15" i="28"/>
  <c r="K15" i="28"/>
  <c r="U14" i="28"/>
  <c r="S14" i="28"/>
  <c r="Q14" i="28"/>
  <c r="O14" i="28"/>
  <c r="M14" i="28"/>
  <c r="K14" i="28"/>
  <c r="U13" i="28"/>
  <c r="Q13" i="28"/>
  <c r="O13" i="28"/>
  <c r="M13" i="28"/>
  <c r="K13" i="28"/>
  <c r="U12" i="28"/>
  <c r="S12" i="28"/>
  <c r="Q12" i="28"/>
  <c r="O12" i="28"/>
  <c r="M12" i="28"/>
  <c r="K12" i="28"/>
  <c r="U11" i="28"/>
  <c r="S11" i="28"/>
  <c r="Q11" i="28"/>
  <c r="O11" i="28"/>
  <c r="M11" i="28"/>
  <c r="K11" i="28"/>
  <c r="U10" i="28"/>
  <c r="S10" i="28"/>
  <c r="Q10" i="28"/>
  <c r="O10" i="28"/>
  <c r="M10" i="28"/>
  <c r="K10" i="28"/>
  <c r="U9" i="28"/>
  <c r="S9" i="28"/>
  <c r="Q9" i="28"/>
  <c r="O9" i="28"/>
  <c r="M9" i="28"/>
  <c r="K9" i="28"/>
  <c r="U8" i="28"/>
  <c r="Q8" i="28"/>
  <c r="O8" i="28"/>
  <c r="M8" i="28"/>
  <c r="K8" i="28"/>
  <c r="U7" i="28"/>
  <c r="S7" i="28"/>
  <c r="Q7" i="28"/>
  <c r="O7" i="28"/>
  <c r="M7" i="28"/>
  <c r="K7" i="28"/>
  <c r="U6" i="28"/>
  <c r="S6" i="28"/>
  <c r="Q6" i="28"/>
  <c r="O6" i="28"/>
  <c r="M6" i="28"/>
  <c r="K6" i="28"/>
  <c r="U5" i="28"/>
  <c r="S5" i="28"/>
  <c r="Q5" i="28"/>
  <c r="O5" i="28"/>
  <c r="M5" i="28"/>
  <c r="K5" i="28"/>
  <c r="U4" i="28"/>
  <c r="S4" i="28"/>
  <c r="Q4" i="28"/>
  <c r="O4" i="28"/>
  <c r="M4" i="28"/>
  <c r="K4" i="28"/>
  <c r="U3" i="28"/>
  <c r="S3" i="28"/>
  <c r="Q3" i="28"/>
  <c r="O3" i="28"/>
  <c r="M3" i="28"/>
  <c r="K3" i="28"/>
  <c r="U2" i="28"/>
  <c r="S2" i="28"/>
  <c r="Q2" i="28"/>
  <c r="O2" i="28"/>
  <c r="M2" i="28"/>
  <c r="K2" i="28"/>
  <c r="U40" i="27"/>
  <c r="S40" i="27"/>
  <c r="Q40" i="27"/>
  <c r="O40" i="27"/>
  <c r="M40" i="27"/>
  <c r="K40" i="27"/>
  <c r="U39" i="27"/>
  <c r="S39" i="27"/>
  <c r="Q39" i="27"/>
  <c r="O39" i="27"/>
  <c r="M39" i="27"/>
  <c r="K39" i="27"/>
  <c r="U38" i="27"/>
  <c r="S38" i="27"/>
  <c r="Q38" i="27"/>
  <c r="O38" i="27"/>
  <c r="M38" i="27"/>
  <c r="K38" i="27"/>
  <c r="U37" i="27"/>
  <c r="S37" i="27"/>
  <c r="Q37" i="27"/>
  <c r="O37" i="27"/>
  <c r="M37" i="27"/>
  <c r="K37" i="27"/>
  <c r="U36" i="27"/>
  <c r="S36" i="27"/>
  <c r="Q36" i="27"/>
  <c r="O36" i="27"/>
  <c r="M36" i="27"/>
  <c r="K36" i="27"/>
  <c r="U35" i="27"/>
  <c r="S35" i="27"/>
  <c r="Q35" i="27"/>
  <c r="O35" i="27"/>
  <c r="M35" i="27"/>
  <c r="K35" i="27"/>
  <c r="U34" i="27"/>
  <c r="S34" i="27"/>
  <c r="Q34" i="27"/>
  <c r="O34" i="27"/>
  <c r="M34" i="27"/>
  <c r="K34" i="27"/>
  <c r="U33" i="27"/>
  <c r="S33" i="27"/>
  <c r="Q33" i="27"/>
  <c r="O33" i="27"/>
  <c r="M33" i="27"/>
  <c r="K33" i="27"/>
  <c r="U32" i="27"/>
  <c r="S32" i="27"/>
  <c r="Q32" i="27"/>
  <c r="O32" i="27"/>
  <c r="M32" i="27"/>
  <c r="K32" i="27"/>
  <c r="U31" i="27"/>
  <c r="S31" i="27"/>
  <c r="Q31" i="27"/>
  <c r="O31" i="27"/>
  <c r="M31" i="27"/>
  <c r="K31" i="27"/>
  <c r="U30" i="27"/>
  <c r="S30" i="27"/>
  <c r="Q30" i="27"/>
  <c r="O30" i="27"/>
  <c r="M30" i="27"/>
  <c r="K30" i="27"/>
  <c r="U29" i="27"/>
  <c r="S29" i="27"/>
  <c r="Q29" i="27"/>
  <c r="O29" i="27"/>
  <c r="M29" i="27"/>
  <c r="K29" i="27"/>
  <c r="U28" i="27"/>
  <c r="S28" i="27"/>
  <c r="Q28" i="27"/>
  <c r="O28" i="27"/>
  <c r="M28" i="27"/>
  <c r="K28" i="27"/>
  <c r="U27" i="27"/>
  <c r="S27" i="27"/>
  <c r="Q27" i="27"/>
  <c r="O27" i="27"/>
  <c r="M27" i="27"/>
  <c r="K27" i="27"/>
  <c r="U26" i="27"/>
  <c r="S26" i="27"/>
  <c r="Q26" i="27"/>
  <c r="O26" i="27"/>
  <c r="M26" i="27"/>
  <c r="K26" i="27"/>
  <c r="U25" i="27"/>
  <c r="S25" i="27"/>
  <c r="Q25" i="27"/>
  <c r="O25" i="27"/>
  <c r="M25" i="27"/>
  <c r="K25" i="27"/>
  <c r="U24" i="27"/>
  <c r="S24" i="27"/>
  <c r="Q24" i="27"/>
  <c r="O24" i="27"/>
  <c r="M24" i="27"/>
  <c r="K24" i="27"/>
  <c r="U23" i="27"/>
  <c r="S23" i="27"/>
  <c r="Q23" i="27"/>
  <c r="O23" i="27"/>
  <c r="M23" i="27"/>
  <c r="K23" i="27"/>
  <c r="U22" i="27"/>
  <c r="S22" i="27"/>
  <c r="Q22" i="27"/>
  <c r="O22" i="27"/>
  <c r="M22" i="27"/>
  <c r="K22" i="27"/>
  <c r="U21" i="27"/>
  <c r="S21" i="27"/>
  <c r="Q21" i="27"/>
  <c r="O21" i="27"/>
  <c r="M21" i="27"/>
  <c r="K21" i="27"/>
  <c r="U20" i="27"/>
  <c r="S20" i="27"/>
  <c r="Q20" i="27"/>
  <c r="O20" i="27"/>
  <c r="M20" i="27"/>
  <c r="K20" i="27"/>
  <c r="U19" i="27"/>
  <c r="S19" i="27"/>
  <c r="Q19" i="27"/>
  <c r="O19" i="27"/>
  <c r="M19" i="27"/>
  <c r="K19" i="27"/>
  <c r="U18" i="27"/>
  <c r="S18" i="27"/>
  <c r="Q18" i="27"/>
  <c r="O18" i="27"/>
  <c r="M18" i="27"/>
  <c r="K18" i="27"/>
  <c r="U17" i="27"/>
  <c r="S17" i="27"/>
  <c r="Q17" i="27"/>
  <c r="O17" i="27"/>
  <c r="M17" i="27"/>
  <c r="K17" i="27"/>
  <c r="U16" i="27"/>
  <c r="S16" i="27"/>
  <c r="Q16" i="27"/>
  <c r="O16" i="27"/>
  <c r="M16" i="27"/>
  <c r="K16" i="27"/>
  <c r="U15" i="27"/>
  <c r="S15" i="27"/>
  <c r="Q15" i="27"/>
  <c r="O15" i="27"/>
  <c r="M15" i="27"/>
  <c r="K15" i="27"/>
  <c r="U14" i="27"/>
  <c r="S14" i="27"/>
  <c r="Q14" i="27"/>
  <c r="O14" i="27"/>
  <c r="M14" i="27"/>
  <c r="K14" i="27"/>
  <c r="U13" i="27"/>
  <c r="S13" i="27"/>
  <c r="Q13" i="27"/>
  <c r="O13" i="27"/>
  <c r="M13" i="27"/>
  <c r="K13" i="27"/>
  <c r="U12" i="27"/>
  <c r="S12" i="27"/>
  <c r="Q12" i="27"/>
  <c r="O12" i="27"/>
  <c r="M12" i="27"/>
  <c r="K12" i="27"/>
  <c r="U11" i="27"/>
  <c r="S11" i="27"/>
  <c r="Q11" i="27"/>
  <c r="O11" i="27"/>
  <c r="M11" i="27"/>
  <c r="K11" i="27"/>
  <c r="U10" i="27"/>
  <c r="S10" i="27"/>
  <c r="Q10" i="27"/>
  <c r="O10" i="27"/>
  <c r="M10" i="27"/>
  <c r="K10" i="27"/>
  <c r="U9" i="27"/>
  <c r="S9" i="27"/>
  <c r="Q9" i="27"/>
  <c r="O9" i="27"/>
  <c r="M9" i="27"/>
  <c r="K9" i="27"/>
  <c r="U8" i="27"/>
  <c r="S8" i="27"/>
  <c r="Q8" i="27"/>
  <c r="O8" i="27"/>
  <c r="M8" i="27"/>
  <c r="K8" i="27"/>
  <c r="U7" i="27"/>
  <c r="S7" i="27"/>
  <c r="Q7" i="27"/>
  <c r="O7" i="27"/>
  <c r="M7" i="27"/>
  <c r="K7" i="27"/>
  <c r="U6" i="27"/>
  <c r="S6" i="27"/>
  <c r="Q6" i="27"/>
  <c r="O6" i="27"/>
  <c r="M6" i="27"/>
  <c r="K6" i="27"/>
  <c r="U5" i="27"/>
  <c r="S5" i="27"/>
  <c r="Q5" i="27"/>
  <c r="O5" i="27"/>
  <c r="M5" i="27"/>
  <c r="K5" i="27"/>
  <c r="U4" i="27"/>
  <c r="S4" i="27"/>
  <c r="Q4" i="27"/>
  <c r="O4" i="27"/>
  <c r="M4" i="27"/>
  <c r="K4" i="27"/>
  <c r="U3" i="27"/>
  <c r="S3" i="27"/>
  <c r="Q3" i="27"/>
  <c r="O3" i="27"/>
  <c r="M3" i="27"/>
  <c r="K3" i="27"/>
  <c r="U2" i="27"/>
  <c r="S2" i="27"/>
  <c r="Q2" i="27"/>
  <c r="O2" i="27"/>
  <c r="M2" i="27"/>
  <c r="K2" i="27"/>
  <c r="U32" i="26"/>
  <c r="S32" i="26"/>
  <c r="Q32" i="26"/>
  <c r="O32" i="26"/>
  <c r="M32" i="26"/>
  <c r="K32" i="26"/>
  <c r="U31" i="26"/>
  <c r="S31" i="26"/>
  <c r="Q31" i="26"/>
  <c r="O31" i="26"/>
  <c r="M31" i="26"/>
  <c r="K31" i="26"/>
  <c r="U30" i="26"/>
  <c r="S30" i="26"/>
  <c r="Q30" i="26"/>
  <c r="O30" i="26"/>
  <c r="M30" i="26"/>
  <c r="K30" i="26"/>
  <c r="U29" i="26"/>
  <c r="S29" i="26"/>
  <c r="Q29" i="26"/>
  <c r="O29" i="26"/>
  <c r="M29" i="26"/>
  <c r="K29" i="26"/>
  <c r="U28" i="26"/>
  <c r="S28" i="26"/>
  <c r="Q28" i="26"/>
  <c r="O28" i="26"/>
  <c r="M28" i="26"/>
  <c r="K28" i="26"/>
  <c r="U27" i="26"/>
  <c r="S27" i="26"/>
  <c r="Q27" i="26"/>
  <c r="O27" i="26"/>
  <c r="M27" i="26"/>
  <c r="K27" i="26"/>
  <c r="U26" i="26"/>
  <c r="S26" i="26"/>
  <c r="Q26" i="26"/>
  <c r="O26" i="26"/>
  <c r="M26" i="26"/>
  <c r="K26" i="26"/>
  <c r="U25" i="26"/>
  <c r="S25" i="26"/>
  <c r="Q25" i="26"/>
  <c r="O25" i="26"/>
  <c r="M25" i="26"/>
  <c r="K25" i="26"/>
  <c r="U24" i="26"/>
  <c r="S24" i="26"/>
  <c r="Q24" i="26"/>
  <c r="O24" i="26"/>
  <c r="M24" i="26"/>
  <c r="K24" i="26"/>
  <c r="U23" i="26"/>
  <c r="S23" i="26"/>
  <c r="Q23" i="26"/>
  <c r="O23" i="26"/>
  <c r="M23" i="26"/>
  <c r="K23" i="26"/>
  <c r="U22" i="26"/>
  <c r="S22" i="26"/>
  <c r="Q22" i="26"/>
  <c r="O22" i="26"/>
  <c r="M22" i="26"/>
  <c r="K22" i="26"/>
  <c r="U21" i="26"/>
  <c r="S21" i="26"/>
  <c r="Q21" i="26"/>
  <c r="O21" i="26"/>
  <c r="M21" i="26"/>
  <c r="K21" i="26"/>
  <c r="U20" i="26"/>
  <c r="S20" i="26"/>
  <c r="Q20" i="26"/>
  <c r="O20" i="26"/>
  <c r="M20" i="26"/>
  <c r="K20" i="26"/>
  <c r="U19" i="26"/>
  <c r="S19" i="26"/>
  <c r="Q19" i="26"/>
  <c r="O19" i="26"/>
  <c r="M19" i="26"/>
  <c r="K19" i="26"/>
  <c r="U18" i="26"/>
  <c r="S18" i="26"/>
  <c r="Q18" i="26"/>
  <c r="O18" i="26"/>
  <c r="M18" i="26"/>
  <c r="K18" i="26"/>
  <c r="U17" i="26"/>
  <c r="S17" i="26"/>
  <c r="Q17" i="26"/>
  <c r="O17" i="26"/>
  <c r="M17" i="26"/>
  <c r="K17" i="26"/>
  <c r="U16" i="26"/>
  <c r="S16" i="26"/>
  <c r="Q16" i="26"/>
  <c r="O16" i="26"/>
  <c r="M16" i="26"/>
  <c r="K16" i="26"/>
  <c r="U15" i="26"/>
  <c r="S15" i="26"/>
  <c r="Q15" i="26"/>
  <c r="O15" i="26"/>
  <c r="M15" i="26"/>
  <c r="K15" i="26"/>
  <c r="U14" i="26"/>
  <c r="S14" i="26"/>
  <c r="Q14" i="26"/>
  <c r="O14" i="26"/>
  <c r="M14" i="26"/>
  <c r="K14" i="26"/>
  <c r="U13" i="26"/>
  <c r="S13" i="26"/>
  <c r="Q13" i="26"/>
  <c r="O13" i="26"/>
  <c r="M13" i="26"/>
  <c r="K13" i="26"/>
  <c r="U12" i="26"/>
  <c r="S12" i="26"/>
  <c r="Q12" i="26"/>
  <c r="O12" i="26"/>
  <c r="M12" i="26"/>
  <c r="K12" i="26"/>
  <c r="U11" i="26"/>
  <c r="S11" i="26"/>
  <c r="Q11" i="26"/>
  <c r="O11" i="26"/>
  <c r="M11" i="26"/>
  <c r="K11" i="26"/>
  <c r="U10" i="26"/>
  <c r="S10" i="26"/>
  <c r="Q10" i="26"/>
  <c r="O10" i="26"/>
  <c r="M10" i="26"/>
  <c r="K10" i="26"/>
  <c r="U9" i="26"/>
  <c r="S9" i="26"/>
  <c r="Q9" i="26"/>
  <c r="O9" i="26"/>
  <c r="M9" i="26"/>
  <c r="K9" i="26"/>
  <c r="U8" i="26"/>
  <c r="S8" i="26"/>
  <c r="Q8" i="26"/>
  <c r="O8" i="26"/>
  <c r="M8" i="26"/>
  <c r="K8" i="26"/>
  <c r="U7" i="26"/>
  <c r="S7" i="26"/>
  <c r="Q7" i="26"/>
  <c r="O7" i="26"/>
  <c r="M7" i="26"/>
  <c r="K7" i="26"/>
  <c r="U6" i="26"/>
  <c r="S6" i="26"/>
  <c r="Q6" i="26"/>
  <c r="O6" i="26"/>
  <c r="M6" i="26"/>
  <c r="K6" i="26"/>
  <c r="U5" i="26"/>
  <c r="S5" i="26"/>
  <c r="Q5" i="26"/>
  <c r="O5" i="26"/>
  <c r="M5" i="26"/>
  <c r="K5" i="26"/>
  <c r="U4" i="26"/>
  <c r="S4" i="26"/>
  <c r="Q4" i="26"/>
  <c r="O4" i="26"/>
  <c r="M4" i="26"/>
  <c r="K4" i="26"/>
  <c r="U3" i="26"/>
  <c r="S3" i="26"/>
  <c r="Q3" i="26"/>
  <c r="O3" i="26"/>
  <c r="M3" i="26"/>
  <c r="K3" i="26"/>
  <c r="U2" i="26"/>
  <c r="S2" i="26"/>
  <c r="Q2" i="26"/>
  <c r="O2" i="26"/>
  <c r="M2" i="26"/>
  <c r="K2" i="26"/>
  <c r="U29" i="25"/>
  <c r="S29" i="25"/>
  <c r="Q29" i="25"/>
  <c r="O29" i="25"/>
  <c r="M29" i="25"/>
  <c r="K29" i="25"/>
  <c r="U28" i="25"/>
  <c r="S28" i="25"/>
  <c r="Q28" i="25"/>
  <c r="O28" i="25"/>
  <c r="M28" i="25"/>
  <c r="K28" i="25"/>
  <c r="U27" i="25"/>
  <c r="S27" i="25"/>
  <c r="Q27" i="25"/>
  <c r="O27" i="25"/>
  <c r="M27" i="25"/>
  <c r="K27" i="25"/>
  <c r="U26" i="25"/>
  <c r="S26" i="25"/>
  <c r="Q26" i="25"/>
  <c r="O26" i="25"/>
  <c r="M26" i="25"/>
  <c r="K26" i="25"/>
  <c r="U25" i="25"/>
  <c r="S25" i="25"/>
  <c r="Q25" i="25"/>
  <c r="O25" i="25"/>
  <c r="M25" i="25"/>
  <c r="K25" i="25"/>
  <c r="U24" i="25"/>
  <c r="S24" i="25"/>
  <c r="Q24" i="25"/>
  <c r="O24" i="25"/>
  <c r="M24" i="25"/>
  <c r="K24" i="25"/>
  <c r="U23" i="25"/>
  <c r="S23" i="25"/>
  <c r="Q23" i="25"/>
  <c r="O23" i="25"/>
  <c r="M23" i="25"/>
  <c r="K23" i="25"/>
  <c r="U22" i="25"/>
  <c r="S22" i="25"/>
  <c r="Q22" i="25"/>
  <c r="O22" i="25"/>
  <c r="M22" i="25"/>
  <c r="K22" i="25"/>
  <c r="U21" i="25"/>
  <c r="S21" i="25"/>
  <c r="Q21" i="25"/>
  <c r="O21" i="25"/>
  <c r="M21" i="25"/>
  <c r="K21" i="25"/>
  <c r="U20" i="25"/>
  <c r="S20" i="25"/>
  <c r="Q20" i="25"/>
  <c r="O20" i="25"/>
  <c r="M20" i="25"/>
  <c r="K20" i="25"/>
  <c r="U19" i="25"/>
  <c r="S19" i="25"/>
  <c r="Q19" i="25"/>
  <c r="O19" i="25"/>
  <c r="M19" i="25"/>
  <c r="K19" i="25"/>
  <c r="U18" i="25"/>
  <c r="S18" i="25"/>
  <c r="Q18" i="25"/>
  <c r="O18" i="25"/>
  <c r="M18" i="25"/>
  <c r="K18" i="25"/>
  <c r="U17" i="25"/>
  <c r="S17" i="25"/>
  <c r="Q17" i="25"/>
  <c r="O17" i="25"/>
  <c r="M17" i="25"/>
  <c r="K17" i="25"/>
  <c r="U16" i="25"/>
  <c r="S16" i="25"/>
  <c r="Q16" i="25"/>
  <c r="O16" i="25"/>
  <c r="M16" i="25"/>
  <c r="K16" i="25"/>
  <c r="U15" i="25"/>
  <c r="S15" i="25"/>
  <c r="Q15" i="25"/>
  <c r="O15" i="25"/>
  <c r="M15" i="25"/>
  <c r="K15" i="25"/>
  <c r="U14" i="25"/>
  <c r="S14" i="25"/>
  <c r="Q14" i="25"/>
  <c r="O14" i="25"/>
  <c r="M14" i="25"/>
  <c r="K14" i="25"/>
  <c r="U13" i="25"/>
  <c r="S13" i="25"/>
  <c r="Q13" i="25"/>
  <c r="O13" i="25"/>
  <c r="M13" i="25"/>
  <c r="K13" i="25"/>
  <c r="U12" i="25"/>
  <c r="S12" i="25"/>
  <c r="Q12" i="25"/>
  <c r="O12" i="25"/>
  <c r="M12" i="25"/>
  <c r="K12" i="25"/>
  <c r="U11" i="25"/>
  <c r="S11" i="25"/>
  <c r="Q11" i="25"/>
  <c r="O11" i="25"/>
  <c r="M11" i="25"/>
  <c r="K11" i="25"/>
  <c r="U10" i="25"/>
  <c r="S10" i="25"/>
  <c r="Q10" i="25"/>
  <c r="O10" i="25"/>
  <c r="M10" i="25"/>
  <c r="K10" i="25"/>
  <c r="U9" i="25"/>
  <c r="S9" i="25"/>
  <c r="Q9" i="25"/>
  <c r="O9" i="25"/>
  <c r="M9" i="25"/>
  <c r="K9" i="25"/>
  <c r="U8" i="25"/>
  <c r="S8" i="25"/>
  <c r="Q8" i="25"/>
  <c r="O8" i="25"/>
  <c r="M8" i="25"/>
  <c r="K8" i="25"/>
  <c r="U7" i="25"/>
  <c r="S7" i="25"/>
  <c r="Q7" i="25"/>
  <c r="O7" i="25"/>
  <c r="M7" i="25"/>
  <c r="K7" i="25"/>
  <c r="U6" i="25"/>
  <c r="S6" i="25"/>
  <c r="Q6" i="25"/>
  <c r="O6" i="25"/>
  <c r="M6" i="25"/>
  <c r="K6" i="25"/>
  <c r="U5" i="25"/>
  <c r="S5" i="25"/>
  <c r="Q5" i="25"/>
  <c r="O5" i="25"/>
  <c r="M5" i="25"/>
  <c r="K5" i="25"/>
  <c r="U4" i="25"/>
  <c r="S4" i="25"/>
  <c r="Q4" i="25"/>
  <c r="O4" i="25"/>
  <c r="M4" i="25"/>
  <c r="K4" i="25"/>
  <c r="U3" i="25"/>
  <c r="S3" i="25"/>
  <c r="Q3" i="25"/>
  <c r="O3" i="25"/>
  <c r="M3" i="25"/>
  <c r="K3" i="25"/>
  <c r="U2" i="25"/>
  <c r="S2" i="25"/>
  <c r="Q2" i="25"/>
  <c r="O2" i="25"/>
  <c r="M2" i="25"/>
  <c r="K2" i="25"/>
  <c r="U41" i="24"/>
  <c r="S41" i="24"/>
  <c r="Q41" i="24"/>
  <c r="O41" i="24"/>
  <c r="M41" i="24"/>
  <c r="K41" i="24"/>
  <c r="U40" i="24"/>
  <c r="S40" i="24"/>
  <c r="Q40" i="24"/>
  <c r="O40" i="24"/>
  <c r="M40" i="24"/>
  <c r="K40" i="24"/>
  <c r="U39" i="24"/>
  <c r="S39" i="24"/>
  <c r="Q39" i="24"/>
  <c r="O39" i="24"/>
  <c r="M39" i="24"/>
  <c r="K39" i="24"/>
  <c r="U38" i="24"/>
  <c r="S38" i="24"/>
  <c r="Q38" i="24"/>
  <c r="O38" i="24"/>
  <c r="M38" i="24"/>
  <c r="K38" i="24"/>
  <c r="U37" i="24"/>
  <c r="S37" i="24"/>
  <c r="Q37" i="24"/>
  <c r="O37" i="24"/>
  <c r="M37" i="24"/>
  <c r="K37" i="24"/>
  <c r="U36" i="24"/>
  <c r="S36" i="24"/>
  <c r="Q36" i="24"/>
  <c r="O36" i="24"/>
  <c r="M36" i="24"/>
  <c r="K36" i="24"/>
  <c r="U35" i="24"/>
  <c r="S35" i="24"/>
  <c r="Q35" i="24"/>
  <c r="O35" i="24"/>
  <c r="M35" i="24"/>
  <c r="K35" i="24"/>
  <c r="U34" i="24"/>
  <c r="S34" i="24"/>
  <c r="Q34" i="24"/>
  <c r="O34" i="24"/>
  <c r="M34" i="24"/>
  <c r="K34" i="24"/>
  <c r="U33" i="24"/>
  <c r="S33" i="24"/>
  <c r="Q33" i="24"/>
  <c r="O33" i="24"/>
  <c r="M33" i="24"/>
  <c r="U32" i="24"/>
  <c r="S32" i="24"/>
  <c r="Q32" i="24"/>
  <c r="O32" i="24"/>
  <c r="M32" i="24"/>
  <c r="K32" i="24"/>
  <c r="U31" i="24"/>
  <c r="S31" i="24"/>
  <c r="Q31" i="24"/>
  <c r="O31" i="24"/>
  <c r="M31" i="24"/>
  <c r="K31" i="24"/>
  <c r="U30" i="24"/>
  <c r="S30" i="24"/>
  <c r="Q30" i="24"/>
  <c r="O30" i="24"/>
  <c r="M30" i="24"/>
  <c r="K30" i="24"/>
  <c r="U29" i="24"/>
  <c r="S29" i="24"/>
  <c r="Q29" i="24"/>
  <c r="O29" i="24"/>
  <c r="M29" i="24"/>
  <c r="K29" i="24"/>
  <c r="U28" i="24"/>
  <c r="S28" i="24"/>
  <c r="Q28" i="24"/>
  <c r="O28" i="24"/>
  <c r="M28" i="24"/>
  <c r="K28" i="24"/>
  <c r="U27" i="24"/>
  <c r="S27" i="24"/>
  <c r="Q27" i="24"/>
  <c r="O27" i="24"/>
  <c r="M27" i="24"/>
  <c r="K27" i="24"/>
  <c r="U26" i="24"/>
  <c r="S26" i="24"/>
  <c r="Q26" i="24"/>
  <c r="O26" i="24"/>
  <c r="M26" i="24"/>
  <c r="K26" i="24"/>
  <c r="U25" i="24"/>
  <c r="S25" i="24"/>
  <c r="Q25" i="24"/>
  <c r="O25" i="24"/>
  <c r="M25" i="24"/>
  <c r="K25" i="24"/>
  <c r="U24" i="24"/>
  <c r="S24" i="24"/>
  <c r="Q24" i="24"/>
  <c r="O24" i="24"/>
  <c r="M24" i="24"/>
  <c r="K24" i="24"/>
  <c r="U23" i="24"/>
  <c r="S23" i="24"/>
  <c r="Q23" i="24"/>
  <c r="O23" i="24"/>
  <c r="M23" i="24"/>
  <c r="K23" i="24"/>
  <c r="U22" i="24"/>
  <c r="S22" i="24"/>
  <c r="Q22" i="24"/>
  <c r="O22" i="24"/>
  <c r="M22" i="24"/>
  <c r="K22" i="24"/>
  <c r="U21" i="24"/>
  <c r="S21" i="24"/>
  <c r="Q21" i="24"/>
  <c r="O21" i="24"/>
  <c r="M21" i="24"/>
  <c r="K21" i="24"/>
  <c r="U20" i="24"/>
  <c r="S20" i="24"/>
  <c r="Q20" i="24"/>
  <c r="O20" i="24"/>
  <c r="M20" i="24"/>
  <c r="K20" i="24"/>
  <c r="U19" i="24"/>
  <c r="S19" i="24"/>
  <c r="Q19" i="24"/>
  <c r="O19" i="24"/>
  <c r="M19" i="24"/>
  <c r="K19" i="24"/>
  <c r="U18" i="24"/>
  <c r="S18" i="24"/>
  <c r="Q18" i="24"/>
  <c r="O18" i="24"/>
  <c r="M18" i="24"/>
  <c r="K18" i="24"/>
  <c r="U17" i="24"/>
  <c r="S17" i="24"/>
  <c r="Q17" i="24"/>
  <c r="O17" i="24"/>
  <c r="M17" i="24"/>
  <c r="K17" i="24"/>
  <c r="U16" i="24"/>
  <c r="S16" i="24"/>
  <c r="Q16" i="24"/>
  <c r="O16" i="24"/>
  <c r="M16" i="24"/>
  <c r="K16" i="24"/>
  <c r="U15" i="24"/>
  <c r="S15" i="24"/>
  <c r="Q15" i="24"/>
  <c r="O15" i="24"/>
  <c r="M15" i="24"/>
  <c r="K15" i="24"/>
  <c r="U14" i="24"/>
  <c r="S14" i="24"/>
  <c r="Q14" i="24"/>
  <c r="O14" i="24"/>
  <c r="M14" i="24"/>
  <c r="K14" i="24"/>
  <c r="U13" i="24"/>
  <c r="S13" i="24"/>
  <c r="Q13" i="24"/>
  <c r="O13" i="24"/>
  <c r="M13" i="24"/>
  <c r="K13" i="24"/>
  <c r="U12" i="24"/>
  <c r="S12" i="24"/>
  <c r="Q12" i="24"/>
  <c r="O12" i="24"/>
  <c r="M12" i="24"/>
  <c r="K12" i="24"/>
  <c r="U11" i="24"/>
  <c r="S11" i="24"/>
  <c r="Q11" i="24"/>
  <c r="O11" i="24"/>
  <c r="M11" i="24"/>
  <c r="K11" i="24"/>
  <c r="U10" i="24"/>
  <c r="S10" i="24"/>
  <c r="Q10" i="24"/>
  <c r="O10" i="24"/>
  <c r="M10" i="24"/>
  <c r="K10" i="24"/>
  <c r="S9" i="24"/>
  <c r="Q9" i="24"/>
  <c r="O9" i="24"/>
  <c r="M9" i="24"/>
  <c r="K9" i="24"/>
  <c r="U8" i="24"/>
  <c r="S8" i="24"/>
  <c r="Q8" i="24"/>
  <c r="O8" i="24"/>
  <c r="M8" i="24"/>
  <c r="K8" i="24"/>
  <c r="U7" i="24"/>
  <c r="S7" i="24"/>
  <c r="Q7" i="24"/>
  <c r="O7" i="24"/>
  <c r="M7" i="24"/>
  <c r="K7" i="24"/>
  <c r="U6" i="24"/>
  <c r="S6" i="24"/>
  <c r="Q6" i="24"/>
  <c r="O6" i="24"/>
  <c r="M6" i="24"/>
  <c r="K6" i="24"/>
  <c r="U5" i="24"/>
  <c r="S5" i="24"/>
  <c r="Q5" i="24"/>
  <c r="O5" i="24"/>
  <c r="M5" i="24"/>
  <c r="K5" i="24"/>
  <c r="S4" i="24"/>
  <c r="Q4" i="24"/>
  <c r="O4" i="24"/>
  <c r="M4" i="24"/>
  <c r="K4" i="24"/>
  <c r="U3" i="24"/>
  <c r="S3" i="24"/>
  <c r="Q3" i="24"/>
  <c r="O3" i="24"/>
  <c r="M3" i="24"/>
  <c r="K3" i="24"/>
  <c r="S2" i="24"/>
  <c r="Q2" i="24"/>
  <c r="O2" i="24"/>
  <c r="M2" i="24"/>
  <c r="K2" i="24"/>
  <c r="U24" i="23"/>
  <c r="S24" i="23"/>
  <c r="Q24" i="23"/>
  <c r="O24" i="23"/>
  <c r="M24" i="23"/>
  <c r="K24" i="23"/>
  <c r="U23" i="23"/>
  <c r="S23" i="23"/>
  <c r="Q23" i="23"/>
  <c r="O23" i="23"/>
  <c r="M23" i="23"/>
  <c r="K23" i="23"/>
  <c r="U22" i="23"/>
  <c r="S22" i="23"/>
  <c r="Q22" i="23"/>
  <c r="O22" i="23"/>
  <c r="M22" i="23"/>
  <c r="K22" i="23"/>
  <c r="U21" i="23"/>
  <c r="S21" i="23"/>
  <c r="Q21" i="23"/>
  <c r="O21" i="23"/>
  <c r="M21" i="23"/>
  <c r="K21" i="23"/>
  <c r="U20" i="23"/>
  <c r="S20" i="23"/>
  <c r="Q20" i="23"/>
  <c r="O20" i="23"/>
  <c r="M20" i="23"/>
  <c r="K20" i="23"/>
  <c r="U19" i="23"/>
  <c r="S19" i="23"/>
  <c r="Q19" i="23"/>
  <c r="O19" i="23"/>
  <c r="M19" i="23"/>
  <c r="K19" i="23"/>
  <c r="U18" i="23"/>
  <c r="S18" i="23"/>
  <c r="Q18" i="23"/>
  <c r="O18" i="23"/>
  <c r="M18" i="23"/>
  <c r="K18" i="23"/>
  <c r="U17" i="23"/>
  <c r="S17" i="23"/>
  <c r="Q17" i="23"/>
  <c r="O17" i="23"/>
  <c r="M17" i="23"/>
  <c r="K17" i="23"/>
  <c r="U16" i="23"/>
  <c r="S16" i="23"/>
  <c r="Q16" i="23"/>
  <c r="O16" i="23"/>
  <c r="M16" i="23"/>
  <c r="K16" i="23"/>
  <c r="U15" i="23"/>
  <c r="S15" i="23"/>
  <c r="Q15" i="23"/>
  <c r="O15" i="23"/>
  <c r="M15" i="23"/>
  <c r="K15" i="23"/>
  <c r="U14" i="23"/>
  <c r="S14" i="23"/>
  <c r="Q14" i="23"/>
  <c r="O14" i="23"/>
  <c r="M14" i="23"/>
  <c r="K14" i="23"/>
  <c r="U13" i="23"/>
  <c r="S13" i="23"/>
  <c r="Q13" i="23"/>
  <c r="O13" i="23"/>
  <c r="M13" i="23"/>
  <c r="K13" i="23"/>
  <c r="U12" i="23"/>
  <c r="S12" i="23"/>
  <c r="Q12" i="23"/>
  <c r="O12" i="23"/>
  <c r="M12" i="23"/>
  <c r="K12" i="23"/>
  <c r="U11" i="23"/>
  <c r="S11" i="23"/>
  <c r="Q11" i="23"/>
  <c r="O11" i="23"/>
  <c r="M11" i="23"/>
  <c r="K11" i="23"/>
  <c r="U10" i="23"/>
  <c r="S10" i="23"/>
  <c r="Q10" i="23"/>
  <c r="O10" i="23"/>
  <c r="M10" i="23"/>
  <c r="K10" i="23"/>
  <c r="U9" i="23"/>
  <c r="S9" i="23"/>
  <c r="Q9" i="23"/>
  <c r="O9" i="23"/>
  <c r="M9" i="23"/>
  <c r="K9" i="23"/>
  <c r="U8" i="23"/>
  <c r="S8" i="23"/>
  <c r="Q8" i="23"/>
  <c r="O8" i="23"/>
  <c r="M8" i="23"/>
  <c r="K8" i="23"/>
  <c r="U7" i="23"/>
  <c r="S7" i="23"/>
  <c r="Q7" i="23"/>
  <c r="O7" i="23"/>
  <c r="M7" i="23"/>
  <c r="K7" i="23"/>
  <c r="U6" i="23"/>
  <c r="S6" i="23"/>
  <c r="Q6" i="23"/>
  <c r="O6" i="23"/>
  <c r="M6" i="23"/>
  <c r="K6" i="23"/>
  <c r="U5" i="23"/>
  <c r="S5" i="23"/>
  <c r="Q5" i="23"/>
  <c r="O5" i="23"/>
  <c r="M5" i="23"/>
  <c r="K5" i="23"/>
  <c r="U4" i="23"/>
  <c r="S4" i="23"/>
  <c r="Q4" i="23"/>
  <c r="O4" i="23"/>
  <c r="M4" i="23"/>
  <c r="K4" i="23"/>
  <c r="U3" i="23"/>
  <c r="S3" i="23"/>
  <c r="Q3" i="23"/>
  <c r="O3" i="23"/>
  <c r="M3" i="23"/>
  <c r="K3" i="23"/>
  <c r="U2" i="23"/>
  <c r="S2" i="23"/>
  <c r="Q2" i="23"/>
  <c r="O2" i="23"/>
  <c r="M2" i="23"/>
  <c r="K2" i="23"/>
  <c r="U39" i="22"/>
  <c r="S39" i="22"/>
  <c r="Q39" i="22"/>
  <c r="O39" i="22"/>
  <c r="M39" i="22"/>
  <c r="K39" i="22"/>
  <c r="U38" i="22"/>
  <c r="S38" i="22"/>
  <c r="Q38" i="22"/>
  <c r="O38" i="22"/>
  <c r="M38" i="22"/>
  <c r="K38" i="22"/>
  <c r="U37" i="22"/>
  <c r="S37" i="22"/>
  <c r="Q37" i="22"/>
  <c r="O37" i="22"/>
  <c r="M37" i="22"/>
  <c r="K37" i="22"/>
  <c r="U36" i="22"/>
  <c r="S36" i="22"/>
  <c r="Q36" i="22"/>
  <c r="O36" i="22"/>
  <c r="M36" i="22"/>
  <c r="K36" i="22"/>
  <c r="U35" i="22"/>
  <c r="S35" i="22"/>
  <c r="Q35" i="22"/>
  <c r="O35" i="22"/>
  <c r="M35" i="22"/>
  <c r="K35" i="22"/>
  <c r="U34" i="22"/>
  <c r="S34" i="22"/>
  <c r="Q34" i="22"/>
  <c r="O34" i="22"/>
  <c r="M34" i="22"/>
  <c r="K34" i="22"/>
  <c r="U33" i="22"/>
  <c r="S33" i="22"/>
  <c r="Q33" i="22"/>
  <c r="O33" i="22"/>
  <c r="M33" i="22"/>
  <c r="K33" i="22"/>
  <c r="U32" i="22"/>
  <c r="S32" i="22"/>
  <c r="Q32" i="22"/>
  <c r="O32" i="22"/>
  <c r="M32" i="22"/>
  <c r="K32" i="22"/>
  <c r="U31" i="22"/>
  <c r="S31" i="22"/>
  <c r="Q31" i="22"/>
  <c r="O31" i="22"/>
  <c r="M31" i="22"/>
  <c r="K31" i="22"/>
  <c r="U30" i="22"/>
  <c r="S30" i="22"/>
  <c r="Q30" i="22"/>
  <c r="O30" i="22"/>
  <c r="M30" i="22"/>
  <c r="K30" i="22"/>
  <c r="U29" i="22"/>
  <c r="S29" i="22"/>
  <c r="Q29" i="22"/>
  <c r="O29" i="22"/>
  <c r="M29" i="22"/>
  <c r="K29" i="22"/>
  <c r="U28" i="22"/>
  <c r="S28" i="22"/>
  <c r="Q28" i="22"/>
  <c r="O28" i="22"/>
  <c r="M28" i="22"/>
  <c r="K28" i="22"/>
  <c r="U27" i="22"/>
  <c r="S27" i="22"/>
  <c r="Q27" i="22"/>
  <c r="O27" i="22"/>
  <c r="M27" i="22"/>
  <c r="K27" i="22"/>
  <c r="U26" i="22"/>
  <c r="S26" i="22"/>
  <c r="Q26" i="22"/>
  <c r="O26" i="22"/>
  <c r="M26" i="22"/>
  <c r="K26" i="22"/>
  <c r="U25" i="22"/>
  <c r="S25" i="22"/>
  <c r="Q25" i="22"/>
  <c r="O25" i="22"/>
  <c r="M25" i="22"/>
  <c r="K25" i="22"/>
  <c r="U24" i="22"/>
  <c r="S24" i="22"/>
  <c r="Q24" i="22"/>
  <c r="O24" i="22"/>
  <c r="M24" i="22"/>
  <c r="K24" i="22"/>
  <c r="U23" i="22"/>
  <c r="S23" i="22"/>
  <c r="Q23" i="22"/>
  <c r="O23" i="22"/>
  <c r="M23" i="22"/>
  <c r="K23" i="22"/>
  <c r="U22" i="22"/>
  <c r="S22" i="22"/>
  <c r="Q22" i="22"/>
  <c r="O22" i="22"/>
  <c r="M22" i="22"/>
  <c r="K22" i="22"/>
  <c r="U21" i="22"/>
  <c r="S21" i="22"/>
  <c r="Q21" i="22"/>
  <c r="O21" i="22"/>
  <c r="M21" i="22"/>
  <c r="K21" i="22"/>
  <c r="U20" i="22"/>
  <c r="S20" i="22"/>
  <c r="Q20" i="22"/>
  <c r="O20" i="22"/>
  <c r="M20" i="22"/>
  <c r="K20" i="22"/>
  <c r="U19" i="22"/>
  <c r="S19" i="22"/>
  <c r="Q19" i="22"/>
  <c r="O19" i="22"/>
  <c r="M19" i="22"/>
  <c r="K19" i="22"/>
  <c r="U18" i="22"/>
  <c r="S18" i="22"/>
  <c r="Q18" i="22"/>
  <c r="O18" i="22"/>
  <c r="M18" i="22"/>
  <c r="K18" i="22"/>
  <c r="U17" i="22"/>
  <c r="S17" i="22"/>
  <c r="Q17" i="22"/>
  <c r="O17" i="22"/>
  <c r="M17" i="22"/>
  <c r="K17" i="22"/>
  <c r="U16" i="22"/>
  <c r="S16" i="22"/>
  <c r="Q16" i="22"/>
  <c r="O16" i="22"/>
  <c r="M16" i="22"/>
  <c r="K16" i="22"/>
  <c r="U15" i="22"/>
  <c r="S15" i="22"/>
  <c r="Q15" i="22"/>
  <c r="O15" i="22"/>
  <c r="M15" i="22"/>
  <c r="K15" i="22"/>
  <c r="U14" i="22"/>
  <c r="S14" i="22"/>
  <c r="Q14" i="22"/>
  <c r="O14" i="22"/>
  <c r="M14" i="22"/>
  <c r="K14" i="22"/>
  <c r="U13" i="22"/>
  <c r="S13" i="22"/>
  <c r="Q13" i="22"/>
  <c r="O13" i="22"/>
  <c r="M13" i="22"/>
  <c r="K13" i="22"/>
  <c r="U12" i="22"/>
  <c r="S12" i="22"/>
  <c r="Q12" i="22"/>
  <c r="O12" i="22"/>
  <c r="M12" i="22"/>
  <c r="K12" i="22"/>
  <c r="U11" i="22"/>
  <c r="S11" i="22"/>
  <c r="Q11" i="22"/>
  <c r="O11" i="22"/>
  <c r="M11" i="22"/>
  <c r="K11" i="22"/>
  <c r="U10" i="22"/>
  <c r="S10" i="22"/>
  <c r="Q10" i="22"/>
  <c r="O10" i="22"/>
  <c r="M10" i="22"/>
  <c r="K10" i="22"/>
  <c r="U9" i="22"/>
  <c r="S9" i="22"/>
  <c r="Q9" i="22"/>
  <c r="O9" i="22"/>
  <c r="M9" i="22"/>
  <c r="K9" i="22"/>
  <c r="U8" i="22"/>
  <c r="S8" i="22"/>
  <c r="Q8" i="22"/>
  <c r="O8" i="22"/>
  <c r="M8" i="22"/>
  <c r="K8" i="22"/>
  <c r="U7" i="22"/>
  <c r="S7" i="22"/>
  <c r="Q7" i="22"/>
  <c r="O7" i="22"/>
  <c r="M7" i="22"/>
  <c r="K7" i="22"/>
  <c r="U6" i="22"/>
  <c r="S6" i="22"/>
  <c r="Q6" i="22"/>
  <c r="O6" i="22"/>
  <c r="M6" i="22"/>
  <c r="K6" i="22"/>
  <c r="U5" i="22"/>
  <c r="S5" i="22"/>
  <c r="Q5" i="22"/>
  <c r="O5" i="22"/>
  <c r="M5" i="22"/>
  <c r="K5" i="22"/>
  <c r="U4" i="22"/>
  <c r="S4" i="22"/>
  <c r="Q4" i="22"/>
  <c r="O4" i="22"/>
  <c r="M4" i="22"/>
  <c r="K4" i="22"/>
  <c r="U3" i="22"/>
  <c r="S3" i="22"/>
  <c r="Q3" i="22"/>
  <c r="O3" i="22"/>
  <c r="M3" i="22"/>
  <c r="K3" i="22"/>
  <c r="U2" i="22"/>
  <c r="S2" i="22"/>
  <c r="Q2" i="22"/>
  <c r="O2" i="22"/>
  <c r="M2" i="22"/>
  <c r="K2" i="22"/>
  <c r="U25" i="21"/>
  <c r="S25" i="21"/>
  <c r="Q25" i="21"/>
  <c r="O25" i="21"/>
  <c r="M25" i="21"/>
  <c r="K25" i="21"/>
  <c r="U24" i="21"/>
  <c r="S24" i="21"/>
  <c r="Q24" i="21"/>
  <c r="O24" i="21"/>
  <c r="M24" i="21"/>
  <c r="K24" i="21"/>
  <c r="U23" i="21"/>
  <c r="S23" i="21"/>
  <c r="Q23" i="21"/>
  <c r="O23" i="21"/>
  <c r="M23" i="21"/>
  <c r="K23" i="21"/>
  <c r="U22" i="21"/>
  <c r="S22" i="21"/>
  <c r="Q22" i="21"/>
  <c r="O22" i="21"/>
  <c r="M22" i="21"/>
  <c r="K22" i="21"/>
  <c r="U21" i="21"/>
  <c r="S21" i="21"/>
  <c r="Q21" i="21"/>
  <c r="M21" i="21"/>
  <c r="K21" i="21"/>
  <c r="U20" i="21"/>
  <c r="S20" i="21"/>
  <c r="Q20" i="21"/>
  <c r="O20" i="21"/>
  <c r="M20" i="21"/>
  <c r="K20" i="21"/>
  <c r="U19" i="21"/>
  <c r="S19" i="21"/>
  <c r="Q19" i="21"/>
  <c r="O19" i="21"/>
  <c r="M19" i="21"/>
  <c r="K19" i="21"/>
  <c r="U18" i="21"/>
  <c r="S18" i="21"/>
  <c r="Q18" i="21"/>
  <c r="O18" i="21"/>
  <c r="M18" i="21"/>
  <c r="K18" i="21"/>
  <c r="U17" i="21"/>
  <c r="S17" i="21"/>
  <c r="Q17" i="21"/>
  <c r="O17" i="21"/>
  <c r="M17" i="21"/>
  <c r="K17" i="21"/>
  <c r="U16" i="21"/>
  <c r="S16" i="21"/>
  <c r="Q16" i="21"/>
  <c r="O16" i="21"/>
  <c r="M16" i="21"/>
  <c r="K16" i="21"/>
  <c r="U15" i="21"/>
  <c r="S15" i="21"/>
  <c r="Q15" i="21"/>
  <c r="O15" i="21"/>
  <c r="M15" i="21"/>
  <c r="K15" i="21"/>
  <c r="U14" i="21"/>
  <c r="S14" i="21"/>
  <c r="Q14" i="21"/>
  <c r="O14" i="21"/>
  <c r="M14" i="21"/>
  <c r="K14" i="21"/>
  <c r="U13" i="21"/>
  <c r="S13" i="21"/>
  <c r="Q13" i="21"/>
  <c r="O13" i="21"/>
  <c r="M13" i="21"/>
  <c r="K13" i="21"/>
  <c r="U12" i="21"/>
  <c r="S12" i="21"/>
  <c r="Q12" i="21"/>
  <c r="O12" i="21"/>
  <c r="M12" i="21"/>
  <c r="K12" i="21"/>
  <c r="U11" i="21"/>
  <c r="S11" i="21"/>
  <c r="Q11" i="21"/>
  <c r="O11" i="21"/>
  <c r="M11" i="21"/>
  <c r="K11" i="21"/>
  <c r="U10" i="21"/>
  <c r="S10" i="21"/>
  <c r="Q10" i="21"/>
  <c r="O10" i="21"/>
  <c r="M10" i="21"/>
  <c r="K10" i="21"/>
  <c r="U9" i="21"/>
  <c r="S9" i="21"/>
  <c r="Q9" i="21"/>
  <c r="O9" i="21"/>
  <c r="M9" i="21"/>
  <c r="K9" i="21"/>
  <c r="U8" i="21"/>
  <c r="S8" i="21"/>
  <c r="Q8" i="21"/>
  <c r="O8" i="21"/>
  <c r="M8" i="21"/>
  <c r="K8" i="21"/>
  <c r="U7" i="21"/>
  <c r="S7" i="21"/>
  <c r="Q7" i="21"/>
  <c r="O7" i="21"/>
  <c r="M7" i="21"/>
  <c r="K7" i="21"/>
  <c r="U6" i="21"/>
  <c r="S6" i="21"/>
  <c r="Q6" i="21"/>
  <c r="O6" i="21"/>
  <c r="M6" i="21"/>
  <c r="K6" i="21"/>
  <c r="U5" i="21"/>
  <c r="S5" i="21"/>
  <c r="Q5" i="21"/>
  <c r="O5" i="21"/>
  <c r="M5" i="21"/>
  <c r="K5" i="21"/>
  <c r="U4" i="21"/>
  <c r="S4" i="21"/>
  <c r="Q4" i="21"/>
  <c r="O4" i="21"/>
  <c r="M4" i="21"/>
  <c r="K4" i="21"/>
  <c r="U3" i="21"/>
  <c r="S3" i="21"/>
  <c r="Q3" i="21"/>
  <c r="O3" i="21"/>
  <c r="M3" i="21"/>
  <c r="K3" i="21"/>
  <c r="U2" i="21"/>
  <c r="S2" i="21"/>
  <c r="Q2" i="21"/>
  <c r="O2" i="21"/>
  <c r="M2" i="21"/>
  <c r="K2" i="21"/>
  <c r="U38" i="20"/>
  <c r="S38" i="20"/>
  <c r="Q38" i="20"/>
  <c r="O38" i="20"/>
  <c r="M38" i="20"/>
  <c r="K38" i="20"/>
  <c r="U37" i="20"/>
  <c r="S37" i="20"/>
  <c r="Q37" i="20"/>
  <c r="O37" i="20"/>
  <c r="M37" i="20"/>
  <c r="K37" i="20"/>
  <c r="U36" i="20"/>
  <c r="S36" i="20"/>
  <c r="Q36" i="20"/>
  <c r="O36" i="20"/>
  <c r="M36" i="20"/>
  <c r="K36" i="20"/>
  <c r="U35" i="20"/>
  <c r="S35" i="20"/>
  <c r="Q35" i="20"/>
  <c r="O35" i="20"/>
  <c r="M35" i="20"/>
  <c r="K35" i="20"/>
  <c r="U34" i="20"/>
  <c r="S34" i="20"/>
  <c r="Q34" i="20"/>
  <c r="O34" i="20"/>
  <c r="M34" i="20"/>
  <c r="K34" i="20"/>
  <c r="U33" i="20"/>
  <c r="S33" i="20"/>
  <c r="Q33" i="20"/>
  <c r="O33" i="20"/>
  <c r="M33" i="20"/>
  <c r="K33" i="20"/>
  <c r="U32" i="20"/>
  <c r="S32" i="20"/>
  <c r="Q32" i="20"/>
  <c r="O32" i="20"/>
  <c r="M32" i="20"/>
  <c r="K32" i="20"/>
  <c r="U31" i="20"/>
  <c r="S31" i="20"/>
  <c r="Q31" i="20"/>
  <c r="O31" i="20"/>
  <c r="M31" i="20"/>
  <c r="K31" i="20"/>
  <c r="U30" i="20"/>
  <c r="S30" i="20"/>
  <c r="Q30" i="20"/>
  <c r="O30" i="20"/>
  <c r="M30" i="20"/>
  <c r="K30" i="20"/>
  <c r="U29" i="20"/>
  <c r="S29" i="20"/>
  <c r="Q29" i="20"/>
  <c r="O29" i="20"/>
  <c r="M29" i="20"/>
  <c r="K29" i="20"/>
  <c r="U28" i="20"/>
  <c r="S28" i="20"/>
  <c r="Q28" i="20"/>
  <c r="O28" i="20"/>
  <c r="M28" i="20"/>
  <c r="K28" i="20"/>
  <c r="U27" i="20"/>
  <c r="S27" i="20"/>
  <c r="Q27" i="20"/>
  <c r="O27" i="20"/>
  <c r="M27" i="20"/>
  <c r="K27" i="20"/>
  <c r="U26" i="20"/>
  <c r="S26" i="20"/>
  <c r="Q26" i="20"/>
  <c r="O26" i="20"/>
  <c r="M26" i="20"/>
  <c r="K26" i="20"/>
  <c r="U25" i="20"/>
  <c r="S25" i="20"/>
  <c r="Q25" i="20"/>
  <c r="O25" i="20"/>
  <c r="M25" i="20"/>
  <c r="K25" i="20"/>
  <c r="U24" i="20"/>
  <c r="S24" i="20"/>
  <c r="Q24" i="20"/>
  <c r="O24" i="20"/>
  <c r="M24" i="20"/>
  <c r="K24" i="20"/>
  <c r="U23" i="20"/>
  <c r="S23" i="20"/>
  <c r="Q23" i="20"/>
  <c r="O23" i="20"/>
  <c r="M23" i="20"/>
  <c r="K23" i="20"/>
  <c r="U22" i="20"/>
  <c r="S22" i="20"/>
  <c r="Q22" i="20"/>
  <c r="O22" i="20"/>
  <c r="M22" i="20"/>
  <c r="K22" i="20"/>
  <c r="U21" i="20"/>
  <c r="S21" i="20"/>
  <c r="Q21" i="20"/>
  <c r="O21" i="20"/>
  <c r="M21" i="20"/>
  <c r="K21" i="20"/>
  <c r="U20" i="20"/>
  <c r="S20" i="20"/>
  <c r="Q20" i="20"/>
  <c r="O20" i="20"/>
  <c r="M20" i="20"/>
  <c r="K20" i="20"/>
  <c r="U19" i="20"/>
  <c r="S19" i="20"/>
  <c r="Q19" i="20"/>
  <c r="O19" i="20"/>
  <c r="M19" i="20"/>
  <c r="K19" i="20"/>
  <c r="U18" i="20"/>
  <c r="S18" i="20"/>
  <c r="Q18" i="20"/>
  <c r="O18" i="20"/>
  <c r="M18" i="20"/>
  <c r="K18" i="20"/>
  <c r="U17" i="20"/>
  <c r="S17" i="20"/>
  <c r="Q17" i="20"/>
  <c r="O17" i="20"/>
  <c r="M17" i="20"/>
  <c r="K17" i="20"/>
  <c r="U16" i="20"/>
  <c r="S16" i="20"/>
  <c r="Q16" i="20"/>
  <c r="O16" i="20"/>
  <c r="K16" i="20"/>
  <c r="U15" i="20"/>
  <c r="S15" i="20"/>
  <c r="Q15" i="20"/>
  <c r="O15" i="20"/>
  <c r="M15" i="20"/>
  <c r="K15" i="20"/>
  <c r="U14" i="20"/>
  <c r="S14" i="20"/>
  <c r="Q14" i="20"/>
  <c r="O14" i="20"/>
  <c r="M14" i="20"/>
  <c r="K14" i="20"/>
  <c r="U13" i="20"/>
  <c r="S13" i="20"/>
  <c r="Q13" i="20"/>
  <c r="O13" i="20"/>
  <c r="M13" i="20"/>
  <c r="K13" i="20"/>
  <c r="U12" i="20"/>
  <c r="S12" i="20"/>
  <c r="Q12" i="20"/>
  <c r="O12" i="20"/>
  <c r="M12" i="20"/>
  <c r="K12" i="20"/>
  <c r="U11" i="20"/>
  <c r="S11" i="20"/>
  <c r="Q11" i="20"/>
  <c r="O11" i="20"/>
  <c r="M11" i="20"/>
  <c r="K11" i="20"/>
  <c r="U10" i="20"/>
  <c r="S10" i="20"/>
  <c r="Q10" i="20"/>
  <c r="O10" i="20"/>
  <c r="M10" i="20"/>
  <c r="K10" i="20"/>
  <c r="U9" i="20"/>
  <c r="S9" i="20"/>
  <c r="Q9" i="20"/>
  <c r="O9" i="20"/>
  <c r="M9" i="20"/>
  <c r="K9" i="20"/>
  <c r="U8" i="20"/>
  <c r="S8" i="20"/>
  <c r="Q8" i="20"/>
  <c r="O8" i="20"/>
  <c r="M8" i="20"/>
  <c r="K8" i="20"/>
  <c r="U7" i="20"/>
  <c r="S7" i="20"/>
  <c r="Q7" i="20"/>
  <c r="O7" i="20"/>
  <c r="M7" i="20"/>
  <c r="K7" i="20"/>
  <c r="U6" i="20"/>
  <c r="S6" i="20"/>
  <c r="Q6" i="20"/>
  <c r="O6" i="20"/>
  <c r="M6" i="20"/>
  <c r="K6" i="20"/>
  <c r="U5" i="20"/>
  <c r="S5" i="20"/>
  <c r="Q5" i="20"/>
  <c r="O5" i="20"/>
  <c r="M5" i="20"/>
  <c r="K5" i="20"/>
  <c r="U4" i="20"/>
  <c r="S4" i="20"/>
  <c r="Q4" i="20"/>
  <c r="O4" i="20"/>
  <c r="M4" i="20"/>
  <c r="K4" i="20"/>
  <c r="U3" i="20"/>
  <c r="S3" i="20"/>
  <c r="Q3" i="20"/>
  <c r="O3" i="20"/>
  <c r="M3" i="20"/>
  <c r="K3" i="20"/>
  <c r="U2" i="20"/>
  <c r="S2" i="20"/>
  <c r="Q2" i="20"/>
  <c r="O2" i="20"/>
  <c r="M2" i="20"/>
  <c r="K2" i="20"/>
  <c r="U45" i="19"/>
  <c r="S45" i="19"/>
  <c r="Q45" i="19"/>
  <c r="O45" i="19"/>
  <c r="M45" i="19"/>
  <c r="K45" i="19"/>
  <c r="U44" i="19"/>
  <c r="S44" i="19"/>
  <c r="Q44" i="19"/>
  <c r="O44" i="19"/>
  <c r="M44" i="19"/>
  <c r="K44" i="19"/>
  <c r="U43" i="19"/>
  <c r="S43" i="19"/>
  <c r="Q43" i="19"/>
  <c r="O43" i="19"/>
  <c r="M43" i="19"/>
  <c r="K43" i="19"/>
  <c r="U42" i="19"/>
  <c r="S42" i="19"/>
  <c r="Q42" i="19"/>
  <c r="O42" i="19"/>
  <c r="M42" i="19"/>
  <c r="K42" i="19"/>
  <c r="U41" i="19"/>
  <c r="S41" i="19"/>
  <c r="Q41" i="19"/>
  <c r="O41" i="19"/>
  <c r="M41" i="19"/>
  <c r="K41" i="19"/>
  <c r="U40" i="19"/>
  <c r="S40" i="19"/>
  <c r="Q40" i="19"/>
  <c r="O40" i="19"/>
  <c r="M40" i="19"/>
  <c r="K40" i="19"/>
  <c r="U39" i="19"/>
  <c r="S39" i="19"/>
  <c r="Q39" i="19"/>
  <c r="O39" i="19"/>
  <c r="M39" i="19"/>
  <c r="K39" i="19"/>
  <c r="U38" i="19"/>
  <c r="S38" i="19"/>
  <c r="Q38" i="19"/>
  <c r="O38" i="19"/>
  <c r="M38" i="19"/>
  <c r="K38" i="19"/>
  <c r="U37" i="19"/>
  <c r="S37" i="19"/>
  <c r="Q37" i="19"/>
  <c r="O37" i="19"/>
  <c r="M37" i="19"/>
  <c r="K37" i="19"/>
  <c r="U36" i="19"/>
  <c r="S36" i="19"/>
  <c r="Q36" i="19"/>
  <c r="O36" i="19"/>
  <c r="M36" i="19"/>
  <c r="K36" i="19"/>
  <c r="U35" i="19"/>
  <c r="S35" i="19"/>
  <c r="Q35" i="19"/>
  <c r="O35" i="19"/>
  <c r="M35" i="19"/>
  <c r="K35" i="19"/>
  <c r="U34" i="19"/>
  <c r="S34" i="19"/>
  <c r="Q34" i="19"/>
  <c r="O34" i="19"/>
  <c r="M34" i="19"/>
  <c r="K34" i="19"/>
  <c r="U33" i="19"/>
  <c r="S33" i="19"/>
  <c r="Q33" i="19"/>
  <c r="O33" i="19"/>
  <c r="M33" i="19"/>
  <c r="K33" i="19"/>
  <c r="U32" i="19"/>
  <c r="S32" i="19"/>
  <c r="Q32" i="19"/>
  <c r="O32" i="19"/>
  <c r="M32" i="19"/>
  <c r="K32" i="19"/>
  <c r="U31" i="19"/>
  <c r="S31" i="19"/>
  <c r="Q31" i="19"/>
  <c r="O31" i="19"/>
  <c r="M31" i="19"/>
  <c r="K31" i="19"/>
  <c r="U30" i="19"/>
  <c r="S30" i="19"/>
  <c r="Q30" i="19"/>
  <c r="O30" i="19"/>
  <c r="M30" i="19"/>
  <c r="K30" i="19"/>
  <c r="U29" i="19"/>
  <c r="S29" i="19"/>
  <c r="Q29" i="19"/>
  <c r="O29" i="19"/>
  <c r="M29" i="19"/>
  <c r="K29" i="19"/>
  <c r="U28" i="19"/>
  <c r="S28" i="19"/>
  <c r="Q28" i="19"/>
  <c r="O28" i="19"/>
  <c r="M28" i="19"/>
  <c r="K28" i="19"/>
  <c r="U27" i="19"/>
  <c r="S27" i="19"/>
  <c r="Q27" i="19"/>
  <c r="O27" i="19"/>
  <c r="M27" i="19"/>
  <c r="K27" i="19"/>
  <c r="U26" i="19"/>
  <c r="S26" i="19"/>
  <c r="Q26" i="19"/>
  <c r="O26" i="19"/>
  <c r="M26" i="19"/>
  <c r="K26" i="19"/>
  <c r="U25" i="19"/>
  <c r="S25" i="19"/>
  <c r="Q25" i="19"/>
  <c r="O25" i="19"/>
  <c r="M25" i="19"/>
  <c r="K25" i="19"/>
  <c r="U24" i="19"/>
  <c r="S24" i="19"/>
  <c r="Q24" i="19"/>
  <c r="O24" i="19"/>
  <c r="M24" i="19"/>
  <c r="K24" i="19"/>
  <c r="U23" i="19"/>
  <c r="S23" i="19"/>
  <c r="Q23" i="19"/>
  <c r="O23" i="19"/>
  <c r="M23" i="19"/>
  <c r="K23" i="19"/>
  <c r="U22" i="19"/>
  <c r="S22" i="19"/>
  <c r="Q22" i="19"/>
  <c r="O22" i="19"/>
  <c r="M22" i="19"/>
  <c r="K22" i="19"/>
  <c r="U21" i="19"/>
  <c r="S21" i="19"/>
  <c r="Q21" i="19"/>
  <c r="O21" i="19"/>
  <c r="M21" i="19"/>
  <c r="K21" i="19"/>
  <c r="U20" i="19"/>
  <c r="S20" i="19"/>
  <c r="Q20" i="19"/>
  <c r="O20" i="19"/>
  <c r="M20" i="19"/>
  <c r="K20" i="19"/>
  <c r="U19" i="19"/>
  <c r="S19" i="19"/>
  <c r="Q19" i="19"/>
  <c r="O19" i="19"/>
  <c r="M19" i="19"/>
  <c r="K19" i="19"/>
  <c r="U18" i="19"/>
  <c r="S18" i="19"/>
  <c r="Q18" i="19"/>
  <c r="O18" i="19"/>
  <c r="M18" i="19"/>
  <c r="K18" i="19"/>
  <c r="U17" i="19"/>
  <c r="S17" i="19"/>
  <c r="Q17" i="19"/>
  <c r="O17" i="19"/>
  <c r="M17" i="19"/>
  <c r="K17" i="19"/>
  <c r="U16" i="19"/>
  <c r="S16" i="19"/>
  <c r="Q16" i="19"/>
  <c r="O16" i="19"/>
  <c r="M16" i="19"/>
  <c r="K16" i="19"/>
  <c r="U15" i="19"/>
  <c r="S15" i="19"/>
  <c r="Q15" i="19"/>
  <c r="O15" i="19"/>
  <c r="M15" i="19"/>
  <c r="K15" i="19"/>
  <c r="U14" i="19"/>
  <c r="S14" i="19"/>
  <c r="Q14" i="19"/>
  <c r="O14" i="19"/>
  <c r="M14" i="19"/>
  <c r="K14" i="19"/>
  <c r="U13" i="19"/>
  <c r="S13" i="19"/>
  <c r="Q13" i="19"/>
  <c r="O13" i="19"/>
  <c r="M13" i="19"/>
  <c r="K13" i="19"/>
  <c r="U12" i="19"/>
  <c r="S12" i="19"/>
  <c r="Q12" i="19"/>
  <c r="O12" i="19"/>
  <c r="M12" i="19"/>
  <c r="K12" i="19"/>
  <c r="U11" i="19"/>
  <c r="S11" i="19"/>
  <c r="Q11" i="19"/>
  <c r="O11" i="19"/>
  <c r="M11" i="19"/>
  <c r="K11" i="19"/>
  <c r="U10" i="19"/>
  <c r="S10" i="19"/>
  <c r="Q10" i="19"/>
  <c r="O10" i="19"/>
  <c r="M10" i="19"/>
  <c r="K10" i="19"/>
  <c r="U9" i="19"/>
  <c r="S9" i="19"/>
  <c r="Q9" i="19"/>
  <c r="O9" i="19"/>
  <c r="M9" i="19"/>
  <c r="K9" i="19"/>
  <c r="U8" i="19"/>
  <c r="S8" i="19"/>
  <c r="Q8" i="19"/>
  <c r="O8" i="19"/>
  <c r="M8" i="19"/>
  <c r="K8" i="19"/>
  <c r="U7" i="19"/>
  <c r="S7" i="19"/>
  <c r="Q7" i="19"/>
  <c r="O7" i="19"/>
  <c r="M7" i="19"/>
  <c r="K7" i="19"/>
  <c r="U6" i="19"/>
  <c r="S6" i="19"/>
  <c r="Q6" i="19"/>
  <c r="O6" i="19"/>
  <c r="M6" i="19"/>
  <c r="K6" i="19"/>
  <c r="U5" i="19"/>
  <c r="S5" i="19"/>
  <c r="Q5" i="19"/>
  <c r="O5" i="19"/>
  <c r="M5" i="19"/>
  <c r="K5" i="19"/>
  <c r="U4" i="19"/>
  <c r="S4" i="19"/>
  <c r="Q4" i="19"/>
  <c r="O4" i="19"/>
  <c r="M4" i="19"/>
  <c r="K4" i="19"/>
  <c r="U3" i="19"/>
  <c r="S3" i="19"/>
  <c r="Q3" i="19"/>
  <c r="O3" i="19"/>
  <c r="M3" i="19"/>
  <c r="K3" i="19"/>
  <c r="U2" i="19"/>
  <c r="S2" i="19"/>
  <c r="Q2" i="19"/>
  <c r="O2" i="19"/>
  <c r="M2" i="19"/>
  <c r="K2" i="19"/>
  <c r="U46" i="18"/>
  <c r="S46" i="18"/>
  <c r="Q46" i="18"/>
  <c r="O46" i="18"/>
  <c r="M46" i="18"/>
  <c r="K46" i="18"/>
  <c r="U45" i="18"/>
  <c r="S45" i="18"/>
  <c r="Q45" i="18"/>
  <c r="O45" i="18"/>
  <c r="M45" i="18"/>
  <c r="K45" i="18"/>
  <c r="U44" i="18"/>
  <c r="S44" i="18"/>
  <c r="Q44" i="18"/>
  <c r="O44" i="18"/>
  <c r="M44" i="18"/>
  <c r="K44" i="18"/>
  <c r="U43" i="18"/>
  <c r="S43" i="18"/>
  <c r="Q43" i="18"/>
  <c r="O43" i="18"/>
  <c r="M43" i="18"/>
  <c r="K43" i="18"/>
  <c r="U42" i="18"/>
  <c r="S42" i="18"/>
  <c r="Q42" i="18"/>
  <c r="O42" i="18"/>
  <c r="M42" i="18"/>
  <c r="K42" i="18"/>
  <c r="U41" i="18"/>
  <c r="S41" i="18"/>
  <c r="Q41" i="18"/>
  <c r="O41" i="18"/>
  <c r="M41" i="18"/>
  <c r="K41" i="18"/>
  <c r="U40" i="18"/>
  <c r="S40" i="18"/>
  <c r="Q40" i="18"/>
  <c r="O40" i="18"/>
  <c r="M40" i="18"/>
  <c r="K40" i="18"/>
  <c r="U39" i="18"/>
  <c r="S39" i="18"/>
  <c r="Q39" i="18"/>
  <c r="O39" i="18"/>
  <c r="M39" i="18"/>
  <c r="K39" i="18"/>
  <c r="U38" i="18"/>
  <c r="S38" i="18"/>
  <c r="Q38" i="18"/>
  <c r="O38" i="18"/>
  <c r="M38" i="18"/>
  <c r="K38" i="18"/>
  <c r="U37" i="18"/>
  <c r="S37" i="18"/>
  <c r="Q37" i="18"/>
  <c r="O37" i="18"/>
  <c r="M37" i="18"/>
  <c r="K37" i="18"/>
  <c r="U36" i="18"/>
  <c r="S36" i="18"/>
  <c r="Q36" i="18"/>
  <c r="O36" i="18"/>
  <c r="M36" i="18"/>
  <c r="K36" i="18"/>
  <c r="U35" i="18"/>
  <c r="S35" i="18"/>
  <c r="Q35" i="18"/>
  <c r="O35" i="18"/>
  <c r="M35" i="18"/>
  <c r="K35" i="18"/>
  <c r="U34" i="18"/>
  <c r="S34" i="18"/>
  <c r="Q34" i="18"/>
  <c r="O34" i="18"/>
  <c r="M34" i="18"/>
  <c r="K34" i="18"/>
  <c r="U33" i="18"/>
  <c r="S33" i="18"/>
  <c r="Q33" i="18"/>
  <c r="O33" i="18"/>
  <c r="M33" i="18"/>
  <c r="K33" i="18"/>
  <c r="U32" i="18"/>
  <c r="S32" i="18"/>
  <c r="Q32" i="18"/>
  <c r="O32" i="18"/>
  <c r="M32" i="18"/>
  <c r="K32" i="18"/>
  <c r="U31" i="18"/>
  <c r="S31" i="18"/>
  <c r="Q31" i="18"/>
  <c r="O31" i="18"/>
  <c r="M31" i="18"/>
  <c r="K31" i="18"/>
  <c r="U30" i="18"/>
  <c r="S30" i="18"/>
  <c r="Q30" i="18"/>
  <c r="O30" i="18"/>
  <c r="M30" i="18"/>
  <c r="K30" i="18"/>
  <c r="U29" i="18"/>
  <c r="S29" i="18"/>
  <c r="Q29" i="18"/>
  <c r="O29" i="18"/>
  <c r="M29" i="18"/>
  <c r="K29" i="18"/>
  <c r="U28" i="18"/>
  <c r="S28" i="18"/>
  <c r="Q28" i="18"/>
  <c r="O28" i="18"/>
  <c r="M28" i="18"/>
  <c r="K28" i="18"/>
  <c r="U27" i="18"/>
  <c r="S27" i="18"/>
  <c r="Q27" i="18"/>
  <c r="O27" i="18"/>
  <c r="M27" i="18"/>
  <c r="K27" i="18"/>
  <c r="U26" i="18"/>
  <c r="S26" i="18"/>
  <c r="Q26" i="18"/>
  <c r="O26" i="18"/>
  <c r="M26" i="18"/>
  <c r="K26" i="18"/>
  <c r="U25" i="18"/>
  <c r="S25" i="18"/>
  <c r="Q25" i="18"/>
  <c r="O25" i="18"/>
  <c r="M25" i="18"/>
  <c r="K25" i="18"/>
  <c r="U24" i="18"/>
  <c r="S24" i="18"/>
  <c r="Q24" i="18"/>
  <c r="O24" i="18"/>
  <c r="M24" i="18"/>
  <c r="K24" i="18"/>
  <c r="U23" i="18"/>
  <c r="S23" i="18"/>
  <c r="Q23" i="18"/>
  <c r="O23" i="18"/>
  <c r="M23" i="18"/>
  <c r="K23" i="18"/>
  <c r="U22" i="18"/>
  <c r="S22" i="18"/>
  <c r="Q22" i="18"/>
  <c r="O22" i="18"/>
  <c r="M22" i="18"/>
  <c r="K22" i="18"/>
  <c r="U21" i="18"/>
  <c r="S21" i="18"/>
  <c r="Q21" i="18"/>
  <c r="O21" i="18"/>
  <c r="M21" i="18"/>
  <c r="K21" i="18"/>
  <c r="U20" i="18"/>
  <c r="S20" i="18"/>
  <c r="Q20" i="18"/>
  <c r="O20" i="18"/>
  <c r="M20" i="18"/>
  <c r="K20" i="18"/>
  <c r="U19" i="18"/>
  <c r="S19" i="18"/>
  <c r="Q19" i="18"/>
  <c r="O19" i="18"/>
  <c r="M19" i="18"/>
  <c r="K19" i="18"/>
  <c r="U18" i="18"/>
  <c r="S18" i="18"/>
  <c r="Q18" i="18"/>
  <c r="O18" i="18"/>
  <c r="M18" i="18"/>
  <c r="K18" i="18"/>
  <c r="U17" i="18"/>
  <c r="S17" i="18"/>
  <c r="Q17" i="18"/>
  <c r="O17" i="18"/>
  <c r="M17" i="18"/>
  <c r="K17" i="18"/>
  <c r="U16" i="18"/>
  <c r="S16" i="18"/>
  <c r="Q16" i="18"/>
  <c r="O16" i="18"/>
  <c r="M16" i="18"/>
  <c r="K16" i="18"/>
  <c r="U15" i="18"/>
  <c r="S15" i="18"/>
  <c r="Q15" i="18"/>
  <c r="O15" i="18"/>
  <c r="M15" i="18"/>
  <c r="K15" i="18"/>
  <c r="U14" i="18"/>
  <c r="S14" i="18"/>
  <c r="Q14" i="18"/>
  <c r="O14" i="18"/>
  <c r="M14" i="18"/>
  <c r="K14" i="18"/>
  <c r="U13" i="18"/>
  <c r="S13" i="18"/>
  <c r="Q13" i="18"/>
  <c r="O13" i="18"/>
  <c r="M13" i="18"/>
  <c r="K13" i="18"/>
  <c r="U12" i="18"/>
  <c r="S12" i="18"/>
  <c r="Q12" i="18"/>
  <c r="O12" i="18"/>
  <c r="M12" i="18"/>
  <c r="K12" i="18"/>
  <c r="U11" i="18"/>
  <c r="S11" i="18"/>
  <c r="Q11" i="18"/>
  <c r="O11" i="18"/>
  <c r="M11" i="18"/>
  <c r="K11" i="18"/>
  <c r="U10" i="18"/>
  <c r="S10" i="18"/>
  <c r="Q10" i="18"/>
  <c r="O10" i="18"/>
  <c r="M10" i="18"/>
  <c r="K10" i="18"/>
  <c r="U9" i="18"/>
  <c r="S9" i="18"/>
  <c r="Q9" i="18"/>
  <c r="O9" i="18"/>
  <c r="M9" i="18"/>
  <c r="K9" i="18"/>
  <c r="U8" i="18"/>
  <c r="S8" i="18"/>
  <c r="Q8" i="18"/>
  <c r="O8" i="18"/>
  <c r="M8" i="18"/>
  <c r="K8" i="18"/>
  <c r="U7" i="18"/>
  <c r="S7" i="18"/>
  <c r="Q7" i="18"/>
  <c r="O7" i="18"/>
  <c r="M7" i="18"/>
  <c r="K7" i="18"/>
  <c r="U6" i="18"/>
  <c r="S6" i="18"/>
  <c r="Q6" i="18"/>
  <c r="O6" i="18"/>
  <c r="M6" i="18"/>
  <c r="K6" i="18"/>
  <c r="U5" i="18"/>
  <c r="S5" i="18"/>
  <c r="Q5" i="18"/>
  <c r="O5" i="18"/>
  <c r="M5" i="18"/>
  <c r="K5" i="18"/>
  <c r="U4" i="18"/>
  <c r="S4" i="18"/>
  <c r="Q4" i="18"/>
  <c r="O4" i="18"/>
  <c r="M4" i="18"/>
  <c r="K4" i="18"/>
  <c r="U3" i="18"/>
  <c r="S3" i="18"/>
  <c r="Q3" i="18"/>
  <c r="O3" i="18"/>
  <c r="M3" i="18"/>
  <c r="K3" i="18"/>
  <c r="U2" i="18"/>
  <c r="S2" i="18"/>
  <c r="Q2" i="18"/>
  <c r="O2" i="18"/>
  <c r="M2" i="18"/>
  <c r="K2" i="18"/>
  <c r="U4" i="17"/>
  <c r="S4" i="17"/>
  <c r="Q4" i="17"/>
  <c r="O4" i="17"/>
  <c r="M4" i="17"/>
  <c r="K4" i="17"/>
  <c r="U3" i="17"/>
  <c r="S3" i="17"/>
  <c r="Q3" i="17"/>
  <c r="O3" i="17"/>
  <c r="M3" i="17"/>
  <c r="K3" i="17"/>
  <c r="U2" i="17"/>
  <c r="S2" i="17"/>
  <c r="Q2" i="17"/>
  <c r="O2" i="17"/>
  <c r="M2" i="17"/>
  <c r="K2" i="17"/>
  <c r="U36" i="16"/>
  <c r="S36" i="16"/>
  <c r="Q36" i="16"/>
  <c r="O36" i="16"/>
  <c r="M36" i="16"/>
  <c r="K36" i="16"/>
  <c r="U35" i="16"/>
  <c r="S35" i="16"/>
  <c r="Q35" i="16"/>
  <c r="O35" i="16"/>
  <c r="M35" i="16"/>
  <c r="K35" i="16"/>
  <c r="U34" i="16"/>
  <c r="S34" i="16"/>
  <c r="Q34" i="16"/>
  <c r="O34" i="16"/>
  <c r="M34" i="16"/>
  <c r="K34" i="16"/>
  <c r="U33" i="16"/>
  <c r="S33" i="16"/>
  <c r="Q33" i="16"/>
  <c r="O33" i="16"/>
  <c r="M33" i="16"/>
  <c r="K33" i="16"/>
  <c r="U32" i="16"/>
  <c r="S32" i="16"/>
  <c r="Q32" i="16"/>
  <c r="O32" i="16"/>
  <c r="M32" i="16"/>
  <c r="K32" i="16"/>
  <c r="U31" i="16"/>
  <c r="S31" i="16"/>
  <c r="Q31" i="16"/>
  <c r="O31" i="16"/>
  <c r="M31" i="16"/>
  <c r="K31" i="16"/>
  <c r="U30" i="16"/>
  <c r="S30" i="16"/>
  <c r="Q30" i="16"/>
  <c r="O30" i="16"/>
  <c r="M30" i="16"/>
  <c r="K30" i="16"/>
  <c r="U29" i="16"/>
  <c r="S29" i="16"/>
  <c r="Q29" i="16"/>
  <c r="O29" i="16"/>
  <c r="M29" i="16"/>
  <c r="K29" i="16"/>
  <c r="U28" i="16"/>
  <c r="S28" i="16"/>
  <c r="Q28" i="16"/>
  <c r="O28" i="16"/>
  <c r="M28" i="16"/>
  <c r="K28" i="16"/>
  <c r="U27" i="16"/>
  <c r="S27" i="16"/>
  <c r="Q27" i="16"/>
  <c r="O27" i="16"/>
  <c r="M27" i="16"/>
  <c r="K27" i="16"/>
  <c r="U26" i="16"/>
  <c r="S26" i="16"/>
  <c r="Q26" i="16"/>
  <c r="O26" i="16"/>
  <c r="M26" i="16"/>
  <c r="K26" i="16"/>
  <c r="U25" i="16"/>
  <c r="S25" i="16"/>
  <c r="Q25" i="16"/>
  <c r="O25" i="16"/>
  <c r="M25" i="16"/>
  <c r="K25" i="16"/>
  <c r="U24" i="16"/>
  <c r="S24" i="16"/>
  <c r="Q24" i="16"/>
  <c r="O24" i="16"/>
  <c r="M24" i="16"/>
  <c r="K24" i="16"/>
  <c r="U23" i="16"/>
  <c r="S23" i="16"/>
  <c r="Q23" i="16"/>
  <c r="O23" i="16"/>
  <c r="M23" i="16"/>
  <c r="K23" i="16"/>
  <c r="U22" i="16"/>
  <c r="S22" i="16"/>
  <c r="Q22" i="16"/>
  <c r="O22" i="16"/>
  <c r="M22" i="16"/>
  <c r="K22" i="16"/>
  <c r="U21" i="16"/>
  <c r="S21" i="16"/>
  <c r="Q21" i="16"/>
  <c r="O21" i="16"/>
  <c r="M21" i="16"/>
  <c r="K21" i="16"/>
  <c r="U20" i="16"/>
  <c r="S20" i="16"/>
  <c r="Q20" i="16"/>
  <c r="O20" i="16"/>
  <c r="M20" i="16"/>
  <c r="K20" i="16"/>
  <c r="U19" i="16"/>
  <c r="S19" i="16"/>
  <c r="Q19" i="16"/>
  <c r="O19" i="16"/>
  <c r="M19" i="16"/>
  <c r="K19" i="16"/>
  <c r="U18" i="16"/>
  <c r="S18" i="16"/>
  <c r="Q18" i="16"/>
  <c r="O18" i="16"/>
  <c r="M18" i="16"/>
  <c r="K18" i="16"/>
  <c r="U17" i="16"/>
  <c r="S17" i="16"/>
  <c r="Q17" i="16"/>
  <c r="O17" i="16"/>
  <c r="M17" i="16"/>
  <c r="K17" i="16"/>
  <c r="U16" i="16"/>
  <c r="S16" i="16"/>
  <c r="O16" i="16"/>
  <c r="M16" i="16"/>
  <c r="K16" i="16"/>
  <c r="U15" i="16"/>
  <c r="S15" i="16"/>
  <c r="Q15" i="16"/>
  <c r="O15" i="16"/>
  <c r="M15" i="16"/>
  <c r="K15" i="16"/>
  <c r="U14" i="16"/>
  <c r="S14" i="16"/>
  <c r="Q14" i="16"/>
  <c r="O14" i="16"/>
  <c r="M14" i="16"/>
  <c r="K14" i="16"/>
  <c r="U13" i="16"/>
  <c r="S13" i="16"/>
  <c r="Q13" i="16"/>
  <c r="O13" i="16"/>
  <c r="M13" i="16"/>
  <c r="K13" i="16"/>
  <c r="U12" i="16"/>
  <c r="S12" i="16"/>
  <c r="Q12" i="16"/>
  <c r="O12" i="16"/>
  <c r="M12" i="16"/>
  <c r="K12" i="16"/>
  <c r="U11" i="16"/>
  <c r="S11" i="16"/>
  <c r="Q11" i="16"/>
  <c r="O11" i="16"/>
  <c r="M11" i="16"/>
  <c r="K11" i="16"/>
  <c r="U10" i="16"/>
  <c r="S10" i="16"/>
  <c r="Q10" i="16"/>
  <c r="O10" i="16"/>
  <c r="M10" i="16"/>
  <c r="K10" i="16"/>
  <c r="U9" i="16"/>
  <c r="S9" i="16"/>
  <c r="Q9" i="16"/>
  <c r="O9" i="16"/>
  <c r="M9" i="16"/>
  <c r="K9" i="16"/>
  <c r="U8" i="16"/>
  <c r="S8" i="16"/>
  <c r="Q8" i="16"/>
  <c r="O8" i="16"/>
  <c r="M8" i="16"/>
  <c r="K8" i="16"/>
  <c r="U7" i="16"/>
  <c r="S7" i="16"/>
  <c r="Q7" i="16"/>
  <c r="O7" i="16"/>
  <c r="M7" i="16"/>
  <c r="K7" i="16"/>
  <c r="U6" i="16"/>
  <c r="S6" i="16"/>
  <c r="Q6" i="16"/>
  <c r="O6" i="16"/>
  <c r="M6" i="16"/>
  <c r="K6" i="16"/>
  <c r="U5" i="16"/>
  <c r="S5" i="16"/>
  <c r="Q5" i="16"/>
  <c r="O5" i="16"/>
  <c r="M5" i="16"/>
  <c r="K5" i="16"/>
  <c r="U4" i="16"/>
  <c r="S4" i="16"/>
  <c r="Q4" i="16"/>
  <c r="O4" i="16"/>
  <c r="M4" i="16"/>
  <c r="K4" i="16"/>
  <c r="U3" i="16"/>
  <c r="S3" i="16"/>
  <c r="Q3" i="16"/>
  <c r="O3" i="16"/>
  <c r="M3" i="16"/>
  <c r="K3" i="16"/>
  <c r="U2" i="16"/>
  <c r="S2" i="16"/>
  <c r="Q2" i="16"/>
  <c r="O2" i="16"/>
  <c r="M2" i="16"/>
  <c r="K2" i="16"/>
  <c r="U19" i="15"/>
  <c r="S19" i="15"/>
  <c r="Q19" i="15"/>
  <c r="O19" i="15"/>
  <c r="M19" i="15"/>
  <c r="K19" i="15"/>
  <c r="U18" i="15"/>
  <c r="S18" i="15"/>
  <c r="Q18" i="15"/>
  <c r="O18" i="15"/>
  <c r="M18" i="15"/>
  <c r="K18" i="15"/>
  <c r="U17" i="15"/>
  <c r="S17" i="15"/>
  <c r="Q17" i="15"/>
  <c r="O17" i="15"/>
  <c r="M17" i="15"/>
  <c r="K17" i="15"/>
  <c r="U16" i="15"/>
  <c r="S16" i="15"/>
  <c r="Q16" i="15"/>
  <c r="O16" i="15"/>
  <c r="M16" i="15"/>
  <c r="K16" i="15"/>
  <c r="U15" i="15"/>
  <c r="S15" i="15"/>
  <c r="Q15" i="15"/>
  <c r="O15" i="15"/>
  <c r="M15" i="15"/>
  <c r="K15" i="15"/>
  <c r="U14" i="15"/>
  <c r="S14" i="15"/>
  <c r="Q14" i="15"/>
  <c r="O14" i="15"/>
  <c r="M14" i="15"/>
  <c r="K14" i="15"/>
  <c r="U13" i="15"/>
  <c r="S13" i="15"/>
  <c r="Q13" i="15"/>
  <c r="O13" i="15"/>
  <c r="M13" i="15"/>
  <c r="K13" i="15"/>
  <c r="U12" i="15"/>
  <c r="S12" i="15"/>
  <c r="Q12" i="15"/>
  <c r="O12" i="15"/>
  <c r="M12" i="15"/>
  <c r="K12" i="15"/>
  <c r="U11" i="15"/>
  <c r="S11" i="15"/>
  <c r="Q11" i="15"/>
  <c r="O11" i="15"/>
  <c r="M11" i="15"/>
  <c r="K11" i="15"/>
  <c r="U10" i="15"/>
  <c r="S10" i="15"/>
  <c r="Q10" i="15"/>
  <c r="O10" i="15"/>
  <c r="M10" i="15"/>
  <c r="K10" i="15"/>
  <c r="U9" i="15"/>
  <c r="S9" i="15"/>
  <c r="Q9" i="15"/>
  <c r="O9" i="15"/>
  <c r="M9" i="15"/>
  <c r="K9" i="15"/>
  <c r="U8" i="15"/>
  <c r="S8" i="15"/>
  <c r="Q8" i="15"/>
  <c r="O8" i="15"/>
  <c r="M8" i="15"/>
  <c r="K8" i="15"/>
  <c r="U7" i="15"/>
  <c r="S7" i="15"/>
  <c r="Q7" i="15"/>
  <c r="O7" i="15"/>
  <c r="M7" i="15"/>
  <c r="K7" i="15"/>
  <c r="U6" i="15"/>
  <c r="S6" i="15"/>
  <c r="Q6" i="15"/>
  <c r="O6" i="15"/>
  <c r="M6" i="15"/>
  <c r="K6" i="15"/>
  <c r="U5" i="15"/>
  <c r="S5" i="15"/>
  <c r="Q5" i="15"/>
  <c r="O5" i="15"/>
  <c r="M5" i="15"/>
  <c r="K5" i="15"/>
  <c r="U4" i="15"/>
  <c r="S4" i="15"/>
  <c r="Q4" i="15"/>
  <c r="O4" i="15"/>
  <c r="M4" i="15"/>
  <c r="K4" i="15"/>
  <c r="U3" i="15"/>
  <c r="S3" i="15"/>
  <c r="Q3" i="15"/>
  <c r="O3" i="15"/>
  <c r="M3" i="15"/>
  <c r="K3" i="15"/>
  <c r="U2" i="15"/>
  <c r="S2" i="15"/>
  <c r="Q2" i="15"/>
  <c r="O2" i="15"/>
  <c r="M2" i="15"/>
  <c r="K2" i="15"/>
  <c r="U33" i="14"/>
  <c r="S33" i="14"/>
  <c r="Q33" i="14"/>
  <c r="O33" i="14"/>
  <c r="M33" i="14"/>
  <c r="K33" i="14"/>
  <c r="U32" i="14"/>
  <c r="S32" i="14"/>
  <c r="Q32" i="14"/>
  <c r="O32" i="14"/>
  <c r="M32" i="14"/>
  <c r="K32" i="14"/>
  <c r="U31" i="14"/>
  <c r="S31" i="14"/>
  <c r="Q31" i="14"/>
  <c r="M31" i="14"/>
  <c r="K31" i="14"/>
  <c r="U30" i="14"/>
  <c r="S30" i="14"/>
  <c r="Q30" i="14"/>
  <c r="O30" i="14"/>
  <c r="M30" i="14"/>
  <c r="K30" i="14"/>
  <c r="U29" i="14"/>
  <c r="S29" i="14"/>
  <c r="Q29" i="14"/>
  <c r="O29" i="14"/>
  <c r="M29" i="14"/>
  <c r="K29" i="14"/>
  <c r="U28" i="14"/>
  <c r="S28" i="14"/>
  <c r="Q28" i="14"/>
  <c r="O28" i="14"/>
  <c r="M28" i="14"/>
  <c r="K28" i="14"/>
  <c r="U27" i="14"/>
  <c r="S27" i="14"/>
  <c r="Q27" i="14"/>
  <c r="O27" i="14"/>
  <c r="M27" i="14"/>
  <c r="K27" i="14"/>
  <c r="U26" i="14"/>
  <c r="S26" i="14"/>
  <c r="Q26" i="14"/>
  <c r="O26" i="14"/>
  <c r="M26" i="14"/>
  <c r="K26" i="14"/>
  <c r="U25" i="14"/>
  <c r="S25" i="14"/>
  <c r="Q25" i="14"/>
  <c r="O25" i="14"/>
  <c r="M25" i="14"/>
  <c r="K25" i="14"/>
  <c r="U24" i="14"/>
  <c r="S24" i="14"/>
  <c r="Q24" i="14"/>
  <c r="O24" i="14"/>
  <c r="M24" i="14"/>
  <c r="K24" i="14"/>
  <c r="U23" i="14"/>
  <c r="S23" i="14"/>
  <c r="Q23" i="14"/>
  <c r="O23" i="14"/>
  <c r="M23" i="14"/>
  <c r="K23" i="14"/>
  <c r="U22" i="14"/>
  <c r="S22" i="14"/>
  <c r="Q22" i="14"/>
  <c r="O22" i="14"/>
  <c r="M22" i="14"/>
  <c r="K22" i="14"/>
  <c r="U21" i="14"/>
  <c r="S21" i="14"/>
  <c r="Q21" i="14"/>
  <c r="O21" i="14"/>
  <c r="M21" i="14"/>
  <c r="K21" i="14"/>
  <c r="U20" i="14"/>
  <c r="S20" i="14"/>
  <c r="Q20" i="14"/>
  <c r="O20" i="14"/>
  <c r="M20" i="14"/>
  <c r="K20" i="14"/>
  <c r="U19" i="14"/>
  <c r="S19" i="14"/>
  <c r="Q19" i="14"/>
  <c r="O19" i="14"/>
  <c r="M19" i="14"/>
  <c r="K19" i="14"/>
  <c r="U18" i="14"/>
  <c r="S18" i="14"/>
  <c r="Q18" i="14"/>
  <c r="O18" i="14"/>
  <c r="M18" i="14"/>
  <c r="K18" i="14"/>
  <c r="U17" i="14"/>
  <c r="S17" i="14"/>
  <c r="Q17" i="14"/>
  <c r="O17" i="14"/>
  <c r="M17" i="14"/>
  <c r="K17" i="14"/>
  <c r="U16" i="14"/>
  <c r="S16" i="14"/>
  <c r="Q16" i="14"/>
  <c r="O16" i="14"/>
  <c r="M16" i="14"/>
  <c r="K16" i="14"/>
  <c r="U15" i="14"/>
  <c r="S15" i="14"/>
  <c r="Q15" i="14"/>
  <c r="O15" i="14"/>
  <c r="M15" i="14"/>
  <c r="K15" i="14"/>
  <c r="U14" i="14"/>
  <c r="S14" i="14"/>
  <c r="Q14" i="14"/>
  <c r="O14" i="14"/>
  <c r="M14" i="14"/>
  <c r="K14" i="14"/>
  <c r="U13" i="14"/>
  <c r="S13" i="14"/>
  <c r="Q13" i="14"/>
  <c r="O13" i="14"/>
  <c r="M13" i="14"/>
  <c r="K13" i="14"/>
  <c r="U12" i="14"/>
  <c r="S12" i="14"/>
  <c r="Q12" i="14"/>
  <c r="O12" i="14"/>
  <c r="M12" i="14"/>
  <c r="K12" i="14"/>
  <c r="U11" i="14"/>
  <c r="S11" i="14"/>
  <c r="Q11" i="14"/>
  <c r="O11" i="14"/>
  <c r="M11" i="14"/>
  <c r="K11" i="14"/>
  <c r="U10" i="14"/>
  <c r="S10" i="14"/>
  <c r="Q10" i="14"/>
  <c r="O10" i="14"/>
  <c r="M10" i="14"/>
  <c r="K10" i="14"/>
  <c r="U9" i="14"/>
  <c r="S9" i="14"/>
  <c r="Q9" i="14"/>
  <c r="O9" i="14"/>
  <c r="M9" i="14"/>
  <c r="K9" i="14"/>
  <c r="U8" i="14"/>
  <c r="S8" i="14"/>
  <c r="Q8" i="14"/>
  <c r="O8" i="14"/>
  <c r="M8" i="14"/>
  <c r="K8" i="14"/>
  <c r="U7" i="14"/>
  <c r="S7" i="14"/>
  <c r="Q7" i="14"/>
  <c r="O7" i="14"/>
  <c r="M7" i="14"/>
  <c r="K7" i="14"/>
  <c r="U6" i="14"/>
  <c r="S6" i="14"/>
  <c r="Q6" i="14"/>
  <c r="O6" i="14"/>
  <c r="M6" i="14"/>
  <c r="K6" i="14"/>
  <c r="U5" i="14"/>
  <c r="S5" i="14"/>
  <c r="Q5" i="14"/>
  <c r="O5" i="14"/>
  <c r="M5" i="14"/>
  <c r="K5" i="14"/>
  <c r="U4" i="14"/>
  <c r="S4" i="14"/>
  <c r="Q4" i="14"/>
  <c r="O4" i="14"/>
  <c r="M4" i="14"/>
  <c r="K4" i="14"/>
  <c r="U3" i="14"/>
  <c r="S3" i="14"/>
  <c r="Q3" i="14"/>
  <c r="O3" i="14"/>
  <c r="M3" i="14"/>
  <c r="K3" i="14"/>
  <c r="U2" i="14"/>
  <c r="S2" i="14"/>
  <c r="Q2" i="14"/>
  <c r="O2" i="14"/>
  <c r="M2" i="14"/>
  <c r="K2" i="14"/>
  <c r="U14" i="13"/>
  <c r="S14" i="13"/>
  <c r="Q14" i="13"/>
  <c r="O14" i="13"/>
  <c r="M14" i="13"/>
  <c r="K14" i="13"/>
  <c r="U13" i="13"/>
  <c r="S13" i="13"/>
  <c r="Q13" i="13"/>
  <c r="O13" i="13"/>
  <c r="M13" i="13"/>
  <c r="K13" i="13"/>
  <c r="U12" i="13"/>
  <c r="S12" i="13"/>
  <c r="Q12" i="13"/>
  <c r="O12" i="13"/>
  <c r="M12" i="13"/>
  <c r="K12" i="13"/>
  <c r="U11" i="13"/>
  <c r="S11" i="13"/>
  <c r="Q11" i="13"/>
  <c r="O11" i="13"/>
  <c r="M11" i="13"/>
  <c r="K11" i="13"/>
  <c r="U10" i="13"/>
  <c r="S10" i="13"/>
  <c r="Q10" i="13"/>
  <c r="O10" i="13"/>
  <c r="M10" i="13"/>
  <c r="K10" i="13"/>
  <c r="U9" i="13"/>
  <c r="S9" i="13"/>
  <c r="Q9" i="13"/>
  <c r="O9" i="13"/>
  <c r="M9" i="13"/>
  <c r="K9" i="13"/>
  <c r="U8" i="13"/>
  <c r="S8" i="13"/>
  <c r="Q8" i="13"/>
  <c r="O8" i="13"/>
  <c r="M8" i="13"/>
  <c r="K8" i="13"/>
  <c r="U7" i="13"/>
  <c r="S7" i="13"/>
  <c r="Q7" i="13"/>
  <c r="O7" i="13"/>
  <c r="M7" i="13"/>
  <c r="K7" i="13"/>
  <c r="U6" i="13"/>
  <c r="S6" i="13"/>
  <c r="Q6" i="13"/>
  <c r="O6" i="13"/>
  <c r="M6" i="13"/>
  <c r="K6" i="13"/>
  <c r="U5" i="13"/>
  <c r="S5" i="13"/>
  <c r="Q5" i="13"/>
  <c r="O5" i="13"/>
  <c r="M5" i="13"/>
  <c r="K5" i="13"/>
  <c r="U4" i="13"/>
  <c r="S4" i="13"/>
  <c r="Q4" i="13"/>
  <c r="O4" i="13"/>
  <c r="M4" i="13"/>
  <c r="K4" i="13"/>
  <c r="U3" i="13"/>
  <c r="S3" i="13"/>
  <c r="Q3" i="13"/>
  <c r="O3" i="13"/>
  <c r="M3" i="13"/>
  <c r="K3" i="13"/>
  <c r="U2" i="13"/>
  <c r="S2" i="13"/>
  <c r="Q2" i="13"/>
  <c r="O2" i="13"/>
  <c r="M2" i="13"/>
  <c r="K2" i="13"/>
  <c r="U37" i="12"/>
  <c r="S37" i="12"/>
  <c r="Q37" i="12"/>
  <c r="O37" i="12"/>
  <c r="M37" i="12"/>
  <c r="K37" i="12"/>
  <c r="U36" i="12"/>
  <c r="S36" i="12"/>
  <c r="Q36" i="12"/>
  <c r="O36" i="12"/>
  <c r="M36" i="12"/>
  <c r="K36" i="12"/>
  <c r="U35" i="12"/>
  <c r="S35" i="12"/>
  <c r="Q35" i="12"/>
  <c r="O35" i="12"/>
  <c r="M35" i="12"/>
  <c r="K35" i="12"/>
  <c r="U34" i="12"/>
  <c r="S34" i="12"/>
  <c r="Q34" i="12"/>
  <c r="O34" i="12"/>
  <c r="M34" i="12"/>
  <c r="K34" i="12"/>
  <c r="U33" i="12"/>
  <c r="S33" i="12"/>
  <c r="Q33" i="12"/>
  <c r="O33" i="12"/>
  <c r="M33" i="12"/>
  <c r="K33" i="12"/>
  <c r="U32" i="12"/>
  <c r="S32" i="12"/>
  <c r="Q32" i="12"/>
  <c r="O32" i="12"/>
  <c r="M32" i="12"/>
  <c r="K32" i="12"/>
  <c r="U31" i="12"/>
  <c r="S31" i="12"/>
  <c r="Q31" i="12"/>
  <c r="O31" i="12"/>
  <c r="M31" i="12"/>
  <c r="K31" i="12"/>
  <c r="U30" i="12"/>
  <c r="S30" i="12"/>
  <c r="Q30" i="12"/>
  <c r="O30" i="12"/>
  <c r="M30" i="12"/>
  <c r="K30" i="12"/>
  <c r="U29" i="12"/>
  <c r="S29" i="12"/>
  <c r="Q29" i="12"/>
  <c r="O29" i="12"/>
  <c r="M29" i="12"/>
  <c r="K29" i="12"/>
  <c r="U28" i="12"/>
  <c r="S28" i="12"/>
  <c r="Q28" i="12"/>
  <c r="O28" i="12"/>
  <c r="M28" i="12"/>
  <c r="K28" i="12"/>
  <c r="U27" i="12"/>
  <c r="S27" i="12"/>
  <c r="Q27" i="12"/>
  <c r="O27" i="12"/>
  <c r="M27" i="12"/>
  <c r="K27" i="12"/>
  <c r="U26" i="12"/>
  <c r="S26" i="12"/>
  <c r="Q26" i="12"/>
  <c r="O26" i="12"/>
  <c r="M26" i="12"/>
  <c r="K26" i="12"/>
  <c r="U25" i="12"/>
  <c r="S25" i="12"/>
  <c r="Q25" i="12"/>
  <c r="O25" i="12"/>
  <c r="M25" i="12"/>
  <c r="K25" i="12"/>
  <c r="U24" i="12"/>
  <c r="S24" i="12"/>
  <c r="Q24" i="12"/>
  <c r="O24" i="12"/>
  <c r="M24" i="12"/>
  <c r="K24" i="12"/>
  <c r="U23" i="12"/>
  <c r="S23" i="12"/>
  <c r="Q23" i="12"/>
  <c r="O23" i="12"/>
  <c r="M23" i="12"/>
  <c r="K23" i="12"/>
  <c r="U22" i="12"/>
  <c r="S22" i="12"/>
  <c r="Q22" i="12"/>
  <c r="O22" i="12"/>
  <c r="M22" i="12"/>
  <c r="K22" i="12"/>
  <c r="U21" i="12"/>
  <c r="S21" i="12"/>
  <c r="Q21" i="12"/>
  <c r="O21" i="12"/>
  <c r="M21" i="12"/>
  <c r="K21" i="12"/>
  <c r="U20" i="12"/>
  <c r="S20" i="12"/>
  <c r="Q20" i="12"/>
  <c r="O20" i="12"/>
  <c r="M20" i="12"/>
  <c r="K20" i="12"/>
  <c r="U19" i="12"/>
  <c r="S19" i="12"/>
  <c r="Q19" i="12"/>
  <c r="O19" i="12"/>
  <c r="M19" i="12"/>
  <c r="K19" i="12"/>
  <c r="U18" i="12"/>
  <c r="S18" i="12"/>
  <c r="Q18" i="12"/>
  <c r="O18" i="12"/>
  <c r="M18" i="12"/>
  <c r="K18" i="12"/>
  <c r="U17" i="12"/>
  <c r="S17" i="12"/>
  <c r="Q17" i="12"/>
  <c r="O17" i="12"/>
  <c r="M17" i="12"/>
  <c r="K17" i="12"/>
  <c r="U16" i="12"/>
  <c r="S16" i="12"/>
  <c r="Q16" i="12"/>
  <c r="O16" i="12"/>
  <c r="M16" i="12"/>
  <c r="K16" i="12"/>
  <c r="U15" i="12"/>
  <c r="S15" i="12"/>
  <c r="Q15" i="12"/>
  <c r="O15" i="12"/>
  <c r="M15" i="12"/>
  <c r="K15" i="12"/>
  <c r="U14" i="12"/>
  <c r="S14" i="12"/>
  <c r="Q14" i="12"/>
  <c r="O14" i="12"/>
  <c r="M14" i="12"/>
  <c r="K14" i="12"/>
  <c r="U13" i="12"/>
  <c r="S13" i="12"/>
  <c r="Q13" i="12"/>
  <c r="O13" i="12"/>
  <c r="M13" i="12"/>
  <c r="K13" i="12"/>
  <c r="U12" i="12"/>
  <c r="S12" i="12"/>
  <c r="Q12" i="12"/>
  <c r="O12" i="12"/>
  <c r="M12" i="12"/>
  <c r="K12" i="12"/>
  <c r="U11" i="12"/>
  <c r="S11" i="12"/>
  <c r="Q11" i="12"/>
  <c r="O11" i="12"/>
  <c r="M11" i="12"/>
  <c r="K11" i="12"/>
  <c r="U10" i="12"/>
  <c r="S10" i="12"/>
  <c r="Q10" i="12"/>
  <c r="O10" i="12"/>
  <c r="M10" i="12"/>
  <c r="K10" i="12"/>
  <c r="U9" i="12"/>
  <c r="S9" i="12"/>
  <c r="Q9" i="12"/>
  <c r="O9" i="12"/>
  <c r="M9" i="12"/>
  <c r="K9" i="12"/>
  <c r="U8" i="12"/>
  <c r="S8" i="12"/>
  <c r="Q8" i="12"/>
  <c r="O8" i="12"/>
  <c r="M8" i="12"/>
  <c r="K8" i="12"/>
  <c r="U7" i="12"/>
  <c r="S7" i="12"/>
  <c r="Q7" i="12"/>
  <c r="O7" i="12"/>
  <c r="M7" i="12"/>
  <c r="K7" i="12"/>
  <c r="U6" i="12"/>
  <c r="S6" i="12"/>
  <c r="Q6" i="12"/>
  <c r="O6" i="12"/>
  <c r="M6" i="12"/>
  <c r="K6" i="12"/>
  <c r="U5" i="12"/>
  <c r="S5" i="12"/>
  <c r="Q5" i="12"/>
  <c r="O5" i="12"/>
  <c r="M5" i="12"/>
  <c r="K5" i="12"/>
  <c r="U4" i="12"/>
  <c r="S4" i="12"/>
  <c r="Q4" i="12"/>
  <c r="O4" i="12"/>
  <c r="M4" i="12"/>
  <c r="K4" i="12"/>
  <c r="U3" i="12"/>
  <c r="S3" i="12"/>
  <c r="Q3" i="12"/>
  <c r="O3" i="12"/>
  <c r="M3" i="12"/>
  <c r="K3" i="12"/>
  <c r="U2" i="12"/>
  <c r="S2" i="12"/>
  <c r="Q2" i="12"/>
  <c r="O2" i="12"/>
  <c r="M2" i="12"/>
  <c r="K2" i="12"/>
  <c r="U2" i="11"/>
  <c r="S2" i="11"/>
  <c r="Q2" i="11"/>
  <c r="O2" i="11"/>
  <c r="M2" i="11"/>
  <c r="K2" i="11"/>
  <c r="U37" i="10"/>
  <c r="S37" i="10"/>
  <c r="Q37" i="10"/>
  <c r="O37" i="10"/>
  <c r="M37" i="10"/>
  <c r="K37" i="10"/>
  <c r="U36" i="10"/>
  <c r="S36" i="10"/>
  <c r="Q36" i="10"/>
  <c r="O36" i="10"/>
  <c r="M36" i="10"/>
  <c r="K36" i="10"/>
  <c r="U35" i="10"/>
  <c r="S35" i="10"/>
  <c r="Q35" i="10"/>
  <c r="O35" i="10"/>
  <c r="M35" i="10"/>
  <c r="K35" i="10"/>
  <c r="U34" i="10"/>
  <c r="S34" i="10"/>
  <c r="Q34" i="10"/>
  <c r="O34" i="10"/>
  <c r="M34" i="10"/>
  <c r="K34" i="10"/>
  <c r="U33" i="10"/>
  <c r="S33" i="10"/>
  <c r="Q33" i="10"/>
  <c r="O33" i="10"/>
  <c r="M33" i="10"/>
  <c r="K33" i="10"/>
  <c r="U32" i="10"/>
  <c r="S32" i="10"/>
  <c r="Q32" i="10"/>
  <c r="O32" i="10"/>
  <c r="M32" i="10"/>
  <c r="K32" i="10"/>
  <c r="U31" i="10"/>
  <c r="S31" i="10"/>
  <c r="Q31" i="10"/>
  <c r="O31" i="10"/>
  <c r="M31" i="10"/>
  <c r="K31" i="10"/>
  <c r="U30" i="10"/>
  <c r="S30" i="10"/>
  <c r="Q30" i="10"/>
  <c r="O30" i="10"/>
  <c r="M30" i="10"/>
  <c r="K30" i="10"/>
  <c r="U29" i="10"/>
  <c r="S29" i="10"/>
  <c r="Q29" i="10"/>
  <c r="O29" i="10"/>
  <c r="M29" i="10"/>
  <c r="K29" i="10"/>
  <c r="U28" i="10"/>
  <c r="S28" i="10"/>
  <c r="Q28" i="10"/>
  <c r="O28" i="10"/>
  <c r="M28" i="10"/>
  <c r="K28" i="10"/>
  <c r="U27" i="10"/>
  <c r="S27" i="10"/>
  <c r="Q27" i="10"/>
  <c r="O27" i="10"/>
  <c r="M27" i="10"/>
  <c r="K27" i="10"/>
  <c r="U26" i="10"/>
  <c r="S26" i="10"/>
  <c r="Q26" i="10"/>
  <c r="O26" i="10"/>
  <c r="M26" i="10"/>
  <c r="K26" i="10"/>
  <c r="U25" i="10"/>
  <c r="S25" i="10"/>
  <c r="Q25" i="10"/>
  <c r="O25" i="10"/>
  <c r="M25" i="10"/>
  <c r="K25" i="10"/>
  <c r="U24" i="10"/>
  <c r="S24" i="10"/>
  <c r="Q24" i="10"/>
  <c r="O24" i="10"/>
  <c r="M24" i="10"/>
  <c r="K24" i="10"/>
  <c r="U23" i="10"/>
  <c r="S23" i="10"/>
  <c r="Q23" i="10"/>
  <c r="O23" i="10"/>
  <c r="M23" i="10"/>
  <c r="K23" i="10"/>
  <c r="U22" i="10"/>
  <c r="S22" i="10"/>
  <c r="Q22" i="10"/>
  <c r="O22" i="10"/>
  <c r="M22" i="10"/>
  <c r="K22" i="10"/>
  <c r="U21" i="10"/>
  <c r="S21" i="10"/>
  <c r="Q21" i="10"/>
  <c r="O21" i="10"/>
  <c r="M21" i="10"/>
  <c r="K21" i="10"/>
  <c r="U20" i="10"/>
  <c r="S20" i="10"/>
  <c r="Q20" i="10"/>
  <c r="O20" i="10"/>
  <c r="M20" i="10"/>
  <c r="K20" i="10"/>
  <c r="U19" i="10"/>
  <c r="S19" i="10"/>
  <c r="Q19" i="10"/>
  <c r="O19" i="10"/>
  <c r="M19" i="10"/>
  <c r="K19" i="10"/>
  <c r="U18" i="10"/>
  <c r="S18" i="10"/>
  <c r="Q18" i="10"/>
  <c r="O18" i="10"/>
  <c r="M18" i="10"/>
  <c r="K18" i="10"/>
  <c r="U17" i="10"/>
  <c r="S17" i="10"/>
  <c r="Q17" i="10"/>
  <c r="O17" i="10"/>
  <c r="M17" i="10"/>
  <c r="K17" i="10"/>
  <c r="U16" i="10"/>
  <c r="S16" i="10"/>
  <c r="Q16" i="10"/>
  <c r="O16" i="10"/>
  <c r="M16" i="10"/>
  <c r="K16" i="10"/>
  <c r="U15" i="10"/>
  <c r="S15" i="10"/>
  <c r="Q15" i="10"/>
  <c r="O15" i="10"/>
  <c r="M15" i="10"/>
  <c r="K15" i="10"/>
  <c r="U14" i="10"/>
  <c r="S14" i="10"/>
  <c r="Q14" i="10"/>
  <c r="O14" i="10"/>
  <c r="M14" i="10"/>
  <c r="K14" i="10"/>
  <c r="U13" i="10"/>
  <c r="S13" i="10"/>
  <c r="Q13" i="10"/>
  <c r="O13" i="10"/>
  <c r="M13" i="10"/>
  <c r="K13" i="10"/>
  <c r="U12" i="10"/>
  <c r="S12" i="10"/>
  <c r="Q12" i="10"/>
  <c r="O12" i="10"/>
  <c r="M12" i="10"/>
  <c r="K12" i="10"/>
  <c r="U11" i="10"/>
  <c r="S11" i="10"/>
  <c r="Q11" i="10"/>
  <c r="O11" i="10"/>
  <c r="M11" i="10"/>
  <c r="K11" i="10"/>
  <c r="U10" i="10"/>
  <c r="S10" i="10"/>
  <c r="Q10" i="10"/>
  <c r="O10" i="10"/>
  <c r="M10" i="10"/>
  <c r="K10" i="10"/>
  <c r="U9" i="10"/>
  <c r="S9" i="10"/>
  <c r="Q9" i="10"/>
  <c r="O9" i="10"/>
  <c r="M9" i="10"/>
  <c r="K9" i="10"/>
  <c r="U8" i="10"/>
  <c r="S8" i="10"/>
  <c r="Q8" i="10"/>
  <c r="O8" i="10"/>
  <c r="M8" i="10"/>
  <c r="K8" i="10"/>
  <c r="U7" i="10"/>
  <c r="S7" i="10"/>
  <c r="Q7" i="10"/>
  <c r="O7" i="10"/>
  <c r="M7" i="10"/>
  <c r="K7" i="10"/>
  <c r="U6" i="10"/>
  <c r="S6" i="10"/>
  <c r="Q6" i="10"/>
  <c r="O6" i="10"/>
  <c r="M6" i="10"/>
  <c r="K6" i="10"/>
  <c r="U5" i="10"/>
  <c r="S5" i="10"/>
  <c r="Q5" i="10"/>
  <c r="O5" i="10"/>
  <c r="M5" i="10"/>
  <c r="K5" i="10"/>
  <c r="U4" i="10"/>
  <c r="S4" i="10"/>
  <c r="Q4" i="10"/>
  <c r="O4" i="10"/>
  <c r="M4" i="10"/>
  <c r="K4" i="10"/>
  <c r="U3" i="10"/>
  <c r="S3" i="10"/>
  <c r="Q3" i="10"/>
  <c r="O3" i="10"/>
  <c r="M3" i="10"/>
  <c r="K3" i="10"/>
  <c r="U2" i="10"/>
  <c r="S2" i="10"/>
  <c r="Q2" i="10"/>
  <c r="O2" i="10"/>
  <c r="M2" i="10"/>
  <c r="K2" i="10"/>
  <c r="U20" i="9"/>
  <c r="S20" i="9"/>
  <c r="Q20" i="9"/>
  <c r="O20" i="9"/>
  <c r="M20" i="9"/>
  <c r="K20" i="9"/>
  <c r="U19" i="9"/>
  <c r="S19" i="9"/>
  <c r="Q19" i="9"/>
  <c r="O19" i="9"/>
  <c r="M19" i="9"/>
  <c r="K19" i="9"/>
  <c r="U18" i="9"/>
  <c r="S18" i="9"/>
  <c r="Q18" i="9"/>
  <c r="O18" i="9"/>
  <c r="M18" i="9"/>
  <c r="K18" i="9"/>
  <c r="U17" i="9"/>
  <c r="S17" i="9"/>
  <c r="Q17" i="9"/>
  <c r="O17" i="9"/>
  <c r="M17" i="9"/>
  <c r="K17" i="9"/>
  <c r="U16" i="9"/>
  <c r="S16" i="9"/>
  <c r="Q16" i="9"/>
  <c r="O16" i="9"/>
  <c r="M16" i="9"/>
  <c r="K16" i="9"/>
  <c r="U15" i="9"/>
  <c r="S15" i="9"/>
  <c r="Q15" i="9"/>
  <c r="O15" i="9"/>
  <c r="M15" i="9"/>
  <c r="K15" i="9"/>
  <c r="U14" i="9"/>
  <c r="S14" i="9"/>
  <c r="Q14" i="9"/>
  <c r="O14" i="9"/>
  <c r="M14" i="9"/>
  <c r="K14" i="9"/>
  <c r="U13" i="9"/>
  <c r="S13" i="9"/>
  <c r="Q13" i="9"/>
  <c r="O13" i="9"/>
  <c r="M13" i="9"/>
  <c r="K13" i="9"/>
  <c r="U12" i="9"/>
  <c r="S12" i="9"/>
  <c r="Q12" i="9"/>
  <c r="O12" i="9"/>
  <c r="M12" i="9"/>
  <c r="K12" i="9"/>
  <c r="U11" i="9"/>
  <c r="S11" i="9"/>
  <c r="Q11" i="9"/>
  <c r="O11" i="9"/>
  <c r="M11" i="9"/>
  <c r="K11" i="9"/>
  <c r="U10" i="9"/>
  <c r="S10" i="9"/>
  <c r="Q10" i="9"/>
  <c r="O10" i="9"/>
  <c r="M10" i="9"/>
  <c r="K10" i="9"/>
  <c r="U9" i="9"/>
  <c r="S9" i="9"/>
  <c r="Q9" i="9"/>
  <c r="O9" i="9"/>
  <c r="M9" i="9"/>
  <c r="K9" i="9"/>
  <c r="U8" i="9"/>
  <c r="S8" i="9"/>
  <c r="Q8" i="9"/>
  <c r="O8" i="9"/>
  <c r="M8" i="9"/>
  <c r="K8" i="9"/>
  <c r="U7" i="9"/>
  <c r="S7" i="9"/>
  <c r="Q7" i="9"/>
  <c r="O7" i="9"/>
  <c r="M7" i="9"/>
  <c r="K7" i="9"/>
  <c r="U6" i="9"/>
  <c r="S6" i="9"/>
  <c r="Q6" i="9"/>
  <c r="O6" i="9"/>
  <c r="M6" i="9"/>
  <c r="K6" i="9"/>
  <c r="U5" i="9"/>
  <c r="S5" i="9"/>
  <c r="Q5" i="9"/>
  <c r="O5" i="9"/>
  <c r="M5" i="9"/>
  <c r="K5" i="9"/>
  <c r="U4" i="9"/>
  <c r="S4" i="9"/>
  <c r="Q4" i="9"/>
  <c r="O4" i="9"/>
  <c r="M4" i="9"/>
  <c r="K4" i="9"/>
  <c r="U3" i="9"/>
  <c r="S3" i="9"/>
  <c r="Q3" i="9"/>
  <c r="O3" i="9"/>
  <c r="M3" i="9"/>
  <c r="K3" i="9"/>
  <c r="U2" i="9"/>
  <c r="S2" i="9"/>
  <c r="Q2" i="9"/>
  <c r="O2" i="9"/>
  <c r="M2" i="9"/>
  <c r="K2" i="9"/>
  <c r="U41" i="8"/>
  <c r="S41" i="8"/>
  <c r="Q41" i="8"/>
  <c r="O41" i="8"/>
  <c r="M41" i="8"/>
  <c r="K41" i="8"/>
  <c r="U40" i="8"/>
  <c r="S40" i="8"/>
  <c r="Q40" i="8"/>
  <c r="O40" i="8"/>
  <c r="M40" i="8"/>
  <c r="K40" i="8"/>
  <c r="U39" i="8"/>
  <c r="S39" i="8"/>
  <c r="Q39" i="8"/>
  <c r="O39" i="8"/>
  <c r="M39" i="8"/>
  <c r="K39" i="8"/>
  <c r="U38" i="8"/>
  <c r="S38" i="8"/>
  <c r="Q38" i="8"/>
  <c r="O38" i="8"/>
  <c r="M38" i="8"/>
  <c r="K38" i="8"/>
  <c r="U37" i="8"/>
  <c r="S37" i="8"/>
  <c r="Q37" i="8"/>
  <c r="O37" i="8"/>
  <c r="M37" i="8"/>
  <c r="K37" i="8"/>
  <c r="U36" i="8"/>
  <c r="S36" i="8"/>
  <c r="Q36" i="8"/>
  <c r="O36" i="8"/>
  <c r="M36" i="8"/>
  <c r="K36" i="8"/>
  <c r="U35" i="8"/>
  <c r="S35" i="8"/>
  <c r="Q35" i="8"/>
  <c r="O35" i="8"/>
  <c r="M35" i="8"/>
  <c r="K35" i="8"/>
  <c r="U34" i="8"/>
  <c r="S34" i="8"/>
  <c r="Q34" i="8"/>
  <c r="O34" i="8"/>
  <c r="M34" i="8"/>
  <c r="K34" i="8"/>
  <c r="U33" i="8"/>
  <c r="S33" i="8"/>
  <c r="Q33" i="8"/>
  <c r="O33" i="8"/>
  <c r="M33" i="8"/>
  <c r="K33" i="8"/>
  <c r="U32" i="8"/>
  <c r="S32" i="8"/>
  <c r="Q32" i="8"/>
  <c r="O32" i="8"/>
  <c r="M32" i="8"/>
  <c r="K32" i="8"/>
  <c r="U31" i="8"/>
  <c r="S31" i="8"/>
  <c r="Q31" i="8"/>
  <c r="O31" i="8"/>
  <c r="M31" i="8"/>
  <c r="K31" i="8"/>
  <c r="U30" i="8"/>
  <c r="S30" i="8"/>
  <c r="Q30" i="8"/>
  <c r="O30" i="8"/>
  <c r="M30" i="8"/>
  <c r="K30" i="8"/>
  <c r="U29" i="8"/>
  <c r="S29" i="8"/>
  <c r="Q29" i="8"/>
  <c r="O29" i="8"/>
  <c r="M29" i="8"/>
  <c r="K29" i="8"/>
  <c r="U28" i="8"/>
  <c r="S28" i="8"/>
  <c r="Q28" i="8"/>
  <c r="O28" i="8"/>
  <c r="M28" i="8"/>
  <c r="K28" i="8"/>
  <c r="U27" i="8"/>
  <c r="S27" i="8"/>
  <c r="Q27" i="8"/>
  <c r="O27" i="8"/>
  <c r="M27" i="8"/>
  <c r="K27" i="8"/>
  <c r="U26" i="8"/>
  <c r="S26" i="8"/>
  <c r="Q26" i="8"/>
  <c r="O26" i="8"/>
  <c r="M26" i="8"/>
  <c r="K26" i="8"/>
  <c r="U25" i="8"/>
  <c r="S25" i="8"/>
  <c r="Q25" i="8"/>
  <c r="O25" i="8"/>
  <c r="M25" i="8"/>
  <c r="K25" i="8"/>
  <c r="U24" i="8"/>
  <c r="S24" i="8"/>
  <c r="Q24" i="8"/>
  <c r="O24" i="8"/>
  <c r="M24" i="8"/>
  <c r="K24" i="8"/>
  <c r="U23" i="8"/>
  <c r="S23" i="8"/>
  <c r="Q23" i="8"/>
  <c r="O23" i="8"/>
  <c r="M23" i="8"/>
  <c r="K23" i="8"/>
  <c r="U22" i="8"/>
  <c r="S22" i="8"/>
  <c r="Q22" i="8"/>
  <c r="O22" i="8"/>
  <c r="M22" i="8"/>
  <c r="K22" i="8"/>
  <c r="U21" i="8"/>
  <c r="S21" i="8"/>
  <c r="Q21" i="8"/>
  <c r="O21" i="8"/>
  <c r="M21" i="8"/>
  <c r="K21" i="8"/>
  <c r="U20" i="8"/>
  <c r="S20" i="8"/>
  <c r="Q20" i="8"/>
  <c r="O20" i="8"/>
  <c r="M20" i="8"/>
  <c r="K20" i="8"/>
  <c r="U19" i="8"/>
  <c r="S19" i="8"/>
  <c r="Q19" i="8"/>
  <c r="O19" i="8"/>
  <c r="M19" i="8"/>
  <c r="K19" i="8"/>
  <c r="U18" i="8"/>
  <c r="S18" i="8"/>
  <c r="Q18" i="8"/>
  <c r="O18" i="8"/>
  <c r="M18" i="8"/>
  <c r="K18" i="8"/>
  <c r="U17" i="8"/>
  <c r="S17" i="8"/>
  <c r="Q17" i="8"/>
  <c r="O17" i="8"/>
  <c r="M17" i="8"/>
  <c r="K17" i="8"/>
  <c r="U16" i="8"/>
  <c r="S16" i="8"/>
  <c r="Q16" i="8"/>
  <c r="O16" i="8"/>
  <c r="M16" i="8"/>
  <c r="K16" i="8"/>
  <c r="U15" i="8"/>
  <c r="S15" i="8"/>
  <c r="Q15" i="8"/>
  <c r="O15" i="8"/>
  <c r="M15" i="8"/>
  <c r="K15" i="8"/>
  <c r="U14" i="8"/>
  <c r="S14" i="8"/>
  <c r="Q14" i="8"/>
  <c r="O14" i="8"/>
  <c r="M14" i="8"/>
  <c r="K14" i="8"/>
  <c r="U13" i="8"/>
  <c r="S13" i="8"/>
  <c r="Q13" i="8"/>
  <c r="O13" i="8"/>
  <c r="M13" i="8"/>
  <c r="K13" i="8"/>
  <c r="U12" i="8"/>
  <c r="S12" i="8"/>
  <c r="Q12" i="8"/>
  <c r="O12" i="8"/>
  <c r="M12" i="8"/>
  <c r="K12" i="8"/>
  <c r="U11" i="8"/>
  <c r="S11" i="8"/>
  <c r="Q11" i="8"/>
  <c r="O11" i="8"/>
  <c r="M11" i="8"/>
  <c r="K11" i="8"/>
  <c r="U10" i="8"/>
  <c r="S10" i="8"/>
  <c r="Q10" i="8"/>
  <c r="O10" i="8"/>
  <c r="M10" i="8"/>
  <c r="K10" i="8"/>
  <c r="U9" i="8"/>
  <c r="S9" i="8"/>
  <c r="Q9" i="8"/>
  <c r="O9" i="8"/>
  <c r="M9" i="8"/>
  <c r="K9" i="8"/>
  <c r="U8" i="8"/>
  <c r="S8" i="8"/>
  <c r="Q8" i="8"/>
  <c r="O8" i="8"/>
  <c r="M8" i="8"/>
  <c r="K8" i="8"/>
  <c r="U7" i="8"/>
  <c r="S7" i="8"/>
  <c r="Q7" i="8"/>
  <c r="O7" i="8"/>
  <c r="M7" i="8"/>
  <c r="K7" i="8"/>
  <c r="U6" i="8"/>
  <c r="S6" i="8"/>
  <c r="Q6" i="8"/>
  <c r="O6" i="8"/>
  <c r="M6" i="8"/>
  <c r="K6" i="8"/>
  <c r="U5" i="8"/>
  <c r="S5" i="8"/>
  <c r="Q5" i="8"/>
  <c r="O5" i="8"/>
  <c r="M5" i="8"/>
  <c r="K5" i="8"/>
  <c r="U4" i="8"/>
  <c r="S4" i="8"/>
  <c r="Q4" i="8"/>
  <c r="O4" i="8"/>
  <c r="M4" i="8"/>
  <c r="K4" i="8"/>
  <c r="U3" i="8"/>
  <c r="S3" i="8"/>
  <c r="Q3" i="8"/>
  <c r="O3" i="8"/>
  <c r="M3" i="8"/>
  <c r="K3" i="8"/>
  <c r="U2" i="8"/>
  <c r="S2" i="8"/>
  <c r="Q2" i="8"/>
  <c r="O2" i="8"/>
  <c r="M2" i="8"/>
  <c r="K2" i="8"/>
  <c r="U37" i="7"/>
  <c r="S37" i="7"/>
  <c r="Q37" i="7"/>
  <c r="O37" i="7"/>
  <c r="M37" i="7"/>
  <c r="K37" i="7"/>
  <c r="U36" i="7"/>
  <c r="S36" i="7"/>
  <c r="Q36" i="7"/>
  <c r="O36" i="7"/>
  <c r="M36" i="7"/>
  <c r="K36" i="7"/>
  <c r="U35" i="7"/>
  <c r="S35" i="7"/>
  <c r="Q35" i="7"/>
  <c r="O35" i="7"/>
  <c r="M35" i="7"/>
  <c r="K35" i="7"/>
  <c r="U34" i="7"/>
  <c r="S34" i="7"/>
  <c r="Q34" i="7"/>
  <c r="O34" i="7"/>
  <c r="M34" i="7"/>
  <c r="K34" i="7"/>
  <c r="U33" i="7"/>
  <c r="S33" i="7"/>
  <c r="Q33" i="7"/>
  <c r="O33" i="7"/>
  <c r="M33" i="7"/>
  <c r="K33" i="7"/>
  <c r="U32" i="7"/>
  <c r="S32" i="7"/>
  <c r="Q32" i="7"/>
  <c r="O32" i="7"/>
  <c r="M32" i="7"/>
  <c r="K32" i="7"/>
  <c r="U31" i="7"/>
  <c r="S31" i="7"/>
  <c r="Q31" i="7"/>
  <c r="O31" i="7"/>
  <c r="M31" i="7"/>
  <c r="K31" i="7"/>
  <c r="U30" i="7"/>
  <c r="S30" i="7"/>
  <c r="Q30" i="7"/>
  <c r="O30" i="7"/>
  <c r="M30" i="7"/>
  <c r="K30" i="7"/>
  <c r="U29" i="7"/>
  <c r="S29" i="7"/>
  <c r="Q29" i="7"/>
  <c r="O29" i="7"/>
  <c r="M29" i="7"/>
  <c r="K29" i="7"/>
  <c r="U28" i="7"/>
  <c r="S28" i="7"/>
  <c r="Q28" i="7"/>
  <c r="O28" i="7"/>
  <c r="M28" i="7"/>
  <c r="K28" i="7"/>
  <c r="U27" i="7"/>
  <c r="S27" i="7"/>
  <c r="Q27" i="7"/>
  <c r="O27" i="7"/>
  <c r="M27" i="7"/>
  <c r="K27" i="7"/>
  <c r="U26" i="7"/>
  <c r="S26" i="7"/>
  <c r="Q26" i="7"/>
  <c r="O26" i="7"/>
  <c r="M26" i="7"/>
  <c r="K26" i="7"/>
  <c r="U25" i="7"/>
  <c r="S25" i="7"/>
  <c r="Q25" i="7"/>
  <c r="O25" i="7"/>
  <c r="M25" i="7"/>
  <c r="K25" i="7"/>
  <c r="U24" i="7"/>
  <c r="S24" i="7"/>
  <c r="Q24" i="7"/>
  <c r="O24" i="7"/>
  <c r="M24" i="7"/>
  <c r="K24" i="7"/>
  <c r="U23" i="7"/>
  <c r="S23" i="7"/>
  <c r="Q23" i="7"/>
  <c r="O23" i="7"/>
  <c r="M23" i="7"/>
  <c r="K23" i="7"/>
  <c r="U22" i="7"/>
  <c r="S22" i="7"/>
  <c r="Q22" i="7"/>
  <c r="O22" i="7"/>
  <c r="M22" i="7"/>
  <c r="K22" i="7"/>
  <c r="U21" i="7"/>
  <c r="S21" i="7"/>
  <c r="Q21" i="7"/>
  <c r="O21" i="7"/>
  <c r="M21" i="7"/>
  <c r="K21" i="7"/>
  <c r="U20" i="7"/>
  <c r="S20" i="7"/>
  <c r="Q20" i="7"/>
  <c r="O20" i="7"/>
  <c r="M20" i="7"/>
  <c r="K20" i="7"/>
  <c r="U19" i="7"/>
  <c r="S19" i="7"/>
  <c r="Q19" i="7"/>
  <c r="O19" i="7"/>
  <c r="M19" i="7"/>
  <c r="K19" i="7"/>
  <c r="U18" i="7"/>
  <c r="S18" i="7"/>
  <c r="Q18" i="7"/>
  <c r="O18" i="7"/>
  <c r="M18" i="7"/>
  <c r="K18" i="7"/>
  <c r="U17" i="7"/>
  <c r="S17" i="7"/>
  <c r="Q17" i="7"/>
  <c r="O17" i="7"/>
  <c r="M17" i="7"/>
  <c r="K17" i="7"/>
  <c r="U16" i="7"/>
  <c r="S16" i="7"/>
  <c r="Q16" i="7"/>
  <c r="O16" i="7"/>
  <c r="M16" i="7"/>
  <c r="K16" i="7"/>
  <c r="U15" i="7"/>
  <c r="S15" i="7"/>
  <c r="Q15" i="7"/>
  <c r="O15" i="7"/>
  <c r="M15" i="7"/>
  <c r="K15" i="7"/>
  <c r="U14" i="7"/>
  <c r="S14" i="7"/>
  <c r="Q14" i="7"/>
  <c r="O14" i="7"/>
  <c r="M14" i="7"/>
  <c r="K14" i="7"/>
  <c r="U13" i="7"/>
  <c r="S13" i="7"/>
  <c r="Q13" i="7"/>
  <c r="O13" i="7"/>
  <c r="M13" i="7"/>
  <c r="K13" i="7"/>
  <c r="U12" i="7"/>
  <c r="S12" i="7"/>
  <c r="Q12" i="7"/>
  <c r="O12" i="7"/>
  <c r="M12" i="7"/>
  <c r="K12" i="7"/>
  <c r="U11" i="7"/>
  <c r="S11" i="7"/>
  <c r="Q11" i="7"/>
  <c r="O11" i="7"/>
  <c r="M11" i="7"/>
  <c r="K11" i="7"/>
  <c r="U10" i="7"/>
  <c r="S10" i="7"/>
  <c r="Q10" i="7"/>
  <c r="O10" i="7"/>
  <c r="M10" i="7"/>
  <c r="K10" i="7"/>
  <c r="U9" i="7"/>
  <c r="S9" i="7"/>
  <c r="Q9" i="7"/>
  <c r="O9" i="7"/>
  <c r="M9" i="7"/>
  <c r="K9" i="7"/>
  <c r="U8" i="7"/>
  <c r="S8" i="7"/>
  <c r="Q8" i="7"/>
  <c r="O8" i="7"/>
  <c r="M8" i="7"/>
  <c r="K8" i="7"/>
  <c r="U7" i="7"/>
  <c r="S7" i="7"/>
  <c r="Q7" i="7"/>
  <c r="O7" i="7"/>
  <c r="M7" i="7"/>
  <c r="K7" i="7"/>
  <c r="U6" i="7"/>
  <c r="S6" i="7"/>
  <c r="Q6" i="7"/>
  <c r="O6" i="7"/>
  <c r="M6" i="7"/>
  <c r="K6" i="7"/>
  <c r="U5" i="7"/>
  <c r="S5" i="7"/>
  <c r="Q5" i="7"/>
  <c r="O5" i="7"/>
  <c r="M5" i="7"/>
  <c r="K5" i="7"/>
  <c r="U4" i="7"/>
  <c r="S4" i="7"/>
  <c r="Q4" i="7"/>
  <c r="O4" i="7"/>
  <c r="M4" i="7"/>
  <c r="K4" i="7"/>
  <c r="U3" i="7"/>
  <c r="S3" i="7"/>
  <c r="Q3" i="7"/>
  <c r="O3" i="7"/>
  <c r="M3" i="7"/>
  <c r="K3" i="7"/>
  <c r="U2" i="7"/>
  <c r="S2" i="7"/>
  <c r="Q2" i="7"/>
  <c r="O2" i="7"/>
  <c r="M2" i="7"/>
  <c r="K2" i="7"/>
  <c r="U53" i="6"/>
  <c r="S53" i="6"/>
  <c r="Q53" i="6"/>
  <c r="O53" i="6"/>
  <c r="M53" i="6"/>
  <c r="K53" i="6"/>
  <c r="U52" i="6"/>
  <c r="S52" i="6"/>
  <c r="Q52" i="6"/>
  <c r="O52" i="6"/>
  <c r="M52" i="6"/>
  <c r="K52" i="6"/>
  <c r="U51" i="6"/>
  <c r="S51" i="6"/>
  <c r="Q51" i="6"/>
  <c r="O51" i="6"/>
  <c r="M51" i="6"/>
  <c r="K51" i="6"/>
  <c r="U50" i="6"/>
  <c r="S50" i="6"/>
  <c r="Q50" i="6"/>
  <c r="O50" i="6"/>
  <c r="M50" i="6"/>
  <c r="K50" i="6"/>
  <c r="U49" i="6"/>
  <c r="S49" i="6"/>
  <c r="Q49" i="6"/>
  <c r="O49" i="6"/>
  <c r="M49" i="6"/>
  <c r="K49" i="6"/>
  <c r="U48" i="6"/>
  <c r="S48" i="6"/>
  <c r="Q48" i="6"/>
  <c r="O48" i="6"/>
  <c r="M48" i="6"/>
  <c r="K48" i="6"/>
  <c r="U47" i="6"/>
  <c r="S47" i="6"/>
  <c r="Q47" i="6"/>
  <c r="O47" i="6"/>
  <c r="M47" i="6"/>
  <c r="K47" i="6"/>
  <c r="U46" i="6"/>
  <c r="S46" i="6"/>
  <c r="Q46" i="6"/>
  <c r="O46" i="6"/>
  <c r="M46" i="6"/>
  <c r="K46" i="6"/>
  <c r="U45" i="6"/>
  <c r="S45" i="6"/>
  <c r="Q45" i="6"/>
  <c r="O45" i="6"/>
  <c r="M45" i="6"/>
  <c r="K45" i="6"/>
  <c r="U44" i="6"/>
  <c r="S44" i="6"/>
  <c r="Q44" i="6"/>
  <c r="O44" i="6"/>
  <c r="M44" i="6"/>
  <c r="K44" i="6"/>
  <c r="U43" i="6"/>
  <c r="S43" i="6"/>
  <c r="Q43" i="6"/>
  <c r="O43" i="6"/>
  <c r="M43" i="6"/>
  <c r="K43" i="6"/>
  <c r="U42" i="6"/>
  <c r="S42" i="6"/>
  <c r="Q42" i="6"/>
  <c r="O42" i="6"/>
  <c r="M42" i="6"/>
  <c r="K42" i="6"/>
  <c r="U41" i="6"/>
  <c r="S41" i="6"/>
  <c r="Q41" i="6"/>
  <c r="O41" i="6"/>
  <c r="M41" i="6"/>
  <c r="K41" i="6"/>
  <c r="U40" i="6"/>
  <c r="S40" i="6"/>
  <c r="Q40" i="6"/>
  <c r="O40" i="6"/>
  <c r="M40" i="6"/>
  <c r="K40" i="6"/>
  <c r="U39" i="6"/>
  <c r="S39" i="6"/>
  <c r="Q39" i="6"/>
  <c r="O39" i="6"/>
  <c r="M39" i="6"/>
  <c r="K39" i="6"/>
  <c r="U38" i="6"/>
  <c r="S38" i="6"/>
  <c r="Q38" i="6"/>
  <c r="O38" i="6"/>
  <c r="M38" i="6"/>
  <c r="K38" i="6"/>
  <c r="U37" i="6"/>
  <c r="S37" i="6"/>
  <c r="Q37" i="6"/>
  <c r="O37" i="6"/>
  <c r="M37" i="6"/>
  <c r="K37" i="6"/>
  <c r="U36" i="6"/>
  <c r="S36" i="6"/>
  <c r="Q36" i="6"/>
  <c r="O36" i="6"/>
  <c r="M36" i="6"/>
  <c r="K36" i="6"/>
  <c r="U35" i="6"/>
  <c r="S35" i="6"/>
  <c r="Q35" i="6"/>
  <c r="O35" i="6"/>
  <c r="M35" i="6"/>
  <c r="K35" i="6"/>
  <c r="U34" i="6"/>
  <c r="S34" i="6"/>
  <c r="Q34" i="6"/>
  <c r="O34" i="6"/>
  <c r="M34" i="6"/>
  <c r="K34" i="6"/>
  <c r="U33" i="6"/>
  <c r="S33" i="6"/>
  <c r="Q33" i="6"/>
  <c r="O33" i="6"/>
  <c r="M33" i="6"/>
  <c r="K33" i="6"/>
  <c r="U32" i="6"/>
  <c r="S32" i="6"/>
  <c r="Q32" i="6"/>
  <c r="O32" i="6"/>
  <c r="M32" i="6"/>
  <c r="K32" i="6"/>
  <c r="U31" i="6"/>
  <c r="S31" i="6"/>
  <c r="Q31" i="6"/>
  <c r="O31" i="6"/>
  <c r="M31" i="6"/>
  <c r="K31" i="6"/>
  <c r="U30" i="6"/>
  <c r="S30" i="6"/>
  <c r="Q30" i="6"/>
  <c r="O30" i="6"/>
  <c r="M30" i="6"/>
  <c r="K30" i="6"/>
  <c r="U29" i="6"/>
  <c r="S29" i="6"/>
  <c r="Q29" i="6"/>
  <c r="O29" i="6"/>
  <c r="M29" i="6"/>
  <c r="K29" i="6"/>
  <c r="U28" i="6"/>
  <c r="S28" i="6"/>
  <c r="Q28" i="6"/>
  <c r="O28" i="6"/>
  <c r="M28" i="6"/>
  <c r="K28" i="6"/>
  <c r="U27" i="6"/>
  <c r="S27" i="6"/>
  <c r="Q27" i="6"/>
  <c r="O27" i="6"/>
  <c r="M27" i="6"/>
  <c r="K27" i="6"/>
  <c r="U26" i="6"/>
  <c r="S26" i="6"/>
  <c r="Q26" i="6"/>
  <c r="O26" i="6"/>
  <c r="M26" i="6"/>
  <c r="K26" i="6"/>
  <c r="U25" i="6"/>
  <c r="S25" i="6"/>
  <c r="Q25" i="6"/>
  <c r="O25" i="6"/>
  <c r="M25" i="6"/>
  <c r="K25" i="6"/>
  <c r="U24" i="6"/>
  <c r="S24" i="6"/>
  <c r="Q24" i="6"/>
  <c r="O24" i="6"/>
  <c r="M24" i="6"/>
  <c r="K24" i="6"/>
  <c r="U23" i="6"/>
  <c r="S23" i="6"/>
  <c r="Q23" i="6"/>
  <c r="O23" i="6"/>
  <c r="M23" i="6"/>
  <c r="K23" i="6"/>
  <c r="U22" i="6"/>
  <c r="S22" i="6"/>
  <c r="Q22" i="6"/>
  <c r="O22" i="6"/>
  <c r="M22" i="6"/>
  <c r="K22" i="6"/>
  <c r="U21" i="6"/>
  <c r="S21" i="6"/>
  <c r="Q21" i="6"/>
  <c r="O21" i="6"/>
  <c r="M21" i="6"/>
  <c r="K21" i="6"/>
  <c r="U20" i="6"/>
  <c r="S20" i="6"/>
  <c r="Q20" i="6"/>
  <c r="O20" i="6"/>
  <c r="M20" i="6"/>
  <c r="K20" i="6"/>
  <c r="U19" i="6"/>
  <c r="S19" i="6"/>
  <c r="Q19" i="6"/>
  <c r="O19" i="6"/>
  <c r="M19" i="6"/>
  <c r="K19" i="6"/>
  <c r="U18" i="6"/>
  <c r="S18" i="6"/>
  <c r="Q18" i="6"/>
  <c r="O18" i="6"/>
  <c r="M18" i="6"/>
  <c r="K18" i="6"/>
  <c r="U17" i="6"/>
  <c r="S17" i="6"/>
  <c r="Q17" i="6"/>
  <c r="O17" i="6"/>
  <c r="M17" i="6"/>
  <c r="K17" i="6"/>
  <c r="U16" i="6"/>
  <c r="S16" i="6"/>
  <c r="Q16" i="6"/>
  <c r="O16" i="6"/>
  <c r="M16" i="6"/>
  <c r="K16" i="6"/>
  <c r="U15" i="6"/>
  <c r="S15" i="6"/>
  <c r="Q15" i="6"/>
  <c r="O15" i="6"/>
  <c r="M15" i="6"/>
  <c r="K15" i="6"/>
  <c r="U14" i="6"/>
  <c r="S14" i="6"/>
  <c r="Q14" i="6"/>
  <c r="O14" i="6"/>
  <c r="M14" i="6"/>
  <c r="K14" i="6"/>
  <c r="U13" i="6"/>
  <c r="S13" i="6"/>
  <c r="Q13" i="6"/>
  <c r="O13" i="6"/>
  <c r="M13" i="6"/>
  <c r="K13" i="6"/>
  <c r="U12" i="6"/>
  <c r="S12" i="6"/>
  <c r="Q12" i="6"/>
  <c r="O12" i="6"/>
  <c r="M12" i="6"/>
  <c r="K12" i="6"/>
  <c r="U11" i="6"/>
  <c r="S11" i="6"/>
  <c r="Q11" i="6"/>
  <c r="O11" i="6"/>
  <c r="M11" i="6"/>
  <c r="K11" i="6"/>
  <c r="U10" i="6"/>
  <c r="S10" i="6"/>
  <c r="Q10" i="6"/>
  <c r="O10" i="6"/>
  <c r="M10" i="6"/>
  <c r="K10" i="6"/>
  <c r="U9" i="6"/>
  <c r="S9" i="6"/>
  <c r="Q9" i="6"/>
  <c r="O9" i="6"/>
  <c r="M9" i="6"/>
  <c r="K9" i="6"/>
  <c r="U8" i="6"/>
  <c r="S8" i="6"/>
  <c r="Q8" i="6"/>
  <c r="O8" i="6"/>
  <c r="M8" i="6"/>
  <c r="K8" i="6"/>
  <c r="U7" i="6"/>
  <c r="S7" i="6"/>
  <c r="Q7" i="6"/>
  <c r="O7" i="6"/>
  <c r="M7" i="6"/>
  <c r="K7" i="6"/>
  <c r="U6" i="6"/>
  <c r="S6" i="6"/>
  <c r="Q6" i="6"/>
  <c r="O6" i="6"/>
  <c r="M6" i="6"/>
  <c r="K6" i="6"/>
  <c r="U5" i="6"/>
  <c r="S5" i="6"/>
  <c r="Q5" i="6"/>
  <c r="O5" i="6"/>
  <c r="M5" i="6"/>
  <c r="K5" i="6"/>
  <c r="U4" i="6"/>
  <c r="S4" i="6"/>
  <c r="Q4" i="6"/>
  <c r="O4" i="6"/>
  <c r="M4" i="6"/>
  <c r="K4" i="6"/>
  <c r="U3" i="6"/>
  <c r="S3" i="6"/>
  <c r="Q3" i="6"/>
  <c r="O3" i="6"/>
  <c r="M3" i="6"/>
  <c r="K3" i="6"/>
  <c r="U2" i="6"/>
  <c r="S2" i="6"/>
  <c r="Q2" i="6"/>
  <c r="O2" i="6"/>
  <c r="M2" i="6"/>
  <c r="K2" i="6"/>
  <c r="U21" i="5"/>
  <c r="S21" i="5"/>
  <c r="Q21" i="5"/>
  <c r="O21" i="5"/>
  <c r="M21" i="5"/>
  <c r="K21" i="5"/>
  <c r="U20" i="5"/>
  <c r="S20" i="5"/>
  <c r="Q20" i="5"/>
  <c r="O20" i="5"/>
  <c r="M20" i="5"/>
  <c r="K20" i="5"/>
  <c r="U19" i="5"/>
  <c r="S19" i="5"/>
  <c r="Q19" i="5"/>
  <c r="O19" i="5"/>
  <c r="M19" i="5"/>
  <c r="K19" i="5"/>
  <c r="U18" i="5"/>
  <c r="S18" i="5"/>
  <c r="Q18" i="5"/>
  <c r="O18" i="5"/>
  <c r="M18" i="5"/>
  <c r="K18" i="5"/>
  <c r="U17" i="5"/>
  <c r="S17" i="5"/>
  <c r="Q17" i="5"/>
  <c r="O17" i="5"/>
  <c r="M17" i="5"/>
  <c r="K17" i="5"/>
  <c r="U16" i="5"/>
  <c r="S16" i="5"/>
  <c r="Q16" i="5"/>
  <c r="O16" i="5"/>
  <c r="M16" i="5"/>
  <c r="K16" i="5"/>
  <c r="U15" i="5"/>
  <c r="S15" i="5"/>
  <c r="Q15" i="5"/>
  <c r="O15" i="5"/>
  <c r="M15" i="5"/>
  <c r="K15" i="5"/>
  <c r="U14" i="5"/>
  <c r="S14" i="5"/>
  <c r="Q14" i="5"/>
  <c r="O14" i="5"/>
  <c r="M14" i="5"/>
  <c r="K14" i="5"/>
  <c r="U13" i="5"/>
  <c r="S13" i="5"/>
  <c r="Q13" i="5"/>
  <c r="O13" i="5"/>
  <c r="M13" i="5"/>
  <c r="K13" i="5"/>
  <c r="U12" i="5"/>
  <c r="S12" i="5"/>
  <c r="Q12" i="5"/>
  <c r="O12" i="5"/>
  <c r="M12" i="5"/>
  <c r="K12" i="5"/>
  <c r="U11" i="5"/>
  <c r="S11" i="5"/>
  <c r="Q11" i="5"/>
  <c r="O11" i="5"/>
  <c r="M11" i="5"/>
  <c r="K11" i="5"/>
  <c r="U10" i="5"/>
  <c r="S10" i="5"/>
  <c r="Q10" i="5"/>
  <c r="O10" i="5"/>
  <c r="M10" i="5"/>
  <c r="K10" i="5"/>
  <c r="U9" i="5"/>
  <c r="S9" i="5"/>
  <c r="Q9" i="5"/>
  <c r="O9" i="5"/>
  <c r="M9" i="5"/>
  <c r="K9" i="5"/>
  <c r="U8" i="5"/>
  <c r="S8" i="5"/>
  <c r="Q8" i="5"/>
  <c r="O8" i="5"/>
  <c r="M8" i="5"/>
  <c r="K8" i="5"/>
  <c r="U7" i="5"/>
  <c r="S7" i="5"/>
  <c r="Q7" i="5"/>
  <c r="O7" i="5"/>
  <c r="M7" i="5"/>
  <c r="K7" i="5"/>
  <c r="U6" i="5"/>
  <c r="S6" i="5"/>
  <c r="Q6" i="5"/>
  <c r="O6" i="5"/>
  <c r="M6" i="5"/>
  <c r="K6" i="5"/>
  <c r="U5" i="5"/>
  <c r="S5" i="5"/>
  <c r="Q5" i="5"/>
  <c r="O5" i="5"/>
  <c r="M5" i="5"/>
  <c r="K5" i="5"/>
  <c r="U4" i="5"/>
  <c r="S4" i="5"/>
  <c r="Q4" i="5"/>
  <c r="O4" i="5"/>
  <c r="M4" i="5"/>
  <c r="K4" i="5"/>
  <c r="U3" i="5"/>
  <c r="S3" i="5"/>
  <c r="Q3" i="5"/>
  <c r="O3" i="5"/>
  <c r="M3" i="5"/>
  <c r="K3" i="5"/>
  <c r="U2" i="5"/>
  <c r="S2" i="5"/>
  <c r="Q2" i="5"/>
  <c r="O2" i="5"/>
  <c r="M2" i="5"/>
  <c r="K2" i="5"/>
  <c r="U34" i="4"/>
  <c r="S34" i="4"/>
  <c r="Q34" i="4"/>
  <c r="O34" i="4"/>
  <c r="M34" i="4"/>
  <c r="K34" i="4"/>
  <c r="U33" i="4"/>
  <c r="S33" i="4"/>
  <c r="Q33" i="4"/>
  <c r="O33" i="4"/>
  <c r="M33" i="4"/>
  <c r="K33" i="4"/>
  <c r="U32" i="4"/>
  <c r="S32" i="4"/>
  <c r="Q32" i="4"/>
  <c r="O32" i="4"/>
  <c r="M32" i="4"/>
  <c r="K32" i="4"/>
  <c r="U31" i="4"/>
  <c r="S31" i="4"/>
  <c r="Q31" i="4"/>
  <c r="O31" i="4"/>
  <c r="M31" i="4"/>
  <c r="K31" i="4"/>
  <c r="U30" i="4"/>
  <c r="S30" i="4"/>
  <c r="Q30" i="4"/>
  <c r="O30" i="4"/>
  <c r="M30" i="4"/>
  <c r="K30" i="4"/>
  <c r="U29" i="4"/>
  <c r="S29" i="4"/>
  <c r="Q29" i="4"/>
  <c r="O29" i="4"/>
  <c r="M29" i="4"/>
  <c r="K29" i="4"/>
  <c r="U28" i="4"/>
  <c r="S28" i="4"/>
  <c r="Q28" i="4"/>
  <c r="O28" i="4"/>
  <c r="M28" i="4"/>
  <c r="K28" i="4"/>
  <c r="U27" i="4"/>
  <c r="S27" i="4"/>
  <c r="Q27" i="4"/>
  <c r="O27" i="4"/>
  <c r="M27" i="4"/>
  <c r="K27" i="4"/>
  <c r="U26" i="4"/>
  <c r="S26" i="4"/>
  <c r="Q26" i="4"/>
  <c r="O26" i="4"/>
  <c r="M26" i="4"/>
  <c r="K26" i="4"/>
  <c r="U25" i="4"/>
  <c r="S25" i="4"/>
  <c r="Q25" i="4"/>
  <c r="O25" i="4"/>
  <c r="M25" i="4"/>
  <c r="K25" i="4"/>
  <c r="U24" i="4"/>
  <c r="S24" i="4"/>
  <c r="Q24" i="4"/>
  <c r="O24" i="4"/>
  <c r="M24" i="4"/>
  <c r="K24" i="4"/>
  <c r="U23" i="4"/>
  <c r="S23" i="4"/>
  <c r="Q23" i="4"/>
  <c r="O23" i="4"/>
  <c r="M23" i="4"/>
  <c r="K23" i="4"/>
  <c r="U22" i="4"/>
  <c r="S22" i="4"/>
  <c r="Q22" i="4"/>
  <c r="O22" i="4"/>
  <c r="M22" i="4"/>
  <c r="K22" i="4"/>
  <c r="U21" i="4"/>
  <c r="S21" i="4"/>
  <c r="Q21" i="4"/>
  <c r="O21" i="4"/>
  <c r="M21" i="4"/>
  <c r="K21" i="4"/>
  <c r="U20" i="4"/>
  <c r="S20" i="4"/>
  <c r="Q20" i="4"/>
  <c r="O20" i="4"/>
  <c r="M20" i="4"/>
  <c r="K20" i="4"/>
  <c r="U19" i="4"/>
  <c r="S19" i="4"/>
  <c r="Q19" i="4"/>
  <c r="O19" i="4"/>
  <c r="M19" i="4"/>
  <c r="K19" i="4"/>
  <c r="U18" i="4"/>
  <c r="S18" i="4"/>
  <c r="Q18" i="4"/>
  <c r="O18" i="4"/>
  <c r="M18" i="4"/>
  <c r="K18" i="4"/>
  <c r="U17" i="4"/>
  <c r="S17" i="4"/>
  <c r="Q17" i="4"/>
  <c r="O17" i="4"/>
  <c r="M17" i="4"/>
  <c r="K17" i="4"/>
  <c r="U16" i="4"/>
  <c r="S16" i="4"/>
  <c r="Q16" i="4"/>
  <c r="O16" i="4"/>
  <c r="M16" i="4"/>
  <c r="K16" i="4"/>
  <c r="U15" i="4"/>
  <c r="S15" i="4"/>
  <c r="Q15" i="4"/>
  <c r="O15" i="4"/>
  <c r="M15" i="4"/>
  <c r="K15" i="4"/>
  <c r="U14" i="4"/>
  <c r="S14" i="4"/>
  <c r="Q14" i="4"/>
  <c r="O14" i="4"/>
  <c r="M14" i="4"/>
  <c r="K14" i="4"/>
  <c r="U13" i="4"/>
  <c r="S13" i="4"/>
  <c r="Q13" i="4"/>
  <c r="O13" i="4"/>
  <c r="M13" i="4"/>
  <c r="K13" i="4"/>
  <c r="U12" i="4"/>
  <c r="S12" i="4"/>
  <c r="Q12" i="4"/>
  <c r="O12" i="4"/>
  <c r="M12" i="4"/>
  <c r="K12" i="4"/>
  <c r="U11" i="4"/>
  <c r="S11" i="4"/>
  <c r="Q11" i="4"/>
  <c r="O11" i="4"/>
  <c r="M11" i="4"/>
  <c r="K11" i="4"/>
  <c r="U10" i="4"/>
  <c r="S10" i="4"/>
  <c r="Q10" i="4"/>
  <c r="O10" i="4"/>
  <c r="M10" i="4"/>
  <c r="K10" i="4"/>
  <c r="U9" i="4"/>
  <c r="S9" i="4"/>
  <c r="Q9" i="4"/>
  <c r="O9" i="4"/>
  <c r="M9" i="4"/>
  <c r="K9" i="4"/>
  <c r="U8" i="4"/>
  <c r="S8" i="4"/>
  <c r="Q8" i="4"/>
  <c r="O8" i="4"/>
  <c r="M8" i="4"/>
  <c r="K8" i="4"/>
  <c r="U7" i="4"/>
  <c r="S7" i="4"/>
  <c r="Q7" i="4"/>
  <c r="O7" i="4"/>
  <c r="M7" i="4"/>
  <c r="K7" i="4"/>
  <c r="U6" i="4"/>
  <c r="S6" i="4"/>
  <c r="Q6" i="4"/>
  <c r="O6" i="4"/>
  <c r="M6" i="4"/>
  <c r="K6" i="4"/>
  <c r="U5" i="4"/>
  <c r="S5" i="4"/>
  <c r="Q5" i="4"/>
  <c r="O5" i="4"/>
  <c r="M5" i="4"/>
  <c r="K5" i="4"/>
  <c r="U4" i="4"/>
  <c r="S4" i="4"/>
  <c r="Q4" i="4"/>
  <c r="O4" i="4"/>
  <c r="M4" i="4"/>
  <c r="K4" i="4"/>
  <c r="U3" i="4"/>
  <c r="S3" i="4"/>
  <c r="Q3" i="4"/>
  <c r="O3" i="4"/>
  <c r="M3" i="4"/>
  <c r="K3" i="4"/>
  <c r="U2" i="4"/>
  <c r="S2" i="4"/>
  <c r="Q2" i="4"/>
  <c r="O2" i="4"/>
  <c r="M2" i="4"/>
  <c r="K2" i="4"/>
  <c r="U61" i="3"/>
  <c r="S61" i="3"/>
  <c r="Q61" i="3"/>
  <c r="O61" i="3"/>
  <c r="M61" i="3"/>
  <c r="K61" i="3"/>
  <c r="U60" i="3"/>
  <c r="S60" i="3"/>
  <c r="Q60" i="3"/>
  <c r="O60" i="3"/>
  <c r="M60" i="3"/>
  <c r="K60" i="3"/>
  <c r="U59" i="3"/>
  <c r="S59" i="3"/>
  <c r="Q59" i="3"/>
  <c r="O59" i="3"/>
  <c r="M59" i="3"/>
  <c r="K59" i="3"/>
  <c r="U58" i="3"/>
  <c r="S58" i="3"/>
  <c r="Q58" i="3"/>
  <c r="O58" i="3"/>
  <c r="M58" i="3"/>
  <c r="K58" i="3"/>
  <c r="U57" i="3"/>
  <c r="S57" i="3"/>
  <c r="Q57" i="3"/>
  <c r="O57" i="3"/>
  <c r="M57" i="3"/>
  <c r="K57" i="3"/>
  <c r="U56" i="3"/>
  <c r="S56" i="3"/>
  <c r="Q56" i="3"/>
  <c r="O56" i="3"/>
  <c r="M56" i="3"/>
  <c r="K56" i="3"/>
  <c r="U55" i="3"/>
  <c r="S55" i="3"/>
  <c r="Q55" i="3"/>
  <c r="O55" i="3"/>
  <c r="M55" i="3"/>
  <c r="K55" i="3"/>
  <c r="U54" i="3"/>
  <c r="S54" i="3"/>
  <c r="Q54" i="3"/>
  <c r="O54" i="3"/>
  <c r="M54" i="3"/>
  <c r="K54" i="3"/>
  <c r="U53" i="3"/>
  <c r="S53" i="3"/>
  <c r="Q53" i="3"/>
  <c r="O53" i="3"/>
  <c r="M53" i="3"/>
  <c r="K53" i="3"/>
  <c r="U52" i="3"/>
  <c r="S52" i="3"/>
  <c r="Q52" i="3"/>
  <c r="O52" i="3"/>
  <c r="M52" i="3"/>
  <c r="K52" i="3"/>
  <c r="U51" i="3"/>
  <c r="S51" i="3"/>
  <c r="Q51" i="3"/>
  <c r="O51" i="3"/>
  <c r="M51" i="3"/>
  <c r="K51" i="3"/>
  <c r="U50" i="3"/>
  <c r="S50" i="3"/>
  <c r="Q50" i="3"/>
  <c r="O50" i="3"/>
  <c r="M50" i="3"/>
  <c r="K50" i="3"/>
  <c r="U49" i="3"/>
  <c r="S49" i="3"/>
  <c r="Q49" i="3"/>
  <c r="O49" i="3"/>
  <c r="M49" i="3"/>
  <c r="K49" i="3"/>
  <c r="U48" i="3"/>
  <c r="S48" i="3"/>
  <c r="Q48" i="3"/>
  <c r="O48" i="3"/>
  <c r="M48" i="3"/>
  <c r="K48" i="3"/>
  <c r="U47" i="3"/>
  <c r="S47" i="3"/>
  <c r="Q47" i="3"/>
  <c r="O47" i="3"/>
  <c r="M47" i="3"/>
  <c r="K47" i="3"/>
  <c r="U46" i="3"/>
  <c r="S46" i="3"/>
  <c r="Q46" i="3"/>
  <c r="O46" i="3"/>
  <c r="M46" i="3"/>
  <c r="K46" i="3"/>
  <c r="U45" i="3"/>
  <c r="S45" i="3"/>
  <c r="Q45" i="3"/>
  <c r="O45" i="3"/>
  <c r="M45" i="3"/>
  <c r="K45" i="3"/>
  <c r="U44" i="3"/>
  <c r="S44" i="3"/>
  <c r="Q44" i="3"/>
  <c r="O44" i="3"/>
  <c r="M44" i="3"/>
  <c r="K44" i="3"/>
  <c r="U43" i="3"/>
  <c r="S43" i="3"/>
  <c r="Q43" i="3"/>
  <c r="O43" i="3"/>
  <c r="M43" i="3"/>
  <c r="K43" i="3"/>
  <c r="U42" i="3"/>
  <c r="S42" i="3"/>
  <c r="Q42" i="3"/>
  <c r="O42" i="3"/>
  <c r="M42" i="3"/>
  <c r="K42" i="3"/>
  <c r="U41" i="3"/>
  <c r="S41" i="3"/>
  <c r="Q41" i="3"/>
  <c r="O41" i="3"/>
  <c r="M41" i="3"/>
  <c r="K41" i="3"/>
  <c r="U40" i="3"/>
  <c r="S40" i="3"/>
  <c r="Q40" i="3"/>
  <c r="O40" i="3"/>
  <c r="M40" i="3"/>
  <c r="K40" i="3"/>
  <c r="U39" i="3"/>
  <c r="S39" i="3"/>
  <c r="Q39" i="3"/>
  <c r="O39" i="3"/>
  <c r="M39" i="3"/>
  <c r="K39" i="3"/>
  <c r="U38" i="3"/>
  <c r="S38" i="3"/>
  <c r="Q38" i="3"/>
  <c r="O38" i="3"/>
  <c r="M38" i="3"/>
  <c r="K38" i="3"/>
  <c r="U37" i="3"/>
  <c r="S37" i="3"/>
  <c r="Q37" i="3"/>
  <c r="O37" i="3"/>
  <c r="M37" i="3"/>
  <c r="K37" i="3"/>
  <c r="U36" i="3"/>
  <c r="S36" i="3"/>
  <c r="Q36" i="3"/>
  <c r="O36" i="3"/>
  <c r="M36" i="3"/>
  <c r="K36" i="3"/>
  <c r="U35" i="3"/>
  <c r="S35" i="3"/>
  <c r="Q35" i="3"/>
  <c r="O35" i="3"/>
  <c r="M35" i="3"/>
  <c r="K35" i="3"/>
  <c r="U34" i="3"/>
  <c r="S34" i="3"/>
  <c r="Q34" i="3"/>
  <c r="O34" i="3"/>
  <c r="M34" i="3"/>
  <c r="K34" i="3"/>
  <c r="U33" i="3"/>
  <c r="S33" i="3"/>
  <c r="Q33" i="3"/>
  <c r="O33" i="3"/>
  <c r="M33" i="3"/>
  <c r="K33" i="3"/>
  <c r="U32" i="3"/>
  <c r="S32" i="3"/>
  <c r="Q32" i="3"/>
  <c r="O32" i="3"/>
  <c r="M32" i="3"/>
  <c r="K32" i="3"/>
  <c r="U31" i="3"/>
  <c r="S31" i="3"/>
  <c r="Q31" i="3"/>
  <c r="O31" i="3"/>
  <c r="M31" i="3"/>
  <c r="K31" i="3"/>
  <c r="U30" i="3"/>
  <c r="S30" i="3"/>
  <c r="Q30" i="3"/>
  <c r="O30" i="3"/>
  <c r="M30" i="3"/>
  <c r="K30" i="3"/>
  <c r="U29" i="3"/>
  <c r="S29" i="3"/>
  <c r="Q29" i="3"/>
  <c r="O29" i="3"/>
  <c r="M29" i="3"/>
  <c r="K29" i="3"/>
  <c r="U28" i="3"/>
  <c r="S28" i="3"/>
  <c r="Q28" i="3"/>
  <c r="O28" i="3"/>
  <c r="M28" i="3"/>
  <c r="K28" i="3"/>
  <c r="U27" i="3"/>
  <c r="S27" i="3"/>
  <c r="Q27" i="3"/>
  <c r="O27" i="3"/>
  <c r="M27" i="3"/>
  <c r="K27" i="3"/>
  <c r="U26" i="3"/>
  <c r="S26" i="3"/>
  <c r="Q26" i="3"/>
  <c r="O26" i="3"/>
  <c r="M26" i="3"/>
  <c r="K26" i="3"/>
  <c r="U25" i="3"/>
  <c r="S25" i="3"/>
  <c r="Q25" i="3"/>
  <c r="O25" i="3"/>
  <c r="M25" i="3"/>
  <c r="K25" i="3"/>
  <c r="U24" i="3"/>
  <c r="S24" i="3"/>
  <c r="Q24" i="3"/>
  <c r="O24" i="3"/>
  <c r="M24" i="3"/>
  <c r="K24" i="3"/>
  <c r="U23" i="3"/>
  <c r="S23" i="3"/>
  <c r="Q23" i="3"/>
  <c r="O23" i="3"/>
  <c r="M23" i="3"/>
  <c r="K23" i="3"/>
  <c r="U22" i="3"/>
  <c r="S22" i="3"/>
  <c r="Q22" i="3"/>
  <c r="O22" i="3"/>
  <c r="M22" i="3"/>
  <c r="K22" i="3"/>
  <c r="U21" i="3"/>
  <c r="S21" i="3"/>
  <c r="Q21" i="3"/>
  <c r="O21" i="3"/>
  <c r="M21" i="3"/>
  <c r="K21" i="3"/>
  <c r="U20" i="3"/>
  <c r="S20" i="3"/>
  <c r="Q20" i="3"/>
  <c r="O20" i="3"/>
  <c r="M20" i="3"/>
  <c r="K20" i="3"/>
  <c r="U19" i="3"/>
  <c r="S19" i="3"/>
  <c r="Q19" i="3"/>
  <c r="O19" i="3"/>
  <c r="M19" i="3"/>
  <c r="K19" i="3"/>
  <c r="U18" i="3"/>
  <c r="S18" i="3"/>
  <c r="Q18" i="3"/>
  <c r="O18" i="3"/>
  <c r="M18" i="3"/>
  <c r="K18" i="3"/>
  <c r="U17" i="3"/>
  <c r="S17" i="3"/>
  <c r="Q17" i="3"/>
  <c r="O17" i="3"/>
  <c r="M17" i="3"/>
  <c r="K17" i="3"/>
  <c r="U16" i="3"/>
  <c r="S16" i="3"/>
  <c r="Q16" i="3"/>
  <c r="O16" i="3"/>
  <c r="M16" i="3"/>
  <c r="K16" i="3"/>
  <c r="U15" i="3"/>
  <c r="S15" i="3"/>
  <c r="Q15" i="3"/>
  <c r="O15" i="3"/>
  <c r="M15" i="3"/>
  <c r="K15" i="3"/>
  <c r="U14" i="3"/>
  <c r="S14" i="3"/>
  <c r="Q14" i="3"/>
  <c r="O14" i="3"/>
  <c r="M14" i="3"/>
  <c r="K14" i="3"/>
  <c r="U13" i="3"/>
  <c r="S13" i="3"/>
  <c r="Q13" i="3"/>
  <c r="O13" i="3"/>
  <c r="M13" i="3"/>
  <c r="K13" i="3"/>
  <c r="U12" i="3"/>
  <c r="S12" i="3"/>
  <c r="Q12" i="3"/>
  <c r="O12" i="3"/>
  <c r="M12" i="3"/>
  <c r="K12" i="3"/>
  <c r="U11" i="3"/>
  <c r="S11" i="3"/>
  <c r="Q11" i="3"/>
  <c r="O11" i="3"/>
  <c r="M11" i="3"/>
  <c r="K11" i="3"/>
  <c r="U10" i="3"/>
  <c r="S10" i="3"/>
  <c r="Q10" i="3"/>
  <c r="O10" i="3"/>
  <c r="M10" i="3"/>
  <c r="K10" i="3"/>
  <c r="U9" i="3"/>
  <c r="S9" i="3"/>
  <c r="Q9" i="3"/>
  <c r="O9" i="3"/>
  <c r="M9" i="3"/>
  <c r="K9" i="3"/>
  <c r="U8" i="3"/>
  <c r="S8" i="3"/>
  <c r="Q8" i="3"/>
  <c r="O8" i="3"/>
  <c r="M8" i="3"/>
  <c r="K8" i="3"/>
  <c r="U7" i="3"/>
  <c r="S7" i="3"/>
  <c r="Q7" i="3"/>
  <c r="O7" i="3"/>
  <c r="M7" i="3"/>
  <c r="K7" i="3"/>
  <c r="U6" i="3"/>
  <c r="S6" i="3"/>
  <c r="Q6" i="3"/>
  <c r="O6" i="3"/>
  <c r="M6" i="3"/>
  <c r="K6" i="3"/>
  <c r="U5" i="3"/>
  <c r="S5" i="3"/>
  <c r="Q5" i="3"/>
  <c r="O5" i="3"/>
  <c r="M5" i="3"/>
  <c r="K5" i="3"/>
  <c r="U4" i="3"/>
  <c r="S4" i="3"/>
  <c r="Q4" i="3"/>
  <c r="O4" i="3"/>
  <c r="M4" i="3"/>
  <c r="K4" i="3"/>
  <c r="U3" i="3"/>
  <c r="S3" i="3"/>
  <c r="Q3" i="3"/>
  <c r="O3" i="3"/>
  <c r="M3" i="3"/>
  <c r="K3" i="3"/>
  <c r="U2" i="3"/>
  <c r="S2" i="3"/>
  <c r="Q2" i="3"/>
  <c r="O2" i="3"/>
  <c r="M2" i="3"/>
  <c r="K2" i="3"/>
  <c r="U33" i="2"/>
  <c r="S33" i="2"/>
  <c r="Q33" i="2"/>
  <c r="O33" i="2"/>
  <c r="M33" i="2"/>
  <c r="K33" i="2"/>
  <c r="U32" i="2"/>
  <c r="S32" i="2"/>
  <c r="Q32" i="2"/>
  <c r="O32" i="2"/>
  <c r="M32" i="2"/>
  <c r="K32" i="2"/>
  <c r="U31" i="2"/>
  <c r="S31" i="2"/>
  <c r="Q31" i="2"/>
  <c r="O31" i="2"/>
  <c r="M31" i="2"/>
  <c r="K31" i="2"/>
  <c r="U30" i="2"/>
  <c r="S30" i="2"/>
  <c r="Q30" i="2"/>
  <c r="O30" i="2"/>
  <c r="M30" i="2"/>
  <c r="K30" i="2"/>
  <c r="U29" i="2"/>
  <c r="S29" i="2"/>
  <c r="Q29" i="2"/>
  <c r="O29" i="2"/>
  <c r="M29" i="2"/>
  <c r="K29" i="2"/>
  <c r="U28" i="2"/>
  <c r="S28" i="2"/>
  <c r="Q28" i="2"/>
  <c r="O28" i="2"/>
  <c r="M28" i="2"/>
  <c r="K28" i="2"/>
  <c r="U27" i="2"/>
  <c r="S27" i="2"/>
  <c r="Q27" i="2"/>
  <c r="O27" i="2"/>
  <c r="M27" i="2"/>
  <c r="K27" i="2"/>
  <c r="U26" i="2"/>
  <c r="S26" i="2"/>
  <c r="Q26" i="2"/>
  <c r="O26" i="2"/>
  <c r="M26" i="2"/>
  <c r="K26" i="2"/>
  <c r="U25" i="2"/>
  <c r="S25" i="2"/>
  <c r="Q25" i="2"/>
  <c r="O25" i="2"/>
  <c r="M25" i="2"/>
  <c r="K25" i="2"/>
  <c r="U24" i="2"/>
  <c r="S24" i="2"/>
  <c r="Q24" i="2"/>
  <c r="O24" i="2"/>
  <c r="M24" i="2"/>
  <c r="K24" i="2"/>
  <c r="U23" i="2"/>
  <c r="S23" i="2"/>
  <c r="Q23" i="2"/>
  <c r="O23" i="2"/>
  <c r="M23" i="2"/>
  <c r="K23" i="2"/>
  <c r="U22" i="2"/>
  <c r="S22" i="2"/>
  <c r="Q22" i="2"/>
  <c r="O22" i="2"/>
  <c r="M22" i="2"/>
  <c r="K22" i="2"/>
  <c r="U21" i="2"/>
  <c r="S21" i="2"/>
  <c r="Q21" i="2"/>
  <c r="O21" i="2"/>
  <c r="M21" i="2"/>
  <c r="K21" i="2"/>
  <c r="U20" i="2"/>
  <c r="S20" i="2"/>
  <c r="Q20" i="2"/>
  <c r="O20" i="2"/>
  <c r="M20" i="2"/>
  <c r="K20" i="2"/>
  <c r="U19" i="2"/>
  <c r="S19" i="2"/>
  <c r="Q19" i="2"/>
  <c r="O19" i="2"/>
  <c r="M19" i="2"/>
  <c r="K19" i="2"/>
  <c r="U18" i="2"/>
  <c r="S18" i="2"/>
  <c r="Q18" i="2"/>
  <c r="O18" i="2"/>
  <c r="M18" i="2"/>
  <c r="K18" i="2"/>
  <c r="U17" i="2"/>
  <c r="S17" i="2"/>
  <c r="Q17" i="2"/>
  <c r="O17" i="2"/>
  <c r="M17" i="2"/>
  <c r="K17" i="2"/>
  <c r="U16" i="2"/>
  <c r="S16" i="2"/>
  <c r="Q16" i="2"/>
  <c r="O16" i="2"/>
  <c r="M16" i="2"/>
  <c r="K16" i="2"/>
  <c r="U15" i="2"/>
  <c r="S15" i="2"/>
  <c r="Q15" i="2"/>
  <c r="O15" i="2"/>
  <c r="M15" i="2"/>
  <c r="K15" i="2"/>
  <c r="U14" i="2"/>
  <c r="S14" i="2"/>
  <c r="Q14" i="2"/>
  <c r="O14" i="2"/>
  <c r="M14" i="2"/>
  <c r="K14" i="2"/>
  <c r="U13" i="2"/>
  <c r="S13" i="2"/>
  <c r="Q13" i="2"/>
  <c r="O13" i="2"/>
  <c r="M13" i="2"/>
  <c r="K13" i="2"/>
  <c r="U12" i="2"/>
  <c r="S12" i="2"/>
  <c r="Q12" i="2"/>
  <c r="O12" i="2"/>
  <c r="M12" i="2"/>
  <c r="K12" i="2"/>
  <c r="U11" i="2"/>
  <c r="S11" i="2"/>
  <c r="Q11" i="2"/>
  <c r="O11" i="2"/>
  <c r="M11" i="2"/>
  <c r="K11" i="2"/>
  <c r="U10" i="2"/>
  <c r="S10" i="2"/>
  <c r="Q10" i="2"/>
  <c r="O10" i="2"/>
  <c r="M10" i="2"/>
  <c r="K10" i="2"/>
  <c r="U9" i="2"/>
  <c r="S9" i="2"/>
  <c r="Q9" i="2"/>
  <c r="O9" i="2"/>
  <c r="M9" i="2"/>
  <c r="K9" i="2"/>
  <c r="U8" i="2"/>
  <c r="S8" i="2"/>
  <c r="Q8" i="2"/>
  <c r="O8" i="2"/>
  <c r="M8" i="2"/>
  <c r="K8" i="2"/>
  <c r="U7" i="2"/>
  <c r="S7" i="2"/>
  <c r="Q7" i="2"/>
  <c r="O7" i="2"/>
  <c r="M7" i="2"/>
  <c r="K7" i="2"/>
  <c r="U6" i="2"/>
  <c r="S6" i="2"/>
  <c r="Q6" i="2"/>
  <c r="O6" i="2"/>
  <c r="M6" i="2"/>
  <c r="K6" i="2"/>
  <c r="U5" i="2"/>
  <c r="S5" i="2"/>
  <c r="Q5" i="2"/>
  <c r="O5" i="2"/>
  <c r="M5" i="2"/>
  <c r="K5" i="2"/>
  <c r="U4" i="2"/>
  <c r="S4" i="2"/>
  <c r="Q4" i="2"/>
  <c r="O4" i="2"/>
  <c r="M4" i="2"/>
  <c r="K4" i="2"/>
  <c r="U3" i="2"/>
  <c r="S3" i="2"/>
  <c r="Q3" i="2"/>
  <c r="O3" i="2"/>
  <c r="M3" i="2"/>
  <c r="K3" i="2"/>
  <c r="U2" i="2"/>
  <c r="S2" i="2"/>
  <c r="Q2" i="2"/>
  <c r="O2" i="2"/>
  <c r="M2" i="2"/>
  <c r="K2" i="2"/>
  <c r="U35" i="1"/>
  <c r="S35" i="1"/>
  <c r="Q35" i="1"/>
  <c r="O35" i="1"/>
  <c r="M35" i="1"/>
  <c r="K35" i="1"/>
  <c r="U34" i="1"/>
  <c r="S34" i="1"/>
  <c r="Q34" i="1"/>
  <c r="O34" i="1"/>
  <c r="M34" i="1"/>
  <c r="K34" i="1"/>
  <c r="U33" i="1"/>
  <c r="S33" i="1"/>
  <c r="Q33" i="1"/>
  <c r="O33" i="1"/>
  <c r="M33" i="1"/>
  <c r="K33" i="1"/>
  <c r="U32" i="1"/>
  <c r="S32" i="1"/>
  <c r="Q32" i="1"/>
  <c r="O32" i="1"/>
  <c r="M32" i="1"/>
  <c r="K32" i="1"/>
  <c r="U31" i="1"/>
  <c r="S31" i="1"/>
  <c r="Q31" i="1"/>
  <c r="O31" i="1"/>
  <c r="M31" i="1"/>
  <c r="K31" i="1"/>
  <c r="U30" i="1"/>
  <c r="S30" i="1"/>
  <c r="Q30" i="1"/>
  <c r="O30" i="1"/>
  <c r="M30" i="1"/>
  <c r="K30" i="1"/>
  <c r="U29" i="1"/>
  <c r="S29" i="1"/>
  <c r="Q29" i="1"/>
  <c r="O29" i="1"/>
  <c r="M29" i="1"/>
  <c r="K29" i="1"/>
  <c r="U28" i="1"/>
  <c r="S28" i="1"/>
  <c r="Q28" i="1"/>
  <c r="O28" i="1"/>
  <c r="M28" i="1"/>
  <c r="K28" i="1"/>
  <c r="U27" i="1"/>
  <c r="S27" i="1"/>
  <c r="Q27" i="1"/>
  <c r="O27" i="1"/>
  <c r="M27" i="1"/>
  <c r="K27" i="1"/>
  <c r="U26" i="1"/>
  <c r="S26" i="1"/>
  <c r="Q26" i="1"/>
  <c r="O26" i="1"/>
  <c r="M26" i="1"/>
  <c r="K26" i="1"/>
  <c r="U25" i="1"/>
  <c r="S25" i="1"/>
  <c r="Q25" i="1"/>
  <c r="O25" i="1"/>
  <c r="M25" i="1"/>
  <c r="K25" i="1"/>
  <c r="U24" i="1"/>
  <c r="S24" i="1"/>
  <c r="Q24" i="1"/>
  <c r="O24" i="1"/>
  <c r="M24" i="1"/>
  <c r="K24" i="1"/>
  <c r="U23" i="1"/>
  <c r="S23" i="1"/>
  <c r="Q23" i="1"/>
  <c r="O23" i="1"/>
  <c r="M23" i="1"/>
  <c r="K23" i="1"/>
  <c r="U22" i="1"/>
  <c r="S22" i="1"/>
  <c r="Q22" i="1"/>
  <c r="O22" i="1"/>
  <c r="M22" i="1"/>
  <c r="K22" i="1"/>
  <c r="U21" i="1"/>
  <c r="S21" i="1"/>
  <c r="Q21" i="1"/>
  <c r="O21" i="1"/>
  <c r="M21" i="1"/>
  <c r="K21" i="1"/>
  <c r="U20" i="1"/>
  <c r="S20" i="1"/>
  <c r="Q20" i="1"/>
  <c r="O20" i="1"/>
  <c r="M20" i="1"/>
  <c r="K20" i="1"/>
  <c r="U19" i="1"/>
  <c r="S19" i="1"/>
  <c r="Q19" i="1"/>
  <c r="O19" i="1"/>
  <c r="M19" i="1"/>
  <c r="K19" i="1"/>
  <c r="U18" i="1"/>
  <c r="S18" i="1"/>
  <c r="Q18" i="1"/>
  <c r="O18" i="1"/>
  <c r="M18" i="1"/>
  <c r="K18" i="1"/>
  <c r="U17" i="1"/>
  <c r="S17" i="1"/>
  <c r="Q17" i="1"/>
  <c r="O17" i="1"/>
  <c r="M17" i="1"/>
  <c r="K17" i="1"/>
  <c r="U16" i="1"/>
  <c r="S16" i="1"/>
  <c r="Q16" i="1"/>
  <c r="M16" i="1"/>
  <c r="K16" i="1"/>
  <c r="U15" i="1"/>
  <c r="S15" i="1"/>
  <c r="Q15" i="1"/>
  <c r="O15" i="1"/>
  <c r="M15" i="1"/>
  <c r="K15" i="1"/>
  <c r="U14" i="1"/>
  <c r="S14" i="1"/>
  <c r="Q14" i="1"/>
  <c r="O14" i="1"/>
  <c r="M14" i="1"/>
  <c r="K14" i="1"/>
  <c r="U13" i="1"/>
  <c r="S13" i="1"/>
  <c r="Q13" i="1"/>
  <c r="O13" i="1"/>
  <c r="M13" i="1"/>
  <c r="K13" i="1"/>
  <c r="U12" i="1"/>
  <c r="S12" i="1"/>
  <c r="Q12" i="1"/>
  <c r="O12" i="1"/>
  <c r="M12" i="1"/>
  <c r="K12" i="1"/>
  <c r="U11" i="1"/>
  <c r="S11" i="1"/>
  <c r="Q11" i="1"/>
  <c r="O11" i="1"/>
  <c r="M11" i="1"/>
  <c r="K11" i="1"/>
  <c r="U10" i="1"/>
  <c r="S10" i="1"/>
  <c r="Q10" i="1"/>
  <c r="O10" i="1"/>
  <c r="M10" i="1"/>
  <c r="K10" i="1"/>
  <c r="U9" i="1"/>
  <c r="S9" i="1"/>
  <c r="Q9" i="1"/>
  <c r="O9" i="1"/>
  <c r="M9" i="1"/>
  <c r="K9" i="1"/>
  <c r="U8" i="1"/>
  <c r="S8" i="1"/>
  <c r="Q8" i="1"/>
  <c r="O8" i="1"/>
  <c r="M8" i="1"/>
  <c r="K8" i="1"/>
  <c r="U7" i="1"/>
  <c r="S7" i="1"/>
  <c r="Q7" i="1"/>
  <c r="O7" i="1"/>
  <c r="M7" i="1"/>
  <c r="K7" i="1"/>
  <c r="U6" i="1"/>
  <c r="S6" i="1"/>
  <c r="Q6" i="1"/>
  <c r="O6" i="1"/>
  <c r="M6" i="1"/>
  <c r="K6" i="1"/>
  <c r="U5" i="1"/>
  <c r="S5" i="1"/>
  <c r="Q5" i="1"/>
  <c r="O5" i="1"/>
  <c r="M5" i="1"/>
  <c r="K5" i="1"/>
  <c r="U4" i="1"/>
  <c r="S4" i="1"/>
  <c r="Q4" i="1"/>
  <c r="O4" i="1"/>
  <c r="M4" i="1"/>
  <c r="K4" i="1"/>
  <c r="U3" i="1"/>
  <c r="S3" i="1"/>
  <c r="Q3" i="1"/>
  <c r="O3" i="1"/>
  <c r="M3" i="1"/>
  <c r="K3" i="1"/>
  <c r="U2" i="1"/>
  <c r="S2" i="1"/>
  <c r="Q2" i="1"/>
  <c r="O2" i="1"/>
  <c r="M2" i="1"/>
  <c r="K2" i="1"/>
  <c r="K42" i="115"/>
  <c r="K36" i="115"/>
  <c r="K16" i="115"/>
  <c r="K33" i="115"/>
  <c r="K65" i="115"/>
  <c r="K32" i="115"/>
  <c r="K23" i="115"/>
  <c r="K20" i="115"/>
  <c r="K61" i="115"/>
  <c r="K13" i="115"/>
  <c r="K39" i="115"/>
  <c r="K3" i="115"/>
  <c r="K17" i="115"/>
  <c r="K40" i="115"/>
  <c r="K43" i="115"/>
  <c r="K64" i="115"/>
  <c r="K5" i="115"/>
  <c r="K21" i="115"/>
  <c r="K46" i="115"/>
  <c r="K10" i="115"/>
  <c r="K19" i="115"/>
  <c r="K41" i="115"/>
  <c r="K58" i="115"/>
  <c r="K62" i="115"/>
  <c r="K24" i="115"/>
  <c r="K18" i="115"/>
  <c r="K47" i="115"/>
  <c r="K14" i="115"/>
  <c r="K35" i="115"/>
  <c r="K29" i="115"/>
  <c r="K12" i="115"/>
  <c r="K54" i="115"/>
  <c r="K48" i="115"/>
  <c r="K11" i="115"/>
  <c r="K52" i="115"/>
  <c r="K9" i="115"/>
  <c r="K53" i="115"/>
  <c r="K49" i="115"/>
  <c r="K30" i="115"/>
  <c r="K22" i="115"/>
  <c r="K25" i="115"/>
  <c r="K4" i="115"/>
  <c r="K26" i="115"/>
  <c r="K66" i="115"/>
  <c r="K68" i="115"/>
  <c r="K27" i="115"/>
  <c r="K7" i="115"/>
  <c r="K38" i="115"/>
  <c r="K34" i="115"/>
  <c r="K44" i="115"/>
  <c r="K2" i="115"/>
  <c r="K51" i="115"/>
  <c r="K8" i="115"/>
  <c r="K55" i="115"/>
  <c r="K45" i="115"/>
  <c r="K67" i="115"/>
  <c r="K15" i="115"/>
  <c r="K56" i="115"/>
  <c r="K63" i="115"/>
  <c r="K50" i="115"/>
  <c r="K6" i="115"/>
  <c r="K28" i="115"/>
  <c r="K57" i="115"/>
  <c r="K37" i="115"/>
  <c r="K69" i="115"/>
  <c r="K31" i="115"/>
</calcChain>
</file>

<file path=xl/sharedStrings.xml><?xml version="1.0" encoding="utf-8"?>
<sst xmlns="http://schemas.openxmlformats.org/spreadsheetml/2006/main" count="33285" uniqueCount="6776">
  <si>
    <t>N°</t>
  </si>
  <si>
    <t>APELLIDOS Y NOMBRES</t>
  </si>
  <si>
    <t>DNI</t>
  </si>
  <si>
    <t>CATE</t>
  </si>
  <si>
    <t>VALORES DE VISTA</t>
  </si>
  <si>
    <t>PAGO</t>
  </si>
  <si>
    <t>INGRESO</t>
  </si>
  <si>
    <t>PROMOTOR</t>
  </si>
  <si>
    <t>HORA DE IINICIO</t>
  </si>
  <si>
    <t>HORA DE FIN</t>
  </si>
  <si>
    <t>TIPO DE SANGRE</t>
  </si>
  <si>
    <t>PSICOLOGIA</t>
  </si>
  <si>
    <t>OFTALMOLOGIA
INICIO / CIERRE</t>
  </si>
  <si>
    <t>OTORRINO INICIO / CIERRE</t>
  </si>
  <si>
    <t>CLINICO 
INICIO CIERRE</t>
  </si>
  <si>
    <t>1</t>
  </si>
  <si>
    <t xml:space="preserve">ALEGRE LARA DIEGO </t>
  </si>
  <si>
    <t>NUEVO A1</t>
  </si>
  <si>
    <t>70/20 50/20 cl</t>
  </si>
  <si>
    <t>PAGO 100 YAPE</t>
  </si>
  <si>
    <t>COFITRAN</t>
  </si>
  <si>
    <t>2</t>
  </si>
  <si>
    <t>NICOLAS PALOMINO JHON</t>
  </si>
  <si>
    <t>30 30 sr</t>
  </si>
  <si>
    <t>PAGO 120 EFE</t>
  </si>
  <si>
    <t>OFICINA</t>
  </si>
  <si>
    <t>3</t>
  </si>
  <si>
    <t>MANCHAY QUISPE GANDHI</t>
  </si>
  <si>
    <t>20 20 sr</t>
  </si>
  <si>
    <t>MAYRA 1</t>
  </si>
  <si>
    <t>4</t>
  </si>
  <si>
    <t>ARBIETO ARBOLEDA JOSE  30</t>
  </si>
  <si>
    <t>REVA MOTO BIIC</t>
  </si>
  <si>
    <t>PAGO 160 EFE</t>
  </si>
  <si>
    <t xml:space="preserve">ELIA </t>
  </si>
  <si>
    <t>5</t>
  </si>
  <si>
    <t>INGA SANTILLANA HECTOR</t>
  </si>
  <si>
    <t xml:space="preserve">REVA A1 </t>
  </si>
  <si>
    <t>40/20 40/20 cl</t>
  </si>
  <si>
    <t xml:space="preserve">MAYRA 2 </t>
  </si>
  <si>
    <t>6</t>
  </si>
  <si>
    <t>VILLAR ROJAS ELLIOT</t>
  </si>
  <si>
    <t>PAGO 100 EFE</t>
  </si>
  <si>
    <t>7</t>
  </si>
  <si>
    <t>LLONTOP DIEZ CESAR  30</t>
  </si>
  <si>
    <t>MOTO REVA BIIC</t>
  </si>
  <si>
    <t>PAGO 30 BCP</t>
  </si>
  <si>
    <t>LILIANA 1</t>
  </si>
  <si>
    <t>8</t>
  </si>
  <si>
    <t>ROJAS RUFINO PERCY  40</t>
  </si>
  <si>
    <t>RECAT A2A</t>
  </si>
  <si>
    <t>20  20 sr</t>
  </si>
  <si>
    <t>PAGO 40 YAPE 27/12</t>
  </si>
  <si>
    <t>SRA JULIA 1</t>
  </si>
  <si>
    <t>9</t>
  </si>
  <si>
    <t xml:space="preserve">JUSTINIANO LEON JULIO CESAR </t>
  </si>
  <si>
    <t xml:space="preserve">PAGO 90 PLIN </t>
  </si>
  <si>
    <t xml:space="preserve">PUBLICIDAD </t>
  </si>
  <si>
    <t>10</t>
  </si>
  <si>
    <t>CURAY ASAEDA FRANKLIN</t>
  </si>
  <si>
    <t xml:space="preserve">20 20 SR </t>
  </si>
  <si>
    <t>REPRO 15/12</t>
  </si>
  <si>
    <t>HL</t>
  </si>
  <si>
    <t>LILIANA 2</t>
  </si>
  <si>
    <t>11</t>
  </si>
  <si>
    <t xml:space="preserve">VASQUEZ VASQUEZ HENRY </t>
  </si>
  <si>
    <t>MAYRA 3</t>
  </si>
  <si>
    <t>12</t>
  </si>
  <si>
    <t>CALLOAPAZA PARIAPAZA ALFREDO 40</t>
  </si>
  <si>
    <t>PAGO 40 EFE</t>
  </si>
  <si>
    <t>13</t>
  </si>
  <si>
    <t>MANAY CHUJUTALLI RONEHI</t>
  </si>
  <si>
    <t xml:space="preserve">MAYRA 4 </t>
  </si>
  <si>
    <t>14</t>
  </si>
  <si>
    <t xml:space="preserve">FIGUEROA RIVERO VLADIMIR 50 </t>
  </si>
  <si>
    <t>PAGO 50 EFE</t>
  </si>
  <si>
    <t>15</t>
  </si>
  <si>
    <t>PICON MOYA JHON 40</t>
  </si>
  <si>
    <t>16</t>
  </si>
  <si>
    <t xml:space="preserve">RUIZ NILUPU ELMER </t>
  </si>
  <si>
    <t>17</t>
  </si>
  <si>
    <t>PERALTA RAMOS KENYE</t>
  </si>
  <si>
    <t>18</t>
  </si>
  <si>
    <t xml:space="preserve">LLANOS  OLIVERA FABRICIO </t>
  </si>
  <si>
    <t xml:space="preserve">NUEVO A1 </t>
  </si>
  <si>
    <t>PLIN 100</t>
  </si>
  <si>
    <t xml:space="preserve">GOB REGIONAL </t>
  </si>
  <si>
    <t>19</t>
  </si>
  <si>
    <t>JARA ALCANTARA ELIFIO 30</t>
  </si>
  <si>
    <t>PAGO 30 YAPE</t>
  </si>
  <si>
    <t>LILIANA 3</t>
  </si>
  <si>
    <t>20</t>
  </si>
  <si>
    <t xml:space="preserve">PEREZ LIBERATO JESUS </t>
  </si>
  <si>
    <t>MOTO NUEVA BIIB</t>
  </si>
  <si>
    <t xml:space="preserve">20 20 sr </t>
  </si>
  <si>
    <t>LILIANA 4</t>
  </si>
  <si>
    <t>21</t>
  </si>
  <si>
    <t>VILLEGAS SANCHEZ EDUARDO</t>
  </si>
  <si>
    <t>22</t>
  </si>
  <si>
    <t>PALMA SANCHEZ JUNIOR</t>
  </si>
  <si>
    <t>PAGO 90 EFE</t>
  </si>
  <si>
    <t xml:space="preserve"> PAJUELO</t>
  </si>
  <si>
    <t>23</t>
  </si>
  <si>
    <t>ZAMORA QUINTANILLA VICTOR</t>
  </si>
  <si>
    <t>PAGO 110 EFE</t>
  </si>
  <si>
    <t>LEONEL</t>
  </si>
  <si>
    <t>24</t>
  </si>
  <si>
    <t>DIAZ COLOMA MIGUEL</t>
  </si>
  <si>
    <t>CE</t>
  </si>
  <si>
    <t>MAYRA 5</t>
  </si>
  <si>
    <t>25</t>
  </si>
  <si>
    <t>MARCELINO HUAMAN JUNIOR 30</t>
  </si>
  <si>
    <t>VALVERDE</t>
  </si>
  <si>
    <t>sancion</t>
  </si>
  <si>
    <t>26</t>
  </si>
  <si>
    <t>RUIZ ROJAS CESAR EDUARDO</t>
  </si>
  <si>
    <t>PAGO 120 YAPE</t>
  </si>
  <si>
    <t>CRIS AMORETTI</t>
  </si>
  <si>
    <t>27</t>
  </si>
  <si>
    <t xml:space="preserve">RIVAS HUAMAN CARLOS </t>
  </si>
  <si>
    <t>deposito 80</t>
  </si>
  <si>
    <t>ALEJANDRO PONCE</t>
  </si>
  <si>
    <t xml:space="preserve">MORON HERNANDEZ RENAN </t>
  </si>
  <si>
    <t xml:space="preserve">hablara </t>
  </si>
  <si>
    <t>SE RETIRO</t>
  </si>
  <si>
    <t>SRA JULIA 2</t>
  </si>
  <si>
    <t>28</t>
  </si>
  <si>
    <t xml:space="preserve">TUESTA LOJA DARWIN </t>
  </si>
  <si>
    <t>PAGO 90 YAPE</t>
  </si>
  <si>
    <t xml:space="preserve"> PAJUELO </t>
  </si>
  <si>
    <t>29</t>
  </si>
  <si>
    <t xml:space="preserve">CHOQUECAHUA ROJAS JOEL </t>
  </si>
  <si>
    <t xml:space="preserve">GREGORIO VALERIO GUILBEN </t>
  </si>
  <si>
    <t xml:space="preserve">SE RETIRO </t>
  </si>
  <si>
    <t>SRA JULIA 3</t>
  </si>
  <si>
    <t>GREGORIO VALERIO ROOSVELTH</t>
  </si>
  <si>
    <t>31</t>
  </si>
  <si>
    <t>COSTILLA  HUAMAN  ANSELMO 60</t>
  </si>
  <si>
    <t>MOTO NUEVO BIIB</t>
  </si>
  <si>
    <t xml:space="preserve">TERESA </t>
  </si>
  <si>
    <t xml:space="preserve">MEZA HUAMAN RUBEN </t>
  </si>
  <si>
    <t>20 20</t>
  </si>
  <si>
    <t>MACHUCA JUAREZ WILLIAM</t>
  </si>
  <si>
    <t xml:space="preserve">LEONEL </t>
  </si>
  <si>
    <t>CHUQUILIN MENDONZA CLEIDER</t>
  </si>
  <si>
    <t xml:space="preserve">RIAÑO GELIN ADRÍAN </t>
  </si>
  <si>
    <t>PAGO 130 EFE</t>
  </si>
  <si>
    <t xml:space="preserve">MAYRA 1 </t>
  </si>
  <si>
    <t>TAPIA ACUÑA JOSE</t>
  </si>
  <si>
    <t xml:space="preserve">VASQUEZ QUIÑONES DANNY </t>
  </si>
  <si>
    <t>COLANGELLO LLERENA JEAN PIERRE</t>
  </si>
  <si>
    <t>40/20  40/20</t>
  </si>
  <si>
    <t xml:space="preserve">MAYESI </t>
  </si>
  <si>
    <t xml:space="preserve">LARREA MACASSI CARLOS </t>
  </si>
  <si>
    <t>COBRAR 120</t>
  </si>
  <si>
    <t>no esta</t>
  </si>
  <si>
    <t>OYANGUREN CANAZA CELSO</t>
  </si>
  <si>
    <t xml:space="preserve"> 20 20 </t>
  </si>
  <si>
    <t xml:space="preserve">HUAMANI CHUMBE EDITH </t>
  </si>
  <si>
    <t xml:space="preserve">OFICINA </t>
  </si>
  <si>
    <t>CHUNGA NIETO BALTAZAR</t>
  </si>
  <si>
    <t xml:space="preserve">VARGAS </t>
  </si>
  <si>
    <t xml:space="preserve">QUISPE FELIX DAVID </t>
  </si>
  <si>
    <t>PAGO 200 EFE</t>
  </si>
  <si>
    <t xml:space="preserve">RUIZ RIOS ANGEL </t>
  </si>
  <si>
    <t>LILIANA 5</t>
  </si>
  <si>
    <t xml:space="preserve">QUIROZ FERNANDEZ INDERGLEY </t>
  </si>
  <si>
    <t>COBRAR 99</t>
  </si>
  <si>
    <t>PUBLICIDAD</t>
  </si>
  <si>
    <t xml:space="preserve">GARCIA CARBONEL JORGE </t>
  </si>
  <si>
    <t>OBREGON MORALES DAVID</t>
  </si>
  <si>
    <t xml:space="preserve">TURPO CONDORI JESUS </t>
  </si>
  <si>
    <t xml:space="preserve">SRA JULIA 1 </t>
  </si>
  <si>
    <t>GONZALES TAYPE NOE</t>
  </si>
  <si>
    <t>COBRAR 90</t>
  </si>
  <si>
    <t>LILIANA 6</t>
  </si>
  <si>
    <t xml:space="preserve">JARA ROJAS BRYAN </t>
  </si>
  <si>
    <t>20   20</t>
  </si>
  <si>
    <t xml:space="preserve">JARA ROJAS ELIO </t>
  </si>
  <si>
    <t>20  20</t>
  </si>
  <si>
    <t xml:space="preserve">HUAMAN NIEVES JOSE LUIS </t>
  </si>
  <si>
    <t xml:space="preserve">CALDERON OBLITAS ELIAS </t>
  </si>
  <si>
    <t>40/20   40/20</t>
  </si>
  <si>
    <t xml:space="preserve">VENTOCILLA BARTOLO EDEN </t>
  </si>
  <si>
    <t xml:space="preserve"> 20 20</t>
  </si>
  <si>
    <t>KATY AMORETTI</t>
  </si>
  <si>
    <t xml:space="preserve">LOPEZ LOLI WILLIAM </t>
  </si>
  <si>
    <t>LILIANA 7</t>
  </si>
  <si>
    <t xml:space="preserve">PARDAVE DIAZ CARLOS </t>
  </si>
  <si>
    <t>REVA A3C</t>
  </si>
  <si>
    <t>MAYRA 2</t>
  </si>
  <si>
    <t xml:space="preserve">CCALLOQUISPE HERRERA EMILIANO </t>
  </si>
  <si>
    <t>LILIANA  8</t>
  </si>
  <si>
    <t>ARCE GUEVARA  JHONNY</t>
  </si>
  <si>
    <t>PAGO 140 EFE</t>
  </si>
  <si>
    <t xml:space="preserve">SRA LUZ </t>
  </si>
  <si>
    <t xml:space="preserve">OJEDA VALDIVIEZO ERIKA </t>
  </si>
  <si>
    <t>LILIANA 9</t>
  </si>
  <si>
    <t xml:space="preserve">PEREZ BRAVO DAIRON </t>
  </si>
  <si>
    <t>PAGO 80 PLIN</t>
  </si>
  <si>
    <t xml:space="preserve">CPP </t>
  </si>
  <si>
    <t>CARITO</t>
  </si>
  <si>
    <t xml:space="preserve">SUKASACA RABANAL HAXEL 30 </t>
  </si>
  <si>
    <t>PAGO 80 YAPE</t>
  </si>
  <si>
    <t>REZAGADO</t>
  </si>
  <si>
    <t>MERY</t>
  </si>
  <si>
    <t xml:space="preserve">PASTOR DURAND CARLOS </t>
  </si>
  <si>
    <t xml:space="preserve">LAM BOHORQUEZ BRYAN </t>
  </si>
  <si>
    <t xml:space="preserve">MEDINA CARHUATANTA ALEJANDRO </t>
  </si>
  <si>
    <t>SANCION</t>
  </si>
  <si>
    <t xml:space="preserve">BRICEÑO RENGIFO PABLO </t>
  </si>
  <si>
    <t>DEPO 80</t>
  </si>
  <si>
    <t>PAGO 120 EFE 03/01</t>
  </si>
  <si>
    <t>PAGO 120 DEP</t>
  </si>
  <si>
    <t xml:space="preserve">ACUÑA GONZALES CESAR </t>
  </si>
  <si>
    <t>ACOSTA PEREZ ROYER</t>
  </si>
  <si>
    <t>PAGO 120 PLIN</t>
  </si>
  <si>
    <t xml:space="preserve">RIOS RAMIREZ JOSE </t>
  </si>
  <si>
    <t>ELIA</t>
  </si>
  <si>
    <t>SILVA MARTOS LUIS</t>
  </si>
  <si>
    <t>LILIANA 8</t>
  </si>
  <si>
    <t>SALAS MURILLO TEODORO</t>
  </si>
  <si>
    <t>CORRECION</t>
  </si>
  <si>
    <t>SOTELO FLORES JOSSELING</t>
  </si>
  <si>
    <t>TAXI PAEZ</t>
  </si>
  <si>
    <t>VIDAL BENITES RENAN</t>
  </si>
  <si>
    <t>PAGO 130 YAPE</t>
  </si>
  <si>
    <t xml:space="preserve">CHUECOS GUZMAN CHRISTIAN </t>
  </si>
  <si>
    <t>CPP</t>
  </si>
  <si>
    <t>BADILLO ROMERO JEAN</t>
  </si>
  <si>
    <t>TEJADA ROJAS JUAN PEDRO</t>
  </si>
  <si>
    <t>MIGUEL CHAPILLIQUEN</t>
  </si>
  <si>
    <t>LILIANA 10</t>
  </si>
  <si>
    <t>LILIANA  11</t>
  </si>
  <si>
    <t>BARRIOS PACHECO LUIS</t>
  </si>
  <si>
    <t>SEBALER</t>
  </si>
  <si>
    <t>GUTIERREZ LOPEZ IVAN RODRIGO</t>
  </si>
  <si>
    <t>30</t>
  </si>
  <si>
    <t>VILLALOBOS MONTALVO LUIS</t>
  </si>
  <si>
    <t>PAGO 130 EFE 03/01</t>
  </si>
  <si>
    <t>32</t>
  </si>
  <si>
    <t>VARGAS JURADO JOEL 40</t>
  </si>
  <si>
    <t>PAGO 80 YAPE 03/01</t>
  </si>
  <si>
    <t>humeda</t>
  </si>
  <si>
    <t>34</t>
  </si>
  <si>
    <t>35</t>
  </si>
  <si>
    <t>36</t>
  </si>
  <si>
    <t xml:space="preserve">PARRA HERNANDEZ DIEGO </t>
  </si>
  <si>
    <t xml:space="preserve">CE </t>
  </si>
  <si>
    <t>LILIANA 12</t>
  </si>
  <si>
    <t>37</t>
  </si>
  <si>
    <t>AGUAS SILVA RUBEN 30 NP</t>
  </si>
  <si>
    <t>20 20  SR</t>
  </si>
  <si>
    <t>dep 50</t>
  </si>
  <si>
    <t>38</t>
  </si>
  <si>
    <t>ACCILIO TUCTO YUDITH</t>
  </si>
  <si>
    <t>39</t>
  </si>
  <si>
    <t xml:space="preserve">GARCIA OROYA DAGUI </t>
  </si>
  <si>
    <t>REVA A4</t>
  </si>
  <si>
    <t>CINTHIA AGUSTINO</t>
  </si>
  <si>
    <t>40</t>
  </si>
  <si>
    <t xml:space="preserve">CORTEZ TENORIO NILTON </t>
  </si>
  <si>
    <t xml:space="preserve">PAGO 120 EFE </t>
  </si>
  <si>
    <t>41</t>
  </si>
  <si>
    <t>CASTELLANOS MILLAN HENDER</t>
  </si>
  <si>
    <t>42</t>
  </si>
  <si>
    <t>DUEÑAS CARRILLO CARLOS</t>
  </si>
  <si>
    <t>43</t>
  </si>
  <si>
    <t xml:space="preserve">QUISPE VALLADOLID GIANELLY </t>
  </si>
  <si>
    <t>44</t>
  </si>
  <si>
    <t xml:space="preserve">QUISPE VALLADOLID JUAN </t>
  </si>
  <si>
    <t>REVA A1</t>
  </si>
  <si>
    <t>45</t>
  </si>
  <si>
    <t xml:space="preserve">NARVAEZ LOPEZ MARTIN </t>
  </si>
  <si>
    <t>46</t>
  </si>
  <si>
    <t xml:space="preserve">ALVARADO PIMENTEL ROBERTO </t>
  </si>
  <si>
    <t>47</t>
  </si>
  <si>
    <t xml:space="preserve">IPARRAGUIRRE RAMOS OMAR </t>
  </si>
  <si>
    <t>LILIANA 13</t>
  </si>
  <si>
    <t>48</t>
  </si>
  <si>
    <t>TARAZONA GARCIA ABNER  40</t>
  </si>
  <si>
    <t>30  30</t>
  </si>
  <si>
    <t>LILIANA 14</t>
  </si>
  <si>
    <t>49</t>
  </si>
  <si>
    <t>RODRIGUEZ HUARANGAJEFERSON  40</t>
  </si>
  <si>
    <t>MOTO REVA BIIB</t>
  </si>
  <si>
    <t>30 30</t>
  </si>
  <si>
    <t>LILIANA 15</t>
  </si>
  <si>
    <t>50</t>
  </si>
  <si>
    <t>ALMANZA BALDOCEA CESAR</t>
  </si>
  <si>
    <t>51</t>
  </si>
  <si>
    <t>QUISPE CABRERA HECTOR</t>
  </si>
  <si>
    <t xml:space="preserve">LILIANA </t>
  </si>
  <si>
    <t>52</t>
  </si>
  <si>
    <t xml:space="preserve">LI MENDOZA RAFAEL </t>
  </si>
  <si>
    <t>REVA A2A</t>
  </si>
  <si>
    <t>QUISPE GOMEZ VICTOR</t>
  </si>
  <si>
    <t>MORO REVA BIIC</t>
  </si>
  <si>
    <t>maltratadas</t>
  </si>
  <si>
    <t>53</t>
  </si>
  <si>
    <t xml:space="preserve">CCASA VENTURA CELINA </t>
  </si>
  <si>
    <t>REVA A2B</t>
  </si>
  <si>
    <t xml:space="preserve">MAYRA </t>
  </si>
  <si>
    <t>54</t>
  </si>
  <si>
    <t>MORALES REYES CESAR  30 NP</t>
  </si>
  <si>
    <t>20 20 SR</t>
  </si>
  <si>
    <t>55</t>
  </si>
  <si>
    <t xml:space="preserve">CAMPOS CANDIA JUAN </t>
  </si>
  <si>
    <t>56</t>
  </si>
  <si>
    <t xml:space="preserve">TALAVERA GARCIA OMAR </t>
  </si>
  <si>
    <t>LENTES YNESP LATE</t>
  </si>
  <si>
    <t>58</t>
  </si>
  <si>
    <t>CASTILLA MAYUNTUPA CINTHIA</t>
  </si>
  <si>
    <t>REPROGRAMO</t>
  </si>
  <si>
    <t>MEDRANO MALLMA MARCELINO</t>
  </si>
  <si>
    <t xml:space="preserve">LILIANA 1 </t>
  </si>
  <si>
    <t xml:space="preserve">MEDRANO MALLMA CELSO </t>
  </si>
  <si>
    <t xml:space="preserve">LILIANA 2 </t>
  </si>
  <si>
    <t>PISCOYA SANCHEZ CESAR</t>
  </si>
  <si>
    <t xml:space="preserve">LILIANA 3 </t>
  </si>
  <si>
    <t>PAGO 140 EFE 03-01</t>
  </si>
  <si>
    <t>ECHEVARRIA DIAZ PEDRO</t>
  </si>
  <si>
    <t xml:space="preserve">GOMEZ FLORES JUAN CARLOS </t>
  </si>
  <si>
    <t xml:space="preserve">ÑIQUE ALVARADO MELCHOR </t>
  </si>
  <si>
    <t>VIELMA ARGUELLO ALFREDO</t>
  </si>
  <si>
    <t>MIGRAR A CLARO</t>
  </si>
  <si>
    <t xml:space="preserve">VIVANCO ESPICHAN MANUEL </t>
  </si>
  <si>
    <t xml:space="preserve">30  30 </t>
  </si>
  <si>
    <t>PAGO 100 PLIN</t>
  </si>
  <si>
    <t>SIMEON SOTO VILER</t>
  </si>
  <si>
    <t>MEDINA UPIACHIHUA JOHNNY</t>
  </si>
  <si>
    <t>ALVA CASTRO JOSSEF</t>
  </si>
  <si>
    <t>VALLEJOS VASQUEZ WALTER</t>
  </si>
  <si>
    <t xml:space="preserve">PAGO 130 EFE </t>
  </si>
  <si>
    <t>LEONEL HERNANDEZ</t>
  </si>
  <si>
    <t xml:space="preserve">ARCAYA CAYCHO JESUS </t>
  </si>
  <si>
    <t>MOLLYK VELA YOWAD ALI</t>
  </si>
  <si>
    <t>PAGO AL SR. AMORETTI</t>
  </si>
  <si>
    <t>CARLOS CARRERA</t>
  </si>
  <si>
    <t xml:space="preserve">GOMEZ LOPEZ VICENTE </t>
  </si>
  <si>
    <t>40/ 20  40/20</t>
  </si>
  <si>
    <t>PAGO 150 EFE</t>
  </si>
  <si>
    <t>BACA CACERES EDEN ANDREI</t>
  </si>
  <si>
    <t>PAGO 70 EFE</t>
  </si>
  <si>
    <t>ESPIRITU ROJAS JEFERSON</t>
  </si>
  <si>
    <t>MOTO NUEVA BIIC</t>
  </si>
  <si>
    <t xml:space="preserve">ROJAS ESPINOZA ODIL </t>
  </si>
  <si>
    <t>PAGO 110 YAPE</t>
  </si>
  <si>
    <t>JULISSA</t>
  </si>
  <si>
    <t xml:space="preserve">MARQUEZ GERVASSI DIEGO </t>
  </si>
  <si>
    <t xml:space="preserve">PACHECO LIMAS CARLOS </t>
  </si>
  <si>
    <t>SEBASLER</t>
  </si>
  <si>
    <t>MADURO NEGRINHO WUILLIAN</t>
  </si>
  <si>
    <t>VALVERDE MENDOCILLA JOSE 20</t>
  </si>
  <si>
    <t xml:space="preserve">MERY </t>
  </si>
  <si>
    <t xml:space="preserve">GIRON GOMEZ  CARLOS </t>
  </si>
  <si>
    <t>CONTRERAS CCHUANA ZARAI</t>
  </si>
  <si>
    <t>PAGO 130 EFE 04/01</t>
  </si>
  <si>
    <t xml:space="preserve">OLEA CORNEJO DIEGO </t>
  </si>
  <si>
    <t xml:space="preserve">DELGADO LEON PATRICIA </t>
  </si>
  <si>
    <t xml:space="preserve">BASTANTE INFANTE JEFFERSON </t>
  </si>
  <si>
    <t>RECA A2B</t>
  </si>
  <si>
    <t>MENDOZA TEJADA JHAMPIERO</t>
  </si>
  <si>
    <t xml:space="preserve">PASTOR RISCO BRYAN </t>
  </si>
  <si>
    <t xml:space="preserve">40/20 40/20 cl </t>
  </si>
  <si>
    <t xml:space="preserve">SANCHEZ MILLA RAFAEL </t>
  </si>
  <si>
    <t>MAYRA  4</t>
  </si>
  <si>
    <t xml:space="preserve">LAGOS SANCHEZ ERICK </t>
  </si>
  <si>
    <t>PAGO 99 YAPE</t>
  </si>
  <si>
    <t>VILLA MORALES CARLOS 30</t>
  </si>
  <si>
    <t>PAGO 30 EFE</t>
  </si>
  <si>
    <t>SRA JULIA</t>
  </si>
  <si>
    <t>CHUNG</t>
  </si>
  <si>
    <t>HUARIPATA LLAJA ANTHONNY</t>
  </si>
  <si>
    <t xml:space="preserve">PABLO VILLANUEVA ANAIS </t>
  </si>
  <si>
    <t>SANCHEZ TORREJON HECTOR</t>
  </si>
  <si>
    <t>chung</t>
  </si>
  <si>
    <t xml:space="preserve">VILLALOBOS SOUSA CESAR </t>
  </si>
  <si>
    <t>PAGO 100 DEP</t>
  </si>
  <si>
    <t xml:space="preserve">MIGUEL CHAPILLIQUEN </t>
  </si>
  <si>
    <t xml:space="preserve">HUAMANCHUMO ZEGARRA ALDAIR </t>
  </si>
  <si>
    <t>20 EFEC 100 YAPE</t>
  </si>
  <si>
    <t xml:space="preserve">TREVEJO LOPEZ DANIEL </t>
  </si>
  <si>
    <t>FLORES DIAZ BRYAN</t>
  </si>
  <si>
    <t xml:space="preserve"> PAGO 120 PLIN</t>
  </si>
  <si>
    <t xml:space="preserve">DAVALOS SULCA AXEL </t>
  </si>
  <si>
    <t xml:space="preserve">ALEJANDRO PONCE </t>
  </si>
  <si>
    <t>JAQUE NOLBERTO MARCELO</t>
  </si>
  <si>
    <t>NO APTO</t>
  </si>
  <si>
    <t>RIVERA MUJICA  RICK</t>
  </si>
  <si>
    <t>PAGO 99 EFE</t>
  </si>
  <si>
    <t>ROMERO LOBATON ANDERSON</t>
  </si>
  <si>
    <t>PAGO 50 YAPE</t>
  </si>
  <si>
    <t xml:space="preserve">REZAGADO </t>
  </si>
  <si>
    <t>ALVARADO LOBATON ALDAIR 20</t>
  </si>
  <si>
    <t>PAGO 50 YAPE + 20 EFE</t>
  </si>
  <si>
    <t xml:space="preserve">GASPAR SOTO JOHAN </t>
  </si>
  <si>
    <t>PAGO 80 EFE</t>
  </si>
  <si>
    <t>BARRON ARAMBURU ELIZABETH</t>
  </si>
  <si>
    <t xml:space="preserve">NEYRA  ZAMBRANO GABRIELA </t>
  </si>
  <si>
    <t xml:space="preserve">VARGAS CORTAZA JOSE </t>
  </si>
  <si>
    <t>PAGO 130 PLIN</t>
  </si>
  <si>
    <t>KATHY AMORETTI</t>
  </si>
  <si>
    <t xml:space="preserve">CALDERON HAMANN MERY </t>
  </si>
  <si>
    <t>GONZALES CONDOR RICHARD</t>
  </si>
  <si>
    <t>LOPEZ LOPEZ NANDO</t>
  </si>
  <si>
    <t xml:space="preserve">HUAMAN HUAYLAS JONATAN </t>
  </si>
  <si>
    <t>PORTUGUEZ FLORES DIEGO 40  NP</t>
  </si>
  <si>
    <t xml:space="preserve">TORRES LOZADA ALVARO </t>
  </si>
  <si>
    <t xml:space="preserve">PAGO 120 YAPE </t>
  </si>
  <si>
    <t>MONTOYA QUINCHIA JEFERSSON</t>
  </si>
  <si>
    <t>LILIANA 4 preguntar</t>
  </si>
  <si>
    <t>MATA</t>
  </si>
  <si>
    <t xml:space="preserve">OLANO RAFFO ITALO </t>
  </si>
  <si>
    <t>YA P 50</t>
  </si>
  <si>
    <t>NORMA VEGA</t>
  </si>
  <si>
    <t xml:space="preserve">PEREZ LOZANO EYNER </t>
  </si>
  <si>
    <t xml:space="preserve">HINOSTROZA RIVERA ESTEBAN </t>
  </si>
  <si>
    <t>PAJUELO SUAREZ JOSE</t>
  </si>
  <si>
    <t xml:space="preserve">RISCO VALLADOLID CRISTIAN </t>
  </si>
  <si>
    <t xml:space="preserve">CORDOVA MATOS MIGUEL </t>
  </si>
  <si>
    <t>QUISPE FLORES CARLOS 30  SP</t>
  </si>
  <si>
    <t xml:space="preserve">PINEDA GRADOS MARIO </t>
  </si>
  <si>
    <t>VEGA TARRILLO JOSELITO  50</t>
  </si>
  <si>
    <t>20 /20</t>
  </si>
  <si>
    <t xml:space="preserve">SRA JULIA </t>
  </si>
  <si>
    <t>RODRIGUEZ REVILLA JEYSSON</t>
  </si>
  <si>
    <t>PAGO 50 EFE YAPE50</t>
  </si>
  <si>
    <t>CORPUS SOTELO RIQUI  30  NP</t>
  </si>
  <si>
    <t>RECAT A2B</t>
  </si>
  <si>
    <t xml:space="preserve">JIHUA HUACHIN SILVIO </t>
  </si>
  <si>
    <t xml:space="preserve">VEGA  RUIZ ABRAHAM </t>
  </si>
  <si>
    <t>BARTUREN HEREDIA EDGAR</t>
  </si>
  <si>
    <t xml:space="preserve">ESCOBAR PALACIOS DIEGO </t>
  </si>
  <si>
    <t>MAYRA 4</t>
  </si>
  <si>
    <t>AYALA LICAS YUVERT</t>
  </si>
  <si>
    <t xml:space="preserve">POZO HUAMAN PRIANO </t>
  </si>
  <si>
    <t xml:space="preserve">COLMENARES SANABRIA EDWIN </t>
  </si>
  <si>
    <t>BRAVO PACHECO FELIPE</t>
  </si>
  <si>
    <t xml:space="preserve">LILIANA 9 </t>
  </si>
  <si>
    <t>CULQUI FERNANDEZ ANDRES 30</t>
  </si>
  <si>
    <t xml:space="preserve">REVA A2A </t>
  </si>
  <si>
    <t>PAGIO 150 YAPE</t>
  </si>
  <si>
    <t>SOLSOL CADILLO JUAN CARLOS</t>
  </si>
  <si>
    <t xml:space="preserve">MAYRA 6 </t>
  </si>
  <si>
    <t>GARCIA DOLORES JULIO</t>
  </si>
  <si>
    <t>ADALBERTO FERNANDEZ MIGUEL</t>
  </si>
  <si>
    <t>NEIRA RETETE JULIO EUGENIO</t>
  </si>
  <si>
    <t>40/20  40/20 c l</t>
  </si>
  <si>
    <t>DRA DORIS DUEÑAS</t>
  </si>
  <si>
    <t>COLLANTES BECERRA ANIBAL</t>
  </si>
  <si>
    <t>LILIANA 11</t>
  </si>
  <si>
    <t xml:space="preserve">CARDENAS ESCALANTE RIUSMAN </t>
  </si>
  <si>
    <t xml:space="preserve">LILIANA 12 </t>
  </si>
  <si>
    <t>33</t>
  </si>
  <si>
    <t xml:space="preserve">AROSENA SOBRINO CARLOS </t>
  </si>
  <si>
    <t>ya p 80</t>
  </si>
  <si>
    <t>TERESA</t>
  </si>
  <si>
    <t xml:space="preserve">LEON JARA BRUNO </t>
  </si>
  <si>
    <t>ENRIQUE</t>
  </si>
  <si>
    <t xml:space="preserve">ZAMBRANO ZAMBRANO GUILLERMO </t>
  </si>
  <si>
    <t>MEZA HERMENEGILDO HERBER</t>
  </si>
  <si>
    <t xml:space="preserve">GARCIA LLAMOCA EFRAIN </t>
  </si>
  <si>
    <t>INTENTAR</t>
  </si>
  <si>
    <t xml:space="preserve">MAYRA 7 </t>
  </si>
  <si>
    <t>LOPEZ SCHOLTZ DAVID</t>
  </si>
  <si>
    <t>PAGO 120 EFE 06/01</t>
  </si>
  <si>
    <t>MELLINAS PEREA JOSE</t>
  </si>
  <si>
    <t xml:space="preserve">CANJE A1 </t>
  </si>
  <si>
    <t>CANJE EXTRANJERO ESPECIAL</t>
  </si>
  <si>
    <t xml:space="preserve">JOSE LOPEZ </t>
  </si>
  <si>
    <t xml:space="preserve">SAENZ LOPEZ JOHNNY </t>
  </si>
  <si>
    <t>LILILIANA 13</t>
  </si>
  <si>
    <t xml:space="preserve">ALBURQUEQUE IPANAQUE DALMA </t>
  </si>
  <si>
    <t xml:space="preserve">ESTA TIA ES MAS JODIDA </t>
  </si>
  <si>
    <t>chuung</t>
  </si>
  <si>
    <t xml:space="preserve">ARANIBAR POMA DAVID </t>
  </si>
  <si>
    <t xml:space="preserve">COBRAR 110 </t>
  </si>
  <si>
    <t>anular</t>
  </si>
  <si>
    <t>FREDY</t>
  </si>
  <si>
    <t>GARAY ALVARADO LUIS</t>
  </si>
  <si>
    <t xml:space="preserve">ZAPATA MORALES CARLA </t>
  </si>
  <si>
    <t>SOTO CAMACHO EDWIN  30</t>
  </si>
  <si>
    <t xml:space="preserve">PAGO 30 YAPE </t>
  </si>
  <si>
    <t>QUISPE ASCARATE CRISTIAN</t>
  </si>
  <si>
    <t>CHAVEZ NARVAEZ JARSON</t>
  </si>
  <si>
    <t>GUZMAN JIMENEZ DEBORA</t>
  </si>
  <si>
    <t xml:space="preserve">PAGO 120 PLIN </t>
  </si>
  <si>
    <t>SILVA BRUNO EVER</t>
  </si>
  <si>
    <t>ALLISON PASARA GIANINIA</t>
  </si>
  <si>
    <t>julissa</t>
  </si>
  <si>
    <t xml:space="preserve">LOPEZ MALPICA LUANA </t>
  </si>
  <si>
    <t xml:space="preserve">ESPINOZA CHUMACERO CARLA </t>
  </si>
  <si>
    <t>40/20  40/20  CL</t>
  </si>
  <si>
    <t>PAGO  80 EFE</t>
  </si>
  <si>
    <t xml:space="preserve">URREA VELASQUEZ JUAN </t>
  </si>
  <si>
    <t xml:space="preserve">MACHAGUA LEYVA LUCIANA </t>
  </si>
  <si>
    <t>ANULADO SE BLOQUEO</t>
  </si>
  <si>
    <t>VARGAS</t>
  </si>
  <si>
    <t>FABIAN VILLANUEVA RODOLFO</t>
  </si>
  <si>
    <t>FIGUEROA SOLORZANO SAN JUAN</t>
  </si>
  <si>
    <t>ESCANDON TUCTO WALTER</t>
  </si>
  <si>
    <t>40/20  40/20 CL</t>
  </si>
  <si>
    <t>RAMOS CRISTOBAL LORENZO</t>
  </si>
  <si>
    <t xml:space="preserve">LEON DE LA ROCA JONATHAN </t>
  </si>
  <si>
    <t>VARGAS VILLANUEVA EDUARDO</t>
  </si>
  <si>
    <t xml:space="preserve">ALMEYDA LUYO LUIS </t>
  </si>
  <si>
    <t>MOTO  REVA BIIC</t>
  </si>
  <si>
    <t>RAMIREZ MELCHOR FELIX</t>
  </si>
  <si>
    <t xml:space="preserve">ALVARADO CASTILLO IVAN </t>
  </si>
  <si>
    <t>MOTO NUEVO  BIIB</t>
  </si>
  <si>
    <t>YAP 80</t>
  </si>
  <si>
    <t>MARITZA SUPERPACK</t>
  </si>
  <si>
    <t xml:space="preserve">ROMANI EGUILUZ ERIC </t>
  </si>
  <si>
    <t>lentes y esp late</t>
  </si>
  <si>
    <t>YA P 80</t>
  </si>
  <si>
    <t xml:space="preserve">PROF MARTINEZ </t>
  </si>
  <si>
    <t>COLLANTES MARIÑAS SIXTO</t>
  </si>
  <si>
    <t xml:space="preserve">VLACHOS JIMENEZ EMMA </t>
  </si>
  <si>
    <t xml:space="preserve">GALLARDO ENCARNACION  GUILLERMO </t>
  </si>
  <si>
    <t>SALAZAR CALDERON JOSE LUIS</t>
  </si>
  <si>
    <t>MOTO NUEVO BIIC</t>
  </si>
  <si>
    <t>PAGO 100 EFE + 20 YAPE</t>
  </si>
  <si>
    <t>ABANTO AYALA EDUARDO</t>
  </si>
  <si>
    <t xml:space="preserve">COCK GUEVARA WINSTON </t>
  </si>
  <si>
    <t>SORIA IPARRAGUIRRE HUGO</t>
  </si>
  <si>
    <t xml:space="preserve">TRUJILLO ROSADO JHERELL 20 </t>
  </si>
  <si>
    <t>PAGO 20 EFE</t>
  </si>
  <si>
    <t xml:space="preserve">BADELL LEON PABLO ERNESTO </t>
  </si>
  <si>
    <t>FALCON CAPCHA RUBEN</t>
  </si>
  <si>
    <t xml:space="preserve">HURTADO GUEVARA MARCO </t>
  </si>
  <si>
    <t xml:space="preserve">PIZANGO TEVES CARLOS </t>
  </si>
  <si>
    <t xml:space="preserve">PALOMINO POBLETE JUAN </t>
  </si>
  <si>
    <t>LILIANA  12</t>
  </si>
  <si>
    <t>TRIVIÑOS ACOSTA DANYALET</t>
  </si>
  <si>
    <t>PLIN 90</t>
  </si>
  <si>
    <t xml:space="preserve">RIVERA EGUIZABAL DARIN </t>
  </si>
  <si>
    <t>PAGO 80 PLIN 03/01</t>
  </si>
  <si>
    <t xml:space="preserve">TITO LOJAS VDA DE VELASQUEZ </t>
  </si>
  <si>
    <t>PAGO 100 EFE + 30 YAPE</t>
  </si>
  <si>
    <t>CHACALTANA DE LA ROSA  ANDRES</t>
  </si>
  <si>
    <t>CASASSA SANCHEZ GIANCARLO</t>
  </si>
  <si>
    <t>PAGO 120 EFE 29/12</t>
  </si>
  <si>
    <t xml:space="preserve">GUILLERMO FLORES MIGUEL </t>
  </si>
  <si>
    <t xml:space="preserve">FAJARDO GALL CARLOS </t>
  </si>
  <si>
    <t>RODRIGUEZ CONTRERAS SOLANGE</t>
  </si>
  <si>
    <t>KATY - OFI</t>
  </si>
  <si>
    <t>ARBIETO CHINCHAY CARLOS</t>
  </si>
  <si>
    <t xml:space="preserve">TASAICO URQUIZA GIANCARLOS 50 </t>
  </si>
  <si>
    <t>20  20  sr</t>
  </si>
  <si>
    <t>PAGO 50 EFE  YA P 80</t>
  </si>
  <si>
    <t xml:space="preserve">MARIEL </t>
  </si>
  <si>
    <t>DE</t>
  </si>
  <si>
    <t xml:space="preserve">CASUSOL GARCIA CARLOS </t>
  </si>
  <si>
    <t>SUAREZ CASUSOL NATHALY</t>
  </si>
  <si>
    <t xml:space="preserve">ALVARADO GARCES GONZALO </t>
  </si>
  <si>
    <t xml:space="preserve">LIPE LOPEZ JONATHAN </t>
  </si>
  <si>
    <t>CALDAS CUEVA FRANK  30</t>
  </si>
  <si>
    <t xml:space="preserve">PALACIOS TAIPE AGUSTIN </t>
  </si>
  <si>
    <t xml:space="preserve">ACHATA TERRAZAS JOHN </t>
  </si>
  <si>
    <t>RODRIGUEZ RAMIREZ LUIS</t>
  </si>
  <si>
    <t xml:space="preserve"> LENTES, y  ESPEJOS  </t>
  </si>
  <si>
    <t xml:space="preserve">HUAMAN CHAVEZ DANIEL </t>
  </si>
  <si>
    <t>CARRILLO MORA OSCAR</t>
  </si>
  <si>
    <t xml:space="preserve">ABARCA HERRERA ALISSON </t>
  </si>
  <si>
    <t>PAGO 150 YAPE</t>
  </si>
  <si>
    <t xml:space="preserve">CRIIS AMORETTI </t>
  </si>
  <si>
    <t xml:space="preserve">SANCHEZ MUÑOZ JORGE </t>
  </si>
  <si>
    <t>REJAS PEREZ CHRISTOPHER</t>
  </si>
  <si>
    <t>PAGO 70 YAPE + 30 YAPE</t>
  </si>
  <si>
    <t>VANESSA</t>
  </si>
  <si>
    <t>LOBATO PALPA ANDRES</t>
  </si>
  <si>
    <t xml:space="preserve">TORIBIO CAJACHAGUA ABEL </t>
  </si>
  <si>
    <t xml:space="preserve">MELENDEZ ROMERO JOSE </t>
  </si>
  <si>
    <t>YA P 100</t>
  </si>
  <si>
    <t xml:space="preserve">PROF PAJUELO </t>
  </si>
  <si>
    <t xml:space="preserve">LEIVA ECHEVARRIA ANIBAL  30 </t>
  </si>
  <si>
    <t xml:space="preserve">BALLARDO PAREDES CRISTHIAN </t>
  </si>
  <si>
    <t xml:space="preserve">PINTO VELARDE FERNANDO </t>
  </si>
  <si>
    <t>REGRESA</t>
  </si>
  <si>
    <t>exp</t>
  </si>
  <si>
    <t xml:space="preserve">CHAVEZ GREGORIO LIVIO </t>
  </si>
  <si>
    <t>YZAGUIRRE SULCA SANDRA</t>
  </si>
  <si>
    <t>CERSSO MURO LEE</t>
  </si>
  <si>
    <t>VILLARREAL CAMONES ROMEL</t>
  </si>
  <si>
    <t>PAGO 7/11RESA</t>
  </si>
  <si>
    <t>M.QUIROZ</t>
  </si>
  <si>
    <t>CUADROS VILLAVICENCIO ELVIS</t>
  </si>
  <si>
    <t>CONDEZO CRUZ LUIS 30</t>
  </si>
  <si>
    <t>ALBURQUEUE RIOS JEAN PAUL</t>
  </si>
  <si>
    <t xml:space="preserve">BECERRA RODRIGUEZ ISRAEL </t>
  </si>
  <si>
    <t>MAYRA  3</t>
  </si>
  <si>
    <t>MEJIA DELGADO HUGO FERNANDO</t>
  </si>
  <si>
    <t>STEVEN QUINTANA</t>
  </si>
  <si>
    <t xml:space="preserve">ANDRADE CHAVEZ VICTOR </t>
  </si>
  <si>
    <t>GUEDEZ PEREZ CARLOS 20</t>
  </si>
  <si>
    <t>CANJE A3C</t>
  </si>
  <si>
    <t xml:space="preserve">PURIZACA ANCAJIMA  SANTOS </t>
  </si>
  <si>
    <t>PAGO 100 EFE + 80  YAPE</t>
  </si>
  <si>
    <t xml:space="preserve">LEYVA </t>
  </si>
  <si>
    <t>DIAZ ROQUE GABY</t>
  </si>
  <si>
    <t xml:space="preserve">LEYVA HUAMAN JOSIMAR </t>
  </si>
  <si>
    <t xml:space="preserve">PAGO 100 YAPE </t>
  </si>
  <si>
    <t xml:space="preserve">PAJUELO </t>
  </si>
  <si>
    <t>CANESSA CARDENAS CRISTOPHER</t>
  </si>
  <si>
    <t xml:space="preserve">PAGO 130 PLIN </t>
  </si>
  <si>
    <t xml:space="preserve">VILLANUEVA LINDO JIMMY </t>
  </si>
  <si>
    <t xml:space="preserve">REYNAGA TORRES GABRIEL </t>
  </si>
  <si>
    <t xml:space="preserve">SANCHEZ VIDAL  JOSE LUIS </t>
  </si>
  <si>
    <t>ya p 100</t>
  </si>
  <si>
    <t xml:space="preserve">TAIPE VILCHEZ FELIX </t>
  </si>
  <si>
    <t xml:space="preserve">STRAT RAMOS JOSUE </t>
  </si>
  <si>
    <t>MEDALLA ROJAS MILAGROS</t>
  </si>
  <si>
    <t xml:space="preserve">HUAMANÍ HUAPAYA PATRICIA </t>
  </si>
  <si>
    <t>MORALES HERRERA JUAN  30</t>
  </si>
  <si>
    <t>CAMASCA</t>
  </si>
  <si>
    <t>MORALES HERRERA JULIA</t>
  </si>
  <si>
    <t>yap 80</t>
  </si>
  <si>
    <t>MENESES AHUMADA  LUIS</t>
  </si>
  <si>
    <t>MENESES MORALES JULIO</t>
  </si>
  <si>
    <t xml:space="preserve">CAPCHA GAGO PEDRO </t>
  </si>
  <si>
    <t>YA P 90</t>
  </si>
  <si>
    <t>UQUICHE ÑAHUI ROMMEL</t>
  </si>
  <si>
    <t xml:space="preserve">MOTO REVA BIIC </t>
  </si>
  <si>
    <t>PAGO 140 YAPE</t>
  </si>
  <si>
    <t>PEREZ FALCON GIANCARLOS 40</t>
  </si>
  <si>
    <t>PAGO40 EFE</t>
  </si>
  <si>
    <t>MAS VILLANUEVA SEGUNDO 30</t>
  </si>
  <si>
    <t>PAGO 100 EFE + 30 EFE</t>
  </si>
  <si>
    <t>CAMAC</t>
  </si>
  <si>
    <t xml:space="preserve">YUIJAN GALVEZ CIRO </t>
  </si>
  <si>
    <t>N/P</t>
  </si>
  <si>
    <t>JORGE AMORETTI</t>
  </si>
  <si>
    <t>TORRES RAMIREZ WILLIAM</t>
  </si>
  <si>
    <t xml:space="preserve">PAGO 40 + 30 YAPE </t>
  </si>
  <si>
    <t>RZG</t>
  </si>
  <si>
    <t>ROJAS RODRIGUEZ  OSMAR</t>
  </si>
  <si>
    <t>GUERRERO VENTURO ALEJANDRA</t>
  </si>
  <si>
    <t xml:space="preserve">MAYRA 3 </t>
  </si>
  <si>
    <t>CERVANTES CHIGNE SAUL</t>
  </si>
  <si>
    <t>DEVOLUCION</t>
  </si>
  <si>
    <t xml:space="preserve">SANCHEZ MUÑOZ AUGUSTO </t>
  </si>
  <si>
    <t>PAGO 120 EFE 11/01</t>
  </si>
  <si>
    <t>ORDINOLA ASCURRA JEAN</t>
  </si>
  <si>
    <t>pago 110</t>
  </si>
  <si>
    <t xml:space="preserve">ALFARO VALDIVIEZO RICARDO </t>
  </si>
  <si>
    <t>FELIX</t>
  </si>
  <si>
    <t>HERRERA TOCTO MARTIN</t>
  </si>
  <si>
    <t>HM</t>
  </si>
  <si>
    <t>PILLACA ZAMORA YEFERSON</t>
  </si>
  <si>
    <t>NP</t>
  </si>
  <si>
    <t>FRANK</t>
  </si>
  <si>
    <t>YUCRA MAMANI ALEX</t>
  </si>
  <si>
    <t>DIAZ CHACON LUIS</t>
  </si>
  <si>
    <t xml:space="preserve">PAGO 130 YAPE </t>
  </si>
  <si>
    <t xml:space="preserve">MEJIA PERALTA KEVIN </t>
  </si>
  <si>
    <t>AMPUERO CAMONES KINVERLYN  30</t>
  </si>
  <si>
    <t>DUARTE BERROSPI LUIS EDUARDO</t>
  </si>
  <si>
    <t>PAGO 130 EFE 11/01</t>
  </si>
  <si>
    <t>FARFAN HUILLCA CHRISTIAN</t>
  </si>
  <si>
    <t>40/20 40/20 CL</t>
  </si>
  <si>
    <t>TU LICENCIA</t>
  </si>
  <si>
    <t>MARTINEZ HERNANDEZ FRANK</t>
  </si>
  <si>
    <t>NEIRA QUISPE JULIO 30</t>
  </si>
  <si>
    <t xml:space="preserve">LEONEL HERNANDEZ </t>
  </si>
  <si>
    <t>IPANAQUE VALDIVIEZO FREDY  20</t>
  </si>
  <si>
    <t>PAGO 20 YAPE  ya p 100</t>
  </si>
  <si>
    <t>PEPITO CARS</t>
  </si>
  <si>
    <t>SOTO ENCISO EDGAR</t>
  </si>
  <si>
    <t>CRUZ VALDEZ JIMMY</t>
  </si>
  <si>
    <t>hablara</t>
  </si>
  <si>
    <t xml:space="preserve">CARS - JORGE MESCUA </t>
  </si>
  <si>
    <t>TAMARA RUFINO JONATTAM</t>
  </si>
  <si>
    <t>SERVICAR - VIILANUEVA</t>
  </si>
  <si>
    <t>CHIPANA TAIPE TITO</t>
  </si>
  <si>
    <t>MORALES AQUINO ALEX</t>
  </si>
  <si>
    <t xml:space="preserve">DE LA CRUZ RONCAL PAMELA </t>
  </si>
  <si>
    <t>VASQUEZ BURGA TOMAS</t>
  </si>
  <si>
    <t>REVA A3A</t>
  </si>
  <si>
    <t>MIGUEL QUIROZ</t>
  </si>
  <si>
    <t>MARTINEZ LLIULLI CLISVAN</t>
  </si>
  <si>
    <t xml:space="preserve">MORALES ALVARADO JIAN </t>
  </si>
  <si>
    <t>LILIANA  7</t>
  </si>
  <si>
    <t xml:space="preserve">GOMEZ LAZARO CARLOS </t>
  </si>
  <si>
    <t>JAUREGUI GILBONIO JORGE</t>
  </si>
  <si>
    <t>URIBE RAMIREZ MIRIAN 20</t>
  </si>
  <si>
    <t>PAGO 170 EFE</t>
  </si>
  <si>
    <t>VILLEGAS GUEVARA JOSE</t>
  </si>
  <si>
    <t xml:space="preserve">INGA SANTILLANA JOSUE </t>
  </si>
  <si>
    <t xml:space="preserve">  20 /20</t>
  </si>
  <si>
    <t xml:space="preserve">MEDINA COTRINA CARLOS </t>
  </si>
  <si>
    <t>CORRALES FLORIANO LIZ SILVANA</t>
  </si>
  <si>
    <t>HUANCA TORRES SARITA</t>
  </si>
  <si>
    <t>AGUILAR BAUTISTA NICOLAS 30</t>
  </si>
  <si>
    <t>ID</t>
  </si>
  <si>
    <t>HINOJOSA HUAHUALUQUE RENZO 40</t>
  </si>
  <si>
    <t>PAGO 40 YAPE</t>
  </si>
  <si>
    <t>CACERES LOZANO ROBERTO  30 YA P</t>
  </si>
  <si>
    <t>YA P 90 +10 + 30</t>
  </si>
  <si>
    <t xml:space="preserve">URBINA JIBAJA CARLOS </t>
  </si>
  <si>
    <t>PAGO 120 EFE 10/01</t>
  </si>
  <si>
    <t>MAVILA PRATO CARLOS</t>
  </si>
  <si>
    <t xml:space="preserve">ZAPATA GARCIA PIERO </t>
  </si>
  <si>
    <t xml:space="preserve">PAGO 150 PLIN </t>
  </si>
  <si>
    <t>ZAPATA GARCIA RICCE</t>
  </si>
  <si>
    <t>PAGO 90 PLIN</t>
  </si>
  <si>
    <t xml:space="preserve">REYES HUAMAN IVAN </t>
  </si>
  <si>
    <t xml:space="preserve">GOÑAS CULQUI ZACARIAS </t>
  </si>
  <si>
    <t>CCOÑAS SOCA MIGUEL</t>
  </si>
  <si>
    <t xml:space="preserve">ADRIANZEN HERRERA PAULA </t>
  </si>
  <si>
    <t>ya peo 100</t>
  </si>
  <si>
    <t>JESUS PAJUELO</t>
  </si>
  <si>
    <t>RENDON LOPEZ - TORRES JAVIER</t>
  </si>
  <si>
    <t xml:space="preserve">DIAZ RIVAS YANGERSON </t>
  </si>
  <si>
    <t xml:space="preserve">ALONZO ANDAGUA ALFREDO </t>
  </si>
  <si>
    <t>CARDENAS PAREDES ERICKSON</t>
  </si>
  <si>
    <t>hablar con su prom</t>
  </si>
  <si>
    <t>PEREZ PONCE ALDAIR</t>
  </si>
  <si>
    <t xml:space="preserve">GUERRERO SANTA CRUZ WILDER </t>
  </si>
  <si>
    <t xml:space="preserve">LILIANA 4 </t>
  </si>
  <si>
    <t>ARISTIZABAL JIMENEZ JULIAN</t>
  </si>
  <si>
    <t xml:space="preserve">RIOS SAENZ NEFI </t>
  </si>
  <si>
    <t xml:space="preserve">LILIANA 6 </t>
  </si>
  <si>
    <t xml:space="preserve">BALDEON BALDEON JONATHAN </t>
  </si>
  <si>
    <t>SOTO ROCHABRUN MARCELO</t>
  </si>
  <si>
    <t>PAGO 80</t>
  </si>
  <si>
    <t>MAYRA</t>
  </si>
  <si>
    <t xml:space="preserve">DONAIRE CHICLLA JUAN </t>
  </si>
  <si>
    <t>SONIA</t>
  </si>
  <si>
    <t>DOMINGUEZ CARTOLIN ELVIS</t>
  </si>
  <si>
    <t>CARS - JAIME VILLA</t>
  </si>
  <si>
    <t>NARAVI GUERRERO LAIMER</t>
  </si>
  <si>
    <t xml:space="preserve">ZAVALA CASTRO JOSE MIGUEL </t>
  </si>
  <si>
    <t>LEZMA PRADO JOSE</t>
  </si>
  <si>
    <t>FALCON FLORES ISIADORA</t>
  </si>
  <si>
    <t xml:space="preserve">BONIFACIO CERRON PEDRO </t>
  </si>
  <si>
    <t>REVA 1</t>
  </si>
  <si>
    <t>RIOS NAVARRO JORGE</t>
  </si>
  <si>
    <t>VELORIO CABRAL LUIS</t>
  </si>
  <si>
    <t>SRA LUZ</t>
  </si>
  <si>
    <t>VASQUEZ CARDENAS KRISSTELL</t>
  </si>
  <si>
    <t>MARITZA Q.</t>
  </si>
  <si>
    <t>SALAS BEDOBN ANDRE</t>
  </si>
  <si>
    <t xml:space="preserve">CESAR QUIROZ </t>
  </si>
  <si>
    <t>CHOY FARRO ANGELO</t>
  </si>
  <si>
    <t xml:space="preserve">CUEVA ROMERO JUAN </t>
  </si>
  <si>
    <t>REPRO 03/01</t>
  </si>
  <si>
    <t>SANCHEZ BALLON JOSEPH</t>
  </si>
  <si>
    <t>VALENCIA VILLENA ADEMIR</t>
  </si>
  <si>
    <t xml:space="preserve">      OFICINA</t>
  </si>
  <si>
    <t>FLORES SOLAR POLICARPIO</t>
  </si>
  <si>
    <t>URIBE SALAS MANUEL 30</t>
  </si>
  <si>
    <t>finish</t>
  </si>
  <si>
    <t xml:space="preserve">SALGADO ASCANIO MAIKOL </t>
  </si>
  <si>
    <t>PAGO CON COMI FALTA 20</t>
  </si>
  <si>
    <t xml:space="preserve">CHAVEZ HERRERA MIGUEL </t>
  </si>
  <si>
    <t xml:space="preserve">PONTE MORALES KELITA </t>
  </si>
  <si>
    <t>30 30 SR</t>
  </si>
  <si>
    <t>100 EFEC 30 YAPE</t>
  </si>
  <si>
    <t>FELIX CANCHARI CARLOS</t>
  </si>
  <si>
    <t>efec 80</t>
  </si>
  <si>
    <t xml:space="preserve">QUISPE ALLCAHUA SUNILDA </t>
  </si>
  <si>
    <t>dep 100</t>
  </si>
  <si>
    <t xml:space="preserve">CASTILLO SANCHEZ CARLOS </t>
  </si>
  <si>
    <t>KARINA - LUIS PEÑA</t>
  </si>
  <si>
    <t xml:space="preserve">VIVANCO SAAVEDRA MANUEL </t>
  </si>
  <si>
    <t xml:space="preserve">MEGO ARTEAGA EDWAR </t>
  </si>
  <si>
    <t>PAGO 150 DEP</t>
  </si>
  <si>
    <t>ZELAYA PAQUIYAURI ISAACE</t>
  </si>
  <si>
    <t>CRUZ PALOMARES ERIK</t>
  </si>
  <si>
    <t>MARCHESE ENCISO DANIELA</t>
  </si>
  <si>
    <t>HERNANDEZ PEDRAZA LUIS ALBERTO</t>
  </si>
  <si>
    <t>AMABLE PAIRAZAMAN EDWIN</t>
  </si>
  <si>
    <t>MAYRA  2</t>
  </si>
  <si>
    <t xml:space="preserve">VELA SORIA OSCAR </t>
  </si>
  <si>
    <t>HUAMANI MAYHUA ISIDRO</t>
  </si>
  <si>
    <t>dep 90</t>
  </si>
  <si>
    <t>HIGUERA CUEVA GERONIMO</t>
  </si>
  <si>
    <t>HIGUERA CUEVA JERONIMO</t>
  </si>
  <si>
    <t>CABRERA AGUIRRE NATHALY</t>
  </si>
  <si>
    <t xml:space="preserve">CARS - JAIME VILLA </t>
  </si>
  <si>
    <t>ESPINOZA PANDURO LUIS</t>
  </si>
  <si>
    <t>ALFRENO OLANO</t>
  </si>
  <si>
    <t>DIAZ FIGARI DE ORMAECHE CONSUELO</t>
  </si>
  <si>
    <t>DUQUE CORTES ANDRES</t>
  </si>
  <si>
    <t>FABIAN CARHUAPOMA SIXTO</t>
  </si>
  <si>
    <t>RODRIGUEZ VENANCIO FREDY</t>
  </si>
  <si>
    <t>ORIHUELA MARQUINA MARIO</t>
  </si>
  <si>
    <t>LAMAS GONZALES JOSE</t>
  </si>
  <si>
    <t>CANJE  A3C</t>
  </si>
  <si>
    <t>CASTRO GRANADOS ROBERTO</t>
  </si>
  <si>
    <t>PAGO YAPE 150</t>
  </si>
  <si>
    <t xml:space="preserve">SANTOS VALCARCEL JEFFERSON </t>
  </si>
  <si>
    <t xml:space="preserve">TORRES QQUENTA ADOLFO </t>
  </si>
  <si>
    <t xml:space="preserve">RANTES GASPAR HENRRY </t>
  </si>
  <si>
    <t>ESCUDERO MORALES WILLY</t>
  </si>
  <si>
    <t>SAAVEDRA FARFAN LUIS</t>
  </si>
  <si>
    <t xml:space="preserve">SANCION </t>
  </si>
  <si>
    <t>ORTIZ CUSIHUAMAN ROBERT</t>
  </si>
  <si>
    <t>40/20 40/20</t>
  </si>
  <si>
    <t>JIMENEZ ZORRILLA EDWIN</t>
  </si>
  <si>
    <t>REPRO</t>
  </si>
  <si>
    <t>VASQUEZ QUISPE JOSE 50</t>
  </si>
  <si>
    <t>PAGO 50 EFE dep 80</t>
  </si>
  <si>
    <t>ATAUSINCHI ANCAYPURO GERMAN</t>
  </si>
  <si>
    <t>dep 80</t>
  </si>
  <si>
    <t>PEZO DACOSTA KENYO</t>
  </si>
  <si>
    <t>MARIN CARRERA JOSE</t>
  </si>
  <si>
    <t>JORGE BENANCIO TEOFILO</t>
  </si>
  <si>
    <t>TUFIÑO PEREZ GODOFREDO</t>
  </si>
  <si>
    <t>GALAN NUÑEZ JOSE</t>
  </si>
  <si>
    <t>ROMERO CASAS MARCOS</t>
  </si>
  <si>
    <t>GUERRA SOTO LUIS</t>
  </si>
  <si>
    <t>ALTUNA CUADROS PAMELA</t>
  </si>
  <si>
    <t>PADILLA BERRIOS DINO</t>
  </si>
  <si>
    <t>PUMA LANAZCA KENNY</t>
  </si>
  <si>
    <t>REYES GUTIERREZ JORGE</t>
  </si>
  <si>
    <t>y ap 80</t>
  </si>
  <si>
    <t>RAMOS CESPEDES EDGAR  50</t>
  </si>
  <si>
    <t>CORDOVA ARENAS LUIS</t>
  </si>
  <si>
    <t>SAKIHARA ALCOCER MARGARITA</t>
  </si>
  <si>
    <t>ROMERO SAKIHARA ELDWIS</t>
  </si>
  <si>
    <t>CORTEZ SILVA CARMEN  30</t>
  </si>
  <si>
    <t xml:space="preserve">RICHI </t>
  </si>
  <si>
    <t xml:space="preserve">MOGOLLON SIRA ANDY </t>
  </si>
  <si>
    <t>C.E</t>
  </si>
  <si>
    <t>TUPAC SEGOVIA GASTON  30</t>
  </si>
  <si>
    <t>ORTIZ BACILIO DIANGHELO</t>
  </si>
  <si>
    <t xml:space="preserve">PAGO 80 DEP </t>
  </si>
  <si>
    <t xml:space="preserve">LAYONEL </t>
  </si>
  <si>
    <t>ISIDRO ESPINOZA SAMUEL</t>
  </si>
  <si>
    <t>CRISS AMORETTI</t>
  </si>
  <si>
    <t>CAMPOS MEJIA MARIANO</t>
  </si>
  <si>
    <t>70/20 50/20 CL</t>
  </si>
  <si>
    <t>REPRO 27/11</t>
  </si>
  <si>
    <t>H.L</t>
  </si>
  <si>
    <t>LOPEZ CARDENAS DAVID</t>
  </si>
  <si>
    <t xml:space="preserve">CANDELA OLIVERA ANGIE </t>
  </si>
  <si>
    <t>DEP 80</t>
  </si>
  <si>
    <t>MARIEL</t>
  </si>
  <si>
    <t>VILELA MARTINEZ ANDRES</t>
  </si>
  <si>
    <t xml:space="preserve">PEREZ FLORES DEMETRIO </t>
  </si>
  <si>
    <t>np</t>
  </si>
  <si>
    <t xml:space="preserve">DELZO LOPEZ ANTHONY </t>
  </si>
  <si>
    <t>KATHY  AMORETTI</t>
  </si>
  <si>
    <t xml:space="preserve">OLIVAR HURTADO JOSE </t>
  </si>
  <si>
    <t>CESPEDES MERINO DIEGO</t>
  </si>
  <si>
    <t>VIVIANO OTSUBO FABRIZIO</t>
  </si>
  <si>
    <t xml:space="preserve">YA PAGO </t>
  </si>
  <si>
    <t>GIOVANA KATY</t>
  </si>
  <si>
    <t>CRIOLLO LLACSAHUANGA DILMER</t>
  </si>
  <si>
    <t>ALMEYDA LUYO LUIS ALBERTO</t>
  </si>
  <si>
    <t>MANRIQUE BRENIS CINDEL</t>
  </si>
  <si>
    <t>PAGO 50 YAPE RESTA 50</t>
  </si>
  <si>
    <t>VARELA JOSE FRANCISCO 30</t>
  </si>
  <si>
    <t>PAGO 30 EFE PAGO 80</t>
  </si>
  <si>
    <t>SULCA BELTRAN SOFIA</t>
  </si>
  <si>
    <t>CHIANG PEREZ RUDY</t>
  </si>
  <si>
    <t xml:space="preserve">TEMOCHE PAIVA LUIS </t>
  </si>
  <si>
    <t>ANULAR</t>
  </si>
  <si>
    <t>BALABARCA VALVES QUEVIN</t>
  </si>
  <si>
    <t xml:space="preserve">LILIANA 5 </t>
  </si>
  <si>
    <t>RIVERO BUSTAMANTE RICHARD</t>
  </si>
  <si>
    <t>debe 40</t>
  </si>
  <si>
    <t xml:space="preserve">SIMON VELEZ DE VILLA JOSE LUIS 30 </t>
  </si>
  <si>
    <t xml:space="preserve">SAMAME VASQUEZ DENNIS </t>
  </si>
  <si>
    <t xml:space="preserve">FLORES TAVARA CRISTIAN </t>
  </si>
  <si>
    <t xml:space="preserve">QUISPE DE LA CRUZ ANGEL </t>
  </si>
  <si>
    <t xml:space="preserve">SAUL </t>
  </si>
  <si>
    <t xml:space="preserve">JURADO HERRERA PEDRO </t>
  </si>
  <si>
    <t xml:space="preserve">VIDAL FLORES ANIBAL </t>
  </si>
  <si>
    <t>TONGO VASQUEZ EXEQUIEL</t>
  </si>
  <si>
    <t>PINARES CERECEDA JHON</t>
  </si>
  <si>
    <t>CORONEL POMA JOSE</t>
  </si>
  <si>
    <t xml:space="preserve">LUCANO SOLIS JUAN </t>
  </si>
  <si>
    <t>ALFARO RIVERA FRANCO</t>
  </si>
  <si>
    <t xml:space="preserve">SANCHEZ PUELLES JUAN </t>
  </si>
  <si>
    <t xml:space="preserve">JACINTO AGUIRRE EDWIN  30 </t>
  </si>
  <si>
    <t xml:space="preserve">POMA CASTILLO JUAN </t>
  </si>
  <si>
    <t xml:space="preserve">GRANADO NUÑEZ DOUGLAS </t>
  </si>
  <si>
    <t>FLORES CHAVEZ LUIS</t>
  </si>
  <si>
    <t xml:space="preserve">RAPREY BARRETO HERNAN </t>
  </si>
  <si>
    <t>LILIANA13</t>
  </si>
  <si>
    <t xml:space="preserve">SALDAÑA IZQUIERDO JUAN </t>
  </si>
  <si>
    <t xml:space="preserve">QUIÑONES ANTAYHUA CRISTINA </t>
  </si>
  <si>
    <t>ORTEGA DURAN JOSE GIOVANNY</t>
  </si>
  <si>
    <t>BARBARA</t>
  </si>
  <si>
    <t xml:space="preserve">MAIHUIRE CAHUANA DEMETRIO </t>
  </si>
  <si>
    <t xml:space="preserve">TAQUIRE RAMOS JOSE </t>
  </si>
  <si>
    <t>LOZANO AMASIFUEN EDILBERTO</t>
  </si>
  <si>
    <t>REPRO 26/12</t>
  </si>
  <si>
    <t xml:space="preserve">LILIANA 16 </t>
  </si>
  <si>
    <t>CARRASCO QUISPE ESAEL</t>
  </si>
  <si>
    <t>CASTILLO SANCHEZ JAIME</t>
  </si>
  <si>
    <t xml:space="preserve">COBRAR 130 </t>
  </si>
  <si>
    <t>OCHOA GOMEZ KARLA</t>
  </si>
  <si>
    <t>MENDOZA CARDENAS JULIO</t>
  </si>
  <si>
    <t>SAUL</t>
  </si>
  <si>
    <t>HUAMAN GARCIA JUAN DAVID</t>
  </si>
  <si>
    <t>EFECTIVO 140</t>
  </si>
  <si>
    <t>HUACARPUMA HUAMANRAYME YANETH</t>
  </si>
  <si>
    <t>TAIPE CHAUCA CARLOS ENRRIQUE</t>
  </si>
  <si>
    <t>TORREALBA NIETO JESUS RAMON</t>
  </si>
  <si>
    <t>de 80</t>
  </si>
  <si>
    <t>MELISA CENTELLA</t>
  </si>
  <si>
    <t>VASQUEZ SOTO FLOR</t>
  </si>
  <si>
    <t>YAPE 150</t>
  </si>
  <si>
    <t>LOPEZ DIOSES VILMA</t>
  </si>
  <si>
    <t xml:space="preserve">CESPEDES MERINO DIEGO </t>
  </si>
  <si>
    <t>REZAGADO SANGRE</t>
  </si>
  <si>
    <t xml:space="preserve">ESPINOZA CAMPOS JONAS </t>
  </si>
  <si>
    <t xml:space="preserve">GARCIA GARCIA SANTOS </t>
  </si>
  <si>
    <t xml:space="preserve">IZAGUIRRE NIETO VICTOR </t>
  </si>
  <si>
    <t>EFECTIVO 90</t>
  </si>
  <si>
    <t xml:space="preserve">SRA ELIA </t>
  </si>
  <si>
    <t>TAMAYO ESCOBAR PAUL  20</t>
  </si>
  <si>
    <t>KARINA</t>
  </si>
  <si>
    <t>GOMEZ SULLCA JUAN MANUEL</t>
  </si>
  <si>
    <t>ALLASI VELEZ JUAN</t>
  </si>
  <si>
    <t>EFECTIVO 130</t>
  </si>
  <si>
    <t>BELLIDO MORALES ANA</t>
  </si>
  <si>
    <t xml:space="preserve">MERY SUELDO </t>
  </si>
  <si>
    <t>ARISMENDIZ TAVARA MARCOS</t>
  </si>
  <si>
    <t xml:space="preserve">LOYOLA VELIZ OMAR VALENTINO </t>
  </si>
  <si>
    <t>CHINCHAY NEYRA MILTON 40</t>
  </si>
  <si>
    <t xml:space="preserve">EFECTIVO 40 </t>
  </si>
  <si>
    <t xml:space="preserve">TRILLO MENDEZ MIGUEL </t>
  </si>
  <si>
    <t xml:space="preserve">CORNEJO MEDINA DIEGO </t>
  </si>
  <si>
    <t xml:space="preserve">RUIZ HUACCHA ALEX </t>
  </si>
  <si>
    <t>YAPE 100</t>
  </si>
  <si>
    <t xml:space="preserve">JANAMPA QUISPE JAIME </t>
  </si>
  <si>
    <t>SIERRA LAZO VIGIL</t>
  </si>
  <si>
    <t>VILLANUEVA GUZMAN ISAAC</t>
  </si>
  <si>
    <t>dep 880</t>
  </si>
  <si>
    <t xml:space="preserve">SILVA MUÑOZ CESAR </t>
  </si>
  <si>
    <t xml:space="preserve">GONZALES GABRIEL LUIS ANGEL </t>
  </si>
  <si>
    <t>YAPE  150</t>
  </si>
  <si>
    <t>ALEJANDOR PONCE</t>
  </si>
  <si>
    <t xml:space="preserve">MARCA COMETIVOS VICTOR </t>
  </si>
  <si>
    <t xml:space="preserve">RODRIGUEZ AYACHI GABRIEL </t>
  </si>
  <si>
    <t xml:space="preserve">PAMELA </t>
  </si>
  <si>
    <t>CAICO MURGA ESTALIN</t>
  </si>
  <si>
    <t>GARCIA HUERTO GUILLIANA</t>
  </si>
  <si>
    <t>DEV 120</t>
  </si>
  <si>
    <t>H.M</t>
  </si>
  <si>
    <t xml:space="preserve">VIDALON TOVAR JUAN </t>
  </si>
  <si>
    <t xml:space="preserve">VILCA PARICAHUA </t>
  </si>
  <si>
    <t>CORTEZ VALDERA  OSCAR</t>
  </si>
  <si>
    <t>YAPE 130</t>
  </si>
  <si>
    <t xml:space="preserve">SRA SONIA </t>
  </si>
  <si>
    <t xml:space="preserve">GUEVARA HUAYAMA LUIS </t>
  </si>
  <si>
    <t>CARS / JAIME VILLA</t>
  </si>
  <si>
    <t xml:space="preserve">GOMEZ GUTIERREZ ALONSO </t>
  </si>
  <si>
    <t>CAMPOS GALAN ANNIE</t>
  </si>
  <si>
    <t xml:space="preserve">LEGUIZAMO CHARRY MATEO </t>
  </si>
  <si>
    <t xml:space="preserve">AUTULIZACION DE DATOS </t>
  </si>
  <si>
    <t>CHAVEZ ORTIZ ELVIS</t>
  </si>
  <si>
    <t xml:space="preserve">AGUILAR MORI JUAN JESUS </t>
  </si>
  <si>
    <t>NUEVA A1</t>
  </si>
  <si>
    <t xml:space="preserve">MEZARIÑA CAMARA NURI </t>
  </si>
  <si>
    <t xml:space="preserve">RAMOS SOLANO ISAIAS </t>
  </si>
  <si>
    <t xml:space="preserve">BORJA FERNANDEZ JUAN </t>
  </si>
  <si>
    <t>YAPE 120</t>
  </si>
  <si>
    <t>SR FREDDY</t>
  </si>
  <si>
    <t>NAPURI GUZMAN MARCO ANTONIO</t>
  </si>
  <si>
    <t>GLAUCOMA</t>
  </si>
  <si>
    <t>SARA LOYOLA ESTHEFANY</t>
  </si>
  <si>
    <t>NO ESTA</t>
  </si>
  <si>
    <t xml:space="preserve">SAAVEDRA AYALA NOHELYA </t>
  </si>
  <si>
    <t xml:space="preserve">DORADO EDUARDO OSCAR </t>
  </si>
  <si>
    <t xml:space="preserve">POEMAPE CASTRO KARLA PATRICIA </t>
  </si>
  <si>
    <t xml:space="preserve">REVA  A1 </t>
  </si>
  <si>
    <t xml:space="preserve"> YAPE PAGO 22/01</t>
  </si>
  <si>
    <t>SANTOS JURADO PABLO</t>
  </si>
  <si>
    <t xml:space="preserve">PAGO EFEC 70 </t>
  </si>
  <si>
    <t xml:space="preserve">GRADOS CAMPOVERDE OMAR ANTONIO </t>
  </si>
  <si>
    <t xml:space="preserve">HUATUCO CAMPOS JUAN CARLOS </t>
  </si>
  <si>
    <t>RECIBO DEL 22</t>
  </si>
  <si>
    <t>RENGIFO VASQUEZ GENRY EDMUNDO</t>
  </si>
  <si>
    <t xml:space="preserve">MAMANI CONEJO JUAN CARLOS </t>
  </si>
  <si>
    <t>ACUÑA ROBLES JESSICA</t>
  </si>
  <si>
    <t>ARONI REYES ISAIAS ENOC</t>
  </si>
  <si>
    <t>GUERRA HUARCAYA JHONATAN RAYBEL</t>
  </si>
  <si>
    <t>CANEPA MOLINA RONAL DAVID</t>
  </si>
  <si>
    <t>MOTO REVA  BIIC</t>
  </si>
  <si>
    <t>CORTEZ LOPEZ JESUS GERSON  30</t>
  </si>
  <si>
    <t>efec 90</t>
  </si>
  <si>
    <t>CHAPILLIQUEN</t>
  </si>
  <si>
    <t>CALLAN RAMOS ERICK MAURICIO  30</t>
  </si>
  <si>
    <t>VASQUEZ MANRIQUE LUIS ALFREDO 30</t>
  </si>
  <si>
    <t xml:space="preserve">CASQUINO CASTRO MARCOS BENJAMIN </t>
  </si>
  <si>
    <t>PAGO 130 22/01</t>
  </si>
  <si>
    <t>AYALA HUAPAYA JOE FLAVIANO</t>
  </si>
  <si>
    <t xml:space="preserve">VILCHEZ LOPEZ ROLANDO TITO </t>
  </si>
  <si>
    <t xml:space="preserve">YAPE 130 </t>
  </si>
  <si>
    <t>RAMIREZ QUISPE VANESSA FABIOLA</t>
  </si>
  <si>
    <t>TRANSFERENCIA 100</t>
  </si>
  <si>
    <t xml:space="preserve">CATALAN SALVADOR JOSE ANTONIO </t>
  </si>
  <si>
    <t xml:space="preserve">TU LICENCIA </t>
  </si>
  <si>
    <t xml:space="preserve">GUEVARA CABANILLAS DARIO HERNAN </t>
  </si>
  <si>
    <t xml:space="preserve">MALLQUI DOMINGUEZ MARCIANO VALENCIO </t>
  </si>
  <si>
    <t xml:space="preserve">LILIANA 10 </t>
  </si>
  <si>
    <t xml:space="preserve">RIVERA RUA ALEPIO </t>
  </si>
  <si>
    <t>BARRERA CHACALTANA KEIMER ALEXANDER</t>
  </si>
  <si>
    <t>CANJE A2A</t>
  </si>
  <si>
    <t xml:space="preserve">SALAZAR HUAYTAN JESUS </t>
  </si>
  <si>
    <t>VALVERDE ARZANI NORA ANGELICA</t>
  </si>
  <si>
    <t xml:space="preserve">ROMERO LOBATON ANDERSON IBER </t>
  </si>
  <si>
    <t xml:space="preserve">REPRO </t>
  </si>
  <si>
    <t>MERY YA P 50</t>
  </si>
  <si>
    <t xml:space="preserve">ALVITES DAVALOS JHOEL ALBERTO </t>
  </si>
  <si>
    <t>RECT AIIB</t>
  </si>
  <si>
    <t xml:space="preserve">ROJAS VARGAS LUIS ALBERTO </t>
  </si>
  <si>
    <t xml:space="preserve">CAMASCA </t>
  </si>
  <si>
    <t xml:space="preserve">GARAMENDI CASTILLO JUAN TADEO </t>
  </si>
  <si>
    <t xml:space="preserve">PAGO EFEC 130 </t>
  </si>
  <si>
    <t xml:space="preserve">SANGAMA FASABI MESIAS </t>
  </si>
  <si>
    <t>EFECT 130</t>
  </si>
  <si>
    <t xml:space="preserve">JUAREZ MENDOZA PETRONA </t>
  </si>
  <si>
    <t xml:space="preserve">MARQUEZ RODRIGUEZ BRAYAN ANTUAN </t>
  </si>
  <si>
    <t>MAYRA 6</t>
  </si>
  <si>
    <t xml:space="preserve">VASQUEZ APOLINARIO JAIR ADIS </t>
  </si>
  <si>
    <t xml:space="preserve">COBRAR 150 </t>
  </si>
  <si>
    <t xml:space="preserve">VELASQUEZ MACAVILCA MARCELINO </t>
  </si>
  <si>
    <t>LILIANA12</t>
  </si>
  <si>
    <t xml:space="preserve">MENDOZA AUQUI MARIO SILVIO </t>
  </si>
  <si>
    <t>SOTO DIAZ DANNIEL ALEXANDER</t>
  </si>
  <si>
    <t>EFEC 100</t>
  </si>
  <si>
    <t xml:space="preserve">PANIZO LAITHON EDER JOAO ALFREDO </t>
  </si>
  <si>
    <t xml:space="preserve">LILIANA 14 </t>
  </si>
  <si>
    <t xml:space="preserve">HUARAJ PORTILLA PERCY DANIEL </t>
  </si>
  <si>
    <t>CHERO VALIENTE JIMY OMAR  30</t>
  </si>
  <si>
    <t>RECA AIIB</t>
  </si>
  <si>
    <t>MAYRA 7</t>
  </si>
  <si>
    <t>VILLANUEVA INOCENTE DANTE ALCIDES</t>
  </si>
  <si>
    <t>PAGO CON COMI</t>
  </si>
  <si>
    <t>LARA URETA DOUGLAS  ERICK</t>
  </si>
  <si>
    <t xml:space="preserve">CISNEROS FERNANDEZ </t>
  </si>
  <si>
    <t>LILIANA 16</t>
  </si>
  <si>
    <t>ANCIETA CATILLO JONATHAN</t>
  </si>
  <si>
    <t>MAYRA 8</t>
  </si>
  <si>
    <t xml:space="preserve">VALERO PARIACHI </t>
  </si>
  <si>
    <t>SR JULIA</t>
  </si>
  <si>
    <t xml:space="preserve">VISA FACIO JULIO </t>
  </si>
  <si>
    <t>CARS / JAIME VILLA 1</t>
  </si>
  <si>
    <t xml:space="preserve">GOMEZ GUITIERREZ ALONSO </t>
  </si>
  <si>
    <t>PAGO EFEC 120</t>
  </si>
  <si>
    <t>SUSANA</t>
  </si>
  <si>
    <t xml:space="preserve">GOMEZ CUADROS MATIAS ABEL </t>
  </si>
  <si>
    <t>OLANO RAFFO ITALO JOSE</t>
  </si>
  <si>
    <t xml:space="preserve">PAGO  EFEC 80 </t>
  </si>
  <si>
    <t>NORMA</t>
  </si>
  <si>
    <t>APEÑA MORI RUDY FIDEL</t>
  </si>
  <si>
    <t>EFEC 80</t>
  </si>
  <si>
    <t>ZEVALLOS BLAS JORGE</t>
  </si>
  <si>
    <t>REV A1</t>
  </si>
  <si>
    <t>PAGO EFEC 150</t>
  </si>
  <si>
    <t>QUISPE ASCENCIO IGNACIO</t>
  </si>
  <si>
    <t>lentes y espejos</t>
  </si>
  <si>
    <t>LAMA ARTEAGA JOSE ANTONIO</t>
  </si>
  <si>
    <t>PAGO EFEC 100</t>
  </si>
  <si>
    <t>MIKI</t>
  </si>
  <si>
    <t>CAMPOS SANCHEZ INGRITH YULIETH</t>
  </si>
  <si>
    <t>006014846</t>
  </si>
  <si>
    <t xml:space="preserve">PAGO EFEC 80 </t>
  </si>
  <si>
    <t xml:space="preserve">MARITZA </t>
  </si>
  <si>
    <t xml:space="preserve">EGOAVIL HURTADO ALEX CLEVER </t>
  </si>
  <si>
    <t>PAGO YAPE 100</t>
  </si>
  <si>
    <t xml:space="preserve">FIERRO GAMARRA RAUL ANGEL </t>
  </si>
  <si>
    <t>ORTEGA  HUALPA CARLOS JHAMPIER</t>
  </si>
  <si>
    <t>CARHUALLANQUI CANCHARI ANDREA</t>
  </si>
  <si>
    <t>NICOLETTI ALBORNOZ FELIX</t>
  </si>
  <si>
    <t>PAGO YAPE 70</t>
  </si>
  <si>
    <t>DR CHUNGA</t>
  </si>
  <si>
    <t>MENDOZA CAMPOS LATINO</t>
  </si>
  <si>
    <t>PAGA / PRO</t>
  </si>
  <si>
    <t xml:space="preserve">JUAREZ BUSTAMANTE CARLOS </t>
  </si>
  <si>
    <t xml:space="preserve">TOMATEO RIOS ALEJANDRO </t>
  </si>
  <si>
    <t>PAGO EFEC 40</t>
  </si>
  <si>
    <t>FERIA TERAN CARLOS MARIO</t>
  </si>
  <si>
    <t>004820832</t>
  </si>
  <si>
    <t>PAGO YAPE 80</t>
  </si>
  <si>
    <t xml:space="preserve">BERRIOS LOAYZA JORDAN PEDRO </t>
  </si>
  <si>
    <t>ATEAGA PADILLA YAN JAMER</t>
  </si>
  <si>
    <t>APONTE HURTADO  DIANA FIORELLA</t>
  </si>
  <si>
    <t xml:space="preserve">RAMIREZ BUEN DIA MONICA </t>
  </si>
  <si>
    <t>OJEDA CAVERO ALEJANDRO</t>
  </si>
  <si>
    <t>SUAREZ BARBOZA EDWIN</t>
  </si>
  <si>
    <t>PAGO EFEC 130</t>
  </si>
  <si>
    <t xml:space="preserve">COBEÑAS HUAMAN </t>
  </si>
  <si>
    <t>ANULADO</t>
  </si>
  <si>
    <t>MALASQUEZ SAAVEDRA LOURDES</t>
  </si>
  <si>
    <t>LEONEL HERMANDEZ</t>
  </si>
  <si>
    <t>RAMIREZ PRESIADO GIUSSEPE</t>
  </si>
  <si>
    <t>ORTEGA PINO JHON</t>
  </si>
  <si>
    <t>PAGO EFEC 90</t>
  </si>
  <si>
    <t>TUME CHAVEZ GRETTY ESTEPHANY</t>
  </si>
  <si>
    <t xml:space="preserve">TUME PALACIOS NESTOR MANUEL </t>
  </si>
  <si>
    <t>LILIANA  9</t>
  </si>
  <si>
    <t>JACOBO RODRIGUEZ</t>
  </si>
  <si>
    <t>MARLENE</t>
  </si>
  <si>
    <t>GIL SANCHEZ GABRIEL</t>
  </si>
  <si>
    <t>CARS / JAIME VILLA2</t>
  </si>
  <si>
    <t xml:space="preserve">VIGO URPEQUE </t>
  </si>
  <si>
    <t>CARS / JAIME VILLA3</t>
  </si>
  <si>
    <t xml:space="preserve">ALARCON ARROYO HUGO </t>
  </si>
  <si>
    <t xml:space="preserve">ANAMPA VEGA VICTOR </t>
  </si>
  <si>
    <t>espere</t>
  </si>
  <si>
    <t>DAVALOS GOMEZ</t>
  </si>
  <si>
    <t>CARS / JAIME VILLA4</t>
  </si>
  <si>
    <t xml:space="preserve">GALAN PAZO </t>
  </si>
  <si>
    <t xml:space="preserve">PAGA EFEC 130 </t>
  </si>
  <si>
    <t xml:space="preserve">CHUQUILIN MENDOZA </t>
  </si>
  <si>
    <t>CALDERON ZEGARRA RODOLFO</t>
  </si>
  <si>
    <t>PAGO 120 EFEC</t>
  </si>
  <si>
    <t>FREDDY</t>
  </si>
  <si>
    <t>RIOS FIGUEROA JULIO BENJAMIN</t>
  </si>
  <si>
    <t>PAGO 40  EFE</t>
  </si>
  <si>
    <t>CAUSILLAS AQUINO ROSSEL</t>
  </si>
  <si>
    <t>EF 80</t>
  </si>
  <si>
    <t xml:space="preserve">URBINA RAMOS LESLIE </t>
  </si>
  <si>
    <t xml:space="preserve">PAGO 130 EFEC </t>
  </si>
  <si>
    <t>AJEJANDRO PONCE</t>
  </si>
  <si>
    <t xml:space="preserve">HUILLCAS RAMOS MARCELINO </t>
  </si>
  <si>
    <t xml:space="preserve">AGURTO DE LA CRUZ EDDINSON </t>
  </si>
  <si>
    <t>HUAMAN TOCAS ARMILDO SILVIO</t>
  </si>
  <si>
    <t>30 30 SL</t>
  </si>
  <si>
    <t>ENCALADA GAMARRA RAUL</t>
  </si>
  <si>
    <t>PAGO 120  YAPE</t>
  </si>
  <si>
    <t xml:space="preserve">MOLERO MONTES OSCAR </t>
  </si>
  <si>
    <t xml:space="preserve">BADILLO CAMPOS LUIS MIGUEL </t>
  </si>
  <si>
    <t>efe 80</t>
  </si>
  <si>
    <t>SOTO LUNA HERMINIO</t>
  </si>
  <si>
    <t>audifonos</t>
  </si>
  <si>
    <t xml:space="preserve">CHAVEZ MORALES JORGE JUSTO </t>
  </si>
  <si>
    <t>YEPEZ QUISPE JUAN SIXTO</t>
  </si>
  <si>
    <t>MENDOZA ROMAN MIKE</t>
  </si>
  <si>
    <t>UZCATEGUI RUIZ JOSE</t>
  </si>
  <si>
    <t>006572808</t>
  </si>
  <si>
    <t xml:space="preserve">CHAVEZ SANTA CRUZ CATALINA </t>
  </si>
  <si>
    <t>46904149</t>
  </si>
  <si>
    <t xml:space="preserve">SANTA CRUZ GARCIA MAURA </t>
  </si>
  <si>
    <t>08522138</t>
  </si>
  <si>
    <t>CONDOR PALOMAR HERMOGENES</t>
  </si>
  <si>
    <t>46971960</t>
  </si>
  <si>
    <t>SUASNABAR HUARCAYA CESAR</t>
  </si>
  <si>
    <t>10627850</t>
  </si>
  <si>
    <t xml:space="preserve">VIERA BARRERA MANUEL </t>
  </si>
  <si>
    <t>25652713</t>
  </si>
  <si>
    <t xml:space="preserve">AMPUERO OSTO JORGE </t>
  </si>
  <si>
    <t>80532434</t>
  </si>
  <si>
    <t>AYALA HURTADO JEAN</t>
  </si>
  <si>
    <t>77477527</t>
  </si>
  <si>
    <t>20 20sr</t>
  </si>
  <si>
    <t>CARS- JAIME VILLA</t>
  </si>
  <si>
    <t xml:space="preserve">OCAÑA ROMERO PAULOALEXANDER </t>
  </si>
  <si>
    <t>40/20 40/20cl</t>
  </si>
  <si>
    <t>PAGO 150 EFEC</t>
  </si>
  <si>
    <t>JAUREGUI ZAENS JESUS</t>
  </si>
  <si>
    <t>PAGO 25/01 EFEC</t>
  </si>
  <si>
    <t>KATTY AMORETTI</t>
  </si>
  <si>
    <t>COBEÑAS HUAMAN DONOVA DAVID</t>
  </si>
  <si>
    <t>huella maltratada</t>
  </si>
  <si>
    <t>LILIANA</t>
  </si>
  <si>
    <t>CUBAS ATOCHE CHRISTIAN</t>
  </si>
  <si>
    <t xml:space="preserve">MARTINEZ LUCHO CARLOS </t>
  </si>
  <si>
    <t>002061168</t>
  </si>
  <si>
    <t>YA P 70</t>
  </si>
  <si>
    <t>ROSMERY</t>
  </si>
  <si>
    <t>MAGUIÑA CABELLO FRANCO</t>
  </si>
  <si>
    <t xml:space="preserve">MAGUIÑA LA TORRE CARLOS </t>
  </si>
  <si>
    <t>HUAMAN TUME OMAR</t>
  </si>
  <si>
    <t>08160967</t>
  </si>
  <si>
    <t>ALVAREZ ESPINOZA CARLOS</t>
  </si>
  <si>
    <t>CARS / JAIME VILLA 2</t>
  </si>
  <si>
    <t>REYES ALLENDE MILI</t>
  </si>
  <si>
    <t>PAGO 80 EFEC</t>
  </si>
  <si>
    <t>MELENDEZ NAVIDAD JUSAT</t>
  </si>
  <si>
    <t xml:space="preserve">RAMOS CHACALIAZA JESUS </t>
  </si>
  <si>
    <t>CANJE A1</t>
  </si>
  <si>
    <t>BALDEON AQUINO JOSE</t>
  </si>
  <si>
    <t>MENDEZ JAQUE NERIO</t>
  </si>
  <si>
    <t>ELIA/ANGELA</t>
  </si>
  <si>
    <t>CUEVA GAMARRA FIDEL</t>
  </si>
  <si>
    <t>pago 80 efec 27/01</t>
  </si>
  <si>
    <t>GAMARRA HUANGALSIXTO</t>
  </si>
  <si>
    <t>CORDOVA ORELLANA ROBIN</t>
  </si>
  <si>
    <t>DELGADO SILVA OSCAR</t>
  </si>
  <si>
    <t xml:space="preserve">VILCHEZ VILCHEZ ELVIS </t>
  </si>
  <si>
    <t>VILLEGAS QUISPE UDO</t>
  </si>
  <si>
    <t>LILIANA  4</t>
  </si>
  <si>
    <t>LUMBA MARRUFO GENEX</t>
  </si>
  <si>
    <t>CUSTODIO RUIZ HEBER</t>
  </si>
  <si>
    <t>H HUMEDA</t>
  </si>
  <si>
    <t>MONTES ROMERO FIDEL FROILAN</t>
  </si>
  <si>
    <t xml:space="preserve">PAGO 100 EFEC </t>
  </si>
  <si>
    <t xml:space="preserve">ESCARCENA CCOPA GUIDO </t>
  </si>
  <si>
    <t>01288597</t>
  </si>
  <si>
    <t>REPRO  24/01 EFE</t>
  </si>
  <si>
    <t xml:space="preserve">ROMAN RIOS WALTER </t>
  </si>
  <si>
    <t>CASTRO ESPINNOZA GUILIAN</t>
  </si>
  <si>
    <t xml:space="preserve">FUENTES SALINAS MIGUEL </t>
  </si>
  <si>
    <t xml:space="preserve">LIMACHE CHALE FLOR </t>
  </si>
  <si>
    <t>MEZA MALPARTIDA ANTONY</t>
  </si>
  <si>
    <t>MODESTO MASIAS JULIO</t>
  </si>
  <si>
    <t xml:space="preserve">PACHECO ALVA JOSE BRUNO </t>
  </si>
  <si>
    <t>LAYA SILVA LUIS MIGUEL</t>
  </si>
  <si>
    <t>004094794</t>
  </si>
  <si>
    <t xml:space="preserve">PAGO 70 YAPE </t>
  </si>
  <si>
    <t>OLAVIDE CAHUAS JHONNAYKER</t>
  </si>
  <si>
    <t xml:space="preserve">ARTEAGA NAPAN JUAN </t>
  </si>
  <si>
    <t xml:space="preserve">CISNERO MURCIAS MANUEL </t>
  </si>
  <si>
    <t>ROJAS RUFINO PERCY ROBERT</t>
  </si>
  <si>
    <t>LOPEZ JARA ANDERSSON</t>
  </si>
  <si>
    <t>PAGO YAPE  90</t>
  </si>
  <si>
    <t xml:space="preserve">MAVILA PRATO CARLOS ALBERTO </t>
  </si>
  <si>
    <t>EFECTIVO 130 23/01</t>
  </si>
  <si>
    <t xml:space="preserve">VILLACORTA CORZO </t>
  </si>
  <si>
    <t xml:space="preserve">KATTY </t>
  </si>
  <si>
    <t xml:space="preserve">LANFRANCO LOPEZ SARA </t>
  </si>
  <si>
    <t>VALVERDE ROJAS JEAN</t>
  </si>
  <si>
    <t xml:space="preserve">CORTEZ GUARNIERA </t>
  </si>
  <si>
    <t xml:space="preserve">PAGO 80 YAPE </t>
  </si>
  <si>
    <t>DINA</t>
  </si>
  <si>
    <t>ALEGRIA SALINAS JIMMY</t>
  </si>
  <si>
    <t>YUCRA CASTILLO ROCIO</t>
  </si>
  <si>
    <t>GUTIERREZ ROJAS EVELYN</t>
  </si>
  <si>
    <t>ASCENCIO LAURENT BRYAN</t>
  </si>
  <si>
    <t>PAGO 100 EFEC</t>
  </si>
  <si>
    <t>PILLACA PALOMINO NILTHON</t>
  </si>
  <si>
    <t>PAJUELO</t>
  </si>
  <si>
    <t xml:space="preserve">SALAS GATICA YHAN </t>
  </si>
  <si>
    <t>006483586</t>
  </si>
  <si>
    <t>PILLACA MEDRANO ROBINSON</t>
  </si>
  <si>
    <t>DEPO 150 BCP</t>
  </si>
  <si>
    <t>LEIVA / CAR</t>
  </si>
  <si>
    <t>NECIOSUP YSIQUE WALTHER</t>
  </si>
  <si>
    <t>OBREGON BONIFACIO ROSARIO</t>
  </si>
  <si>
    <t>CESAR QUIROZ</t>
  </si>
  <si>
    <t>BUENO CHUNGA GIOVANNI</t>
  </si>
  <si>
    <t>CALDERON VARGAS MARCOANTONIO</t>
  </si>
  <si>
    <t>FRETEL RIOS ESTEVAN</t>
  </si>
  <si>
    <t>RIKI</t>
  </si>
  <si>
    <t xml:space="preserve">GUTIERREZ MARTINEZ JUAN </t>
  </si>
  <si>
    <t xml:space="preserve">POCCO SOTO JOAQUIN </t>
  </si>
  <si>
    <t xml:space="preserve">PAGO EFEC 30 </t>
  </si>
  <si>
    <t>POCCO SOTO ADDIE</t>
  </si>
  <si>
    <t xml:space="preserve">ESCURRA TORRES EDUADO </t>
  </si>
  <si>
    <t>PUBLCIDAD</t>
  </si>
  <si>
    <t xml:space="preserve">PALMA AGUILAR CECILIA </t>
  </si>
  <si>
    <t xml:space="preserve">ZUMAETA JAIME MAURA </t>
  </si>
  <si>
    <t>ORCUHUARANGA JOSE</t>
  </si>
  <si>
    <t>PEREZ PALACION JUAN CAMILO</t>
  </si>
  <si>
    <t>001867488</t>
  </si>
  <si>
    <t>SALAZAR RELAYZE JONATHAN</t>
  </si>
  <si>
    <t>PAGO 130 EFEC</t>
  </si>
  <si>
    <t>ACEVEDO BARRERA JEREMY</t>
  </si>
  <si>
    <t>MASGO RIVERA YULBE JEREMIAS</t>
  </si>
  <si>
    <t xml:space="preserve">PAGO 50 YAPE </t>
  </si>
  <si>
    <t>ARBILDO FLORES GUILLERMO</t>
  </si>
  <si>
    <t>ZAVALA TORRES HUGO</t>
  </si>
  <si>
    <t>PAGO 13O EFEC</t>
  </si>
  <si>
    <t>MARITZA</t>
  </si>
  <si>
    <t>mata</t>
  </si>
  <si>
    <t>CHAVEZ GREGORIO LIVIO</t>
  </si>
  <si>
    <t>PAGO 100 YAPE / 20 EFEC</t>
  </si>
  <si>
    <t>CABALLERO Y ALVARADO WILSON</t>
  </si>
  <si>
    <t>lentes</t>
  </si>
  <si>
    <t>no quiere restricciones</t>
  </si>
  <si>
    <t>CARDENAS FLORES EDWIN</t>
  </si>
  <si>
    <t>paga jorge</t>
  </si>
  <si>
    <t>TOVAR INGA JHANCARLOS</t>
  </si>
  <si>
    <t>SILVA MARCELO JIMI</t>
  </si>
  <si>
    <t>46712424</t>
  </si>
  <si>
    <t>DENIS</t>
  </si>
  <si>
    <t xml:space="preserve">CORDOVA FARFAN JAIR </t>
  </si>
  <si>
    <t>PEÑA RUIZ GUILLERMO</t>
  </si>
  <si>
    <t xml:space="preserve">SARMIENTO SILVA ANIBAL </t>
  </si>
  <si>
    <t>FIGUEROA CASTRO GINA</t>
  </si>
  <si>
    <t xml:space="preserve">MURO CAMACHO MARCO </t>
  </si>
  <si>
    <t>DAVILA IBAÑEZ ERICKSON</t>
  </si>
  <si>
    <t>HERNANDEZ ALEJO ABRAHAN</t>
  </si>
  <si>
    <t>006352746</t>
  </si>
  <si>
    <t>CARS / JAIME VILLA 3</t>
  </si>
  <si>
    <t xml:space="preserve">CAMPAÑA DIFRANCO NESTOR </t>
  </si>
  <si>
    <t>YA PE 80</t>
  </si>
  <si>
    <t xml:space="preserve">VELASQUEZ USME CHRISTIAN </t>
  </si>
  <si>
    <t>cojea y colores</t>
  </si>
  <si>
    <t>PEÑA SILVA MADELINE TIFFANY</t>
  </si>
  <si>
    <t xml:space="preserve">DE LA CRUZ VILLANUVA LICNIO </t>
  </si>
  <si>
    <t>CASTILLO MARTINEZ JUNIOR</t>
  </si>
  <si>
    <t>004784062</t>
  </si>
  <si>
    <t>ELIA / ANGELA</t>
  </si>
  <si>
    <t xml:space="preserve">CANDIOTTE VARA JOHANA </t>
  </si>
  <si>
    <t>SOLANO GUERRERO PERCY</t>
  </si>
  <si>
    <t>SE FUE</t>
  </si>
  <si>
    <t xml:space="preserve">CORNEJO CERPA WALTER </t>
  </si>
  <si>
    <t xml:space="preserve">MESCUA </t>
  </si>
  <si>
    <t>VASQUEZ JULCA RUBEN 40</t>
  </si>
  <si>
    <t xml:space="preserve">CASTILLO CONISLLA  JUAN </t>
  </si>
  <si>
    <t>CARS / JAIME VILLA 4</t>
  </si>
  <si>
    <t xml:space="preserve">TORRES HUACCHILLO ROBERTO </t>
  </si>
  <si>
    <t>ASTUDILLO GARCIA JOHN 30</t>
  </si>
  <si>
    <t>ZEGARRA HUAMAN JACK 30</t>
  </si>
  <si>
    <t>CARS / JAIME VILLA 5</t>
  </si>
  <si>
    <t xml:space="preserve">CORTEZ RIS ABEL </t>
  </si>
  <si>
    <t>CARS / JAIME VILLA 6</t>
  </si>
  <si>
    <t>FERNANDEZ COLLENS JOEL</t>
  </si>
  <si>
    <t>CARS / JAIME VILLA 7</t>
  </si>
  <si>
    <t>SOLIS ASIS JESUS 40</t>
  </si>
  <si>
    <t>DURAND ARANGO ENRIQUE</t>
  </si>
  <si>
    <t>ALEGRIA OROSCO JAQUELINE</t>
  </si>
  <si>
    <t xml:space="preserve">LILIANA 11 </t>
  </si>
  <si>
    <t>CASTAÑEDA SALDARRIAGA DIEGO</t>
  </si>
  <si>
    <t>CASTAÑEDA SALDARRIAGA LUIS</t>
  </si>
  <si>
    <t>SANCHEZ PAUCCAR HENDRIK</t>
  </si>
  <si>
    <t>09770644</t>
  </si>
  <si>
    <t>BAJA A1</t>
  </si>
  <si>
    <t xml:space="preserve">ROCCA GONZALES ANGEL </t>
  </si>
  <si>
    <t xml:space="preserve">PAGO 150 YAPE </t>
  </si>
  <si>
    <t>KATTY</t>
  </si>
  <si>
    <t>GARCIA LLAMOCA EFRAIN</t>
  </si>
  <si>
    <t>44512594</t>
  </si>
  <si>
    <t>RIVERA TINEO FIORELLA</t>
  </si>
  <si>
    <t>PAGO 960 BCP</t>
  </si>
  <si>
    <t>CARRANZA VELA JOSE 40</t>
  </si>
  <si>
    <t xml:space="preserve">RAMIREZ ARIAS ALEXANDER </t>
  </si>
  <si>
    <t>MARIESE</t>
  </si>
  <si>
    <t>DIAZ ESTELA ENRIQUE</t>
  </si>
  <si>
    <t xml:space="preserve">LUJAN NUÑEZ ADOLFO </t>
  </si>
  <si>
    <t xml:space="preserve">MANTILLA AZAÑERO IVAN </t>
  </si>
  <si>
    <t>BRICEÑO ALVARADOPEDRO</t>
  </si>
  <si>
    <t>73861185</t>
  </si>
  <si>
    <t>SAAVEDRA LOPEZ PEDRO</t>
  </si>
  <si>
    <t>MIXAN MACHACA JHON</t>
  </si>
  <si>
    <t>JULIA</t>
  </si>
  <si>
    <t>FAJARDO  LESCANO JUAN JOSE 30</t>
  </si>
  <si>
    <t>QUINCHO TORRES ADRIAN  30</t>
  </si>
  <si>
    <t>ZELAYARAN SINCHI ANTHONY</t>
  </si>
  <si>
    <t xml:space="preserve">BAJA A1 </t>
  </si>
  <si>
    <t xml:space="preserve">TACAS AUCASI GUILLERMO </t>
  </si>
  <si>
    <t xml:space="preserve">PAGO 80YAPE </t>
  </si>
  <si>
    <t xml:space="preserve">ENRIQUE </t>
  </si>
  <si>
    <t>BEDOYA AGUDELO EDIN</t>
  </si>
  <si>
    <t>001846467</t>
  </si>
  <si>
    <t>JAUREGUI ARANGO JOSE LUIS</t>
  </si>
  <si>
    <t>48383993</t>
  </si>
  <si>
    <t>PAGO 100 FEC</t>
  </si>
  <si>
    <t xml:space="preserve">SILVA CANALES KEVIN </t>
  </si>
  <si>
    <t>72965793</t>
  </si>
  <si>
    <t>RODRIGUEZ TORERO RICHARD</t>
  </si>
  <si>
    <t>73424526</t>
  </si>
  <si>
    <t xml:space="preserve">CHUMAN CORNETERO WILMER </t>
  </si>
  <si>
    <t>46160940</t>
  </si>
  <si>
    <t xml:space="preserve">LORA GONZALES LUIS </t>
  </si>
  <si>
    <t>40854230</t>
  </si>
  <si>
    <t>PAUCAR QUISPE FIDEL LORENZO</t>
  </si>
  <si>
    <t>JAUREGUI TIPACTI LUIS</t>
  </si>
  <si>
    <t xml:space="preserve">MOTO NUEVA BIIB </t>
  </si>
  <si>
    <t xml:space="preserve">espejos y lentes </t>
  </si>
  <si>
    <t>llamar a prom</t>
  </si>
  <si>
    <t xml:space="preserve">DAVID AGUAYO </t>
  </si>
  <si>
    <t xml:space="preserve">KATAYAMA CASTILLO PETER </t>
  </si>
  <si>
    <t>ALIANA LAUREANO JON</t>
  </si>
  <si>
    <t>KATY/fan</t>
  </si>
  <si>
    <t>MEDINA SULCA MICHAEL</t>
  </si>
  <si>
    <t xml:space="preserve">HOYOS CAYHUARI SARA </t>
  </si>
  <si>
    <t>40/ 20  40/20 cl</t>
  </si>
  <si>
    <t>PAGO 40 EFEC</t>
  </si>
  <si>
    <t>MENDOZA MANRIQUE ANDY</t>
  </si>
  <si>
    <t>POLICIA</t>
  </si>
  <si>
    <t>ELIAS / ANGELA</t>
  </si>
  <si>
    <t>MASHAPANA PEREIRA LUIS</t>
  </si>
  <si>
    <t>CUMPA HUAMAN ANTONY 30</t>
  </si>
  <si>
    <t>LEON CASIMIRO DANY</t>
  </si>
  <si>
    <t xml:space="preserve">VIELMA ARGUELLO ALFREDO </t>
  </si>
  <si>
    <t>006327191</t>
  </si>
  <si>
    <t>PASCUAL CONTRERAS CARLOS</t>
  </si>
  <si>
    <t>40/20  40/20 cl</t>
  </si>
  <si>
    <t>ROJAS CONTRERAS EDSON</t>
  </si>
  <si>
    <t>GOMEZ LINARES ALESSANDRO</t>
  </si>
  <si>
    <t>CHALCO CHALCO ALISSON</t>
  </si>
  <si>
    <t>75069615</t>
  </si>
  <si>
    <t>MEDRANO MEDRANO WALTER 50</t>
  </si>
  <si>
    <t xml:space="preserve">CARMEN </t>
  </si>
  <si>
    <t>RIVEROS SERNA ANTHONY</t>
  </si>
  <si>
    <t>FUENTES PARAGUICA EMANUEL</t>
  </si>
  <si>
    <t>003902927</t>
  </si>
  <si>
    <t>CASTRO RUIZ DORIS</t>
  </si>
  <si>
    <t>LEON</t>
  </si>
  <si>
    <t>LECAROS BARRETO TATIANA</t>
  </si>
  <si>
    <t xml:space="preserve">BARBOSA RICOANA MARIA </t>
  </si>
  <si>
    <t>001003801</t>
  </si>
  <si>
    <t>ARANGO LOPEZ HUGO</t>
  </si>
  <si>
    <t>001307934</t>
  </si>
  <si>
    <t>ANDIA CONDORI ALFREDO</t>
  </si>
  <si>
    <t>06748467</t>
  </si>
  <si>
    <t>VILLANUEVA PICON ENRUQUE</t>
  </si>
  <si>
    <t>15844409</t>
  </si>
  <si>
    <t>MOTO NUVA BIIC</t>
  </si>
  <si>
    <t>30  30 SR</t>
  </si>
  <si>
    <t xml:space="preserve">AGUILAR RIOJAS VICTOR </t>
  </si>
  <si>
    <t>40139550</t>
  </si>
  <si>
    <t>PAGO 560 BCP JUEVES</t>
  </si>
  <si>
    <t xml:space="preserve">HERNANDEZ MOY MIGUEL </t>
  </si>
  <si>
    <t>76821567</t>
  </si>
  <si>
    <t xml:space="preserve">PAGO EFEC 150 </t>
  </si>
  <si>
    <t xml:space="preserve">LUIS CANO </t>
  </si>
  <si>
    <t>MUÑOS GOLAC SEGUNDO 30</t>
  </si>
  <si>
    <t>42205437</t>
  </si>
  <si>
    <t xml:space="preserve">SARMIENTO TEJADA CARMEN </t>
  </si>
  <si>
    <t>SE  RE FUE</t>
  </si>
  <si>
    <t>RISCO VIERA DARWUIN</t>
  </si>
  <si>
    <t>48443965</t>
  </si>
  <si>
    <t>HUT ALVAREZ RICARDO</t>
  </si>
  <si>
    <t>25801236</t>
  </si>
  <si>
    <t xml:space="preserve">GARCIA GARCIA CARLOS </t>
  </si>
  <si>
    <t>72214853</t>
  </si>
  <si>
    <t>CARRASQUEL DELGADO ANGELO</t>
  </si>
  <si>
    <t>003519053</t>
  </si>
  <si>
    <t>ATAUJE PARIONA MAGNO</t>
  </si>
  <si>
    <t>07418731</t>
  </si>
  <si>
    <t>40 /20 cl</t>
  </si>
  <si>
    <t xml:space="preserve">ELIAZAR </t>
  </si>
  <si>
    <t xml:space="preserve">MORALES CACERES </t>
  </si>
  <si>
    <t xml:space="preserve">AVALOS GARCIA PIERO </t>
  </si>
  <si>
    <t xml:space="preserve"> talancha torres Juan Carlos </t>
  </si>
  <si>
    <t>09824564</t>
  </si>
  <si>
    <t xml:space="preserve">20 20 </t>
  </si>
  <si>
    <t xml:space="preserve">100 FEC 20 YAPE </t>
  </si>
  <si>
    <t>ROJAS BRAVO NEIL</t>
  </si>
  <si>
    <t xml:space="preserve">ASENCIO BRAVO MIGUEL </t>
  </si>
  <si>
    <t>RODRIGUEZ BARRIENTOS JORGE</t>
  </si>
  <si>
    <t>ESCUELA  MARTINEZ</t>
  </si>
  <si>
    <t xml:space="preserve">MELENDEZ CAIRO JUANA </t>
  </si>
  <si>
    <t>06812793</t>
  </si>
  <si>
    <t>ZAMBRANO ZAMBRANO GUILLERMO</t>
  </si>
  <si>
    <t>MENDIZABAL PAUCARCHUCO EDWIN</t>
  </si>
  <si>
    <t>FERMANDEZ DE LA CRUZ JANET</t>
  </si>
  <si>
    <t>ESCUELA MARTINEZ</t>
  </si>
  <si>
    <t>YUCRA NARCISO ELIZABETH</t>
  </si>
  <si>
    <t xml:space="preserve">RAMOS CRUZ RONAL JAIRO </t>
  </si>
  <si>
    <t>PAGO 80 BCP</t>
  </si>
  <si>
    <t xml:space="preserve">FORMULA </t>
  </si>
  <si>
    <t xml:space="preserve">RAMIREZ MAYLLE WILMER </t>
  </si>
  <si>
    <t>75373471</t>
  </si>
  <si>
    <t>CULQUIPOMA HUAMAN ARECIO</t>
  </si>
  <si>
    <t>CUESTAS MINAYA JOSE</t>
  </si>
  <si>
    <t>CHANG MERLINO GUILLERMO</t>
  </si>
  <si>
    <t>08039580</t>
  </si>
  <si>
    <t>pago 80 yape</t>
  </si>
  <si>
    <t>JCH</t>
  </si>
  <si>
    <t xml:space="preserve">RENGIFO PEREZ JEAN CARLOS </t>
  </si>
  <si>
    <t xml:space="preserve">PAGO 80 EFEC </t>
  </si>
  <si>
    <t>RICHI</t>
  </si>
  <si>
    <t>GIRALDO YSUIZA JENNYFER</t>
  </si>
  <si>
    <t>NOLASCO ESTEBAN FRANK</t>
  </si>
  <si>
    <t xml:space="preserve">QUINTO GONZALES ABNER </t>
  </si>
  <si>
    <t>NO PAGO</t>
  </si>
  <si>
    <t>CARRERA</t>
  </si>
  <si>
    <t xml:space="preserve">RAMOS TINCO YADIRA </t>
  </si>
  <si>
    <t xml:space="preserve">KARINA </t>
  </si>
  <si>
    <t xml:space="preserve">GAMERO DE LA FLOR ROBERTO </t>
  </si>
  <si>
    <t>RUIZ HIDALGO ROYER</t>
  </si>
  <si>
    <t>pago 80 pae</t>
  </si>
  <si>
    <t xml:space="preserve">ESCALANTE JIMENEZ RONALD </t>
  </si>
  <si>
    <t>43436520</t>
  </si>
  <si>
    <t>HUILLCA IZQUIERDO LUIS</t>
  </si>
  <si>
    <t>GONZALES MEDRANO VICTOR 30</t>
  </si>
  <si>
    <t>07175554</t>
  </si>
  <si>
    <t>AYU,PAGO PRO</t>
  </si>
  <si>
    <t xml:space="preserve">LILIANA 8 </t>
  </si>
  <si>
    <t>RIMACHI MANOTUPA JEFERSON</t>
  </si>
  <si>
    <t xml:space="preserve">PEÑA HERNANDEZ FABIANA </t>
  </si>
  <si>
    <t xml:space="preserve">AGUILAR HUAMANI CARLOS </t>
  </si>
  <si>
    <t>ELIAS/ANGELA</t>
  </si>
  <si>
    <t>RODRIGUEZ MENDOZA AMADO 30</t>
  </si>
  <si>
    <t>09747249</t>
  </si>
  <si>
    <t xml:space="preserve"> 30 EFEC</t>
  </si>
  <si>
    <t>PORRAS PALOMINO LIZETH</t>
  </si>
  <si>
    <t>VALLADOLID SALVADOR GISELA</t>
  </si>
  <si>
    <t>40/ 20  40/20 CL</t>
  </si>
  <si>
    <t>OVEJERO MENDOZA ADRIEL</t>
  </si>
  <si>
    <t xml:space="preserve">DIAZ PEREZ RONAL </t>
  </si>
  <si>
    <t>ACOSTA CORDERO YORY LUIS</t>
  </si>
  <si>
    <t>006355848</t>
  </si>
  <si>
    <t>ARROYO CHINCHANO JAAP</t>
  </si>
  <si>
    <t xml:space="preserve">AYALA GALLEGOS YESSENIA </t>
  </si>
  <si>
    <t>ARROYO NOLBERTO JUAN</t>
  </si>
  <si>
    <t xml:space="preserve">pago 80 yape </t>
  </si>
  <si>
    <t xml:space="preserve">MOSQUERA PORTUGUEZ JUAN </t>
  </si>
  <si>
    <t>TORPOCO INGA PEDRO</t>
  </si>
  <si>
    <t>PAGO VENTANILLA</t>
  </si>
  <si>
    <t>KATY/KIKIN</t>
  </si>
  <si>
    <t>DURAN GONZALES NOEL KELVIN</t>
  </si>
  <si>
    <t xml:space="preserve">ELIA/ANGELA </t>
  </si>
  <si>
    <t xml:space="preserve">SOLES HERRERA JORGE </t>
  </si>
  <si>
    <t xml:space="preserve">ELIA / ANGELA </t>
  </si>
  <si>
    <t xml:space="preserve">SILVESTRE BERMUDEZ DAVID </t>
  </si>
  <si>
    <t>FLORES CHIRINOS JULIAN</t>
  </si>
  <si>
    <t>FLORES SULLON JEFREY DAVID</t>
  </si>
  <si>
    <t xml:space="preserve">PAGO 140 YAPE </t>
  </si>
  <si>
    <t>BUSTAMANTE ARIADELA  30</t>
  </si>
  <si>
    <t>PAGO 30 YAPE /80 YA P</t>
  </si>
  <si>
    <t>den</t>
  </si>
  <si>
    <t>YUPANQUI SILVA DARWIN</t>
  </si>
  <si>
    <t>CARDENAS LAGONES FRANCISCO</t>
  </si>
  <si>
    <t>PROF MARINEZ</t>
  </si>
  <si>
    <t>PEREZ CONTRERAS WILSON</t>
  </si>
  <si>
    <t>VILCHEZ VASQUEZ ANTONY</t>
  </si>
  <si>
    <t xml:space="preserve">ABASOLO REBATTA OSCAR </t>
  </si>
  <si>
    <t>77273187</t>
  </si>
  <si>
    <t xml:space="preserve">MARIELA </t>
  </si>
  <si>
    <t>EVANGELISTA CARDENAS BRAYAN</t>
  </si>
  <si>
    <t>PAGO 110 EFEC</t>
  </si>
  <si>
    <t>AQUISE FLORES RAUL</t>
  </si>
  <si>
    <t xml:space="preserve">SEGURA ZENIS ERNESTO </t>
  </si>
  <si>
    <t>DEN</t>
  </si>
  <si>
    <t>ARONE ALVA BRAYAN</t>
  </si>
  <si>
    <t>CARS/ JAIME 1</t>
  </si>
  <si>
    <t xml:space="preserve">ANICETO BELTRAN ELVIS </t>
  </si>
  <si>
    <t>RUIZ MEJIA ERICK</t>
  </si>
  <si>
    <t>MENOR DE EDAD</t>
  </si>
  <si>
    <t>DIAZ VERGARA FREDY</t>
  </si>
  <si>
    <t>REVA AIIC</t>
  </si>
  <si>
    <t>CARS/ JAIME 2</t>
  </si>
  <si>
    <t xml:space="preserve">PALMA ATALAYA LUIS </t>
  </si>
  <si>
    <t xml:space="preserve">DAVID PINO JEAN </t>
  </si>
  <si>
    <t>CABELLO MENDOZA CELSO</t>
  </si>
  <si>
    <t>MORALES ALGUEDA GABRIEL</t>
  </si>
  <si>
    <t>07740659</t>
  </si>
  <si>
    <t>REVA AIIB</t>
  </si>
  <si>
    <t>CARS/ JAIME 3</t>
  </si>
  <si>
    <t>MUÑOZ CACHAY ROYAN</t>
  </si>
  <si>
    <t>76172569</t>
  </si>
  <si>
    <t xml:space="preserve">HUAMANCHUMO BERNAL JOSE </t>
  </si>
  <si>
    <t>HUELLA H.</t>
  </si>
  <si>
    <t>CARS/ JAIME 4</t>
  </si>
  <si>
    <t>CACERES FLORES JHOFRIN</t>
  </si>
  <si>
    <t>ACTUALIZAR PTP</t>
  </si>
  <si>
    <t>GARCIA MENDOZA LORENZO</t>
  </si>
  <si>
    <t>MALDONADO TINEO RONALDO</t>
  </si>
  <si>
    <t xml:space="preserve">QUISPE COONDORI MIGUEL </t>
  </si>
  <si>
    <t>GARCIA GONZALES ROBERTO</t>
  </si>
  <si>
    <t>SILVA CALLAÑAUPA JOSE LUIS</t>
  </si>
  <si>
    <t>DALTONICO</t>
  </si>
  <si>
    <t>:</t>
  </si>
  <si>
    <t>ILLAPOMA ZURITA ABNER</t>
  </si>
  <si>
    <t>73422918</t>
  </si>
  <si>
    <t>GUERRA LOPEZ MARCO</t>
  </si>
  <si>
    <t>BARRUETO SUAREZ JOSE</t>
  </si>
  <si>
    <t>8.00</t>
  </si>
  <si>
    <t>LILIANA  10</t>
  </si>
  <si>
    <t>VILCA ESCALANTE ANTHONY</t>
  </si>
  <si>
    <t>CALERON GUEVARA JUAN</t>
  </si>
  <si>
    <t>DESCONT.</t>
  </si>
  <si>
    <t>FIN}</t>
  </si>
  <si>
    <t xml:space="preserve">CADENAS PEREZ VICTOR </t>
  </si>
  <si>
    <t>40849858</t>
  </si>
  <si>
    <t xml:space="preserve">MEJIA AQUINO CRISSTIAN </t>
  </si>
  <si>
    <t>ELIA ANGELA 1</t>
  </si>
  <si>
    <t xml:space="preserve">CASTAÑEDA VARGAS ROBERT </t>
  </si>
  <si>
    <t xml:space="preserve">NAVARRO CACEDO CARLOS </t>
  </si>
  <si>
    <t>07490645</t>
  </si>
  <si>
    <t>MERMA SAUÑE JERSON</t>
  </si>
  <si>
    <t>canje por el de norma</t>
  </si>
  <si>
    <t>DORIS /agustino</t>
  </si>
  <si>
    <t>RONDON GARCIA MICHAEL</t>
  </si>
  <si>
    <t>PREPRO 02/02</t>
  </si>
  <si>
    <t xml:space="preserve">LILIANA  </t>
  </si>
  <si>
    <t>PULIDO MEDINA EDUARD</t>
  </si>
  <si>
    <t>PAGO 80 FEC</t>
  </si>
  <si>
    <t>SANKA QUISPE CLAUDIO</t>
  </si>
  <si>
    <t>25770767</t>
  </si>
  <si>
    <t>SILVANO RIMACHI ELIU</t>
  </si>
  <si>
    <t>PAGO 960</t>
  </si>
  <si>
    <t>CARS/JAIME 1</t>
  </si>
  <si>
    <t xml:space="preserve">ZUMBA ALVARADO PAUL </t>
  </si>
  <si>
    <t>PAGO 90 BCP</t>
  </si>
  <si>
    <t>CARS/JAIME 2</t>
  </si>
  <si>
    <t>PAGO EFEC 30 -27/01</t>
  </si>
  <si>
    <t>HUERTA BELLIDO BRAYAN</t>
  </si>
  <si>
    <t xml:space="preserve">LUZ </t>
  </si>
  <si>
    <t>PACHAS MAGALLANES LUIS</t>
  </si>
  <si>
    <t>PAGO 150 OLIN</t>
  </si>
  <si>
    <t>CHUNGA</t>
  </si>
  <si>
    <t>OYOLA CALDERON IRIS</t>
  </si>
  <si>
    <t>PAGO 150 PLIN</t>
  </si>
  <si>
    <t>MENDOZA REGALADO JESSICA</t>
  </si>
  <si>
    <t xml:space="preserve">GUERRERO TORRES LUCIA </t>
  </si>
  <si>
    <t>RIVERA ORTIZ SONIA JUDITH</t>
  </si>
  <si>
    <t>70599148</t>
  </si>
  <si>
    <t xml:space="preserve">GUTIERREZ MONTES BIBIANA </t>
  </si>
  <si>
    <t>005646738</t>
  </si>
  <si>
    <t>DEP 200</t>
  </si>
  <si>
    <t xml:space="preserve">PEPITO CARS </t>
  </si>
  <si>
    <t xml:space="preserve">BERTENBREITER  NUÑEZ SALVADOR </t>
  </si>
  <si>
    <t>005294032</t>
  </si>
  <si>
    <t>REATEGUI ALVAREZ ROLANDO</t>
  </si>
  <si>
    <t xml:space="preserve">SUPPO PALMA RICARDO </t>
  </si>
  <si>
    <t xml:space="preserve">CRUZ VEGA JAVIER </t>
  </si>
  <si>
    <t xml:space="preserve">DEPAZ GONZALES  BERENISE </t>
  </si>
  <si>
    <t xml:space="preserve">PAGA 80 YAPE </t>
  </si>
  <si>
    <t>ENRIQUE PUBLICIDAD</t>
  </si>
  <si>
    <t>CARRION QUISPE LUIS</t>
  </si>
  <si>
    <t xml:space="preserve">INGA AGURTO LEONARDO </t>
  </si>
  <si>
    <t xml:space="preserve">CARS - JAIME V 1 </t>
  </si>
  <si>
    <t xml:space="preserve">TONG ORE ROBERTO </t>
  </si>
  <si>
    <t>CARS - JAIME V 2</t>
  </si>
  <si>
    <t xml:space="preserve">RICRA MEDRANO WILMER </t>
  </si>
  <si>
    <t>43859746</t>
  </si>
  <si>
    <t>CARS - JAIME V 3</t>
  </si>
  <si>
    <t>VILLASMIL PEREZ ANTHONY LEONEL</t>
  </si>
  <si>
    <t>002892495</t>
  </si>
  <si>
    <t>QUEREVALU LACHIRA JHON</t>
  </si>
  <si>
    <t>ECHANDIA MORALES CARLOS</t>
  </si>
  <si>
    <t xml:space="preserve">HIDALGO LOPEZ DE LEYVA LIZ </t>
  </si>
  <si>
    <t xml:space="preserve">MELGAREJO PORRAS BEATRIZ </t>
  </si>
  <si>
    <t>UCAR RUSEN FERHAT</t>
  </si>
  <si>
    <t>006201942</t>
  </si>
  <si>
    <t xml:space="preserve">BLANCO ANA </t>
  </si>
  <si>
    <t>002623107</t>
  </si>
  <si>
    <t>REPRO 02/02</t>
  </si>
  <si>
    <t>LILIANA  3</t>
  </si>
  <si>
    <t>MORENO CASTILLO JOSE</t>
  </si>
  <si>
    <t>OYOLA  CALDERON WLADIMIR</t>
  </si>
  <si>
    <t>COLLACHAGUA TAVARA LIZBETH</t>
  </si>
  <si>
    <t>ANAYA PAHUARA JHONATAN</t>
  </si>
  <si>
    <t>45315199</t>
  </si>
  <si>
    <t xml:space="preserve">PALACIOS ACUÑA ADOLFO </t>
  </si>
  <si>
    <t>09928483</t>
  </si>
  <si>
    <t>CHAMBI HUANCA CLINDA</t>
  </si>
  <si>
    <t>MALLESI</t>
  </si>
  <si>
    <t xml:space="preserve">ESPINOZA CORONADO TULIO </t>
  </si>
  <si>
    <t>CARS - JAIME V 4</t>
  </si>
  <si>
    <t xml:space="preserve">VARGAS GONZALES VICTOR </t>
  </si>
  <si>
    <t>CARS - JAIME V 5</t>
  </si>
  <si>
    <t xml:space="preserve">LOPEZ BALDERA ROSA </t>
  </si>
  <si>
    <t xml:space="preserve">ZAPATA VARGAS CHRISTIAN  30 </t>
  </si>
  <si>
    <t>APOYO 30 EFEC</t>
  </si>
  <si>
    <t>OTINIANO ENEQUE FRANK</t>
  </si>
  <si>
    <t>CARS - JAIME V 6</t>
  </si>
  <si>
    <t>CUYAN ARRIAGA ANTONY</t>
  </si>
  <si>
    <t>CARS - JAIME V 7</t>
  </si>
  <si>
    <t xml:space="preserve">CASTRO SOSA JORGE </t>
  </si>
  <si>
    <t xml:space="preserve">SALGADO ASCANIO </t>
  </si>
  <si>
    <t>PAGO 60 YAPE /40 EFEC</t>
  </si>
  <si>
    <t>PONCE GOMEZ PEDRO 70</t>
  </si>
  <si>
    <t xml:space="preserve"> MOTO NUEVO BIIC</t>
  </si>
  <si>
    <t>20  20 SR</t>
  </si>
  <si>
    <t>PAGO / PRO</t>
  </si>
  <si>
    <t>leonel hernandez</t>
  </si>
  <si>
    <t xml:space="preserve">BAUTISTA CONDORI FRANK </t>
  </si>
  <si>
    <t>FABIAN PILLAR JHON</t>
  </si>
  <si>
    <t xml:space="preserve">RODRIGUEZ ALAYO </t>
  </si>
  <si>
    <t xml:space="preserve">RAMIREZ SORIA JOSE LUIS </t>
  </si>
  <si>
    <t>RUIZ GAVIRIA WILLIAMS</t>
  </si>
  <si>
    <t>09993447</t>
  </si>
  <si>
    <t xml:space="preserve">COSME RODRIGUEZ MARCOS </t>
  </si>
  <si>
    <t>CARS - JAIME V 8</t>
  </si>
  <si>
    <t>TRUJILLO ANGELES JIMMY</t>
  </si>
  <si>
    <t>70/20 70/20 cl</t>
  </si>
  <si>
    <t xml:space="preserve">OLIVARES MACHADO ANGELO </t>
  </si>
  <si>
    <t>003291961</t>
  </si>
  <si>
    <t>O+</t>
  </si>
  <si>
    <t>POLANCO VARGAS KEVIN</t>
  </si>
  <si>
    <t>002506608</t>
  </si>
  <si>
    <t>A+</t>
  </si>
  <si>
    <t>VILELA GABRIL EDDY</t>
  </si>
  <si>
    <t xml:space="preserve">SOSA AGURTO GABRIELA </t>
  </si>
  <si>
    <t xml:space="preserve">PEÑA HUAMAN ANDRES </t>
  </si>
  <si>
    <t>RECA A3C</t>
  </si>
  <si>
    <t>REPRO 06/02</t>
  </si>
  <si>
    <t>CARS - JAIME V 9</t>
  </si>
  <si>
    <t>SE FUÉ</t>
  </si>
  <si>
    <t xml:space="preserve">RERPO </t>
  </si>
  <si>
    <t xml:space="preserve">ZARATE CASAPIA ALEX </t>
  </si>
  <si>
    <t>PEREZ ALATRISTA DANIEL</t>
  </si>
  <si>
    <t>JOAN</t>
  </si>
  <si>
    <t>TORRES 30</t>
  </si>
  <si>
    <t>09:03</t>
  </si>
  <si>
    <t>SANCHEZ CARDENAS JONATHAN</t>
  </si>
  <si>
    <t xml:space="preserve">ESPINOZA FRANCISCO JESUS </t>
  </si>
  <si>
    <t>OLAYA ORTEGA LUIS 30</t>
  </si>
  <si>
    <t>RICALDI HUAYLLANI</t>
  </si>
  <si>
    <t xml:space="preserve">MOTO REVA BIIB </t>
  </si>
  <si>
    <t xml:space="preserve">ELIAS / ANGELA </t>
  </si>
  <si>
    <t xml:space="preserve">MERCADO MARRUFO CELIA </t>
  </si>
  <si>
    <t>REVA  A1</t>
  </si>
  <si>
    <t>PRIETO KCOMT JAFET</t>
  </si>
  <si>
    <t>PAGO 05/02</t>
  </si>
  <si>
    <t>VELAZQUES JAMANCA</t>
  </si>
  <si>
    <t xml:space="preserve">ARGUELLES VIGO TOMAS </t>
  </si>
  <si>
    <t>ENRIQUE / PUBLICIDAD</t>
  </si>
  <si>
    <t>CAFFO MONTOYA ANDRE</t>
  </si>
  <si>
    <t>YA P80</t>
  </si>
  <si>
    <t>BRUNO CHAVEZ YRBIN</t>
  </si>
  <si>
    <t xml:space="preserve">MENDOZA ULLOA AMILCAR </t>
  </si>
  <si>
    <t>JUAN CARRERA</t>
  </si>
  <si>
    <t>BALVIN JAMJACHI</t>
  </si>
  <si>
    <t>REVA AIIIC</t>
  </si>
  <si>
    <t>pool</t>
  </si>
  <si>
    <t xml:space="preserve">FLORES MACAHUACHI VICTOR </t>
  </si>
  <si>
    <t>100 EFEC /30 YAPE</t>
  </si>
  <si>
    <t>ZARATE RIVAS DANNY</t>
  </si>
  <si>
    <t xml:space="preserve">CHAHUA GRANADA JESUS </t>
  </si>
  <si>
    <t>MOTOREVA BIIC</t>
  </si>
  <si>
    <t>BOTTGER ROWE CINDY</t>
  </si>
  <si>
    <t xml:space="preserve">COLOS CAMPOS JORGE </t>
  </si>
  <si>
    <t xml:space="preserve">MOTA MORENO MARCOS </t>
  </si>
  <si>
    <t xml:space="preserve">LLERENA AGUIRRE JEAN </t>
  </si>
  <si>
    <t>CARS / VILLANUEVA</t>
  </si>
  <si>
    <t xml:space="preserve">RUIZ ECHE JOSE </t>
  </si>
  <si>
    <t>YARASCA CAMACHO AARON</t>
  </si>
  <si>
    <t>HUAMAN HINISTROZA MARIO 30</t>
  </si>
  <si>
    <t xml:space="preserve">REYES SOSA ALEX </t>
  </si>
  <si>
    <t xml:space="preserve">OBREGON LOPEZ NILTON 50 </t>
  </si>
  <si>
    <t>PAMIREZ SANCHES OSCAR</t>
  </si>
  <si>
    <t>MARRQUIN CAMPOS</t>
  </si>
  <si>
    <t>BOCANEGRA RODRIGUEZ JUAN 40</t>
  </si>
  <si>
    <t>TORRES MONASTERIOS ARMANDO</t>
  </si>
  <si>
    <t>LIMA QUEVEDO ROGER</t>
  </si>
  <si>
    <t xml:space="preserve">MAMANI QUISPE HERNAN </t>
  </si>
  <si>
    <t>H.MALTRATADA</t>
  </si>
  <si>
    <t xml:space="preserve">SUSANA </t>
  </si>
  <si>
    <t>SERRANO SILVA EDWAR</t>
  </si>
  <si>
    <t xml:space="preserve">SEFUE </t>
  </si>
  <si>
    <t xml:space="preserve">RAVELLOS RIOS HECTOR </t>
  </si>
  <si>
    <t xml:space="preserve">PAGO 90 YAPE </t>
  </si>
  <si>
    <t xml:space="preserve">MARVAL </t>
  </si>
  <si>
    <t>BENAVIDEZ NIETO ROLIN</t>
  </si>
  <si>
    <t>MORALES BONIFACIO LUIS</t>
  </si>
  <si>
    <t xml:space="preserve">ALFREDO </t>
  </si>
  <si>
    <t xml:space="preserve">RIVERA POLO MAX </t>
  </si>
  <si>
    <t>ENRIQUE /PUBLICIDAD</t>
  </si>
  <si>
    <t>ANICETO BELTRAN ELVIS</t>
  </si>
  <si>
    <t xml:space="preserve">CHAVEZ QUIROZ DAVID </t>
  </si>
  <si>
    <t>YPANAQUE BARRIENTOS ALDO 40</t>
  </si>
  <si>
    <t>JOSE LOPEZ</t>
  </si>
  <si>
    <t xml:space="preserve">TELLO SANCHEZ DANIEL </t>
  </si>
  <si>
    <t>40666144</t>
  </si>
  <si>
    <t>CAR- JAIME</t>
  </si>
  <si>
    <t xml:space="preserve">AVILA CESPEDES LUIS </t>
  </si>
  <si>
    <t>PAJARITO</t>
  </si>
  <si>
    <t xml:space="preserve">GALVEZ BRAVO JOSE </t>
  </si>
  <si>
    <t>CANJE POR EL QUE SALIO NO APTO</t>
  </si>
  <si>
    <t xml:space="preserve">MIGUEL QUIROZ </t>
  </si>
  <si>
    <t xml:space="preserve">SALAZAR CARDENAS JACQUELINE </t>
  </si>
  <si>
    <t>TUBILLA SANCHEZ FRANK</t>
  </si>
  <si>
    <t xml:space="preserve">LEON </t>
  </si>
  <si>
    <t>ROMAN MITTANI EMMA  30 BCP</t>
  </si>
  <si>
    <t>ELIA /ANGELA</t>
  </si>
  <si>
    <t>HUAMAN LOPEZ JORGE 30 BCP</t>
  </si>
  <si>
    <t xml:space="preserve">ELIA /ANGELA </t>
  </si>
  <si>
    <t xml:space="preserve">MANSILLA HURTADO VICTOR </t>
  </si>
  <si>
    <t>YNGA BECERRA ANDY</t>
  </si>
  <si>
    <t xml:space="preserve">PAHUADA GONZALES JUAN </t>
  </si>
  <si>
    <t>DURAND MEDINA SIMEON</t>
  </si>
  <si>
    <t>CHEGNE GARCIA ABIUD</t>
  </si>
  <si>
    <t>MAMANI QUISPE WILBERT</t>
  </si>
  <si>
    <t>TAPULLIMA SHUPINGAHUA</t>
  </si>
  <si>
    <t>CARRASCO ORDOÑEZ PABLO</t>
  </si>
  <si>
    <t>CONTRERAS MORA ADRIAN</t>
  </si>
  <si>
    <t>MELGAREJO IZAGUIRRE</t>
  </si>
  <si>
    <t xml:space="preserve">TAMAYO ALMEYRA ALEXANDER </t>
  </si>
  <si>
    <t xml:space="preserve">YMA CUCHAMA ROLANDO </t>
  </si>
  <si>
    <t>MAYRA  1</t>
  </si>
  <si>
    <t xml:space="preserve">CARRILLO MURO CARLOS 80 </t>
  </si>
  <si>
    <t>NEGRETTE SALAZAR STEFFANO</t>
  </si>
  <si>
    <t>CUBILLAS CASTRO ENRIQUE</t>
  </si>
  <si>
    <t xml:space="preserve">RIOS VELEZ MAURICIO </t>
  </si>
  <si>
    <t>CHAVEZ FERNANDEZ SENSEBE 40</t>
  </si>
  <si>
    <t>REPRO 04/01</t>
  </si>
  <si>
    <t>,</t>
  </si>
  <si>
    <t xml:space="preserve">SALAS RAMOS ALEJANDRO </t>
  </si>
  <si>
    <t>CARS/JAIME</t>
  </si>
  <si>
    <t xml:space="preserve">REYES GUTIERREZ JORGE LUIS </t>
  </si>
  <si>
    <t>LABRIN ROBLES GERALDINE</t>
  </si>
  <si>
    <t>VASQUEZ SOLIS WILVER 30</t>
  </si>
  <si>
    <t>DUEÑAS HUAMAN JEREMI</t>
  </si>
  <si>
    <t>ROMERO TORRES BRAYAN</t>
  </si>
  <si>
    <t xml:space="preserve">MOTO BIIB NUEVO </t>
  </si>
  <si>
    <t>40 COMI + 10 EFE</t>
  </si>
  <si>
    <t xml:space="preserve">SANDOVAL RAMIREZ ARIANO </t>
  </si>
  <si>
    <t xml:space="preserve">RAMON QUISPE MARIO </t>
  </si>
  <si>
    <t>CAMACHO MALDONADO ANTHONY</t>
  </si>
  <si>
    <t>REPRO 07/02</t>
  </si>
  <si>
    <t xml:space="preserve">CORDOVA CHAUCA RICHARD </t>
  </si>
  <si>
    <t>41373169</t>
  </si>
  <si>
    <t>CANELO CASTRO FRANKLIN</t>
  </si>
  <si>
    <t xml:space="preserve">MARTINEZ DIAS CAROLINA </t>
  </si>
  <si>
    <t>YA P  70</t>
  </si>
  <si>
    <t>ROSSY</t>
  </si>
  <si>
    <t>ZAMATA MAMANI NELSON</t>
  </si>
  <si>
    <t>ALFARO VALDIVIEZO RCARDO</t>
  </si>
  <si>
    <t xml:space="preserve">50 EFEC /50 YAPE </t>
  </si>
  <si>
    <t xml:space="preserve">FELIX </t>
  </si>
  <si>
    <t xml:space="preserve">AQUINO QUISPE PEDRO </t>
  </si>
  <si>
    <t>GRANDES ROJAS ALEXANDRO 30</t>
  </si>
  <si>
    <t>PAGO EFEC 140</t>
  </si>
  <si>
    <t xml:space="preserve">ARIAS MELENDEZ MARCO </t>
  </si>
  <si>
    <t xml:space="preserve">SORIA BARBOZA ROBERTO </t>
  </si>
  <si>
    <t>RIVERO GARCIA JULIO</t>
  </si>
  <si>
    <t>CANJE AIIIC</t>
  </si>
  <si>
    <t>CARS/JAIME VILLA</t>
  </si>
  <si>
    <t>SANCHEZ ROMAN YUSELY</t>
  </si>
  <si>
    <t xml:space="preserve">ORTEGA GARCIA PANDO </t>
  </si>
  <si>
    <t>CANDIOTTI HUAMANI DAVID</t>
  </si>
  <si>
    <t>45917650</t>
  </si>
  <si>
    <t xml:space="preserve">MALLENSE </t>
  </si>
  <si>
    <t>SOLORZANO GARCIA MARCK</t>
  </si>
  <si>
    <t>PROFE MARTINEZ</t>
  </si>
  <si>
    <t>GONZALO CONDORI JORGE</t>
  </si>
  <si>
    <t xml:space="preserve">PAGA 80  YAPE </t>
  </si>
  <si>
    <t xml:space="preserve">ENRIQUE PUBLICIDAD </t>
  </si>
  <si>
    <t xml:space="preserve">RODRIGUEZ TELLO SANTOS </t>
  </si>
  <si>
    <t xml:space="preserve">HUAMAN ESCBAR JERRY </t>
  </si>
  <si>
    <t xml:space="preserve">BRAVO OJEDA PEDRO </t>
  </si>
  <si>
    <t xml:space="preserve">APAZA VILCA ALEXANDER </t>
  </si>
  <si>
    <t>MAZA TOCTO MARCO</t>
  </si>
  <si>
    <t xml:space="preserve">BRIONES CUBAS ABELARDO </t>
  </si>
  <si>
    <t>REVA AIIA</t>
  </si>
  <si>
    <t>ESPINOZA PEREZ DAYSI</t>
  </si>
  <si>
    <t xml:space="preserve">OYOLA SANDOVAL MAURO </t>
  </si>
  <si>
    <t xml:space="preserve">QUIROZ CHAPOÑAN CESAR </t>
  </si>
  <si>
    <t xml:space="preserve">CEAR QUIROZ </t>
  </si>
  <si>
    <t xml:space="preserve">PAJUELO OLIVARES MICHELLE </t>
  </si>
  <si>
    <t>FERNANDEZ ESTELA MOISES</t>
  </si>
  <si>
    <t>40/20 40/20ccl</t>
  </si>
  <si>
    <t>DE 80</t>
  </si>
  <si>
    <t>HUAMANQUISPE ALVAREZ ERICK</t>
  </si>
  <si>
    <t xml:space="preserve">CHAQQUERE REA BERNABE </t>
  </si>
  <si>
    <t xml:space="preserve">VARGAS PAREDES JUAN </t>
  </si>
  <si>
    <t>PAGO 08/02</t>
  </si>
  <si>
    <t xml:space="preserve">MEGO FELIPE ELVA </t>
  </si>
  <si>
    <t>ARIAS SUICE ROMMEL</t>
  </si>
  <si>
    <t>REPRO 08/02</t>
  </si>
  <si>
    <t>REPRO 29/01</t>
  </si>
  <si>
    <t xml:space="preserve">CHANAME  GALAN RODDY </t>
  </si>
  <si>
    <t>GINOCCHIO CHERRES CARLO</t>
  </si>
  <si>
    <t>AYER PAGO YA P</t>
  </si>
  <si>
    <t>TRUJILLO OROZCO OSCAR 80</t>
  </si>
  <si>
    <t xml:space="preserve">CANJE AIIB </t>
  </si>
  <si>
    <t xml:space="preserve">PEDRO QUIROZ </t>
  </si>
  <si>
    <t>DEJENLO PINTADO DE ROJO</t>
  </si>
  <si>
    <t xml:space="preserve">HUAZO REYES FELIPE </t>
  </si>
  <si>
    <t>FIESTAS RODRIGUEZ FANY</t>
  </si>
  <si>
    <t>PAGO 60 LO DEMAS CON SOMISION</t>
  </si>
  <si>
    <t>CESAR QUIROZ 1</t>
  </si>
  <si>
    <t>LAZARO MAYLLE RUSBEL</t>
  </si>
  <si>
    <t>SOLORZANO ROSALES NISSAN</t>
  </si>
  <si>
    <t xml:space="preserve">PAGO 20 EFEC </t>
  </si>
  <si>
    <t xml:space="preserve">CALLAN COLLANTES ROMULO </t>
  </si>
  <si>
    <t xml:space="preserve">CASTILLO GONZALES JUAN </t>
  </si>
  <si>
    <t>CARMEN</t>
  </si>
  <si>
    <t xml:space="preserve">SEGURA ZEVALLOS GERARDO </t>
  </si>
  <si>
    <t xml:space="preserve">VASQUEZ HOYOS WALDEMAR </t>
  </si>
  <si>
    <t xml:space="preserve">CHARAPA </t>
  </si>
  <si>
    <t xml:space="preserve">RAMIREZ HENAO YENY </t>
  </si>
  <si>
    <t xml:space="preserve">SANCHEZ BENDEZU PEDRO </t>
  </si>
  <si>
    <t xml:space="preserve">CARS-JAIME VILLA </t>
  </si>
  <si>
    <t>CARRILLO GUTIERREZ HEMRRY</t>
  </si>
  <si>
    <t>CESAR QUIROZ 2</t>
  </si>
  <si>
    <t>IGNACIO TINTAYA ROBERT</t>
  </si>
  <si>
    <t xml:space="preserve">ALVARADO SUYO ANDREA </t>
  </si>
  <si>
    <t xml:space="preserve">PROFE MARTINEZ </t>
  </si>
  <si>
    <t xml:space="preserve">DELGADO MILLAN </t>
  </si>
  <si>
    <t>PAGO CON COMISION</t>
  </si>
  <si>
    <t>CESAR QUIROZ 3</t>
  </si>
  <si>
    <t xml:space="preserve">RIOS RAMOS MIGUEL </t>
  </si>
  <si>
    <t xml:space="preserve">100 EFEC/ 30 YAPE </t>
  </si>
  <si>
    <t xml:space="preserve">MACIAS PRADO RICHARD </t>
  </si>
  <si>
    <t>NUEVO BIIB</t>
  </si>
  <si>
    <t>ZABALU BERGARAY ANGELO</t>
  </si>
  <si>
    <t xml:space="preserve">RAMIREZ ARZAPALO ISAMAR </t>
  </si>
  <si>
    <t xml:space="preserve">SAAVEDRA LANCHIPA ALEXANDER </t>
  </si>
  <si>
    <t>ANDRADE POLANCO DEAN</t>
  </si>
  <si>
    <t xml:space="preserve">BERNA JULCA VICTORIANO 30 </t>
  </si>
  <si>
    <t>BCP 70</t>
  </si>
  <si>
    <t>OTINIANO SOSA CRISTOPHER</t>
  </si>
  <si>
    <t>TINEO LOPEZ  DAVID</t>
  </si>
  <si>
    <t>BARBA MENDOZA JUAN</t>
  </si>
  <si>
    <t xml:space="preserve">RAMIREZ CRUZ CARLOS </t>
  </si>
  <si>
    <t xml:space="preserve">CELIS CELIS NOLBERTO </t>
  </si>
  <si>
    <t>NO PASA</t>
  </si>
  <si>
    <t>AUDITTORI CABALLERO OSCAR</t>
  </si>
  <si>
    <t>PAGO120 EFEC</t>
  </si>
  <si>
    <t>WONG SANTILLANA KAFEI</t>
  </si>
  <si>
    <t>WONG SANTILLANA KAMANT</t>
  </si>
  <si>
    <t>PAGO  EFEC 110</t>
  </si>
  <si>
    <t>SAICO CCOTO GUILLERMO</t>
  </si>
  <si>
    <t>H.D</t>
  </si>
  <si>
    <t>CASTRO CRUZ ALEJANDRO</t>
  </si>
  <si>
    <t>PLASENCIA ULLILENLIUSUN</t>
  </si>
  <si>
    <t>YACTAYO VILLAR ARIANA</t>
  </si>
  <si>
    <t xml:space="preserve">PAGO 80 </t>
  </si>
  <si>
    <t xml:space="preserve">MORENO TORRES ESTEFANO </t>
  </si>
  <si>
    <t xml:space="preserve"> YAPE 20 EFE 60</t>
  </si>
  <si>
    <t xml:space="preserve">CRIS AMORETTI </t>
  </si>
  <si>
    <t xml:space="preserve">VILLAR BAGLIETO RODRIGO </t>
  </si>
  <si>
    <t xml:space="preserve">GUZMAN VILLAR JUAN </t>
  </si>
  <si>
    <t xml:space="preserve">QUEZADA GONZALES WILFREDO </t>
  </si>
  <si>
    <t xml:space="preserve">RECAT A2A </t>
  </si>
  <si>
    <t>CAMAZCA</t>
  </si>
  <si>
    <t xml:space="preserve">AMPUERO PISANI PIERO </t>
  </si>
  <si>
    <t>PAGA PRO</t>
  </si>
  <si>
    <t xml:space="preserve">BRUNO IPANAQUE SAYURI </t>
  </si>
  <si>
    <t>MOTO NUEVO BIIb</t>
  </si>
  <si>
    <t>PAGO 90 EFEC</t>
  </si>
  <si>
    <t>MACHCO ESCOBAR MIGUEL 50</t>
  </si>
  <si>
    <t>ROJAS ROJAS CESAR</t>
  </si>
  <si>
    <t>CORREGIDO</t>
  </si>
  <si>
    <t>SERVELLON VARGAS KATHERINE</t>
  </si>
  <si>
    <t>CARS-JAIME VILLA</t>
  </si>
  <si>
    <t xml:space="preserve">ACUÑA  ESQUERRA MANUEL </t>
  </si>
  <si>
    <t xml:space="preserve">VILCA FELIX JOSE </t>
  </si>
  <si>
    <t>42952405</t>
  </si>
  <si>
    <t xml:space="preserve">MARIN NAVAS DAVID JOSE </t>
  </si>
  <si>
    <t>20 20  sr</t>
  </si>
  <si>
    <t xml:space="preserve">CRUZ QUISPE LIDIA </t>
  </si>
  <si>
    <t xml:space="preserve">CUADRADO PAREDES DAVID </t>
  </si>
  <si>
    <t xml:space="preserve">PAGO EFEC 100 </t>
  </si>
  <si>
    <t xml:space="preserve">CUADRADO YACTAYO ARIANA </t>
  </si>
  <si>
    <t xml:space="preserve">RODRIGUEZ DAMIAN JOSE </t>
  </si>
  <si>
    <t xml:space="preserve">RODRIGUEZ DAMIAN GUSTAVO </t>
  </si>
  <si>
    <t xml:space="preserve">PALOMINO DE LA CRUZ </t>
  </si>
  <si>
    <t>GALLIQUIO NIETO EDSON</t>
  </si>
  <si>
    <t xml:space="preserve">ESPINOZA MARTEL JALY </t>
  </si>
  <si>
    <t xml:space="preserve">MONTERO INCIO PABLO </t>
  </si>
  <si>
    <t>YZUSQUI QUINTANA ANGEL</t>
  </si>
  <si>
    <t>pago 80 12/02 comi</t>
  </si>
  <si>
    <t xml:space="preserve">TENORIO PASTOR ABEL </t>
  </si>
  <si>
    <t>ESPINOZA GALINDO IRMA</t>
  </si>
  <si>
    <t>PAGO 110 09/02</t>
  </si>
  <si>
    <t>PAGO 60 YAPE R:20</t>
  </si>
  <si>
    <t xml:space="preserve">MANCHEGO AMESQUITA JUAN </t>
  </si>
  <si>
    <t xml:space="preserve">RODRIGUEZ CONTRERAS CARLOS </t>
  </si>
  <si>
    <t xml:space="preserve">SALAZAR ALVARADO SILVIA </t>
  </si>
  <si>
    <t xml:space="preserve">HERRERA ALVA ANTHONY </t>
  </si>
  <si>
    <t xml:space="preserve"> MOTO NUEVO BIIB</t>
  </si>
  <si>
    <t>MOZOMBITE CAVIÑO JOSE</t>
  </si>
  <si>
    <t xml:space="preserve">CORDOVA CUBAS MARTIN </t>
  </si>
  <si>
    <t xml:space="preserve">BORJA ISUSQUIZA JUAN </t>
  </si>
  <si>
    <t>CHANCASANAMPA EGAS PEDRO</t>
  </si>
  <si>
    <t xml:space="preserve">EUSEBIO SULCA VICTOR </t>
  </si>
  <si>
    <t>HUELLA MAL.</t>
  </si>
  <si>
    <t>FLORES LANDEO WILMER</t>
  </si>
  <si>
    <t>RAMIREZ PEREZ JORDY</t>
  </si>
  <si>
    <t xml:space="preserve">LOO VALLE JORDIE </t>
  </si>
  <si>
    <t xml:space="preserve">VALDERRAMA REYES RONALDIÑO </t>
  </si>
  <si>
    <t xml:space="preserve">TACO ALBITES ROQUE </t>
  </si>
  <si>
    <t>COTERA DAVILA FAUSTINO</t>
  </si>
  <si>
    <t>MUJICA MOROTE JENNY</t>
  </si>
  <si>
    <t>ALVARADO TRAGODARA</t>
  </si>
  <si>
    <t xml:space="preserve">ARTEAGA  ARNAO HECTOR </t>
  </si>
  <si>
    <t>HERRERA PONTE ALEX</t>
  </si>
  <si>
    <t>TERRONES AGUILAR JULIO</t>
  </si>
  <si>
    <t>COBRAR 100</t>
  </si>
  <si>
    <t xml:space="preserve">PEDRAZA VALENCIA PERCY </t>
  </si>
  <si>
    <t xml:space="preserve"> MOTO REVA BIIC</t>
  </si>
  <si>
    <t>REPRO 05/02</t>
  </si>
  <si>
    <t xml:space="preserve">BERNAL FUENMAYOR NOAN </t>
  </si>
  <si>
    <t xml:space="preserve">ADRIANA </t>
  </si>
  <si>
    <t xml:space="preserve">ROJAS VELASQUEZ MAYCOL </t>
  </si>
  <si>
    <t>SALAS MENDO ROBERTO</t>
  </si>
  <si>
    <t xml:space="preserve">LILIANA 7 </t>
  </si>
  <si>
    <t>MELEAN FERNANDEZ LUIS</t>
  </si>
  <si>
    <t xml:space="preserve">LOZADA ZAPATA FERNANDO </t>
  </si>
  <si>
    <t xml:space="preserve">TIRADO CARUAJULCA ROSENDO </t>
  </si>
  <si>
    <t xml:space="preserve">URBINA ATOCHE WALTER </t>
  </si>
  <si>
    <t xml:space="preserve">LOPEZ OLIVO CARLOS </t>
  </si>
  <si>
    <t xml:space="preserve">VEGA ARCE ADOLFO </t>
  </si>
  <si>
    <t xml:space="preserve">RAMIREZ BALVIN JUAN JOSE </t>
  </si>
  <si>
    <t>HERRERA CADENILLAS LUIS</t>
  </si>
  <si>
    <t>LOPEZ SANTILLAN MICHAEL</t>
  </si>
  <si>
    <t>BAZAN GUERRERO HUGO</t>
  </si>
  <si>
    <t xml:space="preserve">VALENCIA RIOS ANDERSON </t>
  </si>
  <si>
    <t>MARITZA QUEVEDO</t>
  </si>
  <si>
    <t>SALINAS DAÑOBEYTIA JORGE</t>
  </si>
  <si>
    <t>PAGO 140 PLIN</t>
  </si>
  <si>
    <t xml:space="preserve">FLORES GUZMAN DAVID  50 </t>
  </si>
  <si>
    <t>PAGO 50 EFE + 80 YAPE</t>
  </si>
  <si>
    <t>HUARACA CULE LUIS  50</t>
  </si>
  <si>
    <t xml:space="preserve">MANCO SANCHEZ JOSE </t>
  </si>
  <si>
    <t>SALAS WIESE EDDER</t>
  </si>
  <si>
    <t>ZAPEROKO</t>
  </si>
  <si>
    <t>CARDENAS TERREROS RENEE ISABEL</t>
  </si>
  <si>
    <t>CASTILLO GONZALES JUAN CARLOS</t>
  </si>
  <si>
    <t xml:space="preserve">PAGO 80 EFE </t>
  </si>
  <si>
    <t xml:space="preserve">SRA CARMEN </t>
  </si>
  <si>
    <t>PURISACA DIAZ JUAN DE DIOS</t>
  </si>
  <si>
    <t xml:space="preserve">HERNANDEZ GALANTON JOSE </t>
  </si>
  <si>
    <t>LILIANA  1</t>
  </si>
  <si>
    <t xml:space="preserve">NIMA BELLEZA MARCO </t>
  </si>
  <si>
    <t>LILIANA  2</t>
  </si>
  <si>
    <t>ESPINOZA CERRON JIMI</t>
  </si>
  <si>
    <t xml:space="preserve">PINO MENENDEZ MARIANO </t>
  </si>
  <si>
    <t>MAJINO CISNEROS JESUS</t>
  </si>
  <si>
    <t>VITTOCAR/PATTY</t>
  </si>
  <si>
    <t>VASQUEZ SARMIENTO JOSE</t>
  </si>
  <si>
    <t xml:space="preserve">LOPEZ CARRANZA RAUL </t>
  </si>
  <si>
    <t xml:space="preserve">ASENCIO BLAS ARTURO </t>
  </si>
  <si>
    <t xml:space="preserve">ASENCIO BLAS RIGOBERTO </t>
  </si>
  <si>
    <t>HUANCA PALOMINO ALEXANDRA 30</t>
  </si>
  <si>
    <t>HUANCA PALOMINO RICARDO 30</t>
  </si>
  <si>
    <t>CORRECCION/GASPARIN</t>
  </si>
  <si>
    <t xml:space="preserve">LLANTOY CHAUPIN JOEL </t>
  </si>
  <si>
    <t>ALVAREZ REYES FRANKLIN</t>
  </si>
  <si>
    <t>40/20 40/ 20 cl</t>
  </si>
  <si>
    <t xml:space="preserve">CARDOZO ASISPALI AXEL </t>
  </si>
  <si>
    <t>POCCO SOTO HERNAN  30</t>
  </si>
  <si>
    <t xml:space="preserve">CHIPAYO JARAMILLO LUIS </t>
  </si>
  <si>
    <t xml:space="preserve">PORTILLO CAYO ROGELIO </t>
  </si>
  <si>
    <t>ROSALES FLORES LUCAS</t>
  </si>
  <si>
    <t>ROCHA SULCA DINNER</t>
  </si>
  <si>
    <t xml:space="preserve">BENDEZU PORTILLA JOSE </t>
  </si>
  <si>
    <t>OVIEDO JIMENEZ JUAN</t>
  </si>
  <si>
    <t>SANCHEZ MELGAREJO JEAN C.</t>
  </si>
  <si>
    <t>DRA CHUNGA</t>
  </si>
  <si>
    <t>SANCHEZ MELGAREJO GERMAN</t>
  </si>
  <si>
    <t>ORTIZ SALAZAR GIANFRANCO</t>
  </si>
  <si>
    <t xml:space="preserve">VARGAS SALAS CATHERINE </t>
  </si>
  <si>
    <t xml:space="preserve">MORENO ALARCON RICHI </t>
  </si>
  <si>
    <t xml:space="preserve">CUBA GOMEZ RONAL </t>
  </si>
  <si>
    <t xml:space="preserve">FIGUEROA ALVAREZ VICTOR </t>
  </si>
  <si>
    <t>CABELLOS MELENDEZ MARCO</t>
  </si>
  <si>
    <t xml:space="preserve">PLAS RICAPA DANIEL </t>
  </si>
  <si>
    <t xml:space="preserve">CASTAÑEDA RENGIGO ROXANA </t>
  </si>
  <si>
    <t xml:space="preserve">CALLE DIONISIO LEONARDO </t>
  </si>
  <si>
    <t>ARROYO BAZALAR RENZO</t>
  </si>
  <si>
    <t xml:space="preserve">PAGO 100 PLIN </t>
  </si>
  <si>
    <t>BARRIENTOS SOTO PAULO</t>
  </si>
  <si>
    <t>FERNANDEZ CASTRO EVODIO 50</t>
  </si>
  <si>
    <t>DEP 130</t>
  </si>
  <si>
    <t>VITTOCAR / PATTY</t>
  </si>
  <si>
    <t xml:space="preserve">AMADOR GIRALDO JUAN MARTIN </t>
  </si>
  <si>
    <t xml:space="preserve">HURTADO SHAPIAMA PACO </t>
  </si>
  <si>
    <t xml:space="preserve">LACHERRE CUYUTUPA WILLIAM </t>
  </si>
  <si>
    <t>SEQUEIROS HILARES FREDY</t>
  </si>
  <si>
    <t xml:space="preserve">DIAZ GUEVARA CARLOS </t>
  </si>
  <si>
    <t>PONCE</t>
  </si>
  <si>
    <t xml:space="preserve">MORE VINCESC KEVIN </t>
  </si>
  <si>
    <t>MOSTAJO MONTESINOS MANUEL</t>
  </si>
  <si>
    <t>SRA CARMEN</t>
  </si>
  <si>
    <t>LOPEZ LOPEZ ZENON</t>
  </si>
  <si>
    <t>SANCHEZ VELA LUIS</t>
  </si>
  <si>
    <t xml:space="preserve">RAMIREZ ROJAS HUBER </t>
  </si>
  <si>
    <t xml:space="preserve">RIOS VILLEGAS PATRICK </t>
  </si>
  <si>
    <t>ADRIANA</t>
  </si>
  <si>
    <t xml:space="preserve">CALLIRGOS BAZAN SEBASTIAN </t>
  </si>
  <si>
    <t>CARDENAS CARRILLO DONATTO</t>
  </si>
  <si>
    <t>20 20 sr /GASPARIN</t>
  </si>
  <si>
    <t xml:space="preserve">PARDO QUISPE LENIN </t>
  </si>
  <si>
    <t xml:space="preserve">FLORES RUIZ WILLIAM </t>
  </si>
  <si>
    <t>ANGULO SOCA YURI</t>
  </si>
  <si>
    <t xml:space="preserve">GUTIERREZ FLORES FRANCISCO </t>
  </si>
  <si>
    <t>POLASTRES LARRAURRI HENRY</t>
  </si>
  <si>
    <t xml:space="preserve">VILLAR BOZZETA CRISTOPHER </t>
  </si>
  <si>
    <t xml:space="preserve">NORMA VEGA </t>
  </si>
  <si>
    <t>OROS ROJAS JANYER</t>
  </si>
  <si>
    <t>SEGOVIA APOLINARIO ROY 40</t>
  </si>
  <si>
    <t>VELASQUEZ QUISPE JULIO</t>
  </si>
  <si>
    <t>ALVAREZ CASTILLO WILMAR</t>
  </si>
  <si>
    <t xml:space="preserve">REYES PACHECO ROGER 40 </t>
  </si>
  <si>
    <t xml:space="preserve">EZEQUIEL </t>
  </si>
  <si>
    <t>AGUERO DAZA RAFAEL</t>
  </si>
  <si>
    <t xml:space="preserve">ESPINOZA CHOQUE RICHARD 30 </t>
  </si>
  <si>
    <t xml:space="preserve">FLORENCIO MAYER VICTOR </t>
  </si>
  <si>
    <t>SANCHEZ SUYCO ANGEL</t>
  </si>
  <si>
    <t>MARITZA CAMASCA</t>
  </si>
  <si>
    <t>VASQUEZ RUIZ EDWIN</t>
  </si>
  <si>
    <t>RECAT A3C</t>
  </si>
  <si>
    <t>NUÑEZ APOLINARIO BETSY</t>
  </si>
  <si>
    <t xml:space="preserve">CABANILLAS </t>
  </si>
  <si>
    <t>VILLARAN AGUSTINI CESAR</t>
  </si>
  <si>
    <t>APONTE VILLENA ARMANDO</t>
  </si>
  <si>
    <t>ya p 70</t>
  </si>
  <si>
    <t>ALFREDO OLANO</t>
  </si>
  <si>
    <t>PERALTA DIAZ RICKY</t>
  </si>
  <si>
    <t xml:space="preserve">JERI VILLAVICENCIO JULIO </t>
  </si>
  <si>
    <t>SALDAÑA MARTINEZ KIARA</t>
  </si>
  <si>
    <t xml:space="preserve">FLORES BARRIOS RUTH </t>
  </si>
  <si>
    <t xml:space="preserve">MONTEZUMA HOYOS GRECIA </t>
  </si>
  <si>
    <t xml:space="preserve">FLORES QUISPE FRANKLIN 30 </t>
  </si>
  <si>
    <t>LE PAGO A SU PROM</t>
  </si>
  <si>
    <t xml:space="preserve">PEREZ ESCORCIA ROGELIO </t>
  </si>
  <si>
    <t xml:space="preserve">GORDILLO PESCORAN CINDY </t>
  </si>
  <si>
    <t>ORIHUELA VALDIVIEZO JUAN PABLO</t>
  </si>
  <si>
    <t xml:space="preserve">LEON VASQUEZ NEJI </t>
  </si>
  <si>
    <t>MOTO NUEVA BllB</t>
  </si>
  <si>
    <t xml:space="preserve">ROBLES ALBORNOZ JEAN </t>
  </si>
  <si>
    <t xml:space="preserve">ALCANTARA TELLO GIANFRANCO </t>
  </si>
  <si>
    <t>MADUEÑO NEIRA DIEGO</t>
  </si>
  <si>
    <t>NIZAMA ASCARATE MERCEDES</t>
  </si>
  <si>
    <t>RUMICHE</t>
  </si>
  <si>
    <t xml:space="preserve">MEGO SAENZ JORGE </t>
  </si>
  <si>
    <t xml:space="preserve">DURAND ENCINAS JUAN </t>
  </si>
  <si>
    <t>FERNANDEZ DONAYRE OSCAR</t>
  </si>
  <si>
    <t xml:space="preserve">KAGUE QUISPE JOHNNIE AXEL </t>
  </si>
  <si>
    <t xml:space="preserve">NAUTING AMASIFUEN JHONATAN </t>
  </si>
  <si>
    <t xml:space="preserve">PINTADO MORAN CESAR </t>
  </si>
  <si>
    <t>YA P 120</t>
  </si>
  <si>
    <t xml:space="preserve">GUTTI SALAZAR CARLOS </t>
  </si>
  <si>
    <t xml:space="preserve">QUISPE HUELCATOMA LEONCIO </t>
  </si>
  <si>
    <t>PORRAS ROJAS DIEGO</t>
  </si>
  <si>
    <t xml:space="preserve">CHIRRI TREVEJOS WILLIAM </t>
  </si>
  <si>
    <t xml:space="preserve">REYNA DIAZ AMELIA </t>
  </si>
  <si>
    <t xml:space="preserve">QUISPE SOLIS JAVIER </t>
  </si>
  <si>
    <t>PADILLA TORRES LUIS CARLOS</t>
  </si>
  <si>
    <t>AZABACHE ESPINOZA JUAN CARLOS 30</t>
  </si>
  <si>
    <t xml:space="preserve">ARCE MENDOZA JUAN </t>
  </si>
  <si>
    <t xml:space="preserve">SANCHEZ ALVA JIMMY </t>
  </si>
  <si>
    <t xml:space="preserve">GUEVARA GUAYAMA JOEL </t>
  </si>
  <si>
    <t>HERRERA VERGARAY ARMANDO 30</t>
  </si>
  <si>
    <t>PAGO A SU PROM</t>
  </si>
  <si>
    <t>CORONADO AGUIRRE TOMAS</t>
  </si>
  <si>
    <t>RUIZ CHAVEZ WESSEL</t>
  </si>
  <si>
    <t>MURGA LOPEZ ANA</t>
  </si>
  <si>
    <t>ROSALES ASENCIOS ELIO</t>
  </si>
  <si>
    <t>MEDINA SILVA EMILIO</t>
  </si>
  <si>
    <t xml:space="preserve">SALDAÑA MARTINEZ JUAN </t>
  </si>
  <si>
    <t>nasca</t>
  </si>
  <si>
    <t>CHARAPA</t>
  </si>
  <si>
    <t>BLAS SANCHEZ JUAN DE DIOS 30</t>
  </si>
  <si>
    <t>PAGO 180 EFE</t>
  </si>
  <si>
    <t xml:space="preserve">GUANILO RAMOS HECTOR </t>
  </si>
  <si>
    <t>SOTO POZO FREDY</t>
  </si>
  <si>
    <t>SAYAS GUTIERREZ SANTOS</t>
  </si>
  <si>
    <t xml:space="preserve">CHAVEZ MONTOYA JOSE </t>
  </si>
  <si>
    <t>ALFARO AGUIRRE ALEXIS</t>
  </si>
  <si>
    <t>CAMACHO BLANCAS GEORGIO</t>
  </si>
  <si>
    <t>MENDOZA DIAZ JESUS</t>
  </si>
  <si>
    <t xml:space="preserve">AGUILAR ARTICA GEOFFREY </t>
  </si>
  <si>
    <t>MORON MUÑOZ JOSE LUIS</t>
  </si>
  <si>
    <t xml:space="preserve">CANTORAL ALCANTARA CRISTIAN </t>
  </si>
  <si>
    <t xml:space="preserve">SAENZ INFANTE ARUM </t>
  </si>
  <si>
    <t>CONDOR OXAS ANGEL</t>
  </si>
  <si>
    <t>CONTRERAS BARAZORDA GABRIELA</t>
  </si>
  <si>
    <t xml:space="preserve"> NUEVO A1</t>
  </si>
  <si>
    <t>CARDENAS BLAS CESAR</t>
  </si>
  <si>
    <t xml:space="preserve">PASTOR ALAVERA VICTOR </t>
  </si>
  <si>
    <t xml:space="preserve">RIOS SOLIS RONALDO </t>
  </si>
  <si>
    <t>CONTRERAS CORONADO ROLANDO</t>
  </si>
  <si>
    <t>MARITZA CHUN</t>
  </si>
  <si>
    <t>DIAZ ENDARA BRUNO</t>
  </si>
  <si>
    <t xml:space="preserve">SALAZAR AGUINAGA ANDY </t>
  </si>
  <si>
    <t>CESPEDES APOLINARIO EDER</t>
  </si>
  <si>
    <t>PAGO A TUTITO</t>
  </si>
  <si>
    <t>CALISAYA MAMANI YANET</t>
  </si>
  <si>
    <t>VASQUEZ GUEVARA EDWAR</t>
  </si>
  <si>
    <t xml:space="preserve">ESCUELA MARTINEZ </t>
  </si>
  <si>
    <t>RAMIREZ CABRERA RAQUEL</t>
  </si>
  <si>
    <t>ALMENARA BARRETO MARSCHELL</t>
  </si>
  <si>
    <t xml:space="preserve">CORDOVA CERNA CAROLINA </t>
  </si>
  <si>
    <t>MARTINEZ RODRIGUEZ STEVEN</t>
  </si>
  <si>
    <t>ANICETO YAULI ANDRE DE JESUS</t>
  </si>
  <si>
    <t>CONTRERAS MANCILLA JONATHAN</t>
  </si>
  <si>
    <t xml:space="preserve">HERNANDEZ OBREGU MIGUEL </t>
  </si>
  <si>
    <t>CARLOS SALAS</t>
  </si>
  <si>
    <t>GONZALES CARRASCO SILVIA</t>
  </si>
  <si>
    <t xml:space="preserve">lentes y espejos </t>
  </si>
  <si>
    <t xml:space="preserve">CAVERO VARGAS EDUARDO </t>
  </si>
  <si>
    <t>DR ORTIZ</t>
  </si>
  <si>
    <t xml:space="preserve">CIEZA ARANDA PIERO </t>
  </si>
  <si>
    <t>QUIROZ TANTAJULCA CESAR</t>
  </si>
  <si>
    <t>ANTON FLORES AYRTON</t>
  </si>
  <si>
    <t xml:space="preserve">SOTO POMALAZO SANTA </t>
  </si>
  <si>
    <t>MORA VASQUEZ JUAN CARLOS</t>
  </si>
  <si>
    <t>INCIO ESQUIVES LUIS</t>
  </si>
  <si>
    <t xml:space="preserve">MONTALVO CHAVEZ JOEL </t>
  </si>
  <si>
    <t>MARTINEZ LOPEZ JUAN ANTONIO</t>
  </si>
  <si>
    <t xml:space="preserve">PINGO VILLANUEVA ROCIO </t>
  </si>
  <si>
    <t xml:space="preserve">FRANCO SEDANO SERGIO </t>
  </si>
  <si>
    <t xml:space="preserve">CASTRO VASQUEZ FERNANDO </t>
  </si>
  <si>
    <t>ENRIQUE  PUBLICIDAD</t>
  </si>
  <si>
    <t>OSORIO DEL CASTILLO JAMES</t>
  </si>
  <si>
    <t>MENDOZA ROLDAN GIANFRANCO</t>
  </si>
  <si>
    <t>ANTHONY</t>
  </si>
  <si>
    <t xml:space="preserve">DULANTO AGUILAR BRANCO </t>
  </si>
  <si>
    <t>NOVOA PAJUELO FRANCIS</t>
  </si>
  <si>
    <t>LEDESMA BOLIVAR RAUL</t>
  </si>
  <si>
    <t>HILARIO ANTONIO VICTOR SANTINO</t>
  </si>
  <si>
    <t>URBINA GONZALEZ HECTOR</t>
  </si>
  <si>
    <t>PONCE LAGOS IVAN</t>
  </si>
  <si>
    <t xml:space="preserve">VARGAS PONCE ANDY </t>
  </si>
  <si>
    <t xml:space="preserve">GARCIA NERIO SAUL </t>
  </si>
  <si>
    <t>CCASIHUI PALOMINO AGILBERTO</t>
  </si>
  <si>
    <t>SILVERA GUILLEN ALEXANDER</t>
  </si>
  <si>
    <t>pago jorge</t>
  </si>
  <si>
    <t>FLORES LOAYZA JHON</t>
  </si>
  <si>
    <t>SILVA REGALADO FELIX</t>
  </si>
  <si>
    <t>RODRIGUEZ MALAVER LEONARDO</t>
  </si>
  <si>
    <t xml:space="preserve">MARTINEZ CASTILLO ERNESTO </t>
  </si>
  <si>
    <t xml:space="preserve">QUSIPE HUAMANI VICTOR </t>
  </si>
  <si>
    <t>MANCHAY QUISPE GANDHI 30</t>
  </si>
  <si>
    <t>ALVAREZ MORANTE MOISES</t>
  </si>
  <si>
    <t>POOL OSORIO</t>
  </si>
  <si>
    <t>SEGOVIA PONCE JEANPIERR</t>
  </si>
  <si>
    <t>MOTO REVA BllC</t>
  </si>
  <si>
    <t>STEVE QUINTANA</t>
  </si>
  <si>
    <t xml:space="preserve">CANO OCHOA GINO </t>
  </si>
  <si>
    <t>ROMERO RIMARACHIN MARLON</t>
  </si>
  <si>
    <t>SEDANO PORRAS NICKI</t>
  </si>
  <si>
    <t xml:space="preserve">OCHOA RAMIREZ EDWIN </t>
  </si>
  <si>
    <t xml:space="preserve">LAZO VILCAPOMA PIERO </t>
  </si>
  <si>
    <t>MORALES GOMEZ JESUS</t>
  </si>
  <si>
    <t>DEP 100</t>
  </si>
  <si>
    <t xml:space="preserve">ERAZO LA HOZ ALVARO </t>
  </si>
  <si>
    <t xml:space="preserve">ZEÑA ORE HENRY </t>
  </si>
  <si>
    <t xml:space="preserve">MARQUEZ PACHECO JOSE </t>
  </si>
  <si>
    <t xml:space="preserve">CERNA MALLQUI CESAR </t>
  </si>
  <si>
    <t>CAMPOS CANTORIN ANDERSON</t>
  </si>
  <si>
    <t>SALINAS MAMANI ISAAC</t>
  </si>
  <si>
    <t xml:space="preserve">PANEZ NUÑEZ JUAN </t>
  </si>
  <si>
    <t xml:space="preserve">MORETO CASTILLO DANIEL </t>
  </si>
  <si>
    <t xml:space="preserve">BUSTAMANTE TORRES YNGEMAR </t>
  </si>
  <si>
    <t>CABRERA UTRILLA KARTIKEYA</t>
  </si>
  <si>
    <t>CABRERA UTRILLA LENIN</t>
  </si>
  <si>
    <t>CHAVEZ DAMASO RICARDO</t>
  </si>
  <si>
    <t>DEP KATY</t>
  </si>
  <si>
    <t xml:space="preserve">VITTOCAR </t>
  </si>
  <si>
    <t>ISIDRO ESCOBAR EDDY</t>
  </si>
  <si>
    <t>LOPEZ CARABALLO GERARDO</t>
  </si>
  <si>
    <t>YANAC ROMERO RUFINO</t>
  </si>
  <si>
    <t xml:space="preserve">GUARDIA GUERRA CIELO </t>
  </si>
  <si>
    <t>&lt;3</t>
  </si>
  <si>
    <t>SPIRIT CAR</t>
  </si>
  <si>
    <t>SALAS PINEDO JHON</t>
  </si>
  <si>
    <t>GUEVARA GANOZA DIEGO</t>
  </si>
  <si>
    <t>CHECA CAQUI CARLOS</t>
  </si>
  <si>
    <t>PERALES ZEVALLOS ABEL</t>
  </si>
  <si>
    <t>ALVARO FERNANDEZ LUIS</t>
  </si>
  <si>
    <t>CHIPANA HUANCA BRAULIO</t>
  </si>
  <si>
    <t>ETO ROBLES HECTOR 40</t>
  </si>
  <si>
    <t>PAGO 130 DEP</t>
  </si>
  <si>
    <t xml:space="preserve">JHON SANTOS </t>
  </si>
  <si>
    <t xml:space="preserve">HERNANDEZ ARIAS GABRIEL </t>
  </si>
  <si>
    <t xml:space="preserve">LEON OSCCO JORGE </t>
  </si>
  <si>
    <t>HUELLA</t>
  </si>
  <si>
    <t>REY BERNUY JOHNNY</t>
  </si>
  <si>
    <t>ROJAS PALOMINO PAULINO</t>
  </si>
  <si>
    <t>HERMOSA HUAROTO RICARDO</t>
  </si>
  <si>
    <t>ZAMUDIO TRUJILLO JOSE</t>
  </si>
  <si>
    <t xml:space="preserve">RAMON BRITO SANTOS </t>
  </si>
  <si>
    <t>LEON YALAN ANDREA</t>
  </si>
  <si>
    <t xml:space="preserve">ACOSTA ALDAMA RICARDI </t>
  </si>
  <si>
    <t xml:space="preserve">JULCA PEÑA ANDRE </t>
  </si>
  <si>
    <t>RODRIGUEZ MEJIAS JOHANDER</t>
  </si>
  <si>
    <t>SAAVEDRA MAQUERA EDDY</t>
  </si>
  <si>
    <t xml:space="preserve">VASQUEZ SALAZAR MARCOS </t>
  </si>
  <si>
    <t xml:space="preserve">SIERRA CABRERA JOSE </t>
  </si>
  <si>
    <t>MOYANO BAGLIETTO VICTOR</t>
  </si>
  <si>
    <t>caja automatica</t>
  </si>
  <si>
    <t>MENDOZA HERRERA MARCIAL</t>
  </si>
  <si>
    <t>ESPINOZA CHINCHANO WILLY</t>
  </si>
  <si>
    <t>GONZALES VITE KARLITA</t>
  </si>
  <si>
    <t xml:space="preserve">AUTOVIAL </t>
  </si>
  <si>
    <t>OUCHIDA APAZA MITSWO</t>
  </si>
  <si>
    <t>PAGO 100 YAPE + 30 EFE</t>
  </si>
  <si>
    <t xml:space="preserve">MANDUJANO </t>
  </si>
  <si>
    <t xml:space="preserve">ACOSTA QUISPE FAUSTINO </t>
  </si>
  <si>
    <t>CRUZ BEJAR LUCIANO 20</t>
  </si>
  <si>
    <t xml:space="preserve">VIVANCO RAMIREZ EZEQUIEL </t>
  </si>
  <si>
    <t xml:space="preserve">VALENCIA LOZA HERNAN </t>
  </si>
  <si>
    <t>ZARATE ROMANI RONY 50</t>
  </si>
  <si>
    <t xml:space="preserve">MONTERO CAMARENA JEAN </t>
  </si>
  <si>
    <t>CARRASCO CRUZ ANTHONY</t>
  </si>
  <si>
    <t xml:space="preserve">VELA PEREZ ALAN </t>
  </si>
  <si>
    <t xml:space="preserve">MONTAÑEZ </t>
  </si>
  <si>
    <t xml:space="preserve">DIAZ VIGO ERNESTO </t>
  </si>
  <si>
    <t>ALEGRIA SOTO CHRISTIAN</t>
  </si>
  <si>
    <t xml:space="preserve">SANDOVAL EFFIO FELIX </t>
  </si>
  <si>
    <t>FERNANDEZ ACOSTA LUIS</t>
  </si>
  <si>
    <t xml:space="preserve">ROJAS RUFINO PERCY </t>
  </si>
  <si>
    <t>LAGOS QUINTANA MARIA</t>
  </si>
  <si>
    <t xml:space="preserve">DR ORTIZ </t>
  </si>
  <si>
    <t xml:space="preserve">GUEVARA MOSQUERA ZENON </t>
  </si>
  <si>
    <t>correcion</t>
  </si>
  <si>
    <t>CONTRERAS MANCILLA JONATHAN 30</t>
  </si>
  <si>
    <t>REPRO 17/02</t>
  </si>
  <si>
    <t>PAGO 30/01</t>
  </si>
  <si>
    <t>FIN T_T</t>
  </si>
  <si>
    <t xml:space="preserve">PRIETO MUÑOZ JEREMY </t>
  </si>
  <si>
    <t>CESAR PEREZ</t>
  </si>
  <si>
    <t>RAMIREZ  INFANTE LUIS</t>
  </si>
  <si>
    <t xml:space="preserve">CORIMANYHUA MORAN YANIRA </t>
  </si>
  <si>
    <t xml:space="preserve">CABANA DAVALOS JUAN DE DIOS </t>
  </si>
  <si>
    <t>SILVER</t>
  </si>
  <si>
    <t xml:space="preserve">TORDOYA MORAN MIGUEL </t>
  </si>
  <si>
    <t>RAZURI HUERTAS JOSE</t>
  </si>
  <si>
    <t>CASTRO ESTRADA PETERS</t>
  </si>
  <si>
    <t xml:space="preserve">ABREGU ESPINOZA JUAN </t>
  </si>
  <si>
    <t>ERQUINIGO RIOS ERICK</t>
  </si>
  <si>
    <t>PURIHUAMAN  CAJO JORGE</t>
  </si>
  <si>
    <t xml:space="preserve">CRUZ LIZANA  NILTON </t>
  </si>
  <si>
    <t xml:space="preserve">STEVE QUINTANA </t>
  </si>
  <si>
    <t xml:space="preserve">SUAREZ ARAUJO JUAN </t>
  </si>
  <si>
    <t xml:space="preserve">ESPINOZA CUSI ALEXIS </t>
  </si>
  <si>
    <t xml:space="preserve">DELGADO RUIZ CARLOS </t>
  </si>
  <si>
    <t>MUÑOZ VILLEGAS KEYLA</t>
  </si>
  <si>
    <t>PEÑA FARIAS WILDER</t>
  </si>
  <si>
    <t xml:space="preserve">LEVANO </t>
  </si>
  <si>
    <t xml:space="preserve">VASQUEZ CLOMER BRYAN </t>
  </si>
  <si>
    <t>MONTERO ORMEÑO ALEXANDER</t>
  </si>
  <si>
    <t>GONZALES TERRONES JOSE</t>
  </si>
  <si>
    <t xml:space="preserve">CORDOVA TICONA HUMBERTO </t>
  </si>
  <si>
    <t xml:space="preserve">VEGA REYNA FERMIN </t>
  </si>
  <si>
    <t xml:space="preserve">SR. ZUÑIGA </t>
  </si>
  <si>
    <t>PONTE PACHECO FABRICIO</t>
  </si>
  <si>
    <t>ILIZARBE SALAS ALEJANDRO</t>
  </si>
  <si>
    <t>CUADRADO BALLASCO DANY</t>
  </si>
  <si>
    <t>BUITRON HUAYHUAPUMA ROSEMERY</t>
  </si>
  <si>
    <t xml:space="preserve">ZARATE TORRES ALEJANDRO </t>
  </si>
  <si>
    <t>RAMON CACAHY LUIS</t>
  </si>
  <si>
    <t>CAQUI ALVARADO HECTOR</t>
  </si>
  <si>
    <t xml:space="preserve">MARITZA QUEVEDO </t>
  </si>
  <si>
    <t xml:space="preserve">CORTEZ ERAZO CARLOS </t>
  </si>
  <si>
    <t>ACOSTA HUAQUI HEVER</t>
  </si>
  <si>
    <t>BAUTISTA GAMBOA LUIS</t>
  </si>
  <si>
    <t xml:space="preserve">CLARA </t>
  </si>
  <si>
    <t xml:space="preserve">MEZA JACINTO ABDIAS 30 </t>
  </si>
  <si>
    <t>ROSALES INCIO ILLARY</t>
  </si>
  <si>
    <t>PAGO 120YAPE</t>
  </si>
  <si>
    <t>INCIO YESAN JULISSA</t>
  </si>
  <si>
    <t xml:space="preserve">ANDRADE LOPEZ GABRIEL </t>
  </si>
  <si>
    <t xml:space="preserve">URETA BONILLA EINSTEIN </t>
  </si>
  <si>
    <t>TARRILLO TORRES EDWIN</t>
  </si>
  <si>
    <t xml:space="preserve">PERALTA TOYOSATO DANTE </t>
  </si>
  <si>
    <t>PAGO 100  EFE</t>
  </si>
  <si>
    <t xml:space="preserve">ARCOS CARREÑO KATTY </t>
  </si>
  <si>
    <t>QUISPE GALLEGOS ALBERTO</t>
  </si>
  <si>
    <t>SALDARRIAGA CABRERA ROXANNA</t>
  </si>
  <si>
    <t xml:space="preserve">ARAUJO ROJAS JULIO </t>
  </si>
  <si>
    <t>ING. GUILLEN</t>
  </si>
  <si>
    <t>CHIPANA SANCHEZ JAIME</t>
  </si>
  <si>
    <t>ACEVEDO BARRERA ANGEL</t>
  </si>
  <si>
    <t xml:space="preserve">PAGO 100 EFE </t>
  </si>
  <si>
    <t>MUÑOZ ZAMUDIO ROLANDO</t>
  </si>
  <si>
    <t>PINTO LOPEZ EDUARDO</t>
  </si>
  <si>
    <t xml:space="preserve">RODRIGUEZ VALERO VIRGINIA </t>
  </si>
  <si>
    <t>LIENDO GONZALES VICTOR</t>
  </si>
  <si>
    <t>VELARDE CURAY JUAN</t>
  </si>
  <si>
    <t>TAMANI SANGARA EVER</t>
  </si>
  <si>
    <t>LARA SOTO LUIS</t>
  </si>
  <si>
    <t>AGUILAR PEREZ MIGUEL</t>
  </si>
  <si>
    <t xml:space="preserve">LEON OCHOA SANDRA </t>
  </si>
  <si>
    <t xml:space="preserve">FERNANDEZ AGUIRRE SABINO </t>
  </si>
  <si>
    <t xml:space="preserve">VASQUEZ SAAVEDRA LUIS </t>
  </si>
  <si>
    <t>POMACINO ORELLANA BRAJHAN</t>
  </si>
  <si>
    <t>HUACHACA SANCHEZ RAYMUNDO</t>
  </si>
  <si>
    <t xml:space="preserve">PAREDES FLORES MIGUEL </t>
  </si>
  <si>
    <t xml:space="preserve">OCAÑA CELEDONIO RUBEN </t>
  </si>
  <si>
    <t>ORDERIQUE CANCINO SIMON</t>
  </si>
  <si>
    <t xml:space="preserve">LOPEZ ORBE DYLAN </t>
  </si>
  <si>
    <t xml:space="preserve">LIZARRAGA JIMENEZ ROSA </t>
  </si>
  <si>
    <t xml:space="preserve">LUNA FLORES MAURO </t>
  </si>
  <si>
    <t xml:space="preserve">DI MARIA FERNANDO </t>
  </si>
  <si>
    <t xml:space="preserve">REPPO GUTIERREZ JUAN </t>
  </si>
  <si>
    <t xml:space="preserve">SR FREDDY </t>
  </si>
  <si>
    <t xml:space="preserve">SUAREZ ALFEROFF YVAN </t>
  </si>
  <si>
    <t>TORRES GOMEZ CRISTHIAN</t>
  </si>
  <si>
    <t xml:space="preserve">IBARRA TORRES JOSE  30 </t>
  </si>
  <si>
    <t>QUINTANA RAMIREZ ORLANDO</t>
  </si>
  <si>
    <t xml:space="preserve">SOTOMAYOR GAMARRA DAVID </t>
  </si>
  <si>
    <t xml:space="preserve">ESTREMADOYRO DEL CASTILLO CARLOS </t>
  </si>
  <si>
    <t>MENAUT FLORES JOSE</t>
  </si>
  <si>
    <t xml:space="preserve">REVA A3A </t>
  </si>
  <si>
    <t xml:space="preserve">BLAS RAMOS BRYAN </t>
  </si>
  <si>
    <t xml:space="preserve">JAIMES ARIZA CLEVER </t>
  </si>
  <si>
    <t>SILVERIO MALVACEDA YONATAN</t>
  </si>
  <si>
    <t xml:space="preserve">MAYRA 5 </t>
  </si>
  <si>
    <t xml:space="preserve">REYNOSO CAPETILLO PABLO </t>
  </si>
  <si>
    <t>INOCENTE FIGUEREDO DIETHNER</t>
  </si>
  <si>
    <t>LUPERDI ROBINSON IRVING</t>
  </si>
  <si>
    <t xml:space="preserve">ALEJOS UCHUYA VICTOR </t>
  </si>
  <si>
    <t>OVIEDO GRANDA ALEJANDRO</t>
  </si>
  <si>
    <t>MOGOLLON MORALES JOSE</t>
  </si>
  <si>
    <t>FERNANDEZ SERRANO ANGEL</t>
  </si>
  <si>
    <t xml:space="preserve">ANGELA - ELIA </t>
  </si>
  <si>
    <t>OBANDO MONTOYA LUIS</t>
  </si>
  <si>
    <t xml:space="preserve">CHERO SALAZAR VIOLETA </t>
  </si>
  <si>
    <t>GINEZ ARAGON JOSE</t>
  </si>
  <si>
    <t>VARGAS CARBAJAL EUGENIO</t>
  </si>
  <si>
    <t>ES DOCTOR</t>
  </si>
  <si>
    <t xml:space="preserve">NUÑEZ LUQUE LUIS </t>
  </si>
  <si>
    <t xml:space="preserve">CASAPIA AVALOS DIEGO </t>
  </si>
  <si>
    <t>NUEVO  A1</t>
  </si>
  <si>
    <t xml:space="preserve">DE LA CRUZ FRANCO LORENA </t>
  </si>
  <si>
    <t xml:space="preserve">ESPINOZA ANGELES JESSICA </t>
  </si>
  <si>
    <t xml:space="preserve">RAMIREZ BENITES FABIO </t>
  </si>
  <si>
    <t>GABRIEL CORREA GERALDINE</t>
  </si>
  <si>
    <t>QUISPE MATOS LOBSANG</t>
  </si>
  <si>
    <t xml:space="preserve">GONZALES GOMEZ JORGE </t>
  </si>
  <si>
    <t>SANTA CRUZ BALTA HUGO</t>
  </si>
  <si>
    <t>RAMOS FLORES MARTHA</t>
  </si>
  <si>
    <t>AREVALO ESPINOZA PABLO</t>
  </si>
  <si>
    <t xml:space="preserve">ANGULO VARGAS MABEL </t>
  </si>
  <si>
    <t>VILLACAR</t>
  </si>
  <si>
    <t>COLAN YATACO DAYANA</t>
  </si>
  <si>
    <t xml:space="preserve">DR. VALDIVIEZO </t>
  </si>
  <si>
    <t xml:space="preserve">PEÑA QUISPE JORGE </t>
  </si>
  <si>
    <t>LUQUE MONTES ALFREDO</t>
  </si>
  <si>
    <t xml:space="preserve">GORDILLO DURAN DANIEL </t>
  </si>
  <si>
    <t xml:space="preserve">APONTE VISOSA ALEJANDRO </t>
  </si>
  <si>
    <t xml:space="preserve">ROSSEL BARRERA EDSON </t>
  </si>
  <si>
    <t>RAMIREZ ZAPATA EDWING</t>
  </si>
  <si>
    <t>MARIN CURI JIMMY</t>
  </si>
  <si>
    <t xml:space="preserve">PIZARRO PEÑA WILFREDO </t>
  </si>
  <si>
    <t xml:space="preserve">TINEO LOPEZ  DAVID </t>
  </si>
  <si>
    <t>GUTIERREZ MORILLO CHARLIE</t>
  </si>
  <si>
    <t>APONTE UBILLUS ANA</t>
  </si>
  <si>
    <t xml:space="preserve">SANTA CRUZ FERNANDEZ EDUARDO </t>
  </si>
  <si>
    <t xml:space="preserve">ARENAS DEL  RIO GINO </t>
  </si>
  <si>
    <t>TRAN 100</t>
  </si>
  <si>
    <t xml:space="preserve">CORDOVA BARRIENTOS JORGE </t>
  </si>
  <si>
    <t xml:space="preserve">VALVERDE NAVARRO SANTIAGO </t>
  </si>
  <si>
    <t xml:space="preserve">AGUERO OTAIZA JAVIER </t>
  </si>
  <si>
    <t xml:space="preserve">TORRES DIONICIO JUAN </t>
  </si>
  <si>
    <t>OBANDO MONTOYA OCTAVIO</t>
  </si>
  <si>
    <t>GARCIA NADALES JOSE</t>
  </si>
  <si>
    <t>SANCHEZ RAMIREZ MGUEL</t>
  </si>
  <si>
    <t xml:space="preserve">VEGA OROZCO PATRICIA </t>
  </si>
  <si>
    <t>SANCHEZ GARCIA MEINERT</t>
  </si>
  <si>
    <t>VILLA CAR</t>
  </si>
  <si>
    <t>ZUÑIGA SILVA PERCY</t>
  </si>
  <si>
    <t>VITTOCAR</t>
  </si>
  <si>
    <t>CUADROS SANCHEZ MIGUEL</t>
  </si>
  <si>
    <t>PAGO 127 YAPE + 3 EFE</t>
  </si>
  <si>
    <t>SR FREDY</t>
  </si>
  <si>
    <t>FARFAN TOMAS OMAR</t>
  </si>
  <si>
    <t>TOSCANO GOMEZ JOSE LUIS</t>
  </si>
  <si>
    <t>BERROSPI NIEVA ALEX</t>
  </si>
  <si>
    <t xml:space="preserve">CHAVARRY BONILLA RUBEN </t>
  </si>
  <si>
    <t>FLORES VIERA CESAR</t>
  </si>
  <si>
    <t>TORRES INGA LUIS</t>
  </si>
  <si>
    <t>PAGO 190 YAPE</t>
  </si>
  <si>
    <t>DR DENNIS DEL AGUILA</t>
  </si>
  <si>
    <t xml:space="preserve">CAMPOS MENDOZA MANUEL </t>
  </si>
  <si>
    <t>PAGO 160 YAPE</t>
  </si>
  <si>
    <t>GASPAR REVOLLEDO ANA</t>
  </si>
  <si>
    <t>AYALA PICHI JUAN</t>
  </si>
  <si>
    <t>CACERES SALAZAR LEONARDO 30</t>
  </si>
  <si>
    <t>PAGO 170 YAPE</t>
  </si>
  <si>
    <t xml:space="preserve">TEMPLE OLIVERA ISAAC </t>
  </si>
  <si>
    <t>ACEVEDO ARANDA YOANNA</t>
  </si>
  <si>
    <t>VILLANUEVA FARFAN CYNTHIA</t>
  </si>
  <si>
    <t xml:space="preserve">GONZALES SALAZAR JULIO </t>
  </si>
  <si>
    <t>ESPINOZA PEÑA JAVIER</t>
  </si>
  <si>
    <t xml:space="preserve">ELEAZAR </t>
  </si>
  <si>
    <t xml:space="preserve">VALDIVIESO DIAZ ANGELA </t>
  </si>
  <si>
    <t xml:space="preserve">BEDON CARAZAS MIGUEL </t>
  </si>
  <si>
    <t xml:space="preserve">CUCHUÑAUPA CCAHUANA JONATHAN </t>
  </si>
  <si>
    <t>FACHIN SEBASTIAN HENRRI</t>
  </si>
  <si>
    <t xml:space="preserve">TAPULLIMA SANDY SEGUNDO </t>
  </si>
  <si>
    <t>SEDANO PALOMINO LUIS</t>
  </si>
  <si>
    <t xml:space="preserve">NUÑEZ BOBADILLA JUAN CARLOS </t>
  </si>
  <si>
    <t>LINARES CRISTOBAL JORGE</t>
  </si>
  <si>
    <t xml:space="preserve">BUSTAMANTE GALARRETA RAUL </t>
  </si>
  <si>
    <t>AROSTEGUI HUAMANÑAHUI MAX</t>
  </si>
  <si>
    <t xml:space="preserve">CARBAJAL ALVITEZ LEONARDO </t>
  </si>
  <si>
    <t xml:space="preserve">MALPICA CIRIACO CRISTHIAN </t>
  </si>
  <si>
    <t>SOLIS CUNYAS ELIZABETH</t>
  </si>
  <si>
    <t xml:space="preserve">CORDOVA BETETTA KURT </t>
  </si>
  <si>
    <t xml:space="preserve">VERDONI GUFFANTI CLAUDIO </t>
  </si>
  <si>
    <t xml:space="preserve">CARLOS CARRERA </t>
  </si>
  <si>
    <t xml:space="preserve">RODRIGUEZ HUANCA JOSE </t>
  </si>
  <si>
    <t xml:space="preserve">SUDARIO NAUPAY VIRGILIO </t>
  </si>
  <si>
    <t xml:space="preserve">QUISPE PARIONA ROMEL </t>
  </si>
  <si>
    <t xml:space="preserve">DE LA CRUZ ESPINO WILLIAM </t>
  </si>
  <si>
    <t>JOAQUIN SOTIL ERICK</t>
  </si>
  <si>
    <t xml:space="preserve">CIERTO CADILLO FRAY </t>
  </si>
  <si>
    <t xml:space="preserve">CIERTO ROJAS CLETO </t>
  </si>
  <si>
    <t xml:space="preserve">RODRIGUEZ SIFUENTES ATILIO </t>
  </si>
  <si>
    <t>CHAVEZ CHAVEZ ALCIDES</t>
  </si>
  <si>
    <t xml:space="preserve">CUBAS MOLINA ELMER </t>
  </si>
  <si>
    <t xml:space="preserve">JANAMPA HUAMANI EDWIN </t>
  </si>
  <si>
    <t xml:space="preserve">URCIA MATTA VICTOR </t>
  </si>
  <si>
    <t xml:space="preserve">VILLAR ZAVALETA WALTER </t>
  </si>
  <si>
    <t xml:space="preserve">RUIZ CALDERON ALFREDO </t>
  </si>
  <si>
    <t xml:space="preserve">LLACTAS VARGAS ANDY </t>
  </si>
  <si>
    <t>JUAN ALBERTO</t>
  </si>
  <si>
    <t>GARAY CAYA TEODORO</t>
  </si>
  <si>
    <t>ORDINOLA RODRIGUEZ MARIANN</t>
  </si>
  <si>
    <t>LEON CARHUAS CARLOS  30</t>
  </si>
  <si>
    <t>LEON OSCCO JORGE</t>
  </si>
  <si>
    <t>SUAREZ RODRIGUEZ SUNNY</t>
  </si>
  <si>
    <t xml:space="preserve">ARICA RAMIREZ ANDERSON </t>
  </si>
  <si>
    <t xml:space="preserve">TUDELANO CONDE ABEL </t>
  </si>
  <si>
    <t xml:space="preserve">TOMAS JESUS YAMELY </t>
  </si>
  <si>
    <t xml:space="preserve">FLORIAN MORALES WALTER </t>
  </si>
  <si>
    <t>EVANGELISTA GUERRERO FREDDY</t>
  </si>
  <si>
    <t xml:space="preserve">BURGOS MOTTA SANDRO </t>
  </si>
  <si>
    <t xml:space="preserve">LOLI SANCHEZ ERICK </t>
  </si>
  <si>
    <t>REVA A 1</t>
  </si>
  <si>
    <t>CASTILLO JARAMILLO YONEIKER</t>
  </si>
  <si>
    <t>TOMAYLLA MONTOYA JESUS</t>
  </si>
  <si>
    <t xml:space="preserve">PAGO 120 DEP </t>
  </si>
  <si>
    <t xml:space="preserve">VIVANCO PELAYO SANDRA </t>
  </si>
  <si>
    <t xml:space="preserve">VIVANCO PELAYO FANNY </t>
  </si>
  <si>
    <t xml:space="preserve">MANRIQUE JAEGER RICARDO </t>
  </si>
  <si>
    <t xml:space="preserve">POMA MORENO JONATHAN </t>
  </si>
  <si>
    <t>VALQUI VALLE DE RIOS CARMEN</t>
  </si>
  <si>
    <t>DR. MATALLANA</t>
  </si>
  <si>
    <t>SILVA PERALTA ESPERANZA</t>
  </si>
  <si>
    <t xml:space="preserve">TRUJILLO MENDOZA BERA </t>
  </si>
  <si>
    <t xml:space="preserve">VILLAR REYES CAROL </t>
  </si>
  <si>
    <t>QUISPE RAMOS ELMER  30</t>
  </si>
  <si>
    <t>PAGO 110 YAPE + 30 EFE</t>
  </si>
  <si>
    <t xml:space="preserve">FLORES CODOVA EDERSON </t>
  </si>
  <si>
    <t xml:space="preserve">NIÑO VALDEZ JOSE </t>
  </si>
  <si>
    <t xml:space="preserve">QUISPE CERVANTES ANTONY </t>
  </si>
  <si>
    <t>ZEVALLOS MASCARO JOSE</t>
  </si>
  <si>
    <t>YUPANQUI CAMPOS JHONNY</t>
  </si>
  <si>
    <t xml:space="preserve">MEZA BLANCO MURIEL </t>
  </si>
  <si>
    <t xml:space="preserve">PERALTA ANGELES JUAN </t>
  </si>
  <si>
    <t>ERAZO VALDEZ JORGE</t>
  </si>
  <si>
    <t>ESTRELLA RAMIREZ EDBER</t>
  </si>
  <si>
    <t>DE LA TORRE SOTOMAYOR JOSUE</t>
  </si>
  <si>
    <t xml:space="preserve">DE LA TORRE SOTOMATOR JOEL </t>
  </si>
  <si>
    <t>CHUQUILIN LOZANO JORGE</t>
  </si>
  <si>
    <t>GOMEZ CERRON LUIS</t>
  </si>
  <si>
    <t xml:space="preserve">LOPEZ FERNANDEZ JUAN </t>
  </si>
  <si>
    <t xml:space="preserve">HERNANDEZ MOLINA GILBERTO </t>
  </si>
  <si>
    <t xml:space="preserve">LARA URBINA SONIA </t>
  </si>
  <si>
    <t xml:space="preserve">ALVARADO GALVEZ HANS </t>
  </si>
  <si>
    <t xml:space="preserve">PIOLIN </t>
  </si>
  <si>
    <t xml:space="preserve">RAMOS SOPLAPUCO JOSE </t>
  </si>
  <si>
    <t xml:space="preserve">MUÑOZ AVILA CARLOS </t>
  </si>
  <si>
    <t xml:space="preserve">CORA SALLUCA FLORENCIO </t>
  </si>
  <si>
    <t>SOTO LUJAN JESUS</t>
  </si>
  <si>
    <t xml:space="preserve">CHANG MACHARE CARLOS </t>
  </si>
  <si>
    <t>STEVE QUITANA</t>
  </si>
  <si>
    <t>MENDOZA MENDOZA RONALD</t>
  </si>
  <si>
    <t xml:space="preserve">CHAUPIN NUÑEZ FREDY </t>
  </si>
  <si>
    <t>MACHACA ORTIZ DANTE</t>
  </si>
  <si>
    <t>PAGO 30 YAPE 26/02</t>
  </si>
  <si>
    <t xml:space="preserve">CONDORI CHEJE EMILIO </t>
  </si>
  <si>
    <t xml:space="preserve">OCARES ROMO OLENKA </t>
  </si>
  <si>
    <t>FIN XD</t>
  </si>
  <si>
    <t>SANCHEZ GARCIA YESSENIA</t>
  </si>
  <si>
    <t xml:space="preserve">ARANGO LOPEZ HUGO </t>
  </si>
  <si>
    <t xml:space="preserve">DUQUE MEJIA JUAN </t>
  </si>
  <si>
    <t xml:space="preserve">MENDIETA REYES ZENOVIO </t>
  </si>
  <si>
    <t>ALBORNOZ TARAZONA SUELVES</t>
  </si>
  <si>
    <t>DIAZ URRUTIA ROBINZON</t>
  </si>
  <si>
    <t>PAGO 70 YAPE</t>
  </si>
  <si>
    <t>GRADOS SALVADOR LUIS</t>
  </si>
  <si>
    <t xml:space="preserve">VALVERDE CHAVEZ DE SILVA CARLA </t>
  </si>
  <si>
    <t>PAGO 90 PLIN 08/02</t>
  </si>
  <si>
    <t>CORRECCION</t>
  </si>
  <si>
    <t xml:space="preserve">QUIJANO EUGENIO MIGUEL </t>
  </si>
  <si>
    <t xml:space="preserve">CUARESMA RAMOS CAMILA </t>
  </si>
  <si>
    <t>PAGO 100 EFE +20PLIN</t>
  </si>
  <si>
    <t xml:space="preserve">REAÑO DIAZ LEONARDO </t>
  </si>
  <si>
    <t>HUAMAN FLORES FRANKLIN</t>
  </si>
  <si>
    <t xml:space="preserve">MEDINA ESPINOZA CAMILA </t>
  </si>
  <si>
    <t>FERNANDEZ CUADROS EDISON</t>
  </si>
  <si>
    <t xml:space="preserve">VASQUEZ DIAZ PEDRO </t>
  </si>
  <si>
    <t xml:space="preserve">DIAZ TENORIO EYLI </t>
  </si>
  <si>
    <t>REVA1</t>
  </si>
  <si>
    <t xml:space="preserve">CAR- JAIME VILLA </t>
  </si>
  <si>
    <t xml:space="preserve">TORNERO GARAY ALDO </t>
  </si>
  <si>
    <t>TORRES BARTUREN NILTON</t>
  </si>
  <si>
    <t>RECAT A3B</t>
  </si>
  <si>
    <t xml:space="preserve">MEZA MARTINEZ OSCAR </t>
  </si>
  <si>
    <t>GUIA TELLO ROBERTO  50</t>
  </si>
  <si>
    <t xml:space="preserve">SR MIKKY </t>
  </si>
  <si>
    <t xml:space="preserve">VELARDE ALVARADO JEAN PIERRE </t>
  </si>
  <si>
    <t>HUAMAN GUTIERREZ GABRIEL</t>
  </si>
  <si>
    <t>CARRARA PINTO ANTHONY</t>
  </si>
  <si>
    <t>ES PILOTO - HACES AMIGUIS CUANDO INICIAS JAJA</t>
  </si>
  <si>
    <t>*-*</t>
  </si>
  <si>
    <t>LOPEZ MEDINA WALTER</t>
  </si>
  <si>
    <t>ROJAS CHICOMA LEONARDE</t>
  </si>
  <si>
    <t xml:space="preserve">KOURTESIS SEGALES ALEXANDER </t>
  </si>
  <si>
    <t xml:space="preserve">BETETTA SOTO PAUL </t>
  </si>
  <si>
    <t>NUEVO A4</t>
  </si>
  <si>
    <t>CENAYUCA ALVA JOSE</t>
  </si>
  <si>
    <t>SECAS ZEGARRA JOSE</t>
  </si>
  <si>
    <t>AGUILAR LLACSAHUACHE DONALDE</t>
  </si>
  <si>
    <t xml:space="preserve">CALDERON ZEGARRA RODOLFO </t>
  </si>
  <si>
    <t>OLARTE PEREZ VICTOR 40</t>
  </si>
  <si>
    <t xml:space="preserve">BOLUARTE PONCE DAVID </t>
  </si>
  <si>
    <t xml:space="preserve">PAGO 140 PLIN </t>
  </si>
  <si>
    <t xml:space="preserve">PORRAS PAITA YOSMEL </t>
  </si>
  <si>
    <t>CHINO AGUSTINO</t>
  </si>
  <si>
    <t xml:space="preserve">SABOGAL SEMBRERA CARLOS </t>
  </si>
  <si>
    <t xml:space="preserve">DR. MATALLANA </t>
  </si>
  <si>
    <t xml:space="preserve">ROJAS TAYPE CHRISTIAN </t>
  </si>
  <si>
    <t xml:space="preserve">CRISOLO CONCO IVAN </t>
  </si>
  <si>
    <t xml:space="preserve">CARS- JAIME VILLA </t>
  </si>
  <si>
    <t xml:space="preserve">PLAZA PORTILLO FABIAN </t>
  </si>
  <si>
    <t xml:space="preserve">MILLONES TORRES CARLOS </t>
  </si>
  <si>
    <t xml:space="preserve">SOLIS OROZCO JAVIER </t>
  </si>
  <si>
    <t xml:space="preserve">CUYA NIZAMA MARIO </t>
  </si>
  <si>
    <t xml:space="preserve">KATHY AMORETTI </t>
  </si>
  <si>
    <t>GUTIERREZ DIETZ MAGDA</t>
  </si>
  <si>
    <t xml:space="preserve">HERNANDEZ PEREZ EDGARDO </t>
  </si>
  <si>
    <t xml:space="preserve">LESCANO ZELAYA FRANK 40 </t>
  </si>
  <si>
    <t>PAGO 40 PLIN</t>
  </si>
  <si>
    <t>MONTES CHAPA ADRIANA  80</t>
  </si>
  <si>
    <t>YA P 130</t>
  </si>
  <si>
    <t xml:space="preserve">SOLIS ZOLESSI MARCO </t>
  </si>
  <si>
    <t>MONTES SALAS JOSE 100</t>
  </si>
  <si>
    <t>YA P 300</t>
  </si>
  <si>
    <t xml:space="preserve">TELLO GARCIA ALEX </t>
  </si>
  <si>
    <t xml:space="preserve">HM </t>
  </si>
  <si>
    <t>RAMOS DIONICIO SOCIMO 40</t>
  </si>
  <si>
    <t xml:space="preserve">SR JULIA </t>
  </si>
  <si>
    <t>LOPEZ SANTI ALEXANDER 150</t>
  </si>
  <si>
    <t>YA P 350</t>
  </si>
  <si>
    <t>OSCA ANDAZABAL NICOLETTE</t>
  </si>
  <si>
    <t xml:space="preserve">TORRICO GUERRERO ALEJANDRO </t>
  </si>
  <si>
    <t>CONSUMIDOR</t>
  </si>
  <si>
    <t xml:space="preserve">AREVALO BECERRA WALTER </t>
  </si>
  <si>
    <t xml:space="preserve">VALENCIA CACERES CARLOS </t>
  </si>
  <si>
    <t xml:space="preserve">FARIAS FELIX GIULIANO </t>
  </si>
  <si>
    <t>SANJINES RIVERA LUIS</t>
  </si>
  <si>
    <t xml:space="preserve">ALEJOS VILA RAMIRO </t>
  </si>
  <si>
    <t>HUAMAN ORE FLORA</t>
  </si>
  <si>
    <t xml:space="preserve">LUCANA HUAMANI JUAN </t>
  </si>
  <si>
    <t xml:space="preserve">YNCIO VALIENTE GERALDINE </t>
  </si>
  <si>
    <t xml:space="preserve">FERNANDEZ JERI CESAR </t>
  </si>
  <si>
    <t>a su oficina</t>
  </si>
  <si>
    <t>BARRERO JIMENEZ WILFRAN</t>
  </si>
  <si>
    <t>RAMOS PACHECO AMDERSON</t>
  </si>
  <si>
    <t xml:space="preserve">MORALES ARANGUREN HECTOR </t>
  </si>
  <si>
    <t>ARENAS ARAMBURU CHRISTIAN 20</t>
  </si>
  <si>
    <t>YA P 80 + 20 EFE</t>
  </si>
  <si>
    <t>_</t>
  </si>
  <si>
    <t>BAUTISTA DURAND EDUARDO</t>
  </si>
  <si>
    <t xml:space="preserve">SALCEDO RIOS VICTOR </t>
  </si>
  <si>
    <t xml:space="preserve">ZEVALLOS COLLAO RUBEN </t>
  </si>
  <si>
    <t xml:space="preserve">ROJAS RENGIFO VICTOR </t>
  </si>
  <si>
    <t xml:space="preserve">ARMAS VALERA JUAN </t>
  </si>
  <si>
    <t>RAMON DE LA PAZ FELIX</t>
  </si>
  <si>
    <t>ZARATE YOVERA CAMILA</t>
  </si>
  <si>
    <t>PROF. PAJUELO</t>
  </si>
  <si>
    <t xml:space="preserve">INGA HUERTAS GLORIA </t>
  </si>
  <si>
    <t xml:space="preserve">ARCOS VALVERDE DANIEL </t>
  </si>
  <si>
    <t xml:space="preserve">LEON AGUIRRE MARCO </t>
  </si>
  <si>
    <t>MARCALUPU SANCHEZ JOSE</t>
  </si>
  <si>
    <t>PADILLA PRECIADO JOSE</t>
  </si>
  <si>
    <t xml:space="preserve">HURTADO BOCANEGRA  EDWIN </t>
  </si>
  <si>
    <t xml:space="preserve">BRITO DANIEL </t>
  </si>
  <si>
    <t xml:space="preserve">DIAZ LUNA ANDY </t>
  </si>
  <si>
    <t xml:space="preserve">DIOSES SOCOLA CRISTHIAN </t>
  </si>
  <si>
    <t xml:space="preserve">PALOMINO CONTRERAS JUAN </t>
  </si>
  <si>
    <t>BAZAN DELGADO LUIS</t>
  </si>
  <si>
    <t xml:space="preserve">YA P 80  </t>
  </si>
  <si>
    <t>CALDERON QUINTANA JARED</t>
  </si>
  <si>
    <t xml:space="preserve">ARIAS ULLOA SAMUEL </t>
  </si>
  <si>
    <t>ALVAREZ MOSQUERA HECTOR</t>
  </si>
  <si>
    <t>PEREZ TAY JAIR</t>
  </si>
  <si>
    <t xml:space="preserve">CHAITO, FIN. </t>
  </si>
  <si>
    <t>GONZALES CRUZ RENATO</t>
  </si>
  <si>
    <t>AQUISE MEZA LUIS MIGUEL</t>
  </si>
  <si>
    <t>SR. PINO</t>
  </si>
  <si>
    <t>AQUISE MEZA MARIO</t>
  </si>
  <si>
    <t>JIMENEZ PINTADO GLORIA</t>
  </si>
  <si>
    <t>AUTOCONDUCE</t>
  </si>
  <si>
    <t xml:space="preserve">RUMICHE GALAN JOSE </t>
  </si>
  <si>
    <t>SRA. LUZ</t>
  </si>
  <si>
    <t>FERNANDEZ BARTRA LEANDRO</t>
  </si>
  <si>
    <t>BUSTAMANTE DELGADO LELIS</t>
  </si>
  <si>
    <t>LUIS CANO</t>
  </si>
  <si>
    <t xml:space="preserve">GONZALES VALDIVIA MANUEL </t>
  </si>
  <si>
    <t>CHAVEZ QUINTO VANESSA</t>
  </si>
  <si>
    <t>CHAVEZ QUINTO QUIALA</t>
  </si>
  <si>
    <t>CARBAJAL ARIAS LORENZO</t>
  </si>
  <si>
    <t>CRUZ ZAVALETA JULIA</t>
  </si>
  <si>
    <t>PAGO 100 EF</t>
  </si>
  <si>
    <t>CENTENO LA SERNA VANESSA</t>
  </si>
  <si>
    <t>BECERRA TOVAR ABRAHAM</t>
  </si>
  <si>
    <t>PASARAEL LUNES 04/03</t>
  </si>
  <si>
    <t xml:space="preserve">JIMENEZ ZEA SEBASTIAN </t>
  </si>
  <si>
    <t>40 EFE + 70 YAPE</t>
  </si>
  <si>
    <t>GARCIA NAVARRO FIORELLA</t>
  </si>
  <si>
    <t>ya p 90</t>
  </si>
  <si>
    <t>JEAN PIERRE</t>
  </si>
  <si>
    <t>VALERA YUMBATO IROSSHI</t>
  </si>
  <si>
    <t>FLORES PADILLA JEYSI  60</t>
  </si>
  <si>
    <t>SRA JULIA / EDWIN</t>
  </si>
  <si>
    <t xml:space="preserve">VERA BELTRAN MANFRED 30 </t>
  </si>
  <si>
    <t>dep 780</t>
  </si>
  <si>
    <t>CALDERON ARAMBURU ENRIQUE</t>
  </si>
  <si>
    <t xml:space="preserve">GAMARRA CARDENAS GILMER </t>
  </si>
  <si>
    <t>PAGO100 YAPE</t>
  </si>
  <si>
    <t xml:space="preserve">CARDENAS BOBADILLA KIARA </t>
  </si>
  <si>
    <t xml:space="preserve">GAMARRA CARDENAS SABRINA </t>
  </si>
  <si>
    <t>PACHECO SAMAR JOSEPH</t>
  </si>
  <si>
    <t xml:space="preserve">JIMENEZ ANDERSON MYA </t>
  </si>
  <si>
    <t>CHOCCELAHUA MONGE JHON</t>
  </si>
  <si>
    <t>yap 75 + comi</t>
  </si>
  <si>
    <t>VIDAL FALEN MARX</t>
  </si>
  <si>
    <t xml:space="preserve">MALDONADO TORRES JACKSON </t>
  </si>
  <si>
    <t xml:space="preserve">RINZA PARIACURI EUFEMIA </t>
  </si>
  <si>
    <t>CRUZ MINAYA ANDREW</t>
  </si>
  <si>
    <t xml:space="preserve">NUEVA A1 </t>
  </si>
  <si>
    <t>ya p 180</t>
  </si>
  <si>
    <t xml:space="preserve">PINEDO HUERTA DANIEL </t>
  </si>
  <si>
    <t xml:space="preserve">HUANGAL CASTRO MANUEL </t>
  </si>
  <si>
    <t>MILLA ANGELES LUIS</t>
  </si>
  <si>
    <t>SANCHEZ CASTRO LEANDRO</t>
  </si>
  <si>
    <t xml:space="preserve">CANJE A3C </t>
  </si>
  <si>
    <t xml:space="preserve">CANEVARO SESAREGO PEDRO </t>
  </si>
  <si>
    <t xml:space="preserve">LAMAS SALAZAR CARLOS </t>
  </si>
  <si>
    <t>BETANCOURT MONTILLA JORGE</t>
  </si>
  <si>
    <t>MIGRAR DATOS</t>
  </si>
  <si>
    <t xml:space="preserve">TORRES PUGA VICTOR </t>
  </si>
  <si>
    <t>ROMERO BALCAZAR NOE</t>
  </si>
  <si>
    <t xml:space="preserve">REVA A3C </t>
  </si>
  <si>
    <t>SHAPIAMA UTIA NOEMI</t>
  </si>
  <si>
    <t>BONILLA NUÑEZ DE HERNANDEZ ROSALIA</t>
  </si>
  <si>
    <t>HERNANDEZ BONILLA KRISSTELL</t>
  </si>
  <si>
    <t xml:space="preserve">PAGO 130 DEP </t>
  </si>
  <si>
    <t>HERNANDEZ BONILLA OMAR</t>
  </si>
  <si>
    <t xml:space="preserve">GUEVARA CHUMPITAZ BRAYAN </t>
  </si>
  <si>
    <t>ya p 75 + comi</t>
  </si>
  <si>
    <t xml:space="preserve">CALLATA RAMOS PATRICIA </t>
  </si>
  <si>
    <t xml:space="preserve">RAMIREZ RIVAS EMILIO </t>
  </si>
  <si>
    <t xml:space="preserve">RAMIREZ AQUINO JUAN </t>
  </si>
  <si>
    <t>MORALES GALARZA MOISES</t>
  </si>
  <si>
    <t>FACHIN SHUÑA PEETER</t>
  </si>
  <si>
    <t xml:space="preserve">PEREZ VALDIVIA JAIME </t>
  </si>
  <si>
    <t xml:space="preserve">MATOS HUARICANCHA  WILMER </t>
  </si>
  <si>
    <t xml:space="preserve">MARTINEZ PRIETO DOMINGO </t>
  </si>
  <si>
    <t xml:space="preserve">ZAGASTISABAL CERVANTES CARLOS </t>
  </si>
  <si>
    <t>LIÑAN PARIONA WILLIAMS</t>
  </si>
  <si>
    <t xml:space="preserve">MUERAS PERALTA MIGUEL </t>
  </si>
  <si>
    <t xml:space="preserve">JIMENEZ GALUE CARLOS </t>
  </si>
  <si>
    <t xml:space="preserve">SOCA GUZMAN ORLANDO </t>
  </si>
  <si>
    <t xml:space="preserve">MEGO FELIPE GIANINNA </t>
  </si>
  <si>
    <t xml:space="preserve">MELENDEZ CURIMOZON CRISTIAN </t>
  </si>
  <si>
    <t>RUBIO DIAZ JUAN CARLOS 30</t>
  </si>
  <si>
    <t xml:space="preserve">SEDANO LAIME ROGER </t>
  </si>
  <si>
    <t xml:space="preserve">CARDENAS TAPIA NESTOR </t>
  </si>
  <si>
    <t xml:space="preserve">CARCASI LUQUE RUTH </t>
  </si>
  <si>
    <t xml:space="preserve">APOLO URBINA KAREN </t>
  </si>
  <si>
    <t>ARBULU LUYO WILLIAMS</t>
  </si>
  <si>
    <t xml:space="preserve">POOL OSORIO </t>
  </si>
  <si>
    <t>BECERRA TOVAR ABRAHAM 50</t>
  </si>
  <si>
    <t>MARRUFO AGUILAR LUIS</t>
  </si>
  <si>
    <t>REPRO 06/03</t>
  </si>
  <si>
    <t>DOC NICOLAS</t>
  </si>
  <si>
    <t xml:space="preserve">MINAYA RAMOS BONIFACIO </t>
  </si>
  <si>
    <t>VILLAGARAY CHACON JUAN 50</t>
  </si>
  <si>
    <t>RAMOS PANTALEON FRANCISCO 50</t>
  </si>
  <si>
    <t>REVA AC3</t>
  </si>
  <si>
    <t>SIERRA RAMOS LUIS</t>
  </si>
  <si>
    <t xml:space="preserve">AGUILAR SILVA IRMA </t>
  </si>
  <si>
    <t xml:space="preserve"> NUEVO A1 </t>
  </si>
  <si>
    <t xml:space="preserve">PIÑA PONCE EDUARDO </t>
  </si>
  <si>
    <t xml:space="preserve">ORE CORDERO JOSE </t>
  </si>
  <si>
    <t xml:space="preserve">FRANK </t>
  </si>
  <si>
    <t>CANO MEDRANO MARDOQUEO 30</t>
  </si>
  <si>
    <t xml:space="preserve">VELEZ POSADA JUAN </t>
  </si>
  <si>
    <t xml:space="preserve">MENDOZA ZAPATA JUAN </t>
  </si>
  <si>
    <t xml:space="preserve">LOPEZ LIÑAN MIGUEL </t>
  </si>
  <si>
    <t>PAGO 30 EFE+80 ya p</t>
  </si>
  <si>
    <t>DOMINGUEZ PEREZ WILFREIDER</t>
  </si>
  <si>
    <t>LAZARTE PANTE LUI</t>
  </si>
  <si>
    <t xml:space="preserve">ALBERTO RAMOS </t>
  </si>
  <si>
    <t xml:space="preserve">GUERRERO GARCIA HENRY </t>
  </si>
  <si>
    <t xml:space="preserve">REQUENA GRANDA BRUNO </t>
  </si>
  <si>
    <t xml:space="preserve">HUAMANI ESLAVA IVAN </t>
  </si>
  <si>
    <t>CABEZAS CRESPO RENAN</t>
  </si>
  <si>
    <t xml:space="preserve">CORDOVA MAYURI ANTHONY </t>
  </si>
  <si>
    <t>ESPINOZA HEREDIA MARITZA 40</t>
  </si>
  <si>
    <t>MARIA ELENA</t>
  </si>
  <si>
    <t xml:space="preserve">ZAMBRANO OLIVA FRED </t>
  </si>
  <si>
    <t xml:space="preserve">HUANCHO PAREDES JEAN PIER </t>
  </si>
  <si>
    <t>HUASANGA SANCHEZ ELEAZAR</t>
  </si>
  <si>
    <t xml:space="preserve">GALDOS TATAJE ROMULO </t>
  </si>
  <si>
    <t xml:space="preserve">GREGORIO CALIXTO MARIO </t>
  </si>
  <si>
    <t xml:space="preserve">NOE ORIHUELA </t>
  </si>
  <si>
    <t>ROMAN MESIAS OMAR 30</t>
  </si>
  <si>
    <t>PAGO 100 YAPE + 30 YAPE</t>
  </si>
  <si>
    <t xml:space="preserve">DORIS SEGOVIA </t>
  </si>
  <si>
    <t xml:space="preserve">APONTE INFANZON ANGEL </t>
  </si>
  <si>
    <t xml:space="preserve">MEJIA CURI AXEL </t>
  </si>
  <si>
    <t xml:space="preserve">HUAMAN AGUIRRE LEZLY </t>
  </si>
  <si>
    <t>ROLIN ARISTA GERALDYNE</t>
  </si>
  <si>
    <t xml:space="preserve">REYES BENAVIDES ADRIANO </t>
  </si>
  <si>
    <t>PAGO 120 PLIN 04/03</t>
  </si>
  <si>
    <t xml:space="preserve">GONZALES SANCHEZ ANA </t>
  </si>
  <si>
    <t>ya p 26 /02</t>
  </si>
  <si>
    <t xml:space="preserve">PEREZ PEREZ SALLY </t>
  </si>
  <si>
    <t xml:space="preserve">PAUCAR HERNANDEZ FIDEL </t>
  </si>
  <si>
    <t>ya p 75</t>
  </si>
  <si>
    <t xml:space="preserve">DELGADO HERNANDEZ GIANFRANCO </t>
  </si>
  <si>
    <t xml:space="preserve">CHAVEZ TORREZ MIGUEL </t>
  </si>
  <si>
    <t xml:space="preserve"> SRA LUZ </t>
  </si>
  <si>
    <t>VASQUEZ VALERA ADAN</t>
  </si>
  <si>
    <t>DURAN GAVIDIA SANTIAGO</t>
  </si>
  <si>
    <t xml:space="preserve">GONZALES LAURENTE EDITH </t>
  </si>
  <si>
    <t xml:space="preserve">AZOCAR LISBOA RONALD </t>
  </si>
  <si>
    <t>&lt;</t>
  </si>
  <si>
    <t>FAUSTINO VALENCIA JHORLIN</t>
  </si>
  <si>
    <t>ARZOLA GUILLEN MARTIN</t>
  </si>
  <si>
    <t>BOADA BLANCO SKARLETT</t>
  </si>
  <si>
    <t>EMMA VALDIVIA ALDO</t>
  </si>
  <si>
    <t xml:space="preserve">GONZALEZ PEREZ BRYAN </t>
  </si>
  <si>
    <t xml:space="preserve">ROSALES BRAVO ITZAMARY </t>
  </si>
  <si>
    <t>ASCENCIO YEJEDA JAIRO</t>
  </si>
  <si>
    <t>MAYRA 9</t>
  </si>
  <si>
    <t>GAVILAN DURAND CRISTOPHER</t>
  </si>
  <si>
    <t xml:space="preserve">GOGIN RAMOS ANGIE </t>
  </si>
  <si>
    <t xml:space="preserve">GOGIN RAMOS MATEO </t>
  </si>
  <si>
    <t>MORO ALVARADO ACHILLEAS</t>
  </si>
  <si>
    <t>RAYMUNDO HUACCHO RONALD</t>
  </si>
  <si>
    <t xml:space="preserve">MAYRA 10 </t>
  </si>
  <si>
    <t xml:space="preserve">PALOMINO EVANGELISTA LORENA </t>
  </si>
  <si>
    <t xml:space="preserve">ORTIZ MACHUCA JULIO </t>
  </si>
  <si>
    <t>LEON BACILIO LUIS</t>
  </si>
  <si>
    <t>PAGO 30 EFE + 50 YAPE</t>
  </si>
  <si>
    <t xml:space="preserve">MOSCOSO DEL CASTILLO ALVARO </t>
  </si>
  <si>
    <t xml:space="preserve">LOPEZ MONTALVAN ROSA </t>
  </si>
  <si>
    <t xml:space="preserve">SRA. LUZ </t>
  </si>
  <si>
    <t>GALARZA VIDAL ANTONIO 30 PROM</t>
  </si>
  <si>
    <t xml:space="preserve">DIAZ SILVA RENZO </t>
  </si>
  <si>
    <t xml:space="preserve">CORTEZ PALACIOS ALDO </t>
  </si>
  <si>
    <t>PILLPA OBREGON IRMA 30</t>
  </si>
  <si>
    <t>SIVERIO BARGAGGELATTA  CYNTHIA</t>
  </si>
  <si>
    <t>CRUZADO BALCAZAR MANUEL 30</t>
  </si>
  <si>
    <t xml:space="preserve">SALAZAR HOYOS JORGE </t>
  </si>
  <si>
    <t>VEGA CUARESMA ALDAIR</t>
  </si>
  <si>
    <t>ROXANA</t>
  </si>
  <si>
    <t xml:space="preserve">JAQUE RAMOS ADRIAN </t>
  </si>
  <si>
    <t xml:space="preserve">GONZALEZ NORIEGA GABRIEL </t>
  </si>
  <si>
    <t>yap 70</t>
  </si>
  <si>
    <t>BORGOÑO  ANGEL SERGIO</t>
  </si>
  <si>
    <t>FIGUEROA SANCHEZ JORGE 20</t>
  </si>
  <si>
    <t>TALAVERA VISCARRA LIZETTE</t>
  </si>
  <si>
    <t>GONZALES ZAVALETA EISENHOWER</t>
  </si>
  <si>
    <t xml:space="preserve">VELASQUEZ OJEDA AIRTHON </t>
  </si>
  <si>
    <t>OYAGUE LEON BRANDON</t>
  </si>
  <si>
    <t>JIMENEZ MARTINEZ LUIS 80</t>
  </si>
  <si>
    <t>ya p 80 + YAPE 80 APOYO</t>
  </si>
  <si>
    <t xml:space="preserve">JENNY LOPEZ </t>
  </si>
  <si>
    <t xml:space="preserve">LOZADA RIVERA ALBERTO </t>
  </si>
  <si>
    <t>ACUÑA SANCHEZ OSWALDINHO</t>
  </si>
  <si>
    <t>FLORIAN RIVERA ARTURO</t>
  </si>
  <si>
    <t xml:space="preserve">HUAYRA PALOMINO JOSE </t>
  </si>
  <si>
    <t xml:space="preserve">VELIS DANIEL </t>
  </si>
  <si>
    <t>CANJE A2B</t>
  </si>
  <si>
    <t>????</t>
  </si>
  <si>
    <t>PAGO 130 EFE 04/03</t>
  </si>
  <si>
    <t xml:space="preserve">BAUTISTA HARO SERGIO </t>
  </si>
  <si>
    <t xml:space="preserve">CARRANZA  PALACIOS GIANINA </t>
  </si>
  <si>
    <t xml:space="preserve">MILLARES LA ROSA ELENA </t>
  </si>
  <si>
    <t>YAURI CHULLUNCUY JHONATHAN  50</t>
  </si>
  <si>
    <t xml:space="preserve">PALOMINO AVILA JUAN </t>
  </si>
  <si>
    <t>GONZALES ANTON SILVIO 50</t>
  </si>
  <si>
    <t xml:space="preserve">CASTILLO YAÑEZ SEBASTIAN </t>
  </si>
  <si>
    <t xml:space="preserve">GHIORZO GHIORZO GIOVANNI </t>
  </si>
  <si>
    <t>CI</t>
  </si>
  <si>
    <t xml:space="preserve">BECERRA VITE BEATRIZ </t>
  </si>
  <si>
    <t>PEREZ ORTIZ MIJAEL</t>
  </si>
  <si>
    <t>LEWIS TORRES ENRIQUE</t>
  </si>
  <si>
    <t>MURILLO GARAVITO LUIS</t>
  </si>
  <si>
    <t>POMARICA PALACIN JEREMYS</t>
  </si>
  <si>
    <t>RAMIREZ ARRIOLA OMAR</t>
  </si>
  <si>
    <t xml:space="preserve"> ALVAREZ ORBEGOSO EDWIN </t>
  </si>
  <si>
    <t>REPRO 08-03</t>
  </si>
  <si>
    <t>ALARCON CLEMENTE PRUDENCIO</t>
  </si>
  <si>
    <t>VEGA PEREZ GINO 20</t>
  </si>
  <si>
    <t xml:space="preserve">RAMOS MENDEZ GROVE </t>
  </si>
  <si>
    <t xml:space="preserve">JANAMPA ENRIQUEZ DAMIAN </t>
  </si>
  <si>
    <t>HENDERSON REATEGUI ROSS</t>
  </si>
  <si>
    <t xml:space="preserve">MARIA ELENA </t>
  </si>
  <si>
    <t xml:space="preserve">PACPAC MORI JHONATHAN </t>
  </si>
  <si>
    <t xml:space="preserve">CUBILLAN RAMIREZ DAVIER </t>
  </si>
  <si>
    <t xml:space="preserve">CONDOR PAMPAS RODOLFO </t>
  </si>
  <si>
    <t>VERA RAMIREZ JANNS</t>
  </si>
  <si>
    <t xml:space="preserve">RODRIGUEZ FERNANDEZ JHONNY </t>
  </si>
  <si>
    <t>REPRO 07-03</t>
  </si>
  <si>
    <t>MEDINA CANO MICHELL</t>
  </si>
  <si>
    <t>BONILLLA FRANCO ANDRES</t>
  </si>
  <si>
    <t xml:space="preserve">SILVA INUMA DIEGO </t>
  </si>
  <si>
    <t>MIRANDA CHOQUEHUANCA LUIS</t>
  </si>
  <si>
    <t xml:space="preserve">FABIAN SOTELO DE PRIEALE GLORIA </t>
  </si>
  <si>
    <t>ZAPATA VALLE JOSE</t>
  </si>
  <si>
    <t xml:space="preserve">MORON CAMPOS DAVID </t>
  </si>
  <si>
    <t xml:space="preserve">DIONICIO BARBIERI CARLOS </t>
  </si>
  <si>
    <t>DEP 210</t>
  </si>
  <si>
    <t>TORRES CASAS RONALD</t>
  </si>
  <si>
    <t>ESPINOZA HUANCAS ALEXANDER</t>
  </si>
  <si>
    <t>GIRON BALAZAR LUIS</t>
  </si>
  <si>
    <t xml:space="preserve">ZAPATA SALINAS KERVIN </t>
  </si>
  <si>
    <t xml:space="preserve">PALACIOS ESPINOZA GEORGE </t>
  </si>
  <si>
    <t xml:space="preserve">NUEVO A4 </t>
  </si>
  <si>
    <t xml:space="preserve">MAZGO AYALA EDUARDO </t>
  </si>
  <si>
    <t>PAGO 30 EFE +45</t>
  </si>
  <si>
    <t xml:space="preserve">THUOLLIER LEON ERNESTO </t>
  </si>
  <si>
    <t>MARTINEZ NAVARRO ANTHONELLA</t>
  </si>
  <si>
    <t>MANCILLA HERRERA RONALD</t>
  </si>
  <si>
    <t xml:space="preserve">PAULET VIDALON JONEL </t>
  </si>
  <si>
    <t xml:space="preserve">RAYO TTITO FREDY </t>
  </si>
  <si>
    <t>SILVERA NATIVIDAD JAVIER 30</t>
  </si>
  <si>
    <t>DEP 110</t>
  </si>
  <si>
    <t>PATROCINO FELICIANO GUZMAN 25</t>
  </si>
  <si>
    <t>PAGO 25 EFE</t>
  </si>
  <si>
    <t>ENCISO TACO MICHAEL 30 PROM</t>
  </si>
  <si>
    <t>PIEDRAHITA MARTINEZ EDWAR</t>
  </si>
  <si>
    <t xml:space="preserve">YAPE 80 </t>
  </si>
  <si>
    <t>CALDERON CHAVELON DAVIS</t>
  </si>
  <si>
    <t>LUNA ERAZO JAIME</t>
  </si>
  <si>
    <t>40/ 20 40/20 cl</t>
  </si>
  <si>
    <t>MORALES DEL AGUILA JUAN 50</t>
  </si>
  <si>
    <t>MARITZA CHUNA</t>
  </si>
  <si>
    <t>VILCHEZ VILLAREAL WILDER  70</t>
  </si>
  <si>
    <t xml:space="preserve">SANCHEZ PIMENTEL JANETT </t>
  </si>
  <si>
    <t xml:space="preserve">LIVISI CARBAJAL ARMANDO </t>
  </si>
  <si>
    <t>PINEDO HUAMAN JORGE 40</t>
  </si>
  <si>
    <t>NZCA</t>
  </si>
  <si>
    <t xml:space="preserve">PINEDO CARHUACHIN JORGE </t>
  </si>
  <si>
    <t>NAZCA</t>
  </si>
  <si>
    <t>VICENTE MEZA PABLO</t>
  </si>
  <si>
    <t>CHAYÑA PUSACLLA RICHARD</t>
  </si>
  <si>
    <t>ESQUECHE SANTISTEBAN JONATHAN</t>
  </si>
  <si>
    <t>REATEGUI VICERRA HERTER</t>
  </si>
  <si>
    <t>KIKIN</t>
  </si>
  <si>
    <t xml:space="preserve">BARRIENTOS ESPEJO PIERO </t>
  </si>
  <si>
    <t>CASTRO COLLAZOS RICHARD</t>
  </si>
  <si>
    <t>SILVA NAVIDAD JUAN CARLOS 50</t>
  </si>
  <si>
    <t>DEP 210 1</t>
  </si>
  <si>
    <t xml:space="preserve">MENDOZA DE LA CRUZ HUGO </t>
  </si>
  <si>
    <t xml:space="preserve">SALAZAR GONZALES DEL VALLE OSCAR </t>
  </si>
  <si>
    <t xml:space="preserve">MORE CORREA DANITZA </t>
  </si>
  <si>
    <t xml:space="preserve">LUYO DE LA CRUZ PIERO </t>
  </si>
  <si>
    <t xml:space="preserve">MARIN VERASTEGUI WILSON </t>
  </si>
  <si>
    <t>DEP80</t>
  </si>
  <si>
    <t>ALEXIS MIRANDA</t>
  </si>
  <si>
    <t xml:space="preserve">DIOSES BARBA ALDO </t>
  </si>
  <si>
    <t>POCCO DIAZ WILSON</t>
  </si>
  <si>
    <t>GOMERO SANTILLAN WILLY 30</t>
  </si>
  <si>
    <t>CARRANZA TRUJILLO ANETT</t>
  </si>
  <si>
    <t xml:space="preserve">BENDEZU CHAVEZ GRACIELA </t>
  </si>
  <si>
    <t xml:space="preserve">VASQUEZ VASQUEZ FELIX </t>
  </si>
  <si>
    <t>QUISPE SAAVEDRA DAVID  70</t>
  </si>
  <si>
    <t xml:space="preserve">VILLACAR </t>
  </si>
  <si>
    <t>VALVERDE GALLARDO JENY PROM 30</t>
  </si>
  <si>
    <t>VALVERDE GALLARDO JEANNETT</t>
  </si>
  <si>
    <t>HUERTA JESUS VICTOR ALBERTO</t>
  </si>
  <si>
    <t>PAGO 110 PLIN</t>
  </si>
  <si>
    <t xml:space="preserve">ESPINOZA ESCOBAL LILA </t>
  </si>
  <si>
    <t xml:space="preserve">ROSADO DUPUY XIMENA </t>
  </si>
  <si>
    <t>DEP 240 2</t>
  </si>
  <si>
    <t>TOLEDO GOMEZ ROLANDO  40</t>
  </si>
  <si>
    <t xml:space="preserve">MAMANI FELICES PERCY </t>
  </si>
  <si>
    <t>ARCANA PARICAHUA HONORIO</t>
  </si>
  <si>
    <t>FERNANDEZ CARRASCO JHON</t>
  </si>
  <si>
    <t xml:space="preserve">ELIAS VALENCIA JUSTIN </t>
  </si>
  <si>
    <t xml:space="preserve">TORRES MARTINEZ JUAN </t>
  </si>
  <si>
    <t xml:space="preserve">MEDINA RODRIGUEZ ALEXIS </t>
  </si>
  <si>
    <t xml:space="preserve">JENNY </t>
  </si>
  <si>
    <t xml:space="preserve">NUÑEZ ZAMBRANO MICHELLE </t>
  </si>
  <si>
    <t xml:space="preserve">DIAZ AVALOS ROSITA </t>
  </si>
  <si>
    <t xml:space="preserve">RAMIREZ FARJE JOSE </t>
  </si>
  <si>
    <t xml:space="preserve">RAMIREZ PALACIN JORGE </t>
  </si>
  <si>
    <t>CHAPARRO MATUTE LUIS 50</t>
  </si>
  <si>
    <t>DE LA TORRE LOAYZA REYNALDO  30</t>
  </si>
  <si>
    <t xml:space="preserve">SUAREZ ALVITRES PATRICIA </t>
  </si>
  <si>
    <t xml:space="preserve">RAMOS ANDRADE WILLIAM </t>
  </si>
  <si>
    <t>RAMIREZ GRANDEZ CALEB</t>
  </si>
  <si>
    <t>PAGO CON COMI 150</t>
  </si>
  <si>
    <t xml:space="preserve">GUTIERREZ PUMACHOQUE ALDREDO </t>
  </si>
  <si>
    <t>ROXANA FERRER</t>
  </si>
  <si>
    <t>CCENHUA MICHA CLAUDIO  50</t>
  </si>
  <si>
    <t xml:space="preserve">AGURTO QUISPE GABRIEL </t>
  </si>
  <si>
    <t>COSAVALENTE ARROYO CARLOS</t>
  </si>
  <si>
    <t>REPRO 11-03</t>
  </si>
  <si>
    <t xml:space="preserve">DAYANA </t>
  </si>
  <si>
    <t xml:space="preserve">SALAZAR HUANCE EDGAR </t>
  </si>
  <si>
    <t xml:space="preserve">ARBOLEDA VASQUEZ TEOFILO </t>
  </si>
  <si>
    <t>TENA SALAZAR EDWARD</t>
  </si>
  <si>
    <t>EVANGELISTA CONDOR ROGELIO</t>
  </si>
  <si>
    <t>PAGO YA P 130</t>
  </si>
  <si>
    <t>CHAPOÑAN TEJADA HELIO</t>
  </si>
  <si>
    <t>ECHAJAYA YARIN ALBERT 20</t>
  </si>
  <si>
    <t>GALEA ESPINOZA ROMAN</t>
  </si>
  <si>
    <t>TORRES MOLINA ARMANDO</t>
  </si>
  <si>
    <t>AGURTO LUDEÑA AILLEN CONSUELO</t>
  </si>
  <si>
    <t>MATOS HUARICANCHA</t>
  </si>
  <si>
    <t>ROMERO RODRIGUEZ CAROL</t>
  </si>
  <si>
    <t>GONZALES CADENAS CARLOS</t>
  </si>
  <si>
    <t xml:space="preserve">SANDOVAL ABAD MAGALY </t>
  </si>
  <si>
    <t>DEP 240   1</t>
  </si>
  <si>
    <t xml:space="preserve">REYNA FLORES ALISSON </t>
  </si>
  <si>
    <t>JUAN LIZANA</t>
  </si>
  <si>
    <t>CASTILLO AGUILAR LUIS</t>
  </si>
  <si>
    <t>RIVAS MAYTAHUARI STEPHANY</t>
  </si>
  <si>
    <t xml:space="preserve">VIDAL ORTEGA BRUNO EDSON    </t>
  </si>
  <si>
    <t>HUAMAN CARTOLIN JUNIOR</t>
  </si>
  <si>
    <t>CORTEZ LINER DIEGO 30</t>
  </si>
  <si>
    <t>PAGO 138 PLIN + 2 EFE</t>
  </si>
  <si>
    <t xml:space="preserve">CORTEZ GODOY JOSE </t>
  </si>
  <si>
    <t xml:space="preserve">ARRUE GARCIA MARCELO </t>
  </si>
  <si>
    <t xml:space="preserve">GUILLERMO AGUILAR JHONATAN </t>
  </si>
  <si>
    <t>SILVA ROJAS EVANS</t>
  </si>
  <si>
    <t xml:space="preserve">BARRIGA MEZA KIMBERLY </t>
  </si>
  <si>
    <t xml:space="preserve">BRIONES CASTAÑEDA ERIKA </t>
  </si>
  <si>
    <t xml:space="preserve">BAZAN HUESA ANDREA </t>
  </si>
  <si>
    <t xml:space="preserve">SILES PEREA ELIANA </t>
  </si>
  <si>
    <t>GUERRERO GONZALES JHONN</t>
  </si>
  <si>
    <t xml:space="preserve">MARTINEZ MARCOS RAFAEL </t>
  </si>
  <si>
    <t>ORTIZ FERNANDEZ ANTERO</t>
  </si>
  <si>
    <t xml:space="preserve">ZAMBRANO SOSA FRANFLIN  </t>
  </si>
  <si>
    <t xml:space="preserve">RUIZ LANDA SONIA </t>
  </si>
  <si>
    <t>HERRERA CUSSATO LUIS</t>
  </si>
  <si>
    <t xml:space="preserve">QUISPE JESUS WENDOLIN </t>
  </si>
  <si>
    <t xml:space="preserve">MORI VIERA BRIAN </t>
  </si>
  <si>
    <t>PAGO 380 EFE</t>
  </si>
  <si>
    <t>SARAVIA GALLARDO ROBERTO  100</t>
  </si>
  <si>
    <t xml:space="preserve">UTIA YATACO JUAN CARLOS </t>
  </si>
  <si>
    <t xml:space="preserve">SUYO GONZALES BRANDON </t>
  </si>
  <si>
    <t xml:space="preserve">LAZO ALVITRES CRISTIAN </t>
  </si>
  <si>
    <t>SALAS FLORES MOISES</t>
  </si>
  <si>
    <t>ALEGRE CLAVIJO RICHARD</t>
  </si>
  <si>
    <t xml:space="preserve">MERINO GONZALES ELIAS </t>
  </si>
  <si>
    <t xml:space="preserve">LUCERO ZEVALLOS  JACKELINE </t>
  </si>
  <si>
    <t>GONZALES RABANAL JULIO 30</t>
  </si>
  <si>
    <t>120 yape + 30 efe</t>
  </si>
  <si>
    <t xml:space="preserve">CALDERON RODRIGUEZ ANGEL </t>
  </si>
  <si>
    <t>FIIIIIN XD</t>
  </si>
  <si>
    <t xml:space="preserve">APOLINARIO RAMIREZ WILMER </t>
  </si>
  <si>
    <t xml:space="preserve">ARIAS MEZARINA LUIS </t>
  </si>
  <si>
    <t xml:space="preserve">ENQUIQUE PUBLICIDAD </t>
  </si>
  <si>
    <t xml:space="preserve">LUEY DIOSES HAROL </t>
  </si>
  <si>
    <t xml:space="preserve">REQUEJO MOLINA ROBER </t>
  </si>
  <si>
    <t>MORILLO CISNEROS TEODORO</t>
  </si>
  <si>
    <t xml:space="preserve">BIONDI FERNALD GUILLERMO </t>
  </si>
  <si>
    <t>CHAVEZ QUISPE WILMER 40</t>
  </si>
  <si>
    <t>NAPAN VILLAFUERTE REYNALDO 50</t>
  </si>
  <si>
    <t xml:space="preserve">YAMUNAQUE MURO ALEXANDER </t>
  </si>
  <si>
    <t xml:space="preserve">ALIAGA CHERO DENIS </t>
  </si>
  <si>
    <t xml:space="preserve">BRICEÑO CHUMPITAZ CLAUDIA </t>
  </si>
  <si>
    <t>JORGE MESCUA</t>
  </si>
  <si>
    <t xml:space="preserve">CAGUANA SALAZAR ARMANDO </t>
  </si>
  <si>
    <t xml:space="preserve">QUINTANILLA QUINTANILLA BARBARA </t>
  </si>
  <si>
    <t>MOLINA VILCHEZ SHIMI</t>
  </si>
  <si>
    <t>CARRANZA TRUJILLO RAUL  40 prom</t>
  </si>
  <si>
    <t>SALVIZ ARRUE JULIO  40 pron</t>
  </si>
  <si>
    <t>PAGO 150 EFE 08/03</t>
  </si>
  <si>
    <t xml:space="preserve">ORTIZ CHUQUIMIRAY CESAR </t>
  </si>
  <si>
    <t xml:space="preserve">GAVANCHO CORTEZ RAFAEL </t>
  </si>
  <si>
    <t>PAGO 100 EFE + 10 YAPE</t>
  </si>
  <si>
    <t xml:space="preserve">JESUS PAJUELO </t>
  </si>
  <si>
    <t xml:space="preserve">MAYORGA BARBOZA SANTOS </t>
  </si>
  <si>
    <t xml:space="preserve">REYES ALLENDE FREDY </t>
  </si>
  <si>
    <t>PAGO 100 EFE 09/03</t>
  </si>
  <si>
    <t>GONZALES SIMON ROSMERY 40</t>
  </si>
  <si>
    <t>AGUNI SHIROMA ANTONY</t>
  </si>
  <si>
    <t>BORDA SOTOMAYOR DIEGO 30</t>
  </si>
  <si>
    <t xml:space="preserve">DONGO CAMPOS JORGE </t>
  </si>
  <si>
    <t xml:space="preserve">SARMIENTO RAMOS CRISTHIAN </t>
  </si>
  <si>
    <t xml:space="preserve">CHEN WU FERNANDO </t>
  </si>
  <si>
    <t xml:space="preserve">SOLANO FELICES DANNY </t>
  </si>
  <si>
    <t xml:space="preserve">YARLEQUE MORAN JOSE </t>
  </si>
  <si>
    <t xml:space="preserve">CASTILLO BRAVO CESAR </t>
  </si>
  <si>
    <t>JULIAN QUISPE AXEL</t>
  </si>
  <si>
    <t xml:space="preserve">VERA HUAMANI CESAR </t>
  </si>
  <si>
    <t xml:space="preserve">MURGA JIHUAÑA ANGELA </t>
  </si>
  <si>
    <t>COBRAR 80</t>
  </si>
  <si>
    <t xml:space="preserve">MONTOYA ARGUELLES JHONNY </t>
  </si>
  <si>
    <t>EZEQUIEL</t>
  </si>
  <si>
    <t xml:space="preserve">BERMEO CARRASCO JOSE </t>
  </si>
  <si>
    <t>PAGO PRONM</t>
  </si>
  <si>
    <t xml:space="preserve">ANGELES RAMON JULIO </t>
  </si>
  <si>
    <t xml:space="preserve">RODRIGUEZ PADILLA CAROLINA </t>
  </si>
  <si>
    <t>CABEZAS ANTUNEZ SAMUEL</t>
  </si>
  <si>
    <t xml:space="preserve">VASQUEZ CRUZ SEBASTIAN </t>
  </si>
  <si>
    <t xml:space="preserve">TALAVERA SANCHEZ PEPE </t>
  </si>
  <si>
    <t>LOPEZ VITOR YONNI</t>
  </si>
  <si>
    <t xml:space="preserve">SOTO CUBAS PERCY </t>
  </si>
  <si>
    <t xml:space="preserve">ANAYA PAHUARA JHONATAN </t>
  </si>
  <si>
    <t>PAGO 110  YAPE</t>
  </si>
  <si>
    <t xml:space="preserve">COLLACHAGUA TAVARA LIZBETH </t>
  </si>
  <si>
    <t xml:space="preserve">YTURRATE CALDERON ISRAEL </t>
  </si>
  <si>
    <t xml:space="preserve">SANTI LOPEZ WILLIAN </t>
  </si>
  <si>
    <t>ROQUE QUISPE ANDERSON</t>
  </si>
  <si>
    <t xml:space="preserve">GRATEROL GRATEROL NOEL </t>
  </si>
  <si>
    <t xml:space="preserve">TIHUAY LINO DIOCELINA </t>
  </si>
  <si>
    <t xml:space="preserve">MARITZA CHUNA </t>
  </si>
  <si>
    <t xml:space="preserve">HUAMAN ALVAREZ JUAN </t>
  </si>
  <si>
    <t>DIAZ POMA GLORIA MATILDE</t>
  </si>
  <si>
    <t xml:space="preserve">NORIEGA ESPINOZA EVER </t>
  </si>
  <si>
    <t xml:space="preserve">CASABONA ALEJOS RICARDO </t>
  </si>
  <si>
    <t>ESPEJO GONZALES BYRON</t>
  </si>
  <si>
    <t>CRIS AMORETTI (A)</t>
  </si>
  <si>
    <t xml:space="preserve">MARRUFO CASTAÑEDA JUAN </t>
  </si>
  <si>
    <t xml:space="preserve">ACHATA SULCA JORDY </t>
  </si>
  <si>
    <t xml:space="preserve">MARRUFO GOMEZ JUAN CARLOS </t>
  </si>
  <si>
    <t xml:space="preserve">SANCHEZ CARCASI HENRY </t>
  </si>
  <si>
    <t xml:space="preserve">PEREZ CAMPOS CRISTIAN </t>
  </si>
  <si>
    <t>|</t>
  </si>
  <si>
    <t>FRANCISCO OLIVERA CHRISTIAN 40</t>
  </si>
  <si>
    <t xml:space="preserve">BERECHE NATTERI YAHAIRA </t>
  </si>
  <si>
    <t xml:space="preserve">GONZALES CORDOVA JORGE </t>
  </si>
  <si>
    <t>ROMAN FERRER JAROLD  50</t>
  </si>
  <si>
    <t xml:space="preserve">RECAT A2B </t>
  </si>
  <si>
    <t>PAGO 480 YAPE</t>
  </si>
  <si>
    <t>LOPEZ MENDEZ MOISES  80</t>
  </si>
  <si>
    <t>40 /20  40 /20 CL</t>
  </si>
  <si>
    <t>MONTES GARCIA IANCARLO</t>
  </si>
  <si>
    <t xml:space="preserve">ALFREDO OLANO </t>
  </si>
  <si>
    <t xml:space="preserve">DE LA CRUZ LLAPO JERSON </t>
  </si>
  <si>
    <t xml:space="preserve">QUINTANA GARCIA SUSAN </t>
  </si>
  <si>
    <t xml:space="preserve">VIDAL LUIS MIGUEL </t>
  </si>
  <si>
    <t xml:space="preserve">VEGA MUÑOZJONATHAN </t>
  </si>
  <si>
    <t xml:space="preserve">SR LEON </t>
  </si>
  <si>
    <t xml:space="preserve">HUARACA HOMO ANTONIO </t>
  </si>
  <si>
    <t>30  30SR</t>
  </si>
  <si>
    <t>MEZARINA CRUZ JESSICA</t>
  </si>
  <si>
    <t xml:space="preserve">MALACA TAPIA CARLOS </t>
  </si>
  <si>
    <t>SIERRA AMPUERO CESAR</t>
  </si>
  <si>
    <t>SABOGAL  MALMACEDA FRANCISCO</t>
  </si>
  <si>
    <t xml:space="preserve">MARITZA QUEDEDO </t>
  </si>
  <si>
    <t xml:space="preserve">ESPINOZA MIGUEL GEAN </t>
  </si>
  <si>
    <t>DE LA CRUZ QUINTANA OLGA</t>
  </si>
  <si>
    <t>30  30 sr</t>
  </si>
  <si>
    <t>YA P 55</t>
  </si>
  <si>
    <t xml:space="preserve">GOMEZ ALCANTARA JOSE </t>
  </si>
  <si>
    <t>NO ME CANCELO</t>
  </si>
  <si>
    <t>DORIS DEL AGUSTINO</t>
  </si>
  <si>
    <t xml:space="preserve">CHAPARRO VILLEGAS CAMILA </t>
  </si>
  <si>
    <t xml:space="preserve">PARCO HUAROCC ROCIO </t>
  </si>
  <si>
    <t>LENTES Y ESPEJOS LATERALES</t>
  </si>
  <si>
    <t xml:space="preserve">BARDALES RIVERA JULIO </t>
  </si>
  <si>
    <t xml:space="preserve">ARCE FARIAS DE GARCIA CANDE </t>
  </si>
  <si>
    <t xml:space="preserve">QUILCA RAMON ALEXIS </t>
  </si>
  <si>
    <t>PAGO120 YAPE</t>
  </si>
  <si>
    <t xml:space="preserve">PAUCAR PEREZ ALEX </t>
  </si>
  <si>
    <t xml:space="preserve">PAUCAR PEREZ LEDWIN </t>
  </si>
  <si>
    <t xml:space="preserve">MONTOYA HURTADO JHONATAN </t>
  </si>
  <si>
    <t>LEON VILLAVICENCIO LISBETH</t>
  </si>
  <si>
    <t xml:space="preserve">ZEBALLOS NUÑEZ AXEL </t>
  </si>
  <si>
    <t>ALBERTO PAEZ</t>
  </si>
  <si>
    <t xml:space="preserve">GAMBOA ALMONTE JONATHAN </t>
  </si>
  <si>
    <t>CANCHUMANTA QUISPE RUBEN 50</t>
  </si>
  <si>
    <t>PAGO 370 PLIN + 10 YAPE + 50 APO</t>
  </si>
  <si>
    <t xml:space="preserve">SONIA </t>
  </si>
  <si>
    <t>RODRIGUEZ MURRIETA RUTBER</t>
  </si>
  <si>
    <t>VALDEZ GUERRERO HERBER 50</t>
  </si>
  <si>
    <t xml:space="preserve">GAVILAN ESCOBAR FAUSTINO </t>
  </si>
  <si>
    <t xml:space="preserve">CHAVEZ PALACIOS VICTOR </t>
  </si>
  <si>
    <t>PICON ESPINOZA ELMER</t>
  </si>
  <si>
    <t>CARREÑO BRAVO PIERRE</t>
  </si>
  <si>
    <t xml:space="preserve">BENAVENTE LLERENA JOSE </t>
  </si>
  <si>
    <t xml:space="preserve"> 18:25</t>
  </si>
  <si>
    <t xml:space="preserve">RAMOS GIL JORGE </t>
  </si>
  <si>
    <t xml:space="preserve">LOPEZ ARCOS ROCIO </t>
  </si>
  <si>
    <t xml:space="preserve">TREJO LUGO AMELIA </t>
  </si>
  <si>
    <t>AGUINAGA UMERES ANGELA</t>
  </si>
  <si>
    <t xml:space="preserve">CHULLE RIMAC JESUS </t>
  </si>
  <si>
    <t xml:space="preserve">BONIFACIO MUÑOZ ANGEL </t>
  </si>
  <si>
    <t xml:space="preserve">ARRIETA CORRALES XIMENA </t>
  </si>
  <si>
    <t>BRITO BERMUDEZ MARTIN</t>
  </si>
  <si>
    <t xml:space="preserve">SILVA AVALOS ANTONIO </t>
  </si>
  <si>
    <t>CHAMDUVI CAMPOS MAYCOL</t>
  </si>
  <si>
    <t xml:space="preserve">LEIVA TIRADO JULIO </t>
  </si>
  <si>
    <t>FALCONI FACUNDO</t>
  </si>
  <si>
    <t>CARLOS NEIRA JORGE TORIBIO</t>
  </si>
  <si>
    <t>VERA HUAMANI NORMA</t>
  </si>
  <si>
    <t xml:space="preserve">BARRENECHEA CENTENO HUGO </t>
  </si>
  <si>
    <t>PAGO 80 YAPE 12/03</t>
  </si>
  <si>
    <t xml:space="preserve">VASQUEZ RONDO MANUEL </t>
  </si>
  <si>
    <t xml:space="preserve">TORO ALVARADO JULIO </t>
  </si>
  <si>
    <t xml:space="preserve">ONCOY HUARCAYA HUGO </t>
  </si>
  <si>
    <t xml:space="preserve">VIDARTE DIAZ RAQUEL </t>
  </si>
  <si>
    <t>POVES ESPINOZA JORGE</t>
  </si>
  <si>
    <t xml:space="preserve">DOMIGUEZ SAAVEDRA ALBERTO </t>
  </si>
  <si>
    <t>CORDOVA ALVAREZ GABRIEL  20</t>
  </si>
  <si>
    <t>50 COMI + 50 YAPE</t>
  </si>
  <si>
    <t>RECABARREN ALFARO OSCAR</t>
  </si>
  <si>
    <t xml:space="preserve">CACERES RAMIREZ NESTOR </t>
  </si>
  <si>
    <t>ZAPATA PALMA RONALD</t>
  </si>
  <si>
    <t xml:space="preserve">MEDINA ESCOBAL AGUSTIN </t>
  </si>
  <si>
    <t>SOSA SABRERA JORDAN</t>
  </si>
  <si>
    <t>ACOSTA SIGARAY JULIO</t>
  </si>
  <si>
    <t>GONZALES MASCAREÑO JOSUE</t>
  </si>
  <si>
    <t xml:space="preserve">CINTHIA </t>
  </si>
  <si>
    <t xml:space="preserve">PARIAPAZA SAAVEDRA MICHAEL </t>
  </si>
  <si>
    <t>MARCELO CACERES JORGE 30</t>
  </si>
  <si>
    <t xml:space="preserve">CRUZ RIVERA EMERSON </t>
  </si>
  <si>
    <t xml:space="preserve">UGUETO CALDERON HECTOR </t>
  </si>
  <si>
    <t xml:space="preserve">ESPEJO DAVILA JEAN CARLO </t>
  </si>
  <si>
    <t>MESIAS BALAREZO LUIS</t>
  </si>
  <si>
    <t xml:space="preserve">GASTIABURU DIAZ MIGUEL </t>
  </si>
  <si>
    <t xml:space="preserve">FERRIGNO BARNETT UGO </t>
  </si>
  <si>
    <t>SAENZ MEJIA ROBERT</t>
  </si>
  <si>
    <t xml:space="preserve">APONTE ACOSTA CARLOS </t>
  </si>
  <si>
    <t xml:space="preserve">REVA A2B </t>
  </si>
  <si>
    <t xml:space="preserve">VICENTE NORIEGA RENATO </t>
  </si>
  <si>
    <t>CARS. JAIME VILLA</t>
  </si>
  <si>
    <t xml:space="preserve">PANTOJA TRUJILLO JOSE </t>
  </si>
  <si>
    <t xml:space="preserve">SANCHEZ ESCOBAR DONOBAN </t>
  </si>
  <si>
    <t>VEGA RODRIGUEZ LUCIANO 30</t>
  </si>
  <si>
    <t xml:space="preserve">RAMIREZ VARGAS MANUEL </t>
  </si>
  <si>
    <t xml:space="preserve">PEÑA PANTURO GUSTAVO </t>
  </si>
  <si>
    <t>CRUZ ARESTEGUI MIGUEL ANGEL</t>
  </si>
  <si>
    <t xml:space="preserve">JAVIER FELICIANO YBAN </t>
  </si>
  <si>
    <t>SEGOVIA MENDOZA ISAAC</t>
  </si>
  <si>
    <t>BONILLA PEÑA JEAN CARLOS</t>
  </si>
  <si>
    <t>QUISPE LANDEO JULIO</t>
  </si>
  <si>
    <t xml:space="preserve">PERALES BRACAMONTE DEMETRIO </t>
  </si>
  <si>
    <t>AUDIFONOS</t>
  </si>
  <si>
    <t>CONNINGHAM QUIROZ SEBASTIAN</t>
  </si>
  <si>
    <t>CHACALIAZA RUIZ CHRISTOPHER</t>
  </si>
  <si>
    <t xml:space="preserve">HUAMAN HUAMAN DIANA </t>
  </si>
  <si>
    <t>SOTO AGURTO JOSE</t>
  </si>
  <si>
    <t>HINOJOSA NAVARRO GHIOVANI</t>
  </si>
  <si>
    <t>RUIZ ROMERO EDGAR</t>
  </si>
  <si>
    <t xml:space="preserve">ARAUJO CHOQUE LUCIO </t>
  </si>
  <si>
    <t>ZEGARRA MALDONADO SILVANO</t>
  </si>
  <si>
    <t xml:space="preserve">DURAND ROLANDO MONICKE </t>
  </si>
  <si>
    <t>LINARES TOMATEO CESAR</t>
  </si>
  <si>
    <t xml:space="preserve">ROJAS ORTIZ MIGUEL </t>
  </si>
  <si>
    <t xml:space="preserve">HUARI DE LA CRUZ JULIO </t>
  </si>
  <si>
    <t xml:space="preserve">GONZALES DE LA CRUZ KAROLINA </t>
  </si>
  <si>
    <t xml:space="preserve">OCHOA BARROSO EFRIAN </t>
  </si>
  <si>
    <t xml:space="preserve">PATRICIO </t>
  </si>
  <si>
    <t>PEÑA CANALES KORAIMA</t>
  </si>
  <si>
    <t>TERRON ROMAN RAUL</t>
  </si>
  <si>
    <t xml:space="preserve">ORTIZ SILVERA DENNIS </t>
  </si>
  <si>
    <t xml:space="preserve">ZAPATA LOPEZ HENRY </t>
  </si>
  <si>
    <t>PORTUGAL CASTILLO JOSE</t>
  </si>
  <si>
    <t>FLORES CONTRERAS JORSI</t>
  </si>
  <si>
    <t>GALVEZ PEREZ BRENDA</t>
  </si>
  <si>
    <t>VERA RODRIGUEZ JOSE</t>
  </si>
  <si>
    <t>ROMAN RIVERA NEFTALI</t>
  </si>
  <si>
    <t>TASAYCO FLORES JORDY</t>
  </si>
  <si>
    <t>PAGO 170 EFE 14/03</t>
  </si>
  <si>
    <t>RICARDO ALCALA</t>
  </si>
  <si>
    <t>RENGIFO AREVALO ROBERTO 40</t>
  </si>
  <si>
    <t>PISCO ALLCA VIDAL</t>
  </si>
  <si>
    <t xml:space="preserve">MORENO FERRARI JUAN PEDRO </t>
  </si>
  <si>
    <t>REPRO 09/02</t>
  </si>
  <si>
    <t xml:space="preserve">SANCHEZ HINOSTROZA VIVIANA </t>
  </si>
  <si>
    <t>BRINGAS</t>
  </si>
  <si>
    <t xml:space="preserve">PEÑA CALAMPA JOSE </t>
  </si>
  <si>
    <t xml:space="preserve">GONZALES VARILLAS KEVIN </t>
  </si>
  <si>
    <t>OBANDO GARCIA CESAR</t>
  </si>
  <si>
    <t>CANO WALTER</t>
  </si>
  <si>
    <t>H</t>
  </si>
  <si>
    <t xml:space="preserve">BARRAGAN APUCUSI SIMON </t>
  </si>
  <si>
    <t>HUELLAS MALTRATADAS</t>
  </si>
  <si>
    <t xml:space="preserve">CAMARGO </t>
  </si>
  <si>
    <t xml:space="preserve">CAIRO ZAMUDIO JERSON </t>
  </si>
  <si>
    <t>TENAZOA TORRES GIOVANI 20</t>
  </si>
  <si>
    <t xml:space="preserve">VERA GUZMAN CHRISTIAN </t>
  </si>
  <si>
    <t>LOPEZ  MOROCHO ADRIANA</t>
  </si>
  <si>
    <t xml:space="preserve">ESPINOZA BARRIENTOS ELOY </t>
  </si>
  <si>
    <t>MIZARE INGA JOSE</t>
  </si>
  <si>
    <t>PAGO 130</t>
  </si>
  <si>
    <t>PEREDA  ARAMBURU YSAAC</t>
  </si>
  <si>
    <t>ROJAS GAMBOA RICARDO 100</t>
  </si>
  <si>
    <t>ALIAGA GONZALES OSCAR</t>
  </si>
  <si>
    <t xml:space="preserve">DEL CARPIO MONTERO JUAN </t>
  </si>
  <si>
    <t xml:space="preserve">CARDENAS RIOS JAIME </t>
  </si>
  <si>
    <t xml:space="preserve">BOJORQUEZ CARMEN ESTEBAN </t>
  </si>
  <si>
    <t xml:space="preserve">CALDERON HUAMANI  MAURO </t>
  </si>
  <si>
    <t xml:space="preserve">CALDERON CURI OMAR </t>
  </si>
  <si>
    <t>CALDERON CURI DAVID</t>
  </si>
  <si>
    <t>PAYTAN CONDORI FRANCISCO</t>
  </si>
  <si>
    <t>pago promo</t>
  </si>
  <si>
    <t xml:space="preserve">SR. PONCE </t>
  </si>
  <si>
    <t xml:space="preserve">RUIZ LAVALLE CARLOS </t>
  </si>
  <si>
    <t xml:space="preserve">CASTRO FLORES JOHN </t>
  </si>
  <si>
    <t xml:space="preserve">RONDON GARCIA ALEXANDRA </t>
  </si>
  <si>
    <t>LOAYZA ALLCAHUAMAN JHOSIRO 30</t>
  </si>
  <si>
    <t>GUTARRA BARRIENTOS YEFERSON</t>
  </si>
  <si>
    <t>40/20 40/20  cl</t>
  </si>
  <si>
    <t>GONZALES CERNAQUE ABRAHAM 30</t>
  </si>
  <si>
    <t>APAGUEÑO LOPEZ JAIR</t>
  </si>
  <si>
    <t>H-L</t>
  </si>
  <si>
    <t>HAMAN PALACIOS BRIGITTE</t>
  </si>
  <si>
    <t>PAGO 180 YAPE</t>
  </si>
  <si>
    <t>SALAZAR RIVERO CHRISTIAN</t>
  </si>
  <si>
    <t>CRUZADO YUPANQUI JHOWER</t>
  </si>
  <si>
    <t xml:space="preserve">  14:41</t>
  </si>
  <si>
    <t>MOZOMBITE MARIGORDA LUIS</t>
  </si>
  <si>
    <t xml:space="preserve">RAMIREZ DE LA VEGA DIEGO </t>
  </si>
  <si>
    <t>BILBAO SIMBRON LUIS</t>
  </si>
  <si>
    <t>PAGO 100 YAPE 14/03</t>
  </si>
  <si>
    <t>FERREL MOLINA EDBERG</t>
  </si>
  <si>
    <t>GOMEZ TABOADA RONY</t>
  </si>
  <si>
    <t>RIOS PINEDO JUAN MANUEL</t>
  </si>
  <si>
    <t>CORONADO HERNANDEZ JULIO</t>
  </si>
  <si>
    <t>DAYANA</t>
  </si>
  <si>
    <t>ROSALES LEON CRISTOFER 50</t>
  </si>
  <si>
    <t>ya p 140</t>
  </si>
  <si>
    <t>CONTRERAS VARELA JOSE</t>
  </si>
  <si>
    <t>VASQUEZ CHINCHILLA JEAN CARLOS</t>
  </si>
  <si>
    <t>VALECILLOS BASTIDAS ANTHONY</t>
  </si>
  <si>
    <t>CHANAME LLONTOP WALTER</t>
  </si>
  <si>
    <t>PAGO 55 EFE + 45 YAPE</t>
  </si>
  <si>
    <t>GALLARDO FACHO LUCILA</t>
  </si>
  <si>
    <t>JOVE PANTOJA JAHAYRA ODALID</t>
  </si>
  <si>
    <t>LEON VASQUEZ JESUS JUNIOR</t>
  </si>
  <si>
    <t>ZAMBRANO MORAN MERCEDES</t>
  </si>
  <si>
    <t>ODIOSAA</t>
  </si>
  <si>
    <t>SII</t>
  </si>
  <si>
    <t xml:space="preserve">MEJIA SANDIGA MANUEL </t>
  </si>
  <si>
    <t>RIOJA MESTA NORMA</t>
  </si>
  <si>
    <t xml:space="preserve">SANCHEZ RIOJA JOSE </t>
  </si>
  <si>
    <t xml:space="preserve">NIÑO PATIÑO GERMAN </t>
  </si>
  <si>
    <t xml:space="preserve">AMALIA </t>
  </si>
  <si>
    <t xml:space="preserve">PURIZACA CAJO CARLOS </t>
  </si>
  <si>
    <t>CAVALLINI ADANAQUE JACK</t>
  </si>
  <si>
    <t>CORNEJO LEON ALEXANDER</t>
  </si>
  <si>
    <t>PAO 130 YAPE</t>
  </si>
  <si>
    <t>RUTAS PERUANAS</t>
  </si>
  <si>
    <t>QUESQUEN PAUCAR MARTIN</t>
  </si>
  <si>
    <t xml:space="preserve">QUESQUEN SILVA JOSE </t>
  </si>
  <si>
    <t xml:space="preserve">LAZO CESPEDES MARCOS </t>
  </si>
  <si>
    <t>YRARICA USHIÑAHUA REYNERIO 20</t>
  </si>
  <si>
    <t xml:space="preserve">ROMERO GALARZA APARICIO </t>
  </si>
  <si>
    <t xml:space="preserve">MENDEZ SANCHEZ JUNIOR </t>
  </si>
  <si>
    <t xml:space="preserve">KATY AMORETTI </t>
  </si>
  <si>
    <t>CHANGANAQUI MENDOZA MIRELLA</t>
  </si>
  <si>
    <t xml:space="preserve">ZEVALLOS LESCANO WILLY </t>
  </si>
  <si>
    <t>REATEGUI GONZALES ROMEL</t>
  </si>
  <si>
    <t>SAMAME VALQUI FABIO</t>
  </si>
  <si>
    <t>ALVAREZ AYALA JOSE</t>
  </si>
  <si>
    <t xml:space="preserve">DIAZ AULAR CARLOS </t>
  </si>
  <si>
    <t xml:space="preserve">SILUPU YOVERA ALEXANDER </t>
  </si>
  <si>
    <t>GARCIA PEÑA JONATHAN</t>
  </si>
  <si>
    <t xml:space="preserve">HUAMANI CADILLO HANS </t>
  </si>
  <si>
    <t>ROJAS TAMARA DANIEL</t>
  </si>
  <si>
    <t>HEREDIA BENITES MUESES</t>
  </si>
  <si>
    <t>APOLO SANTIAGO FRANK</t>
  </si>
  <si>
    <t>SANTIAGO PALOMINO TEODORO</t>
  </si>
  <si>
    <t>VELARDE LEZAMA MIGUEL</t>
  </si>
  <si>
    <t>PAULET VIDALON JONEL</t>
  </si>
  <si>
    <t>GUERRERO ABAD DAVIS 30</t>
  </si>
  <si>
    <t>AREVALO PERALTA WALTER</t>
  </si>
  <si>
    <t>CARS JAIME VILLA</t>
  </si>
  <si>
    <t>VARGAS CCUNO LUIS</t>
  </si>
  <si>
    <t>CASTRO SUASNABAR ANGEL</t>
  </si>
  <si>
    <t>TENICELA CASAS DE LEON ANGIE</t>
  </si>
  <si>
    <t>SANDOVAL SALDAÑA BENITO</t>
  </si>
  <si>
    <t xml:space="preserve">VILLON MEJIA CONNY </t>
  </si>
  <si>
    <t xml:space="preserve">ARELLANO COTRINA SICNIE </t>
  </si>
  <si>
    <t xml:space="preserve">JANAMPA QUISPE CARLOS </t>
  </si>
  <si>
    <t xml:space="preserve">FLORES MINAYA SANDRO </t>
  </si>
  <si>
    <t>PASTOR PALACIOS LUIS</t>
  </si>
  <si>
    <t>ESPINAQUE ALVA DARWIN</t>
  </si>
  <si>
    <t xml:space="preserve">QUINCHO ORTEGA ROLANDO </t>
  </si>
  <si>
    <t>RIVERA ALTAMIRANO SAUL</t>
  </si>
  <si>
    <t>MACHADO QUEVEDO HENRRY</t>
  </si>
  <si>
    <t xml:space="preserve">CUCHO FONSECA JOSE </t>
  </si>
  <si>
    <t>GALARZA FUENTES MIGUEL</t>
  </si>
  <si>
    <t>ALBERTO PONCE</t>
  </si>
  <si>
    <t>RODRIGUEZ RAMIREZ JOANDER</t>
  </si>
  <si>
    <t>DIAZ CONDE JAIME 40</t>
  </si>
  <si>
    <t>ELIA 1</t>
  </si>
  <si>
    <t>TACSA CABELLO RAUL 30 PROM</t>
  </si>
  <si>
    <t>ELIA 2</t>
  </si>
  <si>
    <t>CONTRERAS AGUILAR JOHNNY</t>
  </si>
  <si>
    <t>RODRIGUEZ CARRION WILFREDO</t>
  </si>
  <si>
    <t xml:space="preserve">RUIZ ALVARADO JOSE </t>
  </si>
  <si>
    <t>BERROCAL LIMASCCA MICHAEL</t>
  </si>
  <si>
    <t>PEREZ VALLE ORLANDO</t>
  </si>
  <si>
    <t>GONZALES ARANDA CARLOS</t>
  </si>
  <si>
    <t>CELIS FUENTES CARLOS</t>
  </si>
  <si>
    <t>ZAVALA BAUTISTA JESUS</t>
  </si>
  <si>
    <t>PALOMINO CACERES LUCIO 80</t>
  </si>
  <si>
    <t>FIIIIN</t>
  </si>
  <si>
    <t>FERNANDEZ CONDORI ROBERTH</t>
  </si>
  <si>
    <t>YUCRA CASTILLO YANIS</t>
  </si>
  <si>
    <t>70/50 50/20 cl</t>
  </si>
  <si>
    <t>SANCHEZ TORRES GUILLERMO</t>
  </si>
  <si>
    <t>MENDIETA REYES ALEJANDRO 80 PROMOTOR</t>
  </si>
  <si>
    <t>FLORES MURAYARI ROGER</t>
  </si>
  <si>
    <t>MORENO CASTILLO LUIS</t>
  </si>
  <si>
    <t>ASCUES VENEGAS OMAR</t>
  </si>
  <si>
    <t>RECAT  A2A</t>
  </si>
  <si>
    <t>PERICHE JACINTO LESLIE</t>
  </si>
  <si>
    <t>CASTAÑEDA GONZALES KENNY</t>
  </si>
  <si>
    <t>CYNTIA</t>
  </si>
  <si>
    <t xml:space="preserve">VASQUEZ NEPO AGUSTIN </t>
  </si>
  <si>
    <t xml:space="preserve">RAMIREZ OBREGON JUAN </t>
  </si>
  <si>
    <t xml:space="preserve">MAMANI ROQUE JOSE </t>
  </si>
  <si>
    <t>PAGO 20 YAPE + 80 EFE</t>
  </si>
  <si>
    <t>VINCES CERVERA ASHLYS</t>
  </si>
  <si>
    <t xml:space="preserve">GONZALES INGA DENIS </t>
  </si>
  <si>
    <t>SALAZAR YAURI GIORGIO</t>
  </si>
  <si>
    <t xml:space="preserve">AUCAPIÑA FALCON JOSE </t>
  </si>
  <si>
    <t xml:space="preserve">ALCANTARA INFANTE DAYANA </t>
  </si>
  <si>
    <t xml:space="preserve">CARLOS QUISPE </t>
  </si>
  <si>
    <t>GUTIERREZ GARRIDO ELISAUL</t>
  </si>
  <si>
    <t>GONZALES VALLALODID BRANDON</t>
  </si>
  <si>
    <t>PAGO 100 YAPE +30 EFE</t>
  </si>
  <si>
    <t>HERMANO EDGAR</t>
  </si>
  <si>
    <t>GUERRERO REYES JOSE</t>
  </si>
  <si>
    <t xml:space="preserve">MIGRACION </t>
  </si>
  <si>
    <t>JAMPIER RAPIDOS</t>
  </si>
  <si>
    <t>RAMIREZ SUNCION ROY</t>
  </si>
  <si>
    <t xml:space="preserve">AGUILA CRUZ EISTEN </t>
  </si>
  <si>
    <t xml:space="preserve">LUNA VARGAS FERNANDO </t>
  </si>
  <si>
    <t>ESPINO GALDOS GABRIEL</t>
  </si>
  <si>
    <t xml:space="preserve">VARGAS CASTAÑO JULIO </t>
  </si>
  <si>
    <t>AGUILAR OCROSPOMA RAUL</t>
  </si>
  <si>
    <t xml:space="preserve">MAITA HUALLPA FIDEL </t>
  </si>
  <si>
    <t>GALVEZ CUEVA JERSON</t>
  </si>
  <si>
    <t>BALLONA POSITO LUCY</t>
  </si>
  <si>
    <t>ESPINA SUAREZ YNES</t>
  </si>
  <si>
    <t>PILLACA LERMA EMERSON 50</t>
  </si>
  <si>
    <t>CONTRERAS ENRIQUEZ CRISTOPHER</t>
  </si>
  <si>
    <t xml:space="preserve">ARBOLEDA ATERHORTUA JULIAN </t>
  </si>
  <si>
    <t>BADA CARMELINO ANGEL</t>
  </si>
  <si>
    <t>CALDERON DE LA VEGA YAHAIRA</t>
  </si>
  <si>
    <t>PINTO VALLADARES MARIO</t>
  </si>
  <si>
    <t>ORTIZ CARRASCO JHONATAN</t>
  </si>
  <si>
    <t>ISLAS SAMANIEGO GERSON 30</t>
  </si>
  <si>
    <t xml:space="preserve">MONTOYA PERALES MIGUEL </t>
  </si>
  <si>
    <t xml:space="preserve">TAXI PAEZ </t>
  </si>
  <si>
    <t xml:space="preserve">CARMEN FERNANDEZ GIANCARLO </t>
  </si>
  <si>
    <t xml:space="preserve">CHEVEZ CHICOMA ARMANDO </t>
  </si>
  <si>
    <t xml:space="preserve">BERNAOLA ESKENAZI KIARA </t>
  </si>
  <si>
    <t>CIERTO HUAMAN BEANIN 80 PROMO</t>
  </si>
  <si>
    <t>ALBERTO RAMOS</t>
  </si>
  <si>
    <t xml:space="preserve">MORA QUIROZ JAVIER </t>
  </si>
  <si>
    <t>DOCTOR</t>
  </si>
  <si>
    <t xml:space="preserve">REGALADO RAGGIO EDGAR </t>
  </si>
  <si>
    <t>MINAYA SAENZ HAROLD</t>
  </si>
  <si>
    <t>SIERRA PAJUELO RICARDO 40</t>
  </si>
  <si>
    <t>PAGO 190 PLIN</t>
  </si>
  <si>
    <t xml:space="preserve">COSME RODRIGUEZ DIEGO </t>
  </si>
  <si>
    <t>PALOMINO CACERES LUCIO 80 PROMO</t>
  </si>
  <si>
    <t>IZQUIERDO SHAHUANO OMAR</t>
  </si>
  <si>
    <t>PINCHI PINEDO WENER</t>
  </si>
  <si>
    <t>SANTIVAÑEZ MORENO CESAR</t>
  </si>
  <si>
    <t xml:space="preserve">PEÑA DIANDERAS FRANK </t>
  </si>
  <si>
    <t>CONDOR FLORES JHENIFER</t>
  </si>
  <si>
    <t>ISHUIZA TUANAMA ADIEL 30</t>
  </si>
  <si>
    <t>MIJA CUNYARACHE EDUARDO 30</t>
  </si>
  <si>
    <t>ORE NUÑEZ CARLOS  70</t>
  </si>
  <si>
    <t xml:space="preserve">PAGO A SU PROMOTORA </t>
  </si>
  <si>
    <t>ALTAMIRANO CARRASCO LUIS</t>
  </si>
  <si>
    <t xml:space="preserve">MOGOLLON BARRIOS JOSEPH </t>
  </si>
  <si>
    <t xml:space="preserve">LEON ROMAN FRANCISCO </t>
  </si>
  <si>
    <t>ROJAS RIVERA JESUS</t>
  </si>
  <si>
    <t>NOBLEJAS ARELLANO  FRANCIS</t>
  </si>
  <si>
    <t xml:space="preserve">PEREZ DIAZ RAFAEL </t>
  </si>
  <si>
    <t>RAMOS PEREZ JUAN</t>
  </si>
  <si>
    <t>LEONEL FERNANDEZ</t>
  </si>
  <si>
    <t>RAMOS TIMOTEO BELIN</t>
  </si>
  <si>
    <t>DE AUTO VAL</t>
  </si>
  <si>
    <t>TASAYCO CHANCHARI JOSE</t>
  </si>
  <si>
    <t>MUSAYON CHAPOÑAN ENMIRA</t>
  </si>
  <si>
    <t>FERNANDEZ AYQUIPA JORGE</t>
  </si>
  <si>
    <t>SARMIENTO DEXTRE RODRIGO</t>
  </si>
  <si>
    <t>PAGO 100EFE</t>
  </si>
  <si>
    <t>WONG ARBIETO DIEGO</t>
  </si>
  <si>
    <t>GARCIA VASQUEZ CRISTHIAN</t>
  </si>
  <si>
    <t>VALVERDE VILLEGAS JHON</t>
  </si>
  <si>
    <t xml:space="preserve">ORIHUELA CASTRO JORGE </t>
  </si>
  <si>
    <t>MALLQUI RAMOS BRYAN</t>
  </si>
  <si>
    <t>VALCARCEL FLORES JOFFRE</t>
  </si>
  <si>
    <t xml:space="preserve">CISNEROS JINEZ MAGNO </t>
  </si>
  <si>
    <t>RIVADINAYRA CIRENEO MORELIA</t>
  </si>
  <si>
    <t>JIMENEZ OLASCOAGA VICTOR</t>
  </si>
  <si>
    <t>ÑIQUE RAMIREZ KEVVYN</t>
  </si>
  <si>
    <t>CASTAÑEDA ALFARO SEBASTIAN</t>
  </si>
  <si>
    <t>VALDIVIA BAUDENAY GEANCARLO</t>
  </si>
  <si>
    <t>CHALAN NAVAL RODRIGO</t>
  </si>
  <si>
    <t>PAREDES SANGAMA FRANCISCO</t>
  </si>
  <si>
    <t xml:space="preserve">FOLCH MONTOYA JUAN </t>
  </si>
  <si>
    <t xml:space="preserve">ASPILCUETA PADILLA DIEGO </t>
  </si>
  <si>
    <t>AZUAJE GIMENEZ WILLIAM</t>
  </si>
  <si>
    <t>POMA PALOMINO MELANO</t>
  </si>
  <si>
    <t>DE LA CRUZ TRUJILLO JESUS</t>
  </si>
  <si>
    <t xml:space="preserve">YAMUNAQUE CRUZ MIGUEL </t>
  </si>
  <si>
    <t>REJAS MORAN BERNARDO 30</t>
  </si>
  <si>
    <t xml:space="preserve">ESPIRITU JAUCALA CLAUDIO </t>
  </si>
  <si>
    <t xml:space="preserve">ARROYO PEREZ ROSSIO </t>
  </si>
  <si>
    <t>CONTRERAS SIESQUEN JOSE</t>
  </si>
  <si>
    <t>ARELLANO ESPINOZA PABLO</t>
  </si>
  <si>
    <t>ATENCIO HUAMAN ANTHONY</t>
  </si>
  <si>
    <t>VILLANUEVA TEJADA ROSA</t>
  </si>
  <si>
    <t>PAGO 50 11/11 + 80 EFE</t>
  </si>
  <si>
    <t>EDUARDO MEJIA ALESSANDRO</t>
  </si>
  <si>
    <t>NICOLINI CAMPOS FABIANA</t>
  </si>
  <si>
    <t>SOTO CHAVEZ ANDRES</t>
  </si>
  <si>
    <t>DIOSES PIÑAS YEFRI</t>
  </si>
  <si>
    <t>LOSANO MONROY VICTOR</t>
  </si>
  <si>
    <t>BOAS MOSCOSO KEVIN</t>
  </si>
  <si>
    <t>PEREDA QUISPE JIMMY 30</t>
  </si>
  <si>
    <t>REYES ANHUAMAN LISETH 20</t>
  </si>
  <si>
    <t>PAGO YAPE 20</t>
  </si>
  <si>
    <t xml:space="preserve">SOLANO LUQUE VICTOR </t>
  </si>
  <si>
    <t>MARIN CASTAÑEDA JESUS</t>
  </si>
  <si>
    <t>PURIZACA PERICHE LUIS</t>
  </si>
  <si>
    <t>HIDALGO ZUÑIGA ANDY</t>
  </si>
  <si>
    <t>RAMIREZ NINAPAITA CARLOS</t>
  </si>
  <si>
    <t>PAGO 80 YAPE 22/03</t>
  </si>
  <si>
    <t>RODRIGUEZ ORE MISSELLE</t>
  </si>
  <si>
    <t>ALVARADO LOZANO NICK</t>
  </si>
  <si>
    <t>PAGO 100 YAPE 18 /03</t>
  </si>
  <si>
    <t xml:space="preserve">CELIS RAMIREZ ALLISON </t>
  </si>
  <si>
    <t xml:space="preserve">CASTRO OLAYA CESAR </t>
  </si>
  <si>
    <t xml:space="preserve">SOSA ALVAREZ NELSON 30 </t>
  </si>
  <si>
    <t>PAGARA PROMO</t>
  </si>
  <si>
    <t>RAMOS MAMANI ALDAIR 50</t>
  </si>
  <si>
    <t>PAGO 230 PLIN</t>
  </si>
  <si>
    <t xml:space="preserve">MACHACA MOYA GABINO </t>
  </si>
  <si>
    <t xml:space="preserve">SULCA RAMIREZ LUIS </t>
  </si>
  <si>
    <t>DIAZ VASQUEZ ELMER</t>
  </si>
  <si>
    <t xml:space="preserve">DOMENACK BARRUETO WILMER </t>
  </si>
  <si>
    <t xml:space="preserve">DOMEQ GALVAN HECTOR </t>
  </si>
  <si>
    <t>REYNA AVILES MARIO</t>
  </si>
  <si>
    <t>VILA GUERRA WALTER</t>
  </si>
  <si>
    <t xml:space="preserve">SOTO SAAVEDRA JOSE </t>
  </si>
  <si>
    <t>HIGINIO SANTILLAN BRAYAN</t>
  </si>
  <si>
    <t xml:space="preserve">BRICEÑO CHINININ DIEGO </t>
  </si>
  <si>
    <t>BULEJE CORTEZ KIARA</t>
  </si>
  <si>
    <t>GUERRA QUISPE LUIS</t>
  </si>
  <si>
    <t>POCOMUCHA MANTARI CHRISTIAN   73182659</t>
  </si>
  <si>
    <t>SAICO PEREZ JULIA</t>
  </si>
  <si>
    <t>RUBI</t>
  </si>
  <si>
    <t>ORTEGA VELA ENRIQUE</t>
  </si>
  <si>
    <t>ARCE MIER Y TERAN EDUARDO</t>
  </si>
  <si>
    <t>LUQUE MAMANI MARCO</t>
  </si>
  <si>
    <t>FERNANDEZ CURASMA RICHARD</t>
  </si>
  <si>
    <t>PINEDO SANCHEZ JORGE      30            10615541</t>
  </si>
  <si>
    <t>CRUZ TRIGOSO KAROLD</t>
  </si>
  <si>
    <t>CALDERON SANCHEZ JOSE</t>
  </si>
  <si>
    <t>PREVA OIDO</t>
  </si>
  <si>
    <t>ARROYO PEREZ ROSSIO</t>
  </si>
  <si>
    <t>ZAVALETA VALER JOSE</t>
  </si>
  <si>
    <t>CARRASCO VASQUEZ EINER</t>
  </si>
  <si>
    <t>SANCHEZ ZETA JOAQUIN</t>
  </si>
  <si>
    <t>MESTAS CHERO OSCAR</t>
  </si>
  <si>
    <t>LLANOS BELTRAN ELMER</t>
  </si>
  <si>
    <t>OSORIO</t>
  </si>
  <si>
    <t>OSTOLAZA AYALA GREGORIO</t>
  </si>
  <si>
    <t>CALDERON TRUJILLO DIANA</t>
  </si>
  <si>
    <t>CONCHA HERRERA JOSE 50</t>
  </si>
  <si>
    <t>MARIN ESCALANTE ROSANNA</t>
  </si>
  <si>
    <t>CEIBA PARRA ALBERTO</t>
  </si>
  <si>
    <t>LARA GUARATE JOSE</t>
  </si>
  <si>
    <t>CEIBA PARRA ALEJANDRO 50 PROMO</t>
  </si>
  <si>
    <t>ELIA 3</t>
  </si>
  <si>
    <t>ZAPATA RUMICHE PAMELA</t>
  </si>
  <si>
    <t>CAIAZZA FRANCO BRIANNA</t>
  </si>
  <si>
    <t>SOTO PINO RICARDO</t>
  </si>
  <si>
    <t>GAMBOA GOMERO ALEXANDER</t>
  </si>
  <si>
    <t xml:space="preserve">GAMBOA YLLACONZA SIMEON </t>
  </si>
  <si>
    <t>JARAMILLO MORENO EDUARDO</t>
  </si>
  <si>
    <t>QUEZADA GONZALES WILFREDO</t>
  </si>
  <si>
    <t>LIZARAZO GIMENEZ ISMAEL</t>
  </si>
  <si>
    <t>AVILA CASTILLO ANDRES</t>
  </si>
  <si>
    <t>FLORES BALOA KEIFER</t>
  </si>
  <si>
    <t>PAGO 100 YAPE + 60 YAPE</t>
  </si>
  <si>
    <t>FREDY VALLEJO</t>
  </si>
  <si>
    <t>CALDERON OSORIO EDUARDO</t>
  </si>
  <si>
    <t xml:space="preserve">OSORIO </t>
  </si>
  <si>
    <t>CASTRO BARCENA JULIO 30</t>
  </si>
  <si>
    <t>PAGO 80 YAPE + 30 EFE</t>
  </si>
  <si>
    <t>CHAMPI HUARANGA DAVID</t>
  </si>
  <si>
    <t>NESTARES FONSECA PAUL</t>
  </si>
  <si>
    <t>CHANAME LEDESMA RAUL 40</t>
  </si>
  <si>
    <t xml:space="preserve"> 20 20 SR</t>
  </si>
  <si>
    <t>AÑAÑOS FIGUEROA CESAR 50 PROM</t>
  </si>
  <si>
    <t>STEV QUINTANA</t>
  </si>
  <si>
    <t>BERROSPI ALIAGA AUGUSTO</t>
  </si>
  <si>
    <t>HUERTA SHUHUAN JUAN</t>
  </si>
  <si>
    <t>ARGANDOÑA VALENCIA JAIMY 30</t>
  </si>
  <si>
    <t>CASQUI MOLINA CRISTOPHER</t>
  </si>
  <si>
    <t xml:space="preserve">JIMENEZ SUCA JOHN </t>
  </si>
  <si>
    <t>CACERES VILLACORTA ELKA</t>
  </si>
  <si>
    <t>VIGIL MORALES CARLO</t>
  </si>
  <si>
    <t xml:space="preserve">PEREZ ALTAMIRANO DANIELA </t>
  </si>
  <si>
    <t xml:space="preserve">ERAZO MENA DIEGO </t>
  </si>
  <si>
    <t>ARANDA ARANDA JAIME 20</t>
  </si>
  <si>
    <t>PAGO 20 YAPE</t>
  </si>
  <si>
    <t>JIHUA GALVEZ CARLA</t>
  </si>
  <si>
    <t>AYQUIPA BARRIOS RAFAEL</t>
  </si>
  <si>
    <t>VALDIVIESO APARCO MARCO</t>
  </si>
  <si>
    <t>ELI</t>
  </si>
  <si>
    <t>FERNANDEZ SOTO FLAVIA</t>
  </si>
  <si>
    <t>POMA VERANO MARIO</t>
  </si>
  <si>
    <t>ALARCON PALOMINO GLADYS</t>
  </si>
  <si>
    <t>MOTO NUEVA BIB</t>
  </si>
  <si>
    <t>AGUILAR SALAS STEVE</t>
  </si>
  <si>
    <t>ya p 50</t>
  </si>
  <si>
    <t xml:space="preserve">HUAYHUA CONDORI JOHAN </t>
  </si>
  <si>
    <t>PEREZ LUCANO JORGE</t>
  </si>
  <si>
    <t>BERNAOLA CABEZUDO JULIO</t>
  </si>
  <si>
    <t>PACHECO SANCHEZ KEVIN</t>
  </si>
  <si>
    <t>URQUIAGA SALAZAR JAVIER</t>
  </si>
  <si>
    <t xml:space="preserve">espere </t>
  </si>
  <si>
    <t>ZAMORA YZIQUE JORGE</t>
  </si>
  <si>
    <t>MANDAR OFICINA</t>
  </si>
  <si>
    <t>ROJAS LEIVA MANUEL</t>
  </si>
  <si>
    <t>VALDIVIEZO ROBLES CARLOS</t>
  </si>
  <si>
    <t>HUAMAN CORRALES MARILIN</t>
  </si>
  <si>
    <t xml:space="preserve">CASTILLO MONRROY MILAGROS </t>
  </si>
  <si>
    <t>HUAMAN VALDERRAMA MAYRA</t>
  </si>
  <si>
    <t>HUAMAN VALDERRAMA KELLER</t>
  </si>
  <si>
    <t>YON OSHIRO IAN</t>
  </si>
  <si>
    <t>MATEO POMA JULIAN</t>
  </si>
  <si>
    <t>VALVERDE ARIAS GUILLERMO</t>
  </si>
  <si>
    <t>CRUZ TOCTO EDILBERTO</t>
  </si>
  <si>
    <t>REVA A3B</t>
  </si>
  <si>
    <t>SANCHEZ HERRERA AMELIA</t>
  </si>
  <si>
    <t>PAGO  80 YAPE 26/03</t>
  </si>
  <si>
    <t>JEANPIER BALVIN</t>
  </si>
  <si>
    <t>COLONA HINSBI MARTIN</t>
  </si>
  <si>
    <t>PAGO YAPE 80 26/03</t>
  </si>
  <si>
    <t>ARCE CERDA CARLOS</t>
  </si>
  <si>
    <t>50 COMI + 30 YAPE</t>
  </si>
  <si>
    <t>NEIRA NEIRA JOSE</t>
  </si>
  <si>
    <t>RAMOS ABURTO MARCO</t>
  </si>
  <si>
    <t>SOLANO BAZALAR PEDRO</t>
  </si>
  <si>
    <t>AGURTO BORJA COSETTE</t>
  </si>
  <si>
    <t xml:space="preserve">GUTIERREZ PANTA SERGIO </t>
  </si>
  <si>
    <t>DEPAZ ASIS JUSTINO</t>
  </si>
  <si>
    <t>SAN MARTIN DE LA CRUZ JOSE</t>
  </si>
  <si>
    <t>DELGADILLO AGUILAR ROBIN</t>
  </si>
  <si>
    <t>PAGO EFE 90</t>
  </si>
  <si>
    <t xml:space="preserve">HUAMAN BAYLON JHEISON </t>
  </si>
  <si>
    <t>VENERO VELAZCO JESUS</t>
  </si>
  <si>
    <t>OSORIO ROSALES ADOLFO 30</t>
  </si>
  <si>
    <t>BERMEO RAMIREZ SANTOS</t>
  </si>
  <si>
    <t>SANCHEZ PAEZ ANTONIO</t>
  </si>
  <si>
    <t>GARCIA ACUÑA JUAN</t>
  </si>
  <si>
    <t>VILLEGAS CASTILLO BENITO</t>
  </si>
  <si>
    <t>SOTELO HUAMAN ALEXANDER</t>
  </si>
  <si>
    <t>QUIJANO OBISPO RUBEN</t>
  </si>
  <si>
    <t>CHIROQUE GUERRERO ERIKA</t>
  </si>
  <si>
    <t>VILLALVA COLLAZOS PEDRO</t>
  </si>
  <si>
    <t>SR MICKY</t>
  </si>
  <si>
    <t>DELGADO VASQUEZ JHOAN</t>
  </si>
  <si>
    <t>VENERO VELAZCO MARCO 30</t>
  </si>
  <si>
    <t>PAGO PROMO</t>
  </si>
  <si>
    <t>ORTIZ HUARACA RENZO</t>
  </si>
  <si>
    <t>OCAMPO VIVANCO GIMY</t>
  </si>
  <si>
    <t>huella</t>
  </si>
  <si>
    <t>OCAMPO HUARACA JESUS</t>
  </si>
  <si>
    <t>HUAMAN CISNEROS PATY</t>
  </si>
  <si>
    <t>SANTA CRUZ MIGUEL HAROLD</t>
  </si>
  <si>
    <t>PAGO 120 EFE 27/03</t>
  </si>
  <si>
    <t>LOPEZ JARA BACILIO</t>
  </si>
  <si>
    <t>GALVAN YALE GIANCARLO</t>
  </si>
  <si>
    <t>ATOCHE ALEJANDRIA JEANPOOL</t>
  </si>
  <si>
    <t>DIAZ VINCES FRANCISCO</t>
  </si>
  <si>
    <t>CUMANA RANGEL JOSE</t>
  </si>
  <si>
    <t xml:space="preserve">SALAZAR TORRES GUILLERMO </t>
  </si>
  <si>
    <t xml:space="preserve">PUJALLA FRANCO REY </t>
  </si>
  <si>
    <t xml:space="preserve">PEREYRA VALDEZ CARLOS </t>
  </si>
  <si>
    <t xml:space="preserve">TEJEDA RIVERA WALTER </t>
  </si>
  <si>
    <t>VISTA</t>
  </si>
  <si>
    <t>CITNHIA</t>
  </si>
  <si>
    <t>ACOSTA VELASQUEZ YOLANDA 100</t>
  </si>
  <si>
    <t>LUCANO</t>
  </si>
  <si>
    <t>CHIPILE CHUNG XINDEL</t>
  </si>
  <si>
    <t xml:space="preserve">PAGO 140 EFE </t>
  </si>
  <si>
    <t xml:space="preserve">LOPEZ VILCA JENNY </t>
  </si>
  <si>
    <t xml:space="preserve">ZAPATA RUMICHE ANGEL </t>
  </si>
  <si>
    <t>CCORIHUAMAN CHAMPI TIOFANES</t>
  </si>
  <si>
    <t xml:space="preserve">FERRETTO RAMIREZ CESAR </t>
  </si>
  <si>
    <t>YATACO HUARINGA RAFAEL</t>
  </si>
  <si>
    <t xml:space="preserve">COBRAR 140 </t>
  </si>
  <si>
    <t xml:space="preserve">MALLESI </t>
  </si>
  <si>
    <t>MONTOYA PIZARRO JOSE</t>
  </si>
  <si>
    <t>FRANCK</t>
  </si>
  <si>
    <t>FABIAN BALBIN EDVIN 30</t>
  </si>
  <si>
    <t>PAGO 30 EFE +80 YAPE</t>
  </si>
  <si>
    <t>MICHEL</t>
  </si>
  <si>
    <t>MONTESINOS FALCON JESUS</t>
  </si>
  <si>
    <t>AUTO VIAL</t>
  </si>
  <si>
    <t>PACHAMORO CASTRO CARLOS</t>
  </si>
  <si>
    <t xml:space="preserve">ESPINOZA PORRAS ALEJANDRO </t>
  </si>
  <si>
    <t>TABOADA GUTIERREZ MARTIN</t>
  </si>
  <si>
    <t>MORALES REYES JOSE</t>
  </si>
  <si>
    <t>HUERTAS CHIROQUE ROLANDO 20</t>
  </si>
  <si>
    <t xml:space="preserve"> REVA A2B</t>
  </si>
  <si>
    <t>20/20 sr</t>
  </si>
  <si>
    <t>NOLASCO CALLUCHI ERI</t>
  </si>
  <si>
    <t>MALDONADO TRELLES CESAR</t>
  </si>
  <si>
    <t>DIAZ ZEGARRA MARIA</t>
  </si>
  <si>
    <t>REYES BUENDIA GIOVANNA</t>
  </si>
  <si>
    <t>CARO DURAN EFRAIN</t>
  </si>
  <si>
    <t xml:space="preserve">SALAZAR VILLA CRISTIAN </t>
  </si>
  <si>
    <t>HUAMAN GUZMAN LENIN</t>
  </si>
  <si>
    <t>ZAVALA CIRIACO AMANCIO</t>
  </si>
  <si>
    <t>MANCO ZAVALA PERCY</t>
  </si>
  <si>
    <t>CORDOVA CALLACONDO ROSA</t>
  </si>
  <si>
    <t>GAMONAL LEON EVELINA</t>
  </si>
  <si>
    <t>CORREA OCAÑA ESTEBAN</t>
  </si>
  <si>
    <t>BARRANTES QUISPE LUIS</t>
  </si>
  <si>
    <t>SARAVIA MOYA LUIS</t>
  </si>
  <si>
    <t>SERNA MALDONADO GRECIA</t>
  </si>
  <si>
    <t>CHUQUIMAJO HUAYHUAS MAX</t>
  </si>
  <si>
    <t xml:space="preserve">lentes </t>
  </si>
  <si>
    <t>REPRO 27/3</t>
  </si>
  <si>
    <t>SILVEIRA GONZALEZ FRANCISCO</t>
  </si>
  <si>
    <t>ALBARRAN PAREDES PEDRO</t>
  </si>
  <si>
    <t>ESPINOZA CASAS EDGARD</t>
  </si>
  <si>
    <t>PEREZ AGUI DIEGO  15</t>
  </si>
  <si>
    <t>PAGO 120 EFE + 15 EFE</t>
  </si>
  <si>
    <t>ALVARADO PEREZ ANGELLO  15</t>
  </si>
  <si>
    <t>CABALLERO ESPINOZA ELVIS 30</t>
  </si>
  <si>
    <t xml:space="preserve">PAGO 30 EFE </t>
  </si>
  <si>
    <t xml:space="preserve">SILVA IPANAQUE HENRY </t>
  </si>
  <si>
    <t xml:space="preserve">TOLENTINO AMAU CARLOS </t>
  </si>
  <si>
    <t xml:space="preserve">CELADITA ARIAS PIERO </t>
  </si>
  <si>
    <t>PRECIADO MORALES JEAN CARLO</t>
  </si>
  <si>
    <t xml:space="preserve">STEVE QUITNANA </t>
  </si>
  <si>
    <t>RIMARI MALPICA BRESSNEF 30</t>
  </si>
  <si>
    <t>ALLASI VELARDE ANTHONY</t>
  </si>
  <si>
    <t>CHUMBE FERNANDEZ JULIO</t>
  </si>
  <si>
    <t>SALAZAR VILLANUEVA EDUARDO</t>
  </si>
  <si>
    <t>VILLEGAS JESUS JHONNY</t>
  </si>
  <si>
    <t xml:space="preserve">BARRIOS SAMANIEGO MIGUEL </t>
  </si>
  <si>
    <t xml:space="preserve">BARRIOS GUTIERREZ REYNALDO </t>
  </si>
  <si>
    <t>RUIZ VILLANUEVA LUIGI</t>
  </si>
  <si>
    <t xml:space="preserve">BALCAZAR GONZALES DALILA </t>
  </si>
  <si>
    <t xml:space="preserve">VIDAL CASTILLO JULIO </t>
  </si>
  <si>
    <t xml:space="preserve">PINEDO SANCHEZ JORGE      30         </t>
  </si>
  <si>
    <t>MORENO LIMAS MIGUEL</t>
  </si>
  <si>
    <t>ALIAGA BARBOSA MIGUEL</t>
  </si>
  <si>
    <t>MANTILLA CALDERON JHONNY</t>
  </si>
  <si>
    <t>MORY DUEÑAS JONATHAN</t>
  </si>
  <si>
    <t>GARCIA PICHARDO ANGEL</t>
  </si>
  <si>
    <t>SOSA LOPEZ ROSITA</t>
  </si>
  <si>
    <t>PICHARDO VERGARA JACQUELINE 44626040</t>
  </si>
  <si>
    <t>SARAVIA CHUMPITAZ VICTOR</t>
  </si>
  <si>
    <t>POOL  OSORIO</t>
  </si>
  <si>
    <t>CORNEJO PELAEZ CHRISTIAN</t>
  </si>
  <si>
    <t>HILARIO PAREDES FAUSTO</t>
  </si>
  <si>
    <t>ARTEAGA GUEVARA ATSIMER</t>
  </si>
  <si>
    <t>ARTEAGA D'ANELLO ATILIO</t>
  </si>
  <si>
    <t>SEMINARIO LLONG GUSTAVO</t>
  </si>
  <si>
    <t>MENDOZA MELGAREJO HAYDEE 100</t>
  </si>
  <si>
    <t>30/30 sr</t>
  </si>
  <si>
    <t>RISCO VALDEZ NICOLAS</t>
  </si>
  <si>
    <t>MORALES ROCA FELICITA</t>
  </si>
  <si>
    <t>BALAREZO SOLSOL JAVIER</t>
  </si>
  <si>
    <t xml:space="preserve">MOON BYUNGYOUL </t>
  </si>
  <si>
    <t>MELISSA</t>
  </si>
  <si>
    <t>SOLIS CALLATA JEFERSON</t>
  </si>
  <si>
    <t>SALAS CANAQUIRI JIMMY</t>
  </si>
  <si>
    <t>SRA. JULIA</t>
  </si>
  <si>
    <t>MAYTA COSTA LUIS</t>
  </si>
  <si>
    <t>DIAZ REYES FRANCISCO</t>
  </si>
  <si>
    <t>YA REGRESA</t>
  </si>
  <si>
    <t>JUAREZ ASTETE GLADYS</t>
  </si>
  <si>
    <t xml:space="preserve">RUMICHE JUAREZ BRISA </t>
  </si>
  <si>
    <t>TAMAYO RIVERA JEANPIERRE</t>
  </si>
  <si>
    <t>MANTARI BENDEZU HENRI</t>
  </si>
  <si>
    <t>BARRIOS CONDOR TOMMY</t>
  </si>
  <si>
    <t>ALANIA SOTO ANTHONY</t>
  </si>
  <si>
    <t xml:space="preserve">VILLACORTA SOLIGNAC GUILLERMO </t>
  </si>
  <si>
    <t>DEL RIO MOLINA DIANA</t>
  </si>
  <si>
    <t>SCHNAIDERMAN PANAIFO LUIS</t>
  </si>
  <si>
    <t>CACHIQUE ESCOBEDO KELLER</t>
  </si>
  <si>
    <t>MORENO SANCHEZ MARCO</t>
  </si>
  <si>
    <t xml:space="preserve">MEZA CHERO CARLOS 20 </t>
  </si>
  <si>
    <t xml:space="preserve">PAGO 170 YAPE </t>
  </si>
  <si>
    <t>VALLE LOPEZ PAOLO</t>
  </si>
  <si>
    <t xml:space="preserve">PAGO 80  </t>
  </si>
  <si>
    <t>CRISTOPHER</t>
  </si>
  <si>
    <t>LLACTAS VARGAS ERICK 50</t>
  </si>
  <si>
    <t>PRECIO UNI</t>
  </si>
  <si>
    <t>FLORES VARILLAS JHORDAN 40</t>
  </si>
  <si>
    <t>PAGO 80 YAPE +40 YAPE</t>
  </si>
  <si>
    <t>PINCHINAT MONGRUT CINTHYA</t>
  </si>
  <si>
    <t>OCHOA SANCHEZ EDILBERTO</t>
  </si>
  <si>
    <t>NARVAEZ MEDINA RAUL</t>
  </si>
  <si>
    <t>SAURIN MORI EZZIO</t>
  </si>
  <si>
    <t>MANDUJANO</t>
  </si>
  <si>
    <t>MATTA YUPANQUI NORMAN</t>
  </si>
  <si>
    <t>PINDAY ROCA MIGUEL</t>
  </si>
  <si>
    <t>CASTILLO VIDAL EDDIE</t>
  </si>
  <si>
    <t>PAGO 80 YAPE 29-03</t>
  </si>
  <si>
    <t>DOROTEO OROYA WALTER 30</t>
  </si>
  <si>
    <t>DRA. CHUNGA</t>
  </si>
  <si>
    <t>SOTA MILLA JHORDAN</t>
  </si>
  <si>
    <t>OSORIO TORIBIO LADY</t>
  </si>
  <si>
    <t>RUBIO PADILLA RENATO</t>
  </si>
  <si>
    <t>APONTE GUILLEN JESUS</t>
  </si>
  <si>
    <t>DE LA CRUZ CASTRO WALTER</t>
  </si>
  <si>
    <t>PAGO 80 YAPE 27-03</t>
  </si>
  <si>
    <t>BALLADARES FLORES ANALY</t>
  </si>
  <si>
    <t>AQUINO GONZALES CAMILA</t>
  </si>
  <si>
    <t>JEANPIER</t>
  </si>
  <si>
    <t>SAAVEDRA SILVA ELSA</t>
  </si>
  <si>
    <t>CAMPOS LOPEZ DEL PIERO 30</t>
  </si>
  <si>
    <t>HUARI LABORIANO VICTOR</t>
  </si>
  <si>
    <t>GAMBOA UGOLINI PAOLA</t>
  </si>
  <si>
    <t>HOYOS PINO ANGEL</t>
  </si>
  <si>
    <t>JOHAN</t>
  </si>
  <si>
    <t>ROBLES MORALES MOISES</t>
  </si>
  <si>
    <t>GARCIA SOTOMAYOR JORGE</t>
  </si>
  <si>
    <t>PAREDES LOPEZ KARLA</t>
  </si>
  <si>
    <t>CAMACHO RAMOS ANTHONY</t>
  </si>
  <si>
    <t>VILLON GAMBOA SALLY</t>
  </si>
  <si>
    <t>BLAS RAMOS JHON</t>
  </si>
  <si>
    <t>GUTIERREZ CAJAMARCA SEBASTIAN 30</t>
  </si>
  <si>
    <t xml:space="preserve">TAPARA CARDENAS JUAN </t>
  </si>
  <si>
    <t>LESCANO ZIANI BENNY  50</t>
  </si>
  <si>
    <t>AVILES CORDOVA JAFET</t>
  </si>
  <si>
    <t>SR MIKKY</t>
  </si>
  <si>
    <t>GARCIA CHIROQUE LUIS</t>
  </si>
  <si>
    <t>LAVERIANO PUJAY ABDIAS</t>
  </si>
  <si>
    <t xml:space="preserve">ALBORNOZ JUIPA LUIS </t>
  </si>
  <si>
    <t xml:space="preserve">INCIO SEGURA JORGE </t>
  </si>
  <si>
    <t>CONDORI PILAR ROGGER</t>
  </si>
  <si>
    <t xml:space="preserve">BERNABE HELLER JULYSSA </t>
  </si>
  <si>
    <t xml:space="preserve">SANTAELLA ROSALES LEONARDO </t>
  </si>
  <si>
    <t>CASTILLO HERRERA YOLMER</t>
  </si>
  <si>
    <t xml:space="preserve">LLANOS HERRERA JHON </t>
  </si>
  <si>
    <t>SARMIENTO MEDRANO JOSE</t>
  </si>
  <si>
    <t xml:space="preserve">BELTRAN CHERRE ABEL </t>
  </si>
  <si>
    <t>MERCEDES BAZALAR GINO</t>
  </si>
  <si>
    <t>REPRO 04/04</t>
  </si>
  <si>
    <t xml:space="preserve">ROJAS BERNAL JUAN </t>
  </si>
  <si>
    <t>REPRO 03/04</t>
  </si>
  <si>
    <t>ESPINOZA DIAZ ALESSANDRO</t>
  </si>
  <si>
    <t xml:space="preserve">ESPINOZA SANCHEZ GEOVANNI </t>
  </si>
  <si>
    <t>FAJARDO FERNANDEZ JORGE 40</t>
  </si>
  <si>
    <t>RUIZ AYQUIPA AIMAR</t>
  </si>
  <si>
    <t>ASCA BENITES MIGUEL</t>
  </si>
  <si>
    <t>SE RETIRA</t>
  </si>
  <si>
    <t>NUÑEZ MERA ANGEL 30</t>
  </si>
  <si>
    <t>BALDEON SEDANO KENYO</t>
  </si>
  <si>
    <t>ADRIANA 1</t>
  </si>
  <si>
    <t>RAMOS PALOMINO LUIS</t>
  </si>
  <si>
    <t>PORRAS BALDEON HUGO</t>
  </si>
  <si>
    <t>QUISPE HUACCHA GINIX</t>
  </si>
  <si>
    <t>DIAZ SANGAY HEBERT</t>
  </si>
  <si>
    <t>CCOILLO FERNANDEZ RAUL</t>
  </si>
  <si>
    <t>AYALA CHARCA ANGELO GERARDO</t>
  </si>
  <si>
    <t>ADRIANA 2</t>
  </si>
  <si>
    <t>AYALA CHARCA FIORELLA SAYURI</t>
  </si>
  <si>
    <t>ADRIANA 3</t>
  </si>
  <si>
    <t>SILVANO LOMAS DEIVIS</t>
  </si>
  <si>
    <t>MORALES VASQUEZ GIAN FRANCO 70</t>
  </si>
  <si>
    <t>ZAMORA LAZARO CRISTHIAN</t>
  </si>
  <si>
    <t>FERNANDEZ RODRIGUEZ FRANK</t>
  </si>
  <si>
    <t>CHINCHERCOMA CCALLO ROYERD</t>
  </si>
  <si>
    <t>ADRIANA 4</t>
  </si>
  <si>
    <t>MORENO CRUZ YASIEL</t>
  </si>
  <si>
    <t>RIEGA COLACCI MARIBEL</t>
  </si>
  <si>
    <t xml:space="preserve">CONDE CCORAHUA ERICK </t>
  </si>
  <si>
    <t>CANALES GODOY LUIS</t>
  </si>
  <si>
    <t xml:space="preserve">CARREÑO CALISAYA JULIO </t>
  </si>
  <si>
    <t>GUERRERO ZAPATA RENAN</t>
  </si>
  <si>
    <t xml:space="preserve">BARDALES MACEDO WENDY </t>
  </si>
  <si>
    <t xml:space="preserve">PECEROS RIOS JOSE </t>
  </si>
  <si>
    <t xml:space="preserve">ALVIZURI CABELLO LUIS </t>
  </si>
  <si>
    <t>PEREZ ROJAS EMPARETRIZ</t>
  </si>
  <si>
    <t xml:space="preserve">VASQUEZ DEL CASTILLO ASHLLEY </t>
  </si>
  <si>
    <t>LILIANA 17</t>
  </si>
  <si>
    <t>SANGAMA SANGAMA HERMES</t>
  </si>
  <si>
    <t>QUIÑONES MONDOÑEDO FRABRICCIO</t>
  </si>
  <si>
    <t>RPRO02/04</t>
  </si>
  <si>
    <t xml:space="preserve">BERMUDEZ TORIBIO FERNANDO </t>
  </si>
  <si>
    <t xml:space="preserve">ZORRILLA ARRATEA KATHERINE </t>
  </si>
  <si>
    <t>ANCHANTE HERRERA LUIS 30</t>
  </si>
  <si>
    <t xml:space="preserve">VILLALVA ARCE LUIS </t>
  </si>
  <si>
    <t xml:space="preserve">CHAVEZ MORALES JUAN </t>
  </si>
  <si>
    <t>HUAIGUA CORDOVA EULISES</t>
  </si>
  <si>
    <t>LILIANA 18</t>
  </si>
  <si>
    <t xml:space="preserve">PECHE CAJUSOL JORGE </t>
  </si>
  <si>
    <t xml:space="preserve">ZABANICK GALVEZ IVAN </t>
  </si>
  <si>
    <t>CALAGUA REYES VICTOT</t>
  </si>
  <si>
    <t>57</t>
  </si>
  <si>
    <t xml:space="preserve">FANOLA PALOMINO LIZETH 20 </t>
  </si>
  <si>
    <t>HORRUITINER BALLON ANGELLO</t>
  </si>
  <si>
    <t xml:space="preserve">30 30 SR </t>
  </si>
  <si>
    <t>PAGO 80 EFE 10/04</t>
  </si>
  <si>
    <t>59</t>
  </si>
  <si>
    <t xml:space="preserve">HORRUITINER BOCANEGRA  D° ANGELLO </t>
  </si>
  <si>
    <t>60</t>
  </si>
  <si>
    <t>61</t>
  </si>
  <si>
    <t>SOLDEVILLA ROJAS TOMAS</t>
  </si>
  <si>
    <t>OLORTIGA BARBA MARCO</t>
  </si>
  <si>
    <t>CARRASCO CRUZ ERIC</t>
  </si>
  <si>
    <t>MONTOYA CONDORI ABEL</t>
  </si>
  <si>
    <t>FRETEL QUISPE TOMY</t>
  </si>
  <si>
    <t>VASQUEZ UCEDA JEYSER</t>
  </si>
  <si>
    <t xml:space="preserve">RIVERA VALDIVIESO RICARDO </t>
  </si>
  <si>
    <t>DR. CARLOS LOPEZ</t>
  </si>
  <si>
    <t xml:space="preserve">PERALTA YARMA RONAC </t>
  </si>
  <si>
    <t xml:space="preserve">DE LA CRUZ RIGUETTI SHEILA </t>
  </si>
  <si>
    <t xml:space="preserve">JABO MEJORADA DIEGO </t>
  </si>
  <si>
    <t>ALEGRIA ZAVALETA RENATO</t>
  </si>
  <si>
    <t>RIOJAS RIOS DIEGO</t>
  </si>
  <si>
    <t>TRINIDAD VENANCIO NALDO</t>
  </si>
  <si>
    <t>LOPEZ FINQUIN GIANCARLOS</t>
  </si>
  <si>
    <t>NUÑEZ BRICEÑO JOSE</t>
  </si>
  <si>
    <t>LINARES CASTILLO WILIAN</t>
  </si>
  <si>
    <t>HUAMANI VARGAS WILL</t>
  </si>
  <si>
    <t>RETENCION</t>
  </si>
  <si>
    <t>GONZALES ROJAS DEMETRIO</t>
  </si>
  <si>
    <t>NUÑEZ CAMPOS OMAR</t>
  </si>
  <si>
    <t>RUIZ CAMINO JOSE</t>
  </si>
  <si>
    <t>MEDINA GUERRERO JESUS</t>
  </si>
  <si>
    <t>SALAZAR SILVA JOSE</t>
  </si>
  <si>
    <t>CHUNGA AQUINO ROBERT</t>
  </si>
  <si>
    <t>MONTEVERDE DESCALZO JOSE</t>
  </si>
  <si>
    <t xml:space="preserve">QUISPE LUDEÑA RENZO </t>
  </si>
  <si>
    <t>MELENDEZ CHOCHOCA  JIMMY</t>
  </si>
  <si>
    <t>70 COMI + 10 EFE</t>
  </si>
  <si>
    <t>BERNA HUAMAN EDIN</t>
  </si>
  <si>
    <t>GARCIA AMPUERO MARCO</t>
  </si>
  <si>
    <t>AGREDA GONZALES MARCO</t>
  </si>
  <si>
    <t>DAMIAN MACHACA LUIS 50</t>
  </si>
  <si>
    <t xml:space="preserve">QUISPE MERCADO PERCY </t>
  </si>
  <si>
    <t xml:space="preserve">TOMAY MANTILLA ZOILA </t>
  </si>
  <si>
    <t xml:space="preserve">SURITS GRACIANO YELY </t>
  </si>
  <si>
    <t>RIVAS CARRERA VICTORIA</t>
  </si>
  <si>
    <t xml:space="preserve">VALQUI VELA SEGUNDO </t>
  </si>
  <si>
    <t>PRECIADO MINCHOLA JORGE</t>
  </si>
  <si>
    <t>ELIZABETH</t>
  </si>
  <si>
    <t>OLAYA GUTIERREZ JESUS</t>
  </si>
  <si>
    <t xml:space="preserve">REVA A4 </t>
  </si>
  <si>
    <t>LEO</t>
  </si>
  <si>
    <t xml:space="preserve">RODRIGUEZ ORTIZ RONY </t>
  </si>
  <si>
    <t xml:space="preserve">CARHUACHIN VICTORIO JIMMY </t>
  </si>
  <si>
    <t>PEREZ MUÑOZ JOSE 50</t>
  </si>
  <si>
    <t xml:space="preserve">MORAN TORRES JAIR </t>
  </si>
  <si>
    <t xml:space="preserve">ROJAS MORENO TEOFILO </t>
  </si>
  <si>
    <t xml:space="preserve">GUERRERO GHERZZINICH MARIO </t>
  </si>
  <si>
    <t>QUISPE MONDRAGON DAVID</t>
  </si>
  <si>
    <t>ya pago a su promo</t>
  </si>
  <si>
    <t>OSORES CHAVEZ ALDO</t>
  </si>
  <si>
    <t>CARRASCO GARCIA EDGAR</t>
  </si>
  <si>
    <t>CARRILLO SIERRA ANGEL</t>
  </si>
  <si>
    <t xml:space="preserve">LILIANA 15 </t>
  </si>
  <si>
    <t>QUISPE GARAY TERRY</t>
  </si>
  <si>
    <t>ROJAS PEREZ WALTER 50</t>
  </si>
  <si>
    <t>ELIA  4</t>
  </si>
  <si>
    <t xml:space="preserve">QUINTERO RAMIREZ JULIAN </t>
  </si>
  <si>
    <t>CHUMPITAZ TARMEÑO BRAYAN</t>
  </si>
  <si>
    <t>ACOSTA CHAVEZ MANUEL</t>
  </si>
  <si>
    <t>GONZALEZ ROMAN YORDAN</t>
  </si>
  <si>
    <t>FERRER AGUILAR YONEL</t>
  </si>
  <si>
    <t>ELIA 5</t>
  </si>
  <si>
    <t>PEÑA COLAN OSCAR</t>
  </si>
  <si>
    <t>AGUILAR FLORES GUSTAVO</t>
  </si>
  <si>
    <t xml:space="preserve">RIVAS ALEGRE ANGEL </t>
  </si>
  <si>
    <t xml:space="preserve">PALMADERA ALEGRE KEVIN </t>
  </si>
  <si>
    <t xml:space="preserve">ARDILES ARTEGA EDWIN </t>
  </si>
  <si>
    <t xml:space="preserve">SOTO VELA MIGUEL </t>
  </si>
  <si>
    <t>CONDUCAR</t>
  </si>
  <si>
    <t xml:space="preserve">OLIVARES IPANAQUE FREDY </t>
  </si>
  <si>
    <t>TELLO SALAZAR MAGALLI</t>
  </si>
  <si>
    <t>COLORADO ROMERO ANDRES</t>
  </si>
  <si>
    <t>CASTRO QUIÑONES MIGUEL</t>
  </si>
  <si>
    <t>AGUILAR GAMBOA DUBER</t>
  </si>
  <si>
    <t>SILVA GONZALES BORIS</t>
  </si>
  <si>
    <t>LANAZCA BACA ANTONIO</t>
  </si>
  <si>
    <t>BALZA HERNANDEZ LUIS</t>
  </si>
  <si>
    <t>CHIRINOS BARROS OCTAVIO</t>
  </si>
  <si>
    <t>LATORRACA RIOS JULIO</t>
  </si>
  <si>
    <t>PALACIOS TOMASTO ANTHONY</t>
  </si>
  <si>
    <t>ALAMO CASTILLO ALEJANDRO</t>
  </si>
  <si>
    <t>ROJAS BERNAL JUAN 30</t>
  </si>
  <si>
    <t>REPRO 01/04</t>
  </si>
  <si>
    <t>BREHAUT MORALES ANDRES</t>
  </si>
  <si>
    <t xml:space="preserve">VILCABANA DIAZ SEGUNDO </t>
  </si>
  <si>
    <t xml:space="preserve">REYNOSO REYES ARMANDO </t>
  </si>
  <si>
    <t>GAMARRA SANCHEZ JESUS</t>
  </si>
  <si>
    <t>PAGO 110 YAPE 14/03</t>
  </si>
  <si>
    <t>REPRO 14/03</t>
  </si>
  <si>
    <t>MAMANI CARDENAS CESAR</t>
  </si>
  <si>
    <t xml:space="preserve">DIAZ DAVILA WILDER </t>
  </si>
  <si>
    <t>PEDRO CHARAPA</t>
  </si>
  <si>
    <t xml:space="preserve">LIBERATO MANUJANO JUAN </t>
  </si>
  <si>
    <t xml:space="preserve">QUELOPANA DELGADO JUAN </t>
  </si>
  <si>
    <t>MATAMOROS GERNANDEZ PATRICK</t>
  </si>
  <si>
    <t xml:space="preserve">LEVANO SALVADOR CAROLINA </t>
  </si>
  <si>
    <t>GOMEZ PEÑA CRISTIAN 30</t>
  </si>
  <si>
    <t>PAGO 130 YAPE + 50 YAPE</t>
  </si>
  <si>
    <t xml:space="preserve">CARRETERO CAMPOS SERGIO </t>
  </si>
  <si>
    <t>RAMOS FARFAN LUIS</t>
  </si>
  <si>
    <t>ZEVALLOS BURGA LUIS</t>
  </si>
  <si>
    <t xml:space="preserve">MENAJOVSKY VIACAVA LUANA </t>
  </si>
  <si>
    <t xml:space="preserve">FLORES PEREZ MIGUEL </t>
  </si>
  <si>
    <t>INGA CAMAC WILFREDO 30</t>
  </si>
  <si>
    <t xml:space="preserve">VARGAS WONG CESAR </t>
  </si>
  <si>
    <t>SALAZAR FLORES MISHELL</t>
  </si>
  <si>
    <t xml:space="preserve">CALDAS LOPEZ VICTOR </t>
  </si>
  <si>
    <t xml:space="preserve">SANCHEZ PASCUAL VICTOR </t>
  </si>
  <si>
    <t xml:space="preserve">CLEVER </t>
  </si>
  <si>
    <t xml:space="preserve">SANCHEZ FLORES ANTHONY </t>
  </si>
  <si>
    <t>SANTOS AGUILAR IGOR</t>
  </si>
  <si>
    <t xml:space="preserve">URRUNAGA PASTOR DIEGO </t>
  </si>
  <si>
    <t xml:space="preserve">LI MURRIETA PABLO </t>
  </si>
  <si>
    <t xml:space="preserve">DELGADO LOPEZ TEOFILO </t>
  </si>
  <si>
    <t xml:space="preserve">CHOQUEHUANCA SARAVIA MARLENY </t>
  </si>
  <si>
    <t>ANTICONA GOSSIN LUIS</t>
  </si>
  <si>
    <t>llamara a promotor</t>
  </si>
  <si>
    <t xml:space="preserve">ZARATE CARDENAS CHRISTOPHER </t>
  </si>
  <si>
    <t>LEAL FERNANDEZ JORGE 30</t>
  </si>
  <si>
    <t xml:space="preserve">OLLERO CLIMACO NEMESIO </t>
  </si>
  <si>
    <t>PAGO CON YA PEDEL SABADO</t>
  </si>
  <si>
    <t>PEREZ QUISPE WALTER</t>
  </si>
  <si>
    <t>MORALES FIGARI VICTOR</t>
  </si>
  <si>
    <t>SABINO RIVERA BILCAR</t>
  </si>
  <si>
    <t>REPRO 02/4</t>
  </si>
  <si>
    <t>NAVARRO CALDERON NOE</t>
  </si>
  <si>
    <t>PACHAS SEVERINO GIORDAN</t>
  </si>
  <si>
    <t>AUTOVIAL</t>
  </si>
  <si>
    <t>BARRIOS CURAY EDGAR</t>
  </si>
  <si>
    <t>BOLIVAR VALDERRAMA LEONEL</t>
  </si>
  <si>
    <t>DOMINGUEZ ALFARO ROMINA</t>
  </si>
  <si>
    <t xml:space="preserve"> ENRIQUE PUBLICIDAD</t>
  </si>
  <si>
    <t>AGUILAR PEÑA JOSE</t>
  </si>
  <si>
    <t>VILLANUEVA MARQUEZ GIANCARLO</t>
  </si>
  <si>
    <t>TANCUN JUAREZ LUZ</t>
  </si>
  <si>
    <t>CHAVEZ PAREJA ANA</t>
  </si>
  <si>
    <t>ENRIQUE PUBLIDAD</t>
  </si>
  <si>
    <t xml:space="preserve">ROJAS RENGIFO JUAN  50 </t>
  </si>
  <si>
    <t xml:space="preserve">PAGO 50 EFE </t>
  </si>
  <si>
    <t xml:space="preserve">NAVARRETE REMICIO JUANA </t>
  </si>
  <si>
    <t xml:space="preserve">NUÑEZ RAMOS LUIS </t>
  </si>
  <si>
    <t xml:space="preserve">REYES URBINA JHOAO </t>
  </si>
  <si>
    <t>MUÑOZ SANTOYO LUIS</t>
  </si>
  <si>
    <t xml:space="preserve">MARTINEZ ARIS YENKO </t>
  </si>
  <si>
    <t xml:space="preserve">VIVES GAMARRA RAFAEL </t>
  </si>
  <si>
    <t xml:space="preserve">BURGA ROJAS OSCAR </t>
  </si>
  <si>
    <t xml:space="preserve">MILLA PIZARRO LUIS  20 </t>
  </si>
  <si>
    <t>20 EFE + 80 YAPE</t>
  </si>
  <si>
    <t xml:space="preserve">BARRIENTOS MORALES CARLOS </t>
  </si>
  <si>
    <t>ACEVEDO LOPEZ LUIS</t>
  </si>
  <si>
    <t xml:space="preserve">CHAVEZ ESTEBAN ANGELO </t>
  </si>
  <si>
    <t xml:space="preserve">FRANCK </t>
  </si>
  <si>
    <t>SOTO MARCA ANGELA DIANA</t>
  </si>
  <si>
    <t xml:space="preserve">HUASHUA AYQUIPA ANGEL </t>
  </si>
  <si>
    <t>DEL AGUILA ALVARADO MIGUEL  20</t>
  </si>
  <si>
    <t>PAGO A SU PROMO</t>
  </si>
  <si>
    <t xml:space="preserve">URETA CONDOR GRIMM </t>
  </si>
  <si>
    <t xml:space="preserve">OROZCO BELLO LUIS </t>
  </si>
  <si>
    <t xml:space="preserve">CRUZ ANTON JOSUE </t>
  </si>
  <si>
    <t>FLORES CHING EDGAR 30</t>
  </si>
  <si>
    <t xml:space="preserve"> PAGO YAPE 30</t>
  </si>
  <si>
    <t>TORREBLANCA CARBAJAL FERNANDO</t>
  </si>
  <si>
    <t>CCORAHUA HUAMAN CARLOS</t>
  </si>
  <si>
    <t>MANUYAMA SAQUIRAY EDGAR</t>
  </si>
  <si>
    <t>SALAS RAMIREZ WILLIAM</t>
  </si>
  <si>
    <t>BERNA CASANOVA JAVIER</t>
  </si>
  <si>
    <t xml:space="preserve">SCHAMNAHER PAREDES JOSE </t>
  </si>
  <si>
    <t xml:space="preserve">CAMONES MAJINO MARGARITO </t>
  </si>
  <si>
    <t xml:space="preserve">CABRERA SALAS GABRIEL </t>
  </si>
  <si>
    <t xml:space="preserve">ARBOLEDA ATEHORTUA JULIAN </t>
  </si>
  <si>
    <t>BAZAN CARBAJAL BELTIER</t>
  </si>
  <si>
    <t>SUNI HUANACCHIRI LUIS 30</t>
  </si>
  <si>
    <t>ECHE LUNA PIERO FABRIZZIO</t>
  </si>
  <si>
    <t xml:space="preserve">MORALES VERA JOSE </t>
  </si>
  <si>
    <t>CRISTIAN AMORETTI</t>
  </si>
  <si>
    <t>GOMEZ SOTO RICARDO 50</t>
  </si>
  <si>
    <t>con lentes y espejos</t>
  </si>
  <si>
    <t>PICON MEJIA RONALD</t>
  </si>
  <si>
    <t>CATACORA SALINAS ALEJANDRA</t>
  </si>
  <si>
    <t xml:space="preserve">AVELLANEDA DAVILA CARLOS </t>
  </si>
  <si>
    <t>PAGO 80 YAPE 02/04</t>
  </si>
  <si>
    <t xml:space="preserve">ZEGARRA FERNANDEZ GUILLERMO </t>
  </si>
  <si>
    <t>TAVARA HERRERA EDILZOM 20</t>
  </si>
  <si>
    <t xml:space="preserve">RUESTA CALVAY DEBBIE </t>
  </si>
  <si>
    <t>YA P 90  08-04</t>
  </si>
  <si>
    <t xml:space="preserve">CAMPOS LOPEZ DEL PIERO 30 </t>
  </si>
  <si>
    <t xml:space="preserve">ALBERCA MATUTE DENIS </t>
  </si>
  <si>
    <t>MIRANDA PACHECO CARLOS</t>
  </si>
  <si>
    <t xml:space="preserve">CORRALES RODRIGUEZ MARCIAL </t>
  </si>
  <si>
    <t>SALGADO CHUMPITAZ LUIS  20</t>
  </si>
  <si>
    <t xml:space="preserve">20 EFE + 80 YAPE </t>
  </si>
  <si>
    <t>INICIAR</t>
  </si>
  <si>
    <t>q pase al 6</t>
  </si>
  <si>
    <t>COLLAZOS OCHOA ENMANUEL</t>
  </si>
  <si>
    <t xml:space="preserve">CHACHI TORRES JUAN CARLOS </t>
  </si>
  <si>
    <t>SUNCION PALOMINO ANTONY</t>
  </si>
  <si>
    <t xml:space="preserve">VILLARROEL LOPEZ JOSE </t>
  </si>
  <si>
    <t>CHARI MARTIN IFDAIAS</t>
  </si>
  <si>
    <t xml:space="preserve">VILLAR REYES ROXANA </t>
  </si>
  <si>
    <t xml:space="preserve">MERCADO CESPEDES RICARDO </t>
  </si>
  <si>
    <t>MORENO MURGA MARLON 20</t>
  </si>
  <si>
    <t xml:space="preserve">CANALES ROJAS JORGE </t>
  </si>
  <si>
    <t xml:space="preserve">BREIDING ROCA CARLOS </t>
  </si>
  <si>
    <t>HERRERA MEJIA LUIS 30</t>
  </si>
  <si>
    <t>CACERES CABRERA JEREMY</t>
  </si>
  <si>
    <t xml:space="preserve">PAGO 130  YAPE </t>
  </si>
  <si>
    <t xml:space="preserve">RIVERO CHAVEZ JOSEPH </t>
  </si>
  <si>
    <t xml:space="preserve">RODRIGUEZ GALVAN LEONARDO 30 </t>
  </si>
  <si>
    <t>TORIBIO SERRANO ALEJANDRA</t>
  </si>
  <si>
    <t>YA P 80  80 04</t>
  </si>
  <si>
    <t xml:space="preserve">JUAN CARRERA </t>
  </si>
  <si>
    <t>ROJAS CHUQUISPUMA ESTEVEN</t>
  </si>
  <si>
    <t xml:space="preserve">CHAMBI BEJAR OSWALDO </t>
  </si>
  <si>
    <t>20 COMI + 60 EFE</t>
  </si>
  <si>
    <t xml:space="preserve">PEREZ ROJAS PILAR </t>
  </si>
  <si>
    <t xml:space="preserve">CORDOVA TRUJILLO KAROL </t>
  </si>
  <si>
    <t xml:space="preserve">MORENO DE LA CRUZ ALEXANDER  20 </t>
  </si>
  <si>
    <t xml:space="preserve">PAGO 20 YAPE </t>
  </si>
  <si>
    <t xml:space="preserve">POMA HUARANGA LIDIA  50 </t>
  </si>
  <si>
    <t xml:space="preserve">ERRIBARREN JAIMES BRYAN </t>
  </si>
  <si>
    <t xml:space="preserve">IDROGO ACUÑA CARLOS </t>
  </si>
  <si>
    <t xml:space="preserve">CAMPOS SIFUENTES JONATHAN </t>
  </si>
  <si>
    <t>CAMPOS RIOS JESUS 50</t>
  </si>
  <si>
    <t>PAGO 200 YAPE</t>
  </si>
  <si>
    <t>MENDOZA SANTA MARIA GEIDER 30</t>
  </si>
  <si>
    <t>PAGO 230 EFE</t>
  </si>
  <si>
    <t xml:space="preserve">FUENTES RIVERA ARRUNATEGUI ESTEBAN </t>
  </si>
  <si>
    <t xml:space="preserve">PLANCHAR MARSELLA DANNY 30 </t>
  </si>
  <si>
    <t xml:space="preserve">LUCIANO TACURI GILBERTO </t>
  </si>
  <si>
    <t>QUISPE GUEVARA RENZO 50</t>
  </si>
  <si>
    <t xml:space="preserve">RIVERA VILLANUEVA CESAR 30 </t>
  </si>
  <si>
    <t>PAGO 140 EFE + 30 EFE</t>
  </si>
  <si>
    <t>SUYO YSLA JOSE</t>
  </si>
  <si>
    <t xml:space="preserve">MOYA ANDRADE FRANCISCO 30 </t>
  </si>
  <si>
    <t>PAGO 90 EFE + 60 YAPE + 30 EFE</t>
  </si>
  <si>
    <t xml:space="preserve">VITE MUÑOZ DENYS </t>
  </si>
  <si>
    <t xml:space="preserve">QUISPE VEGA LUIS </t>
  </si>
  <si>
    <t xml:space="preserve">CORDERO CORDOVA  CARLOS </t>
  </si>
  <si>
    <t xml:space="preserve">CUADRA AGUILAR FELIX  20 </t>
  </si>
  <si>
    <t xml:space="preserve">BENDRELL RUIZ  AXEL </t>
  </si>
  <si>
    <t xml:space="preserve">PEREZ CORONADO FREDY </t>
  </si>
  <si>
    <t xml:space="preserve">SIERRA VARGAS RODNEY </t>
  </si>
  <si>
    <t xml:space="preserve">RUIZ HUAYHUA JACINTO </t>
  </si>
  <si>
    <t xml:space="preserve">RUIZ SALDARRIAGA JOHANNA </t>
  </si>
  <si>
    <t xml:space="preserve">LUYO DOMINGUEZ ALEXANDER </t>
  </si>
  <si>
    <t xml:space="preserve">DIAZ GOMEZ RICHARD </t>
  </si>
  <si>
    <t>DURAN SALGADO LUIGGI</t>
  </si>
  <si>
    <t xml:space="preserve">CRUZ VILCA EDUARDO </t>
  </si>
  <si>
    <t>PAGO 80 PLIN 05/04</t>
  </si>
  <si>
    <t xml:space="preserve">MENA SILVA IDELFONSO 50 </t>
  </si>
  <si>
    <t>50 EFE + 80 YAPE 05/04</t>
  </si>
  <si>
    <t>RODRIGUEZ CASTAÑEDA RUDBEL</t>
  </si>
  <si>
    <t>CONDEMARIN CAMPOS KARLA</t>
  </si>
  <si>
    <t xml:space="preserve">CACERES ROSEL VICTOR </t>
  </si>
  <si>
    <t>PAGO 130 YAPE 05/04</t>
  </si>
  <si>
    <t xml:space="preserve">SAUÑI CHAMORRO DAVID </t>
  </si>
  <si>
    <t>NAVARRO NAVARRO GIOVANNI</t>
  </si>
  <si>
    <t xml:space="preserve">GOMEZ MARIN JOSE </t>
  </si>
  <si>
    <t>SAAVEDRA QUINTANA CESAR 50</t>
  </si>
  <si>
    <t>ESCALONA CASTILLO JULIO</t>
  </si>
  <si>
    <t>YA PE 100</t>
  </si>
  <si>
    <t xml:space="preserve">FREDY  OLANO </t>
  </si>
  <si>
    <t>JOSE MURGA EUSTAQUIO</t>
  </si>
  <si>
    <t xml:space="preserve">LOPEZ TICLIA JHONSON </t>
  </si>
  <si>
    <t>CARDENAS CALDERON URSULA</t>
  </si>
  <si>
    <t>MACALUPU ZEVALLOS JHON 100</t>
  </si>
  <si>
    <t>QUIROZ SIMBRON JOHN</t>
  </si>
  <si>
    <t xml:space="preserve">HERRERA DE TRENNER MARIA </t>
  </si>
  <si>
    <t>SALAZAR WESTREICHER BRUCE</t>
  </si>
  <si>
    <t>GOYZUETA CASTILLO RONALD</t>
  </si>
  <si>
    <t>ARAGON URBANO RICHARD</t>
  </si>
  <si>
    <t>VENTURA GONZALES WILSON 45</t>
  </si>
  <si>
    <t>YA PE 125</t>
  </si>
  <si>
    <t xml:space="preserve">HORNA ROMERO BLANCA </t>
  </si>
  <si>
    <t xml:space="preserve">VEGA ANGELES MARIA </t>
  </si>
  <si>
    <t>SANCHEZ VALDIVIA GIULIANO 30</t>
  </si>
  <si>
    <t>PAGO 110 EFE 10/04</t>
  </si>
  <si>
    <t>RUIZ MIRANDA FLAVIO 50</t>
  </si>
  <si>
    <t xml:space="preserve">CAZORLA VENANCIO FABRICIO 30 </t>
  </si>
  <si>
    <t xml:space="preserve">MARTINEZ SANTIVAÑEZ ISRAEL </t>
  </si>
  <si>
    <t>40/20 40/20CL</t>
  </si>
  <si>
    <t>ROJAS ARENAS LIZBETH 50</t>
  </si>
  <si>
    <t>LOLI AMES LORENA</t>
  </si>
  <si>
    <t xml:space="preserve">ESPINOZA ZETA JOSE </t>
  </si>
  <si>
    <t>QUINTANA ZORPEM LUIS</t>
  </si>
  <si>
    <t>AMALIA</t>
  </si>
  <si>
    <t>CARTAGENA HERRERA BRYAN</t>
  </si>
  <si>
    <t>SILVA NOGUERA KENNEDY</t>
  </si>
  <si>
    <t>HERRERA HERRERA OTNIEL</t>
  </si>
  <si>
    <t>LIMACHE MONTES ALBERTO 30</t>
  </si>
  <si>
    <t>CARS, JAIME VILLA</t>
  </si>
  <si>
    <t xml:space="preserve">ARIGITA VALLEJO ANTONIO </t>
  </si>
  <si>
    <t>MIGRACION</t>
  </si>
  <si>
    <t>OQUENDO ARANGO MIGUEL</t>
  </si>
  <si>
    <t>SANCHEZ CASTILLO LUQUE 50</t>
  </si>
  <si>
    <t xml:space="preserve">CHANDUVI ORLANDINI WILLIAM </t>
  </si>
  <si>
    <t>40 COMI + 40 EFE 10/04</t>
  </si>
  <si>
    <t xml:space="preserve">BEROLLA CASTILLO EFRAIN </t>
  </si>
  <si>
    <t>OLIVAS JAVIER BECKER 50</t>
  </si>
  <si>
    <t xml:space="preserve">CUCHCA CHAVEZ FAUSTA 50 </t>
  </si>
  <si>
    <t>SOLIS FERNANDEZ EMILIO 30</t>
  </si>
  <si>
    <t>ELERA CHIRRE DIEGO  50</t>
  </si>
  <si>
    <t>PEÑA CAMPOS JOSE  30</t>
  </si>
  <si>
    <t>PEREZ JAVA JHONATAN 50</t>
  </si>
  <si>
    <t xml:space="preserve">CORDOVA VALLE  FERNANDO </t>
  </si>
  <si>
    <t>HINOSTROZA CHIRIBOGA JOSE LUIS</t>
  </si>
  <si>
    <t xml:space="preserve">HUERTAS NESTARES JUAN </t>
  </si>
  <si>
    <t xml:space="preserve">RUIZ VALLADARES GIANMARCO </t>
  </si>
  <si>
    <t xml:space="preserve">ALARCON  LUCAS PASCUAL  30 </t>
  </si>
  <si>
    <t xml:space="preserve">MOUJAN NICOLAS </t>
  </si>
  <si>
    <t xml:space="preserve">CAVERO CHACON LEONBARDO </t>
  </si>
  <si>
    <t xml:space="preserve">JULCA MIGUEL JESUS </t>
  </si>
  <si>
    <t>SALOME AGUIRRE OSCAR</t>
  </si>
  <si>
    <t>CHAVARRI PORRAS JOSE</t>
  </si>
  <si>
    <t>OLARTE BERROCAL EDGAR 30</t>
  </si>
  <si>
    <t>HUACCALSAYCO LIMASCCA ABRAHAN</t>
  </si>
  <si>
    <t xml:space="preserve">HUACCALSAYCO LIMASCCA ANGEL 30 </t>
  </si>
  <si>
    <t xml:space="preserve">CORDOVA DURAN CESAR </t>
  </si>
  <si>
    <t>plin 80</t>
  </si>
  <si>
    <t>CARDENAS CASTILLO HERNAN 40</t>
  </si>
  <si>
    <t xml:space="preserve">PAGO 40 PLIN </t>
  </si>
  <si>
    <t>MEDRANO LAURA ROBERTO 50</t>
  </si>
  <si>
    <t>GAMEZ RIVAS LUIS</t>
  </si>
  <si>
    <t>ESPERE</t>
  </si>
  <si>
    <t>PORTOCARRERO ALVA JHOJANS</t>
  </si>
  <si>
    <t xml:space="preserve">JHOAN </t>
  </si>
  <si>
    <t>AGUIRRE ESPINOZA GIANNIIS 50</t>
  </si>
  <si>
    <t>20/20 SR</t>
  </si>
  <si>
    <t xml:space="preserve">AMASIFUEN FLORES ABRAHAM 40 </t>
  </si>
  <si>
    <t xml:space="preserve">ROBALINO ROJAS ROY </t>
  </si>
  <si>
    <t xml:space="preserve">MANRIQUE ISLA CARLOS </t>
  </si>
  <si>
    <t xml:space="preserve">CASANI VILA MACEDONIO 50 </t>
  </si>
  <si>
    <t xml:space="preserve">TELLO FARRO BRAYAN </t>
  </si>
  <si>
    <t xml:space="preserve">CACERES CHERO JUAN </t>
  </si>
  <si>
    <t xml:space="preserve">LEO </t>
  </si>
  <si>
    <t>TARDILLO DURAN CAMILA 30</t>
  </si>
  <si>
    <t>EFECC 80</t>
  </si>
  <si>
    <t>ROMERO CISNEROS LEONEL</t>
  </si>
  <si>
    <t xml:space="preserve">CASTILLO ESTUPIÑAN JOSE  </t>
  </si>
  <si>
    <t>BELLIDO MEDINA WILMER 50</t>
  </si>
  <si>
    <t>PAGO 150 EFE + 50 EFE</t>
  </si>
  <si>
    <t xml:space="preserve">CORNEJO PALACIOS VICTOR </t>
  </si>
  <si>
    <t>CRUZ  TOCTO JOSE 50</t>
  </si>
  <si>
    <t>CASTILLO JUAREZ INES</t>
  </si>
  <si>
    <t>CORDOVA NEIRA ROGER 50</t>
  </si>
  <si>
    <t>ZAMBRANO MANSILLA EVARISTO 30</t>
  </si>
  <si>
    <t>20/20SR</t>
  </si>
  <si>
    <t>EZETA FLORES RICARDO</t>
  </si>
  <si>
    <t xml:space="preserve">RIVERA DIAZ  LEANDRO </t>
  </si>
  <si>
    <t xml:space="preserve">DIAZ RODRIGUEZ ARMANDO </t>
  </si>
  <si>
    <t xml:space="preserve">QUISPE LARES LUIS </t>
  </si>
  <si>
    <t xml:space="preserve">GALLO CARBAJAL MANUEL </t>
  </si>
  <si>
    <t xml:space="preserve">RIVAS ACARO EDGAR </t>
  </si>
  <si>
    <t>ALIAGA CORBACHO SABINO</t>
  </si>
  <si>
    <t>PAGO 130 YAPE 08/04</t>
  </si>
  <si>
    <t xml:space="preserve">AGUIRRE SANCHEZ DE VITON BETTY 30 </t>
  </si>
  <si>
    <t xml:space="preserve">PURIZACA PINGO RAUL 30 </t>
  </si>
  <si>
    <t xml:space="preserve">ROJAS UYENO JAN CARLOS </t>
  </si>
  <si>
    <t xml:space="preserve">ANGELES ABANTO  FLAVIA </t>
  </si>
  <si>
    <t xml:space="preserve">PURIZACA MATTA ANA </t>
  </si>
  <si>
    <t>HERRERA VASQUEZ  SEGUNDO 30</t>
  </si>
  <si>
    <t>PAGO 30 EFE +YAP 80</t>
  </si>
  <si>
    <t xml:space="preserve">MICHELLE </t>
  </si>
  <si>
    <t xml:space="preserve">HUAMANCHA MEZA ENRIQUE  </t>
  </si>
  <si>
    <t xml:space="preserve">MERCADO MONTOYA CARLOS </t>
  </si>
  <si>
    <t xml:space="preserve">FARIAS ORELLANA JAIME </t>
  </si>
  <si>
    <t>PAGO 40 EFE + 20 11/04 EFE R: 20</t>
  </si>
  <si>
    <t xml:space="preserve">ELIAS NIEVES FLAVIO </t>
  </si>
  <si>
    <t xml:space="preserve">FREDY </t>
  </si>
  <si>
    <t xml:space="preserve">CASTILLO ALEJOS PORFIRIO </t>
  </si>
  <si>
    <t>INFANTES BALDEON RIGEL  30</t>
  </si>
  <si>
    <t>PAGO 20 YAPE + 10 EFE</t>
  </si>
  <si>
    <t xml:space="preserve">VEGA GONZALES CESAR </t>
  </si>
  <si>
    <t xml:space="preserve">GOMEZ SEGURA PEDRO </t>
  </si>
  <si>
    <t>CHAVEZ CALDAS JUAN  40</t>
  </si>
  <si>
    <t xml:space="preserve">PAGO 40 YAPE </t>
  </si>
  <si>
    <t>LA ROSA RUIZ ROGER</t>
  </si>
  <si>
    <t xml:space="preserve">ARROYO REYNAFARJE ANGEL </t>
  </si>
  <si>
    <t xml:space="preserve">MEJIA COA BRIAN </t>
  </si>
  <si>
    <t>CORDOVA ALIPAZAGA JASID</t>
  </si>
  <si>
    <t xml:space="preserve">BECERRA FERNANDEZ MIGUEL </t>
  </si>
  <si>
    <t>CAMACHO OROSCO JIMM</t>
  </si>
  <si>
    <t xml:space="preserve"> PAGO YAPE 80</t>
  </si>
  <si>
    <t xml:space="preserve">LEO MICHILERIO ERNESTO </t>
  </si>
  <si>
    <t xml:space="preserve">LEON DILL' ERVA ISABELLA </t>
  </si>
  <si>
    <t xml:space="preserve">MENDOZA MORALES MARIA </t>
  </si>
  <si>
    <t xml:space="preserve">ESPINOZA TRUJILLO DANY  30 </t>
  </si>
  <si>
    <t xml:space="preserve">PRADO SOTO JESUS </t>
  </si>
  <si>
    <t>YAPE 65 R:15</t>
  </si>
  <si>
    <t xml:space="preserve">YENI </t>
  </si>
  <si>
    <t xml:space="preserve">MILLARES VALDELOMAR RICARDO </t>
  </si>
  <si>
    <t xml:space="preserve">MORENO MORA YAHAIRA </t>
  </si>
  <si>
    <t xml:space="preserve">COTRINA IRENE JOSE </t>
  </si>
  <si>
    <t xml:space="preserve">CASTAÑEDA TORRES JOSSHUA </t>
  </si>
  <si>
    <t xml:space="preserve">ALARCON FONSECA FIORELLA </t>
  </si>
  <si>
    <t>VERA CARDENAS MIGUEL  50</t>
  </si>
  <si>
    <t xml:space="preserve">LOPEZ ESTRADA RONAL </t>
  </si>
  <si>
    <t xml:space="preserve">ZUÑIGA SILVA KAROLINA </t>
  </si>
  <si>
    <t xml:space="preserve">HUERTO COLMENARES KARINA </t>
  </si>
  <si>
    <t>ZUÑIGA ROJAS EMERZON</t>
  </si>
  <si>
    <t>ALVA BRAVO EDGAR</t>
  </si>
  <si>
    <t>CCAYAHUALLPA CERVANTES MARIELA</t>
  </si>
  <si>
    <t>BOZA SAAVEDRA RICARDO</t>
  </si>
  <si>
    <t>GARCIA RODRIGUEZ GABRIEL</t>
  </si>
  <si>
    <t>ESPEJO ROSALES SHIRLEY</t>
  </si>
  <si>
    <t>VELASQUEZ ALVAREZ EDWIN</t>
  </si>
  <si>
    <t>YESENIA</t>
  </si>
  <si>
    <t>ANAMPA CUTIPA JOAQUIN</t>
  </si>
  <si>
    <t>PARRA CUEVA JOSE</t>
  </si>
  <si>
    <t>SEMINO MENDOZA MARKO</t>
  </si>
  <si>
    <t xml:space="preserve">HUASHUAYO ROCA CARLOS </t>
  </si>
  <si>
    <t xml:space="preserve">CALLA MAMANI JOSE LUIS </t>
  </si>
  <si>
    <t>OCHATOMA ROJAS RAUL 30</t>
  </si>
  <si>
    <t xml:space="preserve">ALARCON MORALES LEONARDO </t>
  </si>
  <si>
    <t>TRINIDAD OSCCO EDWUAR</t>
  </si>
  <si>
    <t xml:space="preserve">RODRIGUEZ CUESTA JULIO </t>
  </si>
  <si>
    <t>BLOQUEO</t>
  </si>
  <si>
    <t>CARRASCO FERNANDEZ VICTOR</t>
  </si>
  <si>
    <t xml:space="preserve">VALDETTARO RODRIGUEZ DE CASTILLO FIORELLA </t>
  </si>
  <si>
    <t>HUAMAN CACERES ARTURO</t>
  </si>
  <si>
    <t xml:space="preserve">CRUZ CHUMBILLA GARY </t>
  </si>
  <si>
    <t>BEJARANO ANTUNEZ JIMMY 30</t>
  </si>
  <si>
    <t xml:space="preserve">HUACASI VARGAS ABRANHM 50 </t>
  </si>
  <si>
    <t xml:space="preserve">REATEGUI VICERRA HERTER 40 </t>
  </si>
  <si>
    <t>PAGO 40 EFE + 80 YAPE</t>
  </si>
  <si>
    <t>JENNIFER LAOS</t>
  </si>
  <si>
    <t xml:space="preserve">ZELADA GALLEGOS WALTER </t>
  </si>
  <si>
    <t xml:space="preserve">VELASQUEZ RODRIGUEZ JESUS </t>
  </si>
  <si>
    <t>MONAGO MALPARTIDA KLIMBER 30</t>
  </si>
  <si>
    <t>PAGO 80 YAPE+30 YAPE</t>
  </si>
  <si>
    <t xml:space="preserve">TARICUARIMA MONTECILLO DAVID </t>
  </si>
  <si>
    <t>PAGO 80 YAPE 09-04</t>
  </si>
  <si>
    <t xml:space="preserve">VILLALOBOS MONTES JORGE </t>
  </si>
  <si>
    <t xml:space="preserve">NEVADO SOSA JORGE </t>
  </si>
  <si>
    <t xml:space="preserve">DOLORIERT HORIUCHI TOM </t>
  </si>
  <si>
    <t xml:space="preserve">OCAÑA LUJAN CARLOS  30 </t>
  </si>
  <si>
    <t xml:space="preserve">PAGO A PROMO </t>
  </si>
  <si>
    <t xml:space="preserve">PONCE </t>
  </si>
  <si>
    <t xml:space="preserve">FLORES ALARCON ZAIDA </t>
  </si>
  <si>
    <t xml:space="preserve">PAREDES TIMOTEO GIOVANNI 30 </t>
  </si>
  <si>
    <t>AZAÑERO VASQUEZ MARTIN  50</t>
  </si>
  <si>
    <t xml:space="preserve">DR. ORTIZ </t>
  </si>
  <si>
    <t>PACHECO ISUSQUI DE RICCI MARINA</t>
  </si>
  <si>
    <t xml:space="preserve">ESTRADA CRUZ JHONN </t>
  </si>
  <si>
    <t>TORRES CHAVEZ ANGELO 50</t>
  </si>
  <si>
    <t xml:space="preserve">DAYANA CAMACHO </t>
  </si>
  <si>
    <t>CONDOR FELIX MARLON</t>
  </si>
  <si>
    <t xml:space="preserve">MANCO MARTINEZ IVETTE </t>
  </si>
  <si>
    <t xml:space="preserve">ABANTO SAENZ MANUEL  30 </t>
  </si>
  <si>
    <t>VELARDE MARTINEZ JEFHERSON</t>
  </si>
  <si>
    <t>MATIENZO ASCENCIOS LUIS 40</t>
  </si>
  <si>
    <t>RODRIGUEZ BAZAN EDUARDO 30</t>
  </si>
  <si>
    <t>RODRIGUEZ TOVAR EDUARDO</t>
  </si>
  <si>
    <t>BARRIENTOS CORDOVA JOSE 20</t>
  </si>
  <si>
    <t>VILLARREYES PARRA JESSICA</t>
  </si>
  <si>
    <t>PASTOR SALAS WALDIR</t>
  </si>
  <si>
    <t xml:space="preserve">CALDAS CASTILLO VICTOR 50 </t>
  </si>
  <si>
    <t>FLORES AGUILAR WILDER 40</t>
  </si>
  <si>
    <t>ALFARO ESCALANTE JUAN 50</t>
  </si>
  <si>
    <t>PAGO 50EFE</t>
  </si>
  <si>
    <t>ACUÑA SOTO CARLOS 100</t>
  </si>
  <si>
    <t>LILIIANA  4</t>
  </si>
  <si>
    <t xml:space="preserve">VEGA CRIBILLERO BRYAN </t>
  </si>
  <si>
    <t>PAGO 125 EFE</t>
  </si>
  <si>
    <t xml:space="preserve">SANTISTEBAN VARGAS JOEL </t>
  </si>
  <si>
    <t xml:space="preserve">ENCALADA GAMARRA RAUL </t>
  </si>
  <si>
    <t>PAGO 120 YAPE 23/01</t>
  </si>
  <si>
    <t>BELLEZA CHAPPIAMA LUIS</t>
  </si>
  <si>
    <t>VILLAREAL CALISAYA LUIS</t>
  </si>
  <si>
    <t>VILCA MESCCO RAUL 30</t>
  </si>
  <si>
    <t>HERNANDEZ MARILUZ JUAN  30</t>
  </si>
  <si>
    <t>PAGO 130 YAPE + 30 YAPE</t>
  </si>
  <si>
    <t>REPRO 09/04</t>
  </si>
  <si>
    <t>DALA RODRIGUEZ CINTIA</t>
  </si>
  <si>
    <t>MALLCO LLUYAC FERNANDO 40</t>
  </si>
  <si>
    <t xml:space="preserve">CARBAJAL CHAVEZ GINO </t>
  </si>
  <si>
    <t xml:space="preserve">TABOADA WIESSE ROBERTO </t>
  </si>
  <si>
    <t>CARREÑO REYES CARLOS</t>
  </si>
  <si>
    <t xml:space="preserve">PASACHE PASTOR LEONARDO </t>
  </si>
  <si>
    <t>PAGO 150 EFE 10/04</t>
  </si>
  <si>
    <t>MOREYRA GONZALES DANIEL</t>
  </si>
  <si>
    <t>PEÑA DELGADO MICHAEL</t>
  </si>
  <si>
    <t>YA PE 80 HOY</t>
  </si>
  <si>
    <t>MICHELLE</t>
  </si>
  <si>
    <t>BENITES RUIZ ALEXANDER 40</t>
  </si>
  <si>
    <t>SILVA SUNQUILLPO JULIAN</t>
  </si>
  <si>
    <t>ATO LEON EVANGELY</t>
  </si>
  <si>
    <t>PEPITO</t>
  </si>
  <si>
    <t>LOO KUNG CASTAÑEDA MAYROBI</t>
  </si>
  <si>
    <t>yap 70 + 10 de comi</t>
  </si>
  <si>
    <t>LOO KUNG ZEVALLOS MANUEL</t>
  </si>
  <si>
    <t>ya p 70 + 10 de comi</t>
  </si>
  <si>
    <t>RODRIGUEZ CUESTA JULIO 50</t>
  </si>
  <si>
    <t>PAGO 120 EFE / PAGO 50 YAPE</t>
  </si>
  <si>
    <t xml:space="preserve">CARRASCO GONZALES JANET </t>
  </si>
  <si>
    <t>PAGO150 EFE 10/04</t>
  </si>
  <si>
    <t>ZAMUDIO HINOSTROZA SMITH</t>
  </si>
  <si>
    <t xml:space="preserve">MOTO NUEVA BIIC </t>
  </si>
  <si>
    <t>ESPINOZA CASTILLO MENDELSON</t>
  </si>
  <si>
    <t xml:space="preserve"> LILIANA 3</t>
  </si>
  <si>
    <t>CHAVEZ GUERRERO VICTOR 30</t>
  </si>
  <si>
    <t>PAGO 30 YAPE + 100 YAPE</t>
  </si>
  <si>
    <t>FLORES CARPIO LUIS 30</t>
  </si>
  <si>
    <t>CHIROQUE ALMERCO JEFFREY</t>
  </si>
  <si>
    <t>KATHY</t>
  </si>
  <si>
    <t>PINTO ESCALONA PEDRO</t>
  </si>
  <si>
    <t>FUERTES BASTERES KARLA</t>
  </si>
  <si>
    <t>CORTEZ DONAYRE GONZALO</t>
  </si>
  <si>
    <t>HUARACHI MAMANI ROMULO</t>
  </si>
  <si>
    <t>BARRIENTOS VELASQUEZ MIGUEL</t>
  </si>
  <si>
    <t>ESQUIVEL ARROYO LORENA</t>
  </si>
  <si>
    <t>MOGOLLON CONQUERA JUAN</t>
  </si>
  <si>
    <t>BARRON AGUILAR CARLOS</t>
  </si>
  <si>
    <t>YOMONA ALVARADO DAMARIS</t>
  </si>
  <si>
    <t>FLORES ALBUJAR DIEGO 40</t>
  </si>
  <si>
    <t>MARTINEZ ORE CESAR</t>
  </si>
  <si>
    <t>BAYONA BENTE NIXON</t>
  </si>
  <si>
    <t>40 /20  40/20  cl</t>
  </si>
  <si>
    <t>VILLAVICENCIO CACERES SANDRA</t>
  </si>
  <si>
    <t>AYALA SANDOVAL SHIRONY 30</t>
  </si>
  <si>
    <t>ROBLES VELASQUEZ NESTOR</t>
  </si>
  <si>
    <t>INGA AVALOS JORGE</t>
  </si>
  <si>
    <t>PAGO 50 EFE + YAPE 30</t>
  </si>
  <si>
    <t>CARABALLO RONDON YONATHAN 40</t>
  </si>
  <si>
    <t>SOLORZANO SILLUCA ARMANDO</t>
  </si>
  <si>
    <t>PAGO 40 YAPE+ 100 EFE</t>
  </si>
  <si>
    <t>LINDEMBERT MASSIRONI JUAN</t>
  </si>
  <si>
    <t xml:space="preserve">ALARCON CANO HERBERTO </t>
  </si>
  <si>
    <t xml:space="preserve">CHEFFER CORNEJO MANUEL  50 </t>
  </si>
  <si>
    <t xml:space="preserve">DIAZ CHAVEZ WALDIR </t>
  </si>
  <si>
    <t>LILIANA  6</t>
  </si>
  <si>
    <t xml:space="preserve">AVALOS HERNANDEZ RAUL </t>
  </si>
  <si>
    <t>RAMOS GONZALES MILAGROS</t>
  </si>
  <si>
    <t xml:space="preserve">PRADO HILARION EDERSON </t>
  </si>
  <si>
    <t>CASTILLON SULLCA ALDO 30</t>
  </si>
  <si>
    <t>CISNEROS ANTUNEZ MANUEL</t>
  </si>
  <si>
    <t xml:space="preserve">CAPCHA VARILLAS HENRY </t>
  </si>
  <si>
    <t>MORA RAMOS MARYORI 30</t>
  </si>
  <si>
    <t xml:space="preserve">VALDERRAMA LOPEZ LUIS </t>
  </si>
  <si>
    <t xml:space="preserve">FEBRES PEREZ NOE </t>
  </si>
  <si>
    <t xml:space="preserve">GONZALES ROMERO LUIS </t>
  </si>
  <si>
    <t xml:space="preserve">GONZALES PAREJA HUMBERTO </t>
  </si>
  <si>
    <t xml:space="preserve">ROJAS RENGIFO JUAN  </t>
  </si>
  <si>
    <t xml:space="preserve">CAPERA CARMONA DANIEL </t>
  </si>
  <si>
    <t xml:space="preserve">GASTULO CASTRO ARBEL </t>
  </si>
  <si>
    <t xml:space="preserve">PROBAR </t>
  </si>
  <si>
    <t>MOSTACERO ZANABRIA HECTOR 50</t>
  </si>
  <si>
    <t>LOO KUNG CASTAÑEDA PEDRO 50</t>
  </si>
  <si>
    <t>AUCAPIÑA FALCON JOSE 50</t>
  </si>
  <si>
    <t>VELIZ DE LA CRUZ LEONARDO</t>
  </si>
  <si>
    <t>VILA BALTAZAR LUIS ALFREDO 30</t>
  </si>
  <si>
    <t xml:space="preserve">ZHU HANGJUN </t>
  </si>
  <si>
    <t>YE DONGFU</t>
  </si>
  <si>
    <t xml:space="preserve">DIAZ LEVANO JOSE LUIS </t>
  </si>
  <si>
    <t xml:space="preserve">ESTEVE QUINTANA </t>
  </si>
  <si>
    <t>CHAFLOQUE GUZMAN EDSON</t>
  </si>
  <si>
    <t xml:space="preserve">GUITIERREZ CISTERNA ELIO 30 </t>
  </si>
  <si>
    <t>CHIPA SULCA DAVID 30</t>
  </si>
  <si>
    <t xml:space="preserve">BARZOLA CANCHO HUGO </t>
  </si>
  <si>
    <t xml:space="preserve">SALVADOR TAMAYO SEGUNDO  40 </t>
  </si>
  <si>
    <t xml:space="preserve">ADRIANZEN MORALES FIDEL  50 </t>
  </si>
  <si>
    <t xml:space="preserve">ALVA MARTINEZ AARON </t>
  </si>
  <si>
    <t>SILVA MARCOS DEDICACION</t>
  </si>
  <si>
    <t>MORENO GARCIA LUIS</t>
  </si>
  <si>
    <t xml:space="preserve">JORGE MESCUA </t>
  </si>
  <si>
    <t>TAVARA PAIRAZAMAN VALERIN</t>
  </si>
  <si>
    <t xml:space="preserve">LUZBAL </t>
  </si>
  <si>
    <t xml:space="preserve">CORRECCION </t>
  </si>
  <si>
    <t xml:space="preserve">MINAYA JULCA MIGUEL 40 </t>
  </si>
  <si>
    <t xml:space="preserve">GASTULO PACHECO JONATHAN </t>
  </si>
  <si>
    <t xml:space="preserve">CARRASCAL CORDOVA FABIANA </t>
  </si>
  <si>
    <t>VILELA ALVARADO DANIEL</t>
  </si>
  <si>
    <t>BARAHONA ALLER LISBETH</t>
  </si>
  <si>
    <t>ya pe 75</t>
  </si>
  <si>
    <t xml:space="preserve">ANGELA </t>
  </si>
  <si>
    <t xml:space="preserve"> CHACON YANCCAY ANTHONY</t>
  </si>
  <si>
    <t>BRETAL TORRES ROBERTO</t>
  </si>
  <si>
    <t xml:space="preserve">DE LA CRUZ PEREZ ALESSANDRO </t>
  </si>
  <si>
    <t>MACHACUAY CHAMBERGO RODOLFO 40</t>
  </si>
  <si>
    <t>MARCHENA PALACIOS HENRY</t>
  </si>
  <si>
    <t>MARQUEZ MORALES JUAN 40</t>
  </si>
  <si>
    <t>CARS.JAIME VILLA</t>
  </si>
  <si>
    <t>GARCIA MESCUA LUIS</t>
  </si>
  <si>
    <t>RODRIGUEZ MONSALVE YONATHAN</t>
  </si>
  <si>
    <t xml:space="preserve">PAGO 450 PLIN </t>
  </si>
  <si>
    <t>GUIDO</t>
  </si>
  <si>
    <t>FERNANDEZ LAZO ALBERTO</t>
  </si>
  <si>
    <t>RAMIREZ CHIVIGORRY ESTEFANY</t>
  </si>
  <si>
    <t xml:space="preserve">RODRIGUEZ DIOSES BRETHANNY 50 </t>
  </si>
  <si>
    <t xml:space="preserve">CARPIO GUZMAN LUCIA </t>
  </si>
  <si>
    <t xml:space="preserve">VALLE ARGUEDAS RODRIGO </t>
  </si>
  <si>
    <t>HORROUITINER GUERRA ANA MARIA</t>
  </si>
  <si>
    <t>GUERRERO HUERTA MIRENXTU 40</t>
  </si>
  <si>
    <t xml:space="preserve">ARANGO HUARINGA CESAR </t>
  </si>
  <si>
    <t>BALDERA ALVARADO JHAIR</t>
  </si>
  <si>
    <t xml:space="preserve">NUEVO  A1 </t>
  </si>
  <si>
    <t>VILCHEZ MARTINEZ WILLIAM</t>
  </si>
  <si>
    <t xml:space="preserve">TROCIOS VARGAS CHRISTIAN </t>
  </si>
  <si>
    <t>SINCHI TORRE CARLOS</t>
  </si>
  <si>
    <t>ORE CERVANTES ALBERTO 40</t>
  </si>
  <si>
    <t>MICHELL</t>
  </si>
  <si>
    <t xml:space="preserve">SANCHEZ GALAN FERNADO </t>
  </si>
  <si>
    <t xml:space="preserve">BERAMENDI DAYER GUSTAVO </t>
  </si>
  <si>
    <t xml:space="preserve">AYALA QUISPE DEBBIE </t>
  </si>
  <si>
    <t xml:space="preserve">PAGO 70 EFE + 60 YAPE </t>
  </si>
  <si>
    <t>DIAZ LEON IRENE</t>
  </si>
  <si>
    <t>GONZALES CHI ALESSANDRA</t>
  </si>
  <si>
    <t>ESPINO MANRIQUE LUIS</t>
  </si>
  <si>
    <t>LOPEZ CASTILLO MARIO</t>
  </si>
  <si>
    <t>MAURICIO ORDINOLA MARIO</t>
  </si>
  <si>
    <t>RONDOY LY MARCO</t>
  </si>
  <si>
    <t>GRIEVE QUIÑONES JONATHAN 40</t>
  </si>
  <si>
    <t>ORTIZ LAZO GIANFRANCO 50</t>
  </si>
  <si>
    <t>TURPO ORTIZ JAVIER</t>
  </si>
  <si>
    <t>CARRION ECHEVARRIA DANILO</t>
  </si>
  <si>
    <t>ANGELA/ELIA</t>
  </si>
  <si>
    <t>RODRIGUEZ HURTADO FREDDY</t>
  </si>
  <si>
    <t>DIESTRA HUAROCC JOSE</t>
  </si>
  <si>
    <t>NASCIMENTO TEJEDA ROMEL  40</t>
  </si>
  <si>
    <t>UZURIAGA RODRIGUEZ JUAN 40</t>
  </si>
  <si>
    <t xml:space="preserve">MUÑOZ SANCHEZ CAYO </t>
  </si>
  <si>
    <t xml:space="preserve">HUAMAN QUISPE EDWIN </t>
  </si>
  <si>
    <t xml:space="preserve">YA P 80 </t>
  </si>
  <si>
    <t>MONTESINOS DURAND CARLOS</t>
  </si>
  <si>
    <t>DELLISANTI PEVES GIANCARLO</t>
  </si>
  <si>
    <t xml:space="preserve">HERNANDEZ ALVAREZ JOVANNY </t>
  </si>
  <si>
    <t>espera</t>
  </si>
  <si>
    <t xml:space="preserve">RODRIGUEZ MORALES BRAULIO </t>
  </si>
  <si>
    <t xml:space="preserve">DIBURGA ARBIETO ALEXA </t>
  </si>
  <si>
    <t xml:space="preserve">SAPUTRO AGUNG INDONESIO </t>
  </si>
  <si>
    <t xml:space="preserve">DIAZ FERNANDEZ RAYMUNDO </t>
  </si>
  <si>
    <t>BALLENA PAIVA IVETTE  30</t>
  </si>
  <si>
    <t>RAVA A1</t>
  </si>
  <si>
    <t xml:space="preserve">BECERRA SALDARRIAGA JOAQUIN </t>
  </si>
  <si>
    <t xml:space="preserve">QUINTERO BERRIOS ELVIS </t>
  </si>
  <si>
    <t>DEJAR PAPELES</t>
  </si>
  <si>
    <t xml:space="preserve">RAMOS PAREDES ERIKA </t>
  </si>
  <si>
    <t>CAMACHO MORENO ISAAC 30</t>
  </si>
  <si>
    <t>PAGO 100 DEP + 30 YAPE</t>
  </si>
  <si>
    <t>DAYANA CAMACHO</t>
  </si>
  <si>
    <t>GARCIA RIOS GUILLERMO</t>
  </si>
  <si>
    <t xml:space="preserve">ORTIZ RIOS JESUS </t>
  </si>
  <si>
    <t xml:space="preserve">ESCUDERO MARIN MIGUEL </t>
  </si>
  <si>
    <t xml:space="preserve">ZORRILLA MENDOZA ABIGAIL </t>
  </si>
  <si>
    <t>MACHADO UGAS KARLES 30</t>
  </si>
  <si>
    <t xml:space="preserve">GOMERO ARDILES JHAIRO </t>
  </si>
  <si>
    <t>LA BARRERA GARCIA BRYAN</t>
  </si>
  <si>
    <t>SANTIAGO AGUIRRE RODOLVINO 40</t>
  </si>
  <si>
    <t xml:space="preserve">CESAR QUROZ </t>
  </si>
  <si>
    <t xml:space="preserve">PERICHE LUCERO TONY  30 </t>
  </si>
  <si>
    <t>ESPINOZA VILCHEZ JOSE</t>
  </si>
  <si>
    <t xml:space="preserve">TAIPE DE LA CRUZ ANGEL </t>
  </si>
  <si>
    <t>DIAZ CUBAS ENRIQUE</t>
  </si>
  <si>
    <t>LARA MAMANI JOSHUA</t>
  </si>
  <si>
    <t xml:space="preserve">PAGO 100 DEP </t>
  </si>
  <si>
    <t>ALVARADO MAMANI SEBASTIAN</t>
  </si>
  <si>
    <t xml:space="preserve">TENORIO RODRIGUEZ ALBERTO </t>
  </si>
  <si>
    <t xml:space="preserve">PRADO CALDERON ANGIE </t>
  </si>
  <si>
    <t xml:space="preserve">RODRIGUEZ MONTES GILBERTO </t>
  </si>
  <si>
    <t xml:space="preserve">TARDILLO COPA CARLOS </t>
  </si>
  <si>
    <t xml:space="preserve">MUÑOZ SALCEDO JORDY </t>
  </si>
  <si>
    <t>RAMIREZ VELASCO MAURO  30</t>
  </si>
  <si>
    <t>FERNANDEZ RAZO ABEL 50</t>
  </si>
  <si>
    <t xml:space="preserve">VASQUEZ ZAMBRANO ERNESTO </t>
  </si>
  <si>
    <t xml:space="preserve">MAJINO GENES LUCY </t>
  </si>
  <si>
    <t xml:space="preserve">DAMIAN LOA ANTONIO </t>
  </si>
  <si>
    <t>FIGUEROA CHAVARRIA SANDRA</t>
  </si>
  <si>
    <t>ya pe 80</t>
  </si>
  <si>
    <t xml:space="preserve">HUAPAYA AGUILAR DANIEL </t>
  </si>
  <si>
    <t>RUIZ RUIZ EDWIN  40</t>
  </si>
  <si>
    <t>CONTRERAS ZANABRIA JUVENAL 30</t>
  </si>
  <si>
    <t>FLORES TORRES ISAIAS 40</t>
  </si>
  <si>
    <t>ESCOBAR CCONISLLA JHON 30</t>
  </si>
  <si>
    <t>CORDOVA MERA ELVIS</t>
  </si>
  <si>
    <t>MURCIA HERNANDEZ ALLAN</t>
  </si>
  <si>
    <t>MENDEZ GONZALES EDLIANETH 50</t>
  </si>
  <si>
    <t>PAGO 100 YAPE + 50 PLIN</t>
  </si>
  <si>
    <t xml:space="preserve">TENEMAS PORRAS TEODORO </t>
  </si>
  <si>
    <t xml:space="preserve">BENITES BAZAN JOSE </t>
  </si>
  <si>
    <t xml:space="preserve">ATILANO QUIPAS JOSE </t>
  </si>
  <si>
    <t>62</t>
  </si>
  <si>
    <t>ALBURQUEQUE VIDAURRE ADALGIZA</t>
  </si>
  <si>
    <t>63</t>
  </si>
  <si>
    <t>RODRIGUEZ LORCA ELIANA</t>
  </si>
  <si>
    <t>64</t>
  </si>
  <si>
    <t xml:space="preserve">RAMIREZ PALOMINO FREDDY </t>
  </si>
  <si>
    <t>65</t>
  </si>
  <si>
    <t xml:space="preserve">CARRERA CAYCHO DENNIS </t>
  </si>
  <si>
    <t>66</t>
  </si>
  <si>
    <t xml:space="preserve">GUISA DANCUART CLAUDIA </t>
  </si>
  <si>
    <t>67</t>
  </si>
  <si>
    <t xml:space="preserve">HUAMANI  LLAMOSAS JAVIER </t>
  </si>
  <si>
    <t>MUÑOZ SANCHEZ CAYO 50</t>
  </si>
  <si>
    <t>CALERO MARTINEZ ATILIO 50</t>
  </si>
  <si>
    <t>PAGO 150 EFE 15/04</t>
  </si>
  <si>
    <t xml:space="preserve">SR MIKKI </t>
  </si>
  <si>
    <t>B+ / CORRECCION</t>
  </si>
  <si>
    <t>MANJARRES CEBALLOS CARLOS</t>
  </si>
  <si>
    <t>PAGO 80 YAPE  14/04</t>
  </si>
  <si>
    <t>ECHEVERRI ESPINAL ESTIVEN 50</t>
  </si>
  <si>
    <t>PAGO 80 YAPE 14/04 + PAGO 50 EFE</t>
  </si>
  <si>
    <t>VARGAS MORA CRISER</t>
  </si>
  <si>
    <t xml:space="preserve">VIZARRETA TREJO WILLIAM </t>
  </si>
  <si>
    <t xml:space="preserve">GIL SANABRIA GILCELYS </t>
  </si>
  <si>
    <t xml:space="preserve">RAYME SUCANTAIPE RAUL </t>
  </si>
  <si>
    <t>IGNACIO MOSCOSO LUIS</t>
  </si>
  <si>
    <t xml:space="preserve">GOMEZ AGUIRRE WINI </t>
  </si>
  <si>
    <t>TAFUR SUAREZ ARTEMIO 40</t>
  </si>
  <si>
    <t xml:space="preserve">BARDALES RENGIFO ANTHONY </t>
  </si>
  <si>
    <t xml:space="preserve">BARDALES RENGIFO FRANCISCO </t>
  </si>
  <si>
    <t xml:space="preserve">TIRADO RATTO JHAIR </t>
  </si>
  <si>
    <t>FERNANDEZ AYASTA CESAR</t>
  </si>
  <si>
    <t>SANTISTEBAN HURTADO MARCO 50</t>
  </si>
  <si>
    <t>PAGO 90 YAPE + 50 PLIN</t>
  </si>
  <si>
    <t>PALOMINO PAREDES ROSA</t>
  </si>
  <si>
    <t>PUBLICIDAD ENRIQUE</t>
  </si>
  <si>
    <t>CRUZ LABAN WILLIAM  40</t>
  </si>
  <si>
    <t xml:space="preserve">ROMERO BALBIN LUIS </t>
  </si>
  <si>
    <t>CACERES DAVILA ISMAEL  50</t>
  </si>
  <si>
    <t>DR. ORTIZ</t>
  </si>
  <si>
    <t xml:space="preserve">PAZ LANFRANCO GIANCARLO </t>
  </si>
  <si>
    <t xml:space="preserve">MELGARJE AUQUI EDUARDO </t>
  </si>
  <si>
    <t xml:space="preserve">GOMEZ CORREA GABY </t>
  </si>
  <si>
    <t xml:space="preserve">GOMEZ CORREA LETTY </t>
  </si>
  <si>
    <t xml:space="preserve">GOMEZ CORREA JUAN </t>
  </si>
  <si>
    <t>CALLE JERONIMO EDWIN 50</t>
  </si>
  <si>
    <t>QUISPE CCAHUANA DEMETRIO 30</t>
  </si>
  <si>
    <t>CASTAÑEDA MENDOZA ARTURO 50</t>
  </si>
  <si>
    <t>RUIZ ORTIZ JUAN 30</t>
  </si>
  <si>
    <t>NUÑEZ VASQUEZ LUCERO  40</t>
  </si>
  <si>
    <t xml:space="preserve">MARTINEZ ALIAGA VICTOR HUGO </t>
  </si>
  <si>
    <t>HUAMANI HUACACHI PAULA  50</t>
  </si>
  <si>
    <t>PAGO 80 YAPE + 50 YAPE</t>
  </si>
  <si>
    <t>GARIBOTTO GONZALES JEAN PIERE</t>
  </si>
  <si>
    <t xml:space="preserve">MURRIETA LOPEZ MILER </t>
  </si>
  <si>
    <t xml:space="preserve">VEREAU DE LA CRUZ RAFAEL </t>
  </si>
  <si>
    <t xml:space="preserve">BENAVIDES DE LA CRUZ HENRY </t>
  </si>
  <si>
    <t xml:space="preserve">GOMEZ ROBLES MARIO </t>
  </si>
  <si>
    <t xml:space="preserve">MENDOZA CALAGUA NICOLAS </t>
  </si>
  <si>
    <t xml:space="preserve">CUEVA CARBAJAL KEVIN </t>
  </si>
  <si>
    <t>REPRO 17/04</t>
  </si>
  <si>
    <t xml:space="preserve">SEDANO CRISTOBAL DANNY </t>
  </si>
  <si>
    <t xml:space="preserve">PALACIOS HUERTA WILLIAM </t>
  </si>
  <si>
    <t>SALINAS CAMPOS ADAN</t>
  </si>
  <si>
    <t>RAMIREZ SUAREZ DIEGO</t>
  </si>
  <si>
    <t>TAPIA ROJAS MIGUEL</t>
  </si>
  <si>
    <t>CABRERA AGREDA ALEX 30</t>
  </si>
  <si>
    <t>ALCEDO MEDOZA JORGE</t>
  </si>
  <si>
    <t>LAURA CARI DEMETRIO</t>
  </si>
  <si>
    <t>OBIAGA JARAMILLO DEYBI</t>
  </si>
  <si>
    <t xml:space="preserve">  16:36</t>
  </si>
  <si>
    <t>MEDINA KARINNE SOOLHEING</t>
  </si>
  <si>
    <t>OLANO</t>
  </si>
  <si>
    <t>RAMIREZ RAMIREZ CESAR</t>
  </si>
  <si>
    <t>}</t>
  </si>
  <si>
    <t xml:space="preserve">PUENTE CACHAY PEDRO 30 </t>
  </si>
  <si>
    <t xml:space="preserve">OREBOGOSO ALVA RAFAEL </t>
  </si>
  <si>
    <t>SRA MARITZA CHUNA</t>
  </si>
  <si>
    <t>VARIAS SAMAME DOMINGO 30</t>
  </si>
  <si>
    <t>ALLENDE QUISPE WALTER</t>
  </si>
  <si>
    <t>HARO BAZAN JUAN  50</t>
  </si>
  <si>
    <t>CORBETTO MIGONE ALEXIS</t>
  </si>
  <si>
    <t>QUISPE MINAYA JOSUE</t>
  </si>
  <si>
    <t>QUIJANDRIA CHAVEZ FABRIZIO</t>
  </si>
  <si>
    <t>SAUA AUCCA MAURICIO</t>
  </si>
  <si>
    <t>POLO AGREDA EDINSON</t>
  </si>
  <si>
    <t>ARTEAGA YAÑE GILBERTO</t>
  </si>
  <si>
    <t xml:space="preserve">ICHCCAYA RODRIGUEZ CESAR </t>
  </si>
  <si>
    <t>HARTMANN ROJAS WALTER  50</t>
  </si>
  <si>
    <t>PAGOA SU PROM</t>
  </si>
  <si>
    <t xml:space="preserve">LOPEZ SALINAS CESAR </t>
  </si>
  <si>
    <t>GUERRA ULLOA MIGUEL 40</t>
  </si>
  <si>
    <t>TICONA MAMANI RUBEN</t>
  </si>
  <si>
    <t xml:space="preserve">WILLIAM </t>
  </si>
  <si>
    <t>TICONA CARI BRITNY</t>
  </si>
  <si>
    <t xml:space="preserve">QUISPE ESPILLCO VICTOR </t>
  </si>
  <si>
    <t>SE RETIRA/ REPRO25/04</t>
  </si>
  <si>
    <t>LLAJARUNA MARTOS PEDRO</t>
  </si>
  <si>
    <t xml:space="preserve">VALDIVIA CRISOSTOMO RALPHY </t>
  </si>
  <si>
    <t>CONTRERAS BANCES JOSIER</t>
  </si>
  <si>
    <t xml:space="preserve">AVALOS MEDINA YASMANI </t>
  </si>
  <si>
    <t xml:space="preserve">FUNES ALBURQUEQUE OLGA </t>
  </si>
  <si>
    <t>PONCE FARFAN JULIO</t>
  </si>
  <si>
    <t xml:space="preserve">JORGE AMORETTI CARDENAS </t>
  </si>
  <si>
    <t>TUTITO</t>
  </si>
  <si>
    <t xml:space="preserve">MATAYOSHI ROJAS BRYAN </t>
  </si>
  <si>
    <t>PAREDES SEGOVIA RAMON 40</t>
  </si>
  <si>
    <t>ALARCON ROJAS JOSE 40</t>
  </si>
  <si>
    <t>PARRA APONTE YOAHANDER 40</t>
  </si>
  <si>
    <t>RUIZ SANCHEZ JAVIER 30</t>
  </si>
  <si>
    <t>SUDARIO CLEMENTE EMER 35</t>
  </si>
  <si>
    <t>PAGO 130 EFE + 35 EFE</t>
  </si>
  <si>
    <t>ALBAN LENZ JONATHAN</t>
  </si>
  <si>
    <t xml:space="preserve">ESCOBAR CCOÑAS JESUS </t>
  </si>
  <si>
    <t>ROSADO CHUMPITAZ HECTOR 30</t>
  </si>
  <si>
    <t>LINARES PAREDES CARLOS 30</t>
  </si>
  <si>
    <t xml:space="preserve">BERNAL SUITO JUAN CARLOS </t>
  </si>
  <si>
    <t xml:space="preserve">SAAVEDRA CAJUSOL YON </t>
  </si>
  <si>
    <t>ESPINOZA CAMARENA NERIDA</t>
  </si>
  <si>
    <t>FIGUEROA NUÑEZ ELMER</t>
  </si>
  <si>
    <t>MEZA CAMASCA JAVIER</t>
  </si>
  <si>
    <t>HUERTO BENAVIDES CHRISTIAN 40</t>
  </si>
  <si>
    <t>PAGO 190 EFE</t>
  </si>
  <si>
    <t xml:space="preserve">MARTITZA QUEVEDO </t>
  </si>
  <si>
    <t>ORTIZ CONDORI MARFELY</t>
  </si>
  <si>
    <t>ANGELA</t>
  </si>
  <si>
    <t>PAGO 50 EFE 17/04</t>
  </si>
  <si>
    <t>DEJAR CERTIS</t>
  </si>
  <si>
    <t xml:space="preserve">CCAHUANA CACERES JANINA </t>
  </si>
  <si>
    <t>MALAVER BAUTISTA PATRICIA  50</t>
  </si>
  <si>
    <t xml:space="preserve">QUIROZ CHANCAFE DIFANY </t>
  </si>
  <si>
    <t>BARRON TORRES WILFREDO  40</t>
  </si>
  <si>
    <t>ALBAN ATOCHE JEANLYU</t>
  </si>
  <si>
    <t>FLORES VELASCO EDGAR 40</t>
  </si>
  <si>
    <t>TRUJILLO ANAYA MENLI</t>
  </si>
  <si>
    <t>SANGAMA NAVARRO ZE</t>
  </si>
  <si>
    <t>NIETO VASQUEZ LUIS</t>
  </si>
  <si>
    <t>ISUSQUI NERI PEDRO</t>
  </si>
  <si>
    <t>VELASQUEZ PARDO RHANDU</t>
  </si>
  <si>
    <t>JOÑOROCCO MENDOZA JULIO</t>
  </si>
  <si>
    <t>QUINTERO CARBAJAL WALTER 30</t>
  </si>
  <si>
    <t>PAGO 100 YAPE+30 EFE</t>
  </si>
  <si>
    <t>LAO QUISPE JAIR</t>
  </si>
  <si>
    <t>ORTEGA VILLA ERICK 30</t>
  </si>
  <si>
    <t>SALCEDO DIAZ RICHAR</t>
  </si>
  <si>
    <t>dejar exp</t>
  </si>
  <si>
    <t>RIOJA PONCE LIROY 50</t>
  </si>
  <si>
    <t>SALAS DEODATO RENZO</t>
  </si>
  <si>
    <t>VELASQUEZ TORRES DINO</t>
  </si>
  <si>
    <t>ECHEVERRIA BARDALES LEONOR 50</t>
  </si>
  <si>
    <t>BERNAL EVARISTO VICTOR 50</t>
  </si>
  <si>
    <t>NAVARRO OSCUVILCA CRISTHIAN</t>
  </si>
  <si>
    <t>OSCUVILCA ZAVALA JUAN</t>
  </si>
  <si>
    <t>MEZA ROJAS ENRIQUE 50</t>
  </si>
  <si>
    <t>BENAVIDES BARRIENTOS IVAN 50</t>
  </si>
  <si>
    <t xml:space="preserve">MACALUPU PEÑAJAVIER </t>
  </si>
  <si>
    <t>80</t>
  </si>
  <si>
    <t>ARAGONES SANCHEZ NELSON</t>
  </si>
  <si>
    <t>HURTADO RAFAEL SURIEL</t>
  </si>
  <si>
    <t>MILLONES MARQUEZ JEIMY 50</t>
  </si>
  <si>
    <t>FARFAN AGUIRRE HUGO</t>
  </si>
  <si>
    <t>CHICLLA BAZAN RAUL</t>
  </si>
  <si>
    <t>VARGAS VELIZ STEPHANIE 50</t>
  </si>
  <si>
    <t>LEVITA QUISPE BENITO</t>
  </si>
  <si>
    <t>JESICA</t>
  </si>
  <si>
    <t>ASENCIOS GONZALES RUSSET</t>
  </si>
  <si>
    <t>PERALES CAPURRO MARTIN</t>
  </si>
  <si>
    <t>CARRANZA GONZALES GIANCARLO</t>
  </si>
  <si>
    <t>ZAMORA MEGO GONZALO</t>
  </si>
  <si>
    <t>HERRERA CHUQUIN DYLAN 30</t>
  </si>
  <si>
    <t>PAGO 80 YAPE 16/04</t>
  </si>
  <si>
    <t>DIAZ VARGAS VANESA</t>
  </si>
  <si>
    <t xml:space="preserve">VENTURA LOZADA ALBERTO </t>
  </si>
  <si>
    <t>INFANTE ROJAS GIAN CARLO</t>
  </si>
  <si>
    <t xml:space="preserve">CORREA SAENZ MANUEL </t>
  </si>
  <si>
    <t>LOPEZ BALDEON LUIS 50</t>
  </si>
  <si>
    <t>GUILLEN ATO NANCY</t>
  </si>
  <si>
    <t>DIAZ BEGAZO HECTOR</t>
  </si>
  <si>
    <t>NIMA RUFINO ALEX</t>
  </si>
  <si>
    <t>TIMOTEO SANCHEZ LILIANA</t>
  </si>
  <si>
    <t>CABELLOS ANGELES PAUL</t>
  </si>
  <si>
    <t>IMAN CARDOZA JORGE 40</t>
  </si>
  <si>
    <t>TUPA ROJAS YESSENIA</t>
  </si>
  <si>
    <t>GIURFA LLONTOP JOSUE</t>
  </si>
  <si>
    <t>RETO LUNA ALEXIS 30</t>
  </si>
  <si>
    <t>RIOS PALOMINO EVELIN 40</t>
  </si>
  <si>
    <t>HUARINGA ORTIZ ANDIXON</t>
  </si>
  <si>
    <t>HIDALGO BARDALES HAROLD</t>
  </si>
  <si>
    <t>RONDINEL PEREDA HUGO 30</t>
  </si>
  <si>
    <t>PAGO 30 PLIN</t>
  </si>
  <si>
    <t>ALTAMIRANO ARAUJO ANDERSON</t>
  </si>
  <si>
    <t>ESPINOZA SMITH SANTIAGO</t>
  </si>
  <si>
    <t>CANALES ONOCC JESUS  30</t>
  </si>
  <si>
    <t xml:space="preserve">CACYA ROMERO JUAN CARLOS 40 </t>
  </si>
  <si>
    <t>BRICEÑO MORAN YERICOC</t>
  </si>
  <si>
    <t>CALLE VILLEGAS JAHITHER 30</t>
  </si>
  <si>
    <t>SALAS CARRILLO ARIANA</t>
  </si>
  <si>
    <t>CHANG GIL EDIN 30</t>
  </si>
  <si>
    <t>VARGAS VERA NICOLAS</t>
  </si>
  <si>
    <t>SALAZAR WESTREICHER BRUCE 50</t>
  </si>
  <si>
    <t xml:space="preserve">ROMERO DELGADO TARQUINO </t>
  </si>
  <si>
    <t>CIRIACO PEREZ ERICK</t>
  </si>
  <si>
    <t>CHUMACERO ASTORGA YANET</t>
  </si>
  <si>
    <t>ACHATA SALAS ROSA</t>
  </si>
  <si>
    <t>BERRU CORDOVA EDUARDO 50</t>
  </si>
  <si>
    <t>SAM FLORES JUAN</t>
  </si>
  <si>
    <t>NIETO TAFUR CARLOS 40</t>
  </si>
  <si>
    <t>SANCHEZ HUACHACA JEFFREY</t>
  </si>
  <si>
    <t>LISSON GONZALES CARLOS EMILIO 30</t>
  </si>
  <si>
    <t>PAGO 30 EFE + PAGO COMISION</t>
  </si>
  <si>
    <t>CORDOVA SALDAÑA RAMIRO</t>
  </si>
  <si>
    <t xml:space="preserve">MC GUIRE JARA GUADALUPE </t>
  </si>
  <si>
    <t>PAGO 110 EFE + 10 YAPE</t>
  </si>
  <si>
    <t xml:space="preserve">JEADA PALACIOS ROSARIO </t>
  </si>
  <si>
    <t xml:space="preserve">DAVALOS RAMIREZ MARIA </t>
  </si>
  <si>
    <t>UBALDO COBA EDWIN 40</t>
  </si>
  <si>
    <t>GORDILLO CABALLERO RUDI 50</t>
  </si>
  <si>
    <t>RIOS GUTIERREZ FATIMA</t>
  </si>
  <si>
    <t>FOLKESSON BLIXT MATS</t>
  </si>
  <si>
    <t>ARROYO OLIVARI FABRICIO 40</t>
  </si>
  <si>
    <t>ANGELA / ELIA</t>
  </si>
  <si>
    <t>NOBLECILLA ESPINOZA JUNIOR PEDRO</t>
  </si>
  <si>
    <t>ARELLANO  BERNAQUE DARWIN 40</t>
  </si>
  <si>
    <t>URDAY GUTIERREZ YUL BERLING</t>
  </si>
  <si>
    <t>REYES REYES IVONNE SUSANA</t>
  </si>
  <si>
    <t>AYALA PICHI EDUARDO</t>
  </si>
  <si>
    <t>TACURI ALARCON EVELYN</t>
  </si>
  <si>
    <t>CASTILLO URBINA LESLIE</t>
  </si>
  <si>
    <t>PAGO 130 YAPE 19/04</t>
  </si>
  <si>
    <t>MAGUIÑA MAGUIÑA BRYAN</t>
  </si>
  <si>
    <t xml:space="preserve">VILELA ALVARADO DANIEL </t>
  </si>
  <si>
    <t>MARQUEZ SANTISTEBAN MIGUL</t>
  </si>
  <si>
    <t>OLIVARES GONZALES ANA</t>
  </si>
  <si>
    <t xml:space="preserve">PEZO RONCAGLIOLO AMERICO </t>
  </si>
  <si>
    <t>DIEPPA SIERRA FRANCISCO</t>
  </si>
  <si>
    <t xml:space="preserve">CARRIZALES ODRIA PATRICK </t>
  </si>
  <si>
    <t xml:space="preserve">JORGE AMORETTI </t>
  </si>
  <si>
    <t>ROMAN DIONICIO NICOLE</t>
  </si>
  <si>
    <t>PAGO 100YAPE</t>
  </si>
  <si>
    <t>HUAMANI CHAVEZ MIGUEL</t>
  </si>
  <si>
    <t>UCEDA CASTILLO FANNY</t>
  </si>
  <si>
    <t>CASTILLO BRAVO PIERRE 40</t>
  </si>
  <si>
    <t>PALACIOS RONDOY JOSE LUIS 30</t>
  </si>
  <si>
    <t>2020SR</t>
  </si>
  <si>
    <t>TELLO PAUCAR FELIX 40</t>
  </si>
  <si>
    <t>AGUIRRE NAVARRO LUIS</t>
  </si>
  <si>
    <t>ACOSTA CHAVEZ JHOSEP</t>
  </si>
  <si>
    <t>LLACTAHUAMAN TELLO IVAN</t>
  </si>
  <si>
    <t>ASCARATE ZARATE JORGE</t>
  </si>
  <si>
    <t>ALVARADO HERRERA RICARDO 50</t>
  </si>
  <si>
    <t>PAGO 150 EFE +50 YAPE</t>
  </si>
  <si>
    <t>PEREDA HERNANDEZ GERALDINE</t>
  </si>
  <si>
    <t>YA PE 90</t>
  </si>
  <si>
    <t>DENILSON katy</t>
  </si>
  <si>
    <t xml:space="preserve">CALCINA QUISPE EVARISTO </t>
  </si>
  <si>
    <t xml:space="preserve">ECHEVERRIA LOPEZ WALTER  80 </t>
  </si>
  <si>
    <t>PAGO 80 EFE 19/04</t>
  </si>
  <si>
    <t>PASQUALE ISASI PIERO 30</t>
  </si>
  <si>
    <t>POZO LOAYZA MARICIEL 50</t>
  </si>
  <si>
    <t>MALLQUI ACUÑA GIAMPIERO</t>
  </si>
  <si>
    <t>OROZCO RAMIREZ JHON</t>
  </si>
  <si>
    <t>CALDERON GORMAZ JOSE 30</t>
  </si>
  <si>
    <t>PAGO PROM AP</t>
  </si>
  <si>
    <t>SANCHEZ LAVADO JUAN 50</t>
  </si>
  <si>
    <t>QQUEHUE CHOQUEPUMA EDGARD 40</t>
  </si>
  <si>
    <t>AYLAS YNCISO IVAN 50</t>
  </si>
  <si>
    <t>VILLENA RAMOS ITURBIDE LUIS</t>
  </si>
  <si>
    <t xml:space="preserve">PUESCAS CHERRE JOSE </t>
  </si>
  <si>
    <t>MATEO SALAZAR SOFIA</t>
  </si>
  <si>
    <t>MATEO SALAZAR ERIKA</t>
  </si>
  <si>
    <t>MORETTI SALAZAR CHARLES</t>
  </si>
  <si>
    <t>ROBLES VIDAL UVE GULVER</t>
  </si>
  <si>
    <t>AMAYA LAMA EDWIN</t>
  </si>
  <si>
    <t>GIRALDO RAMIREZ JEANNETTE</t>
  </si>
  <si>
    <t>ASPAUZO ZAPATA JOSE 50</t>
  </si>
  <si>
    <t>VARGAS CASTRO ALEX 50</t>
  </si>
  <si>
    <t>ASTRO FARFAN LUIS</t>
  </si>
  <si>
    <t>ABANTO CHAVEZ MANUEL</t>
  </si>
  <si>
    <t>CANCHO YANCE GREGORIO 50</t>
  </si>
  <si>
    <t>PAGO 50 YAPE+20 EFE</t>
  </si>
  <si>
    <t>DELGADO LOPEZ ISAIAS</t>
  </si>
  <si>
    <t>CARRANZA TORRES LUIS 40</t>
  </si>
  <si>
    <t>PERICHE RAMIREZ WILLIAM 30</t>
  </si>
  <si>
    <t>SOPLIN AGUIRRE GERMAN</t>
  </si>
  <si>
    <t>VILCAPOMA LUQUE RITA</t>
  </si>
  <si>
    <t>ENCISO QUESQUEN JUAN</t>
  </si>
  <si>
    <t>ANCASI ESPINAL DANER</t>
  </si>
  <si>
    <t>MARIN</t>
  </si>
  <si>
    <t>QUIJANDRIA GALECIO CHRISTOPHER</t>
  </si>
  <si>
    <t>CUBAS QUIROZ YOCSAN 80</t>
  </si>
  <si>
    <t>RODRIGUEZ OROPEZA KEISER</t>
  </si>
  <si>
    <t>PALACIOS BENITES CESAR</t>
  </si>
  <si>
    <t>SANCHEZ ALCARRAZ RONNY</t>
  </si>
  <si>
    <t>CASTAÑEDA HERRERA ANDERSON</t>
  </si>
  <si>
    <t>MONTERO SOLIS JULIO</t>
  </si>
  <si>
    <t>CACERES ARGUEDA ALEJANDRO 30</t>
  </si>
  <si>
    <t>DEL ROSARIO LOZANO CHRISTOPHER</t>
  </si>
  <si>
    <t>VALVERDE SAONA JONATHAN</t>
  </si>
  <si>
    <t>NAVARRO QUISPE CARLOS</t>
  </si>
  <si>
    <t>MATTOS SEMINARIO DANILO</t>
  </si>
  <si>
    <t>MATTOS BUITRON BERNARDO</t>
  </si>
  <si>
    <t>FERNANDEZ JOSE RAMON</t>
  </si>
  <si>
    <t>GUERRA CACHIQUE RAUL 50</t>
  </si>
  <si>
    <t>RIOS MORE CRISTHIAN 50</t>
  </si>
  <si>
    <t xml:space="preserve">ENRIQUE CERRON </t>
  </si>
  <si>
    <t xml:space="preserve">YATACO ROBLES VICTOR </t>
  </si>
  <si>
    <t xml:space="preserve">BOCANEGRA FARIAS KARLA </t>
  </si>
  <si>
    <t xml:space="preserve">MILDRES </t>
  </si>
  <si>
    <t xml:space="preserve">PONCE DE LEON MACIAS VERONICA 30 </t>
  </si>
  <si>
    <t xml:space="preserve">MEDINA FERNANDEZ ALEX </t>
  </si>
  <si>
    <t>OSCA CHANAME JOHN</t>
  </si>
  <si>
    <t>JUAREZ CHAMBA ELIXANDER 50</t>
  </si>
  <si>
    <t xml:space="preserve">CARDENAS RIOS JOSE </t>
  </si>
  <si>
    <t>MATEO FUERTES PERCY 50</t>
  </si>
  <si>
    <t>SOTO ESPINAL KENLY 30</t>
  </si>
  <si>
    <t>PEDIR CERTIS</t>
  </si>
  <si>
    <t>SANCHEZ HUERTAS NAYELHI</t>
  </si>
  <si>
    <t>BRITO DE LA CRUZ TEMISTOCLES 50</t>
  </si>
  <si>
    <t>ACOSTA HILARIO CHRISTIAN</t>
  </si>
  <si>
    <t xml:space="preserve">AUTO VIAL </t>
  </si>
  <si>
    <t xml:space="preserve">SALAS RIOS HUMBERTO </t>
  </si>
  <si>
    <t>CUADROS VELASQUEZ RIGOBERTO</t>
  </si>
  <si>
    <t>ORTEGA RUIZ MATIAS</t>
  </si>
  <si>
    <t>SANTISTEBAN SANTAMARIA JULIO 50</t>
  </si>
  <si>
    <t>CARDENAS PACHECO MAXIMO</t>
  </si>
  <si>
    <t>RIVAS HURTADO ARTURO</t>
  </si>
  <si>
    <t>LOBATON ESCUDERO ZAIDA 30</t>
  </si>
  <si>
    <t>ALCANTARA CASTRO GERSON 50</t>
  </si>
  <si>
    <t>COBRAR 140</t>
  </si>
  <si>
    <t xml:space="preserve">PEREZ MARIN ANA MARIA </t>
  </si>
  <si>
    <t xml:space="preserve">SANTIBAÑEZ PAZ WILLIAM </t>
  </si>
  <si>
    <t>TELLO VILLA EUDOMAR</t>
  </si>
  <si>
    <t>COANQUI ZAPANA ENRIQUE 60</t>
  </si>
  <si>
    <t>PAGO 60 YAPE</t>
  </si>
  <si>
    <t xml:space="preserve">COANQUI ROJAS MONICA </t>
  </si>
  <si>
    <t xml:space="preserve">CHAMBI QUILLA MILTON </t>
  </si>
  <si>
    <t xml:space="preserve">MOTO NUEVO BIIC </t>
  </si>
  <si>
    <t>GUARDIA HUAMANI ROSA 50</t>
  </si>
  <si>
    <t>PAGO 50 PLIN</t>
  </si>
  <si>
    <t>MOREANO MENDOZA LUIS</t>
  </si>
  <si>
    <t>STUCCHI LARA JOSEPH 40</t>
  </si>
  <si>
    <t>VALLEJOS APOLINARIO GLADYS</t>
  </si>
  <si>
    <t>DE JESUS SUAREZ ANDRES 30</t>
  </si>
  <si>
    <t>BALLESTER SANCHEZ MOISES</t>
  </si>
  <si>
    <t>MRE</t>
  </si>
  <si>
    <t>ORIHUELA ALONSO RODRIGO 60</t>
  </si>
  <si>
    <t xml:space="preserve">PAGO 160 EFE </t>
  </si>
  <si>
    <t>COVEÑAS SILVA HECTOR 30</t>
  </si>
  <si>
    <t xml:space="preserve">AGUILAR BENGOA HENRY </t>
  </si>
  <si>
    <t>NORBUENA PIZARRO RAUL</t>
  </si>
  <si>
    <t>ALBURQUEQUE BALDASSARI FRANCIS 50</t>
  </si>
  <si>
    <t xml:space="preserve">20  20 SR </t>
  </si>
  <si>
    <t xml:space="preserve">MACEDO GODFROID JOSE </t>
  </si>
  <si>
    <t xml:space="preserve">ANGELA / ELIA </t>
  </si>
  <si>
    <t>DEL AGUILA PINEDO DE RIOS ZULLY</t>
  </si>
  <si>
    <t>ROJAS LINARES MICHAEL  30</t>
  </si>
  <si>
    <t xml:space="preserve">ALEJANDRO MANRIQUE ELIZABETH </t>
  </si>
  <si>
    <t xml:space="preserve">ORTEGA VEGA GERALD 30 </t>
  </si>
  <si>
    <t>ORTIZ RAMIREZ MIGUEL 50</t>
  </si>
  <si>
    <t>SILVA RIVERA FRANCISCO 30</t>
  </si>
  <si>
    <t xml:space="preserve">DIAZ DAVILA JORGE </t>
  </si>
  <si>
    <t xml:space="preserve">COSTA ORTEGA BRANCO </t>
  </si>
  <si>
    <t>RUIZ MITMA BEATRIZ</t>
  </si>
  <si>
    <t>HORNA HEREDIA MANUEL 40</t>
  </si>
  <si>
    <t>YZQUIERDO CAMPOVERDE ELIO 30</t>
  </si>
  <si>
    <t xml:space="preserve">PAGO 20 YAPE R:10 </t>
  </si>
  <si>
    <t xml:space="preserve">OCHOA BELLIDO FREDY </t>
  </si>
  <si>
    <t>ROJAS QUISPE CHISPIN 40</t>
  </si>
  <si>
    <t>VILLAZON VASQUEZ JOE LUIS</t>
  </si>
  <si>
    <t xml:space="preserve">ASTE BENITES EDUARDO </t>
  </si>
  <si>
    <t xml:space="preserve">SULUCO PELAEZ WILLY </t>
  </si>
  <si>
    <t xml:space="preserve">RECAT A3C </t>
  </si>
  <si>
    <t>DE LA CRUZ ARONI EDWAR</t>
  </si>
  <si>
    <t>LOPEZ CORTEZ JHON</t>
  </si>
  <si>
    <t xml:space="preserve"> 16:31</t>
  </si>
  <si>
    <t>VILLAR LEVANO DE ARCE GISSELLA 30</t>
  </si>
  <si>
    <t xml:space="preserve">CARS - JAIME VILA </t>
  </si>
  <si>
    <t xml:space="preserve">BECERRA PEREZ JUVENAL </t>
  </si>
  <si>
    <t>CAMPOA VILCACHAGUA MILSER 40</t>
  </si>
  <si>
    <t>ESPINOZA CONTRERAS CLEMENTE 30</t>
  </si>
  <si>
    <t xml:space="preserve">CCORIHUAMAN CAYLLAHUA ALBINO </t>
  </si>
  <si>
    <t>DE LA CRUZ ALARCON FELICIANA  30</t>
  </si>
  <si>
    <t xml:space="preserve">NUÑEZ RIVAS PLATA AIDA </t>
  </si>
  <si>
    <t>GUERRA SANCHEZ YESSENIA</t>
  </si>
  <si>
    <t>PANTA LLAMOSA ANTHONY 30</t>
  </si>
  <si>
    <t xml:space="preserve">BERMUDEZ CARCASI JOSE LUIS </t>
  </si>
  <si>
    <t>VIVAR CACERES ROBINSON</t>
  </si>
  <si>
    <t xml:space="preserve">ROSSY </t>
  </si>
  <si>
    <t>BENANCIO MELGAREJO EDER 40</t>
  </si>
  <si>
    <t>BELTRAN AGURTO RODRIGO 40</t>
  </si>
  <si>
    <t>BELTRAN AGURTO MAURICIO</t>
  </si>
  <si>
    <t>RAMOS MOLINA JOSE</t>
  </si>
  <si>
    <t>NO PUEDE HACER CANJE</t>
  </si>
  <si>
    <t>OROSCO PRADA SAMUEL</t>
  </si>
  <si>
    <t>SUAQUITA COTOS CHRISTIAN</t>
  </si>
  <si>
    <t>DE LA CRUZ CANCHARI GAUDENCIO 30</t>
  </si>
  <si>
    <t xml:space="preserve">PAGARA  PROMO </t>
  </si>
  <si>
    <t>DE LA CRUZ CANCHARI CARLOS 30</t>
  </si>
  <si>
    <t>DE LA CRUZ QUISPE GAUDENCIO 30</t>
  </si>
  <si>
    <t>ÑAUPA BERMUDO JONATHAN</t>
  </si>
  <si>
    <t>MARQUEZ YPARRAGUIRRE</t>
  </si>
  <si>
    <t>PEREZ AGURTO IRET 40</t>
  </si>
  <si>
    <t xml:space="preserve">JIMENEZ SANDOVAL PABLO </t>
  </si>
  <si>
    <t>PARIONA HUILLCAHUAYA YULISSA</t>
  </si>
  <si>
    <t>CHIA CANCHIS JUAN CARLOS</t>
  </si>
  <si>
    <t>RUSSI OLCESE ANGELO</t>
  </si>
  <si>
    <t>ROMERO CALLE CHARLOW</t>
  </si>
  <si>
    <t>RECAT  A2B</t>
  </si>
  <si>
    <t>ARROYO ORTEGA MARLO 30</t>
  </si>
  <si>
    <t xml:space="preserve">MAURICIO ORIHUELA POUL </t>
  </si>
  <si>
    <t xml:space="preserve">SANCHEZ TAPIA LUIS </t>
  </si>
  <si>
    <t xml:space="preserve">MENDOZA OTOYA RICARDO </t>
  </si>
  <si>
    <t>LOPEZ VARGAS RAFAEL  30</t>
  </si>
  <si>
    <t xml:space="preserve">CESPEDES CHUNGA CELIA </t>
  </si>
  <si>
    <t>CARREÑO PFLUCKER LUIS</t>
  </si>
  <si>
    <t xml:space="preserve">BAZAN PALOMINO BORIS </t>
  </si>
  <si>
    <t>LOPEZ SANTIAGO GIOVANI</t>
  </si>
  <si>
    <t xml:space="preserve">DEL ROSARIO BLANCHARD CARLOS </t>
  </si>
  <si>
    <t>PAGO 72,10 YAPE</t>
  </si>
  <si>
    <t>DUEÑAS AYALA DEYVIS 40</t>
  </si>
  <si>
    <t xml:space="preserve">MORALES TRUJILLO NANY </t>
  </si>
  <si>
    <t>VARGAS VELA YER'S JEAN 50</t>
  </si>
  <si>
    <t>CHOLAN CACHAY ARSENIO</t>
  </si>
  <si>
    <t>CASTILLO ROMAN NIKE</t>
  </si>
  <si>
    <t xml:space="preserve">PEREZ TOMEDES ANGEL </t>
  </si>
  <si>
    <t>CANJE A3B</t>
  </si>
  <si>
    <t xml:space="preserve">SOTO RAMIREZ RICARDO </t>
  </si>
  <si>
    <t>MARTINEZ MONSALVE HECTOR 30</t>
  </si>
  <si>
    <t>PERALTA SANCHEZ RONAL</t>
  </si>
  <si>
    <t xml:space="preserve">JOTA SERRANO FREDDYS </t>
  </si>
  <si>
    <t xml:space="preserve">ACUÑA SALCEDO JUAN </t>
  </si>
  <si>
    <t>JHONN SANTOS</t>
  </si>
  <si>
    <t>TORRES CHAVEZ CARLOS  50 (O)</t>
  </si>
  <si>
    <t>ZUBIAGA ALTAMIRANO WALTHER 50</t>
  </si>
  <si>
    <t xml:space="preserve">ERAZO TAKO KEVIN </t>
  </si>
  <si>
    <t xml:space="preserve">SILVA PAREDES JULIO </t>
  </si>
  <si>
    <t>OCHOA ARROYO EDSON 50</t>
  </si>
  <si>
    <t>PAGO 51,5 YAPE</t>
  </si>
  <si>
    <t>ROLLERI MATURANA ANDRES</t>
  </si>
  <si>
    <t>PAGO 140 YAPE 26/04</t>
  </si>
  <si>
    <t xml:space="preserve">BARCO CARDENAS ALVARO </t>
  </si>
  <si>
    <t>CANO LOAIZA VICTOR</t>
  </si>
  <si>
    <t xml:space="preserve">VARGAS ROJAS SEBASTIAN </t>
  </si>
  <si>
    <t xml:space="preserve">PAGO 90 DEP </t>
  </si>
  <si>
    <t xml:space="preserve">HUAMAN SALVATIERRA UBER </t>
  </si>
  <si>
    <t>TITO HUAMAN HONORARIO</t>
  </si>
  <si>
    <t>CAMPOS CAHUANA JOSE</t>
  </si>
  <si>
    <t>MONTAÑO CASTILLO RONALD</t>
  </si>
  <si>
    <t>BALDERA ROJAS CLAUDIA 30</t>
  </si>
  <si>
    <t xml:space="preserve">GAMARRA REA JORGE </t>
  </si>
  <si>
    <t xml:space="preserve"> 15:59</t>
  </si>
  <si>
    <t>GONZALEZ BUITRAGO WILLINTON 60</t>
  </si>
  <si>
    <t>PAGO 60 EFE</t>
  </si>
  <si>
    <t>DEJAR DOC</t>
  </si>
  <si>
    <t>MARITZA PEREZ</t>
  </si>
  <si>
    <t>FARFAN QUINO FRANCISCO</t>
  </si>
  <si>
    <t>TORRE GARCIA ESTEBAN 40</t>
  </si>
  <si>
    <t>ALVARADO SOTO CYNTHIA 60</t>
  </si>
  <si>
    <t>PAGO 510 DEP</t>
  </si>
  <si>
    <t xml:space="preserve">GUIDO </t>
  </si>
  <si>
    <t>GONZALES CHUMBE ROBINSON</t>
  </si>
  <si>
    <t>QUESÑAY AQUINO NAHIRA 20</t>
  </si>
  <si>
    <t>PAGO 80 EFE 20 YAPE</t>
  </si>
  <si>
    <t xml:space="preserve">VALLE ATAUJE JUAN </t>
  </si>
  <si>
    <t>VILLAVICENCIO HERRERA IRVIN 20</t>
  </si>
  <si>
    <t>CORDOVA CALDERON ADHERLY</t>
  </si>
  <si>
    <t xml:space="preserve">URDANETA BARRIOS DANIEL </t>
  </si>
  <si>
    <t>RIVERA AGUSTIN JHON 40</t>
  </si>
  <si>
    <t>PAGO 100 EFE 25/04</t>
  </si>
  <si>
    <t xml:space="preserve">LOAYZA BELTRAN FERNANDO </t>
  </si>
  <si>
    <t>GUEDEZ YAYES DOUGLAS</t>
  </si>
  <si>
    <t xml:space="preserve">HURTADO AIRE JUAN </t>
  </si>
  <si>
    <t>HERRERA ALDAVE LUIS 40</t>
  </si>
  <si>
    <t>FONSECA MEDINA CRISTOPHER 40</t>
  </si>
  <si>
    <t>JIMENEZ TORREALBA DAIGMARI</t>
  </si>
  <si>
    <t>MONTERO BERECHE SEGUNDO</t>
  </si>
  <si>
    <t xml:space="preserve">VILLANTOY GABRIEL LAYZON </t>
  </si>
  <si>
    <t>IKEHO NAKANDAKARI MIYUKI</t>
  </si>
  <si>
    <t>ZAVALETA HUANCA ANGEL  60</t>
  </si>
  <si>
    <t>PAGO 60 PLIN</t>
  </si>
  <si>
    <t>PEÑA TOLEDO MARKOS 30</t>
  </si>
  <si>
    <t xml:space="preserve">MATAQQUE BAUTISTA EDY </t>
  </si>
  <si>
    <t xml:space="preserve">HUARHUA OLIVARES JULIO </t>
  </si>
  <si>
    <t>BATTIFORA PRECIADO HENRY</t>
  </si>
  <si>
    <t xml:space="preserve">TORRES CHELO RAUL </t>
  </si>
  <si>
    <t xml:space="preserve">LEON TORRES REYNALDO </t>
  </si>
  <si>
    <t>INGA YOVERA RONY 50</t>
  </si>
  <si>
    <t>COLLAZOS TARAZONA KILLER</t>
  </si>
  <si>
    <t>ROJAS SOTO PERCY</t>
  </si>
  <si>
    <t>PILCO FLORES HUGO</t>
  </si>
  <si>
    <t>YAMOTANTA MEGO MANUEL</t>
  </si>
  <si>
    <t xml:space="preserve">HUAMANI  OSTOS DE GARCIA ADELA </t>
  </si>
  <si>
    <t>CASTILLO ORDERIQUE MARCO</t>
  </si>
  <si>
    <t>ORE HUAMANÑAUPA MIGUEL</t>
  </si>
  <si>
    <t>MALPARTIDA GARCIA JONNY</t>
  </si>
  <si>
    <t>RAMOS GUZMAN PIERO</t>
  </si>
  <si>
    <t>PATY CAR</t>
  </si>
  <si>
    <t>TANTACHUCO CARRANZA KAROL</t>
  </si>
  <si>
    <t>ELEAZAR</t>
  </si>
  <si>
    <t>BERROSPI CORDOVA VANESSA</t>
  </si>
  <si>
    <t>BAHL GAUTAM</t>
  </si>
  <si>
    <t>GUTIERREZ CHUQUIMANGO LUIS 30</t>
  </si>
  <si>
    <t xml:space="preserve">RAA VILLAFUERTE KIARA </t>
  </si>
  <si>
    <t xml:space="preserve">SULLON CRUZ ANGELO </t>
  </si>
  <si>
    <t xml:space="preserve">VELASQUEZ ALIAGA FERNANDO </t>
  </si>
  <si>
    <t xml:space="preserve">JORGES PEREIRA ROGER </t>
  </si>
  <si>
    <t>ROAS BARRIGA EDUARDO</t>
  </si>
  <si>
    <t>ARAUJO TREJO MIGUEL 60</t>
  </si>
  <si>
    <t>HUIZA CELIS JOSELYN</t>
  </si>
  <si>
    <t xml:space="preserve">CHAPARRO AGUIRRE LUIS </t>
  </si>
  <si>
    <t xml:space="preserve">FLORES SIHUA SANTOS </t>
  </si>
  <si>
    <t xml:space="preserve">LEON ANDONAYRE MELANIE </t>
  </si>
  <si>
    <t xml:space="preserve">TAFUR MORALES JOSSELYNE </t>
  </si>
  <si>
    <t xml:space="preserve">ANDONAYRE ACOSTA ROSARIO </t>
  </si>
  <si>
    <t xml:space="preserve">LEON OCSAS  FRANK JEAN </t>
  </si>
  <si>
    <t>MARITZITA</t>
  </si>
  <si>
    <t xml:space="preserve">RAMIREZ CASTRO ADRIAN </t>
  </si>
  <si>
    <t xml:space="preserve">PAGO 150 DEP </t>
  </si>
  <si>
    <t xml:space="preserve">ARROYO GONZALES GIOVANNI </t>
  </si>
  <si>
    <t xml:space="preserve">HUAMAN PASTOR ANGELO </t>
  </si>
  <si>
    <t xml:space="preserve">BANCES SOSA EDGAR </t>
  </si>
  <si>
    <t xml:space="preserve">CELIS PORTAL WILMER </t>
  </si>
  <si>
    <t xml:space="preserve">ECA CHERO MARIANO </t>
  </si>
  <si>
    <t xml:space="preserve">PALMI GARCIA RODOLFO </t>
  </si>
  <si>
    <t>LESCANO CABEZA JOSE</t>
  </si>
  <si>
    <t>VELASQUEZ OSORIO KIHIELER 60</t>
  </si>
  <si>
    <t>PAGO 60 YAPE  + PAGO 80 EFE</t>
  </si>
  <si>
    <t xml:space="preserve">FARRO MALASQUE ALEXANDER </t>
  </si>
  <si>
    <t xml:space="preserve">CISNEROS TERRAZAS JUAN </t>
  </si>
  <si>
    <t xml:space="preserve">GUILLEN CABRERA GIOVANNI </t>
  </si>
  <si>
    <t>GUILLEN RODRIGUEZ LUIS</t>
  </si>
  <si>
    <t xml:space="preserve">LADINES VALLADARES EDUARDO </t>
  </si>
  <si>
    <t xml:space="preserve">JULCA JIMENEZ JAVIER </t>
  </si>
  <si>
    <t xml:space="preserve">CRUZADO CORTEZ WILSON </t>
  </si>
  <si>
    <t>MATUTE REYES ARNOLD 40</t>
  </si>
  <si>
    <t>PAUCAR TIMOTEO NEMESIO 40</t>
  </si>
  <si>
    <t>CORILLA CCENTE ELISEO 60</t>
  </si>
  <si>
    <t>20 20SR</t>
  </si>
  <si>
    <t>CARDENAS FARFAN TORIBIO 40</t>
  </si>
  <si>
    <t>CAMACHO MARTINEZ OSWALDO</t>
  </si>
  <si>
    <t>CHERO CHAVEZ OMAR RAUL</t>
  </si>
  <si>
    <t xml:space="preserve">CERRON JOLYO OSCAR </t>
  </si>
  <si>
    <t>ROJAS ARROYO SEBASTIAN</t>
  </si>
  <si>
    <t>OLAVARRIA OLAVARRIA JOHNNY 30 (T)</t>
  </si>
  <si>
    <t>SAN MARTIN PACARA ALBERTO</t>
  </si>
  <si>
    <t xml:space="preserve">MOSQUERA TELLO JHOSELYN </t>
  </si>
  <si>
    <t>QUINTANA BEJAR LUIS</t>
  </si>
  <si>
    <t>REPRO 30/04</t>
  </si>
  <si>
    <t xml:space="preserve">LOPEZ OCHOA GABRIELA </t>
  </si>
  <si>
    <t>OCHOA GONGORA VIVINNE</t>
  </si>
  <si>
    <t>ROCCA OCHOA NICCOLE</t>
  </si>
  <si>
    <t>CADEVILLA CAMACARO AMTHUAM</t>
  </si>
  <si>
    <t xml:space="preserve">TARAZONA ALIAGA JUNNIOR </t>
  </si>
  <si>
    <t>CHUPOS CARLOS DAVID</t>
  </si>
  <si>
    <t>ENCISO AGUILAR JULINHO 40 (T)</t>
  </si>
  <si>
    <t xml:space="preserve">MEJIA HUERTA PAULINO </t>
  </si>
  <si>
    <t>MERA PEREZ FREDY</t>
  </si>
  <si>
    <t>HUELLA HUMEDA</t>
  </si>
  <si>
    <t>JULIAN LAZARO CESAR</t>
  </si>
  <si>
    <t>OLIVA LA ROSA LUIS 30</t>
  </si>
  <si>
    <t xml:space="preserve">YAULLI FLORES FABRIZZIO </t>
  </si>
  <si>
    <t>RODRIGUEZ FLORES JOSEPH</t>
  </si>
  <si>
    <t>SILVESTRE ASTOCONDOR KELLY</t>
  </si>
  <si>
    <t xml:space="preserve">ARBULU AGUILAR LUI (T) 50 </t>
  </si>
  <si>
    <t xml:space="preserve">NUÑEZ RUIZ EDER </t>
  </si>
  <si>
    <t xml:space="preserve">ESPINO TINTAYA JHONATAN 30 </t>
  </si>
  <si>
    <t>CRUZ SAUÑE OMAR</t>
  </si>
  <si>
    <t>MALDONADO HUAYLINOS YUVER</t>
  </si>
  <si>
    <t>DONAYRE SANCHEZ JORGE</t>
  </si>
  <si>
    <t xml:space="preserve">CASTILLO ALVIZURI JUAN </t>
  </si>
  <si>
    <t>A/C 20 EFE 30/04 + PAGO 110 EFE</t>
  </si>
  <si>
    <t>VALDIMIR</t>
  </si>
  <si>
    <t>ZAPATA UCHUYA RONALD</t>
  </si>
  <si>
    <t>BORDA PALACIOS ISSAC 50</t>
  </si>
  <si>
    <t>COLLAZOS ARCE LUIS</t>
  </si>
  <si>
    <t>PEÑA MENA JIMMY</t>
  </si>
  <si>
    <t>TICLAVILCA HUAYANAY JAVIER</t>
  </si>
  <si>
    <t>VALDEZ VASQUEZ ILAN</t>
  </si>
  <si>
    <t>ROJAS GOMEZ DAVID</t>
  </si>
  <si>
    <t>PARI DE LA CRUZ BRAYAN</t>
  </si>
  <si>
    <t>LEGUA SALAS ALESSANDRO 50</t>
  </si>
  <si>
    <t xml:space="preserve"> JORGE AMORETTI</t>
  </si>
  <si>
    <t>ESPINOZA PALOMINO BIRLO</t>
  </si>
  <si>
    <t>CARBONERO LAGUNA JUAN</t>
  </si>
  <si>
    <t>CASTILLO CORDOVA JESUS</t>
  </si>
  <si>
    <t>TORRES QUISPE MARISOL</t>
  </si>
  <si>
    <t>DOC CHUNGA</t>
  </si>
  <si>
    <t>HUARIPATA LLAJA ANTHONNY 40</t>
  </si>
  <si>
    <t xml:space="preserve">SOCOLA GOMEZ JEAN </t>
  </si>
  <si>
    <t xml:space="preserve">OLIDEN SOLIS GABRIEL </t>
  </si>
  <si>
    <t>LAURENTE MEZTANZA YVES KAROL</t>
  </si>
  <si>
    <t xml:space="preserve">BARRERA PAZ RUT </t>
  </si>
  <si>
    <t>PAGO 130 YAPE 29/04</t>
  </si>
  <si>
    <t>VENTURA CRUZ DEIVIS 40</t>
  </si>
  <si>
    <t xml:space="preserve">LOPEZ TUESTA ALEXANDER </t>
  </si>
  <si>
    <t>GONZALES ABRANSON EDWAR</t>
  </si>
  <si>
    <t xml:space="preserve">VALDIVIA SANCHEZ LESLIE </t>
  </si>
  <si>
    <t>MENACHO VALVERDE MANUEL 40</t>
  </si>
  <si>
    <t>VALLADARES YALAN WILLIAMS</t>
  </si>
  <si>
    <t xml:space="preserve">CERON PIZARRO EMILIANO </t>
  </si>
  <si>
    <t>MENDEZ QUISUCALA EFRAIN</t>
  </si>
  <si>
    <t xml:space="preserve">MIO CARLOS JUAN </t>
  </si>
  <si>
    <t>BECERRA LOAYZA JHAN MARCO 60</t>
  </si>
  <si>
    <t xml:space="preserve">FLORES AVILA FABIAN </t>
  </si>
  <si>
    <t xml:space="preserve">TERAN SALAZAR JEFFERSON </t>
  </si>
  <si>
    <t>CHIROQUE INGA EDER</t>
  </si>
  <si>
    <t>LIÑAN POMA ROGER 40</t>
  </si>
  <si>
    <t>PEREZ OCHOA MARYLIN 40</t>
  </si>
  <si>
    <t>CASAS FLORES ALEJANDRO</t>
  </si>
  <si>
    <t>FABIAN VERA ALEJANDRO</t>
  </si>
  <si>
    <t>RECAT A3A</t>
  </si>
  <si>
    <t>SORIANO CANCINO JAMES</t>
  </si>
  <si>
    <t xml:space="preserve">SALINAS VELIZ JOSE </t>
  </si>
  <si>
    <t>PORRAS MORALES FRANCISC</t>
  </si>
  <si>
    <t>DENINSON</t>
  </si>
  <si>
    <t xml:space="preserve">RAMIREZ PAZOS CARLOS </t>
  </si>
  <si>
    <t xml:space="preserve">MOTO NUEVO BIIB </t>
  </si>
  <si>
    <t xml:space="preserve">VARGAS RODRIGUEZ JOSE MIGUEL </t>
  </si>
  <si>
    <t xml:space="preserve">VIVANCO PELAYO VICTOR </t>
  </si>
  <si>
    <t>SULBARAN CONTRERAS VICTOR</t>
  </si>
  <si>
    <t>CARRANZA URIARTE HELFER 30</t>
  </si>
  <si>
    <t xml:space="preserve">BOCANEGRA MEDINA ARIANA </t>
  </si>
  <si>
    <t xml:space="preserve">CONDORI RIVEROS JULIO </t>
  </si>
  <si>
    <t>CHUPICA QUISPE JULIO 40</t>
  </si>
  <si>
    <t>APONTE JUAREZ ALBERT</t>
  </si>
  <si>
    <t>CHUECA MEDINA FRANCIS</t>
  </si>
  <si>
    <t xml:space="preserve">ZAPANA ORELLANA JACK </t>
  </si>
  <si>
    <t xml:space="preserve">PACHECO HUAMANCHUCO JORDAN </t>
  </si>
  <si>
    <t xml:space="preserve">GIRALDO RIOS JESARELA </t>
  </si>
  <si>
    <t xml:space="preserve">NUÑEZ ALFARO CARLOS </t>
  </si>
  <si>
    <t xml:space="preserve">RAMOS FLORES DANTE </t>
  </si>
  <si>
    <t xml:space="preserve">MOSCOSO COTRINA LUIS 40 </t>
  </si>
  <si>
    <t xml:space="preserve">PORTOCARRERO UBILLUS GINO </t>
  </si>
  <si>
    <t xml:space="preserve">PAIVA RUBINA CARLOS </t>
  </si>
  <si>
    <t xml:space="preserve">SALGADO RODIRGUEZ JEAN </t>
  </si>
  <si>
    <t xml:space="preserve">SANTOS FLORES JOSE </t>
  </si>
  <si>
    <t xml:space="preserve">PACHECO LOPEZ GUILLERMO </t>
  </si>
  <si>
    <t>DE LA CRUZ BLAS MARIO 50</t>
  </si>
  <si>
    <t xml:space="preserve">GARCIA DIAZ ALEXANDER </t>
  </si>
  <si>
    <t xml:space="preserve">CASTILLO SANDOVAL JORGE </t>
  </si>
  <si>
    <t xml:space="preserve">ZUÑIGA CASTRO KARLOS </t>
  </si>
  <si>
    <t xml:space="preserve">RUTAS PERUANAS </t>
  </si>
  <si>
    <t xml:space="preserve">RONCEROS PEÑA ALFREDO </t>
  </si>
  <si>
    <t>ORTEGA ARENAZA JOSE</t>
  </si>
  <si>
    <t>ARENAZA GALLARDA JOSE</t>
  </si>
  <si>
    <t>TORRES YOPLA STEPHANIE 60</t>
  </si>
  <si>
    <t xml:space="preserve">MUCHA CHAVEZ ELTON </t>
  </si>
  <si>
    <t xml:space="preserve">GARCIA OCHOA JUAN </t>
  </si>
  <si>
    <t>BONTA PEREZ PAULO</t>
  </si>
  <si>
    <t>DELGADO ALVARADO OSCAR</t>
  </si>
  <si>
    <t>ARIAS NAVAS ANGEL</t>
  </si>
  <si>
    <t>ROJAS MANINI FRANCK</t>
  </si>
  <si>
    <t xml:space="preserve">CARHUAVILCA MEOÑO CAROLINA </t>
  </si>
  <si>
    <t xml:space="preserve">A/C 30 30/05+ PAGO 70 PLIN </t>
  </si>
  <si>
    <t xml:space="preserve">MALDONADO CABALLERO JUAN </t>
  </si>
  <si>
    <t>MARITEGUI SARAVIA JUAN</t>
  </si>
  <si>
    <t>NAVARRO VIDAL WILARD</t>
  </si>
  <si>
    <t xml:space="preserve">KATTY AMORETTI </t>
  </si>
  <si>
    <t>CHULLUNQUIA CRUZ BENITO  40</t>
  </si>
  <si>
    <t xml:space="preserve">GIL SILVA JEAN CARLOS </t>
  </si>
  <si>
    <t xml:space="preserve">CERVANTES CHIPAO JORGE </t>
  </si>
  <si>
    <t>BAZAN SUAREZ DANY</t>
  </si>
  <si>
    <t>ROJAS GOMEZ MOISES</t>
  </si>
  <si>
    <t>MOGOLLON CRUZ VICTOR</t>
  </si>
  <si>
    <t>PICHO AGUIRRE NILVER</t>
  </si>
  <si>
    <t>BENITES BRICEÑO SANDRO</t>
  </si>
  <si>
    <t>VALENCIA PAUCAR LUIS 50</t>
  </si>
  <si>
    <t>PAGO 230 YAPE</t>
  </si>
  <si>
    <t>HINCAPIE YANDY LUIS 50</t>
  </si>
  <si>
    <t xml:space="preserve">PAGO 50 PLIN </t>
  </si>
  <si>
    <t>ORELLANA FRANCIA HUMBERTO 30</t>
  </si>
  <si>
    <t>ESQUIVEL SANCHEZ MARCO</t>
  </si>
  <si>
    <t>LIC. RETENIDA</t>
  </si>
  <si>
    <t>LEON SOTELO JORGE</t>
  </si>
  <si>
    <t>H.Dificil</t>
  </si>
  <si>
    <t>GARCIA MUNIVES FERNANDO 30</t>
  </si>
  <si>
    <t>PAGO 80 EFE + 30 EFE</t>
  </si>
  <si>
    <t xml:space="preserve">SANCHEZ ARIAS JOSE </t>
  </si>
  <si>
    <t>MONTES MEDINA EFRAIN 30</t>
  </si>
  <si>
    <t xml:space="preserve">RAMIREZ GUERRERO JORGE </t>
  </si>
  <si>
    <t xml:space="preserve">DUHARTE PICCO MARIANO </t>
  </si>
  <si>
    <t xml:space="preserve">PORRAS VALDIVIA MARIA </t>
  </si>
  <si>
    <t>SOBENES IPARRAGUIRRE SUSAN 50</t>
  </si>
  <si>
    <t>DE LA ROSA  AUCAPIÑA JOSE 50</t>
  </si>
  <si>
    <t xml:space="preserve">FREDDY </t>
  </si>
  <si>
    <t>PANUERA OVALLE PAUL</t>
  </si>
  <si>
    <t xml:space="preserve">VELASQUEZ TORIBIO JOSE </t>
  </si>
  <si>
    <t xml:space="preserve">FIESTAS AMOS ISABEL </t>
  </si>
  <si>
    <t>YA P  80</t>
  </si>
  <si>
    <t xml:space="preserve">OLIVA BORJAS FERNANDO </t>
  </si>
  <si>
    <t>CHERO TABOADA JAVIER</t>
  </si>
  <si>
    <t xml:space="preserve">VELA CASAS KAREN </t>
  </si>
  <si>
    <t xml:space="preserve">YESSI AMORETTI </t>
  </si>
  <si>
    <t xml:space="preserve">HUALPA DIAZ ZOILA </t>
  </si>
  <si>
    <t xml:space="preserve">CHERRES GARCIA MARIA </t>
  </si>
  <si>
    <t>PINEDO COMETIVOS WENHER</t>
  </si>
  <si>
    <t xml:space="preserve">MORAN BAUTISTA CESAR </t>
  </si>
  <si>
    <t>RIOS CAHUACHI MARCO</t>
  </si>
  <si>
    <t>ZEVALLOS GODOY NICHOLS 30</t>
  </si>
  <si>
    <t xml:space="preserve">CABRERA RAMOS HENRY </t>
  </si>
  <si>
    <t xml:space="preserve">GARCIA MAC EACHRAN </t>
  </si>
  <si>
    <t xml:space="preserve">QUISPE HUAPAYA ELEUTERIO </t>
  </si>
  <si>
    <t xml:space="preserve">QUIÑONES CASTILLO GIOVANNA </t>
  </si>
  <si>
    <t>ya  80</t>
  </si>
  <si>
    <t xml:space="preserve">AUTOTAXI SATELITAL </t>
  </si>
  <si>
    <t>TIMANA HURTADO DELFIO 60</t>
  </si>
  <si>
    <t xml:space="preserve">PEREIRA SOSA REINALDO </t>
  </si>
  <si>
    <t>GUERRERO VASQUEZ JUAN 50</t>
  </si>
  <si>
    <t>PAGO 50 EFE + 110 EFE</t>
  </si>
  <si>
    <t>BECERRA WALTERS CARLOS 30</t>
  </si>
  <si>
    <t xml:space="preserve">TORRES HERRERA EFRAIN </t>
  </si>
  <si>
    <t>JESSICA</t>
  </si>
  <si>
    <t>USCATA PAREDES VICTOR</t>
  </si>
  <si>
    <t>CANALES MUÑOZ MARLON</t>
  </si>
  <si>
    <t>SANCHEZ GAMARRA PITTER</t>
  </si>
  <si>
    <t>CASAPAICO FLORES DANNY  40</t>
  </si>
  <si>
    <t xml:space="preserve">SALAZAR CHUCHON RODRIGO </t>
  </si>
  <si>
    <t>RODRIGUEZ TORRES VICTOR 40</t>
  </si>
  <si>
    <t xml:space="preserve">UCEDA VEGA HANS </t>
  </si>
  <si>
    <t xml:space="preserve">GONZALES GONZALES ALEXANDER </t>
  </si>
  <si>
    <t>GUTIERREZ SANDOVAL ALEXIS</t>
  </si>
  <si>
    <t xml:space="preserve">MARTINEZ QUINTANILLA GUILLERMO </t>
  </si>
  <si>
    <t xml:space="preserve">BARRANCA BARRANCA MILAGROS </t>
  </si>
  <si>
    <t>MEZA CUSTODIO VICTOR</t>
  </si>
  <si>
    <t>BANSES CANCHARI JESUS</t>
  </si>
  <si>
    <t>MONTOYA SUAREZ MELISSA</t>
  </si>
  <si>
    <t>MONRROY NAVARRO FRANK 30</t>
  </si>
  <si>
    <t xml:space="preserve">POMA CASTILLO DANIEL </t>
  </si>
  <si>
    <t xml:space="preserve">AQUINO CASALLO YERCY </t>
  </si>
  <si>
    <t>ZAMORANO REATEGUI ROSMERY</t>
  </si>
  <si>
    <t xml:space="preserve">PEREZ LUGO CRISTIAN </t>
  </si>
  <si>
    <t>ALEGRE QUIROZ GUILLERMO 50</t>
  </si>
  <si>
    <t xml:space="preserve">JIMENEZ MEDINA RENDY </t>
  </si>
  <si>
    <t>RENGIFO PEREZ JEAN CARLOS 40</t>
  </si>
  <si>
    <t>PAGA SU PROMO</t>
  </si>
  <si>
    <t>SUCLUPE MORI JOSE</t>
  </si>
  <si>
    <t>CASTILLO RIVERA YOAN</t>
  </si>
  <si>
    <t>RABINES RAMIREZ ERICK</t>
  </si>
  <si>
    <t xml:space="preserve"> / ELIA </t>
  </si>
  <si>
    <t>CHIRINOS UGALDE DIEGO</t>
  </si>
  <si>
    <t xml:space="preserve">QUISPE QUISPE MARGARITA </t>
  </si>
  <si>
    <t xml:space="preserve">CORNELIO VENTURA GUILLERMO </t>
  </si>
  <si>
    <t xml:space="preserve">BULEJE NAJARRO VICTOR </t>
  </si>
  <si>
    <t xml:space="preserve">TORRES HUAMAN EUSEBIO </t>
  </si>
  <si>
    <t xml:space="preserve">MENDOZA ZOCON CARLOS </t>
  </si>
  <si>
    <t xml:space="preserve">BOLIVAR VASQUEZ LUIS 50 </t>
  </si>
  <si>
    <t xml:space="preserve">CHIROQUE FLORES ABRAHAM 50 </t>
  </si>
  <si>
    <t xml:space="preserve">PEREZ ARMAS DANIELO </t>
  </si>
  <si>
    <t xml:space="preserve">VEGA TAMBRAICO ELIO </t>
  </si>
  <si>
    <t>MARTINEZ CANO JUAN</t>
  </si>
  <si>
    <t xml:space="preserve">RECAT A3B </t>
  </si>
  <si>
    <t xml:space="preserve">RODRIGUEZ CAVERO ALEXIS </t>
  </si>
  <si>
    <t>TORRE MATIAS WALTER 30</t>
  </si>
  <si>
    <t>PAGO 29.50 YAPE EFE 0.50</t>
  </si>
  <si>
    <t>PASACHE BANCAYAN MARTIN 40</t>
  </si>
  <si>
    <t>REPRO 06/05</t>
  </si>
  <si>
    <t>PONCE SABINO EDINSON</t>
  </si>
  <si>
    <t>KAWAI KOHATSU LUIZ</t>
  </si>
  <si>
    <t>SEMINARIO TINOCO WILDER</t>
  </si>
  <si>
    <t>LALUPU IMAN GUSTAVO</t>
  </si>
  <si>
    <t>PAGO 80EFE</t>
  </si>
  <si>
    <t>GIL LIVIA DIEGO</t>
  </si>
  <si>
    <t>HUAPAYA COLAN GUILLERMO</t>
  </si>
  <si>
    <t>GOMEZ ROMERO DIEGO</t>
  </si>
  <si>
    <t>DOC ORTIZ</t>
  </si>
  <si>
    <t>GOMEZ HEREDIA STEPHANIA</t>
  </si>
  <si>
    <t>GALARRETA ALEGRIA SADIE</t>
  </si>
  <si>
    <t>RODRIGUEZ BAZAN EDUARDO</t>
  </si>
  <si>
    <t>RAMOS DIAZ MELANIE</t>
  </si>
  <si>
    <t>MARQUEZ LLERENA HUMBERTO</t>
  </si>
  <si>
    <t>PEREZ ÑAUPARI JOHAN</t>
  </si>
  <si>
    <t>QUIROZ ROJAS GABRIEL</t>
  </si>
  <si>
    <t xml:space="preserve">MENDOZA CARRILLO RODRIGO </t>
  </si>
  <si>
    <t>PAGO 120 YAPE 04/05</t>
  </si>
  <si>
    <t>CAMPOS SILBESTRE JORGE</t>
  </si>
  <si>
    <t>CRUZ GATES DIEGO</t>
  </si>
  <si>
    <t>HENRIQUEZ YANCE ROSARIO</t>
  </si>
  <si>
    <t>DURAND MUÑANTE JEREMY</t>
  </si>
  <si>
    <t>PAGO 170 YAPE 04/05</t>
  </si>
  <si>
    <t>CALLE VILLENA RAFAEL</t>
  </si>
  <si>
    <t>UCHASARA BUTRON AUGUSTO WILLY 50</t>
  </si>
  <si>
    <t>SALAS SANGAMA WALDER 50</t>
  </si>
  <si>
    <t>RIVERA GRIMALDO LUISA</t>
  </si>
  <si>
    <t>PECHON PACHECO ENMANUEL</t>
  </si>
  <si>
    <t>CLEMENTE QUINTANILLA FROYLAN</t>
  </si>
  <si>
    <t>FIGUEROA BARRANTES LADY 50</t>
  </si>
  <si>
    <t>PRETELL MELENDEZ GILMER 30</t>
  </si>
  <si>
    <t>GIRON LOZANO WILLINGTON</t>
  </si>
  <si>
    <t>40/2 40/20cl</t>
  </si>
  <si>
    <t>LILIANA3</t>
  </si>
  <si>
    <t>YAMUNAQUE VERA CARLOS</t>
  </si>
  <si>
    <t>MASIAS QUISPE GUSMAN</t>
  </si>
  <si>
    <t>LEYVA FERNANDEZ NICOLAS 30</t>
  </si>
  <si>
    <t>PAGO YAPE 30</t>
  </si>
  <si>
    <t xml:space="preserve">LEIVA </t>
  </si>
  <si>
    <t>VELASQUEZ BUSINZA MARCO 30</t>
  </si>
  <si>
    <t>HERMOZA ALCALDE KIMBERLY</t>
  </si>
  <si>
    <t>MEDRANO GODOY OSCAR 20</t>
  </si>
  <si>
    <t>PAGO 20 PLIN</t>
  </si>
  <si>
    <t>HUAMAN RIMACHI JOSE</t>
  </si>
  <si>
    <t>ESTRADA MORENO WILBERT</t>
  </si>
  <si>
    <t>PEREZ VARGAS ANDRES</t>
  </si>
  <si>
    <t>RAMIREZ GONZALES BRYAN</t>
  </si>
  <si>
    <t>CABRERA AGREDA FELICIANO 40</t>
  </si>
  <si>
    <t>PAGO 40EFE</t>
  </si>
  <si>
    <t>MALLQUI POMA LUIS</t>
  </si>
  <si>
    <t>BALLON GRADOS PIERO</t>
  </si>
  <si>
    <t>ROJAS BLANCO ROY 30</t>
  </si>
  <si>
    <t>ESPEJO MAMANI HANS</t>
  </si>
  <si>
    <t>REPRO 13/05</t>
  </si>
  <si>
    <t>DIAZ BARBOZA JOSE</t>
  </si>
  <si>
    <t>REPRO07/04</t>
  </si>
  <si>
    <t>GARIBAY SALCEDO JOSE</t>
  </si>
  <si>
    <t>GUEDEZ YAYES RUBEN</t>
  </si>
  <si>
    <t>ARROYO DEL VALLE DARIO</t>
  </si>
  <si>
    <t>VASQUEZ ALCA GUISSELA 30</t>
  </si>
  <si>
    <t>CORDOVA VERDE  JUAN</t>
  </si>
  <si>
    <t>HURTADO MALDONADO KECVIN</t>
  </si>
  <si>
    <t>RAMOS SANCHEZ ENRIQUE</t>
  </si>
  <si>
    <t>CAPETILLO LA HOZ CARLOS</t>
  </si>
  <si>
    <t>ECHE VIDAL ENRIQUE</t>
  </si>
  <si>
    <t>MENDOZA VIVAS ANTONY</t>
  </si>
  <si>
    <t>DE LA CRUZ ARAPA  LUIS</t>
  </si>
  <si>
    <t>GOMEZ ROMERO DESIREE</t>
  </si>
  <si>
    <t>DOC.ORTIZ</t>
  </si>
  <si>
    <t>TORRES QUISPE JHON ANTONY 40</t>
  </si>
  <si>
    <t>PAGO 40EFE YAPE130</t>
  </si>
  <si>
    <t>ESCALANTE EXEBIO MARCO 40</t>
  </si>
  <si>
    <t>PAGO 130 YAPE 40 EFE</t>
  </si>
  <si>
    <t>LA HOZ CASTRO CESAR</t>
  </si>
  <si>
    <t>TORRES SORIANO JONATHAN</t>
  </si>
  <si>
    <t>CCARHUAS SAIRE IDA</t>
  </si>
  <si>
    <t>TERRONES ROMERO LORENZO</t>
  </si>
  <si>
    <t>ALBUJAR CRUZ LUIS</t>
  </si>
  <si>
    <t>BALDEON MELCHOR</t>
  </si>
  <si>
    <t>PELAEZ HUAMBACHANO</t>
  </si>
  <si>
    <t>SILVA CHUICA HEINER</t>
  </si>
  <si>
    <t>DOZA AGUILAR LUIS 50</t>
  </si>
  <si>
    <t>RAMIREZ PEÑA CRISTHOFER</t>
  </si>
  <si>
    <t>AQUIJE AREVALO CARLOS</t>
  </si>
  <si>
    <t>ALBAN LANDEO DUANY 30</t>
  </si>
  <si>
    <t>REPRO 07/05</t>
  </si>
  <si>
    <t>MAMANI HUANCOILLO 80 (O)</t>
  </si>
  <si>
    <t>PAGO210 EFE</t>
  </si>
  <si>
    <t>VLADIMIR</t>
  </si>
  <si>
    <t>PAGO 150 EFE 06/05</t>
  </si>
  <si>
    <t>SHUPINGAHUA SATALAYA EMERSON</t>
  </si>
  <si>
    <t>PAGO 40EFE 06/05</t>
  </si>
  <si>
    <t>P I</t>
  </si>
  <si>
    <t>RIOS OCHOA ALEJANDRO 40</t>
  </si>
  <si>
    <t xml:space="preserve">GUERRINI ZUÑIGA ALDO </t>
  </si>
  <si>
    <t>ARROYO ROJAS JOSE 50</t>
  </si>
  <si>
    <t>AGUIRRE HERRERA ABEL</t>
  </si>
  <si>
    <t>LAVERIO PEREZ MAGNO 50</t>
  </si>
  <si>
    <t>MIRKO</t>
  </si>
  <si>
    <t>RIVERA REYNA GIANCARLOS</t>
  </si>
  <si>
    <t>FLORES HURTADO RAI</t>
  </si>
  <si>
    <t>ZAMORA GONZALES LUIS</t>
  </si>
  <si>
    <t>PAMELA</t>
  </si>
  <si>
    <t>MARQUEZ SANTISTEBAN ELSA</t>
  </si>
  <si>
    <t>MENDOZA MARCOS JEFERSON</t>
  </si>
  <si>
    <t>TINEO CHAVEZ FELIPE</t>
  </si>
  <si>
    <t>GUERRA GAMBOA CHRISTIAN</t>
  </si>
  <si>
    <t>CORCUERA MEL CESAR 30</t>
  </si>
  <si>
    <t>ORNAVILLE HORNES DANNY</t>
  </si>
  <si>
    <t>SALAZAR SOLIS LORENZO FRANCISCO</t>
  </si>
  <si>
    <t>C E</t>
  </si>
  <si>
    <t>BOCANEGRA PAZ DE TORDOYA</t>
  </si>
  <si>
    <t>JARAMILLO MENDEZ JHONATAN 30</t>
  </si>
  <si>
    <t>MORALES ARCOS MICHAEL JONATHAN 50</t>
  </si>
  <si>
    <t>MORALES GONZALES CARLOS DANIEL 50</t>
  </si>
  <si>
    <t>GUZMAN ARBIETO BENLLY ANGELO</t>
  </si>
  <si>
    <t>NUEVO AI</t>
  </si>
  <si>
    <t>ESCUDERO HERRERA CESAR ALBERTO</t>
  </si>
  <si>
    <t>JIMENEZ ROSSI BRAULIO ARTURO</t>
  </si>
  <si>
    <t>PAGO 130EFE</t>
  </si>
  <si>
    <t>PIZANGO CUMAPA ANGEL LUIS 30</t>
  </si>
  <si>
    <t>BEJARANO VILCA ROSA VICTORIA</t>
  </si>
  <si>
    <t>CARRION DICHE RUBEN DAVID</t>
  </si>
  <si>
    <t>FUENTES TELLO DENIS MARTIN</t>
  </si>
  <si>
    <t>YAURI LEYVA ROBERT JHINTON</t>
  </si>
  <si>
    <t>INGA TIRADO RUBEN DARIO</t>
  </si>
  <si>
    <t>SANCHEZ ROJAS CRISTIAN DEL MAR</t>
  </si>
  <si>
    <t>TESEN MARCELO MIGUEL ANTONY</t>
  </si>
  <si>
    <t>PALOMINO ATALAYA EDWIN PAUL30</t>
  </si>
  <si>
    <t>PAGO 30 EFE+120PLIN</t>
  </si>
  <si>
    <t>MESIA MENDOZA ALONSO</t>
  </si>
  <si>
    <t>PALOMINO HUAMANI MIGUEL ANGEL</t>
  </si>
  <si>
    <t>PAGO 110 EFE 20EFE06/05</t>
  </si>
  <si>
    <t>PAGO30EFE PAGO07/05</t>
  </si>
  <si>
    <t>NO PASO</t>
  </si>
  <si>
    <t>PRIORIDAD</t>
  </si>
  <si>
    <t>REPRO11/05</t>
  </si>
  <si>
    <t>ZEÑA YPANAQUE JOSE</t>
  </si>
  <si>
    <t>DE LAMA ALEMAN PEDRO</t>
  </si>
  <si>
    <t xml:space="preserve">SE RETIRA </t>
  </si>
  <si>
    <t>GUERRA CAMPOS SEGUNDO</t>
  </si>
  <si>
    <t>GONZALES FAJARDO EDWAR</t>
  </si>
  <si>
    <t>HERRERA ALVA OSCAR</t>
  </si>
  <si>
    <t>GUTIERREZ FALCON MAURO 50</t>
  </si>
  <si>
    <t>PROV</t>
  </si>
  <si>
    <t>RODRIGUEZ MURAYARI DEMETRIO</t>
  </si>
  <si>
    <t>HERRERA GUZMAN LUIS</t>
  </si>
  <si>
    <t>BARRUETA ALVAREZ FRANCISCO</t>
  </si>
  <si>
    <t>LLAMAR A SU PROM</t>
  </si>
  <si>
    <t>EDUVISE BREVETES</t>
  </si>
  <si>
    <t>LANAZCA SALOME LOURDES</t>
  </si>
  <si>
    <t xml:space="preserve">CABALLERO RAMIREZ LEONIDAS 40 </t>
  </si>
  <si>
    <t>CASTELLANO MUJICA DANIELA</t>
  </si>
  <si>
    <t>GONZALES TIMAURE KEISY</t>
  </si>
  <si>
    <t>SANTILLAN BENGAOLA JOSE ANTONIO</t>
  </si>
  <si>
    <t>REYES ROSALES GISELA 40</t>
  </si>
  <si>
    <t>PAGO 120 EFEC + 40 YAPE</t>
  </si>
  <si>
    <t>DEXTRE MORALES MIGUEL ANGEL 30</t>
  </si>
  <si>
    <t>PAGO 30 EFEC</t>
  </si>
  <si>
    <t>GONZALES PEREZ LEONEL</t>
  </si>
  <si>
    <t>MARQUEZ HUAMAI WALTER</t>
  </si>
  <si>
    <t>POZO SUAREZ JHOTANAT</t>
  </si>
  <si>
    <t xml:space="preserve">CUSTODIO ALVAREZ YTALO JOSE </t>
  </si>
  <si>
    <t>MONZON LOPEZ NELSON FERNANDO</t>
  </si>
  <si>
    <t>BELLIDO PADILLA MAX</t>
  </si>
  <si>
    <t>AMPUERO PACO GILBERTO</t>
  </si>
  <si>
    <t>REATEGUI AMPUERO FABIAN MARCELO</t>
  </si>
  <si>
    <t>ESTRADA HAMAN KEVIN JUNIOR</t>
  </si>
  <si>
    <t>RIVERA GONZALES ROMAN</t>
  </si>
  <si>
    <t>VERANO PAINO JEAN CARLOS</t>
  </si>
  <si>
    <t xml:space="preserve">125 PLIM </t>
  </si>
  <si>
    <t>IRIARTE TUEROS MARCO ANTONIO</t>
  </si>
  <si>
    <t>MORANTE ALVAN JORGE</t>
  </si>
  <si>
    <t>PAGO 100EFE 30YAPE</t>
  </si>
  <si>
    <t>MORENO HURTADO LUIS ANTONIO</t>
  </si>
  <si>
    <t>QUINTANILLA TIRADO TATIANA 40</t>
  </si>
  <si>
    <t>CASTILLO LLANTO JORGE LUIS</t>
  </si>
  <si>
    <t>PURIZACA AMAYA MANUEL</t>
  </si>
  <si>
    <t>ZEGARRA CARDENAS HUGO</t>
  </si>
  <si>
    <t>PAGO 80EFE 06/05</t>
  </si>
  <si>
    <t>COLLANTES ESPADIN POUL JOE</t>
  </si>
  <si>
    <t>POLO PEÑA GERSON</t>
  </si>
  <si>
    <t>RIOS RUIZ DOLORES</t>
  </si>
  <si>
    <t>CALLE ANGELES EDINSON</t>
  </si>
  <si>
    <t>LEYVA</t>
  </si>
  <si>
    <t>CAHUANA SALVADOR JULIO</t>
  </si>
  <si>
    <t>SANCHEZ RODRIGUEZ FREDDY</t>
  </si>
  <si>
    <t>SANCHEZ GREGORIO POCHO</t>
  </si>
  <si>
    <t>VANESA FERRER</t>
  </si>
  <si>
    <t>RIVERA GALLO JUAN</t>
  </si>
  <si>
    <t xml:space="preserve">AVELLANEDA CORZO CARLOS 40 </t>
  </si>
  <si>
    <t>PAGO 80 EFE+40YAPE</t>
  </si>
  <si>
    <t>BUSTINZA RUIDIAS STHEFFANY</t>
  </si>
  <si>
    <t>OJEDA YREI ISAMU</t>
  </si>
  <si>
    <t>PAGO 80 YAPE PROMO</t>
  </si>
  <si>
    <t>PIOLIN AUTOVIAL</t>
  </si>
  <si>
    <t>ZAPATA RAFAEL JHONATAN 50</t>
  </si>
  <si>
    <t>BASTIDAS RIOS WILLIAMS 50</t>
  </si>
  <si>
    <t>MONTENEGRO LOPEZ JEANMARCO</t>
  </si>
  <si>
    <t>ZABALETA ALVAREZ LUIS</t>
  </si>
  <si>
    <t>PAGO EN EFEC 80</t>
  </si>
  <si>
    <t>MOSCOSO CACERES CHRISTIAN</t>
  </si>
  <si>
    <t>TIBURCIO SALAZAR JOSE</t>
  </si>
  <si>
    <t>LILI</t>
  </si>
  <si>
    <t>CONDORI PIZANGO KAREN</t>
  </si>
  <si>
    <t xml:space="preserve">CHUQUIN MORALES MIGUEL </t>
  </si>
  <si>
    <t>JALCK LORO LIA ALEJANDRA</t>
  </si>
  <si>
    <t xml:space="preserve">SECHURAN ASCA VANESSA </t>
  </si>
  <si>
    <t>MIRAVAL ROJAS EDUAR</t>
  </si>
  <si>
    <t>PURIS ESPINOZA CLEVER CAMELO</t>
  </si>
  <si>
    <t>ESPINOZA ARTICA BANI BENJAMIN 40</t>
  </si>
  <si>
    <t>YAPEARA 40 A SU PROM</t>
  </si>
  <si>
    <t>ALEJO ESPINOZA EDWIN</t>
  </si>
  <si>
    <t>RAMIREZDELGADILLO HELAR WILLIAM 50</t>
  </si>
  <si>
    <t>ATALAYA VARGAS SEGUNDO 50</t>
  </si>
  <si>
    <t>GUANILLO RODRIGUEZ FELIX</t>
  </si>
  <si>
    <t>SANTIAGO MIRANDA JOSE</t>
  </si>
  <si>
    <t>NORES PEÑA JAVIER MARCOS</t>
  </si>
  <si>
    <t>YAPE 90</t>
  </si>
  <si>
    <t>MALLMA YARUPAITA JUAN CARLOS</t>
  </si>
  <si>
    <t>PLIM 100</t>
  </si>
  <si>
    <t xml:space="preserve">CRUZ LOZA CARLOS </t>
  </si>
  <si>
    <t>RAMIREZ CASTILLO CARLOS</t>
  </si>
  <si>
    <t xml:space="preserve">PAGO 130EFE </t>
  </si>
  <si>
    <t>CHAUPE CHANCAFE MANUEL ANDERZON 40</t>
  </si>
  <si>
    <t>PAGO 40YAPE</t>
  </si>
  <si>
    <t>NUÑEZ TORRES DAVID LEONARDO 40</t>
  </si>
  <si>
    <t xml:space="preserve">GUEVARA FLORIAN FRANKLIN </t>
  </si>
  <si>
    <t>LANS SEPULVEDA JORGE LUIS</t>
  </si>
  <si>
    <t>JENNI LOPEZ</t>
  </si>
  <si>
    <t>CANO LOPEZ JORGE</t>
  </si>
  <si>
    <t>RUIZ RUIZ DENIS</t>
  </si>
  <si>
    <t>RECA A3B</t>
  </si>
  <si>
    <t>FELIX GOMEZ GIAN MARCO</t>
  </si>
  <si>
    <t>OTERO JACINTO LUIS ERNESTO</t>
  </si>
  <si>
    <t>VERA REGINALDO HEYDI  20</t>
  </si>
  <si>
    <t xml:space="preserve">ZAVALA GALLARDO JEISSON </t>
  </si>
  <si>
    <t>PAGOEFEC 130</t>
  </si>
  <si>
    <t xml:space="preserve">ROSALES ROJAS PEDRO </t>
  </si>
  <si>
    <t>VILLEGAS MACEDO GARY</t>
  </si>
  <si>
    <t>GARCIA CHIROQUE ANDRES</t>
  </si>
  <si>
    <t>PAGO 90DEP</t>
  </si>
  <si>
    <t>ADRIANA PROM</t>
  </si>
  <si>
    <t>SAAVEDRA PALOMINO EMANUEL</t>
  </si>
  <si>
    <t>NUÑEZ AMEZQUITA PABLO</t>
  </si>
  <si>
    <t>PIMENTEL APONTE ARLYN</t>
  </si>
  <si>
    <t>PAGO 80YAPE</t>
  </si>
  <si>
    <t>MALDONADO TORRES JACKSON</t>
  </si>
  <si>
    <t>QUINECHE MIRANDA JOSE ANTONIO 40</t>
  </si>
  <si>
    <t>20 20Sr</t>
  </si>
  <si>
    <t>PAGO 120EFE</t>
  </si>
  <si>
    <t>CHANA</t>
  </si>
  <si>
    <t>MENDEZ MENDOZA MARIA</t>
  </si>
  <si>
    <t xml:space="preserve">GORDILLO QUISPE JHON </t>
  </si>
  <si>
    <t xml:space="preserve">CONTE VERTIZ CRISTHIAN </t>
  </si>
  <si>
    <t xml:space="preserve">CALDERON RODRIGUEZ JUAN </t>
  </si>
  <si>
    <t>RENGIFO MURIETA LAUREANO</t>
  </si>
  <si>
    <t>MANTILLA ESTACIO JUAN</t>
  </si>
  <si>
    <t>LOAYZA LLANTOY JOSUE ENRIQUE 30</t>
  </si>
  <si>
    <t>PAGO 30YAPE</t>
  </si>
  <si>
    <t>LLERENA PRADO ANGELO</t>
  </si>
  <si>
    <t xml:space="preserve">MARTINEZ MEDINA DAVID </t>
  </si>
  <si>
    <t>DE LA CRUZ GAUDENCIO 30</t>
  </si>
  <si>
    <t>QUIÑONEZ ALVAREZ KENY KELAJA 40</t>
  </si>
  <si>
    <t>PAGO PLIN 40</t>
  </si>
  <si>
    <t xml:space="preserve">GARCIA GRANADA GUILLERMO </t>
  </si>
  <si>
    <t>BURGOS ZAVALU LUIS FERNANDO</t>
  </si>
  <si>
    <t xml:space="preserve">OCHOA QUISPE MARLENI </t>
  </si>
  <si>
    <t>PAGO EFEC 80</t>
  </si>
  <si>
    <t>TACURI SOLIS JHONN</t>
  </si>
  <si>
    <t>EUCEBIO ORE ANTONIO 50</t>
  </si>
  <si>
    <t>PAGO EFEC 50</t>
  </si>
  <si>
    <t xml:space="preserve">LUPU MENDOZA AYRTON </t>
  </si>
  <si>
    <t>PAGO YAPE 120</t>
  </si>
  <si>
    <t>REY PEREZ JOSMAR 40</t>
  </si>
  <si>
    <t>CASTRO VASQUEZANDY</t>
  </si>
  <si>
    <t>CAIHUARI VELASQUEZ HILDA 30</t>
  </si>
  <si>
    <t xml:space="preserve">LUDEÑA RIVAS VALERY </t>
  </si>
  <si>
    <t>PALOMINO LEDESMA CARLOS ALBERTO</t>
  </si>
  <si>
    <t>PEREZ SIVERUERO EMERSON</t>
  </si>
  <si>
    <t>PATRICIO</t>
  </si>
  <si>
    <t>SANCHEZ PAIRAZAMAN JOSE</t>
  </si>
  <si>
    <t>ZAVALETA CARRANZA JEAN</t>
  </si>
  <si>
    <t>HUASUPOMA SIMON OSKAR</t>
  </si>
  <si>
    <t>LEVANO ZEGARRA LUIS</t>
  </si>
  <si>
    <t>CALIZAYA CAMARENA HECTOR</t>
  </si>
  <si>
    <t>ALVARADO DE LA CRUZ EDWIN</t>
  </si>
  <si>
    <t>GUERRERO PISCOYA ALVARO</t>
  </si>
  <si>
    <t>SOLEDAD SANTA CRUZ KATHERINE</t>
  </si>
  <si>
    <t>BETO GUILLEN</t>
  </si>
  <si>
    <t>LEON MENDEZ KATHERINE</t>
  </si>
  <si>
    <t>MILLA PIZARRO MIGUEL 30</t>
  </si>
  <si>
    <t>YAPE 30</t>
  </si>
  <si>
    <t>YAPE100</t>
  </si>
  <si>
    <t>SALDIVAR CARDENAS JOSE LUIS 40</t>
  </si>
  <si>
    <t>KHOJA MINHAZ NURUDDIN</t>
  </si>
  <si>
    <t>PAGO YAPE 130</t>
  </si>
  <si>
    <t>PERALTA CAMPAÑA JUNIOR 30</t>
  </si>
  <si>
    <t>DIAZ RIVAS GIAM</t>
  </si>
  <si>
    <t>SIRA RODRIGUEZ HENRY</t>
  </si>
  <si>
    <t>FARFAN MARCATOMA JAMES</t>
  </si>
  <si>
    <t>DIAZ PARRA KEYLLYN</t>
  </si>
  <si>
    <t>JENY SUPER PAC</t>
  </si>
  <si>
    <t>LLANQUE YUPANQUI JOSE</t>
  </si>
  <si>
    <t>MIMBELA VELARDE RICARDO</t>
  </si>
  <si>
    <t>HUAMAN MAYTA JOSE 40</t>
  </si>
  <si>
    <t>CHAC APOLAYA ANTONY</t>
  </si>
  <si>
    <t>ALBUJAR SAYAVERDI SERGIO</t>
  </si>
  <si>
    <t xml:space="preserve">QUISPE TAPIA CRISTHIAN </t>
  </si>
  <si>
    <t>SILVA MUÑOZ FRANCHESCO 50</t>
  </si>
  <si>
    <t>PAGO A PROMO</t>
  </si>
  <si>
    <t>REINOZA MARTINEZ LEONARDO</t>
  </si>
  <si>
    <t xml:space="preserve">PAGO 150PLIM </t>
  </si>
  <si>
    <t>ALBORNOZ MARCIALES JOSE</t>
  </si>
  <si>
    <t>MINAYA RAMIREZ REYNALDO</t>
  </si>
  <si>
    <t>REPRO13/05</t>
  </si>
  <si>
    <t>ICOCHEA CASTILLO OSCAR</t>
  </si>
  <si>
    <t>CHAUCA OCHOA JOSE ANTONIO</t>
  </si>
  <si>
    <t>YOVERA RAMOS LUIS</t>
  </si>
  <si>
    <t>AGUILAR ORDAZ LOGAN</t>
  </si>
  <si>
    <t>CASTRO ROJAS MARCOS 50</t>
  </si>
  <si>
    <t>PAGO EFEC50</t>
  </si>
  <si>
    <t xml:space="preserve">RANTES TOLEDO LUIS ENRIQUE </t>
  </si>
  <si>
    <t>CARDENAS AMAYA DIEGO</t>
  </si>
  <si>
    <t>HANCCO CHUMPITAZ KAROL</t>
  </si>
  <si>
    <t>CAMACHO OLIVA REYNALDO</t>
  </si>
  <si>
    <t>RECA A2A</t>
  </si>
  <si>
    <t xml:space="preserve">MALINCOVICH CACERES MIRKO </t>
  </si>
  <si>
    <t>MORA SEIJO RONIE</t>
  </si>
  <si>
    <t>HURTADO RAMIREZ CARLOS</t>
  </si>
  <si>
    <t>GUERRERO RIVERA PAULA 40</t>
  </si>
  <si>
    <t>ALVITES RAMIREZ ANDERSON</t>
  </si>
  <si>
    <t>LIPE PAREDES LUCAS 20</t>
  </si>
  <si>
    <t>PAGO 20EFE</t>
  </si>
  <si>
    <t>GUTIERREZ MOROCHO CARLOS</t>
  </si>
  <si>
    <t>LUZ</t>
  </si>
  <si>
    <t xml:space="preserve">LONGOBARDI OSORIO JOSE </t>
  </si>
  <si>
    <t>debe 20</t>
  </si>
  <si>
    <t>TEREZA</t>
  </si>
  <si>
    <t>ESCUDERO TORRES ANDRES</t>
  </si>
  <si>
    <t>ESPINOZA VALENCIA ALI</t>
  </si>
  <si>
    <t xml:space="preserve">RODRIGUEZ VALERO JUNIOR </t>
  </si>
  <si>
    <t xml:space="preserve">SILVA LOPEZ LUIS </t>
  </si>
  <si>
    <t>DE LA CRUZ ORTIGAS ALEXANDRA</t>
  </si>
  <si>
    <t>RUIZ TUNQUI DANIEL</t>
  </si>
  <si>
    <t>GONZALES MATENCIO ZAADITH</t>
  </si>
  <si>
    <t>SEVILLANO ESPINOZA JUAN MANUEL 20</t>
  </si>
  <si>
    <t>MARQUINA PEÑA GRUVER</t>
  </si>
  <si>
    <t>REGESA A LAS 3</t>
  </si>
  <si>
    <t>ANGELDONIS GARCIA ARTURO 40</t>
  </si>
  <si>
    <t>PAGO 40 DEP</t>
  </si>
  <si>
    <t>MOSCOSO LAURA JUAN 30</t>
  </si>
  <si>
    <t>SOLDEVILLA CANCHO ISAAC</t>
  </si>
  <si>
    <t>PINILLOS GUZMAN JOSE DIEGO</t>
  </si>
  <si>
    <t>OVIEDO OBREGON GERMAN</t>
  </si>
  <si>
    <t>GALARZA HUMPIRE EFRAIN</t>
  </si>
  <si>
    <t>ESPINOZA MELENDEZ ROYD 40</t>
  </si>
  <si>
    <t>SOTO LLOSA ANDY</t>
  </si>
  <si>
    <t>SALAS GUEVARA ANA</t>
  </si>
  <si>
    <t>VITOCAR</t>
  </si>
  <si>
    <t>GRAU NEGREIROS ZEUXIS</t>
  </si>
  <si>
    <t>RODRIGUEZ JAVIER CARLOS</t>
  </si>
  <si>
    <t>PALLI LAURA VANESSA MERCEDES</t>
  </si>
  <si>
    <t>CORDOVA ARENAS MIGUEL</t>
  </si>
  <si>
    <t>PAGO 130YAPE</t>
  </si>
  <si>
    <t>VEGA LOAYZA ROBERTO</t>
  </si>
  <si>
    <t>GIRALDO JAQUE REYNALDO</t>
  </si>
  <si>
    <t>DIAZ LIZARDI SHARLTON 40</t>
  </si>
  <si>
    <t>RENGIFO CALDERON JOHANA</t>
  </si>
  <si>
    <t xml:space="preserve">ALVA URETA JHEN </t>
  </si>
  <si>
    <t xml:space="preserve">URQUIAGA SALAZAR JAVIER </t>
  </si>
  <si>
    <t>MIGUEL CHAPIYIQUEN</t>
  </si>
  <si>
    <t xml:space="preserve">ROJAS FLORES JEFFERSON </t>
  </si>
  <si>
    <t xml:space="preserve">GALVEZ KANEKO LUIS </t>
  </si>
  <si>
    <t>ARROYO CHAVEZ MANUEL FRANCISCO</t>
  </si>
  <si>
    <t>TAYCO CORREA EMERSON</t>
  </si>
  <si>
    <t>RODRIGUEZ BAUTISTA JOHAN</t>
  </si>
  <si>
    <t>SANCA CALDERON JOSE</t>
  </si>
  <si>
    <t>DAVILA ORDINOLA FREDY</t>
  </si>
  <si>
    <t>CONS 1</t>
  </si>
  <si>
    <t xml:space="preserve">TEJADA CHAUPIN AMANDA </t>
  </si>
  <si>
    <t>TELLO GUILLERMO CESAR</t>
  </si>
  <si>
    <t>BUSTAMANTE JUNGBLUTH SEBASTIAN 30</t>
  </si>
  <si>
    <t>PAGO 210 PLIN</t>
  </si>
  <si>
    <t>PITA OCHOA LUIS ENRIQUE</t>
  </si>
  <si>
    <t xml:space="preserve">SALAS BUITRIAGOS JAIME </t>
  </si>
  <si>
    <t xml:space="preserve">ELEJALDE GIRALDO CARLOS </t>
  </si>
  <si>
    <t>BALDOVINO MARTINEZ ENZO PAOLO</t>
  </si>
  <si>
    <t>ZAMORA MAURICIO EVELYN</t>
  </si>
  <si>
    <t xml:space="preserve">CONDORI ANTON JOSUE </t>
  </si>
  <si>
    <t>PAGO 90EFE</t>
  </si>
  <si>
    <t>VALLENILLA RUJANO JHONNY RAFAEL</t>
  </si>
  <si>
    <t>PAGO 120PLIN</t>
  </si>
  <si>
    <t>MONTERO FLORES CARLOS</t>
  </si>
  <si>
    <t>LANDAURE MURILLO TEOBALDO</t>
  </si>
  <si>
    <t>VILLAVICENCIO BERNAL OMAR  40</t>
  </si>
  <si>
    <t>SALVATTECCI DAVILA MIRIAM</t>
  </si>
  <si>
    <t>PRINCIPE TORRES GREGORIO 30</t>
  </si>
  <si>
    <t>CHERO RAMIREZ JOSE</t>
  </si>
  <si>
    <t>YAYA LUNA LUIS</t>
  </si>
  <si>
    <t>GONZALES CARVAJAL YONAKI</t>
  </si>
  <si>
    <t>GONZALES CARVAJAL ARTURO 40</t>
  </si>
  <si>
    <t>PAGO 40EFE + YAP 80</t>
  </si>
  <si>
    <t>ARENAS ESPINOZA JOSE LUIS</t>
  </si>
  <si>
    <t>REP</t>
  </si>
  <si>
    <t>GARCIA QUIMPER PIERRE 50</t>
  </si>
  <si>
    <t>PAGO 180EFE</t>
  </si>
  <si>
    <t>BERMUDEZ BARDALES JAIR</t>
  </si>
  <si>
    <t xml:space="preserve">ROJAS MOGOLLON LUZ </t>
  </si>
  <si>
    <t>GARCIA VASQUEZ BRAULIO</t>
  </si>
  <si>
    <t>CARI LUQUE JEAN</t>
  </si>
  <si>
    <t>BULEJE AYALA GABINO</t>
  </si>
  <si>
    <t>ALBURQUEQUE ALBURQUEQUE JEAN</t>
  </si>
  <si>
    <t>SILVA YARLEQUE RENZO</t>
  </si>
  <si>
    <t>CHIROQUE FLORES GIANMARCO</t>
  </si>
  <si>
    <t>FLOR</t>
  </si>
  <si>
    <t>YUCRA COSINGA LIDIA</t>
  </si>
  <si>
    <t>NORIEGA CADENILLAS WALTER 40</t>
  </si>
  <si>
    <t>GUERRA GOMERO DAVID ANTONIO</t>
  </si>
  <si>
    <t>MORENO ENRIQUE POLICARPIO 40</t>
  </si>
  <si>
    <t>PAGO 40FE</t>
  </si>
  <si>
    <t>FLORES VELARDE VICTOR</t>
  </si>
  <si>
    <t xml:space="preserve">FLORES ASTO VLADIMIR </t>
  </si>
  <si>
    <t>MARCANO SENCLER YOHAN</t>
  </si>
  <si>
    <t>YA P 85</t>
  </si>
  <si>
    <t>PARRA PARRA DANIEL RAFAEL</t>
  </si>
  <si>
    <t>JENY SUPERPAC</t>
  </si>
  <si>
    <t>CHILLCCE DIAZ OMAR 40</t>
  </si>
  <si>
    <t>20 20R</t>
  </si>
  <si>
    <t>PAGO 20EFE COBRAR20</t>
  </si>
  <si>
    <t>VOLO</t>
  </si>
  <si>
    <t>COBEÑAS HUAMAN DONOVA 40</t>
  </si>
  <si>
    <t>VALDIVIA ROSALES MIRTHA</t>
  </si>
  <si>
    <t xml:space="preserve">HERRERA CAMEJO JAIRO </t>
  </si>
  <si>
    <t>DUQUE MEZA JESUS ENRIQUE</t>
  </si>
  <si>
    <t>DUQUE MEZA JUNIOR ALEXANDER</t>
  </si>
  <si>
    <t>FLORES TORRES ROLANDO 50</t>
  </si>
  <si>
    <t>PAGO 50EFE + 80  YA P</t>
  </si>
  <si>
    <t>SOTO</t>
  </si>
  <si>
    <t>ARTEAGA MACHCO GONZALO</t>
  </si>
  <si>
    <t>100 EFEC 10 YAPE</t>
  </si>
  <si>
    <t>ORTEGA JOTA RUBEN 50</t>
  </si>
  <si>
    <t xml:space="preserve">TORRES CORTEZ MIGUEL </t>
  </si>
  <si>
    <t xml:space="preserve">PAUCAR RUPAY JOSE </t>
  </si>
  <si>
    <t>MULLISACA ENCISO MIGUEL</t>
  </si>
  <si>
    <t>MENDEZ ANTEZANA LEDY 30</t>
  </si>
  <si>
    <t>JONATHAN MATURRANA</t>
  </si>
  <si>
    <t>ALVARADO GAYA NITTEN AIZEN</t>
  </si>
  <si>
    <t>DOCTORA CHUNGA</t>
  </si>
  <si>
    <t xml:space="preserve">ESCOBAR BENITES HANS DAVID </t>
  </si>
  <si>
    <t>FARABA FALCON SANTIAGO</t>
  </si>
  <si>
    <t xml:space="preserve">FLORES CABRERA FERNANDO </t>
  </si>
  <si>
    <t>TORREBLANCA SARMIENTO JUAN</t>
  </si>
  <si>
    <t>ADROCICHE MARIO ERICK</t>
  </si>
  <si>
    <t>PAGO 120EFE14/05</t>
  </si>
  <si>
    <t>RAYMUNDO MORAN IMANOL 50</t>
  </si>
  <si>
    <t>DE LA CRUZ ANGELES MIGUEL</t>
  </si>
  <si>
    <t>LUZVAL - KATTI</t>
  </si>
  <si>
    <t>PAGO 40FE14/05</t>
  </si>
  <si>
    <t>ROMAN AMAYA JEANPAUL 30</t>
  </si>
  <si>
    <t>ARTEAGA MORALES VICTOR 40</t>
  </si>
  <si>
    <t>CARS.VILLA JAIME</t>
  </si>
  <si>
    <t>AREVALO LOPEZ KEVIN</t>
  </si>
  <si>
    <t>LUZBAL</t>
  </si>
  <si>
    <t>VILLALVA PAEZ DE RIVERA ANGELA</t>
  </si>
  <si>
    <t>RIVERA RIVAS NELSON</t>
  </si>
  <si>
    <t>IBEROS JUNGBLUTH MARIA</t>
  </si>
  <si>
    <t>ASENCIO TRUJILLO FLOR</t>
  </si>
  <si>
    <t>PAY LEON ALEXIS</t>
  </si>
  <si>
    <t>RIVERO MARCANO DENSHEILYS</t>
  </si>
  <si>
    <t>CASTAÑEDA BERMUDES MARIA</t>
  </si>
  <si>
    <t>MARQUEZ QUINTERO JAVIER</t>
  </si>
  <si>
    <t>CRUZ CARDENAS CATHERINE 30</t>
  </si>
  <si>
    <t>COBOS GUERRERO JEREMIE</t>
  </si>
  <si>
    <t>SALCEDO ALVARADO JULIO 30</t>
  </si>
  <si>
    <t xml:space="preserve">TORREALBA TAPIA AMAURIS </t>
  </si>
  <si>
    <t>CALLE ESTELO DANIEL</t>
  </si>
  <si>
    <t>TICONA MAMANI BENJAMIN</t>
  </si>
  <si>
    <t>WILLIAM PUBLICIDAD</t>
  </si>
  <si>
    <t>AREVALO RIOS EDWARD</t>
  </si>
  <si>
    <t>MENDOZA MONTES PEDRO</t>
  </si>
  <si>
    <t>PAGO 100EFE PROMO</t>
  </si>
  <si>
    <t>CAPCHA ORTIZ MANUEL 40</t>
  </si>
  <si>
    <t>CENEPO SHUPINGAHUA 30</t>
  </si>
  <si>
    <t>ALBARRAN PAREDES TOMAS</t>
  </si>
  <si>
    <t xml:space="preserve">SAAVEDRA MAZA JOSE </t>
  </si>
  <si>
    <t>CARRION CARI MARICIELO</t>
  </si>
  <si>
    <t>RAMOS HUAMAN NICANOR</t>
  </si>
  <si>
    <t>JULCA JIMENEZ JAVIER</t>
  </si>
  <si>
    <t>CASTILLO RIVADENEYRA JIMMY</t>
  </si>
  <si>
    <t>HERNANDEZ LOPEZ DAVID ISRAEL</t>
  </si>
  <si>
    <t>RENIEC</t>
  </si>
  <si>
    <t>BOTTGER TELLO PIERO</t>
  </si>
  <si>
    <t>LOPEZ CHAVEZ JHOSELINE</t>
  </si>
  <si>
    <t>CARDENAS CHAVEZ NAHIR</t>
  </si>
  <si>
    <t xml:space="preserve">MEDINA CHAUCA RONNIE </t>
  </si>
  <si>
    <t>LAZARO VALERA MARCELO 50</t>
  </si>
  <si>
    <t xml:space="preserve">HURTADO RAMOS NILTON </t>
  </si>
  <si>
    <t>CARY MELENDEZ CLEITON</t>
  </si>
  <si>
    <t>ALARCON DURAND ROVER</t>
  </si>
  <si>
    <t>ANCCO QUISPE DENNIS 40</t>
  </si>
  <si>
    <t>MONJA CAVERO JEAN PIERE</t>
  </si>
  <si>
    <t xml:space="preserve">LOPEZ DE LA CRUZ MANUEL </t>
  </si>
  <si>
    <t xml:space="preserve">MARQUEZ MOLINA JOHN </t>
  </si>
  <si>
    <t>PEÑA GAMARRA FLAVIO 40</t>
  </si>
  <si>
    <t>BIFFI OLIVAS GIANNI</t>
  </si>
  <si>
    <t>NAJARRO RAMOS JUAN CARLOS 50</t>
  </si>
  <si>
    <t>OLAYA ESPINOZA JOSE</t>
  </si>
  <si>
    <t xml:space="preserve">FUENTES CASTRO ALDAIR </t>
  </si>
  <si>
    <t xml:space="preserve">PEÑA ROMAN MILTON </t>
  </si>
  <si>
    <t>SIN PREVIA</t>
  </si>
  <si>
    <t>REPRO 16,05</t>
  </si>
  <si>
    <t>ROSSO GUTIERREZ JENNY</t>
  </si>
  <si>
    <t>GAYTAN CAMARGO ANTHONY</t>
  </si>
  <si>
    <t>CHILLCCE DIAZ OMAR 30</t>
  </si>
  <si>
    <t>PAGO EFE 30</t>
  </si>
  <si>
    <t xml:space="preserve">EGUSQUIZA CHAVEZ GIOVANIS </t>
  </si>
  <si>
    <t>DIOSES REGALADO JERRY</t>
  </si>
  <si>
    <t xml:space="preserve">VILCAPOMA ESPINOZA ADRIAN </t>
  </si>
  <si>
    <t>CON AUDIFONOS</t>
  </si>
  <si>
    <t xml:space="preserve">ESPINOZA MATOS JHON </t>
  </si>
  <si>
    <t>NONATO LIBERATO LUIS 50</t>
  </si>
  <si>
    <t>PAGO 50EEFE</t>
  </si>
  <si>
    <t>ALVA LOPEZ JOSE</t>
  </si>
  <si>
    <t>FLORIAN ALEJANDRO CHARLES 50</t>
  </si>
  <si>
    <t>TANG CHANG ALFREDO</t>
  </si>
  <si>
    <t>ARICOCHE ZUÑIGA REBECA 40</t>
  </si>
  <si>
    <t>YAPE 80 40 AYUDA</t>
  </si>
  <si>
    <t>MIRIAM</t>
  </si>
  <si>
    <t>SILVA LEON MIRIAN</t>
  </si>
  <si>
    <t xml:space="preserve">ZUBIAUR MORALES HERNAN </t>
  </si>
  <si>
    <t>DE LA CRUZ CALLO JUAN</t>
  </si>
  <si>
    <t>repro</t>
  </si>
  <si>
    <t>FERNANDEZ TABOADA GERSON 40</t>
  </si>
  <si>
    <t>RIVAS URBANO ANDERSON 40</t>
  </si>
  <si>
    <t>PAGO 30 EFE08/05</t>
  </si>
  <si>
    <t>BORROVICH MARTINEZ DIOSCORIDES 40</t>
  </si>
  <si>
    <t>PAGO 40 PLIM</t>
  </si>
  <si>
    <t>CALIXTO MOSCOL WALTER</t>
  </si>
  <si>
    <t>MONTALBAN MENDOZA ISAUL 50</t>
  </si>
  <si>
    <t>HERNANDEZ CONTRERAS JOSE</t>
  </si>
  <si>
    <t>DELSE COLINA JEAN 50</t>
  </si>
  <si>
    <t xml:space="preserve">RONDON YEISON </t>
  </si>
  <si>
    <t>PAGO 150YAPE</t>
  </si>
  <si>
    <t>VALVERDE GIRALDO DARIO</t>
  </si>
  <si>
    <t xml:space="preserve">MIRENA ROJAS EDWARD </t>
  </si>
  <si>
    <t>SALAZAR ROJAS WILFREDO</t>
  </si>
  <si>
    <t>MONDRAGON ESPINOZA CARMEN 40</t>
  </si>
  <si>
    <t>MIGUEL Q.</t>
  </si>
  <si>
    <t>NIÑO CHUMIOQUE JOSE</t>
  </si>
  <si>
    <t>REPRO17/05</t>
  </si>
  <si>
    <t>ESPEJO GOMEZ JUAN 40</t>
  </si>
  <si>
    <t>MORAN PADILLA MIGUEL</t>
  </si>
  <si>
    <t>PAGO 130PLIN</t>
  </si>
  <si>
    <t>LARREA POMAR NESTOR</t>
  </si>
  <si>
    <t>HUELLA M.</t>
  </si>
  <si>
    <t>DORIS</t>
  </si>
  <si>
    <t>IMAÑA ROJAS YORDIN</t>
  </si>
  <si>
    <t>GONZALES ROMERO BLADIMIR 40</t>
  </si>
  <si>
    <t>DIAZ RODRIGUEZ CARLOS</t>
  </si>
  <si>
    <t>DAVILA SAAVEDRA GIANCARLO</t>
  </si>
  <si>
    <t>GUERRERO RODRIGUEZ JESUS 30</t>
  </si>
  <si>
    <t>PAGO EFEC 155</t>
  </si>
  <si>
    <t>GARCIA LOPEZ DAVID 30</t>
  </si>
  <si>
    <t>PAGO 30EFE</t>
  </si>
  <si>
    <t>IGUARAN GIL ANDRES ALEJANDRO</t>
  </si>
  <si>
    <t>PAGO EFEC 125</t>
  </si>
  <si>
    <t xml:space="preserve">ILLESCAS ALARCON DIEGO </t>
  </si>
  <si>
    <t>PAGO PROMOTOR</t>
  </si>
  <si>
    <t>COLAN REY JOSE LUIS</t>
  </si>
  <si>
    <t>SOLORZANO GALLARDO PATRICIA</t>
  </si>
  <si>
    <t>VASQUEZ LEON FREDY</t>
  </si>
  <si>
    <t xml:space="preserve">FELIPE CRUZ FRANK </t>
  </si>
  <si>
    <t xml:space="preserve">YALAN VASQUEZ YEFERSON </t>
  </si>
  <si>
    <t>VA PAGAR 40 PROMOTOR</t>
  </si>
  <si>
    <t>VANESSA FERRER</t>
  </si>
  <si>
    <t>TOVAR CARRASCO CARLOS</t>
  </si>
  <si>
    <t>RAMIREZ NOLASCO JORGE</t>
  </si>
  <si>
    <t>SAGASTEGUI RAMIREZ ADRIAN</t>
  </si>
  <si>
    <t>ALTAMIRANO YAURI LINING 30</t>
  </si>
  <si>
    <t xml:space="preserve">DE LA CRUZ GUERRERO RAUL </t>
  </si>
  <si>
    <t xml:space="preserve">ALTAMIRANO YAURI ALEXIS </t>
  </si>
  <si>
    <t xml:space="preserve">JUNCO HUAMANCULI JUSTO </t>
  </si>
  <si>
    <t>PISCO CRUZ JHONATAN</t>
  </si>
  <si>
    <t>MOTO NUEVO BIlB</t>
  </si>
  <si>
    <t>AGUILAR ALARCON SEGUNDO 40</t>
  </si>
  <si>
    <t>GARCIA GATICA ANTHONY</t>
  </si>
  <si>
    <t>RAMOS MORAN PEDRO</t>
  </si>
  <si>
    <t>MEDINA LACHOS DILMER</t>
  </si>
  <si>
    <t>VALERO ROJAS ELIZABETH 50</t>
  </si>
  <si>
    <t>AP PAGOPROMO</t>
  </si>
  <si>
    <t>CHIRINOS SIERRA LEANNY</t>
  </si>
  <si>
    <t>PAGO A PROMOTOR</t>
  </si>
  <si>
    <t>RIGUAL GONZALEZ</t>
  </si>
  <si>
    <t>SANDOVAL SANCHEZ CARLOS</t>
  </si>
  <si>
    <t>MORALES ORDOÑEZ MAURICIO</t>
  </si>
  <si>
    <t>PUPPI CARBONE OSCAR 30</t>
  </si>
  <si>
    <t>PAGO EFEC 450 + 30 YEPE</t>
  </si>
  <si>
    <t>MEZA LOZA SERGIO</t>
  </si>
  <si>
    <t>LIMACHI CORONADO ANGEL</t>
  </si>
  <si>
    <t>MUÑOZ SANCHEZ JOSE LUIS</t>
  </si>
  <si>
    <t>HUAMANI LOA GERMAN 30</t>
  </si>
  <si>
    <t xml:space="preserve">PAGO A PROM </t>
  </si>
  <si>
    <t>30EFE</t>
  </si>
  <si>
    <t>TENORIO JULCA GLADYA</t>
  </si>
  <si>
    <t>OSPINA VEINTIMILLA BRAYAN</t>
  </si>
  <si>
    <t xml:space="preserve">VILCHEZ GUEVARA JHERRY </t>
  </si>
  <si>
    <t>ORE GARAMENDE LUIS</t>
  </si>
  <si>
    <t xml:space="preserve">ALBURQUEQUE TORRES LEX </t>
  </si>
  <si>
    <t xml:space="preserve">RAMIREZ CARABALLO KEVIN </t>
  </si>
  <si>
    <t xml:space="preserve">SAAVEDRA HUAMAN PABLO </t>
  </si>
  <si>
    <t xml:space="preserve">LEYVA FIESTAS MARTIN </t>
  </si>
  <si>
    <t>CESPEDES ECHENIQUE FABIAN</t>
  </si>
  <si>
    <t>ESCOBAR GAVIRIA ALVARO</t>
  </si>
  <si>
    <t>MARTIN BERNA MARIBEL</t>
  </si>
  <si>
    <t xml:space="preserve">MUGUERZA MARTINEZ MORELDA </t>
  </si>
  <si>
    <t>AGUILAR CHIROQUE ROSA</t>
  </si>
  <si>
    <t>EMANUELE VICENTE ALEXIS</t>
  </si>
  <si>
    <t>LILIANA1</t>
  </si>
  <si>
    <t>SILVA GUERRERO JHONNY 40</t>
  </si>
  <si>
    <t>VILLENA TAPIA CARLOS</t>
  </si>
  <si>
    <t>MARTELL VEGA DE VILLENA MILAGROS</t>
  </si>
  <si>
    <t xml:space="preserve">CASTILLO QUIROZ ELVER </t>
  </si>
  <si>
    <t>HERRERA BRITO JESUS 40</t>
  </si>
  <si>
    <t>BRICEÑO FACCITONDO RAFAEL</t>
  </si>
  <si>
    <t>CHAMBERGO PALACIOS KIMBERLIT</t>
  </si>
  <si>
    <t>JAIMES ESPINOZA LUIS</t>
  </si>
  <si>
    <t>SANTA CRUZ ZULOETA JOSUE</t>
  </si>
  <si>
    <t>DENILSON KATY</t>
  </si>
  <si>
    <t>MENDIZABAL BARTOLO MATEO</t>
  </si>
  <si>
    <t>30 30sr</t>
  </si>
  <si>
    <t>DIAZ OCHOA JAIME 30</t>
  </si>
  <si>
    <t>SORME COSTILLA VICTOR</t>
  </si>
  <si>
    <t>MENDOZA MORALES MARIBEL</t>
  </si>
  <si>
    <t>YALICO CASTRO SOTIL 30</t>
  </si>
  <si>
    <t>QUISPE CONISLLA CESAR</t>
  </si>
  <si>
    <t>CASTRO CERON ANGEL</t>
  </si>
  <si>
    <t>LEON ARCA LEROY</t>
  </si>
  <si>
    <t>CHANGANAQUI LUCERO JULIO CESAR</t>
  </si>
  <si>
    <t>SOSA SALOMON LISAMBER</t>
  </si>
  <si>
    <t>PAGO 50 PLIM</t>
  </si>
  <si>
    <t>PAUCAR MENDOZA TIMOTEO</t>
  </si>
  <si>
    <t>MAZZETTI HINOSTROZA CARLOS</t>
  </si>
  <si>
    <t>VERA HERNANDEZ CARLOS</t>
  </si>
  <si>
    <t xml:space="preserve">VOTO HOLGUIN MIGUEL </t>
  </si>
  <si>
    <t>PAGO 150EFE</t>
  </si>
  <si>
    <t>APOLAYA GARCIA JOHAN</t>
  </si>
  <si>
    <t>ANGULO BAZAN ROSA</t>
  </si>
  <si>
    <t>COLCHADO ZEGARRA ENRIQUE</t>
  </si>
  <si>
    <t>RANGEL JOSE GREGORIO 40</t>
  </si>
  <si>
    <t>FERNANDEZ SERRATO JHON</t>
  </si>
  <si>
    <t>BENDEZU DELGADO NILTON</t>
  </si>
  <si>
    <t>CORDOVA JIMENEZ FIDEL 40</t>
  </si>
  <si>
    <t>QUISPE HUANCHI EDGAR 30</t>
  </si>
  <si>
    <t>BUTRON COSSIO CARLO</t>
  </si>
  <si>
    <t>VASQUEZ CAVERO CARLOS</t>
  </si>
  <si>
    <t>PRUDENCIO DE LA CRUZ HECTOR</t>
  </si>
  <si>
    <t>CHIRINOS CASTAÑEDA OSCAR</t>
  </si>
  <si>
    <t>INVERSIONES DAMCOHUA</t>
  </si>
  <si>
    <t>HEREDIA AGUILAR WILMER</t>
  </si>
  <si>
    <t>HEREDIA DE LA CRUZ WILMER 40</t>
  </si>
  <si>
    <t>20 20 RS</t>
  </si>
  <si>
    <t>PAGO YAPE 170</t>
  </si>
  <si>
    <t>RAMOS RONDAN JESUS</t>
  </si>
  <si>
    <t>CASTAÑEDA FERNANDEZ CESAR</t>
  </si>
  <si>
    <t>MEDINA CARUAJULCA FAVIO</t>
  </si>
  <si>
    <t>VILLEGAS ROMERO MARTIN</t>
  </si>
  <si>
    <t>PAIMA GONZALES BEIMER</t>
  </si>
  <si>
    <t>GAVIDIA FLORES LUIS 50</t>
  </si>
  <si>
    <t>PAGO YAPE 230</t>
  </si>
  <si>
    <t>COLLAZOS SANCHEZ RICSON</t>
  </si>
  <si>
    <t>MARIELENA</t>
  </si>
  <si>
    <t>CLEVERT IBAÑEZ JOSE</t>
  </si>
  <si>
    <t>NUEVOA4</t>
  </si>
  <si>
    <t>ARBULU AGUILAR LUIS</t>
  </si>
  <si>
    <t xml:space="preserve">REDES </t>
  </si>
  <si>
    <t xml:space="preserve">DE LA CRUZ ARONI EDWARD </t>
  </si>
  <si>
    <t>PALMA PALOMINO LUIS 40</t>
  </si>
  <si>
    <t>BRACHO LOBO ROBERTO</t>
  </si>
  <si>
    <t>BENITES GONZALES VINCENT</t>
  </si>
  <si>
    <t xml:space="preserve">ROJAS AGURTO LUIS </t>
  </si>
  <si>
    <t>RAMIREZ GONZALES OSWALDO</t>
  </si>
  <si>
    <t xml:space="preserve">MAHECHA GALLO DIEGO </t>
  </si>
  <si>
    <t>?????</t>
  </si>
  <si>
    <t>GABRIEL GARCIA RENZO</t>
  </si>
  <si>
    <t>ATOCHE REYES RICHARD</t>
  </si>
  <si>
    <t>VALENZUELA DIAZ GEORGETTE</t>
  </si>
  <si>
    <t xml:space="preserve">RUIZ RUIZ DENIS </t>
  </si>
  <si>
    <t>DELGADO BARRA CARLOS</t>
  </si>
  <si>
    <t xml:space="preserve">v </t>
  </si>
  <si>
    <t>MERINO CHAVEZ ROBERTO 30</t>
  </si>
  <si>
    <t>VELARDE VALENZUELA PAOLO 50</t>
  </si>
  <si>
    <t>DELGADO TORRES BETTY</t>
  </si>
  <si>
    <t>GOMEZ DELGADO JORGE</t>
  </si>
  <si>
    <t>PERALTA FARIÑA MARIANA</t>
  </si>
  <si>
    <t>PALOMINO BULNES HUMBERTO</t>
  </si>
  <si>
    <t>CONTRERAS LOPEZ MIGUEL 30</t>
  </si>
  <si>
    <t>ALVAREZ GIL LA ROSA ENRIQUE</t>
  </si>
  <si>
    <t>ENRIQUE CERRON</t>
  </si>
  <si>
    <t>HUAMAN GUERRERO PAULO</t>
  </si>
  <si>
    <t>LOPEZ GALLO ANDI</t>
  </si>
  <si>
    <t>ZAMORA VASQUEZ ESMERALDA</t>
  </si>
  <si>
    <t>GONGORA TRUJILLO ADRIANO</t>
  </si>
  <si>
    <t>CORDOVA TAYPE CONSTANTINO 50</t>
  </si>
  <si>
    <t>MENDOZA JULCA CESAR 30</t>
  </si>
  <si>
    <t>CAMPOS ENGELBERTH</t>
  </si>
  <si>
    <t>SALAS BUITRIAGOS JAIME</t>
  </si>
  <si>
    <t>PAGO 80PLIN</t>
  </si>
  <si>
    <t>PIRELA RAMIREZ ALEJANDRO</t>
  </si>
  <si>
    <t>LOPEZ SAENZ JESUS</t>
  </si>
  <si>
    <t>VILCA CAYLLAHUA CARLOS 40</t>
  </si>
  <si>
    <t>JARAMILLO VIZCARRA ALBINO</t>
  </si>
  <si>
    <t>ARROYO PURIZAGA RUBEN</t>
  </si>
  <si>
    <t>CAMONES MEZA CRISTHIAN 40</t>
  </si>
  <si>
    <t>SALAZAR PELAEZ LUZDINA</t>
  </si>
  <si>
    <t>GUEVARA GUAMURO GILMER 50</t>
  </si>
  <si>
    <t>PAGO 50YAPE</t>
  </si>
  <si>
    <t>COLORADO RAICO SEGUNDO 50</t>
  </si>
  <si>
    <t>REST KISHIMOTO GERARDO</t>
  </si>
  <si>
    <t>ACTULIZACION</t>
  </si>
  <si>
    <t>VELASQUEZ ARROYO EMILIO</t>
  </si>
  <si>
    <t>PARRAGA LUDEÑA JESUS</t>
  </si>
  <si>
    <t>MORENO RODRIGUEZ OSCAR</t>
  </si>
  <si>
    <t>CAPRISTANO DOMINGUEZ NICOLE</t>
  </si>
  <si>
    <t>AYALA ASTUHUAMAN CLELIA</t>
  </si>
  <si>
    <t>CRUZ CORDOVA HAROLD</t>
  </si>
  <si>
    <t>MALLQUI FLORES MONICA</t>
  </si>
  <si>
    <t>MORALES PAICO HENRY 50</t>
  </si>
  <si>
    <t>PAGO YAPE 50</t>
  </si>
  <si>
    <t>ALPACA GRILLO LUIS 40</t>
  </si>
  <si>
    <t>PAGO YAPE 40</t>
  </si>
  <si>
    <t>API MITTEENN DANIELA</t>
  </si>
  <si>
    <t>REPRO 20/05</t>
  </si>
  <si>
    <t>AYALA CABEZAS ANGIELY</t>
  </si>
  <si>
    <t>30 30SR</t>
  </si>
  <si>
    <t>RAMOS SOLIS ZULY VICTORIA 40</t>
  </si>
  <si>
    <t>PAGO YAPE 180</t>
  </si>
  <si>
    <t>UTIA YATACO RENZO</t>
  </si>
  <si>
    <t>ACUÑA CANCHARI BRYAN</t>
  </si>
  <si>
    <t>PAREDES MORALES HENNRY 40</t>
  </si>
  <si>
    <t>MARIAELENA</t>
  </si>
  <si>
    <t>SALAS RAYGADA EDUARDO</t>
  </si>
  <si>
    <t>FREDY RAPIDOS</t>
  </si>
  <si>
    <t>CASTILLO GUILLEN SERGIO</t>
  </si>
  <si>
    <t>RUIZ MEDEROS TEOFILO</t>
  </si>
  <si>
    <t>GIRALDO CARASAS PABLO 40</t>
  </si>
  <si>
    <t>CALDERON RAMIREZ CARLOS 30</t>
  </si>
  <si>
    <t>PAGO 110EFE 40YAPE</t>
  </si>
  <si>
    <t>HAYA QUIÑONES KIMINSON</t>
  </si>
  <si>
    <t>APAZA LOPEZ BETSY</t>
  </si>
  <si>
    <t>PAGO 100PLIN</t>
  </si>
  <si>
    <t>ROSALES RAMIREZ DAYANA 50</t>
  </si>
  <si>
    <t>PAGO 100EFE YAPE30</t>
  </si>
  <si>
    <t>BENITES HARO WILLIAM 50</t>
  </si>
  <si>
    <t>AROSENA SOBRINO CARLOS 50</t>
  </si>
  <si>
    <t>MINAYA RIOS CARLA 40</t>
  </si>
  <si>
    <t>PAGO 100EFE 40YAPE</t>
  </si>
  <si>
    <t>SALDARRIAGA CALDERON CESAR</t>
  </si>
  <si>
    <t>BARBOZA AQUINO POOL 40</t>
  </si>
  <si>
    <t>ELEAZAR OTINIANO</t>
  </si>
  <si>
    <t>VILLANUEVA ROJAS VICTOR 40</t>
  </si>
  <si>
    <t>GUANILO COTUA WINDER 40</t>
  </si>
  <si>
    <t>EGOAVIL ARANA GERARDO</t>
  </si>
  <si>
    <t>RIVERA PAREDES JACQUELINE</t>
  </si>
  <si>
    <t>SOTELO PERICHE LEONIDAS 50</t>
  </si>
  <si>
    <t>ROSALES CARO DAVID</t>
  </si>
  <si>
    <t xml:space="preserve">FARFAN RODRIGUEZ JONATHAN </t>
  </si>
  <si>
    <t>BENITES VILCHEZ CHRISTIAN</t>
  </si>
  <si>
    <t>SAMILLAN PAZ CESAR ALBERTO 40</t>
  </si>
  <si>
    <t>PAGO EFEC 100 + 40</t>
  </si>
  <si>
    <t>GOMEZ ZARATE ARTURO 40</t>
  </si>
  <si>
    <t>AYLAS GONZALES SERGIO 20</t>
  </si>
  <si>
    <t xml:space="preserve">ORBE GUERRERO PAOLA </t>
  </si>
  <si>
    <t xml:space="preserve">ROJAS ABAD LUIS </t>
  </si>
  <si>
    <t>CARDENAS GONZALES LUIS</t>
  </si>
  <si>
    <t xml:space="preserve">RAMIREZ LOMAS TATIANA </t>
  </si>
  <si>
    <t>CALDERON MONTENEGRO DEYBI</t>
  </si>
  <si>
    <t>GUANILO PEÑA MARCO 50</t>
  </si>
  <si>
    <t>RIEGA PASTOR MIGUEL</t>
  </si>
  <si>
    <t xml:space="preserve">MAGHELLA GARCES ROBERTO </t>
  </si>
  <si>
    <t>TINCOPA BALA LUCIO</t>
  </si>
  <si>
    <t>ARREDONDO PANTA JUAN</t>
  </si>
  <si>
    <t>SILVA MERCEDES FREDDY 40</t>
  </si>
  <si>
    <t>ELIAS</t>
  </si>
  <si>
    <t>JIMENEZ SALAS THOMAS</t>
  </si>
  <si>
    <t>VALDIVIEZO GUTIERREZ JEAN</t>
  </si>
  <si>
    <t>ALVAREZ SANABRIA JORGE WILSON</t>
  </si>
  <si>
    <t>REYES ORDOÑEZ LARRY</t>
  </si>
  <si>
    <t>LOSANO MONROY LUIS</t>
  </si>
  <si>
    <t>ESPINOZA LURITA YONATAN</t>
  </si>
  <si>
    <t>ALLAIN TENORIO EDWIN</t>
  </si>
  <si>
    <t>PAGO 90YAPE</t>
  </si>
  <si>
    <t>FLORES TORREBLANCA KARLA</t>
  </si>
  <si>
    <t>PAGO YAPE 140</t>
  </si>
  <si>
    <t>BEJAR VIDAL MAXIMO 30 (P)</t>
  </si>
  <si>
    <t>APOYO</t>
  </si>
  <si>
    <t>CABALLERO DE LOS REYES OLENKA</t>
  </si>
  <si>
    <t>H L</t>
  </si>
  <si>
    <t xml:space="preserve">INGA TOVAR EDWARD </t>
  </si>
  <si>
    <t>QUIROGA ALVAREZ RAFAEL</t>
  </si>
  <si>
    <t>RETO TRELLES JULIO 40</t>
  </si>
  <si>
    <t>RAVINES CABOSMALON SANDRA</t>
  </si>
  <si>
    <t>CHAPILLIQUEN CANOVA HECTOR 40</t>
  </si>
  <si>
    <t>CABALLERO VILLEGAS ANTHONY</t>
  </si>
  <si>
    <t>JAVIER RIMAC MANUEL</t>
  </si>
  <si>
    <t>BLANCAS ENGEL PIERO</t>
  </si>
  <si>
    <t>DIAZ NAVARRO CARLOS</t>
  </si>
  <si>
    <t>ARELLANO CALLE CESAR AUGUSTO</t>
  </si>
  <si>
    <t>MORALES ALVAN JULIO</t>
  </si>
  <si>
    <t>AUSECHA CIFUENTES YNER</t>
  </si>
  <si>
    <t>MONTILLA BELARDE KAREN</t>
  </si>
  <si>
    <t>LILIANA2</t>
  </si>
  <si>
    <t xml:space="preserve">FERNANDEZ MORENO EMILIO </t>
  </si>
  <si>
    <t>COBRAR 150</t>
  </si>
  <si>
    <t>MIKE</t>
  </si>
  <si>
    <t>MEZA ARAUJO IGNACIO 30</t>
  </si>
  <si>
    <t>PAGO 100EFE + 30 EFE</t>
  </si>
  <si>
    <t>ADNER</t>
  </si>
  <si>
    <t>GUTIERREZ ALLCCARIMA  AURELIO 40</t>
  </si>
  <si>
    <t>PAGO 100EFE + 40 EFE</t>
  </si>
  <si>
    <t>H.H</t>
  </si>
  <si>
    <t>CONTRERAS RODRIGUEZ YELINDA 40</t>
  </si>
  <si>
    <t>PIZZALI ESPINOZA GIULIANNO</t>
  </si>
  <si>
    <t>MANRIQUE REATEGUI DIEGO</t>
  </si>
  <si>
    <t>CUBAS QUISPE ELSA</t>
  </si>
  <si>
    <t>GUTIERREZ ALTAMAR ENDRY</t>
  </si>
  <si>
    <t>MONTES VERGARA JAIR</t>
  </si>
  <si>
    <t>LOPEZ BERRU MISAEL50</t>
  </si>
  <si>
    <t>OJEDA GUIFFOR CHRISTIAN</t>
  </si>
  <si>
    <t>CRIS AMOREETTI</t>
  </si>
  <si>
    <t>FIESTAS GRANADOS JUAN EDGAR</t>
  </si>
  <si>
    <t>VALLEJO LA RIVA AUGUSTO</t>
  </si>
  <si>
    <t>SARMIENTO CORONADO NELSON 50</t>
  </si>
  <si>
    <t xml:space="preserve">CAUT JIMENEZ LUIS </t>
  </si>
  <si>
    <t>OYOLA PAICO CARMEN</t>
  </si>
  <si>
    <t>SALDARRIAGA SOSA VICTOR</t>
  </si>
  <si>
    <t>TIMANA CHAVEZ ANDRES</t>
  </si>
  <si>
    <t>EFEC 130</t>
  </si>
  <si>
    <t>CUBA HUARANCCA FELIX</t>
  </si>
  <si>
    <t>VASQUEZ MANZA WALTER</t>
  </si>
  <si>
    <t>VASQUEZ SILVA LUIS</t>
  </si>
  <si>
    <t xml:space="preserve">GARCIA ORE FIDEL </t>
  </si>
  <si>
    <t>MAZUELOS MONTES DE OCA MIGUEL</t>
  </si>
  <si>
    <t>MENDOZA ARO JULIO</t>
  </si>
  <si>
    <t xml:space="preserve">SOCOLA ROMERO JERSI </t>
  </si>
  <si>
    <t>QUIROZ</t>
  </si>
  <si>
    <t xml:space="preserve">GILBERT HUAYNATE BILL </t>
  </si>
  <si>
    <t>CONS 6</t>
  </si>
  <si>
    <t>ÑAHUINCOPA LAIME FIDEL 50</t>
  </si>
  <si>
    <t>SUCLUPE QUEZADA EFRAIN 25</t>
  </si>
  <si>
    <t>EFEC 105</t>
  </si>
  <si>
    <t>CANCHARI ORE CARLOS</t>
  </si>
  <si>
    <t>VICUÑA MEZA LUIS</t>
  </si>
  <si>
    <t>ZEA MARTINEZ ROOSVELT</t>
  </si>
  <si>
    <t>RAMOS RAVINES DIEGO</t>
  </si>
  <si>
    <t>ROSALES VILLANUEVA NELLY</t>
  </si>
  <si>
    <t>MAYESI</t>
  </si>
  <si>
    <t>RIVERA CARDENAS WILLIAM</t>
  </si>
  <si>
    <t xml:space="preserve">ZAIME CLAVIIJO JUAN </t>
  </si>
  <si>
    <t>RMIREZ HUETE JHEFERSON 30</t>
  </si>
  <si>
    <t>VERA ANTON JHAN 30</t>
  </si>
  <si>
    <t>STEV</t>
  </si>
  <si>
    <t>HUINCHO ZEVALLOS ISIDRO</t>
  </si>
  <si>
    <t>HUAMAN URBINA HUGO</t>
  </si>
  <si>
    <t>GUTIERREZ MELGAREJO ALEXANDER</t>
  </si>
  <si>
    <t>ARAOZ SAMANAMUD MARLENE</t>
  </si>
  <si>
    <t>RUIDIAS MENDOZA FRANCIS (T)</t>
  </si>
  <si>
    <t>PAGO PRO</t>
  </si>
  <si>
    <t>GARCIA ALDANA GERARDO</t>
  </si>
  <si>
    <t>MAESTRE BETANCOURT WILLIAMS</t>
  </si>
  <si>
    <t>ROJAS RUBINA CESAR</t>
  </si>
  <si>
    <t>RODRIGUEZ BERNAL MORRIS</t>
  </si>
  <si>
    <t>HUAYLLA ANGULO LUIS</t>
  </si>
  <si>
    <t>RAMIREZ PATIÑO RICARDO</t>
  </si>
  <si>
    <t>68</t>
  </si>
  <si>
    <t>CAMPOS CARDENAS ROSARIO</t>
  </si>
  <si>
    <t>CASTRO BORGOÑO CARLOS</t>
  </si>
  <si>
    <t>AVILA VELASQUEZ JERSON 40</t>
  </si>
  <si>
    <t>PAGO YAPE 20/05</t>
  </si>
  <si>
    <t>ESCATE CALA EDSON</t>
  </si>
  <si>
    <t>FERNANDEZ TABOADA GERSON 30</t>
  </si>
  <si>
    <t>LOPEZ GOZAR NERIO</t>
  </si>
  <si>
    <t>CARDENAS ZORRILLA WILMER 50</t>
  </si>
  <si>
    <t>RETUERTO GONZALES DIEGO</t>
  </si>
  <si>
    <t>VASQUEZ AGUERO LLEFFERSON 50</t>
  </si>
  <si>
    <t>PAGO 250 DEP</t>
  </si>
  <si>
    <t>DOC DENIS</t>
  </si>
  <si>
    <t>HUAMAN SANCHEZ CESAR</t>
  </si>
  <si>
    <t>URBANO CHAVEZ JOSE 40</t>
  </si>
  <si>
    <t>HERNANDEZ HERRERA CARLOS 40</t>
  </si>
  <si>
    <t xml:space="preserve">SILVERA MORENO FRANCIS </t>
  </si>
  <si>
    <t>PEDIR CERTIF</t>
  </si>
  <si>
    <t>SILVERA MORENO NESTOR</t>
  </si>
  <si>
    <t>CAUCHI BRICEÑO ALEXANDER</t>
  </si>
  <si>
    <t>PEÑA REINA MIGUEL</t>
  </si>
  <si>
    <t>GIRIBALDI BUSTINZA CLAUDIA</t>
  </si>
  <si>
    <t>FREITES BARRIOS LUIS</t>
  </si>
  <si>
    <t>ZEVALLOS PIMENTEL ELFER</t>
  </si>
  <si>
    <t>ACEVEDO TENORIO HERNAN 30</t>
  </si>
  <si>
    <t>CARDENAS CHUQUICONDOR FABIAN 50</t>
  </si>
  <si>
    <t>GUTIERREZ CALDERON JOHN</t>
  </si>
  <si>
    <t>GUTIERREZ LUNA JUAN 40</t>
  </si>
  <si>
    <t>PAGO 140EFE</t>
  </si>
  <si>
    <t>NUÑEZ LARRIVIERE MANUEL</t>
  </si>
  <si>
    <t>REPRO 23,05</t>
  </si>
  <si>
    <t>QUISPE PARIONA CESAR</t>
  </si>
  <si>
    <t>RIVAS TATAJE RONNY</t>
  </si>
  <si>
    <t>HUAMANCUSI QUISPE POOL</t>
  </si>
  <si>
    <t>CASTAÑEDA MEDRANO FRANCO</t>
  </si>
  <si>
    <t>MENDOZA COAQUIRA GHERSON</t>
  </si>
  <si>
    <t>ECHEVARRIA ACEVEDO KAROL</t>
  </si>
  <si>
    <t>CERRATE BAYONA GINA</t>
  </si>
  <si>
    <t>ZURITA MARQUEZ VICENTE</t>
  </si>
  <si>
    <t>OLAYA SANDOVAL LUIS</t>
  </si>
  <si>
    <t>SAUCEDO GUERRERO ALEXIS</t>
  </si>
  <si>
    <t>BORJA ABURTO YUDIT</t>
  </si>
  <si>
    <t>CONTRERAS GIL MICHELLE</t>
  </si>
  <si>
    <t>CASTILLO MORA JOSE</t>
  </si>
  <si>
    <t>RODRIGUEZ URIARTE KEVIN 40</t>
  </si>
  <si>
    <t>CHACON GIL JORHMEY</t>
  </si>
  <si>
    <t>CRUZATTI ESPEJO FERNANDO</t>
  </si>
  <si>
    <t>CORDOVA MATEY JUAN</t>
  </si>
  <si>
    <t>DENILSON</t>
  </si>
  <si>
    <t>RUIZ RAMIREZ ROVID</t>
  </si>
  <si>
    <t>ROMERO RODRIGUEZ ALDAIR</t>
  </si>
  <si>
    <t>BENITES HIDALGO JACK</t>
  </si>
  <si>
    <t>PILCO ARGUEDAS EDWIN</t>
  </si>
  <si>
    <t>MENDIETA SOTO JIM 40</t>
  </si>
  <si>
    <t>TREMARIA QUINTANA CARLOS</t>
  </si>
  <si>
    <t>LUQUE PAULINO LUIS ENRIQUE</t>
  </si>
  <si>
    <t xml:space="preserve">BARBOZA VILCA LUIS </t>
  </si>
  <si>
    <t>PAGAR PROMO</t>
  </si>
  <si>
    <t>CASTILLO ROJAS ALEJANDRO</t>
  </si>
  <si>
    <t>MARQUEZ BRYZON FERNANDO</t>
  </si>
  <si>
    <t>CHUMBIMUNI ORTIZ CRISTIAN 50</t>
  </si>
  <si>
    <t>ALVIZURI ARMAS DERECK</t>
  </si>
  <si>
    <t>ROJAS VALDERRAMA JOSE</t>
  </si>
  <si>
    <t>MOLERO FARRO RONALD</t>
  </si>
  <si>
    <t>WALDE ESTRELLA DAVID 30 T</t>
  </si>
  <si>
    <t xml:space="preserve">RIOS HUERTA FRANK </t>
  </si>
  <si>
    <t>CORNE VASQUEZ GABRIEL</t>
  </si>
  <si>
    <t>HUAMAN DIAZ SUSANY</t>
  </si>
  <si>
    <t>CHINGA COLAN JOSE</t>
  </si>
  <si>
    <t>PAUCAR VASQUEZ JOSE 50 T</t>
  </si>
  <si>
    <t>PAGO 50 EFEC</t>
  </si>
  <si>
    <t>ALFARO ALI RICARDO</t>
  </si>
  <si>
    <t>FERNANDEZ RODRIGUEZ ROY</t>
  </si>
  <si>
    <t>CARUZO CASTRO ELIZABETH 20</t>
  </si>
  <si>
    <t>PAGO 20PLIN</t>
  </si>
  <si>
    <t>CERTIS</t>
  </si>
  <si>
    <t>MAMANI SUCAPUCA ROGER</t>
  </si>
  <si>
    <t>GARCIA ZEGARRA EDUARDO</t>
  </si>
  <si>
    <t>CASTRO ALVARADO CARLOS 50</t>
  </si>
  <si>
    <t>PROMOTOR APOYO</t>
  </si>
  <si>
    <t>MIGUEL CHAPIÑIQUEN</t>
  </si>
  <si>
    <t>CARABALLO ADAN CAROLINA</t>
  </si>
  <si>
    <t>RIERA LEAL JESUS</t>
  </si>
  <si>
    <t>EVALUAR</t>
  </si>
  <si>
    <t>HUERTA MONTALVO OSCAR 40</t>
  </si>
  <si>
    <t>PAGO 170EFE</t>
  </si>
  <si>
    <t>ZAMBRANO  FLORES WAGNER</t>
  </si>
  <si>
    <t>MORENO ALVIAREZ WLADIMIR 50</t>
  </si>
  <si>
    <t>QUISPE QUINTANA ANTONELLA</t>
  </si>
  <si>
    <t>PAGO 110PLIN</t>
  </si>
  <si>
    <t>MARITCITA Q</t>
  </si>
  <si>
    <t>CAMPOMANES MARCELO ROSMERY</t>
  </si>
  <si>
    <t>PAGO 110YAPE</t>
  </si>
  <si>
    <t>MERINO MORALES ROSA 30</t>
  </si>
  <si>
    <t>VILLAYZAN ROJAS CESAR</t>
  </si>
  <si>
    <t>ORTIZ ORTEGA GERSSON</t>
  </si>
  <si>
    <t xml:space="preserve">VEGA PEREZ GIOVANNI 30 </t>
  </si>
  <si>
    <t>BOLO NUÑEZ SARITA</t>
  </si>
  <si>
    <t>CERVANTES CHAUPIS ALCANGERES</t>
  </si>
  <si>
    <t>EGAS SOTO PERCY</t>
  </si>
  <si>
    <t>SORIANO COSQUILLO HILDA 30</t>
  </si>
  <si>
    <t>PAGO 30DEP20/05</t>
  </si>
  <si>
    <t>LOA MARIÑO EULOTERIO 50</t>
  </si>
  <si>
    <t>VEGA LLACTACONDOR JOHAN</t>
  </si>
  <si>
    <t>TAMARA OSORIO MAURO</t>
  </si>
  <si>
    <t>ISLADO RAMOS ANGELO</t>
  </si>
  <si>
    <t>GALA VELASQUEZ CHRISTIAN</t>
  </si>
  <si>
    <t>AYQUIPA LLUFIRE TEOFILO</t>
  </si>
  <si>
    <t>LA TORRE ROLDAN LUIS</t>
  </si>
  <si>
    <t>MELGAREJO CUEVA MIRIAM</t>
  </si>
  <si>
    <t>PACHECO RAMOS JABRAHAM</t>
  </si>
  <si>
    <t>YNCA TITO ANGIE</t>
  </si>
  <si>
    <t>VALENTIN SANTACRUZ JISER</t>
  </si>
  <si>
    <t>LOPEZ CROVETTO JORGE</t>
  </si>
  <si>
    <t>ALVA MALDONADO ABEL</t>
  </si>
  <si>
    <t>QUILLE QUISPE JUAN 20</t>
  </si>
  <si>
    <t>JIMENEZ QUISPE JOSE</t>
  </si>
  <si>
    <t>ROJAS MILAN SAUL 50</t>
  </si>
  <si>
    <t>PAGO EFEC 170</t>
  </si>
  <si>
    <t>SANCHEZ HERNANDEZ JOHANGELYZ</t>
  </si>
  <si>
    <t>HERNANDEZ GONZALEZ ANGEL</t>
  </si>
  <si>
    <t>ROCHABRUN DEZA JOSE</t>
  </si>
  <si>
    <t>CASTILLO GUARAN FERNANDO 40</t>
  </si>
  <si>
    <t>SERNAQUE PINEDO JEAN CARLOS</t>
  </si>
  <si>
    <t xml:space="preserve">VALDEZ QUISPE SANTIAGO </t>
  </si>
  <si>
    <t>LEYVA FIESTAS MARTIN</t>
  </si>
  <si>
    <t>GUERRERO BENITES OSCAR</t>
  </si>
  <si>
    <t>SALAZAR GIRON MARTIN</t>
  </si>
  <si>
    <t xml:space="preserve">ESPIRITU CAÑARES JOSE </t>
  </si>
  <si>
    <t>PAGO BCP 150</t>
  </si>
  <si>
    <t>LOPEZ QUINTANA RENZO</t>
  </si>
  <si>
    <t>PAGO 100 PLIM</t>
  </si>
  <si>
    <t>FARFAN GARAY GIANCARLO 60</t>
  </si>
  <si>
    <t>GARCIA SANTAMARIA JUAN</t>
  </si>
  <si>
    <t>CASTILLO CEFERINO NORMAN</t>
  </si>
  <si>
    <t>MALAVER SANCHEZ ADALBERTO</t>
  </si>
  <si>
    <t>FREDDY CARRION</t>
  </si>
  <si>
    <t>SULUCO RODRIGUEZ DIEGO</t>
  </si>
  <si>
    <t>PAGO PROM</t>
  </si>
  <si>
    <t>POZU EUGENIO TOMAS 30</t>
  </si>
  <si>
    <t>PAGO10CON COMI27/05</t>
  </si>
  <si>
    <t>LA ROSA VELASQUEZ KEVIN</t>
  </si>
  <si>
    <t>COELLO BRAVO GIANCARLO</t>
  </si>
  <si>
    <t xml:space="preserve">SOTO UGAZ AGUSTIN </t>
  </si>
  <si>
    <t>GUZMAN BENJUMEA ELVIA</t>
  </si>
  <si>
    <t>FERNANDEZ GALVEZ JOSE</t>
  </si>
  <si>
    <t>RIOS ARICARI CHRISTIAN</t>
  </si>
  <si>
    <t xml:space="preserve">MEJIA RAMOS JUAN CARLOS 40 </t>
  </si>
  <si>
    <t>COLLAN RAMOS EFRAIN 20</t>
  </si>
  <si>
    <t>POLANCO MARCHENA DAVID 30</t>
  </si>
  <si>
    <t xml:space="preserve">VELAZCO LUCES YORBIN </t>
  </si>
  <si>
    <t>OLAYA CRUZ CRISOPHER</t>
  </si>
  <si>
    <t>FARFAN GOMEZ ANTONY</t>
  </si>
  <si>
    <t>ZOLANO ATALAYA ALEX</t>
  </si>
  <si>
    <t>BIZARRO AUCCAPUCLLA HERACLIO</t>
  </si>
  <si>
    <t>REVA  A4</t>
  </si>
  <si>
    <t>PINTO CASANI NELSON</t>
  </si>
  <si>
    <t>ÑAUPARI GONZALES MOISES</t>
  </si>
  <si>
    <t>AGURTO CHAMBI CARLOS</t>
  </si>
  <si>
    <t>LAURENTE PALMA MARCO 30</t>
  </si>
  <si>
    <t>PAGO 180YAPE</t>
  </si>
  <si>
    <t>SALAZAR CALIZALA ALFREDO</t>
  </si>
  <si>
    <t>AYALA RIVERA FELIX</t>
  </si>
  <si>
    <t>QUISPE PALOMINO ROSA</t>
  </si>
  <si>
    <t>LEANDRO REYMUNDO SATURNINO</t>
  </si>
  <si>
    <t>GUANIPA OLIVA JERRY 50</t>
  </si>
  <si>
    <t>PAGO 50PLIN</t>
  </si>
  <si>
    <t>ALARCON OLORTEGUI CASELY</t>
  </si>
  <si>
    <t>ATAUPILLCO ESCOBAR CARLOS 30</t>
  </si>
  <si>
    <t>DEZA GIRALDO ELIZABETH</t>
  </si>
  <si>
    <t xml:space="preserve">DEZA TAPIA JOSE </t>
  </si>
  <si>
    <t>JULCA AYALA FLORMIRA</t>
  </si>
  <si>
    <t>LEONEL SJM</t>
  </si>
  <si>
    <t>GIBSON EAST SILVIA</t>
  </si>
  <si>
    <t>FELIPE CESPEDES FRANKLIN 50</t>
  </si>
  <si>
    <t>SAENZ MARTINEZ JULIO</t>
  </si>
  <si>
    <t>HUAMANI ALBURQUEQUE OSCAR</t>
  </si>
  <si>
    <t>BAUTISTA AQUICE JAVIER</t>
  </si>
  <si>
    <t>BIROT SANTOME FRANK</t>
  </si>
  <si>
    <t>MAMANI TAPAHUASCO LUCERO</t>
  </si>
  <si>
    <t>PEÑALOZA CARBAJAL JUAN</t>
  </si>
  <si>
    <t>SALCEDO ESPINOZA ELIAS 50</t>
  </si>
  <si>
    <t>CALLE ARGOTE MOISES</t>
  </si>
  <si>
    <t>ARELLANO BALDEON LUIS 40</t>
  </si>
  <si>
    <t>TORRES SANTA CRUZ MATEO</t>
  </si>
  <si>
    <t>CHANTA GAMIZAN NIVER</t>
  </si>
  <si>
    <t>VALLADARES ASCENCIO PEDRO</t>
  </si>
  <si>
    <t>FORMULA</t>
  </si>
  <si>
    <t>ORIZANO ARRIETA EDWIN 40</t>
  </si>
  <si>
    <t>ANTON VILCA MARTHA</t>
  </si>
  <si>
    <t>CASTAÑEDA JULCA JHONY</t>
  </si>
  <si>
    <t>LEON FLORES ARTURO</t>
  </si>
  <si>
    <t>CR</t>
  </si>
  <si>
    <t>BEDRIÑANA TINEO BILL 20</t>
  </si>
  <si>
    <t>PAGO 100EFE+20PLIN</t>
  </si>
  <si>
    <t xml:space="preserve">NAOLA YUCRA JUAN </t>
  </si>
  <si>
    <t>CHANGANAQUI DE LA CRUZ JAVIER</t>
  </si>
  <si>
    <t>no pasa</t>
  </si>
  <si>
    <t>GASPAR CCORA ALFREDO</t>
  </si>
  <si>
    <t>DIOSES OTERO HUGO</t>
  </si>
  <si>
    <t>MANOSALVA ORTIZ DE CASTILLO KELY 30</t>
  </si>
  <si>
    <t>ZARRAGA CARUCI ALI 40</t>
  </si>
  <si>
    <t>LUNA SOTOMAYOR CARLOANDRE</t>
  </si>
  <si>
    <t>BRAVO GARCIA JONATHAN 30</t>
  </si>
  <si>
    <t>FIESTAS SUAREZ EDWING</t>
  </si>
  <si>
    <t>PAGO 110EFE</t>
  </si>
  <si>
    <t>CUENTAS LUZA YAMIR</t>
  </si>
  <si>
    <t>CAMARENA GOMEZ PEDRO 30</t>
  </si>
  <si>
    <t>LEVITA PAREDES LISBETH</t>
  </si>
  <si>
    <t>AVILA TORIBIO CARLOS</t>
  </si>
  <si>
    <t>BARRON PACHAS FREDY</t>
  </si>
  <si>
    <t>SANTOS PALACIO CHRISTIAN</t>
  </si>
  <si>
    <t>HENRIQUEZ SEQUERA LUIS</t>
  </si>
  <si>
    <t>CAMASITA CARPIO BRUCE</t>
  </si>
  <si>
    <t>GUEVARA SUCLUPE ELMER</t>
  </si>
  <si>
    <t>CALERO GALINDO MAGDALENA 30</t>
  </si>
  <si>
    <t>CHINCHON MORILLO PAUL</t>
  </si>
  <si>
    <t>GARCIA FLORES AARON</t>
  </si>
  <si>
    <t>VITONERA JARAMILLO ENDERS</t>
  </si>
  <si>
    <t>SALAZAR QUISPE JONATHAN</t>
  </si>
  <si>
    <t>CESPEDES MORENO BIAGGIO 40</t>
  </si>
  <si>
    <t>SALDARRIAGA MORAN VICTOR</t>
  </si>
  <si>
    <t>PALACIOS VEGA GLORIA 50</t>
  </si>
  <si>
    <t>LORENZO MACEDO LUIS</t>
  </si>
  <si>
    <t>FERNANDEZ CORDOVA JOSE</t>
  </si>
  <si>
    <t>ALVAREZ MILLA SANDRA</t>
  </si>
  <si>
    <t>GONZALES AQUINO GHINO</t>
  </si>
  <si>
    <t>BRAVO PANTA JIMMY</t>
  </si>
  <si>
    <t>PAGO CON SU COMISION 100</t>
  </si>
  <si>
    <t>MARTINEZ CORMORAY JOSE</t>
  </si>
  <si>
    <t>GUARIPATA VENTOCILLA ALEX</t>
  </si>
  <si>
    <t>MONTENEGRO AREVALO PAOLO</t>
  </si>
  <si>
    <t>ARANGUREN TREMONT DARWIN</t>
  </si>
  <si>
    <t>TRIVIÑO COSME EDUARDO</t>
  </si>
  <si>
    <t xml:space="preserve">MOSCAIZA DIAZ TEOFILO </t>
  </si>
  <si>
    <t>LIMACHI YALOPALIN ABEL</t>
  </si>
  <si>
    <t xml:space="preserve"> o</t>
  </si>
  <si>
    <t>UBILLUS UGAZ OLAF</t>
  </si>
  <si>
    <t>DERENZIN ALVARADO JORGE</t>
  </si>
  <si>
    <t>YALTA DE MONTREUIL LUIS</t>
  </si>
  <si>
    <t>ODO NAKAYAMA ANTONIO</t>
  </si>
  <si>
    <t>AVALOS ROMUCHO MARCO 30</t>
  </si>
  <si>
    <t>PAGO YAPE 110</t>
  </si>
  <si>
    <t>ALVAREZ LLASACA MELISSA 40</t>
  </si>
  <si>
    <t xml:space="preserve">CARIAT PRADA MANUEL </t>
  </si>
  <si>
    <t>pago 130efe</t>
  </si>
  <si>
    <t>CHAMPI TECSI JAIME</t>
  </si>
  <si>
    <t>CHAVARRIA LUQUE SEBASTIAN</t>
  </si>
  <si>
    <t>QUIROZ MEDRANO ANGELICA</t>
  </si>
  <si>
    <t>LIMAY LOPEZ ALEXIS  40</t>
  </si>
  <si>
    <t>MATUTE NIETO NESTOR</t>
  </si>
  <si>
    <t>PORTANOVA COLLAS FABIANA</t>
  </si>
  <si>
    <t xml:space="preserve">PEREZ YENSI JOEL </t>
  </si>
  <si>
    <t>NAVAS NAVAS NESTOR</t>
  </si>
  <si>
    <t>SAENZ RODRIGUEZ ARTURO</t>
  </si>
  <si>
    <t>SANCHEZ GONZALEZ ORLENYS</t>
  </si>
  <si>
    <t>GALVAN OLIVARI LUIS</t>
  </si>
  <si>
    <t>ARENAS MAYTA DELJAIR 50</t>
  </si>
  <si>
    <t>QUEIROLO VILLARAN GIANCARLO</t>
  </si>
  <si>
    <t>SULCA PAREDES IGNACIO</t>
  </si>
  <si>
    <t>JENY SUPEPAC</t>
  </si>
  <si>
    <t>MENDEZ PAZ SIOLY</t>
  </si>
  <si>
    <t>LUCAS MACHUCA WILBER</t>
  </si>
  <si>
    <t>FLORES ODAR ANDRES</t>
  </si>
  <si>
    <t>CASIQUE SAJAMI VITERBO</t>
  </si>
  <si>
    <t>SOLANO MEDRANO ALEXANDER 50</t>
  </si>
  <si>
    <t>PAGO 50YAPE 20/05</t>
  </si>
  <si>
    <t>MORALES ORTIZ JULIO</t>
  </si>
  <si>
    <t>CLIINICO</t>
  </si>
  <si>
    <t>CORICAZA SANCHEZ LUIS</t>
  </si>
  <si>
    <t>RODRIGUEZ GOMEZ JAIRO 30</t>
  </si>
  <si>
    <t>CASALLO DEPAZ FAVIO</t>
  </si>
  <si>
    <t>PEREZ MIRANDA JOSE 30</t>
  </si>
  <si>
    <t>MELGAREJO DIAZ CESAR</t>
  </si>
  <si>
    <t>URRUTIA VILLA OMAR</t>
  </si>
  <si>
    <t>INFANTES BARRETO MICHAEL</t>
  </si>
  <si>
    <t>APONTE LERMIT</t>
  </si>
  <si>
    <t>DEJAR CERTIF</t>
  </si>
  <si>
    <t>CE YA 80</t>
  </si>
  <si>
    <t>ROMERO ALMAZAN DORCAS</t>
  </si>
  <si>
    <t>ACHIC ACEVEDO JIMNER</t>
  </si>
  <si>
    <t>CRISANTO CASTILLO MIGUEL</t>
  </si>
  <si>
    <t>MAMANI MAMANI PERCY</t>
  </si>
  <si>
    <t>MORA MARQUEZ EDGAR</t>
  </si>
  <si>
    <t>VINATEA DE DELGADO NELLY 40</t>
  </si>
  <si>
    <t>PAGO 80EFE YAPE 40</t>
  </si>
  <si>
    <t>MEDINA MACARLUPU</t>
  </si>
  <si>
    <t>CADENILLAS DELGADO ROYBER</t>
  </si>
  <si>
    <t>CRUZ VARGAS GERARDO</t>
  </si>
  <si>
    <t>BARDALES MOLINARI MARIO</t>
  </si>
  <si>
    <t>PAGO 40EFE AC40</t>
  </si>
  <si>
    <t>TOCAS TAUCA ELI</t>
  </si>
  <si>
    <t>TOCAS TAUCA FELIPE 40</t>
  </si>
  <si>
    <t>VIDAL BELLIZA ALEC</t>
  </si>
  <si>
    <t xml:space="preserve">JULCA MONTOYA HELAR </t>
  </si>
  <si>
    <t>DIAZ PEÑA JUAN JOSE</t>
  </si>
  <si>
    <t>HERNANDEZ MALAVE LUIGI</t>
  </si>
  <si>
    <t>PIZANGO INUMA WELMER</t>
  </si>
  <si>
    <t>VASQUEZ HUACHO ROSMERY 30</t>
  </si>
  <si>
    <t>PAGO 230 EFEC</t>
  </si>
  <si>
    <t>CERTI</t>
  </si>
  <si>
    <t>FERNANDEZ ROJAS NICK</t>
  </si>
  <si>
    <t>ARAUJO NEVADO ENRIQUE</t>
  </si>
  <si>
    <t xml:space="preserve">LOPEZ MINAYA SERGIO </t>
  </si>
  <si>
    <t>MELO REYES JORGE</t>
  </si>
  <si>
    <t xml:space="preserve">PAREDES SOSA PABLO </t>
  </si>
  <si>
    <t>PEREZ FLORES ROLANDO</t>
  </si>
  <si>
    <t>BAZAN DIAZ JAIRO</t>
  </si>
  <si>
    <t>POOL</t>
  </si>
  <si>
    <t>BOZA ESPINOZA WALTER</t>
  </si>
  <si>
    <t>CUSQUISIVAN MIRANDA ADELMO</t>
  </si>
  <si>
    <t>CASTRO ARONI JUAN SILVIO</t>
  </si>
  <si>
    <t>AGUERO CCOA LUIS CARLOS</t>
  </si>
  <si>
    <t>LOPEZ MARTELL JOSE</t>
  </si>
  <si>
    <t>ZEGARRA YEN GUSTAVO</t>
  </si>
  <si>
    <t xml:space="preserve">RAMOS HERRERA LEONCIO </t>
  </si>
  <si>
    <t>LLANCAYA HUAMANI PORFILIO</t>
  </si>
  <si>
    <t>NO PROCEDE</t>
  </si>
  <si>
    <t xml:space="preserve">QUIYO POLO MARTIN </t>
  </si>
  <si>
    <t>VARGAS VILCHEZ JORGE</t>
  </si>
  <si>
    <t>REYES BRAVO BORIS</t>
  </si>
  <si>
    <t xml:space="preserve">VLADIMIR </t>
  </si>
  <si>
    <t>ESTRADA DE LA CRUZ ROMEL</t>
  </si>
  <si>
    <t>GAMARRA ROMAN JUSSTYN</t>
  </si>
  <si>
    <t>cons 7</t>
  </si>
  <si>
    <t>HUKUJARA PASACHE HANS</t>
  </si>
  <si>
    <t>RODRIGUEZ JUAREZ MAGALY</t>
  </si>
  <si>
    <t>RAMIREZ MOCHCCO JEFERSSON</t>
  </si>
  <si>
    <t xml:space="preserve">LANDAURI PRESBISTERO </t>
  </si>
  <si>
    <t>NOVOA NORIEGA EISTEIN</t>
  </si>
  <si>
    <t>MARYCAR</t>
  </si>
  <si>
    <t>SANTILLANA PINILLOS EDWIN</t>
  </si>
  <si>
    <t>MORE GARAY JUAN MANUEL30</t>
  </si>
  <si>
    <t>NUEVO  A4</t>
  </si>
  <si>
    <t>PAGO OFEC 160</t>
  </si>
  <si>
    <t>TROCONES YUTO ESAU</t>
  </si>
  <si>
    <t>ESCATE LEGUA JAIME</t>
  </si>
  <si>
    <t>VARGAS CUELLAR VICTOR 50</t>
  </si>
  <si>
    <t>ARANA GONZALEZ RONALD</t>
  </si>
  <si>
    <t>VALDIVIA BURGOS VILDER</t>
  </si>
  <si>
    <t>MORA MARQUEZ EDGAR 80</t>
  </si>
  <si>
    <t>VILLAVICENCIO NUNJAR JESUS 20</t>
  </si>
  <si>
    <t>SILVA HUAMAN SEBASTIAN 40</t>
  </si>
  <si>
    <t>PAGO 140YAPE</t>
  </si>
  <si>
    <t>HUAPAYA AGUILAR DANIEL</t>
  </si>
  <si>
    <t>CONDE VIDALON CARLOS</t>
  </si>
  <si>
    <t>REYNA NIEVA HANS</t>
  </si>
  <si>
    <t>RECATA2B</t>
  </si>
  <si>
    <t xml:space="preserve">GUTIERREZ CARBAJO JOSE </t>
  </si>
  <si>
    <t>GUZMAN RIVERA JORGE</t>
  </si>
  <si>
    <t>MENDOZA RUEDA ALEXIS</t>
  </si>
  <si>
    <t>LEDEZMA BRAVO EDENS</t>
  </si>
  <si>
    <t>LEON ARIAS LUIS 40</t>
  </si>
  <si>
    <t>CHATI CARRILLO JOSE</t>
  </si>
  <si>
    <t>JENNIFER LOPEZ</t>
  </si>
  <si>
    <t>AVALOS ROMUCHO MARCO</t>
  </si>
  <si>
    <t>VEGA CONDORHUANCA</t>
  </si>
  <si>
    <t>DEZA GUZMAN HAROLD</t>
  </si>
  <si>
    <t>MUÑOZ YUPANQUI LUIS 40</t>
  </si>
  <si>
    <t>VERAMENDI ZULOETA OWEN</t>
  </si>
  <si>
    <t>REPRO SABADO</t>
  </si>
  <si>
    <t>ORTIZ GUERRERO NILTON</t>
  </si>
  <si>
    <t>PRINCIPE PADILLA JORDS</t>
  </si>
  <si>
    <t>CERON RAMOS MARCO 40</t>
  </si>
  <si>
    <t>LIN XING</t>
  </si>
  <si>
    <t>TAPIA RAMOS JUAN 30</t>
  </si>
  <si>
    <t>ALVARADO VALDIVIA JERSSON</t>
  </si>
  <si>
    <t>CHAICHA ORTIZ VICTOR 30</t>
  </si>
  <si>
    <t>PAGO EFEC 30</t>
  </si>
  <si>
    <t>GEREDA CHAVEZ BRAULIO 30</t>
  </si>
  <si>
    <t>PAGO 120EFE 30 YAPE</t>
  </si>
  <si>
    <t>DIAZ REATEGUI RENATO</t>
  </si>
  <si>
    <t>DIAZ PERALTA RAUL</t>
  </si>
  <si>
    <t>GONZALES VILCA MARCOS ANTONIO</t>
  </si>
  <si>
    <t>LAIZA ALCANTARA JOSE LUIS</t>
  </si>
  <si>
    <t>VILLAR VELASQUEZ DELFO EBERT</t>
  </si>
  <si>
    <t>VIOLETA GUILLERMO ELIAN</t>
  </si>
  <si>
    <t>POLAR VALLEJOS SUSAN</t>
  </si>
  <si>
    <t>ACOSTA ALONSO ANTHONY 40</t>
  </si>
  <si>
    <t>CALDERON JULCA FLORENCIO</t>
  </si>
  <si>
    <t>VELIZ HUAMANI ANGEL</t>
  </si>
  <si>
    <t>GAMARRA ROMAN JUSSTYN 40</t>
  </si>
  <si>
    <t>DEL CASTILLO YRALA CARLA RAQUEL</t>
  </si>
  <si>
    <t>MOTONUEVO BIIB</t>
  </si>
  <si>
    <t>MANRIQUE TITO GRODIL 50</t>
  </si>
  <si>
    <t>MORALES CHAVEZ JORGE</t>
  </si>
  <si>
    <t>FERRARI VIZARRETA FELICITA</t>
  </si>
  <si>
    <t>CASTRO ORTIZ THALIA</t>
  </si>
  <si>
    <t xml:space="preserve">NO ESTA </t>
  </si>
  <si>
    <t>ROCHA GALINDO JACINTO</t>
  </si>
  <si>
    <t>MONTAÑEZ VILLAFUERTE FRAY 40</t>
  </si>
  <si>
    <t>PAGO EFEC 120+YAPE40</t>
  </si>
  <si>
    <t>PILLACA LANDEO CARLOS DAVID 40</t>
  </si>
  <si>
    <t>ORE OCHANTE FAUSTINO 30</t>
  </si>
  <si>
    <t xml:space="preserve">ROSALES BLAS FRANK </t>
  </si>
  <si>
    <t>MOTO NUEVO BIB</t>
  </si>
  <si>
    <t xml:space="preserve">MENDOZA LUNA HENRY </t>
  </si>
  <si>
    <t>CASTILLO GIMON RAFAEL 30</t>
  </si>
  <si>
    <t xml:space="preserve">JIDE SAC </t>
  </si>
  <si>
    <t>PORTOCARRERO BADA ERICK</t>
  </si>
  <si>
    <t>RAMOS APONTE CATHERIN</t>
  </si>
  <si>
    <t>ROSAS DEL RIO DIEGO</t>
  </si>
  <si>
    <t>GOMEZ VALECILLOS GERARDO</t>
  </si>
  <si>
    <t>MALPARTIDA NUÑEZ JORGE 40</t>
  </si>
  <si>
    <t>MAMANI HUAHUALUQUE JULIO</t>
  </si>
  <si>
    <t>LLANOS GUARNIZ VICTORIANO 40</t>
  </si>
  <si>
    <t>BOCANEGRA CARRERA JUAN</t>
  </si>
  <si>
    <t>CALDERON JULCA FLORENCIO 40</t>
  </si>
  <si>
    <t>MACHA VASQUEZ CARLOS</t>
  </si>
  <si>
    <t>DIAZ NUÑEZ ALLISON</t>
  </si>
  <si>
    <t>ARRAEZ DELGADO LUIS</t>
  </si>
  <si>
    <t>RAMOS TRUJILLANO JULIO 40</t>
  </si>
  <si>
    <t>CRUZ ZULOAGA JUDITH</t>
  </si>
  <si>
    <t>MAYRA SUPERPAC</t>
  </si>
  <si>
    <t>NOLASCO LOPEZ RONALDO 30</t>
  </si>
  <si>
    <t>PRINCIPE CHANCAHUAÑA JOSEPH</t>
  </si>
  <si>
    <t>MAC PHERSON ULFFE JOHN</t>
  </si>
  <si>
    <t>VELA PALACIOS HARLEY</t>
  </si>
  <si>
    <t>CONTRERAS MORILLO FREDY 30</t>
  </si>
  <si>
    <t>PINO YANCE ALFREDO 20</t>
  </si>
  <si>
    <t>JARAMILLO AGUILERA ESWIN 30</t>
  </si>
  <si>
    <t>MURRIETA SHAPIAMA MOISES</t>
  </si>
  <si>
    <t>CARBAJAL FASABI DANIEL 40</t>
  </si>
  <si>
    <t>PAEZ</t>
  </si>
  <si>
    <t>CASTILLO VELASQUEZ ALLISON</t>
  </si>
  <si>
    <t>CASTILLON MACHACUAY HEVER</t>
  </si>
  <si>
    <t>FLORES VILLOSLADA WILINTON</t>
  </si>
  <si>
    <t>PALACIOS BRISSOLESE LUIS</t>
  </si>
  <si>
    <t>PAGO28/05</t>
  </si>
  <si>
    <t>AMEZQUITA DEL AGUILA ADOLFO</t>
  </si>
  <si>
    <t>PARIS</t>
  </si>
  <si>
    <t xml:space="preserve">AMEZQUITA DEL AGUILA ANGEL </t>
  </si>
  <si>
    <t>PEREZ ORTIZ WILLIAM</t>
  </si>
  <si>
    <t>LA TORRE CANEPA MIA 40</t>
  </si>
  <si>
    <t xml:space="preserve">PADILLA TANG JHONN </t>
  </si>
  <si>
    <t>CURMAYARI PEÑA ALIPCE 30</t>
  </si>
  <si>
    <t>PAGO YAPE 20 Y 10 EFEC</t>
  </si>
  <si>
    <t>ANICAMA MUÑANTE ROLANDO</t>
  </si>
  <si>
    <t>SANGUINETTI GROS ANTONINO</t>
  </si>
  <si>
    <t>LEDESMA AGURTO SEBASTIAN 50</t>
  </si>
  <si>
    <t>YAÑEZ JUAREZ OMAR</t>
  </si>
  <si>
    <t>GUTIERREZ MARTINEZ JOSE</t>
  </si>
  <si>
    <t>CHARALLA JIMENEZ ELOY</t>
  </si>
  <si>
    <t>REPRO 15,05</t>
  </si>
  <si>
    <t xml:space="preserve">PAUCAR SOTO ALEXANDRA </t>
  </si>
  <si>
    <t>AYQUIPA CONDORI JUAN</t>
  </si>
  <si>
    <t>OSORES VASQUEZ EFRAIN</t>
  </si>
  <si>
    <t>ALTAMIZA BALDOCEDA PHOOL</t>
  </si>
  <si>
    <t>CASCO ALMIDON YESENIA</t>
  </si>
  <si>
    <t>ZAPATA VILLAVICENCIO MARIANO</t>
  </si>
  <si>
    <t>TAMAYO ESCATE RODOLFO</t>
  </si>
  <si>
    <t>PAGO 70EFE</t>
  </si>
  <si>
    <t>HERRERA SANCHEZ MARCO</t>
  </si>
  <si>
    <t>CABELLOS RIOJAS ELVIS</t>
  </si>
  <si>
    <t>TRIPUL CRUZADO CINTHIA</t>
  </si>
  <si>
    <t xml:space="preserve">LOPEZ BRUNO ORLANDO </t>
  </si>
  <si>
    <t>MEDINA MARCULUPU FELIX 30</t>
  </si>
  <si>
    <t>ACUÑA GIRON JOSE</t>
  </si>
  <si>
    <t>ROBLES VILLAFANA ALEXANDER 30</t>
  </si>
  <si>
    <t>VASQUEZ URRUTIA LUIS</t>
  </si>
  <si>
    <t>CALLE LOPEZ HILBER</t>
  </si>
  <si>
    <t>LARA VILCA JOSE 40</t>
  </si>
  <si>
    <t>GARCIA CESPEDES JHONY</t>
  </si>
  <si>
    <t>COSME LOZANO MARYURY</t>
  </si>
  <si>
    <t>EUSEBIO URBANO SAUL</t>
  </si>
  <si>
    <t>MARTEL AVALOS FRANK</t>
  </si>
  <si>
    <t>VEGA LIMAY KEVIN 40</t>
  </si>
  <si>
    <t>HIERRO RUIZ WILFREDO</t>
  </si>
  <si>
    <t>JENNY LOPEZ</t>
  </si>
  <si>
    <t>MORALES MENDEZ ALMILCAR 40</t>
  </si>
  <si>
    <t>PAGO 160YAPE</t>
  </si>
  <si>
    <t>PONCE GUERRERO MAURO 40</t>
  </si>
  <si>
    <t>ESPINOZA CANEPA AHILYN 40</t>
  </si>
  <si>
    <t>ABREU NAVA ALEJANDRO</t>
  </si>
  <si>
    <t>GARCIA JARAMILLO DIEGO</t>
  </si>
  <si>
    <t>MACHADO CHINGUEL JUAN JOSE</t>
  </si>
  <si>
    <t>FABIAN MORENO OSMERLI 30</t>
  </si>
  <si>
    <t>RIVAS RENGIFO EMIDIO</t>
  </si>
  <si>
    <t>MORI SILVANO AMERICO 30</t>
  </si>
  <si>
    <t>CONDO ESPINOZA ALBERTO</t>
  </si>
  <si>
    <t>ALMONTE GUEVARA ROBERTO</t>
  </si>
  <si>
    <t>LOMPARTE BERNUY JOSE 30 T</t>
  </si>
  <si>
    <t>SALABERRIA COVA LUIS</t>
  </si>
  <si>
    <t>VILLEGAS PURUGUAY ROLANDO</t>
  </si>
  <si>
    <t>TERREROS SUAREZ SONIA</t>
  </si>
  <si>
    <t>HUAMAN RAMIREZ JOSE T 20</t>
  </si>
  <si>
    <t>MUNAYCO SARAVIA PEDRO</t>
  </si>
  <si>
    <t>MIRANDA SANCHEZ ISABEL 30</t>
  </si>
  <si>
    <t>PAGO 30DEP</t>
  </si>
  <si>
    <t>ADAMS CORDOVA PILAR</t>
  </si>
  <si>
    <t>HUARCAYA MELGAR MARIA 40</t>
  </si>
  <si>
    <t>LUJAN GARCIA LIBORIO</t>
  </si>
  <si>
    <t>JALCA BEGAZO JORGE</t>
  </si>
  <si>
    <t>GAMARRA CUEVA JULIO</t>
  </si>
  <si>
    <t>GUTIERREZ ALVAREZ ALEX</t>
  </si>
  <si>
    <t xml:space="preserve">BUTRON MORELLO RONNY </t>
  </si>
  <si>
    <t>AGUIRRE OSCCO ANGEL 30</t>
  </si>
  <si>
    <t>SOTOMAYOR COCA EDISON 30</t>
  </si>
  <si>
    <t>PAGO 160EFE</t>
  </si>
  <si>
    <t>AEDO UCHUPE EDISON</t>
  </si>
  <si>
    <t>ALCALDE JUNCHAYA BRYAN</t>
  </si>
  <si>
    <t>SUSPENDIDA</t>
  </si>
  <si>
    <t>PAGO 100DEP</t>
  </si>
  <si>
    <t>PURIZACA SILVA ALEXANDER</t>
  </si>
  <si>
    <t>FERNANDEZ ANGELES JOSUE</t>
  </si>
  <si>
    <t>LLANOS VEGA ROBINSON 30</t>
  </si>
  <si>
    <t>VELASQUEZ VALENCIA ELIO</t>
  </si>
  <si>
    <t>RIVAS GARCIA JUAN</t>
  </si>
  <si>
    <t>PREVIA OIDO</t>
  </si>
  <si>
    <t>SUCASAIRE CARI VICENTE</t>
  </si>
  <si>
    <t>CHAVEZ ALCALDE MARIO</t>
  </si>
  <si>
    <t>NAPA PERALTA ALESSANDRO</t>
  </si>
  <si>
    <t>ZUZUNAGA JUAREZ RODRIGO</t>
  </si>
  <si>
    <t>CHAVEZ ORTIZ HERNANDO</t>
  </si>
  <si>
    <t>PAGO YAPE 90</t>
  </si>
  <si>
    <t xml:space="preserve">CARDOZO SIAS JUNIOR </t>
  </si>
  <si>
    <t>SEVILLANO PAUCAR CARLOS ALBERTO</t>
  </si>
  <si>
    <t>WURTTELE SANDOVAL JOSE</t>
  </si>
  <si>
    <t>AYERVE LAURA GIORGIO</t>
  </si>
  <si>
    <t>huella/indice</t>
  </si>
  <si>
    <t xml:space="preserve">CHAVEZ CABRERA ALISON </t>
  </si>
  <si>
    <t>ALVARADO ESCOBAR MARCO</t>
  </si>
  <si>
    <t>ROMANI CISNEROS ESTEBAN</t>
  </si>
  <si>
    <t xml:space="preserve">HERRERA MARTINEZ JORGE </t>
  </si>
  <si>
    <t>TRANSF 330</t>
  </si>
  <si>
    <t>TUCTO ALCANTARA LUIS</t>
  </si>
  <si>
    <t>MALCRIADO  X2</t>
  </si>
  <si>
    <t xml:space="preserve">SE FUE </t>
  </si>
  <si>
    <t>LOPEZ NUÑEZ OSCAR</t>
  </si>
  <si>
    <t>CUYA ARCOCCAULLA GERARDO</t>
  </si>
  <si>
    <t>PASACHES BARRERA MARICIELO</t>
  </si>
  <si>
    <t>EUGENIO ARELLANO JUAN CARLOS</t>
  </si>
  <si>
    <t>ROQUE CASTRO MATTIAS</t>
  </si>
  <si>
    <t>ALA ACOSTUPA POOL</t>
  </si>
  <si>
    <t>CORTEGANA VALQUI LELIS</t>
  </si>
  <si>
    <t>YOPLAC TRUJILLO JAVIER</t>
  </si>
  <si>
    <t xml:space="preserve">YUPLAC TRUJILLO JOSE </t>
  </si>
  <si>
    <t xml:space="preserve">RAMIREZ QUISPE JOSE </t>
  </si>
  <si>
    <t>VASQUEZ MENESES FRANCIS  70</t>
  </si>
  <si>
    <t>CAPURRO PARAVICINO ELIANA</t>
  </si>
  <si>
    <t>MORALES MONTERO HOMERO</t>
  </si>
  <si>
    <t>REPRO 08/06</t>
  </si>
  <si>
    <t>MENDOZA CAMACHO JUNIOR</t>
  </si>
  <si>
    <t>MURAYARI SUSANIBAR ALEXANDER 30</t>
  </si>
  <si>
    <t>PAGO 70YAPE</t>
  </si>
  <si>
    <t>REPRO 03/06</t>
  </si>
  <si>
    <t>PINGO JUAREZ DIANA</t>
  </si>
  <si>
    <t>PUBLICIDAD 2</t>
  </si>
  <si>
    <t>VELASQUEZ SULLON JULISA</t>
  </si>
  <si>
    <t>GONZALEZ FERNANDEZ SEGUNDO</t>
  </si>
  <si>
    <t>SALAZAR CASAS JAIR 40</t>
  </si>
  <si>
    <t>GALVIS MARIN FABIO 30</t>
  </si>
  <si>
    <t>OSCCO GALVEZ ALEXIS</t>
  </si>
  <si>
    <t>SANCHEZ TERRONES ISAIAS 40</t>
  </si>
  <si>
    <t>MENDOZA MIRANDA MARCO</t>
  </si>
  <si>
    <t>YESSI</t>
  </si>
  <si>
    <t>RAMIREZ VILELA JOHANN 30</t>
  </si>
  <si>
    <t>PAGO 30PLIN</t>
  </si>
  <si>
    <t>WARD SUA VALERIA</t>
  </si>
  <si>
    <t>DYER MOLFINO WILLIAM</t>
  </si>
  <si>
    <t>PAGO 330YAPE</t>
  </si>
  <si>
    <t>PARDO ALTUNA ZOILA</t>
  </si>
  <si>
    <t>MEDINA SIRLOPU MARTHA</t>
  </si>
  <si>
    <t>BECERRA ROMERO RENZO</t>
  </si>
  <si>
    <t>OCHANTE CHIPANA WALTER 30</t>
  </si>
  <si>
    <t>ACOSTA MARTINEZ ERICK</t>
  </si>
  <si>
    <t>SACRAMENTO FALCON LUCIO 30</t>
  </si>
  <si>
    <t>LEON FLORES LEONARDO</t>
  </si>
  <si>
    <t xml:space="preserve">ÑINGLE ARIAS FERNANDO </t>
  </si>
  <si>
    <t>ARAMBULO RUIZ JORGE</t>
  </si>
  <si>
    <t>AUTOTAXI PUBLICIDAD</t>
  </si>
  <si>
    <t>ESCALANTE MENDOZA JEYSON</t>
  </si>
  <si>
    <t>RIVERA ESTEBAN ELIZABETH</t>
  </si>
  <si>
    <t>PAGO 80EFE04/06</t>
  </si>
  <si>
    <t>JORGE TENORIO</t>
  </si>
  <si>
    <t>Columna1</t>
  </si>
  <si>
    <t>Columna2</t>
  </si>
  <si>
    <t>Columna3</t>
  </si>
  <si>
    <t>Columna4</t>
  </si>
  <si>
    <t>Columna5</t>
  </si>
  <si>
    <t>Columna6</t>
  </si>
  <si>
    <t>Columna7</t>
  </si>
  <si>
    <t>Columna8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</si>
</sst>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F400]h:mm:ss\ AM/PM"/>
  </numFmts>
  <fonts count="32" x14ac:knownFonts="1">
    <font>
      <sz val="11"/>
      <color theme="1"/>
      <name val="Calibri"/>
      <family val="2"/>
      <scheme val="minor"/>
    </font>
    <font>
      <b/>
      <sz val="11"/>
      <color rgb="FF000000"/>
      <name val="Arial"/>
      <family val="2"/>
    </font>
    <font>
      <b/>
      <sz val="11"/>
      <color theme="1"/>
      <name val="Arial"/>
      <family val="2"/>
    </font>
    <font>
      <b/>
      <sz val="14"/>
      <color rgb="FF000000"/>
      <name val="Arial"/>
      <family val="2"/>
    </font>
    <font>
      <b/>
      <sz val="20"/>
      <color rgb="FF000000"/>
      <name val="Arial"/>
      <family val="2"/>
    </font>
    <font>
      <b/>
      <sz val="11"/>
      <color rgb="FFFF0000"/>
      <name val="Arial"/>
      <family val="2"/>
    </font>
    <font>
      <b/>
      <sz val="12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2"/>
      <color rgb="FF000000"/>
      <name val="Arial"/>
      <family val="2"/>
    </font>
    <font>
      <b/>
      <sz val="10"/>
      <color rgb="FF000000"/>
      <name val="Arial"/>
      <family val="2"/>
    </font>
    <font>
      <sz val="18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sz val="16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2"/>
      <color theme="1"/>
      <name val="Arial"/>
      <family val="2"/>
    </font>
    <font>
      <sz val="12"/>
      <color theme="1"/>
      <name val="Calibri"/>
      <family val="2"/>
      <scheme val="minor"/>
    </font>
    <font>
      <sz val="11"/>
      <color theme="1"/>
      <name val="Arial"/>
      <family val="2"/>
    </font>
    <font>
      <b/>
      <sz val="16"/>
      <color rgb="FF000000"/>
      <name val="Arial"/>
      <family val="2"/>
    </font>
    <font>
      <b/>
      <sz val="16"/>
      <color theme="1"/>
      <name val="Arial"/>
      <family val="2"/>
    </font>
    <font>
      <b/>
      <sz val="14"/>
      <color theme="1"/>
      <name val="Arial"/>
      <family val="2"/>
    </font>
    <font>
      <b/>
      <sz val="12"/>
      <color rgb="FFFF0000"/>
      <name val="Arial"/>
      <family val="2"/>
    </font>
    <font>
      <b/>
      <sz val="18"/>
      <color theme="1"/>
      <name val="Arial"/>
      <family val="2"/>
    </font>
    <font>
      <b/>
      <sz val="12"/>
      <color rgb="FF000000"/>
      <name val="Arial"/>
      <family val="2"/>
    </font>
    <font>
      <b/>
      <sz val="8"/>
      <color theme="1"/>
      <name val="Arial"/>
      <family val="2"/>
    </font>
    <font>
      <b/>
      <sz val="10"/>
      <color theme="1"/>
      <name val="Arial"/>
      <family val="2"/>
    </font>
    <font>
      <sz val="12"/>
      <color theme="1"/>
      <name val="Arial"/>
      <family val="2"/>
    </font>
    <font>
      <sz val="16"/>
      <color theme="1"/>
      <name val="Arial"/>
      <family val="2"/>
    </font>
    <font>
      <sz val="14"/>
      <color theme="1"/>
      <name val="Arial"/>
      <family val="2"/>
    </font>
    <font>
      <b/>
      <sz val="20"/>
      <color theme="1"/>
      <name val="Arial"/>
      <family val="2"/>
    </font>
    <font>
      <b/>
      <sz val="9"/>
      <color theme="1"/>
      <name val="Arial"/>
      <family val="2"/>
    </font>
    <font>
      <b/>
      <sz val="12"/>
      <color theme="1" tint="0.14999847407452621"/>
      <name val="Arial"/>
      <family val="2"/>
    </font>
  </fonts>
  <fills count="62">
    <fill>
      <patternFill patternType="none"/>
    </fill>
    <fill>
      <patternFill patternType="gray125"/>
    </fill>
    <fill>
      <patternFill patternType="solid">
        <fgColor rgb="FFA9D08E"/>
        <bgColor rgb="FF000000"/>
      </patternFill>
    </fill>
    <fill>
      <patternFill patternType="solid">
        <fgColor rgb="FFA9D08E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ED7D31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00B050"/>
        <bgColor rgb="FF000000"/>
      </patternFill>
    </fill>
    <fill>
      <patternFill patternType="solid">
        <fgColor rgb="FFFFFFFF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rgb="FFED7D31"/>
        <bgColor rgb="FF000000"/>
      </patternFill>
    </fill>
    <fill>
      <patternFill patternType="solid">
        <fgColor rgb="FFE688F2"/>
        <bgColor indexed="64"/>
      </patternFill>
    </fill>
    <fill>
      <patternFill patternType="solid">
        <fgColor rgb="FFD8A2E8"/>
        <bgColor indexed="64"/>
      </patternFill>
    </fill>
    <fill>
      <patternFill patternType="solid">
        <fgColor rgb="FF44FF00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BFF2BD"/>
        <bgColor indexed="64"/>
      </patternFill>
    </fill>
    <fill>
      <patternFill patternType="solid">
        <fgColor rgb="FF41F2C6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rgb="FFF2749A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A956E8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8348B0"/>
        <bgColor indexed="64"/>
      </patternFill>
    </fill>
    <fill>
      <patternFill patternType="solid">
        <fgColor theme="1" tint="0.34998626667073579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D9A9F5"/>
        <bgColor indexed="64"/>
      </patternFill>
    </fill>
  </fills>
  <borders count="17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/>
      <right style="thin">
        <color rgb="FF000000"/>
      </right>
      <top/>
      <bottom/>
      <diagonal/>
    </border>
    <border>
      <left/>
      <right/>
      <top style="thin">
        <color rgb="FF000000"/>
      </top>
      <bottom/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theme="1"/>
      </top>
      <bottom style="thin">
        <color rgb="FF000000"/>
      </bottom>
      <diagonal/>
    </border>
  </borders>
  <cellStyleXfs count="1">
    <xf numFmtId="0" fontId="0" fillId="0" borderId="0"/>
  </cellStyleXfs>
  <cellXfs count="619">
    <xf numFmtId="0" fontId="0" fillId="0" borderId="0" xfId="0"/>
    <xf numFmtId="0" fontId="1" fillId="2" borderId="2" xfId="0" applyFont="1" applyFill="1" applyBorder="1" applyAlignment="1">
      <alignment horizontal="center" vertical="center"/>
    </xf>
    <xf numFmtId="0" fontId="1" fillId="3" borderId="2" xfId="0" applyFont="1" applyFill="1" applyBorder="1" applyAlignment="1">
      <alignment horizontal="center" vertical="center"/>
    </xf>
    <xf numFmtId="0" fontId="1" fillId="2" borderId="2" xfId="0" applyFont="1" applyFill="1" applyBorder="1" applyAlignment="1">
      <alignment horizontal="center" vertical="center" wrapText="1"/>
    </xf>
    <xf numFmtId="0" fontId="0" fillId="9" borderId="0" xfId="0" applyFill="1"/>
    <xf numFmtId="164" fontId="2" fillId="4" borderId="1" xfId="0" applyNumberFormat="1" applyFont="1" applyFill="1" applyBorder="1" applyAlignment="1">
      <alignment horizontal="center" vertical="center"/>
    </xf>
    <xf numFmtId="0" fontId="0" fillId="4" borderId="0" xfId="0" applyFill="1"/>
    <xf numFmtId="0" fontId="0" fillId="5" borderId="0" xfId="0" applyFill="1"/>
    <xf numFmtId="0" fontId="0" fillId="4" borderId="1" xfId="0" applyFill="1" applyBorder="1"/>
    <xf numFmtId="0" fontId="12" fillId="9" borderId="0" xfId="0" applyFont="1" applyFill="1"/>
    <xf numFmtId="0" fontId="1" fillId="2" borderId="1" xfId="0" applyFont="1" applyFill="1" applyBorder="1" applyAlignment="1">
      <alignment horizontal="center" vertical="center"/>
    </xf>
    <xf numFmtId="0" fontId="1" fillId="3" borderId="1" xfId="0" applyFont="1" applyFill="1" applyBorder="1" applyAlignment="1">
      <alignment horizontal="center" vertical="center"/>
    </xf>
    <xf numFmtId="0" fontId="1" fillId="2" borderId="6" xfId="0" applyFont="1" applyFill="1" applyBorder="1" applyAlignment="1">
      <alignment horizontal="center" vertical="center" wrapText="1"/>
    </xf>
    <xf numFmtId="164" fontId="8" fillId="6" borderId="1" xfId="0" applyNumberFormat="1" applyFont="1" applyFill="1" applyBorder="1" applyAlignment="1">
      <alignment horizontal="center" vertical="center" wrapText="1"/>
    </xf>
    <xf numFmtId="164" fontId="8" fillId="4" borderId="5" xfId="0" applyNumberFormat="1" applyFont="1" applyFill="1" applyBorder="1" applyAlignment="1">
      <alignment horizontal="center" vertical="center" wrapText="1"/>
    </xf>
    <xf numFmtId="164" fontId="8" fillId="4" borderId="1" xfId="0" applyNumberFormat="1" applyFont="1" applyFill="1" applyBorder="1" applyAlignment="1">
      <alignment horizontal="center" vertical="center" wrapText="1"/>
    </xf>
    <xf numFmtId="164" fontId="15" fillId="4" borderId="1" xfId="0" applyNumberFormat="1" applyFont="1" applyFill="1" applyBorder="1" applyAlignment="1">
      <alignment horizontal="center" vertical="center"/>
    </xf>
    <xf numFmtId="164" fontId="8" fillId="4" borderId="1" xfId="0" applyNumberFormat="1" applyFont="1" applyFill="1" applyBorder="1" applyAlignment="1">
      <alignment horizontal="center" vertical="center"/>
    </xf>
    <xf numFmtId="164" fontId="8" fillId="6" borderId="2" xfId="0" applyNumberFormat="1" applyFont="1" applyFill="1" applyBorder="1" applyAlignment="1">
      <alignment horizontal="center" vertical="center" wrapText="1"/>
    </xf>
    <xf numFmtId="0" fontId="0" fillId="11" borderId="1" xfId="0" applyFill="1" applyBorder="1"/>
    <xf numFmtId="0" fontId="1" fillId="2" borderId="3" xfId="0" applyFont="1" applyFill="1" applyBorder="1" applyAlignment="1">
      <alignment horizontal="center" vertical="center"/>
    </xf>
    <xf numFmtId="0" fontId="15" fillId="5" borderId="1" xfId="0" applyFont="1" applyFill="1" applyBorder="1" applyAlignment="1">
      <alignment horizontal="center"/>
    </xf>
    <xf numFmtId="0" fontId="8" fillId="4" borderId="1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0" fillId="19" borderId="0" xfId="0" applyFill="1"/>
    <xf numFmtId="0" fontId="1" fillId="2" borderId="6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 wrapText="1"/>
    </xf>
    <xf numFmtId="0" fontId="2" fillId="5" borderId="1" xfId="0" applyFont="1" applyFill="1" applyBorder="1" applyAlignment="1">
      <alignment horizontal="center"/>
    </xf>
    <xf numFmtId="0" fontId="2" fillId="12" borderId="1" xfId="0" applyFont="1" applyFill="1" applyBorder="1" applyAlignment="1">
      <alignment horizontal="center"/>
    </xf>
    <xf numFmtId="0" fontId="0" fillId="17" borderId="1" xfId="0" applyFill="1" applyBorder="1"/>
    <xf numFmtId="0" fontId="2" fillId="4" borderId="1" xfId="0" applyFont="1" applyFill="1" applyBorder="1" applyAlignment="1">
      <alignment horizontal="center"/>
    </xf>
    <xf numFmtId="0" fontId="0" fillId="17" borderId="0" xfId="0" applyFill="1"/>
    <xf numFmtId="0" fontId="19" fillId="4" borderId="1" xfId="0" applyFont="1" applyFill="1" applyBorder="1" applyAlignment="1">
      <alignment horizontal="center"/>
    </xf>
    <xf numFmtId="0" fontId="0" fillId="20" borderId="0" xfId="0" applyFill="1"/>
    <xf numFmtId="0" fontId="10" fillId="9" borderId="0" xfId="0" applyFont="1" applyFill="1"/>
    <xf numFmtId="0" fontId="1" fillId="3" borderId="6" xfId="0" applyFont="1" applyFill="1" applyBorder="1" applyAlignment="1">
      <alignment horizontal="center" vertical="center"/>
    </xf>
    <xf numFmtId="0" fontId="2" fillId="14" borderId="1" xfId="0" applyFont="1" applyFill="1" applyBorder="1" applyAlignment="1">
      <alignment horizontal="center"/>
    </xf>
    <xf numFmtId="0" fontId="1" fillId="2" borderId="4" xfId="0" applyFont="1" applyFill="1" applyBorder="1" applyAlignment="1">
      <alignment horizontal="center" vertical="center"/>
    </xf>
    <xf numFmtId="164" fontId="8" fillId="14" borderId="1" xfId="0" applyNumberFormat="1" applyFont="1" applyFill="1" applyBorder="1" applyAlignment="1">
      <alignment horizontal="center" vertical="center" wrapText="1"/>
    </xf>
    <xf numFmtId="164" fontId="8" fillId="4" borderId="7" xfId="0" applyNumberFormat="1" applyFont="1" applyFill="1" applyBorder="1" applyAlignment="1">
      <alignment horizontal="center" vertical="center" wrapText="1"/>
    </xf>
    <xf numFmtId="0" fontId="6" fillId="21" borderId="1" xfId="0" applyFont="1" applyFill="1" applyBorder="1" applyAlignment="1">
      <alignment horizontal="center"/>
    </xf>
    <xf numFmtId="164" fontId="8" fillId="21" borderId="1" xfId="0" applyNumberFormat="1" applyFont="1" applyFill="1" applyBorder="1" applyAlignment="1">
      <alignment horizontal="center" vertical="center" wrapText="1"/>
    </xf>
    <xf numFmtId="164" fontId="2" fillId="21" borderId="1" xfId="0" applyNumberFormat="1" applyFont="1" applyFill="1" applyBorder="1" applyAlignment="1">
      <alignment horizontal="center" vertical="center"/>
    </xf>
    <xf numFmtId="0" fontId="12" fillId="22" borderId="0" xfId="0" applyFont="1" applyFill="1"/>
    <xf numFmtId="0" fontId="11" fillId="22" borderId="0" xfId="0" applyFont="1" applyFill="1"/>
    <xf numFmtId="0" fontId="14" fillId="22" borderId="0" xfId="0" applyFont="1" applyFill="1"/>
    <xf numFmtId="0" fontId="0" fillId="22" borderId="0" xfId="0" applyFill="1"/>
    <xf numFmtId="164" fontId="8" fillId="21" borderId="5" xfId="0" applyNumberFormat="1" applyFont="1" applyFill="1" applyBorder="1" applyAlignment="1">
      <alignment horizontal="center" vertical="center" wrapText="1"/>
    </xf>
    <xf numFmtId="0" fontId="2" fillId="21" borderId="1" xfId="0" applyFont="1" applyFill="1" applyBorder="1" applyAlignment="1">
      <alignment horizontal="center"/>
    </xf>
    <xf numFmtId="0" fontId="8" fillId="21" borderId="1" xfId="0" applyFont="1" applyFill="1" applyBorder="1" applyAlignment="1">
      <alignment horizontal="center"/>
    </xf>
    <xf numFmtId="0" fontId="15" fillId="21" borderId="1" xfId="0" applyFont="1" applyFill="1" applyBorder="1" applyAlignment="1">
      <alignment horizontal="center"/>
    </xf>
    <xf numFmtId="164" fontId="15" fillId="21" borderId="1" xfId="0" applyNumberFormat="1" applyFont="1" applyFill="1" applyBorder="1" applyAlignment="1">
      <alignment horizontal="center" vertical="center" wrapText="1"/>
    </xf>
    <xf numFmtId="0" fontId="0" fillId="21" borderId="0" xfId="0" applyFill="1"/>
    <xf numFmtId="0" fontId="2" fillId="22" borderId="1" xfId="0" applyFont="1" applyFill="1" applyBorder="1" applyAlignment="1">
      <alignment horizontal="center"/>
    </xf>
    <xf numFmtId="164" fontId="8" fillId="22" borderId="1" xfId="0" applyNumberFormat="1" applyFont="1" applyFill="1" applyBorder="1" applyAlignment="1">
      <alignment horizontal="center" vertical="center" wrapText="1"/>
    </xf>
    <xf numFmtId="164" fontId="8" fillId="21" borderId="2" xfId="0" applyNumberFormat="1" applyFont="1" applyFill="1" applyBorder="1" applyAlignment="1">
      <alignment horizontal="center" vertical="center" wrapText="1"/>
    </xf>
    <xf numFmtId="164" fontId="1" fillId="21" borderId="2" xfId="0" applyNumberFormat="1" applyFont="1" applyFill="1" applyBorder="1" applyAlignment="1">
      <alignment horizontal="center" vertical="center" wrapText="1"/>
    </xf>
    <xf numFmtId="164" fontId="8" fillId="21" borderId="7" xfId="0" applyNumberFormat="1" applyFont="1" applyFill="1" applyBorder="1" applyAlignment="1">
      <alignment horizontal="center" vertical="center" wrapText="1"/>
    </xf>
    <xf numFmtId="164" fontId="15" fillId="4" borderId="1" xfId="0" applyNumberFormat="1" applyFont="1" applyFill="1" applyBorder="1" applyAlignment="1">
      <alignment horizontal="center" vertical="center" wrapText="1"/>
    </xf>
    <xf numFmtId="0" fontId="2" fillId="4" borderId="1" xfId="0" applyFont="1" applyFill="1" applyBorder="1" applyAlignment="1">
      <alignment horizontal="left"/>
    </xf>
    <xf numFmtId="164" fontId="15" fillId="21" borderId="2" xfId="0" applyNumberFormat="1" applyFont="1" applyFill="1" applyBorder="1" applyAlignment="1">
      <alignment horizontal="center" vertical="center" wrapText="1"/>
    </xf>
    <xf numFmtId="164" fontId="20" fillId="21" borderId="1" xfId="0" applyNumberFormat="1" applyFont="1" applyFill="1" applyBorder="1" applyAlignment="1">
      <alignment horizontal="center" vertical="center" wrapText="1"/>
    </xf>
    <xf numFmtId="164" fontId="8" fillId="21" borderId="12" xfId="0" applyNumberFormat="1" applyFont="1" applyFill="1" applyBorder="1" applyAlignment="1">
      <alignment horizontal="center" vertical="center" wrapText="1"/>
    </xf>
    <xf numFmtId="164" fontId="8" fillId="21" borderId="6" xfId="0" applyNumberFormat="1" applyFont="1" applyFill="1" applyBorder="1" applyAlignment="1">
      <alignment horizontal="center" vertical="center" wrapText="1"/>
    </xf>
    <xf numFmtId="164" fontId="8" fillId="4" borderId="12" xfId="0" applyNumberFormat="1" applyFont="1" applyFill="1" applyBorder="1" applyAlignment="1">
      <alignment horizontal="center" vertical="center" wrapText="1"/>
    </xf>
    <xf numFmtId="0" fontId="2" fillId="19" borderId="1" xfId="0" applyFont="1" applyFill="1" applyBorder="1" applyAlignment="1">
      <alignment horizontal="center"/>
    </xf>
    <xf numFmtId="0" fontId="3" fillId="21" borderId="1" xfId="0" applyFont="1" applyFill="1" applyBorder="1" applyAlignment="1">
      <alignment horizontal="center"/>
    </xf>
    <xf numFmtId="0" fontId="8" fillId="21" borderId="2" xfId="0" applyFont="1" applyFill="1" applyBorder="1" applyAlignment="1">
      <alignment horizontal="center"/>
    </xf>
    <xf numFmtId="0" fontId="2" fillId="32" borderId="1" xfId="0" applyFont="1" applyFill="1" applyBorder="1" applyAlignment="1">
      <alignment horizontal="center"/>
    </xf>
    <xf numFmtId="164" fontId="8" fillId="22" borderId="2" xfId="0" applyNumberFormat="1" applyFont="1" applyFill="1" applyBorder="1" applyAlignment="1">
      <alignment horizontal="center" vertical="center" wrapText="1"/>
    </xf>
    <xf numFmtId="164" fontId="15" fillId="21" borderId="1" xfId="0" applyNumberFormat="1" applyFont="1" applyFill="1" applyBorder="1" applyAlignment="1">
      <alignment horizontal="center" vertical="center"/>
    </xf>
    <xf numFmtId="164" fontId="8" fillId="21" borderId="1" xfId="0" applyNumberFormat="1" applyFont="1" applyFill="1" applyBorder="1" applyAlignment="1">
      <alignment horizontal="center" vertical="center"/>
    </xf>
    <xf numFmtId="164" fontId="8" fillId="24" borderId="1" xfId="0" applyNumberFormat="1" applyFont="1" applyFill="1" applyBorder="1" applyAlignment="1">
      <alignment horizontal="center" vertical="center" wrapText="1"/>
    </xf>
    <xf numFmtId="164" fontId="15" fillId="24" borderId="1" xfId="0" applyNumberFormat="1" applyFont="1" applyFill="1" applyBorder="1" applyAlignment="1">
      <alignment horizontal="center" vertical="center" wrapText="1"/>
    </xf>
    <xf numFmtId="20" fontId="2" fillId="21" borderId="1" xfId="0" applyNumberFormat="1" applyFont="1" applyFill="1" applyBorder="1" applyAlignment="1">
      <alignment horizontal="center"/>
    </xf>
    <xf numFmtId="164" fontId="8" fillId="24" borderId="1" xfId="0" applyNumberFormat="1" applyFont="1" applyFill="1" applyBorder="1" applyAlignment="1">
      <alignment horizontal="center" vertical="center"/>
    </xf>
    <xf numFmtId="164" fontId="15" fillId="22" borderId="1" xfId="0" applyNumberFormat="1" applyFont="1" applyFill="1" applyBorder="1" applyAlignment="1">
      <alignment horizontal="center" vertical="center" wrapText="1"/>
    </xf>
    <xf numFmtId="0" fontId="16" fillId="22" borderId="0" xfId="0" applyFont="1" applyFill="1"/>
    <xf numFmtId="0" fontId="8" fillId="21" borderId="1" xfId="0" applyFont="1" applyFill="1" applyBorder="1" applyAlignment="1">
      <alignment horizontal="left"/>
    </xf>
    <xf numFmtId="0" fontId="20" fillId="21" borderId="1" xfId="0" applyFont="1" applyFill="1" applyBorder="1" applyAlignment="1">
      <alignment horizontal="center"/>
    </xf>
    <xf numFmtId="0" fontId="20" fillId="4" borderId="1" xfId="0" applyFont="1" applyFill="1" applyBorder="1" applyAlignment="1">
      <alignment horizontal="center"/>
    </xf>
    <xf numFmtId="0" fontId="2" fillId="17" borderId="1" xfId="0" applyFont="1" applyFill="1" applyBorder="1" applyAlignment="1">
      <alignment horizontal="center"/>
    </xf>
    <xf numFmtId="164" fontId="15" fillId="21" borderId="5" xfId="0" applyNumberFormat="1" applyFont="1" applyFill="1" applyBorder="1" applyAlignment="1">
      <alignment horizontal="center" vertical="center" wrapText="1"/>
    </xf>
    <xf numFmtId="0" fontId="15" fillId="22" borderId="1" xfId="0" applyFont="1" applyFill="1" applyBorder="1" applyAlignment="1">
      <alignment horizontal="center"/>
    </xf>
    <xf numFmtId="0" fontId="8" fillId="21" borderId="7" xfId="0" applyFont="1" applyFill="1" applyBorder="1" applyAlignment="1">
      <alignment horizontal="left"/>
    </xf>
    <xf numFmtId="0" fontId="8" fillId="5" borderId="1" xfId="0" applyFont="1" applyFill="1" applyBorder="1" applyAlignment="1">
      <alignment horizontal="center"/>
    </xf>
    <xf numFmtId="0" fontId="8" fillId="19" borderId="1" xfId="0" applyFont="1" applyFill="1" applyBorder="1" applyAlignment="1">
      <alignment horizontal="center"/>
    </xf>
    <xf numFmtId="0" fontId="15" fillId="14" borderId="1" xfId="0" applyFont="1" applyFill="1" applyBorder="1" applyAlignment="1">
      <alignment horizontal="center"/>
    </xf>
    <xf numFmtId="0" fontId="15" fillId="4" borderId="1" xfId="0" applyFont="1" applyFill="1" applyBorder="1" applyAlignment="1">
      <alignment horizontal="center"/>
    </xf>
    <xf numFmtId="0" fontId="8" fillId="17" borderId="1" xfId="0" applyFont="1" applyFill="1" applyBorder="1" applyAlignment="1">
      <alignment horizontal="center"/>
    </xf>
    <xf numFmtId="0" fontId="20" fillId="22" borderId="1" xfId="0" applyFont="1" applyFill="1" applyBorder="1" applyAlignment="1">
      <alignment horizontal="center"/>
    </xf>
    <xf numFmtId="0" fontId="8" fillId="5" borderId="7" xfId="0" applyFont="1" applyFill="1" applyBorder="1" applyAlignment="1">
      <alignment horizontal="center"/>
    </xf>
    <xf numFmtId="0" fontId="8" fillId="21" borderId="8" xfId="0" applyFont="1" applyFill="1" applyBorder="1" applyAlignment="1">
      <alignment horizontal="center"/>
    </xf>
    <xf numFmtId="0" fontId="8" fillId="21" borderId="2" xfId="0" applyFont="1" applyFill="1" applyBorder="1" applyAlignment="1">
      <alignment horizontal="left"/>
    </xf>
    <xf numFmtId="0" fontId="15" fillId="23" borderId="1" xfId="0" applyFont="1" applyFill="1" applyBorder="1" applyAlignment="1">
      <alignment horizontal="center"/>
    </xf>
    <xf numFmtId="0" fontId="20" fillId="19" borderId="1" xfId="0" applyFont="1" applyFill="1" applyBorder="1" applyAlignment="1">
      <alignment horizontal="center"/>
    </xf>
    <xf numFmtId="0" fontId="15" fillId="17" borderId="1" xfId="0" applyFont="1" applyFill="1" applyBorder="1" applyAlignment="1">
      <alignment horizontal="center"/>
    </xf>
    <xf numFmtId="0" fontId="15" fillId="21" borderId="1" xfId="0" applyFont="1" applyFill="1" applyBorder="1" applyAlignment="1">
      <alignment horizontal="left"/>
    </xf>
    <xf numFmtId="0" fontId="8" fillId="23" borderId="1" xfId="0" applyFont="1" applyFill="1" applyBorder="1" applyAlignment="1">
      <alignment horizontal="center"/>
    </xf>
    <xf numFmtId="164" fontId="15" fillId="21" borderId="2" xfId="0" applyNumberFormat="1" applyFont="1" applyFill="1" applyBorder="1" applyAlignment="1">
      <alignment horizontal="center" vertical="center"/>
    </xf>
    <xf numFmtId="164" fontId="15" fillId="21" borderId="7" xfId="0" applyNumberFormat="1" applyFont="1" applyFill="1" applyBorder="1" applyAlignment="1">
      <alignment horizontal="center" vertical="center"/>
    </xf>
    <xf numFmtId="164" fontId="15" fillId="24" borderId="1" xfId="0" applyNumberFormat="1" applyFont="1" applyFill="1" applyBorder="1" applyAlignment="1">
      <alignment horizontal="center" vertical="center"/>
    </xf>
    <xf numFmtId="0" fontId="15" fillId="25" borderId="1" xfId="0" applyFont="1" applyFill="1" applyBorder="1" applyAlignment="1">
      <alignment horizontal="center"/>
    </xf>
    <xf numFmtId="0" fontId="3" fillId="4" borderId="4" xfId="0" applyFont="1" applyFill="1" applyBorder="1" applyAlignment="1">
      <alignment horizontal="center"/>
    </xf>
    <xf numFmtId="0" fontId="15" fillId="4" borderId="1" xfId="0" applyFont="1" applyFill="1" applyBorder="1" applyAlignment="1">
      <alignment horizontal="left"/>
    </xf>
    <xf numFmtId="0" fontId="15" fillId="19" borderId="1" xfId="0" applyFont="1" applyFill="1" applyBorder="1" applyAlignment="1">
      <alignment horizontal="center"/>
    </xf>
    <xf numFmtId="0" fontId="15" fillId="21" borderId="1" xfId="0" applyFont="1" applyFill="1" applyBorder="1"/>
    <xf numFmtId="0" fontId="10" fillId="22" borderId="0" xfId="0" applyFont="1" applyFill="1"/>
    <xf numFmtId="0" fontId="15" fillId="0" borderId="1" xfId="0" applyFont="1" applyBorder="1" applyAlignment="1">
      <alignment horizontal="center"/>
    </xf>
    <xf numFmtId="0" fontId="15" fillId="5" borderId="1" xfId="0" applyFont="1" applyFill="1" applyBorder="1" applyAlignment="1">
      <alignment horizontal="left"/>
    </xf>
    <xf numFmtId="0" fontId="15" fillId="22" borderId="1" xfId="0" applyFont="1" applyFill="1" applyBorder="1" applyAlignment="1">
      <alignment horizontal="center" vertical="center" wrapText="1"/>
    </xf>
    <xf numFmtId="0" fontId="15" fillId="34" borderId="1" xfId="0" applyFont="1" applyFill="1" applyBorder="1" applyAlignment="1">
      <alignment horizontal="center"/>
    </xf>
    <xf numFmtId="0" fontId="2" fillId="34" borderId="1" xfId="0" applyFont="1" applyFill="1" applyBorder="1" applyAlignment="1">
      <alignment horizontal="center"/>
    </xf>
    <xf numFmtId="0" fontId="15" fillId="33" borderId="1" xfId="0" applyFont="1" applyFill="1" applyBorder="1" applyAlignment="1">
      <alignment horizontal="center"/>
    </xf>
    <xf numFmtId="0" fontId="15" fillId="32" borderId="1" xfId="0" applyFont="1" applyFill="1" applyBorder="1" applyAlignment="1">
      <alignment horizontal="center"/>
    </xf>
    <xf numFmtId="0" fontId="15" fillId="21" borderId="2" xfId="0" applyFont="1" applyFill="1" applyBorder="1" applyAlignment="1">
      <alignment horizontal="center"/>
    </xf>
    <xf numFmtId="0" fontId="3" fillId="21" borderId="2" xfId="0" applyFont="1" applyFill="1" applyBorder="1" applyAlignment="1">
      <alignment horizontal="center"/>
    </xf>
    <xf numFmtId="0" fontId="15" fillId="5" borderId="2" xfId="0" applyFont="1" applyFill="1" applyBorder="1" applyAlignment="1">
      <alignment horizontal="center"/>
    </xf>
    <xf numFmtId="0" fontId="15" fillId="22" borderId="2" xfId="0" applyFont="1" applyFill="1" applyBorder="1" applyAlignment="1">
      <alignment horizontal="center"/>
    </xf>
    <xf numFmtId="164" fontId="15" fillId="21" borderId="7" xfId="0" applyNumberFormat="1" applyFont="1" applyFill="1" applyBorder="1" applyAlignment="1">
      <alignment horizontal="center" vertical="center" wrapText="1"/>
    </xf>
    <xf numFmtId="0" fontId="26" fillId="22" borderId="0" xfId="0" applyFont="1" applyFill="1"/>
    <xf numFmtId="0" fontId="17" fillId="22" borderId="0" xfId="0" applyFont="1" applyFill="1"/>
    <xf numFmtId="0" fontId="27" fillId="22" borderId="0" xfId="0" applyFont="1" applyFill="1"/>
    <xf numFmtId="0" fontId="28" fillId="22" borderId="0" xfId="0" applyFont="1" applyFill="1"/>
    <xf numFmtId="164" fontId="15" fillId="4" borderId="2" xfId="0" applyNumberFormat="1" applyFont="1" applyFill="1" applyBorder="1" applyAlignment="1">
      <alignment horizontal="center" vertical="center" wrapText="1"/>
    </xf>
    <xf numFmtId="0" fontId="15" fillId="4" borderId="1" xfId="0" applyFont="1" applyFill="1" applyBorder="1" applyAlignment="1">
      <alignment horizontal="center" vertical="center" wrapText="1"/>
    </xf>
    <xf numFmtId="164" fontId="8" fillId="24" borderId="4" xfId="0" applyNumberFormat="1" applyFont="1" applyFill="1" applyBorder="1" applyAlignment="1">
      <alignment horizontal="center" vertical="center" wrapText="1"/>
    </xf>
    <xf numFmtId="164" fontId="8" fillId="4" borderId="4" xfId="0" applyNumberFormat="1" applyFont="1" applyFill="1" applyBorder="1" applyAlignment="1">
      <alignment horizontal="center" vertical="center" wrapText="1"/>
    </xf>
    <xf numFmtId="164" fontId="8" fillId="22" borderId="4" xfId="0" applyNumberFormat="1" applyFont="1" applyFill="1" applyBorder="1" applyAlignment="1">
      <alignment horizontal="center" vertical="center" wrapText="1"/>
    </xf>
    <xf numFmtId="0" fontId="15" fillId="21" borderId="5" xfId="0" applyFont="1" applyFill="1" applyBorder="1" applyAlignment="1">
      <alignment horizontal="center"/>
    </xf>
    <xf numFmtId="0" fontId="22" fillId="21" borderId="1" xfId="0" applyFont="1" applyFill="1" applyBorder="1" applyAlignment="1">
      <alignment horizontal="center"/>
    </xf>
    <xf numFmtId="0" fontId="3" fillId="21" borderId="4" xfId="0" applyFont="1" applyFill="1" applyBorder="1" applyAlignment="1">
      <alignment horizontal="center"/>
    </xf>
    <xf numFmtId="0" fontId="8" fillId="4" borderId="5" xfId="0" applyFont="1" applyFill="1" applyBorder="1" applyAlignment="1">
      <alignment horizontal="center"/>
    </xf>
    <xf numFmtId="0" fontId="8" fillId="35" borderId="1" xfId="0" applyFont="1" applyFill="1" applyBorder="1" applyAlignment="1">
      <alignment horizontal="center"/>
    </xf>
    <xf numFmtId="0" fontId="15" fillId="35" borderId="1" xfId="0" applyFont="1" applyFill="1" applyBorder="1" applyAlignment="1">
      <alignment horizontal="center"/>
    </xf>
    <xf numFmtId="0" fontId="15" fillId="21" borderId="2" xfId="0" applyFont="1" applyFill="1" applyBorder="1" applyAlignment="1">
      <alignment horizontal="left"/>
    </xf>
    <xf numFmtId="0" fontId="17" fillId="9" borderId="0" xfId="0" applyFont="1" applyFill="1"/>
    <xf numFmtId="0" fontId="15" fillId="4" borderId="2" xfId="0" applyFont="1" applyFill="1" applyBorder="1" applyAlignment="1">
      <alignment horizontal="left"/>
    </xf>
    <xf numFmtId="0" fontId="15" fillId="4" borderId="2" xfId="0" applyFont="1" applyFill="1" applyBorder="1" applyAlignment="1">
      <alignment horizontal="center"/>
    </xf>
    <xf numFmtId="0" fontId="25" fillId="21" borderId="1" xfId="0" applyFont="1" applyFill="1" applyBorder="1" applyAlignment="1">
      <alignment horizontal="center"/>
    </xf>
    <xf numFmtId="49" fontId="15" fillId="21" borderId="1" xfId="0" applyNumberFormat="1" applyFont="1" applyFill="1" applyBorder="1" applyAlignment="1">
      <alignment horizontal="center"/>
    </xf>
    <xf numFmtId="0" fontId="20" fillId="21" borderId="2" xfId="0" applyFont="1" applyFill="1" applyBorder="1" applyAlignment="1">
      <alignment horizontal="center"/>
    </xf>
    <xf numFmtId="0" fontId="20" fillId="21" borderId="4" xfId="0" applyFont="1" applyFill="1" applyBorder="1" applyAlignment="1">
      <alignment horizontal="center"/>
    </xf>
    <xf numFmtId="0" fontId="20" fillId="21" borderId="7" xfId="0" applyFont="1" applyFill="1" applyBorder="1" applyAlignment="1">
      <alignment horizontal="center"/>
    </xf>
    <xf numFmtId="0" fontId="30" fillId="4" borderId="1" xfId="0" applyFont="1" applyFill="1" applyBorder="1" applyAlignment="1">
      <alignment horizontal="center"/>
    </xf>
    <xf numFmtId="0" fontId="15" fillId="19" borderId="1" xfId="0" applyFont="1" applyFill="1" applyBorder="1" applyAlignment="1">
      <alignment horizontal="left"/>
    </xf>
    <xf numFmtId="0" fontId="15" fillId="4" borderId="5" xfId="0" applyFont="1" applyFill="1" applyBorder="1" applyAlignment="1">
      <alignment horizontal="center"/>
    </xf>
    <xf numFmtId="0" fontId="20" fillId="22" borderId="0" xfId="0" applyFont="1" applyFill="1"/>
    <xf numFmtId="0" fontId="15" fillId="23" borderId="1" xfId="0" applyFont="1" applyFill="1" applyBorder="1" applyAlignment="1">
      <alignment horizontal="left"/>
    </xf>
    <xf numFmtId="0" fontId="15" fillId="22" borderId="7" xfId="0" applyFont="1" applyFill="1" applyBorder="1" applyAlignment="1">
      <alignment horizontal="left"/>
    </xf>
    <xf numFmtId="20" fontId="20" fillId="21" borderId="1" xfId="0" applyNumberFormat="1" applyFont="1" applyFill="1" applyBorder="1" applyAlignment="1">
      <alignment horizontal="center"/>
    </xf>
    <xf numFmtId="0" fontId="15" fillId="23" borderId="2" xfId="0" applyFont="1" applyFill="1" applyBorder="1" applyAlignment="1">
      <alignment horizontal="left"/>
    </xf>
    <xf numFmtId="0" fontId="15" fillId="21" borderId="7" xfId="0" applyFont="1" applyFill="1" applyBorder="1" applyAlignment="1">
      <alignment horizontal="left"/>
    </xf>
    <xf numFmtId="0" fontId="15" fillId="21" borderId="7" xfId="0" applyFont="1" applyFill="1" applyBorder="1" applyAlignment="1">
      <alignment horizontal="center"/>
    </xf>
    <xf numFmtId="0" fontId="15" fillId="21" borderId="4" xfId="0" applyFont="1" applyFill="1" applyBorder="1" applyAlignment="1">
      <alignment horizontal="center"/>
    </xf>
    <xf numFmtId="0" fontId="25" fillId="19" borderId="1" xfId="0" applyFont="1" applyFill="1" applyBorder="1" applyAlignment="1">
      <alignment horizontal="center"/>
    </xf>
    <xf numFmtId="0" fontId="15" fillId="30" borderId="1" xfId="0" applyFont="1" applyFill="1" applyBorder="1" applyAlignment="1">
      <alignment horizontal="center"/>
    </xf>
    <xf numFmtId="0" fontId="20" fillId="4" borderId="2" xfId="0" applyFont="1" applyFill="1" applyBorder="1" applyAlignment="1">
      <alignment horizontal="center"/>
    </xf>
    <xf numFmtId="0" fontId="20" fillId="22" borderId="4" xfId="0" applyFont="1" applyFill="1" applyBorder="1" applyAlignment="1">
      <alignment horizontal="center"/>
    </xf>
    <xf numFmtId="0" fontId="20" fillId="5" borderId="1" xfId="0" applyFont="1" applyFill="1" applyBorder="1" applyAlignment="1">
      <alignment horizontal="center"/>
    </xf>
    <xf numFmtId="0" fontId="15" fillId="4" borderId="7" xfId="0" applyFont="1" applyFill="1" applyBorder="1" applyAlignment="1">
      <alignment horizontal="center"/>
    </xf>
    <xf numFmtId="164" fontId="8" fillId="4" borderId="2" xfId="0" applyNumberFormat="1" applyFont="1" applyFill="1" applyBorder="1" applyAlignment="1">
      <alignment horizontal="center" vertical="center" wrapText="1"/>
    </xf>
    <xf numFmtId="164" fontId="15" fillId="4" borderId="5" xfId="0" applyNumberFormat="1" applyFont="1" applyFill="1" applyBorder="1" applyAlignment="1">
      <alignment horizontal="center" vertical="center" wrapText="1"/>
    </xf>
    <xf numFmtId="0" fontId="15" fillId="4" borderId="4" xfId="0" applyFont="1" applyFill="1" applyBorder="1" applyAlignment="1">
      <alignment horizontal="center"/>
    </xf>
    <xf numFmtId="0" fontId="15" fillId="5" borderId="7" xfId="0" applyFont="1" applyFill="1" applyBorder="1" applyAlignment="1">
      <alignment horizontal="left"/>
    </xf>
    <xf numFmtId="18" fontId="15" fillId="19" borderId="1" xfId="0" applyNumberFormat="1" applyFont="1" applyFill="1" applyBorder="1" applyAlignment="1">
      <alignment horizontal="center"/>
    </xf>
    <xf numFmtId="0" fontId="8" fillId="4" borderId="7" xfId="0" applyFont="1" applyFill="1" applyBorder="1" applyAlignment="1">
      <alignment horizontal="left"/>
    </xf>
    <xf numFmtId="20" fontId="15" fillId="22" borderId="1" xfId="0" applyNumberFormat="1" applyFont="1" applyFill="1" applyBorder="1" applyAlignment="1">
      <alignment horizontal="center"/>
    </xf>
    <xf numFmtId="18" fontId="15" fillId="17" borderId="1" xfId="0" applyNumberFormat="1" applyFont="1" applyFill="1" applyBorder="1" applyAlignment="1">
      <alignment horizontal="center"/>
    </xf>
    <xf numFmtId="18" fontId="20" fillId="21" borderId="1" xfId="0" applyNumberFormat="1" applyFont="1" applyFill="1" applyBorder="1" applyAlignment="1">
      <alignment horizontal="center"/>
    </xf>
    <xf numFmtId="0" fontId="15" fillId="11" borderId="2" xfId="0" applyFont="1" applyFill="1" applyBorder="1" applyAlignment="1">
      <alignment horizontal="center"/>
    </xf>
    <xf numFmtId="0" fontId="15" fillId="11" borderId="1" xfId="0" applyFont="1" applyFill="1" applyBorder="1" applyAlignment="1">
      <alignment horizontal="center"/>
    </xf>
    <xf numFmtId="0" fontId="15" fillId="38" borderId="1" xfId="0" applyFont="1" applyFill="1" applyBorder="1" applyAlignment="1">
      <alignment horizontal="center"/>
    </xf>
    <xf numFmtId="0" fontId="0" fillId="21" borderId="1" xfId="0" applyFill="1" applyBorder="1"/>
    <xf numFmtId="0" fontId="15" fillId="37" borderId="1" xfId="0" applyFont="1" applyFill="1" applyBorder="1" applyAlignment="1">
      <alignment horizontal="center"/>
    </xf>
    <xf numFmtId="0" fontId="8" fillId="37" borderId="1" xfId="0" applyFont="1" applyFill="1" applyBorder="1" applyAlignment="1">
      <alignment horizontal="center"/>
    </xf>
    <xf numFmtId="0" fontId="15" fillId="17" borderId="2" xfId="0" applyFont="1" applyFill="1" applyBorder="1" applyAlignment="1">
      <alignment horizontal="center"/>
    </xf>
    <xf numFmtId="18" fontId="15" fillId="4" borderId="1" xfId="0" applyNumberFormat="1" applyFont="1" applyFill="1" applyBorder="1" applyAlignment="1">
      <alignment horizontal="center"/>
    </xf>
    <xf numFmtId="0" fontId="8" fillId="19" borderId="4" xfId="0" applyFont="1" applyFill="1" applyBorder="1" applyAlignment="1">
      <alignment horizontal="center"/>
    </xf>
    <xf numFmtId="18" fontId="15" fillId="14" borderId="1" xfId="0" applyNumberFormat="1" applyFont="1" applyFill="1" applyBorder="1" applyAlignment="1">
      <alignment horizontal="center"/>
    </xf>
    <xf numFmtId="20" fontId="15" fillId="19" borderId="1" xfId="0" applyNumberFormat="1" applyFont="1" applyFill="1" applyBorder="1" applyAlignment="1">
      <alignment horizontal="center"/>
    </xf>
    <xf numFmtId="18" fontId="15" fillId="21" borderId="1" xfId="0" applyNumberFormat="1" applyFont="1" applyFill="1" applyBorder="1" applyAlignment="1">
      <alignment horizontal="center"/>
    </xf>
    <xf numFmtId="20" fontId="15" fillId="21" borderId="1" xfId="0" applyNumberFormat="1" applyFont="1" applyFill="1" applyBorder="1" applyAlignment="1">
      <alignment horizontal="center"/>
    </xf>
    <xf numFmtId="0" fontId="15" fillId="21" borderId="12" xfId="0" applyFont="1" applyFill="1" applyBorder="1" applyAlignment="1">
      <alignment horizontal="center"/>
    </xf>
    <xf numFmtId="0" fontId="15" fillId="41" borderId="1" xfId="0" applyFont="1" applyFill="1" applyBorder="1" applyAlignment="1">
      <alignment horizontal="center"/>
    </xf>
    <xf numFmtId="0" fontId="8" fillId="41" borderId="1" xfId="0" applyFont="1" applyFill="1" applyBorder="1" applyAlignment="1">
      <alignment horizontal="center"/>
    </xf>
    <xf numFmtId="0" fontId="15" fillId="42" borderId="1" xfId="0" applyFont="1" applyFill="1" applyBorder="1" applyAlignment="1">
      <alignment horizontal="center"/>
    </xf>
    <xf numFmtId="0" fontId="23" fillId="21" borderId="1" xfId="0" applyFont="1" applyFill="1" applyBorder="1"/>
    <xf numFmtId="0" fontId="15" fillId="21" borderId="4" xfId="0" applyFont="1" applyFill="1" applyBorder="1" applyAlignment="1">
      <alignment horizontal="left"/>
    </xf>
    <xf numFmtId="0" fontId="15" fillId="21" borderId="3" xfId="0" applyFont="1" applyFill="1" applyBorder="1" applyAlignment="1">
      <alignment horizontal="left"/>
    </xf>
    <xf numFmtId="0" fontId="15" fillId="5" borderId="5" xfId="0" applyFont="1" applyFill="1" applyBorder="1" applyAlignment="1">
      <alignment horizontal="center"/>
    </xf>
    <xf numFmtId="0" fontId="15" fillId="19" borderId="2" xfId="0" applyFont="1" applyFill="1" applyBorder="1" applyAlignment="1">
      <alignment horizontal="center"/>
    </xf>
    <xf numFmtId="0" fontId="15" fillId="4" borderId="7" xfId="0" applyFont="1" applyFill="1" applyBorder="1" applyAlignment="1">
      <alignment horizontal="left"/>
    </xf>
    <xf numFmtId="0" fontId="8" fillId="42" borderId="1" xfId="0" applyFont="1" applyFill="1" applyBorder="1" applyAlignment="1">
      <alignment horizontal="center"/>
    </xf>
    <xf numFmtId="0" fontId="15" fillId="19" borderId="5" xfId="0" applyFont="1" applyFill="1" applyBorder="1" applyAlignment="1">
      <alignment horizontal="center"/>
    </xf>
    <xf numFmtId="0" fontId="15" fillId="21" borderId="6" xfId="0" applyFont="1" applyFill="1" applyBorder="1" applyAlignment="1">
      <alignment horizontal="center"/>
    </xf>
    <xf numFmtId="0" fontId="15" fillId="41" borderId="2" xfId="0" applyFont="1" applyFill="1" applyBorder="1" applyAlignment="1">
      <alignment horizontal="center"/>
    </xf>
    <xf numFmtId="164" fontId="15" fillId="4" borderId="7" xfId="0" applyNumberFormat="1" applyFont="1" applyFill="1" applyBorder="1" applyAlignment="1">
      <alignment horizontal="center" vertical="center" wrapText="1"/>
    </xf>
    <xf numFmtId="0" fontId="26" fillId="21" borderId="1" xfId="0" applyFont="1" applyFill="1" applyBorder="1" applyAlignment="1">
      <alignment horizontal="center"/>
    </xf>
    <xf numFmtId="0" fontId="15" fillId="21" borderId="12" xfId="0" applyFont="1" applyFill="1" applyBorder="1" applyAlignment="1">
      <alignment horizontal="left"/>
    </xf>
    <xf numFmtId="0" fontId="15" fillId="27" borderId="1" xfId="0" applyFont="1" applyFill="1" applyBorder="1" applyAlignment="1">
      <alignment horizontal="center"/>
    </xf>
    <xf numFmtId="0" fontId="15" fillId="43" borderId="1" xfId="0" applyFont="1" applyFill="1" applyBorder="1" applyAlignment="1">
      <alignment horizontal="center"/>
    </xf>
    <xf numFmtId="0" fontId="8" fillId="43" borderId="1" xfId="0" applyFont="1" applyFill="1" applyBorder="1" applyAlignment="1">
      <alignment horizontal="center"/>
    </xf>
    <xf numFmtId="0" fontId="15" fillId="43" borderId="2" xfId="0" applyFont="1" applyFill="1" applyBorder="1" applyAlignment="1">
      <alignment horizontal="center"/>
    </xf>
    <xf numFmtId="0" fontId="15" fillId="37" borderId="4" xfId="0" applyFont="1" applyFill="1" applyBorder="1" applyAlignment="1">
      <alignment horizontal="center"/>
    </xf>
    <xf numFmtId="0" fontId="15" fillId="14" borderId="2" xfId="0" applyFont="1" applyFill="1" applyBorder="1" applyAlignment="1">
      <alignment horizontal="center"/>
    </xf>
    <xf numFmtId="0" fontId="15" fillId="43" borderId="4" xfId="0" applyFont="1" applyFill="1" applyBorder="1" applyAlignment="1">
      <alignment horizontal="center"/>
    </xf>
    <xf numFmtId="0" fontId="15" fillId="44" borderId="1" xfId="0" applyFont="1" applyFill="1" applyBorder="1" applyAlignment="1">
      <alignment horizontal="center"/>
    </xf>
    <xf numFmtId="0" fontId="15" fillId="13" borderId="1" xfId="0" applyFont="1" applyFill="1" applyBorder="1" applyAlignment="1">
      <alignment horizontal="center"/>
    </xf>
    <xf numFmtId="0" fontId="15" fillId="10" borderId="1" xfId="0" applyFont="1" applyFill="1" applyBorder="1" applyAlignment="1">
      <alignment horizontal="center"/>
    </xf>
    <xf numFmtId="0" fontId="15" fillId="43" borderId="5" xfId="0" applyFont="1" applyFill="1" applyBorder="1" applyAlignment="1">
      <alignment horizontal="center"/>
    </xf>
    <xf numFmtId="0" fontId="15" fillId="26" borderId="1" xfId="0" applyFont="1" applyFill="1" applyBorder="1" applyAlignment="1">
      <alignment horizontal="center"/>
    </xf>
    <xf numFmtId="0" fontId="15" fillId="46" borderId="1" xfId="0" applyFont="1" applyFill="1" applyBorder="1" applyAlignment="1">
      <alignment horizontal="center"/>
    </xf>
    <xf numFmtId="164" fontId="8" fillId="24" borderId="3" xfId="0" applyNumberFormat="1" applyFont="1" applyFill="1" applyBorder="1" applyAlignment="1">
      <alignment horizontal="center" vertical="center" wrapText="1"/>
    </xf>
    <xf numFmtId="164" fontId="15" fillId="24" borderId="2" xfId="0" applyNumberFormat="1" applyFont="1" applyFill="1" applyBorder="1" applyAlignment="1">
      <alignment horizontal="center" vertical="center" wrapText="1"/>
    </xf>
    <xf numFmtId="0" fontId="15" fillId="21" borderId="13" xfId="0" applyFont="1" applyFill="1" applyBorder="1" applyAlignment="1">
      <alignment horizontal="center"/>
    </xf>
    <xf numFmtId="0" fontId="15" fillId="23" borderId="4" xfId="0" applyFont="1" applyFill="1" applyBorder="1" applyAlignment="1">
      <alignment horizontal="left"/>
    </xf>
    <xf numFmtId="0" fontId="15" fillId="21" borderId="8" xfId="0" applyFont="1" applyFill="1" applyBorder="1" applyAlignment="1">
      <alignment horizontal="center"/>
    </xf>
    <xf numFmtId="0" fontId="15" fillId="43" borderId="6" xfId="0" applyFont="1" applyFill="1" applyBorder="1" applyAlignment="1">
      <alignment horizontal="center"/>
    </xf>
    <xf numFmtId="0" fontId="15" fillId="4" borderId="6" xfId="0" applyFont="1" applyFill="1" applyBorder="1" applyAlignment="1">
      <alignment horizontal="center"/>
    </xf>
    <xf numFmtId="18" fontId="20" fillId="21" borderId="4" xfId="0" applyNumberFormat="1" applyFont="1" applyFill="1" applyBorder="1" applyAlignment="1">
      <alignment horizontal="center"/>
    </xf>
    <xf numFmtId="0" fontId="15" fillId="17" borderId="7" xfId="0" applyFont="1" applyFill="1" applyBorder="1" applyAlignment="1">
      <alignment horizontal="center"/>
    </xf>
    <xf numFmtId="0" fontId="15" fillId="22" borderId="8" xfId="0" applyFont="1" applyFill="1" applyBorder="1" applyAlignment="1">
      <alignment horizontal="center"/>
    </xf>
    <xf numFmtId="18" fontId="20" fillId="21" borderId="2" xfId="0" applyNumberFormat="1" applyFont="1" applyFill="1" applyBorder="1" applyAlignment="1">
      <alignment horizontal="center"/>
    </xf>
    <xf numFmtId="0" fontId="23" fillId="21" borderId="0" xfId="0" applyFont="1" applyFill="1" applyAlignment="1">
      <alignment horizontal="center"/>
    </xf>
    <xf numFmtId="0" fontId="8" fillId="4" borderId="4" xfId="0" applyFont="1" applyFill="1" applyBorder="1" applyAlignment="1">
      <alignment horizontal="center"/>
    </xf>
    <xf numFmtId="0" fontId="8" fillId="23" borderId="1" xfId="0" applyFont="1" applyFill="1" applyBorder="1" applyAlignment="1">
      <alignment horizontal="left"/>
    </xf>
    <xf numFmtId="0" fontId="2" fillId="11" borderId="1" xfId="0" applyFont="1" applyFill="1" applyBorder="1" applyAlignment="1">
      <alignment horizontal="center"/>
    </xf>
    <xf numFmtId="164" fontId="8" fillId="32" borderId="1" xfId="0" applyNumberFormat="1" applyFont="1" applyFill="1" applyBorder="1" applyAlignment="1">
      <alignment horizontal="center" vertical="center" wrapText="1"/>
    </xf>
    <xf numFmtId="0" fontId="23" fillId="21" borderId="1" xfId="0" applyFont="1" applyFill="1" applyBorder="1" applyAlignment="1">
      <alignment horizontal="center"/>
    </xf>
    <xf numFmtId="0" fontId="15" fillId="23" borderId="7" xfId="0" applyFont="1" applyFill="1" applyBorder="1" applyAlignment="1">
      <alignment horizontal="left"/>
    </xf>
    <xf numFmtId="0" fontId="19" fillId="17" borderId="1" xfId="0" applyFont="1" applyFill="1" applyBorder="1" applyAlignment="1">
      <alignment horizontal="center"/>
    </xf>
    <xf numFmtId="0" fontId="3" fillId="21" borderId="3" xfId="0" applyFont="1" applyFill="1" applyBorder="1" applyAlignment="1">
      <alignment horizontal="center"/>
    </xf>
    <xf numFmtId="164" fontId="8" fillId="4" borderId="6" xfId="0" applyNumberFormat="1" applyFont="1" applyFill="1" applyBorder="1" applyAlignment="1">
      <alignment horizontal="center" vertical="center" wrapText="1"/>
    </xf>
    <xf numFmtId="0" fontId="15" fillId="17" borderId="4" xfId="0" applyFont="1" applyFill="1" applyBorder="1" applyAlignment="1">
      <alignment horizontal="center"/>
    </xf>
    <xf numFmtId="164" fontId="8" fillId="21" borderId="4" xfId="0" applyNumberFormat="1" applyFont="1" applyFill="1" applyBorder="1" applyAlignment="1">
      <alignment horizontal="center" vertical="center" wrapText="1"/>
    </xf>
    <xf numFmtId="164" fontId="8" fillId="24" borderId="2" xfId="0" applyNumberFormat="1" applyFont="1" applyFill="1" applyBorder="1" applyAlignment="1">
      <alignment horizontal="center" vertical="center" wrapText="1"/>
    </xf>
    <xf numFmtId="0" fontId="15" fillId="41" borderId="4" xfId="0" applyFont="1" applyFill="1" applyBorder="1" applyAlignment="1">
      <alignment horizontal="center"/>
    </xf>
    <xf numFmtId="20" fontId="20" fillId="21" borderId="4" xfId="0" applyNumberFormat="1" applyFont="1" applyFill="1" applyBorder="1" applyAlignment="1">
      <alignment horizontal="center"/>
    </xf>
    <xf numFmtId="0" fontId="30" fillId="21" borderId="1" xfId="0" applyFont="1" applyFill="1" applyBorder="1" applyAlignment="1">
      <alignment horizontal="center"/>
    </xf>
    <xf numFmtId="0" fontId="30" fillId="19" borderId="1" xfId="0" applyFont="1" applyFill="1" applyBorder="1" applyAlignment="1">
      <alignment horizontal="center"/>
    </xf>
    <xf numFmtId="0" fontId="8" fillId="21" borderId="11" xfId="0" applyFont="1" applyFill="1" applyBorder="1" applyAlignment="1">
      <alignment horizontal="center"/>
    </xf>
    <xf numFmtId="0" fontId="15" fillId="48" borderId="1" xfId="0" applyFont="1" applyFill="1" applyBorder="1" applyAlignment="1">
      <alignment horizontal="center"/>
    </xf>
    <xf numFmtId="0" fontId="2" fillId="48" borderId="1" xfId="0" applyFont="1" applyFill="1" applyBorder="1" applyAlignment="1">
      <alignment horizontal="center"/>
    </xf>
    <xf numFmtId="0" fontId="8" fillId="31" borderId="1" xfId="0" applyFont="1" applyFill="1" applyBorder="1" applyAlignment="1">
      <alignment horizontal="center"/>
    </xf>
    <xf numFmtId="0" fontId="15" fillId="31" borderId="1" xfId="0" applyFont="1" applyFill="1" applyBorder="1" applyAlignment="1">
      <alignment horizontal="center"/>
    </xf>
    <xf numFmtId="0" fontId="0" fillId="31" borderId="0" xfId="0" applyFill="1"/>
    <xf numFmtId="0" fontId="2" fillId="31" borderId="1" xfId="0" applyFont="1" applyFill="1" applyBorder="1" applyAlignment="1">
      <alignment horizontal="center"/>
    </xf>
    <xf numFmtId="0" fontId="15" fillId="14" borderId="7" xfId="0" applyFont="1" applyFill="1" applyBorder="1" applyAlignment="1">
      <alignment horizontal="center"/>
    </xf>
    <xf numFmtId="0" fontId="15" fillId="49" borderId="1" xfId="0" applyFont="1" applyFill="1" applyBorder="1" applyAlignment="1">
      <alignment horizontal="center"/>
    </xf>
    <xf numFmtId="0" fontId="20" fillId="4" borderId="4" xfId="0" applyFont="1" applyFill="1" applyBorder="1" applyAlignment="1">
      <alignment horizontal="center"/>
    </xf>
    <xf numFmtId="0" fontId="23" fillId="41" borderId="0" xfId="0" applyFont="1" applyFill="1" applyAlignment="1">
      <alignment horizontal="center"/>
    </xf>
    <xf numFmtId="0" fontId="15" fillId="19" borderId="4" xfId="0" applyFont="1" applyFill="1" applyBorder="1" applyAlignment="1">
      <alignment horizontal="center"/>
    </xf>
    <xf numFmtId="0" fontId="20" fillId="21" borderId="5" xfId="0" applyFont="1" applyFill="1" applyBorder="1" applyAlignment="1">
      <alignment horizontal="center"/>
    </xf>
    <xf numFmtId="0" fontId="15" fillId="14" borderId="4" xfId="0" applyFont="1" applyFill="1" applyBorder="1" applyAlignment="1">
      <alignment horizontal="center"/>
    </xf>
    <xf numFmtId="164" fontId="18" fillId="21" borderId="1" xfId="0" applyNumberFormat="1" applyFont="1" applyFill="1" applyBorder="1" applyAlignment="1">
      <alignment horizontal="center" vertical="center" wrapText="1"/>
    </xf>
    <xf numFmtId="0" fontId="15" fillId="12" borderId="1" xfId="0" applyFont="1" applyFill="1" applyBorder="1" applyAlignment="1">
      <alignment horizontal="center"/>
    </xf>
    <xf numFmtId="0" fontId="8" fillId="12" borderId="1" xfId="0" applyFont="1" applyFill="1" applyBorder="1" applyAlignment="1">
      <alignment horizontal="center"/>
    </xf>
    <xf numFmtId="0" fontId="15" fillId="31" borderId="2" xfId="0" applyFont="1" applyFill="1" applyBorder="1" applyAlignment="1">
      <alignment horizontal="center"/>
    </xf>
    <xf numFmtId="0" fontId="15" fillId="23" borderId="7" xfId="0" applyFont="1" applyFill="1" applyBorder="1" applyAlignment="1">
      <alignment horizontal="center"/>
    </xf>
    <xf numFmtId="0" fontId="20" fillId="21" borderId="3" xfId="0" applyFont="1" applyFill="1" applyBorder="1" applyAlignment="1">
      <alignment horizontal="center"/>
    </xf>
    <xf numFmtId="0" fontId="15" fillId="43" borderId="7" xfId="0" applyFont="1" applyFill="1" applyBorder="1" applyAlignment="1">
      <alignment horizontal="center"/>
    </xf>
    <xf numFmtId="0" fontId="15" fillId="17" borderId="8" xfId="0" applyFont="1" applyFill="1" applyBorder="1" applyAlignment="1">
      <alignment horizontal="center"/>
    </xf>
    <xf numFmtId="0" fontId="15" fillId="44" borderId="5" xfId="0" applyFont="1" applyFill="1" applyBorder="1" applyAlignment="1">
      <alignment horizontal="center"/>
    </xf>
    <xf numFmtId="0" fontId="15" fillId="12" borderId="7" xfId="0" applyFont="1" applyFill="1" applyBorder="1" applyAlignment="1">
      <alignment horizontal="center"/>
    </xf>
    <xf numFmtId="0" fontId="15" fillId="44" borderId="4" xfId="0" applyFont="1" applyFill="1" applyBorder="1" applyAlignment="1">
      <alignment horizontal="center"/>
    </xf>
    <xf numFmtId="0" fontId="15" fillId="21" borderId="3" xfId="0" applyFont="1" applyFill="1" applyBorder="1" applyAlignment="1">
      <alignment horizontal="center"/>
    </xf>
    <xf numFmtId="0" fontId="15" fillId="42" borderId="2" xfId="0" applyFont="1" applyFill="1" applyBorder="1" applyAlignment="1">
      <alignment horizontal="center"/>
    </xf>
    <xf numFmtId="0" fontId="24" fillId="21" borderId="1" xfId="0" applyFont="1" applyFill="1" applyBorder="1" applyAlignment="1">
      <alignment horizontal="center"/>
    </xf>
    <xf numFmtId="0" fontId="15" fillId="12" borderId="4" xfId="0" applyFont="1" applyFill="1" applyBorder="1" applyAlignment="1">
      <alignment horizontal="center"/>
    </xf>
    <xf numFmtId="0" fontId="25" fillId="12" borderId="1" xfId="0" applyFont="1" applyFill="1" applyBorder="1" applyAlignment="1">
      <alignment horizontal="center"/>
    </xf>
    <xf numFmtId="0" fontId="15" fillId="12" borderId="2" xfId="0" applyFont="1" applyFill="1" applyBorder="1" applyAlignment="1">
      <alignment horizontal="center"/>
    </xf>
    <xf numFmtId="0" fontId="20" fillId="21" borderId="9" xfId="0" applyFont="1" applyFill="1" applyBorder="1" applyAlignment="1">
      <alignment horizontal="center"/>
    </xf>
    <xf numFmtId="0" fontId="15" fillId="44" borderId="2" xfId="0" applyFont="1" applyFill="1" applyBorder="1" applyAlignment="1">
      <alignment horizontal="center"/>
    </xf>
    <xf numFmtId="0" fontId="15" fillId="42" borderId="4" xfId="0" applyFont="1" applyFill="1" applyBorder="1" applyAlignment="1">
      <alignment horizontal="center"/>
    </xf>
    <xf numFmtId="0" fontId="15" fillId="23" borderId="4" xfId="0" applyFont="1" applyFill="1" applyBorder="1" applyAlignment="1">
      <alignment horizontal="center"/>
    </xf>
    <xf numFmtId="0" fontId="20" fillId="19" borderId="4" xfId="0" applyFont="1" applyFill="1" applyBorder="1" applyAlignment="1">
      <alignment horizontal="center"/>
    </xf>
    <xf numFmtId="0" fontId="15" fillId="23" borderId="2" xfId="0" applyFont="1" applyFill="1" applyBorder="1" applyAlignment="1">
      <alignment horizontal="center"/>
    </xf>
    <xf numFmtId="0" fontId="1" fillId="21" borderId="4" xfId="0" applyFont="1" applyFill="1" applyBorder="1" applyAlignment="1">
      <alignment horizontal="center"/>
    </xf>
    <xf numFmtId="0" fontId="15" fillId="21" borderId="9" xfId="0" applyFont="1" applyFill="1" applyBorder="1" applyAlignment="1">
      <alignment horizontal="center"/>
    </xf>
    <xf numFmtId="0" fontId="20" fillId="21" borderId="15" xfId="0" applyFont="1" applyFill="1" applyBorder="1" applyAlignment="1">
      <alignment horizontal="center"/>
    </xf>
    <xf numFmtId="0" fontId="20" fillId="21" borderId="11" xfId="0" applyFont="1" applyFill="1" applyBorder="1" applyAlignment="1">
      <alignment horizontal="center"/>
    </xf>
    <xf numFmtId="0" fontId="15" fillId="41" borderId="7" xfId="0" applyFont="1" applyFill="1" applyBorder="1" applyAlignment="1">
      <alignment horizontal="center"/>
    </xf>
    <xf numFmtId="0" fontId="23" fillId="21" borderId="7" xfId="0" applyFont="1" applyFill="1" applyBorder="1"/>
    <xf numFmtId="0" fontId="15" fillId="24" borderId="1" xfId="0" applyFont="1" applyFill="1" applyBorder="1" applyAlignment="1">
      <alignment horizontal="center"/>
    </xf>
    <xf numFmtId="0" fontId="2" fillId="4" borderId="4" xfId="0" applyFont="1" applyFill="1" applyBorder="1" applyAlignment="1">
      <alignment horizontal="center"/>
    </xf>
    <xf numFmtId="20" fontId="8" fillId="23" borderId="1" xfId="0" applyNumberFormat="1" applyFont="1" applyFill="1" applyBorder="1" applyAlignment="1">
      <alignment horizontal="center"/>
    </xf>
    <xf numFmtId="0" fontId="15" fillId="21" borderId="9" xfId="0" applyFont="1" applyFill="1" applyBorder="1" applyAlignment="1">
      <alignment horizontal="left"/>
    </xf>
    <xf numFmtId="0" fontId="15" fillId="4" borderId="8" xfId="0" applyFont="1" applyFill="1" applyBorder="1" applyAlignment="1">
      <alignment horizontal="center"/>
    </xf>
    <xf numFmtId="18" fontId="20" fillId="4" borderId="2" xfId="0" applyNumberFormat="1" applyFont="1" applyFill="1" applyBorder="1" applyAlignment="1">
      <alignment horizontal="center"/>
    </xf>
    <xf numFmtId="0" fontId="15" fillId="50" borderId="1" xfId="0" applyFont="1" applyFill="1" applyBorder="1" applyAlignment="1">
      <alignment horizontal="center"/>
    </xf>
    <xf numFmtId="20" fontId="8" fillId="17" borderId="1" xfId="0" applyNumberFormat="1" applyFont="1" applyFill="1" applyBorder="1" applyAlignment="1">
      <alignment horizontal="center"/>
    </xf>
    <xf numFmtId="0" fontId="15" fillId="30" borderId="1" xfId="0" applyFont="1" applyFill="1" applyBorder="1" applyAlignment="1">
      <alignment horizontal="left"/>
    </xf>
    <xf numFmtId="0" fontId="15" fillId="52" borderId="1" xfId="0" applyFont="1" applyFill="1" applyBorder="1" applyAlignment="1">
      <alignment horizontal="center"/>
    </xf>
    <xf numFmtId="20" fontId="15" fillId="23" borderId="1" xfId="0" applyNumberFormat="1" applyFont="1" applyFill="1" applyBorder="1" applyAlignment="1">
      <alignment horizontal="center"/>
    </xf>
    <xf numFmtId="0" fontId="2" fillId="36" borderId="1" xfId="0" applyFont="1" applyFill="1" applyBorder="1" applyAlignment="1">
      <alignment horizontal="center"/>
    </xf>
    <xf numFmtId="0" fontId="15" fillId="36" borderId="1" xfId="0" applyFont="1" applyFill="1" applyBorder="1" applyAlignment="1">
      <alignment horizontal="center"/>
    </xf>
    <xf numFmtId="0" fontId="15" fillId="30" borderId="7" xfId="0" applyFont="1" applyFill="1" applyBorder="1" applyAlignment="1">
      <alignment horizontal="left"/>
    </xf>
    <xf numFmtId="0" fontId="20" fillId="4" borderId="9" xfId="0" applyFont="1" applyFill="1" applyBorder="1" applyAlignment="1">
      <alignment horizontal="center"/>
    </xf>
    <xf numFmtId="164" fontId="15" fillId="21" borderId="6" xfId="0" applyNumberFormat="1" applyFont="1" applyFill="1" applyBorder="1" applyAlignment="1">
      <alignment horizontal="center" vertical="center" wrapText="1"/>
    </xf>
    <xf numFmtId="164" fontId="8" fillId="24" borderId="7" xfId="0" applyNumberFormat="1" applyFont="1" applyFill="1" applyBorder="1" applyAlignment="1">
      <alignment horizontal="center" vertical="center" wrapText="1"/>
    </xf>
    <xf numFmtId="164" fontId="8" fillId="24" borderId="6" xfId="0" applyNumberFormat="1" applyFont="1" applyFill="1" applyBorder="1" applyAlignment="1">
      <alignment horizontal="center" vertical="center" wrapText="1"/>
    </xf>
    <xf numFmtId="0" fontId="15" fillId="29" borderId="1" xfId="0" applyFont="1" applyFill="1" applyBorder="1" applyAlignment="1">
      <alignment horizontal="center"/>
    </xf>
    <xf numFmtId="0" fontId="15" fillId="30" borderId="4" xfId="0" applyFont="1" applyFill="1" applyBorder="1" applyAlignment="1">
      <alignment horizontal="center"/>
    </xf>
    <xf numFmtId="0" fontId="15" fillId="17" borderId="3" xfId="0" applyFont="1" applyFill="1" applyBorder="1" applyAlignment="1">
      <alignment horizontal="center"/>
    </xf>
    <xf numFmtId="0" fontId="15" fillId="30" borderId="2" xfId="0" applyFont="1" applyFill="1" applyBorder="1" applyAlignment="1">
      <alignment horizontal="center"/>
    </xf>
    <xf numFmtId="0" fontId="15" fillId="30" borderId="3" xfId="0" applyFont="1" applyFill="1" applyBorder="1" applyAlignment="1">
      <alignment horizontal="center"/>
    </xf>
    <xf numFmtId="0" fontId="20" fillId="4" borderId="3" xfId="0" applyFont="1" applyFill="1" applyBorder="1" applyAlignment="1">
      <alignment horizontal="center"/>
    </xf>
    <xf numFmtId="0" fontId="15" fillId="4" borderId="3" xfId="0" applyFont="1" applyFill="1" applyBorder="1" applyAlignment="1">
      <alignment horizontal="center"/>
    </xf>
    <xf numFmtId="0" fontId="15" fillId="53" borderId="3" xfId="0" applyFont="1" applyFill="1" applyBorder="1" applyAlignment="1">
      <alignment horizontal="center"/>
    </xf>
    <xf numFmtId="0" fontId="15" fillId="53" borderId="2" xfId="0" applyFont="1" applyFill="1" applyBorder="1" applyAlignment="1">
      <alignment horizontal="center"/>
    </xf>
    <xf numFmtId="0" fontId="15" fillId="34" borderId="2" xfId="0" applyFont="1" applyFill="1" applyBorder="1" applyAlignment="1">
      <alignment horizontal="center"/>
    </xf>
    <xf numFmtId="0" fontId="15" fillId="54" borderId="1" xfId="0" applyFont="1" applyFill="1" applyBorder="1" applyAlignment="1">
      <alignment horizontal="center"/>
    </xf>
    <xf numFmtId="164" fontId="8" fillId="32" borderId="2" xfId="0" applyNumberFormat="1" applyFont="1" applyFill="1" applyBorder="1" applyAlignment="1">
      <alignment horizontal="center" vertical="center" wrapText="1"/>
    </xf>
    <xf numFmtId="0" fontId="20" fillId="21" borderId="4" xfId="0" quotePrefix="1" applyFont="1" applyFill="1" applyBorder="1" applyAlignment="1">
      <alignment horizontal="center"/>
    </xf>
    <xf numFmtId="0" fontId="15" fillId="18" borderId="1" xfId="0" applyFont="1" applyFill="1" applyBorder="1" applyAlignment="1">
      <alignment horizontal="center"/>
    </xf>
    <xf numFmtId="18" fontId="15" fillId="12" borderId="1" xfId="0" applyNumberFormat="1" applyFont="1" applyFill="1" applyBorder="1" applyAlignment="1">
      <alignment horizontal="center"/>
    </xf>
    <xf numFmtId="18" fontId="15" fillId="30" borderId="1" xfId="0" applyNumberFormat="1" applyFont="1" applyFill="1" applyBorder="1" applyAlignment="1">
      <alignment horizontal="center"/>
    </xf>
    <xf numFmtId="0" fontId="15" fillId="34" borderId="4" xfId="0" applyFont="1" applyFill="1" applyBorder="1" applyAlignment="1">
      <alignment horizontal="center"/>
    </xf>
    <xf numFmtId="164" fontId="8" fillId="14" borderId="2" xfId="0" applyNumberFormat="1" applyFont="1" applyFill="1" applyBorder="1" applyAlignment="1">
      <alignment horizontal="center" vertical="center" wrapText="1"/>
    </xf>
    <xf numFmtId="0" fontId="15" fillId="4" borderId="12" xfId="0" applyFont="1" applyFill="1" applyBorder="1" applyAlignment="1">
      <alignment horizontal="left"/>
    </xf>
    <xf numFmtId="0" fontId="15" fillId="4" borderId="13" xfId="0" applyFont="1" applyFill="1" applyBorder="1" applyAlignment="1">
      <alignment horizontal="center"/>
    </xf>
    <xf numFmtId="18" fontId="15" fillId="30" borderId="2" xfId="0" applyNumberFormat="1" applyFont="1" applyFill="1" applyBorder="1" applyAlignment="1">
      <alignment horizontal="center"/>
    </xf>
    <xf numFmtId="0" fontId="8" fillId="4" borderId="8" xfId="0" applyFont="1" applyFill="1" applyBorder="1" applyAlignment="1">
      <alignment horizontal="center"/>
    </xf>
    <xf numFmtId="16" fontId="15" fillId="5" borderId="1" xfId="0" applyNumberFormat="1" applyFont="1" applyFill="1" applyBorder="1" applyAlignment="1">
      <alignment horizontal="center"/>
    </xf>
    <xf numFmtId="20" fontId="15" fillId="52" borderId="1" xfId="0" applyNumberFormat="1" applyFont="1" applyFill="1" applyBorder="1" applyAlignment="1">
      <alignment horizontal="center"/>
    </xf>
    <xf numFmtId="20" fontId="15" fillId="14" borderId="1" xfId="0" applyNumberFormat="1" applyFont="1" applyFill="1" applyBorder="1" applyAlignment="1">
      <alignment horizontal="center"/>
    </xf>
    <xf numFmtId="20" fontId="15" fillId="30" borderId="1" xfId="0" applyNumberFormat="1" applyFont="1" applyFill="1" applyBorder="1" applyAlignment="1">
      <alignment horizontal="center"/>
    </xf>
    <xf numFmtId="20" fontId="15" fillId="17" borderId="1" xfId="0" applyNumberFormat="1" applyFont="1" applyFill="1" applyBorder="1" applyAlignment="1">
      <alignment horizontal="center"/>
    </xf>
    <xf numFmtId="20" fontId="15" fillId="42" borderId="1" xfId="0" applyNumberFormat="1" applyFont="1" applyFill="1" applyBorder="1" applyAlignment="1">
      <alignment horizontal="center"/>
    </xf>
    <xf numFmtId="20" fontId="15" fillId="14" borderId="2" xfId="0" applyNumberFormat="1" applyFont="1" applyFill="1" applyBorder="1" applyAlignment="1">
      <alignment horizontal="center"/>
    </xf>
    <xf numFmtId="20" fontId="15" fillId="53" borderId="3" xfId="0" applyNumberFormat="1" applyFont="1" applyFill="1" applyBorder="1" applyAlignment="1">
      <alignment horizontal="center"/>
    </xf>
    <xf numFmtId="20" fontId="15" fillId="4" borderId="1" xfId="0" applyNumberFormat="1" applyFont="1" applyFill="1" applyBorder="1" applyAlignment="1">
      <alignment horizontal="center"/>
    </xf>
    <xf numFmtId="18" fontId="15" fillId="41" borderId="1" xfId="0" applyNumberFormat="1" applyFont="1" applyFill="1" applyBorder="1" applyAlignment="1">
      <alignment horizontal="center"/>
    </xf>
    <xf numFmtId="20" fontId="15" fillId="12" borderId="1" xfId="0" applyNumberFormat="1" applyFont="1" applyFill="1" applyBorder="1" applyAlignment="1">
      <alignment horizontal="center"/>
    </xf>
    <xf numFmtId="20" fontId="20" fillId="4" borderId="4" xfId="0" applyNumberFormat="1" applyFont="1" applyFill="1" applyBorder="1" applyAlignment="1">
      <alignment horizontal="center"/>
    </xf>
    <xf numFmtId="0" fontId="15" fillId="52" borderId="4" xfId="0" applyFont="1" applyFill="1" applyBorder="1" applyAlignment="1">
      <alignment horizontal="center"/>
    </xf>
    <xf numFmtId="0" fontId="15" fillId="23" borderId="5" xfId="0" applyFont="1" applyFill="1" applyBorder="1" applyAlignment="1">
      <alignment horizontal="center"/>
    </xf>
    <xf numFmtId="0" fontId="15" fillId="37" borderId="2" xfId="0" applyFont="1" applyFill="1" applyBorder="1" applyAlignment="1">
      <alignment horizontal="center"/>
    </xf>
    <xf numFmtId="20" fontId="20" fillId="21" borderId="3" xfId="0" applyNumberFormat="1" applyFont="1" applyFill="1" applyBorder="1" applyAlignment="1">
      <alignment horizontal="center"/>
    </xf>
    <xf numFmtId="20" fontId="20" fillId="21" borderId="2" xfId="0" applyNumberFormat="1" applyFont="1" applyFill="1" applyBorder="1" applyAlignment="1">
      <alignment horizontal="center"/>
    </xf>
    <xf numFmtId="0" fontId="15" fillId="19" borderId="7" xfId="0" applyFont="1" applyFill="1" applyBorder="1" applyAlignment="1">
      <alignment horizontal="center"/>
    </xf>
    <xf numFmtId="0" fontId="15" fillId="19" borderId="7" xfId="0" applyFont="1" applyFill="1" applyBorder="1" applyAlignment="1">
      <alignment horizontal="left"/>
    </xf>
    <xf numFmtId="0" fontId="15" fillId="19" borderId="12" xfId="0" applyFont="1" applyFill="1" applyBorder="1" applyAlignment="1">
      <alignment horizontal="center"/>
    </xf>
    <xf numFmtId="0" fontId="20" fillId="21" borderId="10" xfId="0" applyFont="1" applyFill="1" applyBorder="1" applyAlignment="1">
      <alignment horizontal="center"/>
    </xf>
    <xf numFmtId="0" fontId="20" fillId="17" borderId="4" xfId="0" applyFont="1" applyFill="1" applyBorder="1" applyAlignment="1">
      <alignment horizontal="center"/>
    </xf>
    <xf numFmtId="0" fontId="2" fillId="5" borderId="4" xfId="0" applyFont="1" applyFill="1" applyBorder="1" applyAlignment="1">
      <alignment horizontal="center"/>
    </xf>
    <xf numFmtId="20" fontId="15" fillId="31" borderId="1" xfId="0" applyNumberFormat="1" applyFont="1" applyFill="1" applyBorder="1" applyAlignment="1">
      <alignment horizontal="center"/>
    </xf>
    <xf numFmtId="0" fontId="20" fillId="5" borderId="11" xfId="0" applyFont="1" applyFill="1" applyBorder="1" applyAlignment="1">
      <alignment horizontal="center"/>
    </xf>
    <xf numFmtId="20" fontId="15" fillId="34" borderId="1" xfId="0" applyNumberFormat="1" applyFont="1" applyFill="1" applyBorder="1" applyAlignment="1">
      <alignment horizontal="center"/>
    </xf>
    <xf numFmtId="20" fontId="8" fillId="4" borderId="1" xfId="0" applyNumberFormat="1" applyFont="1" applyFill="1" applyBorder="1" applyAlignment="1">
      <alignment horizontal="center"/>
    </xf>
    <xf numFmtId="0" fontId="20" fillId="4" borderId="11" xfId="0" applyFont="1" applyFill="1" applyBorder="1" applyAlignment="1">
      <alignment horizontal="center"/>
    </xf>
    <xf numFmtId="18" fontId="20" fillId="21" borderId="11" xfId="0" applyNumberFormat="1" applyFont="1" applyFill="1" applyBorder="1" applyAlignment="1">
      <alignment horizontal="center"/>
    </xf>
    <xf numFmtId="0" fontId="8" fillId="19" borderId="3" xfId="0" applyFont="1" applyFill="1" applyBorder="1" applyAlignment="1">
      <alignment horizontal="center"/>
    </xf>
    <xf numFmtId="0" fontId="15" fillId="17" borderId="9" xfId="0" applyFont="1" applyFill="1" applyBorder="1" applyAlignment="1">
      <alignment horizontal="center"/>
    </xf>
    <xf numFmtId="18" fontId="15" fillId="17" borderId="2" xfId="0" applyNumberFormat="1" applyFont="1" applyFill="1" applyBorder="1" applyAlignment="1">
      <alignment horizontal="center"/>
    </xf>
    <xf numFmtId="20" fontId="15" fillId="5" borderId="1" xfId="0" applyNumberFormat="1" applyFont="1" applyFill="1" applyBorder="1" applyAlignment="1">
      <alignment horizontal="center"/>
    </xf>
    <xf numFmtId="0" fontId="15" fillId="37" borderId="7" xfId="0" applyFont="1" applyFill="1" applyBorder="1" applyAlignment="1">
      <alignment horizontal="center"/>
    </xf>
    <xf numFmtId="0" fontId="15" fillId="17" borderId="12" xfId="0" applyFont="1" applyFill="1" applyBorder="1" applyAlignment="1">
      <alignment horizontal="center"/>
    </xf>
    <xf numFmtId="0" fontId="15" fillId="31" borderId="4" xfId="0" applyFont="1" applyFill="1" applyBorder="1" applyAlignment="1">
      <alignment horizontal="center"/>
    </xf>
    <xf numFmtId="20" fontId="15" fillId="34" borderId="2" xfId="0" applyNumberFormat="1" applyFont="1" applyFill="1" applyBorder="1" applyAlignment="1">
      <alignment horizontal="center"/>
    </xf>
    <xf numFmtId="0" fontId="1" fillId="3" borderId="3" xfId="0" applyFont="1" applyFill="1" applyBorder="1" applyAlignment="1">
      <alignment horizontal="center" vertical="center"/>
    </xf>
    <xf numFmtId="20" fontId="15" fillId="22" borderId="7" xfId="0" applyNumberFormat="1" applyFont="1" applyFill="1" applyBorder="1" applyAlignment="1">
      <alignment horizontal="left"/>
    </xf>
    <xf numFmtId="20" fontId="15" fillId="17" borderId="2" xfId="0" applyNumberFormat="1" applyFont="1" applyFill="1" applyBorder="1" applyAlignment="1">
      <alignment horizontal="center"/>
    </xf>
    <xf numFmtId="20" fontId="15" fillId="21" borderId="7" xfId="0" applyNumberFormat="1" applyFont="1" applyFill="1" applyBorder="1" applyAlignment="1">
      <alignment horizontal="center"/>
    </xf>
    <xf numFmtId="20" fontId="15" fillId="31" borderId="2" xfId="0" applyNumberFormat="1" applyFont="1" applyFill="1" applyBorder="1" applyAlignment="1">
      <alignment horizontal="center"/>
    </xf>
    <xf numFmtId="0" fontId="15" fillId="31" borderId="3" xfId="0" applyFont="1" applyFill="1" applyBorder="1" applyAlignment="1">
      <alignment horizontal="center"/>
    </xf>
    <xf numFmtId="18" fontId="15" fillId="42" borderId="1" xfId="0" applyNumberFormat="1" applyFont="1" applyFill="1" applyBorder="1" applyAlignment="1">
      <alignment horizontal="center"/>
    </xf>
    <xf numFmtId="16" fontId="15" fillId="21" borderId="1" xfId="0" applyNumberFormat="1" applyFont="1" applyFill="1" applyBorder="1" applyAlignment="1">
      <alignment horizontal="center"/>
    </xf>
    <xf numFmtId="18" fontId="15" fillId="31" borderId="1" xfId="0" applyNumberFormat="1" applyFont="1" applyFill="1" applyBorder="1" applyAlignment="1">
      <alignment horizontal="center"/>
    </xf>
    <xf numFmtId="20" fontId="21" fillId="42" borderId="1" xfId="0" applyNumberFormat="1" applyFont="1" applyFill="1" applyBorder="1" applyAlignment="1">
      <alignment horizontal="center"/>
    </xf>
    <xf numFmtId="20" fontId="15" fillId="12" borderId="2" xfId="0" applyNumberFormat="1" applyFont="1" applyFill="1" applyBorder="1" applyAlignment="1">
      <alignment horizontal="center"/>
    </xf>
    <xf numFmtId="20" fontId="15" fillId="4" borderId="1" xfId="0" applyNumberFormat="1" applyFont="1" applyFill="1" applyBorder="1" applyAlignment="1">
      <alignment horizontal="left"/>
    </xf>
    <xf numFmtId="20" fontId="15" fillId="18" borderId="1" xfId="0" applyNumberFormat="1" applyFont="1" applyFill="1" applyBorder="1" applyAlignment="1">
      <alignment horizontal="center"/>
    </xf>
    <xf numFmtId="0" fontId="15" fillId="23" borderId="12" xfId="0" applyFont="1" applyFill="1" applyBorder="1" applyAlignment="1">
      <alignment horizontal="left"/>
    </xf>
    <xf numFmtId="20" fontId="15" fillId="21" borderId="2" xfId="0" applyNumberFormat="1" applyFont="1" applyFill="1" applyBorder="1" applyAlignment="1">
      <alignment horizontal="center"/>
    </xf>
    <xf numFmtId="20" fontId="15" fillId="31" borderId="7" xfId="0" applyNumberFormat="1" applyFont="1" applyFill="1" applyBorder="1" applyAlignment="1">
      <alignment horizontal="center"/>
    </xf>
    <xf numFmtId="0" fontId="15" fillId="48" borderId="2" xfId="0" applyFont="1" applyFill="1" applyBorder="1" applyAlignment="1">
      <alignment horizontal="center"/>
    </xf>
    <xf numFmtId="0" fontId="15" fillId="31" borderId="9" xfId="0" applyFont="1" applyFill="1" applyBorder="1" applyAlignment="1">
      <alignment horizontal="center"/>
    </xf>
    <xf numFmtId="20" fontId="15" fillId="12" borderId="7" xfId="0" applyNumberFormat="1" applyFont="1" applyFill="1" applyBorder="1" applyAlignment="1">
      <alignment horizontal="center"/>
    </xf>
    <xf numFmtId="0" fontId="15" fillId="44" borderId="7" xfId="0" applyFont="1" applyFill="1" applyBorder="1" applyAlignment="1">
      <alignment horizontal="center"/>
    </xf>
    <xf numFmtId="0" fontId="15" fillId="48" borderId="7" xfId="0" applyFont="1" applyFill="1" applyBorder="1" applyAlignment="1">
      <alignment horizontal="center"/>
    </xf>
    <xf numFmtId="20" fontId="15" fillId="24" borderId="7" xfId="0" applyNumberFormat="1" applyFont="1" applyFill="1" applyBorder="1" applyAlignment="1">
      <alignment horizontal="center"/>
    </xf>
    <xf numFmtId="0" fontId="15" fillId="24" borderId="7" xfId="0" applyFont="1" applyFill="1" applyBorder="1" applyAlignment="1">
      <alignment horizontal="center"/>
    </xf>
    <xf numFmtId="20" fontId="20" fillId="21" borderId="11" xfId="0" applyNumberFormat="1" applyFont="1" applyFill="1" applyBorder="1" applyAlignment="1">
      <alignment horizontal="center"/>
    </xf>
    <xf numFmtId="20" fontId="15" fillId="21" borderId="4" xfId="0" applyNumberFormat="1" applyFont="1" applyFill="1" applyBorder="1" applyAlignment="1">
      <alignment horizontal="center"/>
    </xf>
    <xf numFmtId="20" fontId="15" fillId="31" borderId="4" xfId="0" applyNumberFormat="1" applyFont="1" applyFill="1" applyBorder="1" applyAlignment="1">
      <alignment horizontal="center"/>
    </xf>
    <xf numFmtId="20" fontId="15" fillId="21" borderId="3" xfId="0" applyNumberFormat="1" applyFont="1" applyFill="1" applyBorder="1" applyAlignment="1">
      <alignment horizontal="center"/>
    </xf>
    <xf numFmtId="0" fontId="1" fillId="2" borderId="5" xfId="0" applyFont="1" applyFill="1" applyBorder="1" applyAlignment="1">
      <alignment horizontal="center" vertical="center"/>
    </xf>
    <xf numFmtId="20" fontId="15" fillId="42" borderId="4" xfId="0" applyNumberFormat="1" applyFont="1" applyFill="1" applyBorder="1" applyAlignment="1">
      <alignment horizontal="center"/>
    </xf>
    <xf numFmtId="20" fontId="20" fillId="4" borderId="11" xfId="0" applyNumberFormat="1" applyFont="1" applyFill="1" applyBorder="1" applyAlignment="1">
      <alignment horizontal="center"/>
    </xf>
    <xf numFmtId="0" fontId="24" fillId="4" borderId="4" xfId="0" applyFont="1" applyFill="1" applyBorder="1" applyAlignment="1">
      <alignment horizontal="center"/>
    </xf>
    <xf numFmtId="20" fontId="15" fillId="31" borderId="1" xfId="0" applyNumberFormat="1" applyFont="1" applyFill="1" applyBorder="1" applyAlignment="1">
      <alignment horizontal="center" vertical="center"/>
    </xf>
    <xf numFmtId="18" fontId="15" fillId="4" borderId="2" xfId="0" applyNumberFormat="1" applyFont="1" applyFill="1" applyBorder="1" applyAlignment="1">
      <alignment horizontal="center"/>
    </xf>
    <xf numFmtId="0" fontId="15" fillId="4" borderId="9" xfId="0" applyFont="1" applyFill="1" applyBorder="1" applyAlignment="1">
      <alignment horizontal="center"/>
    </xf>
    <xf numFmtId="164" fontId="15" fillId="4" borderId="6" xfId="0" applyNumberFormat="1" applyFont="1" applyFill="1" applyBorder="1" applyAlignment="1">
      <alignment horizontal="center" vertical="center" wrapText="1"/>
    </xf>
    <xf numFmtId="20" fontId="15" fillId="5" borderId="2" xfId="0" applyNumberFormat="1" applyFont="1" applyFill="1" applyBorder="1" applyAlignment="1">
      <alignment horizontal="center"/>
    </xf>
    <xf numFmtId="0" fontId="15" fillId="31" borderId="7" xfId="0" applyFont="1" applyFill="1" applyBorder="1" applyAlignment="1">
      <alignment horizontal="center"/>
    </xf>
    <xf numFmtId="20" fontId="15" fillId="28" borderId="7" xfId="0" applyNumberFormat="1" applyFont="1" applyFill="1" applyBorder="1" applyAlignment="1">
      <alignment horizontal="center"/>
    </xf>
    <xf numFmtId="0" fontId="15" fillId="28" borderId="7" xfId="0" applyFont="1" applyFill="1" applyBorder="1" applyAlignment="1">
      <alignment horizontal="center"/>
    </xf>
    <xf numFmtId="0" fontId="15" fillId="21" borderId="10" xfId="0" applyFont="1" applyFill="1" applyBorder="1" applyAlignment="1">
      <alignment horizontal="left"/>
    </xf>
    <xf numFmtId="20" fontId="15" fillId="17" borderId="6" xfId="0" applyNumberFormat="1" applyFont="1" applyFill="1" applyBorder="1" applyAlignment="1">
      <alignment horizontal="center"/>
    </xf>
    <xf numFmtId="20" fontId="15" fillId="32" borderId="1" xfId="0" applyNumberFormat="1" applyFont="1" applyFill="1" applyBorder="1" applyAlignment="1">
      <alignment horizontal="center"/>
    </xf>
    <xf numFmtId="0" fontId="15" fillId="55" borderId="1" xfId="0" applyFont="1" applyFill="1" applyBorder="1" applyAlignment="1">
      <alignment horizontal="center"/>
    </xf>
    <xf numFmtId="0" fontId="8" fillId="23" borderId="9" xfId="0" applyFont="1" applyFill="1" applyBorder="1" applyAlignment="1">
      <alignment horizontal="left"/>
    </xf>
    <xf numFmtId="0" fontId="23" fillId="21" borderId="1" xfId="0" applyFont="1" applyFill="1" applyBorder="1" applyAlignment="1">
      <alignment horizontal="center" vertical="center"/>
    </xf>
    <xf numFmtId="0" fontId="15" fillId="57" borderId="1" xfId="0" applyFont="1" applyFill="1" applyBorder="1" applyAlignment="1">
      <alignment horizontal="center"/>
    </xf>
    <xf numFmtId="0" fontId="15" fillId="56" borderId="1" xfId="0" applyFont="1" applyFill="1" applyBorder="1" applyAlignment="1">
      <alignment horizontal="center"/>
    </xf>
    <xf numFmtId="20" fontId="8" fillId="19" borderId="1" xfId="0" applyNumberFormat="1" applyFont="1" applyFill="1" applyBorder="1" applyAlignment="1">
      <alignment horizontal="center"/>
    </xf>
    <xf numFmtId="49" fontId="15" fillId="21" borderId="8" xfId="0" applyNumberFormat="1" applyFont="1" applyFill="1" applyBorder="1" applyAlignment="1">
      <alignment horizontal="center"/>
    </xf>
    <xf numFmtId="0" fontId="15" fillId="58" borderId="4" xfId="0" applyFont="1" applyFill="1" applyBorder="1" applyAlignment="1">
      <alignment horizontal="center"/>
    </xf>
    <xf numFmtId="20" fontId="15" fillId="36" borderId="1" xfId="0" applyNumberFormat="1" applyFont="1" applyFill="1" applyBorder="1" applyAlignment="1">
      <alignment horizontal="center"/>
    </xf>
    <xf numFmtId="20" fontId="15" fillId="36" borderId="4" xfId="0" applyNumberFormat="1" applyFont="1" applyFill="1" applyBorder="1" applyAlignment="1">
      <alignment horizontal="center"/>
    </xf>
    <xf numFmtId="0" fontId="15" fillId="36" borderId="4" xfId="0" applyFont="1" applyFill="1" applyBorder="1" applyAlignment="1">
      <alignment horizontal="center"/>
    </xf>
    <xf numFmtId="0" fontId="15" fillId="56" borderId="2" xfId="0" applyFont="1" applyFill="1" applyBorder="1" applyAlignment="1">
      <alignment horizontal="center"/>
    </xf>
    <xf numFmtId="0" fontId="15" fillId="58" borderId="1" xfId="0" applyFont="1" applyFill="1" applyBorder="1" applyAlignment="1">
      <alignment horizontal="center"/>
    </xf>
    <xf numFmtId="49" fontId="15" fillId="4" borderId="1" xfId="0" applyNumberFormat="1" applyFont="1" applyFill="1" applyBorder="1" applyAlignment="1">
      <alignment horizontal="center"/>
    </xf>
    <xf numFmtId="49" fontId="15" fillId="21" borderId="13" xfId="0" applyNumberFormat="1" applyFont="1" applyFill="1" applyBorder="1" applyAlignment="1">
      <alignment horizontal="center"/>
    </xf>
    <xf numFmtId="0" fontId="13" fillId="17" borderId="1" xfId="0" applyFont="1" applyFill="1" applyBorder="1" applyAlignment="1">
      <alignment horizontal="center"/>
    </xf>
    <xf numFmtId="20" fontId="15" fillId="11" borderId="1" xfId="0" applyNumberFormat="1" applyFont="1" applyFill="1" applyBorder="1" applyAlignment="1">
      <alignment horizontal="center"/>
    </xf>
    <xf numFmtId="20" fontId="15" fillId="56" borderId="1" xfId="0" applyNumberFormat="1" applyFont="1" applyFill="1" applyBorder="1" applyAlignment="1">
      <alignment horizontal="center"/>
    </xf>
    <xf numFmtId="20" fontId="15" fillId="10" borderId="1" xfId="0" applyNumberFormat="1" applyFont="1" applyFill="1" applyBorder="1" applyAlignment="1">
      <alignment horizontal="center"/>
    </xf>
    <xf numFmtId="20" fontId="15" fillId="49" borderId="1" xfId="0" applyNumberFormat="1" applyFont="1" applyFill="1" applyBorder="1" applyAlignment="1">
      <alignment horizontal="center"/>
    </xf>
    <xf numFmtId="0" fontId="15" fillId="21" borderId="16" xfId="0" applyFont="1" applyFill="1" applyBorder="1" applyAlignment="1">
      <alignment horizontal="left"/>
    </xf>
    <xf numFmtId="0" fontId="15" fillId="21" borderId="16" xfId="0" applyFont="1" applyFill="1" applyBorder="1" applyAlignment="1">
      <alignment horizontal="center"/>
    </xf>
    <xf numFmtId="20" fontId="15" fillId="35" borderId="1" xfId="0" applyNumberFormat="1" applyFont="1" applyFill="1" applyBorder="1" applyAlignment="1">
      <alignment horizontal="center"/>
    </xf>
    <xf numFmtId="0" fontId="15" fillId="59" borderId="1" xfId="0" applyFont="1" applyFill="1" applyBorder="1" applyAlignment="1">
      <alignment horizontal="center"/>
    </xf>
    <xf numFmtId="20" fontId="15" fillId="35" borderId="2" xfId="0" applyNumberFormat="1" applyFont="1" applyFill="1" applyBorder="1" applyAlignment="1">
      <alignment horizontal="center"/>
    </xf>
    <xf numFmtId="0" fontId="15" fillId="35" borderId="2" xfId="0" applyFont="1" applyFill="1" applyBorder="1" applyAlignment="1">
      <alignment horizontal="center"/>
    </xf>
    <xf numFmtId="20" fontId="25" fillId="4" borderId="1" xfId="0" applyNumberFormat="1" applyFont="1" applyFill="1" applyBorder="1" applyAlignment="1">
      <alignment horizontal="center"/>
    </xf>
    <xf numFmtId="20" fontId="15" fillId="11" borderId="2" xfId="0" applyNumberFormat="1" applyFont="1" applyFill="1" applyBorder="1" applyAlignment="1">
      <alignment horizontal="center"/>
    </xf>
    <xf numFmtId="0" fontId="15" fillId="11" borderId="4" xfId="0" applyFont="1" applyFill="1" applyBorder="1" applyAlignment="1">
      <alignment horizontal="center"/>
    </xf>
    <xf numFmtId="20" fontId="15" fillId="11" borderId="3" xfId="0" applyNumberFormat="1" applyFont="1" applyFill="1" applyBorder="1" applyAlignment="1">
      <alignment horizontal="center"/>
    </xf>
    <xf numFmtId="20" fontId="15" fillId="11" borderId="4" xfId="0" applyNumberFormat="1" applyFont="1" applyFill="1" applyBorder="1" applyAlignment="1">
      <alignment horizontal="center"/>
    </xf>
    <xf numFmtId="49" fontId="15" fillId="4" borderId="7" xfId="0" applyNumberFormat="1" applyFont="1" applyFill="1" applyBorder="1" applyAlignment="1">
      <alignment horizontal="center"/>
    </xf>
    <xf numFmtId="0" fontId="15" fillId="34" borderId="7" xfId="0" applyFont="1" applyFill="1" applyBorder="1" applyAlignment="1">
      <alignment horizontal="center"/>
    </xf>
    <xf numFmtId="20" fontId="15" fillId="58" borderId="1" xfId="0" applyNumberFormat="1" applyFont="1" applyFill="1" applyBorder="1" applyAlignment="1">
      <alignment horizontal="center"/>
    </xf>
    <xf numFmtId="0" fontId="15" fillId="58" borderId="7" xfId="0" applyFont="1" applyFill="1" applyBorder="1" applyAlignment="1">
      <alignment horizontal="center"/>
    </xf>
    <xf numFmtId="0" fontId="8" fillId="23" borderId="7" xfId="0" applyFont="1" applyFill="1" applyBorder="1" applyAlignment="1">
      <alignment horizontal="left"/>
    </xf>
    <xf numFmtId="0" fontId="15" fillId="60" borderId="2" xfId="0" applyFont="1" applyFill="1" applyBorder="1" applyAlignment="1">
      <alignment horizontal="center"/>
    </xf>
    <xf numFmtId="20" fontId="15" fillId="60" borderId="2" xfId="0" applyNumberFormat="1" applyFont="1" applyFill="1" applyBorder="1" applyAlignment="1">
      <alignment horizontal="center"/>
    </xf>
    <xf numFmtId="0" fontId="15" fillId="60" borderId="1" xfId="0" applyFont="1" applyFill="1" applyBorder="1" applyAlignment="1">
      <alignment horizontal="center"/>
    </xf>
    <xf numFmtId="49" fontId="15" fillId="21" borderId="7" xfId="0" applyNumberFormat="1" applyFont="1" applyFill="1" applyBorder="1" applyAlignment="1">
      <alignment horizontal="center"/>
    </xf>
    <xf numFmtId="20" fontId="15" fillId="14" borderId="7" xfId="0" applyNumberFormat="1" applyFont="1" applyFill="1" applyBorder="1" applyAlignment="1">
      <alignment horizontal="center"/>
    </xf>
    <xf numFmtId="20" fontId="15" fillId="33" borderId="1" xfId="0" applyNumberFormat="1" applyFont="1" applyFill="1" applyBorder="1" applyAlignment="1">
      <alignment horizontal="center"/>
    </xf>
    <xf numFmtId="0" fontId="15" fillId="45" borderId="1" xfId="0" applyFont="1" applyFill="1" applyBorder="1" applyAlignment="1">
      <alignment horizontal="center"/>
    </xf>
    <xf numFmtId="20" fontId="15" fillId="27" borderId="1" xfId="0" applyNumberFormat="1" applyFont="1" applyFill="1" applyBorder="1" applyAlignment="1">
      <alignment horizontal="center"/>
    </xf>
    <xf numFmtId="0" fontId="20" fillId="5" borderId="9" xfId="0" applyFont="1" applyFill="1" applyBorder="1" applyAlignment="1">
      <alignment horizontal="center"/>
    </xf>
    <xf numFmtId="20" fontId="15" fillId="50" borderId="1" xfId="0" applyNumberFormat="1" applyFont="1" applyFill="1" applyBorder="1" applyAlignment="1">
      <alignment horizontal="center"/>
    </xf>
    <xf numFmtId="0" fontId="8" fillId="50" borderId="1" xfId="0" applyFont="1" applyFill="1" applyBorder="1" applyAlignment="1">
      <alignment horizontal="center"/>
    </xf>
    <xf numFmtId="20" fontId="8" fillId="50" borderId="1" xfId="0" applyNumberFormat="1" applyFont="1" applyFill="1" applyBorder="1" applyAlignment="1">
      <alignment horizontal="center"/>
    </xf>
    <xf numFmtId="49" fontId="15" fillId="31" borderId="1" xfId="0" applyNumberFormat="1" applyFont="1" applyFill="1" applyBorder="1" applyAlignment="1">
      <alignment horizontal="center"/>
    </xf>
    <xf numFmtId="49" fontId="15" fillId="19" borderId="1" xfId="0" applyNumberFormat="1" applyFont="1" applyFill="1" applyBorder="1" applyAlignment="1">
      <alignment horizontal="center"/>
    </xf>
    <xf numFmtId="0" fontId="15" fillId="56" borderId="7" xfId="0" applyFont="1" applyFill="1" applyBorder="1" applyAlignment="1">
      <alignment horizontal="left"/>
    </xf>
    <xf numFmtId="49" fontId="20" fillId="21" borderId="9" xfId="0" applyNumberFormat="1" applyFont="1" applyFill="1" applyBorder="1" applyAlignment="1">
      <alignment horizontal="center"/>
    </xf>
    <xf numFmtId="49" fontId="24" fillId="21" borderId="1" xfId="0" applyNumberFormat="1" applyFont="1" applyFill="1" applyBorder="1" applyAlignment="1">
      <alignment horizontal="center"/>
    </xf>
    <xf numFmtId="0" fontId="2" fillId="38" borderId="1" xfId="0" applyFont="1" applyFill="1" applyBorder="1" applyAlignment="1">
      <alignment horizontal="center"/>
    </xf>
    <xf numFmtId="0" fontId="4" fillId="21" borderId="7" xfId="0" applyFont="1" applyFill="1" applyBorder="1" applyAlignment="1">
      <alignment horizontal="left"/>
    </xf>
    <xf numFmtId="0" fontId="15" fillId="13" borderId="7" xfId="0" applyFont="1" applyFill="1" applyBorder="1" applyAlignment="1">
      <alignment horizontal="left"/>
    </xf>
    <xf numFmtId="0" fontId="15" fillId="35" borderId="7" xfId="0" applyFont="1" applyFill="1" applyBorder="1" applyAlignment="1">
      <alignment horizontal="center"/>
    </xf>
    <xf numFmtId="0" fontId="15" fillId="56" borderId="7" xfId="0" applyFont="1" applyFill="1" applyBorder="1" applyAlignment="1">
      <alignment horizontal="center"/>
    </xf>
    <xf numFmtId="20" fontId="15" fillId="4" borderId="2" xfId="0" applyNumberFormat="1" applyFont="1" applyFill="1" applyBorder="1" applyAlignment="1">
      <alignment horizontal="center"/>
    </xf>
    <xf numFmtId="20" fontId="15" fillId="24" borderId="1" xfId="0" applyNumberFormat="1" applyFont="1" applyFill="1" applyBorder="1" applyAlignment="1">
      <alignment horizontal="center"/>
    </xf>
    <xf numFmtId="20" fontId="15" fillId="60" borderId="1" xfId="0" applyNumberFormat="1" applyFont="1" applyFill="1" applyBorder="1" applyAlignment="1">
      <alignment horizontal="center"/>
    </xf>
    <xf numFmtId="20" fontId="15" fillId="54" borderId="1" xfId="0" applyNumberFormat="1" applyFont="1" applyFill="1" applyBorder="1" applyAlignment="1">
      <alignment horizontal="center"/>
    </xf>
    <xf numFmtId="20" fontId="15" fillId="19" borderId="2" xfId="0" applyNumberFormat="1" applyFont="1" applyFill="1" applyBorder="1" applyAlignment="1">
      <alignment horizontal="center"/>
    </xf>
    <xf numFmtId="0" fontId="20" fillId="21" borderId="14" xfId="0" applyFont="1" applyFill="1" applyBorder="1" applyAlignment="1">
      <alignment horizontal="center"/>
    </xf>
    <xf numFmtId="0" fontId="20" fillId="4" borderId="14" xfId="0" applyFont="1" applyFill="1" applyBorder="1" applyAlignment="1">
      <alignment horizontal="center"/>
    </xf>
    <xf numFmtId="20" fontId="19" fillId="5" borderId="1" xfId="0" applyNumberFormat="1" applyFont="1" applyFill="1" applyBorder="1" applyAlignment="1">
      <alignment horizontal="center"/>
    </xf>
    <xf numFmtId="164" fontId="8" fillId="17" borderId="2" xfId="0" applyNumberFormat="1" applyFont="1" applyFill="1" applyBorder="1" applyAlignment="1">
      <alignment horizontal="center" vertical="center" wrapText="1"/>
    </xf>
    <xf numFmtId="164" fontId="9" fillId="17" borderId="2" xfId="0" applyNumberFormat="1" applyFont="1" applyFill="1" applyBorder="1" applyAlignment="1">
      <alignment horizontal="center" vertical="center" wrapText="1"/>
    </xf>
    <xf numFmtId="20" fontId="15" fillId="41" borderId="1" xfId="0" applyNumberFormat="1" applyFont="1" applyFill="1" applyBorder="1" applyAlignment="1">
      <alignment horizontal="center"/>
    </xf>
    <xf numFmtId="2" fontId="15" fillId="31" borderId="1" xfId="0" applyNumberFormat="1" applyFont="1" applyFill="1" applyBorder="1" applyAlignment="1">
      <alignment horizontal="center"/>
    </xf>
    <xf numFmtId="0" fontId="0" fillId="42" borderId="0" xfId="0" applyFill="1"/>
    <xf numFmtId="20" fontId="15" fillId="46" borderId="1" xfId="0" applyNumberFormat="1" applyFont="1" applyFill="1" applyBorder="1" applyAlignment="1">
      <alignment horizontal="center"/>
    </xf>
    <xf numFmtId="0" fontId="29" fillId="4" borderId="7" xfId="0" applyFont="1" applyFill="1" applyBorder="1" applyAlignment="1">
      <alignment horizontal="left"/>
    </xf>
    <xf numFmtId="0" fontId="15" fillId="43" borderId="7" xfId="0" applyFont="1" applyFill="1" applyBorder="1" applyAlignment="1">
      <alignment horizontal="left"/>
    </xf>
    <xf numFmtId="20" fontId="15" fillId="31" borderId="5" xfId="0" applyNumberFormat="1" applyFont="1" applyFill="1" applyBorder="1" applyAlignment="1">
      <alignment horizontal="center"/>
    </xf>
    <xf numFmtId="20" fontId="8" fillId="31" borderId="1" xfId="0" applyNumberFormat="1" applyFont="1" applyFill="1" applyBorder="1" applyAlignment="1">
      <alignment horizontal="center"/>
    </xf>
    <xf numFmtId="20" fontId="25" fillId="19" borderId="1" xfId="0" applyNumberFormat="1" applyFont="1" applyFill="1" applyBorder="1" applyAlignment="1">
      <alignment horizontal="center"/>
    </xf>
    <xf numFmtId="0" fontId="15" fillId="15" borderId="1" xfId="0" applyFont="1" applyFill="1" applyBorder="1" applyAlignment="1">
      <alignment horizontal="center"/>
    </xf>
    <xf numFmtId="0" fontId="15" fillId="31" borderId="5" xfId="0" applyFont="1" applyFill="1" applyBorder="1" applyAlignment="1">
      <alignment horizontal="center"/>
    </xf>
    <xf numFmtId="0" fontId="15" fillId="43" borderId="8" xfId="0" applyFont="1" applyFill="1" applyBorder="1" applyAlignment="1">
      <alignment horizontal="center"/>
    </xf>
    <xf numFmtId="0" fontId="15" fillId="54" borderId="4" xfId="0" applyFont="1" applyFill="1" applyBorder="1" applyAlignment="1">
      <alignment horizontal="center"/>
    </xf>
    <xf numFmtId="20" fontId="15" fillId="42" borderId="7" xfId="0" applyNumberFormat="1" applyFont="1" applyFill="1" applyBorder="1" applyAlignment="1">
      <alignment horizontal="center"/>
    </xf>
    <xf numFmtId="0" fontId="15" fillId="42" borderId="7" xfId="0" applyFont="1" applyFill="1" applyBorder="1" applyAlignment="1">
      <alignment horizontal="center"/>
    </xf>
    <xf numFmtId="0" fontId="2" fillId="54" borderId="1" xfId="0" applyFont="1" applyFill="1" applyBorder="1" applyAlignment="1">
      <alignment horizontal="center"/>
    </xf>
    <xf numFmtId="20" fontId="2" fillId="54" borderId="1" xfId="0" applyNumberFormat="1" applyFont="1" applyFill="1" applyBorder="1" applyAlignment="1">
      <alignment horizontal="center"/>
    </xf>
    <xf numFmtId="0" fontId="2" fillId="52" borderId="1" xfId="0" applyFont="1" applyFill="1" applyBorder="1" applyAlignment="1">
      <alignment horizontal="center"/>
    </xf>
    <xf numFmtId="20" fontId="8" fillId="5" borderId="1" xfId="0" applyNumberFormat="1" applyFont="1" applyFill="1" applyBorder="1" applyAlignment="1">
      <alignment horizontal="center"/>
    </xf>
    <xf numFmtId="0" fontId="15" fillId="56" borderId="4" xfId="0" applyFont="1" applyFill="1" applyBorder="1" applyAlignment="1">
      <alignment horizontal="center"/>
    </xf>
    <xf numFmtId="0" fontId="8" fillId="56" borderId="1" xfId="0" applyFont="1" applyFill="1" applyBorder="1" applyAlignment="1">
      <alignment horizontal="center"/>
    </xf>
    <xf numFmtId="20" fontId="8" fillId="56" borderId="1" xfId="0" applyNumberFormat="1" applyFont="1" applyFill="1" applyBorder="1" applyAlignment="1">
      <alignment horizontal="center"/>
    </xf>
    <xf numFmtId="164" fontId="8" fillId="56" borderId="2" xfId="0" applyNumberFormat="1" applyFont="1" applyFill="1" applyBorder="1" applyAlignment="1">
      <alignment horizontal="center" vertical="center" wrapText="1"/>
    </xf>
    <xf numFmtId="0" fontId="2" fillId="56" borderId="1" xfId="0" applyFont="1" applyFill="1" applyBorder="1" applyAlignment="1">
      <alignment horizontal="center"/>
    </xf>
    <xf numFmtId="164" fontId="8" fillId="21" borderId="3" xfId="0" applyNumberFormat="1" applyFont="1" applyFill="1" applyBorder="1" applyAlignment="1">
      <alignment horizontal="center" vertical="center" wrapText="1"/>
    </xf>
    <xf numFmtId="20" fontId="15" fillId="19" borderId="7" xfId="0" applyNumberFormat="1" applyFont="1" applyFill="1" applyBorder="1" applyAlignment="1">
      <alignment horizontal="center"/>
    </xf>
    <xf numFmtId="0" fontId="15" fillId="44" borderId="8" xfId="0" applyFont="1" applyFill="1" applyBorder="1" applyAlignment="1">
      <alignment horizontal="center"/>
    </xf>
    <xf numFmtId="20" fontId="15" fillId="5" borderId="7" xfId="0" applyNumberFormat="1" applyFont="1" applyFill="1" applyBorder="1" applyAlignment="1">
      <alignment horizontal="center"/>
    </xf>
    <xf numFmtId="164" fontId="8" fillId="21" borderId="13" xfId="0" applyNumberFormat="1" applyFont="1" applyFill="1" applyBorder="1" applyAlignment="1">
      <alignment horizontal="center" vertical="center" wrapText="1"/>
    </xf>
    <xf numFmtId="0" fontId="15" fillId="47" borderId="1" xfId="0" applyFont="1" applyFill="1" applyBorder="1" applyAlignment="1">
      <alignment horizontal="center"/>
    </xf>
    <xf numFmtId="0" fontId="15" fillId="47" borderId="4" xfId="0" applyFont="1" applyFill="1" applyBorder="1" applyAlignment="1">
      <alignment horizontal="center"/>
    </xf>
    <xf numFmtId="20" fontId="8" fillId="42" borderId="1" xfId="0" applyNumberFormat="1" applyFont="1" applyFill="1" applyBorder="1" applyAlignment="1">
      <alignment horizontal="center"/>
    </xf>
    <xf numFmtId="0" fontId="2" fillId="35" borderId="1" xfId="0" applyFont="1" applyFill="1" applyBorder="1" applyAlignment="1">
      <alignment horizontal="center"/>
    </xf>
    <xf numFmtId="18" fontId="15" fillId="19" borderId="2" xfId="0" applyNumberFormat="1" applyFont="1" applyFill="1" applyBorder="1" applyAlignment="1">
      <alignment horizontal="center"/>
    </xf>
    <xf numFmtId="0" fontId="15" fillId="25" borderId="7" xfId="0" applyFont="1" applyFill="1" applyBorder="1" applyAlignment="1">
      <alignment horizontal="center"/>
    </xf>
    <xf numFmtId="20" fontId="15" fillId="19" borderId="9" xfId="0" applyNumberFormat="1" applyFont="1" applyFill="1" applyBorder="1" applyAlignment="1">
      <alignment horizontal="center"/>
    </xf>
    <xf numFmtId="20" fontId="15" fillId="19" borderId="4" xfId="0" applyNumberFormat="1" applyFont="1" applyFill="1" applyBorder="1" applyAlignment="1">
      <alignment horizontal="center"/>
    </xf>
    <xf numFmtId="20" fontId="15" fillId="5" borderId="3" xfId="0" applyNumberFormat="1" applyFont="1" applyFill="1" applyBorder="1" applyAlignment="1">
      <alignment horizontal="center"/>
    </xf>
    <xf numFmtId="0" fontId="17" fillId="21" borderId="0" xfId="0" applyFont="1" applyFill="1"/>
    <xf numFmtId="0" fontId="1" fillId="3" borderId="14" xfId="0" applyFont="1" applyFill="1" applyBorder="1" applyAlignment="1">
      <alignment horizontal="center" vertical="center"/>
    </xf>
    <xf numFmtId="20" fontId="15" fillId="5" borderId="4" xfId="0" applyNumberFormat="1" applyFont="1" applyFill="1" applyBorder="1" applyAlignment="1">
      <alignment horizontal="center"/>
    </xf>
    <xf numFmtId="20" fontId="15" fillId="17" borderId="4" xfId="0" applyNumberFormat="1" applyFont="1" applyFill="1" applyBorder="1" applyAlignment="1">
      <alignment horizontal="center"/>
    </xf>
    <xf numFmtId="20" fontId="15" fillId="42" borderId="8" xfId="0" applyNumberFormat="1" applyFont="1" applyFill="1" applyBorder="1" applyAlignment="1">
      <alignment horizontal="center"/>
    </xf>
    <xf numFmtId="20" fontId="15" fillId="21" borderId="5" xfId="0" applyNumberFormat="1" applyFont="1" applyFill="1" applyBorder="1" applyAlignment="1">
      <alignment horizontal="center"/>
    </xf>
    <xf numFmtId="0" fontId="20" fillId="4" borderId="5" xfId="0" applyFont="1" applyFill="1" applyBorder="1" applyAlignment="1">
      <alignment horizontal="center"/>
    </xf>
    <xf numFmtId="20" fontId="15" fillId="47" borderId="1" xfId="0" applyNumberFormat="1" applyFont="1" applyFill="1" applyBorder="1" applyAlignment="1">
      <alignment horizontal="center"/>
    </xf>
    <xf numFmtId="0" fontId="20" fillId="21" borderId="8" xfId="0" applyFont="1" applyFill="1" applyBorder="1" applyAlignment="1">
      <alignment horizontal="center"/>
    </xf>
    <xf numFmtId="0" fontId="2" fillId="54" borderId="4" xfId="0" applyFont="1" applyFill="1" applyBorder="1" applyAlignment="1">
      <alignment horizontal="center"/>
    </xf>
    <xf numFmtId="0" fontId="8" fillId="16" borderId="7" xfId="0" applyFont="1" applyFill="1" applyBorder="1"/>
    <xf numFmtId="0" fontId="8" fillId="16" borderId="8" xfId="0" applyFont="1" applyFill="1" applyBorder="1"/>
    <xf numFmtId="0" fontId="8" fillId="16" borderId="5" xfId="0" applyFont="1" applyFill="1" applyBorder="1"/>
    <xf numFmtId="20" fontId="21" fillId="12" borderId="1" xfId="0" applyNumberFormat="1" applyFont="1" applyFill="1" applyBorder="1" applyAlignment="1">
      <alignment horizontal="center"/>
    </xf>
    <xf numFmtId="0" fontId="15" fillId="40" borderId="1" xfId="0" applyFont="1" applyFill="1" applyBorder="1" applyAlignment="1">
      <alignment horizontal="center"/>
    </xf>
    <xf numFmtId="18" fontId="15" fillId="48" borderId="1" xfId="0" applyNumberFormat="1" applyFont="1" applyFill="1" applyBorder="1" applyAlignment="1">
      <alignment horizontal="center"/>
    </xf>
    <xf numFmtId="20" fontId="15" fillId="54" borderId="7" xfId="0" applyNumberFormat="1" applyFont="1" applyFill="1" applyBorder="1" applyAlignment="1">
      <alignment horizontal="center"/>
    </xf>
    <xf numFmtId="0" fontId="2" fillId="54" borderId="7" xfId="0" applyFont="1" applyFill="1" applyBorder="1" applyAlignment="1">
      <alignment horizontal="center"/>
    </xf>
    <xf numFmtId="20" fontId="15" fillId="59" borderId="1" xfId="0" applyNumberFormat="1" applyFont="1" applyFill="1" applyBorder="1" applyAlignment="1">
      <alignment horizontal="center"/>
    </xf>
    <xf numFmtId="0" fontId="22" fillId="4" borderId="1" xfId="0" applyFont="1" applyFill="1" applyBorder="1" applyAlignment="1">
      <alignment horizontal="center"/>
    </xf>
    <xf numFmtId="0" fontId="15" fillId="39" borderId="1" xfId="0" applyFont="1" applyFill="1" applyBorder="1" applyAlignment="1">
      <alignment horizontal="center"/>
    </xf>
    <xf numFmtId="164" fontId="8" fillId="51" borderId="2" xfId="0" applyNumberFormat="1" applyFont="1" applyFill="1" applyBorder="1" applyAlignment="1">
      <alignment horizontal="center" vertical="center" wrapText="1"/>
    </xf>
    <xf numFmtId="0" fontId="20" fillId="22" borderId="0" xfId="0" applyFont="1" applyFill="1" applyAlignment="1">
      <alignment horizontal="center"/>
    </xf>
    <xf numFmtId="0" fontId="15" fillId="39" borderId="7" xfId="0" applyFont="1" applyFill="1" applyBorder="1" applyAlignment="1">
      <alignment horizontal="center"/>
    </xf>
    <xf numFmtId="0" fontId="15" fillId="36" borderId="3" xfId="0" applyFont="1" applyFill="1" applyBorder="1" applyAlignment="1">
      <alignment horizontal="center"/>
    </xf>
    <xf numFmtId="20" fontId="15" fillId="36" borderId="2" xfId="0" applyNumberFormat="1" applyFont="1" applyFill="1" applyBorder="1" applyAlignment="1">
      <alignment horizontal="center"/>
    </xf>
    <xf numFmtId="20" fontId="15" fillId="21" borderId="1" xfId="0" applyNumberFormat="1" applyFont="1" applyFill="1" applyBorder="1" applyAlignment="1">
      <alignment horizontal="center" wrapText="1"/>
    </xf>
    <xf numFmtId="20" fontId="30" fillId="4" borderId="1" xfId="0" applyNumberFormat="1" applyFont="1" applyFill="1" applyBorder="1" applyAlignment="1">
      <alignment horizontal="center"/>
    </xf>
    <xf numFmtId="164" fontId="19" fillId="22" borderId="0" xfId="0" applyNumberFormat="1" applyFont="1" applyFill="1" applyAlignment="1">
      <alignment horizontal="center" vertical="center" wrapText="1"/>
    </xf>
    <xf numFmtId="0" fontId="19" fillId="22" borderId="1" xfId="0" applyFont="1" applyFill="1" applyBorder="1" applyAlignment="1">
      <alignment horizontal="center" vertical="center" wrapText="1"/>
    </xf>
    <xf numFmtId="0" fontId="15" fillId="22" borderId="2" xfId="0" applyFont="1" applyFill="1" applyBorder="1" applyAlignment="1">
      <alignment horizontal="center" vertical="center" wrapText="1"/>
    </xf>
    <xf numFmtId="164" fontId="8" fillId="4" borderId="3" xfId="0" applyNumberFormat="1" applyFont="1" applyFill="1" applyBorder="1" applyAlignment="1">
      <alignment horizontal="center" vertical="center" wrapText="1"/>
    </xf>
    <xf numFmtId="0" fontId="7" fillId="22" borderId="1" xfId="0" applyFont="1" applyFill="1" applyBorder="1" applyAlignment="1">
      <alignment horizontal="center" vertical="center"/>
    </xf>
    <xf numFmtId="0" fontId="23" fillId="23" borderId="0" xfId="0" applyFont="1" applyFill="1"/>
    <xf numFmtId="0" fontId="23" fillId="23" borderId="1" xfId="0" applyFont="1" applyFill="1" applyBorder="1"/>
    <xf numFmtId="0" fontId="7" fillId="4" borderId="1" xfId="0" applyFont="1" applyFill="1" applyBorder="1" applyAlignment="1">
      <alignment horizontal="center" vertical="center"/>
    </xf>
    <xf numFmtId="20" fontId="21" fillId="35" borderId="1" xfId="0" applyNumberFormat="1" applyFont="1" applyFill="1" applyBorder="1" applyAlignment="1">
      <alignment horizontal="center"/>
    </xf>
    <xf numFmtId="0" fontId="15" fillId="4" borderId="2" xfId="0" applyFont="1" applyFill="1" applyBorder="1" applyAlignment="1">
      <alignment horizontal="center" vertical="center" wrapText="1"/>
    </xf>
    <xf numFmtId="164" fontId="2" fillId="24" borderId="1" xfId="0" applyNumberFormat="1" applyFont="1" applyFill="1" applyBorder="1" applyAlignment="1">
      <alignment horizontal="center" vertical="center"/>
    </xf>
    <xf numFmtId="20" fontId="8" fillId="35" borderId="1" xfId="0" applyNumberFormat="1" applyFont="1" applyFill="1" applyBorder="1" applyAlignment="1">
      <alignment horizontal="center"/>
    </xf>
    <xf numFmtId="20" fontId="21" fillId="19" borderId="1" xfId="0" applyNumberFormat="1" applyFont="1" applyFill="1" applyBorder="1" applyAlignment="1">
      <alignment horizontal="center"/>
    </xf>
    <xf numFmtId="20" fontId="21" fillId="21" borderId="1" xfId="0" applyNumberFormat="1" applyFont="1" applyFill="1" applyBorder="1" applyAlignment="1">
      <alignment horizontal="center"/>
    </xf>
    <xf numFmtId="20" fontId="21" fillId="4" borderId="1" xfId="0" applyNumberFormat="1" applyFont="1" applyFill="1" applyBorder="1" applyAlignment="1">
      <alignment horizontal="center"/>
    </xf>
    <xf numFmtId="164" fontId="15" fillId="4" borderId="4" xfId="0" applyNumberFormat="1" applyFont="1" applyFill="1" applyBorder="1" applyAlignment="1">
      <alignment horizontal="center" vertical="center" wrapText="1"/>
    </xf>
    <xf numFmtId="20" fontId="20" fillId="4" borderId="1" xfId="0" applyNumberFormat="1" applyFont="1" applyFill="1" applyBorder="1" applyAlignment="1">
      <alignment horizontal="center"/>
    </xf>
    <xf numFmtId="20" fontId="21" fillId="17" borderId="1" xfId="0" applyNumberFormat="1" applyFont="1" applyFill="1" applyBorder="1" applyAlignment="1">
      <alignment horizontal="center"/>
    </xf>
    <xf numFmtId="164" fontId="31" fillId="24" borderId="1" xfId="0" applyNumberFormat="1" applyFont="1" applyFill="1" applyBorder="1" applyAlignment="1">
      <alignment horizontal="center" vertical="center" wrapText="1"/>
    </xf>
    <xf numFmtId="0" fontId="20" fillId="31" borderId="1" xfId="0" applyFont="1" applyFill="1" applyBorder="1" applyAlignment="1">
      <alignment horizontal="center"/>
    </xf>
    <xf numFmtId="0" fontId="0" fillId="35" borderId="0" xfId="0" applyFill="1"/>
    <xf numFmtId="20" fontId="21" fillId="31" borderId="1" xfId="0" applyNumberFormat="1" applyFont="1" applyFill="1" applyBorder="1" applyAlignment="1">
      <alignment horizontal="center"/>
    </xf>
    <xf numFmtId="20" fontId="20" fillId="5" borderId="1" xfId="0" applyNumberFormat="1" applyFont="1" applyFill="1" applyBorder="1" applyAlignment="1">
      <alignment horizontal="center"/>
    </xf>
    <xf numFmtId="0" fontId="23" fillId="21" borderId="2" xfId="0" applyFont="1" applyFill="1" applyBorder="1"/>
    <xf numFmtId="0" fontId="23" fillId="23" borderId="2" xfId="0" applyFont="1" applyFill="1" applyBorder="1"/>
    <xf numFmtId="164" fontId="15" fillId="4" borderId="7" xfId="0" applyNumberFormat="1" applyFont="1" applyFill="1" applyBorder="1" applyAlignment="1">
      <alignment horizontal="center" vertical="center"/>
    </xf>
    <xf numFmtId="20" fontId="8" fillId="21" borderId="1" xfId="0" applyNumberFormat="1" applyFont="1" applyFill="1" applyBorder="1" applyAlignment="1">
      <alignment horizontal="center"/>
    </xf>
    <xf numFmtId="0" fontId="19" fillId="12" borderId="1" xfId="0" applyFont="1" applyFill="1" applyBorder="1" applyAlignment="1">
      <alignment horizontal="center"/>
    </xf>
    <xf numFmtId="20" fontId="24" fillId="21" borderId="1" xfId="0" applyNumberFormat="1" applyFont="1" applyFill="1" applyBorder="1" applyAlignment="1">
      <alignment horizontal="center"/>
    </xf>
    <xf numFmtId="20" fontId="24" fillId="4" borderId="1" xfId="0" applyNumberFormat="1" applyFont="1" applyFill="1" applyBorder="1" applyAlignment="1">
      <alignment horizontal="center"/>
    </xf>
    <xf numFmtId="0" fontId="15" fillId="31" borderId="1" xfId="0" applyFont="1" applyFill="1" applyBorder="1" applyAlignment="1">
      <alignment horizontal="left"/>
    </xf>
    <xf numFmtId="0" fontId="15" fillId="61" borderId="1" xfId="0" applyFont="1" applyFill="1" applyBorder="1" applyAlignment="1">
      <alignment horizontal="center"/>
    </xf>
    <xf numFmtId="0" fontId="7" fillId="22" borderId="5" xfId="0" applyFont="1" applyFill="1" applyBorder="1" applyAlignment="1">
      <alignment horizontal="center" vertical="center"/>
    </xf>
    <xf numFmtId="0" fontId="15" fillId="61" borderId="2" xfId="0" applyFont="1" applyFill="1" applyBorder="1" applyAlignment="1">
      <alignment horizontal="center"/>
    </xf>
    <xf numFmtId="164" fontId="15" fillId="24" borderId="2" xfId="0" applyNumberFormat="1" applyFont="1" applyFill="1" applyBorder="1" applyAlignment="1">
      <alignment horizontal="center" vertical="center"/>
    </xf>
    <xf numFmtId="0" fontId="7" fillId="22" borderId="2" xfId="0" applyFont="1" applyFill="1" applyBorder="1" applyAlignment="1">
      <alignment horizontal="center" vertical="center"/>
    </xf>
    <xf numFmtId="0" fontId="15" fillId="22" borderId="5" xfId="0" applyFont="1" applyFill="1" applyBorder="1" applyAlignment="1">
      <alignment horizontal="center" vertical="center" wrapText="1"/>
    </xf>
    <xf numFmtId="0" fontId="7" fillId="22" borderId="7" xfId="0" applyFont="1" applyFill="1" applyBorder="1" applyAlignment="1">
      <alignment horizontal="center" vertical="center"/>
    </xf>
    <xf numFmtId="164" fontId="15" fillId="24" borderId="7" xfId="0" applyNumberFormat="1" applyFont="1" applyFill="1" applyBorder="1" applyAlignment="1">
      <alignment horizontal="center" vertical="center"/>
    </xf>
    <xf numFmtId="0" fontId="22" fillId="12" borderId="1" xfId="0" applyFont="1" applyFill="1" applyBorder="1" applyAlignment="1">
      <alignment horizontal="center"/>
    </xf>
    <xf numFmtId="0" fontId="15" fillId="30" borderId="1" xfId="0" applyFont="1" applyFill="1" applyBorder="1" applyAlignment="1">
      <alignment horizontal="center" vertical="center" wrapText="1"/>
    </xf>
    <xf numFmtId="0" fontId="29" fillId="4" borderId="1" xfId="0" applyFont="1" applyFill="1" applyBorder="1" applyAlignment="1">
      <alignment horizontal="center"/>
    </xf>
    <xf numFmtId="0" fontId="1" fillId="25" borderId="1" xfId="0" applyFont="1" applyFill="1" applyBorder="1" applyAlignment="1">
      <alignment horizontal="center" vertical="center"/>
    </xf>
    <xf numFmtId="0" fontId="1" fillId="25" borderId="6" xfId="0" applyFont="1" applyFill="1" applyBorder="1" applyAlignment="1">
      <alignment horizontal="center" vertical="center"/>
    </xf>
    <xf numFmtId="0" fontId="1" fillId="29" borderId="6" xfId="0" applyFont="1" applyFill="1" applyBorder="1" applyAlignment="1">
      <alignment horizontal="center" vertical="center"/>
    </xf>
    <xf numFmtId="0" fontId="1" fillId="29" borderId="2" xfId="0" applyFont="1" applyFill="1" applyBorder="1" applyAlignment="1">
      <alignment horizontal="center" vertical="center"/>
    </xf>
    <xf numFmtId="46" fontId="15" fillId="21" borderId="1" xfId="0" applyNumberFormat="1" applyFont="1" applyFill="1" applyBorder="1" applyAlignment="1">
      <alignment horizontal="center"/>
    </xf>
    <xf numFmtId="164" fontId="15" fillId="19" borderId="1" xfId="0" applyNumberFormat="1" applyFont="1" applyFill="1" applyBorder="1" applyAlignment="1">
      <alignment horizontal="center" vertical="center"/>
    </xf>
    <xf numFmtId="0" fontId="1" fillId="25" borderId="2" xfId="0" applyFont="1" applyFill="1" applyBorder="1" applyAlignment="1">
      <alignment horizontal="center" vertical="center"/>
    </xf>
    <xf numFmtId="49" fontId="2" fillId="19" borderId="4" xfId="0" applyNumberFormat="1" applyFont="1" applyFill="1" applyBorder="1" applyAlignment="1">
      <alignment horizontal="center" vertical="center"/>
    </xf>
    <xf numFmtId="0" fontId="0" fillId="0" borderId="11" xfId="0" applyBorder="1"/>
    <xf numFmtId="49" fontId="1" fillId="19" borderId="4" xfId="0" applyNumberFormat="1" applyFont="1" applyFill="1" applyBorder="1" applyAlignment="1">
      <alignment horizontal="center" vertical="center"/>
    </xf>
    <xf numFmtId="0" fontId="0" fillId="0" borderId="0" xfId="0"/>
    <xf numFmtId="49" fontId="2" fillId="0" borderId="4" xfId="0" applyNumberFormat="1" applyFont="1" applyBorder="1" applyAlignment="1">
      <alignment horizontal="center" vertical="center"/>
    </xf>
    <xf numFmtId="0" fontId="1" fillId="8" borderId="2" xfId="0" applyFont="1" applyFill="1" applyBorder="1" applyAlignment="1">
      <alignment horizontal="center" vertical="center" wrapText="1"/>
    </xf>
    <xf numFmtId="0" fontId="0" fillId="0" borderId="6" xfId="0" applyBorder="1"/>
    <xf numFmtId="0" fontId="1" fillId="4" borderId="2" xfId="0" applyFont="1" applyFill="1" applyBorder="1" applyAlignment="1">
      <alignment horizontal="center" vertical="center" wrapText="1"/>
    </xf>
    <xf numFmtId="0" fontId="1" fillId="7" borderId="2" xfId="0" applyFont="1" applyFill="1" applyBorder="1" applyAlignment="1">
      <alignment horizontal="center" vertical="center" wrapText="1"/>
    </xf>
    <xf numFmtId="0" fontId="1" fillId="6" borderId="2" xfId="0" applyFont="1" applyFill="1" applyBorder="1" applyAlignment="1">
      <alignment horizontal="center" vertical="center" wrapText="1"/>
    </xf>
    <xf numFmtId="49" fontId="9" fillId="2" borderId="3" xfId="0" applyNumberFormat="1" applyFont="1" applyFill="1" applyBorder="1" applyAlignment="1">
      <alignment horizontal="center" vertical="center"/>
    </xf>
    <xf numFmtId="0" fontId="0" fillId="0" borderId="14" xfId="0" applyBorder="1"/>
    <xf numFmtId="0" fontId="0" fillId="22" borderId="0" xfId="0" applyFill="1"/>
    <xf numFmtId="0" fontId="1" fillId="5" borderId="2" xfId="0" applyFont="1" applyFill="1" applyBorder="1" applyAlignment="1">
      <alignment horizontal="center" vertical="center" wrapText="1"/>
    </xf>
    <xf numFmtId="49" fontId="2" fillId="22" borderId="4" xfId="0" applyNumberFormat="1" applyFont="1" applyFill="1" applyBorder="1" applyAlignment="1">
      <alignment horizontal="center" vertical="center"/>
    </xf>
    <xf numFmtId="0" fontId="0" fillId="9" borderId="0" xfId="0" applyFill="1"/>
    <xf numFmtId="49" fontId="2" fillId="4" borderId="4" xfId="0" applyNumberFormat="1" applyFont="1" applyFill="1" applyBorder="1" applyAlignment="1">
      <alignment horizontal="center" vertical="center"/>
    </xf>
    <xf numFmtId="49" fontId="2" fillId="19" borderId="9" xfId="0" applyNumberFormat="1" applyFont="1" applyFill="1" applyBorder="1" applyAlignment="1">
      <alignment horizontal="center" vertical="center"/>
    </xf>
    <xf numFmtId="0" fontId="0" fillId="0" borderId="15" xfId="0" applyBorder="1"/>
    <xf numFmtId="49" fontId="2" fillId="19" borderId="1" xfId="0" applyNumberFormat="1" applyFont="1" applyFill="1" applyBorder="1" applyAlignment="1">
      <alignment horizontal="center" vertical="center"/>
    </xf>
    <xf numFmtId="0" fontId="0" fillId="0" borderId="5" xfId="0" applyBorder="1"/>
    <xf numFmtId="49" fontId="9" fillId="2" borderId="1" xfId="0" applyNumberFormat="1" applyFont="1" applyFill="1" applyBorder="1" applyAlignment="1">
      <alignment horizontal="center" vertical="center"/>
    </xf>
    <xf numFmtId="49" fontId="2" fillId="22" borderId="1" xfId="0" applyNumberFormat="1" applyFont="1" applyFill="1" applyBorder="1" applyAlignment="1">
      <alignment horizontal="center" vertical="center"/>
    </xf>
    <xf numFmtId="0" fontId="1" fillId="4" borderId="1" xfId="0" applyFont="1" applyFill="1" applyBorder="1" applyAlignment="1">
      <alignment horizontal="center" vertical="center" wrapText="1"/>
    </xf>
    <xf numFmtId="0" fontId="15" fillId="4" borderId="1" xfId="0" applyFont="1" applyFill="1" applyBorder="1" applyAlignment="1">
      <alignment horizontal="center"/>
    </xf>
    <xf numFmtId="49" fontId="2" fillId="58" borderId="4" xfId="0" applyNumberFormat="1" applyFont="1" applyFill="1" applyBorder="1" applyAlignment="1">
      <alignment horizontal="center" vertical="center"/>
    </xf>
    <xf numFmtId="49" fontId="2" fillId="4" borderId="1" xfId="0" applyNumberFormat="1" applyFont="1" applyFill="1" applyBorder="1" applyAlignment="1">
      <alignment horizontal="center" vertical="center"/>
    </xf>
    <xf numFmtId="49" fontId="2" fillId="19" borderId="3" xfId="0" applyNumberFormat="1" applyFont="1" applyFill="1" applyBorder="1" applyAlignment="1">
      <alignment horizontal="center" vertical="center"/>
    </xf>
    <xf numFmtId="0" fontId="1" fillId="5" borderId="6" xfId="0" applyFont="1" applyFill="1" applyBorder="1" applyAlignment="1">
      <alignment horizontal="center" vertical="center" wrapText="1"/>
    </xf>
    <xf numFmtId="49" fontId="5" fillId="19" borderId="4" xfId="0" applyNumberFormat="1" applyFont="1" applyFill="1" applyBorder="1" applyAlignment="1">
      <alignment horizontal="center" vertical="center"/>
    </xf>
    <xf numFmtId="0" fontId="0" fillId="19" borderId="0" xfId="0" applyFill="1"/>
    <xf numFmtId="49" fontId="2" fillId="44" borderId="4" xfId="0" applyNumberFormat="1" applyFont="1" applyFill="1" applyBorder="1" applyAlignment="1">
      <alignment horizontal="center" vertical="center"/>
    </xf>
    <xf numFmtId="0" fontId="0" fillId="4" borderId="0" xfId="0" applyFill="1"/>
  </cellXfs>
  <cellStyles count="1">
    <cellStyle name="Normal" xfId="0" builtinId="0"/>
  </cellStyles>
  <dxfs count="2685">
    <dxf>
      <font>
        <strike val="0"/>
        <condense val="0"/>
        <extend val="0"/>
        <outline val="0"/>
        <shadow val="0"/>
        <vertAlign val="baseline"/>
        <sz val="11"/>
        <color rgb="FF000000"/>
        <name val="Calibri"/>
        <family val="2"/>
        <scheme val="minor"/>
      </font>
      <alignment horizontal="center" vertical="bottom"/>
    </dxf>
    <dxf>
      <font>
        <b/>
        <strike val="0"/>
        <condense val="0"/>
        <extend val="0"/>
        <outline val="0"/>
        <shadow val="0"/>
        <vertAlign val="baseline"/>
        <sz val="11"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numFmt numFmtId="2" formatCode="0.00"/>
      <alignment horizontal="center"/>
    </dxf>
    <dxf>
      <alignment horizontal="left"/>
    </dxf>
    <dxf>
      <font>
        <color rgb="FF000000"/>
      </font>
      <fill>
        <patternFill patternType="solid">
          <fgColor indexed="64"/>
          <bgColor rgb="FFE3D236"/>
        </patternFill>
      </fill>
    </dxf>
    <dxf>
      <font>
        <b/>
        <sz val="12"/>
        <color rgb="FF000000"/>
        <name val="Arial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z val="12"/>
        <color rgb="FF000000"/>
        <name val="Arial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z val="14"/>
        <color rgb="FF000000"/>
        <name val="Arial"/>
      </font>
      <numFmt numFmtId="2" formatCode="0.00"/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z val="12"/>
        <color rgb="FF000000"/>
        <name val="Arial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trike val="0"/>
        <condense val="0"/>
        <extend val="0"/>
        <outline val="0"/>
        <shadow val="0"/>
        <vertAlign val="baseline"/>
        <sz val="12"/>
        <color rgb="FF000000"/>
        <name val="Arial"/>
      </font>
      <numFmt numFmtId="30" formatCode="@"/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b/>
        <strike val="0"/>
        <condense val="0"/>
        <extend val="0"/>
        <outline val="0"/>
        <shadow val="0"/>
        <vertAlign val="baseline"/>
        <sz val="12"/>
        <color rgb="FF000000"/>
        <name val="Arial"/>
      </font>
      <numFmt numFmtId="30" formatCode="@"/>
      <fill>
        <patternFill patternType="solid">
          <fgColor indexed="64"/>
          <bgColor theme="0"/>
        </patternFill>
      </fill>
      <alignment horizontal="left" vertical="bottom"/>
      <border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sz val="12"/>
      </font>
      <fill>
        <patternFill patternType="solid">
          <fgColor indexed="64"/>
          <bgColor rgb="FFFFFFFF"/>
        </patternFill>
      </fill>
      <alignment horizontal="left"/>
    </dxf>
    <dxf>
      <fill>
        <patternFill patternType="solid">
          <fgColor rgb="FF70AD47"/>
          <bgColor indexed="65"/>
        </patternFill>
      </fill>
    </dxf>
    <dxf>
      <font>
        <sz val="12"/>
      </font>
      <fill>
        <patternFill patternType="solid">
          <fgColor indexed="64"/>
          <bgColor rgb="FFFFFFFF"/>
        </patternFill>
      </fill>
    </dxf>
    <dxf>
      <font>
        <sz val="12"/>
      </font>
    </dxf>
    <dxf>
      <font>
        <strike val="0"/>
        <condense val="0"/>
        <extend val="0"/>
        <outline val="0"/>
        <shadow val="0"/>
        <vertAlign val="baseline"/>
        <sz val="11"/>
        <color rgb="FF000000"/>
        <name val="Calibri"/>
        <family val="2"/>
        <scheme val="minor"/>
      </font>
      <alignment horizontal="center" vertical="bottom"/>
    </dxf>
    <dxf>
      <font>
        <b/>
        <strike val="0"/>
        <condense val="0"/>
        <extend val="0"/>
        <outline val="0"/>
        <shadow val="0"/>
        <vertAlign val="baseline"/>
        <sz val="11"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numFmt numFmtId="2" formatCode="0.00"/>
      <alignment horizontal="center"/>
    </dxf>
    <dxf>
      <alignment horizontal="left"/>
    </dxf>
    <dxf>
      <font>
        <strike val="0"/>
        <condense val="0"/>
        <extend val="0"/>
        <outline val="0"/>
        <shadow val="0"/>
        <vertAlign val="baseline"/>
        <sz val="11"/>
        <color rgb="FF000000"/>
        <name val="Calibri"/>
        <family val="2"/>
        <scheme val="minor"/>
      </font>
      <alignment horizontal="center" vertical="bottom"/>
    </dxf>
    <dxf>
      <font>
        <b/>
        <strike val="0"/>
        <condense val="0"/>
        <extend val="0"/>
        <outline val="0"/>
        <shadow val="0"/>
        <vertAlign val="baseline"/>
        <sz val="11"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numFmt numFmtId="2" formatCode="0.00"/>
      <alignment horizontal="center"/>
    </dxf>
    <dxf>
      <alignment horizontal="left"/>
    </dxf>
    <dxf>
      <font>
        <color rgb="FF000000"/>
      </font>
      <fill>
        <patternFill patternType="solid">
          <fgColor indexed="64"/>
          <bgColor rgb="FFE3D236"/>
        </patternFill>
      </fill>
    </dxf>
    <dxf>
      <font>
        <b/>
        <sz val="12"/>
        <color rgb="FF000000"/>
        <name val="Arial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z val="12"/>
        <color rgb="FF000000"/>
        <name val="Arial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z val="14"/>
        <color rgb="FF000000"/>
        <name val="Arial"/>
      </font>
      <numFmt numFmtId="2" formatCode="0.00"/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z val="12"/>
        <color rgb="FF000000"/>
        <name val="Arial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trike val="0"/>
        <condense val="0"/>
        <extend val="0"/>
        <outline val="0"/>
        <shadow val="0"/>
        <vertAlign val="baseline"/>
        <sz val="12"/>
        <color rgb="FF000000"/>
        <name val="Arial"/>
      </font>
      <numFmt numFmtId="30" formatCode="@"/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b/>
        <strike val="0"/>
        <condense val="0"/>
        <extend val="0"/>
        <outline val="0"/>
        <shadow val="0"/>
        <vertAlign val="baseline"/>
        <sz val="12"/>
        <color rgb="FF000000"/>
        <name val="Arial"/>
      </font>
      <numFmt numFmtId="30" formatCode="@"/>
      <fill>
        <patternFill patternType="solid">
          <fgColor indexed="64"/>
          <bgColor theme="0"/>
        </patternFill>
      </fill>
      <alignment horizontal="left" vertical="bottom"/>
      <border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sz val="12"/>
      </font>
      <fill>
        <patternFill patternType="solid">
          <fgColor indexed="64"/>
          <bgColor rgb="FFFFFFFF"/>
        </patternFill>
      </fill>
      <alignment horizontal="left"/>
    </dxf>
    <dxf>
      <fill>
        <patternFill patternType="solid">
          <fgColor rgb="FF70AD47"/>
          <bgColor indexed="65"/>
        </patternFill>
      </fill>
    </dxf>
    <dxf>
      <font>
        <sz val="12"/>
      </font>
      <fill>
        <patternFill patternType="solid">
          <fgColor indexed="64"/>
          <bgColor rgb="FFFFFFFF"/>
        </patternFill>
      </fill>
    </dxf>
    <dxf>
      <font>
        <sz val="12"/>
      </font>
    </dxf>
    <dxf>
      <font>
        <strike val="0"/>
        <condense val="0"/>
        <extend val="0"/>
        <outline val="0"/>
        <shadow val="0"/>
        <vertAlign val="baseline"/>
        <sz val="11"/>
        <color rgb="FF000000"/>
        <name val="Calibri"/>
        <family val="2"/>
        <scheme val="minor"/>
      </font>
      <alignment horizontal="center" vertical="bottom"/>
    </dxf>
    <dxf>
      <font>
        <b/>
        <strike val="0"/>
        <condense val="0"/>
        <extend val="0"/>
        <outline val="0"/>
        <shadow val="0"/>
        <vertAlign val="baseline"/>
        <sz val="11"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numFmt numFmtId="2" formatCode="0.00"/>
      <alignment horizontal="center"/>
    </dxf>
    <dxf>
      <alignment horizontal="left"/>
    </dxf>
    <dxf>
      <font>
        <strike val="0"/>
        <condense val="0"/>
        <extend val="0"/>
        <outline val="0"/>
        <shadow val="0"/>
        <vertAlign val="baseline"/>
        <sz val="11"/>
        <color rgb="FF000000"/>
        <name val="Calibri"/>
        <family val="2"/>
        <scheme val="minor"/>
      </font>
      <alignment horizontal="center" vertical="bottom"/>
    </dxf>
    <dxf>
      <font>
        <b/>
        <strike val="0"/>
        <condense val="0"/>
        <extend val="0"/>
        <outline val="0"/>
        <shadow val="0"/>
        <vertAlign val="baseline"/>
        <sz val="11"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numFmt numFmtId="2" formatCode="0.00"/>
      <alignment horizontal="center"/>
    </dxf>
    <dxf>
      <alignment horizontal="left"/>
    </dxf>
    <dxf>
      <font>
        <color rgb="FF000000"/>
      </font>
      <fill>
        <patternFill patternType="solid">
          <fgColor indexed="64"/>
          <bgColor rgb="FFE3D236"/>
        </patternFill>
      </fill>
    </dxf>
    <dxf>
      <font>
        <b/>
        <sz val="12"/>
        <color rgb="FF000000"/>
        <name val="Arial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z val="12"/>
        <color rgb="FF000000"/>
        <name val="Arial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z val="14"/>
        <color rgb="FF000000"/>
        <name val="Arial"/>
      </font>
      <numFmt numFmtId="2" formatCode="0.00"/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z val="12"/>
        <color rgb="FF000000"/>
        <name val="Arial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trike val="0"/>
        <condense val="0"/>
        <extend val="0"/>
        <outline val="0"/>
        <shadow val="0"/>
        <vertAlign val="baseline"/>
        <sz val="12"/>
        <color rgb="FF000000"/>
        <name val="Arial"/>
      </font>
      <numFmt numFmtId="30" formatCode="@"/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b/>
        <strike val="0"/>
        <condense val="0"/>
        <extend val="0"/>
        <outline val="0"/>
        <shadow val="0"/>
        <vertAlign val="baseline"/>
        <sz val="12"/>
        <color rgb="FF000000"/>
        <name val="Arial"/>
      </font>
      <numFmt numFmtId="30" formatCode="@"/>
      <fill>
        <patternFill patternType="solid">
          <fgColor indexed="64"/>
          <bgColor theme="0"/>
        </patternFill>
      </fill>
      <alignment horizontal="left" vertical="bottom"/>
      <border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sz val="12"/>
      </font>
      <fill>
        <patternFill patternType="solid">
          <fgColor indexed="64"/>
          <bgColor rgb="FFFFFFFF"/>
        </patternFill>
      </fill>
      <alignment horizontal="left"/>
    </dxf>
    <dxf>
      <fill>
        <patternFill patternType="solid">
          <fgColor rgb="FF70AD47"/>
          <bgColor indexed="65"/>
        </patternFill>
      </fill>
    </dxf>
    <dxf>
      <font>
        <sz val="12"/>
      </font>
      <fill>
        <patternFill patternType="solid">
          <fgColor indexed="64"/>
          <bgColor rgb="FFFFFFFF"/>
        </patternFill>
      </fill>
    </dxf>
    <dxf>
      <font>
        <sz val="12"/>
      </font>
    </dxf>
    <dxf>
      <font>
        <strike val="0"/>
        <condense val="0"/>
        <extend val="0"/>
        <outline val="0"/>
        <shadow val="0"/>
        <vertAlign val="baseline"/>
        <sz val="11"/>
        <color rgb="FF000000"/>
        <name val="Calibri"/>
        <family val="2"/>
        <scheme val="minor"/>
      </font>
      <alignment horizontal="center" vertical="bottom"/>
    </dxf>
    <dxf>
      <font>
        <b/>
        <strike val="0"/>
        <condense val="0"/>
        <extend val="0"/>
        <outline val="0"/>
        <shadow val="0"/>
        <vertAlign val="baseline"/>
        <sz val="11"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numFmt numFmtId="2" formatCode="0.00"/>
      <alignment horizontal="center"/>
    </dxf>
    <dxf>
      <alignment horizontal="left"/>
    </dxf>
    <dxf>
      <font>
        <strike val="0"/>
        <condense val="0"/>
        <extend val="0"/>
        <outline val="0"/>
        <shadow val="0"/>
        <vertAlign val="baseline"/>
        <sz val="11"/>
        <color rgb="FF000000"/>
        <name val="Calibri"/>
        <family val="2"/>
        <scheme val="minor"/>
      </font>
      <alignment horizontal="center" vertical="bottom"/>
    </dxf>
    <dxf>
      <font>
        <b/>
        <strike val="0"/>
        <condense val="0"/>
        <extend val="0"/>
        <outline val="0"/>
        <shadow val="0"/>
        <vertAlign val="baseline"/>
        <sz val="11"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numFmt numFmtId="2" formatCode="0.00"/>
      <alignment horizontal="center"/>
    </dxf>
    <dxf>
      <alignment horizontal="left"/>
    </dxf>
    <dxf>
      <font>
        <color rgb="FF000000"/>
      </font>
      <fill>
        <patternFill patternType="solid">
          <fgColor indexed="64"/>
          <bgColor rgb="FFE3D236"/>
        </patternFill>
      </fill>
    </dxf>
    <dxf>
      <font>
        <b/>
        <sz val="12"/>
        <color rgb="FF000000"/>
        <name val="Arial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z val="12"/>
        <color rgb="FF000000"/>
        <name val="Arial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z val="14"/>
        <color rgb="FF000000"/>
        <name val="Arial"/>
      </font>
      <numFmt numFmtId="2" formatCode="0.00"/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z val="12"/>
        <color rgb="FF000000"/>
        <name val="Arial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trike val="0"/>
        <condense val="0"/>
        <extend val="0"/>
        <outline val="0"/>
        <shadow val="0"/>
        <vertAlign val="baseline"/>
        <sz val="12"/>
        <color rgb="FF000000"/>
        <name val="Arial"/>
      </font>
      <numFmt numFmtId="30" formatCode="@"/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b/>
        <strike val="0"/>
        <condense val="0"/>
        <extend val="0"/>
        <outline val="0"/>
        <shadow val="0"/>
        <vertAlign val="baseline"/>
        <sz val="12"/>
        <color rgb="FF000000"/>
        <name val="Arial"/>
      </font>
      <numFmt numFmtId="30" formatCode="@"/>
      <fill>
        <patternFill patternType="solid">
          <fgColor indexed="64"/>
          <bgColor theme="0"/>
        </patternFill>
      </fill>
      <alignment horizontal="left" vertical="bottom"/>
      <border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sz val="12"/>
      </font>
      <fill>
        <patternFill patternType="solid">
          <fgColor indexed="64"/>
          <bgColor rgb="FFFFFFFF"/>
        </patternFill>
      </fill>
      <alignment horizontal="left"/>
    </dxf>
    <dxf>
      <fill>
        <patternFill patternType="solid">
          <fgColor rgb="FF70AD47"/>
          <bgColor indexed="65"/>
        </patternFill>
      </fill>
    </dxf>
    <dxf>
      <font>
        <sz val="12"/>
      </font>
      <fill>
        <patternFill patternType="solid">
          <fgColor indexed="64"/>
          <bgColor rgb="FFFFFFFF"/>
        </patternFill>
      </fill>
    </dxf>
    <dxf>
      <font>
        <sz val="12"/>
      </font>
    </dxf>
    <dxf>
      <font>
        <strike val="0"/>
        <condense val="0"/>
        <extend val="0"/>
        <outline val="0"/>
        <shadow val="0"/>
        <vertAlign val="baseline"/>
        <sz val="11"/>
        <color rgb="FF000000"/>
        <name val="Calibri"/>
        <family val="2"/>
        <scheme val="minor"/>
      </font>
      <alignment horizontal="center" vertical="bottom"/>
    </dxf>
    <dxf>
      <font>
        <b/>
        <strike val="0"/>
        <condense val="0"/>
        <extend val="0"/>
        <outline val="0"/>
        <shadow val="0"/>
        <vertAlign val="baseline"/>
        <sz val="11"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numFmt numFmtId="2" formatCode="0.00"/>
      <alignment horizontal="center"/>
    </dxf>
    <dxf>
      <alignment horizontal="left"/>
    </dxf>
    <dxf>
      <font>
        <strike val="0"/>
        <condense val="0"/>
        <extend val="0"/>
        <outline val="0"/>
        <shadow val="0"/>
        <vertAlign val="baseline"/>
        <sz val="11"/>
        <color rgb="FF000000"/>
        <name val="Calibri"/>
        <family val="2"/>
        <scheme val="minor"/>
      </font>
      <alignment horizontal="center" vertical="bottom"/>
    </dxf>
    <dxf>
      <font>
        <b/>
        <strike val="0"/>
        <condense val="0"/>
        <extend val="0"/>
        <outline val="0"/>
        <shadow val="0"/>
        <vertAlign val="baseline"/>
        <sz val="11"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numFmt numFmtId="2" formatCode="0.00"/>
      <alignment horizontal="center"/>
    </dxf>
    <dxf>
      <alignment horizontal="left"/>
    </dxf>
    <dxf>
      <font>
        <color rgb="FF000000"/>
      </font>
      <fill>
        <patternFill patternType="solid">
          <fgColor indexed="64"/>
          <bgColor rgb="FFE3D236"/>
        </patternFill>
      </fill>
    </dxf>
    <dxf>
      <font>
        <b/>
        <sz val="12"/>
        <color rgb="FF000000"/>
        <name val="Arial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z val="12"/>
        <color rgb="FF000000"/>
        <name val="Arial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z val="14"/>
        <color rgb="FF000000"/>
        <name val="Arial"/>
      </font>
      <numFmt numFmtId="2" formatCode="0.00"/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z val="12"/>
        <color rgb="FF000000"/>
        <name val="Arial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trike val="0"/>
        <condense val="0"/>
        <extend val="0"/>
        <outline val="0"/>
        <shadow val="0"/>
        <vertAlign val="baseline"/>
        <sz val="12"/>
        <color rgb="FF000000"/>
        <name val="Arial"/>
      </font>
      <numFmt numFmtId="30" formatCode="@"/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b/>
        <strike val="0"/>
        <condense val="0"/>
        <extend val="0"/>
        <outline val="0"/>
        <shadow val="0"/>
        <vertAlign val="baseline"/>
        <sz val="12"/>
        <color rgb="FF000000"/>
        <name val="Arial"/>
      </font>
      <numFmt numFmtId="30" formatCode="@"/>
      <fill>
        <patternFill patternType="solid">
          <fgColor indexed="64"/>
          <bgColor theme="0"/>
        </patternFill>
      </fill>
      <alignment horizontal="left" vertical="bottom"/>
      <border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sz val="12"/>
      </font>
      <fill>
        <patternFill patternType="solid">
          <fgColor indexed="64"/>
          <bgColor rgb="FFFFFFFF"/>
        </patternFill>
      </fill>
      <alignment horizontal="left"/>
    </dxf>
    <dxf>
      <fill>
        <patternFill patternType="solid">
          <fgColor rgb="FF70AD47"/>
          <bgColor indexed="65"/>
        </patternFill>
      </fill>
    </dxf>
    <dxf>
      <font>
        <sz val="12"/>
      </font>
      <fill>
        <patternFill patternType="solid">
          <fgColor indexed="64"/>
          <bgColor rgb="FFFFFFFF"/>
        </patternFill>
      </fill>
    </dxf>
    <dxf>
      <font>
        <sz val="12"/>
      </font>
    </dxf>
    <dxf>
      <font>
        <strike val="0"/>
        <condense val="0"/>
        <extend val="0"/>
        <outline val="0"/>
        <shadow val="0"/>
        <vertAlign val="baseline"/>
        <sz val="11"/>
        <color rgb="FF000000"/>
        <name val="Calibri"/>
        <family val="2"/>
        <scheme val="minor"/>
      </font>
      <alignment horizontal="center" vertical="bottom"/>
    </dxf>
    <dxf>
      <font>
        <b/>
        <strike val="0"/>
        <condense val="0"/>
        <extend val="0"/>
        <outline val="0"/>
        <shadow val="0"/>
        <vertAlign val="baseline"/>
        <sz val="11"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numFmt numFmtId="2" formatCode="0.00"/>
      <alignment horizontal="center"/>
    </dxf>
    <dxf>
      <alignment horizontal="left"/>
    </dxf>
    <dxf>
      <font>
        <strike val="0"/>
        <condense val="0"/>
        <extend val="0"/>
        <outline val="0"/>
        <shadow val="0"/>
        <vertAlign val="baseline"/>
        <sz val="11"/>
        <color rgb="FF000000"/>
        <name val="Calibri"/>
        <family val="2"/>
        <scheme val="minor"/>
      </font>
      <alignment horizontal="center" vertical="bottom"/>
    </dxf>
    <dxf>
      <font>
        <b/>
        <strike val="0"/>
        <condense val="0"/>
        <extend val="0"/>
        <outline val="0"/>
        <shadow val="0"/>
        <vertAlign val="baseline"/>
        <sz val="11"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numFmt numFmtId="2" formatCode="0.00"/>
      <alignment horizontal="center"/>
    </dxf>
    <dxf>
      <alignment horizontal="left"/>
    </dxf>
    <dxf>
      <font>
        <color rgb="FF000000"/>
      </font>
      <fill>
        <patternFill patternType="solid">
          <fgColor indexed="64"/>
          <bgColor rgb="FFE3D236"/>
        </patternFill>
      </fill>
    </dxf>
    <dxf>
      <font>
        <b/>
        <sz val="12"/>
        <color rgb="FF000000"/>
        <name val="Arial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z val="12"/>
        <color rgb="FF000000"/>
        <name val="Arial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z val="14"/>
        <color rgb="FF000000"/>
        <name val="Arial"/>
      </font>
      <numFmt numFmtId="2" formatCode="0.00"/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z val="12"/>
        <color rgb="FF000000"/>
        <name val="Arial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trike val="0"/>
        <condense val="0"/>
        <extend val="0"/>
        <outline val="0"/>
        <shadow val="0"/>
        <vertAlign val="baseline"/>
        <sz val="12"/>
        <color rgb="FF000000"/>
        <name val="Arial"/>
      </font>
      <numFmt numFmtId="30" formatCode="@"/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b/>
        <strike val="0"/>
        <condense val="0"/>
        <extend val="0"/>
        <outline val="0"/>
        <shadow val="0"/>
        <vertAlign val="baseline"/>
        <sz val="12"/>
        <color rgb="FF000000"/>
        <name val="Arial"/>
      </font>
      <numFmt numFmtId="30" formatCode="@"/>
      <fill>
        <patternFill patternType="solid">
          <fgColor indexed="64"/>
          <bgColor theme="0"/>
        </patternFill>
      </fill>
      <alignment horizontal="left" vertical="bottom"/>
      <border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sz val="12"/>
      </font>
      <fill>
        <patternFill patternType="solid">
          <fgColor indexed="64"/>
          <bgColor rgb="FFFFFFFF"/>
        </patternFill>
      </fill>
      <alignment horizontal="left"/>
    </dxf>
    <dxf>
      <fill>
        <patternFill patternType="solid">
          <fgColor rgb="FF70AD47"/>
          <bgColor indexed="65"/>
        </patternFill>
      </fill>
    </dxf>
    <dxf>
      <font>
        <sz val="12"/>
      </font>
      <fill>
        <patternFill patternType="solid">
          <fgColor indexed="64"/>
          <bgColor rgb="FFFFFFFF"/>
        </patternFill>
      </fill>
    </dxf>
    <dxf>
      <font>
        <sz val="12"/>
      </font>
    </dxf>
    <dxf>
      <font>
        <strike val="0"/>
        <condense val="0"/>
        <extend val="0"/>
        <outline val="0"/>
        <shadow val="0"/>
        <vertAlign val="baseline"/>
        <sz val="11"/>
        <color rgb="FF000000"/>
        <name val="Calibri"/>
        <family val="2"/>
        <scheme val="minor"/>
      </font>
      <alignment horizontal="center" vertical="bottom"/>
    </dxf>
    <dxf>
      <font>
        <b/>
        <strike val="0"/>
        <condense val="0"/>
        <extend val="0"/>
        <outline val="0"/>
        <shadow val="0"/>
        <vertAlign val="baseline"/>
        <sz val="11"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numFmt numFmtId="2" formatCode="0.00"/>
      <alignment horizontal="center"/>
    </dxf>
    <dxf>
      <alignment horizontal="left"/>
    </dxf>
    <dxf>
      <font>
        <strike val="0"/>
        <condense val="0"/>
        <extend val="0"/>
        <outline val="0"/>
        <shadow val="0"/>
        <vertAlign val="baseline"/>
        <sz val="11"/>
        <color rgb="FF000000"/>
        <name val="Calibri"/>
        <family val="2"/>
        <scheme val="minor"/>
      </font>
      <alignment horizontal="center" vertical="bottom"/>
    </dxf>
    <dxf>
      <font>
        <b/>
        <strike val="0"/>
        <condense val="0"/>
        <extend val="0"/>
        <outline val="0"/>
        <shadow val="0"/>
        <vertAlign val="baseline"/>
        <sz val="11"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numFmt numFmtId="2" formatCode="0.00"/>
      <alignment horizontal="center"/>
    </dxf>
    <dxf>
      <alignment horizontal="left"/>
    </dxf>
    <dxf>
      <font>
        <color rgb="FF000000"/>
      </font>
      <fill>
        <patternFill patternType="solid">
          <fgColor indexed="64"/>
          <bgColor rgb="FFE3D236"/>
        </patternFill>
      </fill>
    </dxf>
    <dxf>
      <font>
        <b/>
        <sz val="12"/>
        <color rgb="FF000000"/>
        <name val="Arial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z val="12"/>
        <color rgb="FF000000"/>
        <name val="Arial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z val="14"/>
        <color rgb="FF000000"/>
        <name val="Arial"/>
      </font>
      <numFmt numFmtId="2" formatCode="0.00"/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z val="12"/>
        <color rgb="FF000000"/>
        <name val="Arial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trike val="0"/>
        <condense val="0"/>
        <extend val="0"/>
        <outline val="0"/>
        <shadow val="0"/>
        <vertAlign val="baseline"/>
        <sz val="12"/>
        <color rgb="FF000000"/>
        <name val="Arial"/>
      </font>
      <numFmt numFmtId="30" formatCode="@"/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b/>
        <strike val="0"/>
        <condense val="0"/>
        <extend val="0"/>
        <outline val="0"/>
        <shadow val="0"/>
        <vertAlign val="baseline"/>
        <sz val="12"/>
        <color rgb="FF000000"/>
        <name val="Arial"/>
      </font>
      <numFmt numFmtId="30" formatCode="@"/>
      <fill>
        <patternFill patternType="solid">
          <fgColor indexed="64"/>
          <bgColor theme="0"/>
        </patternFill>
      </fill>
      <alignment horizontal="left" vertical="bottom"/>
      <border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sz val="12"/>
      </font>
      <fill>
        <patternFill patternType="solid">
          <fgColor indexed="64"/>
          <bgColor rgb="FFFFFFFF"/>
        </patternFill>
      </fill>
      <alignment horizontal="left"/>
    </dxf>
    <dxf>
      <fill>
        <patternFill patternType="solid">
          <fgColor rgb="FF70AD47"/>
          <bgColor indexed="65"/>
        </patternFill>
      </fill>
    </dxf>
    <dxf>
      <font>
        <sz val="12"/>
      </font>
      <fill>
        <patternFill patternType="solid">
          <fgColor indexed="64"/>
          <bgColor rgb="FFFFFFFF"/>
        </patternFill>
      </fill>
    </dxf>
    <dxf>
      <font>
        <sz val="12"/>
      </font>
    </dxf>
    <dxf>
      <font>
        <strike val="0"/>
        <condense val="0"/>
        <extend val="0"/>
        <outline val="0"/>
        <shadow val="0"/>
        <vertAlign val="baseline"/>
        <sz val="11"/>
        <color rgb="FF000000"/>
        <name val="Calibri"/>
        <family val="2"/>
        <scheme val="minor"/>
      </font>
      <alignment horizontal="center" vertical="bottom"/>
    </dxf>
    <dxf>
      <font>
        <b/>
        <strike val="0"/>
        <condense val="0"/>
        <extend val="0"/>
        <outline val="0"/>
        <shadow val="0"/>
        <vertAlign val="baseline"/>
        <sz val="11"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numFmt numFmtId="2" formatCode="0.00"/>
      <alignment horizontal="center"/>
    </dxf>
    <dxf>
      <alignment horizontal="left"/>
    </dxf>
    <dxf>
      <font>
        <strike val="0"/>
        <condense val="0"/>
        <extend val="0"/>
        <outline val="0"/>
        <shadow val="0"/>
        <vertAlign val="baseline"/>
        <sz val="11"/>
        <color rgb="FF000000"/>
        <name val="Calibri"/>
        <family val="2"/>
        <scheme val="minor"/>
      </font>
      <alignment horizontal="center" vertical="bottom"/>
    </dxf>
    <dxf>
      <font>
        <b/>
        <strike val="0"/>
        <condense val="0"/>
        <extend val="0"/>
        <outline val="0"/>
        <shadow val="0"/>
        <vertAlign val="baseline"/>
        <sz val="11"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numFmt numFmtId="2" formatCode="0.00"/>
      <alignment horizontal="center"/>
    </dxf>
    <dxf>
      <alignment horizontal="left"/>
    </dxf>
    <dxf>
      <font>
        <color rgb="FF000000"/>
      </font>
      <fill>
        <patternFill patternType="solid">
          <fgColor indexed="64"/>
          <bgColor rgb="FFE3D236"/>
        </patternFill>
      </fill>
    </dxf>
    <dxf>
      <font>
        <b/>
        <sz val="12"/>
        <color rgb="FF000000"/>
        <name val="Arial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z val="12"/>
        <color rgb="FF000000"/>
        <name val="Arial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z val="14"/>
        <color rgb="FF000000"/>
        <name val="Arial"/>
      </font>
      <numFmt numFmtId="2" formatCode="0.00"/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z val="12"/>
        <color rgb="FF000000"/>
        <name val="Arial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trike val="0"/>
        <condense val="0"/>
        <extend val="0"/>
        <outline val="0"/>
        <shadow val="0"/>
        <vertAlign val="baseline"/>
        <sz val="12"/>
        <color rgb="FF000000"/>
        <name val="Arial"/>
      </font>
      <numFmt numFmtId="30" formatCode="@"/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b/>
        <strike val="0"/>
        <condense val="0"/>
        <extend val="0"/>
        <outline val="0"/>
        <shadow val="0"/>
        <vertAlign val="baseline"/>
        <sz val="12"/>
        <color rgb="FF000000"/>
        <name val="Arial"/>
      </font>
      <numFmt numFmtId="30" formatCode="@"/>
      <fill>
        <patternFill patternType="solid">
          <fgColor indexed="64"/>
          <bgColor theme="0"/>
        </patternFill>
      </fill>
      <alignment horizontal="left" vertical="bottom"/>
      <border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sz val="12"/>
      </font>
      <fill>
        <patternFill patternType="solid">
          <fgColor indexed="64"/>
          <bgColor rgb="FFFFFFFF"/>
        </patternFill>
      </fill>
      <alignment horizontal="left"/>
    </dxf>
    <dxf>
      <fill>
        <patternFill patternType="solid">
          <fgColor rgb="FF70AD47"/>
          <bgColor indexed="65"/>
        </patternFill>
      </fill>
    </dxf>
    <dxf>
      <font>
        <sz val="12"/>
      </font>
      <fill>
        <patternFill patternType="solid">
          <fgColor indexed="64"/>
          <bgColor rgb="FFFFFFFF"/>
        </patternFill>
      </fill>
    </dxf>
    <dxf>
      <font>
        <sz val="12"/>
      </font>
    </dxf>
    <dxf>
      <font>
        <strike val="0"/>
        <condense val="0"/>
        <extend val="0"/>
        <outline val="0"/>
        <shadow val="0"/>
        <vertAlign val="baseline"/>
        <sz val="11"/>
        <color rgb="FF000000"/>
        <name val="Calibri"/>
        <family val="2"/>
        <scheme val="minor"/>
      </font>
      <alignment horizontal="center" vertical="bottom"/>
    </dxf>
    <dxf>
      <font>
        <b/>
        <strike val="0"/>
        <condense val="0"/>
        <extend val="0"/>
        <outline val="0"/>
        <shadow val="0"/>
        <vertAlign val="baseline"/>
        <sz val="11"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numFmt numFmtId="2" formatCode="0.00"/>
      <alignment horizontal="center"/>
    </dxf>
    <dxf>
      <alignment horizontal="left"/>
    </dxf>
    <dxf>
      <font>
        <strike val="0"/>
        <condense val="0"/>
        <extend val="0"/>
        <outline val="0"/>
        <shadow val="0"/>
        <vertAlign val="baseline"/>
        <sz val="11"/>
        <color rgb="FF000000"/>
        <name val="Calibri"/>
        <family val="2"/>
        <scheme val="minor"/>
      </font>
      <alignment horizontal="center" vertical="bottom"/>
    </dxf>
    <dxf>
      <font>
        <b/>
        <strike val="0"/>
        <condense val="0"/>
        <extend val="0"/>
        <outline val="0"/>
        <shadow val="0"/>
        <vertAlign val="baseline"/>
        <sz val="11"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numFmt numFmtId="2" formatCode="0.00"/>
      <alignment horizontal="center"/>
    </dxf>
    <dxf>
      <alignment horizontal="left"/>
    </dxf>
    <dxf>
      <font>
        <color rgb="FF000000"/>
      </font>
      <fill>
        <patternFill patternType="solid">
          <fgColor indexed="64"/>
          <bgColor rgb="FFE3D236"/>
        </patternFill>
      </fill>
    </dxf>
    <dxf>
      <font>
        <b/>
        <sz val="12"/>
        <color rgb="FF000000"/>
        <name val="Arial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z val="12"/>
        <color rgb="FF000000"/>
        <name val="Arial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z val="14"/>
        <color rgb="FF000000"/>
        <name val="Arial"/>
      </font>
      <numFmt numFmtId="2" formatCode="0.00"/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z val="12"/>
        <color rgb="FF000000"/>
        <name val="Arial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trike val="0"/>
        <condense val="0"/>
        <extend val="0"/>
        <outline val="0"/>
        <shadow val="0"/>
        <vertAlign val="baseline"/>
        <sz val="12"/>
        <color rgb="FF000000"/>
        <name val="Arial"/>
      </font>
      <numFmt numFmtId="30" formatCode="@"/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b/>
        <strike val="0"/>
        <condense val="0"/>
        <extend val="0"/>
        <outline val="0"/>
        <shadow val="0"/>
        <vertAlign val="baseline"/>
        <sz val="12"/>
        <color rgb="FF000000"/>
        <name val="Arial"/>
      </font>
      <numFmt numFmtId="30" formatCode="@"/>
      <fill>
        <patternFill patternType="solid">
          <fgColor indexed="64"/>
          <bgColor theme="0"/>
        </patternFill>
      </fill>
      <alignment horizontal="left" vertical="bottom"/>
      <border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sz val="12"/>
      </font>
      <fill>
        <patternFill patternType="solid">
          <fgColor indexed="64"/>
          <bgColor rgb="FFFFFFFF"/>
        </patternFill>
      </fill>
      <alignment horizontal="left"/>
    </dxf>
    <dxf>
      <fill>
        <patternFill patternType="solid">
          <fgColor rgb="FF70AD47"/>
          <bgColor indexed="65"/>
        </patternFill>
      </fill>
    </dxf>
    <dxf>
      <font>
        <sz val="12"/>
      </font>
      <fill>
        <patternFill patternType="solid">
          <fgColor indexed="64"/>
          <bgColor rgb="FFFFFFFF"/>
        </patternFill>
      </fill>
    </dxf>
    <dxf>
      <font>
        <sz val="12"/>
      </font>
    </dxf>
    <dxf>
      <font>
        <strike val="0"/>
        <condense val="0"/>
        <extend val="0"/>
        <outline val="0"/>
        <shadow val="0"/>
        <vertAlign val="baseline"/>
        <sz val="11"/>
        <color rgb="FF000000"/>
        <name val="Calibri"/>
        <family val="2"/>
        <scheme val="minor"/>
      </font>
      <alignment horizontal="center" vertical="bottom"/>
    </dxf>
    <dxf>
      <font>
        <b/>
        <strike val="0"/>
        <condense val="0"/>
        <extend val="0"/>
        <outline val="0"/>
        <shadow val="0"/>
        <vertAlign val="baseline"/>
        <sz val="11"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numFmt numFmtId="2" formatCode="0.00"/>
      <alignment horizontal="center"/>
    </dxf>
    <dxf>
      <alignment horizontal="left"/>
    </dxf>
    <dxf>
      <font>
        <strike val="0"/>
        <condense val="0"/>
        <extend val="0"/>
        <outline val="0"/>
        <shadow val="0"/>
        <vertAlign val="baseline"/>
        <sz val="11"/>
        <color rgb="FF000000"/>
        <name val="Calibri"/>
        <family val="2"/>
        <scheme val="minor"/>
      </font>
      <alignment horizontal="center" vertical="bottom"/>
    </dxf>
    <dxf>
      <font>
        <b/>
        <strike val="0"/>
        <condense val="0"/>
        <extend val="0"/>
        <outline val="0"/>
        <shadow val="0"/>
        <vertAlign val="baseline"/>
        <sz val="11"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numFmt numFmtId="2" formatCode="0.00"/>
      <alignment horizontal="center"/>
    </dxf>
    <dxf>
      <alignment horizontal="left"/>
    </dxf>
    <dxf>
      <font>
        <color rgb="FF000000"/>
      </font>
      <fill>
        <patternFill patternType="solid">
          <fgColor indexed="64"/>
          <bgColor rgb="FFE3D236"/>
        </patternFill>
      </fill>
    </dxf>
    <dxf>
      <font>
        <b/>
        <sz val="12"/>
        <color rgb="FF000000"/>
        <name val="Arial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z val="12"/>
        <color rgb="FF000000"/>
        <name val="Arial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z val="14"/>
        <color rgb="FF000000"/>
        <name val="Arial"/>
      </font>
      <numFmt numFmtId="2" formatCode="0.00"/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z val="12"/>
        <color rgb="FF000000"/>
        <name val="Arial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trike val="0"/>
        <condense val="0"/>
        <extend val="0"/>
        <outline val="0"/>
        <shadow val="0"/>
        <vertAlign val="baseline"/>
        <sz val="12"/>
        <color rgb="FF000000"/>
        <name val="Arial"/>
      </font>
      <numFmt numFmtId="30" formatCode="@"/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b/>
        <strike val="0"/>
        <condense val="0"/>
        <extend val="0"/>
        <outline val="0"/>
        <shadow val="0"/>
        <vertAlign val="baseline"/>
        <sz val="12"/>
        <color rgb="FF000000"/>
        <name val="Arial"/>
      </font>
      <numFmt numFmtId="30" formatCode="@"/>
      <fill>
        <patternFill patternType="solid">
          <fgColor indexed="64"/>
          <bgColor theme="0"/>
        </patternFill>
      </fill>
      <alignment horizontal="left" vertical="bottom"/>
      <border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sz val="12"/>
      </font>
      <fill>
        <patternFill patternType="solid">
          <fgColor indexed="64"/>
          <bgColor rgb="FFFFFFFF"/>
        </patternFill>
      </fill>
      <alignment horizontal="left"/>
    </dxf>
    <dxf>
      <fill>
        <patternFill patternType="solid">
          <fgColor rgb="FF70AD47"/>
          <bgColor indexed="65"/>
        </patternFill>
      </fill>
    </dxf>
    <dxf>
      <font>
        <sz val="12"/>
      </font>
      <fill>
        <patternFill patternType="solid">
          <fgColor indexed="64"/>
          <bgColor rgb="FFFFFFFF"/>
        </patternFill>
      </fill>
    </dxf>
    <dxf>
      <font>
        <sz val="12"/>
      </font>
    </dxf>
    <dxf>
      <font>
        <strike val="0"/>
        <condense val="0"/>
        <extend val="0"/>
        <outline val="0"/>
        <shadow val="0"/>
        <vertAlign val="baseline"/>
        <sz val="11"/>
        <color rgb="FF000000"/>
        <name val="Calibri"/>
        <family val="2"/>
        <scheme val="minor"/>
      </font>
      <alignment horizontal="center" vertical="bottom"/>
    </dxf>
    <dxf>
      <font>
        <b/>
        <strike val="0"/>
        <condense val="0"/>
        <extend val="0"/>
        <outline val="0"/>
        <shadow val="0"/>
        <vertAlign val="baseline"/>
        <sz val="11"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numFmt numFmtId="2" formatCode="0.00"/>
      <alignment horizontal="center"/>
    </dxf>
    <dxf>
      <alignment horizontal="left"/>
    </dxf>
    <dxf>
      <font>
        <strike val="0"/>
        <condense val="0"/>
        <extend val="0"/>
        <outline val="0"/>
        <shadow val="0"/>
        <vertAlign val="baseline"/>
        <sz val="11"/>
        <color rgb="FF000000"/>
        <name val="Calibri"/>
        <family val="2"/>
        <scheme val="minor"/>
      </font>
      <alignment horizontal="center" vertical="bottom"/>
    </dxf>
    <dxf>
      <font>
        <b/>
        <strike val="0"/>
        <condense val="0"/>
        <extend val="0"/>
        <outline val="0"/>
        <shadow val="0"/>
        <vertAlign val="baseline"/>
        <sz val="11"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numFmt numFmtId="2" formatCode="0.00"/>
      <alignment horizontal="center"/>
    </dxf>
    <dxf>
      <alignment horizontal="left"/>
    </dxf>
    <dxf>
      <font>
        <color rgb="FF000000"/>
      </font>
      <fill>
        <patternFill patternType="solid">
          <fgColor indexed="64"/>
          <bgColor rgb="FFE3D236"/>
        </patternFill>
      </fill>
    </dxf>
    <dxf>
      <font>
        <b/>
        <sz val="12"/>
        <color rgb="FF000000"/>
        <name val="Arial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z val="12"/>
        <color rgb="FF000000"/>
        <name val="Arial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z val="14"/>
        <color rgb="FF000000"/>
        <name val="Arial"/>
      </font>
      <numFmt numFmtId="2" formatCode="0.00"/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z val="12"/>
        <color rgb="FF000000"/>
        <name val="Arial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trike val="0"/>
        <condense val="0"/>
        <extend val="0"/>
        <outline val="0"/>
        <shadow val="0"/>
        <vertAlign val="baseline"/>
        <sz val="12"/>
        <color rgb="FF000000"/>
        <name val="Arial"/>
      </font>
      <numFmt numFmtId="30" formatCode="@"/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b/>
        <strike val="0"/>
        <condense val="0"/>
        <extend val="0"/>
        <outline val="0"/>
        <shadow val="0"/>
        <vertAlign val="baseline"/>
        <sz val="12"/>
        <color rgb="FF000000"/>
        <name val="Arial"/>
      </font>
      <numFmt numFmtId="30" formatCode="@"/>
      <fill>
        <patternFill patternType="solid">
          <fgColor indexed="64"/>
          <bgColor theme="0"/>
        </patternFill>
      </fill>
      <alignment horizontal="left" vertical="bottom"/>
      <border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sz val="12"/>
      </font>
      <fill>
        <patternFill patternType="solid">
          <fgColor indexed="64"/>
          <bgColor rgb="FFFFFFFF"/>
        </patternFill>
      </fill>
      <alignment horizontal="left"/>
    </dxf>
    <dxf>
      <fill>
        <patternFill patternType="solid">
          <fgColor rgb="FF70AD47"/>
          <bgColor indexed="65"/>
        </patternFill>
      </fill>
    </dxf>
    <dxf>
      <font>
        <sz val="12"/>
      </font>
      <fill>
        <patternFill patternType="solid">
          <fgColor indexed="64"/>
          <bgColor rgb="FFFFFFFF"/>
        </patternFill>
      </fill>
    </dxf>
    <dxf>
      <font>
        <sz val="12"/>
      </font>
    </dxf>
    <dxf>
      <font>
        <strike val="0"/>
        <condense val="0"/>
        <extend val="0"/>
        <outline val="0"/>
        <shadow val="0"/>
        <vertAlign val="baseline"/>
        <sz val="11"/>
        <color rgb="FF000000"/>
        <name val="Calibri"/>
        <family val="2"/>
        <scheme val="minor"/>
      </font>
      <alignment horizontal="center" vertical="bottom"/>
    </dxf>
    <dxf>
      <font>
        <b/>
        <strike val="0"/>
        <condense val="0"/>
        <extend val="0"/>
        <outline val="0"/>
        <shadow val="0"/>
        <vertAlign val="baseline"/>
        <sz val="11"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numFmt numFmtId="2" formatCode="0.00"/>
      <alignment horizontal="center"/>
    </dxf>
    <dxf>
      <alignment horizontal="left"/>
    </dxf>
    <dxf>
      <font>
        <strike val="0"/>
        <condense val="0"/>
        <extend val="0"/>
        <outline val="0"/>
        <shadow val="0"/>
        <vertAlign val="baseline"/>
        <sz val="11"/>
        <color rgb="FF000000"/>
        <name val="Calibri"/>
        <family val="2"/>
        <scheme val="minor"/>
      </font>
      <alignment horizontal="center" vertical="bottom"/>
    </dxf>
    <dxf>
      <font>
        <b/>
        <strike val="0"/>
        <condense val="0"/>
        <extend val="0"/>
        <outline val="0"/>
        <shadow val="0"/>
        <vertAlign val="baseline"/>
        <sz val="11"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numFmt numFmtId="2" formatCode="0.00"/>
      <alignment horizontal="center"/>
    </dxf>
    <dxf>
      <alignment horizontal="left"/>
    </dxf>
    <dxf>
      <font>
        <color rgb="FF000000"/>
      </font>
      <fill>
        <patternFill patternType="solid">
          <fgColor indexed="64"/>
          <bgColor rgb="FFE3D236"/>
        </patternFill>
      </fill>
    </dxf>
    <dxf>
      <font>
        <b/>
        <sz val="12"/>
        <color rgb="FF000000"/>
        <name val="Arial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z val="12"/>
        <color rgb="FF000000"/>
        <name val="Arial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z val="14"/>
        <color rgb="FF000000"/>
        <name val="Arial"/>
      </font>
      <numFmt numFmtId="2" formatCode="0.00"/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z val="12"/>
        <color rgb="FF000000"/>
        <name val="Arial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trike val="0"/>
        <condense val="0"/>
        <extend val="0"/>
        <outline val="0"/>
        <shadow val="0"/>
        <vertAlign val="baseline"/>
        <sz val="12"/>
        <color rgb="FF000000"/>
        <name val="Arial"/>
      </font>
      <numFmt numFmtId="30" formatCode="@"/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b/>
        <strike val="0"/>
        <condense val="0"/>
        <extend val="0"/>
        <outline val="0"/>
        <shadow val="0"/>
        <vertAlign val="baseline"/>
        <sz val="12"/>
        <color rgb="FF000000"/>
        <name val="Arial"/>
      </font>
      <numFmt numFmtId="30" formatCode="@"/>
      <fill>
        <patternFill patternType="solid">
          <fgColor indexed="64"/>
          <bgColor theme="0"/>
        </patternFill>
      </fill>
      <alignment horizontal="left" vertical="bottom"/>
      <border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sz val="12"/>
      </font>
      <fill>
        <patternFill patternType="solid">
          <fgColor indexed="64"/>
          <bgColor rgb="FFFFFFFF"/>
        </patternFill>
      </fill>
      <alignment horizontal="left"/>
    </dxf>
    <dxf>
      <fill>
        <patternFill patternType="solid">
          <fgColor rgb="FF70AD47"/>
          <bgColor indexed="65"/>
        </patternFill>
      </fill>
    </dxf>
    <dxf>
      <font>
        <sz val="12"/>
      </font>
      <fill>
        <patternFill patternType="solid">
          <fgColor indexed="64"/>
          <bgColor rgb="FFFFFFFF"/>
        </patternFill>
      </fill>
    </dxf>
    <dxf>
      <font>
        <sz val="12"/>
      </font>
    </dxf>
    <dxf>
      <font>
        <strike val="0"/>
        <condense val="0"/>
        <extend val="0"/>
        <outline val="0"/>
        <shadow val="0"/>
        <vertAlign val="baseline"/>
        <sz val="11"/>
        <color rgb="FF000000"/>
        <name val="Calibri"/>
        <family val="2"/>
        <scheme val="minor"/>
      </font>
      <alignment horizontal="center" vertical="bottom"/>
    </dxf>
    <dxf>
      <font>
        <b/>
        <strike val="0"/>
        <condense val="0"/>
        <extend val="0"/>
        <outline val="0"/>
        <shadow val="0"/>
        <vertAlign val="baseline"/>
        <sz val="11"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numFmt numFmtId="2" formatCode="0.00"/>
      <alignment horizontal="center"/>
    </dxf>
    <dxf>
      <alignment horizontal="left"/>
    </dxf>
    <dxf>
      <font>
        <strike val="0"/>
        <condense val="0"/>
        <extend val="0"/>
        <outline val="0"/>
        <shadow val="0"/>
        <vertAlign val="baseline"/>
        <sz val="11"/>
        <color rgb="FF000000"/>
        <name val="Calibri"/>
        <family val="2"/>
        <scheme val="minor"/>
      </font>
      <alignment horizontal="center" vertical="bottom"/>
    </dxf>
    <dxf>
      <font>
        <b/>
        <strike val="0"/>
        <condense val="0"/>
        <extend val="0"/>
        <outline val="0"/>
        <shadow val="0"/>
        <vertAlign val="baseline"/>
        <sz val="11"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numFmt numFmtId="2" formatCode="0.00"/>
      <alignment horizontal="center"/>
    </dxf>
    <dxf>
      <alignment horizontal="left"/>
    </dxf>
    <dxf>
      <font>
        <color rgb="FF000000"/>
      </font>
      <fill>
        <patternFill patternType="solid">
          <fgColor indexed="64"/>
          <bgColor rgb="FFE3D236"/>
        </patternFill>
      </fill>
    </dxf>
    <dxf>
      <font>
        <b/>
        <sz val="12"/>
        <color rgb="FF000000"/>
        <name val="Arial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z val="12"/>
        <color rgb="FF000000"/>
        <name val="Arial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z val="14"/>
        <color rgb="FF000000"/>
        <name val="Arial"/>
      </font>
      <numFmt numFmtId="2" formatCode="0.00"/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z val="12"/>
        <color rgb="FF000000"/>
        <name val="Arial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trike val="0"/>
        <condense val="0"/>
        <extend val="0"/>
        <outline val="0"/>
        <shadow val="0"/>
        <vertAlign val="baseline"/>
        <sz val="12"/>
        <color rgb="FF000000"/>
        <name val="Arial"/>
      </font>
      <numFmt numFmtId="30" formatCode="@"/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b/>
        <strike val="0"/>
        <condense val="0"/>
        <extend val="0"/>
        <outline val="0"/>
        <shadow val="0"/>
        <vertAlign val="baseline"/>
        <sz val="12"/>
        <color rgb="FF000000"/>
        <name val="Arial"/>
      </font>
      <numFmt numFmtId="30" formatCode="@"/>
      <fill>
        <patternFill patternType="solid">
          <fgColor indexed="64"/>
          <bgColor theme="0"/>
        </patternFill>
      </fill>
      <alignment horizontal="left" vertical="bottom"/>
      <border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sz val="12"/>
      </font>
      <fill>
        <patternFill patternType="solid">
          <fgColor indexed="64"/>
          <bgColor rgb="FFFFFFFF"/>
        </patternFill>
      </fill>
      <alignment horizontal="left"/>
    </dxf>
    <dxf>
      <fill>
        <patternFill patternType="solid">
          <fgColor rgb="FF70AD47"/>
          <bgColor indexed="65"/>
        </patternFill>
      </fill>
    </dxf>
    <dxf>
      <font>
        <sz val="12"/>
      </font>
      <fill>
        <patternFill patternType="solid">
          <fgColor indexed="64"/>
          <bgColor rgb="FFFFFFFF"/>
        </patternFill>
      </fill>
    </dxf>
    <dxf>
      <font>
        <sz val="12"/>
      </font>
    </dxf>
    <dxf>
      <font>
        <strike val="0"/>
        <condense val="0"/>
        <extend val="0"/>
        <outline val="0"/>
        <shadow val="0"/>
        <vertAlign val="baseline"/>
        <sz val="11"/>
        <color rgb="FF000000"/>
        <name val="Calibri"/>
        <family val="2"/>
        <scheme val="minor"/>
      </font>
      <alignment horizontal="center" vertical="bottom"/>
    </dxf>
    <dxf>
      <font>
        <b/>
        <strike val="0"/>
        <condense val="0"/>
        <extend val="0"/>
        <outline val="0"/>
        <shadow val="0"/>
        <vertAlign val="baseline"/>
        <sz val="11"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numFmt numFmtId="2" formatCode="0.00"/>
      <alignment horizontal="center"/>
    </dxf>
    <dxf>
      <alignment horizontal="left"/>
    </dxf>
    <dxf>
      <font>
        <strike val="0"/>
        <condense val="0"/>
        <extend val="0"/>
        <outline val="0"/>
        <shadow val="0"/>
        <vertAlign val="baseline"/>
        <sz val="11"/>
        <color rgb="FF000000"/>
        <name val="Calibri"/>
        <family val="2"/>
        <scheme val="minor"/>
      </font>
      <alignment horizontal="center" vertical="bottom"/>
    </dxf>
    <dxf>
      <font>
        <b/>
        <strike val="0"/>
        <condense val="0"/>
        <extend val="0"/>
        <outline val="0"/>
        <shadow val="0"/>
        <vertAlign val="baseline"/>
        <sz val="11"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numFmt numFmtId="2" formatCode="0.00"/>
      <alignment horizontal="center"/>
    </dxf>
    <dxf>
      <alignment horizontal="left"/>
    </dxf>
    <dxf>
      <font>
        <color rgb="FF000000"/>
      </font>
      <fill>
        <patternFill patternType="solid">
          <fgColor indexed="64"/>
          <bgColor rgb="FFE3D236"/>
        </patternFill>
      </fill>
    </dxf>
    <dxf>
      <font>
        <b/>
        <sz val="12"/>
        <color rgb="FF000000"/>
        <name val="Arial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z val="12"/>
        <color rgb="FF000000"/>
        <name val="Arial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z val="14"/>
        <color rgb="FF000000"/>
        <name val="Arial"/>
      </font>
      <numFmt numFmtId="2" formatCode="0.00"/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z val="12"/>
        <color rgb="FF000000"/>
        <name val="Arial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trike val="0"/>
        <condense val="0"/>
        <extend val="0"/>
        <outline val="0"/>
        <shadow val="0"/>
        <vertAlign val="baseline"/>
        <sz val="12"/>
        <color rgb="FF000000"/>
        <name val="Arial"/>
      </font>
      <numFmt numFmtId="30" formatCode="@"/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b/>
        <strike val="0"/>
        <condense val="0"/>
        <extend val="0"/>
        <outline val="0"/>
        <shadow val="0"/>
        <vertAlign val="baseline"/>
        <sz val="12"/>
        <color rgb="FF000000"/>
        <name val="Arial"/>
      </font>
      <numFmt numFmtId="30" formatCode="@"/>
      <fill>
        <patternFill patternType="solid">
          <fgColor indexed="64"/>
          <bgColor theme="0"/>
        </patternFill>
      </fill>
      <alignment horizontal="left" vertical="bottom"/>
      <border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sz val="12"/>
      </font>
      <fill>
        <patternFill patternType="solid">
          <fgColor indexed="64"/>
          <bgColor rgb="FFFFFFFF"/>
        </patternFill>
      </fill>
      <alignment horizontal="left"/>
    </dxf>
    <dxf>
      <fill>
        <patternFill patternType="solid">
          <fgColor rgb="FF70AD47"/>
          <bgColor indexed="65"/>
        </patternFill>
      </fill>
    </dxf>
    <dxf>
      <font>
        <sz val="12"/>
      </font>
      <fill>
        <patternFill patternType="solid">
          <fgColor indexed="64"/>
          <bgColor rgb="FFFFFFFF"/>
        </patternFill>
      </fill>
    </dxf>
    <dxf>
      <font>
        <sz val="12"/>
      </font>
    </dxf>
    <dxf>
      <font>
        <strike val="0"/>
        <condense val="0"/>
        <extend val="0"/>
        <outline val="0"/>
        <shadow val="0"/>
        <vertAlign val="baseline"/>
        <sz val="11"/>
        <color rgb="FF000000"/>
        <name val="Calibri"/>
        <family val="2"/>
        <scheme val="minor"/>
      </font>
      <alignment horizontal="center" vertical="bottom"/>
    </dxf>
    <dxf>
      <font>
        <b/>
        <strike val="0"/>
        <condense val="0"/>
        <extend val="0"/>
        <outline val="0"/>
        <shadow val="0"/>
        <vertAlign val="baseline"/>
        <sz val="11"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numFmt numFmtId="2" formatCode="0.00"/>
      <alignment horizontal="center"/>
    </dxf>
    <dxf>
      <alignment horizontal="left"/>
    </dxf>
    <dxf>
      <font>
        <strike val="0"/>
        <condense val="0"/>
        <extend val="0"/>
        <outline val="0"/>
        <shadow val="0"/>
        <vertAlign val="baseline"/>
        <sz val="11"/>
        <color rgb="FF000000"/>
        <name val="Calibri"/>
        <family val="2"/>
        <scheme val="minor"/>
      </font>
      <alignment horizontal="center" vertical="bottom"/>
    </dxf>
    <dxf>
      <font>
        <b/>
        <strike val="0"/>
        <condense val="0"/>
        <extend val="0"/>
        <outline val="0"/>
        <shadow val="0"/>
        <vertAlign val="baseline"/>
        <sz val="11"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numFmt numFmtId="2" formatCode="0.00"/>
      <alignment horizontal="center"/>
    </dxf>
    <dxf>
      <alignment horizontal="left"/>
    </dxf>
    <dxf>
      <font>
        <color rgb="FF000000"/>
      </font>
      <fill>
        <patternFill patternType="solid">
          <fgColor indexed="64"/>
          <bgColor rgb="FFE3D236"/>
        </patternFill>
      </fill>
    </dxf>
    <dxf>
      <font>
        <b/>
        <sz val="12"/>
        <color rgb="FF000000"/>
        <name val="Arial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z val="12"/>
        <color rgb="FF000000"/>
        <name val="Arial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z val="14"/>
        <color rgb="FF000000"/>
        <name val="Arial"/>
      </font>
      <numFmt numFmtId="2" formatCode="0.00"/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z val="12"/>
        <color rgb="FF000000"/>
        <name val="Arial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trike val="0"/>
        <condense val="0"/>
        <extend val="0"/>
        <outline val="0"/>
        <shadow val="0"/>
        <vertAlign val="baseline"/>
        <sz val="12"/>
        <color rgb="FF000000"/>
        <name val="Arial"/>
      </font>
      <numFmt numFmtId="30" formatCode="@"/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b/>
        <strike val="0"/>
        <condense val="0"/>
        <extend val="0"/>
        <outline val="0"/>
        <shadow val="0"/>
        <vertAlign val="baseline"/>
        <sz val="12"/>
        <color rgb="FF000000"/>
        <name val="Arial"/>
      </font>
      <numFmt numFmtId="30" formatCode="@"/>
      <fill>
        <patternFill patternType="solid">
          <fgColor indexed="64"/>
          <bgColor theme="0"/>
        </patternFill>
      </fill>
      <alignment horizontal="left" vertical="bottom"/>
      <border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sz val="12"/>
      </font>
      <fill>
        <patternFill patternType="solid">
          <fgColor indexed="64"/>
          <bgColor rgb="FFFFFFFF"/>
        </patternFill>
      </fill>
      <alignment horizontal="left"/>
    </dxf>
    <dxf>
      <fill>
        <patternFill patternType="solid">
          <fgColor rgb="FF70AD47"/>
          <bgColor indexed="65"/>
        </patternFill>
      </fill>
    </dxf>
    <dxf>
      <font>
        <sz val="12"/>
      </font>
      <fill>
        <patternFill patternType="solid">
          <fgColor indexed="64"/>
          <bgColor rgb="FFFFFFFF"/>
        </patternFill>
      </fill>
    </dxf>
    <dxf>
      <font>
        <sz val="12"/>
      </font>
    </dxf>
    <dxf>
      <font>
        <strike val="0"/>
        <condense val="0"/>
        <extend val="0"/>
        <outline val="0"/>
        <shadow val="0"/>
        <vertAlign val="baseline"/>
        <sz val="11"/>
        <color rgb="FF000000"/>
        <name val="Calibri"/>
        <family val="2"/>
        <scheme val="minor"/>
      </font>
      <alignment horizontal="center" vertical="bottom"/>
    </dxf>
    <dxf>
      <font>
        <b/>
        <strike val="0"/>
        <condense val="0"/>
        <extend val="0"/>
        <outline val="0"/>
        <shadow val="0"/>
        <vertAlign val="baseline"/>
        <sz val="11"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numFmt numFmtId="2" formatCode="0.00"/>
      <alignment horizontal="center"/>
    </dxf>
    <dxf>
      <alignment horizontal="left"/>
    </dxf>
    <dxf>
      <font>
        <strike val="0"/>
        <condense val="0"/>
        <extend val="0"/>
        <outline val="0"/>
        <shadow val="0"/>
        <vertAlign val="baseline"/>
        <sz val="11"/>
        <color rgb="FF000000"/>
        <name val="Calibri"/>
        <family val="2"/>
        <scheme val="minor"/>
      </font>
      <alignment horizontal="center" vertical="bottom"/>
    </dxf>
    <dxf>
      <font>
        <b/>
        <strike val="0"/>
        <condense val="0"/>
        <extend val="0"/>
        <outline val="0"/>
        <shadow val="0"/>
        <vertAlign val="baseline"/>
        <sz val="11"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numFmt numFmtId="2" formatCode="0.00"/>
      <alignment horizontal="center"/>
    </dxf>
    <dxf>
      <alignment horizontal="left"/>
    </dxf>
    <dxf>
      <font>
        <color rgb="FF000000"/>
      </font>
      <fill>
        <patternFill patternType="solid">
          <fgColor indexed="64"/>
          <bgColor rgb="FFE3D236"/>
        </patternFill>
      </fill>
    </dxf>
    <dxf>
      <font>
        <b/>
        <sz val="12"/>
        <color rgb="FF000000"/>
        <name val="Arial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z val="12"/>
        <color rgb="FF000000"/>
        <name val="Arial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z val="14"/>
        <color rgb="FF000000"/>
        <name val="Arial"/>
      </font>
      <numFmt numFmtId="2" formatCode="0.00"/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z val="12"/>
        <color rgb="FF000000"/>
        <name val="Arial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trike val="0"/>
        <condense val="0"/>
        <extend val="0"/>
        <outline val="0"/>
        <shadow val="0"/>
        <vertAlign val="baseline"/>
        <sz val="12"/>
        <color rgb="FF000000"/>
        <name val="Arial"/>
      </font>
      <numFmt numFmtId="30" formatCode="@"/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b/>
        <strike val="0"/>
        <condense val="0"/>
        <extend val="0"/>
        <outline val="0"/>
        <shadow val="0"/>
        <vertAlign val="baseline"/>
        <sz val="12"/>
        <color rgb="FF000000"/>
        <name val="Arial"/>
      </font>
      <numFmt numFmtId="30" formatCode="@"/>
      <fill>
        <patternFill patternType="solid">
          <fgColor indexed="64"/>
          <bgColor theme="0"/>
        </patternFill>
      </fill>
      <alignment horizontal="left" vertical="bottom"/>
      <border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sz val="12"/>
      </font>
      <fill>
        <patternFill patternType="solid">
          <fgColor indexed="64"/>
          <bgColor rgb="FFFFFFFF"/>
        </patternFill>
      </fill>
      <alignment horizontal="left"/>
    </dxf>
    <dxf>
      <fill>
        <patternFill patternType="solid">
          <fgColor rgb="FF70AD47"/>
          <bgColor indexed="65"/>
        </patternFill>
      </fill>
    </dxf>
    <dxf>
      <font>
        <sz val="12"/>
      </font>
      <fill>
        <patternFill patternType="solid">
          <fgColor indexed="64"/>
          <bgColor rgb="FFFFFFFF"/>
        </patternFill>
      </fill>
    </dxf>
    <dxf>
      <font>
        <sz val="12"/>
      </font>
    </dxf>
    <dxf>
      <font>
        <strike val="0"/>
        <condense val="0"/>
        <extend val="0"/>
        <outline val="0"/>
        <shadow val="0"/>
        <vertAlign val="baseline"/>
        <sz val="11"/>
        <color rgb="FF000000"/>
        <name val="Calibri"/>
        <family val="2"/>
        <scheme val="minor"/>
      </font>
      <alignment horizontal="center" vertical="bottom"/>
    </dxf>
    <dxf>
      <font>
        <b/>
        <strike val="0"/>
        <condense val="0"/>
        <extend val="0"/>
        <outline val="0"/>
        <shadow val="0"/>
        <vertAlign val="baseline"/>
        <sz val="11"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numFmt numFmtId="2" formatCode="0.00"/>
      <alignment horizontal="center"/>
    </dxf>
    <dxf>
      <alignment horizontal="left"/>
    </dxf>
    <dxf>
      <font>
        <strike val="0"/>
        <condense val="0"/>
        <extend val="0"/>
        <outline val="0"/>
        <shadow val="0"/>
        <vertAlign val="baseline"/>
        <sz val="11"/>
        <color rgb="FF000000"/>
        <name val="Calibri"/>
        <family val="2"/>
        <scheme val="minor"/>
      </font>
      <alignment horizontal="center" vertical="bottom"/>
    </dxf>
    <dxf>
      <font>
        <b/>
        <strike val="0"/>
        <condense val="0"/>
        <extend val="0"/>
        <outline val="0"/>
        <shadow val="0"/>
        <vertAlign val="baseline"/>
        <sz val="11"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numFmt numFmtId="2" formatCode="0.00"/>
      <alignment horizontal="center"/>
    </dxf>
    <dxf>
      <alignment horizontal="left"/>
    </dxf>
    <dxf>
      <font>
        <color rgb="FF000000"/>
      </font>
      <fill>
        <patternFill patternType="solid">
          <fgColor indexed="64"/>
          <bgColor rgb="FFE3D236"/>
        </patternFill>
      </fill>
    </dxf>
    <dxf>
      <font>
        <b/>
        <sz val="12"/>
        <color rgb="FF000000"/>
        <name val="Arial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z val="12"/>
        <color rgb="FF000000"/>
        <name val="Arial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z val="14"/>
        <color rgb="FF000000"/>
        <name val="Arial"/>
      </font>
      <numFmt numFmtId="2" formatCode="0.00"/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z val="12"/>
        <color rgb="FF000000"/>
        <name val="Arial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trike val="0"/>
        <condense val="0"/>
        <extend val="0"/>
        <outline val="0"/>
        <shadow val="0"/>
        <vertAlign val="baseline"/>
        <sz val="12"/>
        <color rgb="FF000000"/>
        <name val="Arial"/>
      </font>
      <numFmt numFmtId="30" formatCode="@"/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b/>
        <strike val="0"/>
        <condense val="0"/>
        <extend val="0"/>
        <outline val="0"/>
        <shadow val="0"/>
        <vertAlign val="baseline"/>
        <sz val="12"/>
        <color rgb="FF000000"/>
        <name val="Arial"/>
      </font>
      <numFmt numFmtId="30" formatCode="@"/>
      <fill>
        <patternFill patternType="solid">
          <fgColor indexed="64"/>
          <bgColor theme="0"/>
        </patternFill>
      </fill>
      <alignment horizontal="left" vertical="bottom"/>
      <border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sz val="12"/>
      </font>
      <fill>
        <patternFill patternType="solid">
          <fgColor indexed="64"/>
          <bgColor rgb="FFFFFFFF"/>
        </patternFill>
      </fill>
      <alignment horizontal="left"/>
    </dxf>
    <dxf>
      <font>
        <sz val="12"/>
      </font>
      <fill>
        <patternFill patternType="solid">
          <fgColor indexed="64"/>
          <bgColor rgb="FFFFFFFF"/>
        </patternFill>
      </fill>
    </dxf>
    <dxf>
      <font>
        <sz val="12"/>
      </font>
    </dxf>
    <dxf>
      <font>
        <strike val="0"/>
        <condense val="0"/>
        <extend val="0"/>
        <outline val="0"/>
        <shadow val="0"/>
        <vertAlign val="baseline"/>
        <sz val="11"/>
        <color rgb="FF000000"/>
        <name val="Calibri"/>
        <family val="2"/>
        <scheme val="minor"/>
      </font>
      <alignment horizontal="center" vertical="bottom"/>
    </dxf>
    <dxf>
      <font>
        <b/>
        <strike val="0"/>
        <condense val="0"/>
        <extend val="0"/>
        <outline val="0"/>
        <shadow val="0"/>
        <vertAlign val="baseline"/>
        <sz val="11"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numFmt numFmtId="2" formatCode="0.00"/>
      <alignment horizontal="center"/>
    </dxf>
    <dxf>
      <alignment horizontal="left"/>
    </dxf>
    <dxf>
      <font>
        <strike val="0"/>
        <condense val="0"/>
        <extend val="0"/>
        <outline val="0"/>
        <shadow val="0"/>
        <vertAlign val="baseline"/>
        <sz val="11"/>
        <color rgb="FF000000"/>
        <name val="Calibri"/>
        <family val="2"/>
        <scheme val="minor"/>
      </font>
      <alignment horizontal="center" vertical="bottom"/>
    </dxf>
    <dxf>
      <font>
        <b/>
        <strike val="0"/>
        <condense val="0"/>
        <extend val="0"/>
        <outline val="0"/>
        <shadow val="0"/>
        <vertAlign val="baseline"/>
        <sz val="11"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numFmt numFmtId="2" formatCode="0.00"/>
      <alignment horizontal="center"/>
    </dxf>
    <dxf>
      <alignment horizontal="left"/>
    </dxf>
    <dxf>
      <font>
        <color rgb="FF000000"/>
      </font>
      <fill>
        <patternFill patternType="solid">
          <fgColor indexed="64"/>
          <bgColor rgb="FFE3D236"/>
        </patternFill>
      </fill>
    </dxf>
    <dxf>
      <font>
        <b/>
        <sz val="12"/>
        <color rgb="FF000000"/>
        <name val="Arial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z val="12"/>
        <color rgb="FF000000"/>
        <name val="Arial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z val="14"/>
        <color rgb="FF000000"/>
        <name val="Arial"/>
      </font>
      <numFmt numFmtId="2" formatCode="0.00"/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z val="12"/>
        <color rgb="FF000000"/>
        <name val="Arial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trike val="0"/>
        <condense val="0"/>
        <extend val="0"/>
        <outline val="0"/>
        <shadow val="0"/>
        <vertAlign val="baseline"/>
        <sz val="12"/>
        <color rgb="FF000000"/>
        <name val="Arial"/>
      </font>
      <numFmt numFmtId="30" formatCode="@"/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b/>
        <strike val="0"/>
        <condense val="0"/>
        <extend val="0"/>
        <outline val="0"/>
        <shadow val="0"/>
        <vertAlign val="baseline"/>
        <sz val="12"/>
        <color rgb="FF000000"/>
        <name val="Arial"/>
      </font>
      <numFmt numFmtId="30" formatCode="@"/>
      <fill>
        <patternFill patternType="solid">
          <fgColor indexed="64"/>
          <bgColor theme="0"/>
        </patternFill>
      </fill>
      <alignment horizontal="left" vertical="bottom"/>
      <border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sz val="12"/>
      </font>
      <fill>
        <patternFill patternType="solid">
          <fgColor indexed="64"/>
          <bgColor rgb="FFFFFFFF"/>
        </patternFill>
      </fill>
      <alignment horizontal="left"/>
    </dxf>
    <dxf>
      <fill>
        <patternFill patternType="solid">
          <fgColor rgb="FF70AD47"/>
          <bgColor indexed="65"/>
        </patternFill>
      </fill>
    </dxf>
    <dxf>
      <font>
        <sz val="12"/>
      </font>
      <fill>
        <patternFill patternType="solid">
          <fgColor indexed="64"/>
          <bgColor rgb="FFFFFFFF"/>
        </patternFill>
      </fill>
    </dxf>
    <dxf>
      <font>
        <sz val="12"/>
      </font>
    </dxf>
    <dxf>
      <font>
        <strike val="0"/>
        <condense val="0"/>
        <extend val="0"/>
        <outline val="0"/>
        <shadow val="0"/>
        <vertAlign val="baseline"/>
        <sz val="11"/>
        <color rgb="FF000000"/>
        <name val="Calibri"/>
        <family val="2"/>
        <scheme val="minor"/>
      </font>
      <alignment horizontal="center" vertical="bottom"/>
    </dxf>
    <dxf>
      <font>
        <b/>
        <strike val="0"/>
        <condense val="0"/>
        <extend val="0"/>
        <outline val="0"/>
        <shadow val="0"/>
        <vertAlign val="baseline"/>
        <sz val="11"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numFmt numFmtId="2" formatCode="0.00"/>
      <alignment horizontal="center"/>
    </dxf>
    <dxf>
      <alignment horizontal="left"/>
    </dxf>
    <dxf>
      <font>
        <strike val="0"/>
        <condense val="0"/>
        <extend val="0"/>
        <outline val="0"/>
        <shadow val="0"/>
        <vertAlign val="baseline"/>
        <sz val="11"/>
        <color rgb="FF000000"/>
        <name val="Calibri"/>
        <family val="2"/>
        <scheme val="minor"/>
      </font>
      <alignment horizontal="center" vertical="bottom"/>
    </dxf>
    <dxf>
      <font>
        <b/>
        <strike val="0"/>
        <condense val="0"/>
        <extend val="0"/>
        <outline val="0"/>
        <shadow val="0"/>
        <vertAlign val="baseline"/>
        <sz val="11"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numFmt numFmtId="2" formatCode="0.00"/>
      <alignment horizontal="center"/>
    </dxf>
    <dxf>
      <alignment horizontal="left"/>
    </dxf>
    <dxf>
      <font>
        <color rgb="FF000000"/>
      </font>
      <fill>
        <patternFill patternType="solid">
          <fgColor indexed="64"/>
          <bgColor rgb="FFE3D236"/>
        </patternFill>
      </fill>
    </dxf>
    <dxf>
      <font>
        <b/>
        <sz val="12"/>
        <color rgb="FF000000"/>
        <name val="Arial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z val="12"/>
        <color rgb="FF000000"/>
        <name val="Arial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z val="14"/>
        <color rgb="FF000000"/>
        <name val="Arial"/>
      </font>
      <numFmt numFmtId="2" formatCode="0.00"/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z val="12"/>
        <color rgb="FF000000"/>
        <name val="Arial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trike val="0"/>
        <condense val="0"/>
        <extend val="0"/>
        <outline val="0"/>
        <shadow val="0"/>
        <vertAlign val="baseline"/>
        <sz val="12"/>
        <color rgb="FF000000"/>
        <name val="Arial"/>
      </font>
      <numFmt numFmtId="30" formatCode="@"/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b/>
        <strike val="0"/>
        <condense val="0"/>
        <extend val="0"/>
        <outline val="0"/>
        <shadow val="0"/>
        <vertAlign val="baseline"/>
        <sz val="12"/>
        <color rgb="FF000000"/>
        <name val="Arial"/>
      </font>
      <numFmt numFmtId="30" formatCode="@"/>
      <fill>
        <patternFill patternType="solid">
          <fgColor indexed="64"/>
          <bgColor theme="0"/>
        </patternFill>
      </fill>
      <alignment horizontal="left" vertical="bottom"/>
      <border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sz val="12"/>
      </font>
      <fill>
        <patternFill patternType="solid">
          <fgColor indexed="64"/>
          <bgColor rgb="FFFFFFFF"/>
        </patternFill>
      </fill>
      <alignment horizontal="left"/>
    </dxf>
    <dxf>
      <fill>
        <patternFill patternType="solid">
          <fgColor rgb="FF70AD47"/>
          <bgColor indexed="65"/>
        </patternFill>
      </fill>
    </dxf>
    <dxf>
      <font>
        <sz val="12"/>
      </font>
      <fill>
        <patternFill patternType="solid">
          <fgColor indexed="64"/>
          <bgColor rgb="FFFFFFFF"/>
        </patternFill>
      </fill>
    </dxf>
    <dxf>
      <font>
        <sz val="12"/>
      </font>
    </dxf>
    <dxf>
      <font>
        <strike val="0"/>
        <condense val="0"/>
        <extend val="0"/>
        <outline val="0"/>
        <shadow val="0"/>
        <vertAlign val="baseline"/>
        <sz val="11"/>
        <color rgb="FF000000"/>
        <name val="Calibri"/>
        <family val="2"/>
        <scheme val="minor"/>
      </font>
      <alignment horizontal="center" vertical="bottom"/>
    </dxf>
    <dxf>
      <font>
        <b/>
        <strike val="0"/>
        <condense val="0"/>
        <extend val="0"/>
        <outline val="0"/>
        <shadow val="0"/>
        <vertAlign val="baseline"/>
        <sz val="11"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numFmt numFmtId="2" formatCode="0.00"/>
      <alignment horizontal="center"/>
    </dxf>
    <dxf>
      <alignment horizontal="left"/>
    </dxf>
    <dxf>
      <font>
        <strike val="0"/>
        <condense val="0"/>
        <extend val="0"/>
        <outline val="0"/>
        <shadow val="0"/>
        <vertAlign val="baseline"/>
        <sz val="11"/>
        <color rgb="FF000000"/>
        <name val="Calibri"/>
        <family val="2"/>
        <scheme val="minor"/>
      </font>
      <alignment horizontal="center" vertical="bottom"/>
    </dxf>
    <dxf>
      <font>
        <b/>
        <strike val="0"/>
        <condense val="0"/>
        <extend val="0"/>
        <outline val="0"/>
        <shadow val="0"/>
        <vertAlign val="baseline"/>
        <sz val="11"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numFmt numFmtId="2" formatCode="0.00"/>
      <alignment horizontal="center"/>
    </dxf>
    <dxf>
      <alignment horizontal="left"/>
    </dxf>
    <dxf>
      <font>
        <color rgb="FF000000"/>
      </font>
      <fill>
        <patternFill patternType="solid">
          <fgColor indexed="64"/>
          <bgColor rgb="FFE3D236"/>
        </patternFill>
      </fill>
    </dxf>
    <dxf>
      <font>
        <b/>
        <sz val="12"/>
        <color rgb="FF000000"/>
        <name val="Arial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z val="12"/>
        <color rgb="FF000000"/>
        <name val="Arial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z val="14"/>
        <color rgb="FF000000"/>
        <name val="Arial"/>
      </font>
      <numFmt numFmtId="2" formatCode="0.00"/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z val="12"/>
        <color rgb="FF000000"/>
        <name val="Arial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trike val="0"/>
        <condense val="0"/>
        <extend val="0"/>
        <outline val="0"/>
        <shadow val="0"/>
        <vertAlign val="baseline"/>
        <sz val="12"/>
        <color rgb="FF000000"/>
        <name val="Arial"/>
      </font>
      <numFmt numFmtId="30" formatCode="@"/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b/>
        <strike val="0"/>
        <condense val="0"/>
        <extend val="0"/>
        <outline val="0"/>
        <shadow val="0"/>
        <vertAlign val="baseline"/>
        <sz val="12"/>
        <color rgb="FF000000"/>
        <name val="Arial"/>
      </font>
      <numFmt numFmtId="30" formatCode="@"/>
      <fill>
        <patternFill patternType="solid">
          <fgColor indexed="64"/>
          <bgColor theme="0"/>
        </patternFill>
      </fill>
      <alignment horizontal="left" vertical="bottom"/>
      <border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sz val="12"/>
      </font>
      <fill>
        <patternFill patternType="solid">
          <fgColor indexed="64"/>
          <bgColor rgb="FFFFFFFF"/>
        </patternFill>
      </fill>
      <alignment horizontal="left"/>
    </dxf>
    <dxf>
      <fill>
        <patternFill patternType="solid">
          <fgColor rgb="FF70AD47"/>
          <bgColor indexed="65"/>
        </patternFill>
      </fill>
    </dxf>
    <dxf>
      <font>
        <sz val="12"/>
      </font>
      <fill>
        <patternFill patternType="solid">
          <fgColor indexed="64"/>
          <bgColor rgb="FFFFFFFF"/>
        </patternFill>
      </fill>
    </dxf>
    <dxf>
      <font>
        <sz val="12"/>
      </font>
    </dxf>
    <dxf>
      <font>
        <strike val="0"/>
        <condense val="0"/>
        <extend val="0"/>
        <outline val="0"/>
        <shadow val="0"/>
        <vertAlign val="baseline"/>
        <sz val="11"/>
        <color rgb="FF000000"/>
        <name val="Calibri"/>
        <family val="2"/>
        <scheme val="minor"/>
      </font>
      <alignment horizontal="center" vertical="bottom"/>
    </dxf>
    <dxf>
      <font>
        <b/>
        <strike val="0"/>
        <condense val="0"/>
        <extend val="0"/>
        <outline val="0"/>
        <shadow val="0"/>
        <vertAlign val="baseline"/>
        <sz val="11"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numFmt numFmtId="2" formatCode="0.00"/>
      <alignment horizontal="center"/>
    </dxf>
    <dxf>
      <alignment horizontal="left"/>
    </dxf>
    <dxf>
      <font>
        <strike val="0"/>
        <condense val="0"/>
        <extend val="0"/>
        <outline val="0"/>
        <shadow val="0"/>
        <vertAlign val="baseline"/>
        <sz val="11"/>
        <color rgb="FF000000"/>
        <name val="Calibri"/>
        <family val="2"/>
        <scheme val="minor"/>
      </font>
      <alignment horizontal="center" vertical="bottom"/>
    </dxf>
    <dxf>
      <font>
        <b/>
        <strike val="0"/>
        <condense val="0"/>
        <extend val="0"/>
        <outline val="0"/>
        <shadow val="0"/>
        <vertAlign val="baseline"/>
        <sz val="11"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numFmt numFmtId="2" formatCode="0.00"/>
      <alignment horizontal="center"/>
    </dxf>
    <dxf>
      <alignment horizontal="left"/>
    </dxf>
    <dxf>
      <font>
        <color rgb="FF000000"/>
      </font>
      <fill>
        <patternFill patternType="solid">
          <fgColor indexed="64"/>
          <bgColor rgb="FFE3D236"/>
        </patternFill>
      </fill>
    </dxf>
    <dxf>
      <font>
        <b/>
        <sz val="12"/>
        <color rgb="FF000000"/>
        <name val="Arial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z val="12"/>
        <color rgb="FF000000"/>
        <name val="Arial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z val="14"/>
        <color rgb="FF000000"/>
        <name val="Arial"/>
      </font>
      <numFmt numFmtId="2" formatCode="0.00"/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z val="12"/>
        <color rgb="FF000000"/>
        <name val="Arial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trike val="0"/>
        <condense val="0"/>
        <extend val="0"/>
        <outline val="0"/>
        <shadow val="0"/>
        <vertAlign val="baseline"/>
        <sz val="12"/>
        <color rgb="FF000000"/>
        <name val="Arial"/>
      </font>
      <numFmt numFmtId="30" formatCode="@"/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b/>
        <strike val="0"/>
        <condense val="0"/>
        <extend val="0"/>
        <outline val="0"/>
        <shadow val="0"/>
        <vertAlign val="baseline"/>
        <sz val="12"/>
        <color rgb="FF000000"/>
        <name val="Arial"/>
      </font>
      <numFmt numFmtId="30" formatCode="@"/>
      <fill>
        <patternFill patternType="solid">
          <fgColor indexed="64"/>
          <bgColor theme="0"/>
        </patternFill>
      </fill>
      <alignment horizontal="left" vertical="bottom"/>
      <border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sz val="12"/>
      </font>
      <fill>
        <patternFill patternType="solid">
          <fgColor indexed="64"/>
          <bgColor rgb="FFFFFFFF"/>
        </patternFill>
      </fill>
      <alignment horizontal="left"/>
    </dxf>
    <dxf>
      <fill>
        <patternFill patternType="solid">
          <fgColor rgb="FF70AD47"/>
          <bgColor indexed="65"/>
        </patternFill>
      </fill>
    </dxf>
    <dxf>
      <font>
        <sz val="12"/>
      </font>
      <fill>
        <patternFill patternType="solid">
          <fgColor indexed="64"/>
          <bgColor rgb="FFFFFFFF"/>
        </patternFill>
      </fill>
    </dxf>
    <dxf>
      <font>
        <sz val="12"/>
      </font>
    </dxf>
    <dxf>
      <font>
        <strike val="0"/>
        <condense val="0"/>
        <extend val="0"/>
        <outline val="0"/>
        <shadow val="0"/>
        <vertAlign val="baseline"/>
        <sz val="11"/>
        <color rgb="FF000000"/>
        <name val="Calibri"/>
        <family val="2"/>
        <scheme val="minor"/>
      </font>
      <alignment horizontal="center" vertical="bottom"/>
    </dxf>
    <dxf>
      <font>
        <b/>
        <strike val="0"/>
        <condense val="0"/>
        <extend val="0"/>
        <outline val="0"/>
        <shadow val="0"/>
        <vertAlign val="baseline"/>
        <sz val="11"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numFmt numFmtId="2" formatCode="0.00"/>
      <alignment horizontal="center"/>
    </dxf>
    <dxf>
      <alignment horizontal="left"/>
    </dxf>
    <dxf>
      <font>
        <strike val="0"/>
        <condense val="0"/>
        <extend val="0"/>
        <outline val="0"/>
        <shadow val="0"/>
        <vertAlign val="baseline"/>
        <sz val="11"/>
        <color rgb="FF000000"/>
        <name val="Calibri"/>
        <family val="2"/>
        <scheme val="minor"/>
      </font>
      <alignment horizontal="center" vertical="bottom"/>
    </dxf>
    <dxf>
      <font>
        <b/>
        <strike val="0"/>
        <condense val="0"/>
        <extend val="0"/>
        <outline val="0"/>
        <shadow val="0"/>
        <vertAlign val="baseline"/>
        <sz val="11"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numFmt numFmtId="2" formatCode="0.00"/>
      <alignment horizontal="center"/>
    </dxf>
    <dxf>
      <alignment horizontal="left"/>
    </dxf>
    <dxf>
      <font>
        <color rgb="FF000000"/>
      </font>
      <fill>
        <patternFill patternType="solid">
          <fgColor indexed="64"/>
          <bgColor rgb="FFE3D236"/>
        </patternFill>
      </fill>
    </dxf>
    <dxf>
      <font>
        <b/>
        <sz val="12"/>
        <color rgb="FF000000"/>
        <name val="Arial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z val="12"/>
        <color rgb="FF000000"/>
        <name val="Arial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z val="14"/>
        <color rgb="FF000000"/>
        <name val="Arial"/>
      </font>
      <numFmt numFmtId="2" formatCode="0.00"/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z val="12"/>
        <color rgb="FF000000"/>
        <name val="Arial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trike val="0"/>
        <condense val="0"/>
        <extend val="0"/>
        <outline val="0"/>
        <shadow val="0"/>
        <vertAlign val="baseline"/>
        <sz val="12"/>
        <color rgb="FF000000"/>
        <name val="Arial"/>
      </font>
      <numFmt numFmtId="30" formatCode="@"/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b/>
        <strike val="0"/>
        <condense val="0"/>
        <extend val="0"/>
        <outline val="0"/>
        <shadow val="0"/>
        <vertAlign val="baseline"/>
        <sz val="12"/>
        <color rgb="FF000000"/>
        <name val="Arial"/>
      </font>
      <numFmt numFmtId="30" formatCode="@"/>
      <fill>
        <patternFill patternType="solid">
          <fgColor indexed="64"/>
          <bgColor theme="0"/>
        </patternFill>
      </fill>
      <alignment horizontal="left" vertical="bottom"/>
      <border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sz val="12"/>
      </font>
      <fill>
        <patternFill patternType="solid">
          <fgColor indexed="64"/>
          <bgColor rgb="FFFFFFFF"/>
        </patternFill>
      </fill>
      <alignment horizontal="left"/>
    </dxf>
    <dxf>
      <fill>
        <patternFill patternType="solid">
          <fgColor rgb="FF70AD47"/>
          <bgColor indexed="65"/>
        </patternFill>
      </fill>
    </dxf>
    <dxf>
      <font>
        <sz val="12"/>
      </font>
      <fill>
        <patternFill patternType="solid">
          <fgColor indexed="64"/>
          <bgColor rgb="FFFFFFFF"/>
        </patternFill>
      </fill>
    </dxf>
    <dxf>
      <font>
        <sz val="12"/>
      </font>
    </dxf>
    <dxf>
      <font>
        <strike val="0"/>
        <condense val="0"/>
        <extend val="0"/>
        <outline val="0"/>
        <shadow val="0"/>
        <vertAlign val="baseline"/>
        <sz val="11"/>
        <color rgb="FF000000"/>
        <name val="Calibri"/>
        <family val="2"/>
        <scheme val="minor"/>
      </font>
      <alignment horizontal="center" vertical="bottom"/>
    </dxf>
    <dxf>
      <font>
        <b/>
        <strike val="0"/>
        <condense val="0"/>
        <extend val="0"/>
        <outline val="0"/>
        <shadow val="0"/>
        <vertAlign val="baseline"/>
        <sz val="11"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numFmt numFmtId="2" formatCode="0.00"/>
      <alignment horizontal="center"/>
    </dxf>
    <dxf>
      <alignment horizontal="left"/>
    </dxf>
    <dxf>
      <font>
        <strike val="0"/>
        <condense val="0"/>
        <extend val="0"/>
        <outline val="0"/>
        <shadow val="0"/>
        <vertAlign val="baseline"/>
        <sz val="11"/>
        <color rgb="FF000000"/>
        <name val="Calibri"/>
        <family val="2"/>
        <scheme val="minor"/>
      </font>
      <alignment horizontal="center" vertical="bottom"/>
    </dxf>
    <dxf>
      <font>
        <b/>
        <strike val="0"/>
        <condense val="0"/>
        <extend val="0"/>
        <outline val="0"/>
        <shadow val="0"/>
        <vertAlign val="baseline"/>
        <sz val="11"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numFmt numFmtId="2" formatCode="0.00"/>
      <alignment horizontal="center"/>
    </dxf>
    <dxf>
      <alignment horizontal="left"/>
    </dxf>
    <dxf>
      <font>
        <color rgb="FF000000"/>
      </font>
      <fill>
        <patternFill patternType="solid">
          <fgColor indexed="64"/>
          <bgColor rgb="FFE3D236"/>
        </patternFill>
      </fill>
    </dxf>
    <dxf>
      <font>
        <b/>
        <sz val="12"/>
        <color rgb="FF000000"/>
        <name val="Arial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z val="12"/>
        <color rgb="FF000000"/>
        <name val="Arial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z val="14"/>
        <color rgb="FF000000"/>
        <name val="Arial"/>
      </font>
      <numFmt numFmtId="2" formatCode="0.00"/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z val="12"/>
        <color rgb="FF000000"/>
        <name val="Arial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trike val="0"/>
        <condense val="0"/>
        <extend val="0"/>
        <outline val="0"/>
        <shadow val="0"/>
        <vertAlign val="baseline"/>
        <sz val="12"/>
        <color rgb="FF000000"/>
        <name val="Arial"/>
      </font>
      <numFmt numFmtId="30" formatCode="@"/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b/>
        <strike val="0"/>
        <condense val="0"/>
        <extend val="0"/>
        <outline val="0"/>
        <shadow val="0"/>
        <vertAlign val="baseline"/>
        <sz val="12"/>
        <color rgb="FF000000"/>
        <name val="Arial"/>
      </font>
      <numFmt numFmtId="30" formatCode="@"/>
      <fill>
        <patternFill patternType="solid">
          <fgColor indexed="64"/>
          <bgColor theme="0"/>
        </patternFill>
      </fill>
      <alignment horizontal="left" vertical="bottom"/>
      <border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sz val="12"/>
      </font>
      <fill>
        <patternFill patternType="solid">
          <fgColor indexed="64"/>
          <bgColor rgb="FFFFFFFF"/>
        </patternFill>
      </fill>
      <alignment horizontal="left"/>
    </dxf>
    <dxf>
      <fill>
        <patternFill patternType="solid">
          <fgColor rgb="FF70AD47"/>
          <bgColor indexed="65"/>
        </patternFill>
      </fill>
    </dxf>
    <dxf>
      <font>
        <sz val="12"/>
      </font>
      <fill>
        <patternFill patternType="solid">
          <fgColor indexed="64"/>
          <bgColor rgb="FFFFFFFF"/>
        </patternFill>
      </fill>
    </dxf>
    <dxf>
      <font>
        <sz val="12"/>
      </font>
    </dxf>
    <dxf>
      <font>
        <strike val="0"/>
        <condense val="0"/>
        <extend val="0"/>
        <outline val="0"/>
        <shadow val="0"/>
        <vertAlign val="baseline"/>
        <sz val="11"/>
        <color rgb="FF000000"/>
        <name val="Calibri"/>
        <family val="2"/>
        <scheme val="minor"/>
      </font>
      <alignment horizontal="center" vertical="bottom"/>
    </dxf>
    <dxf>
      <font>
        <b/>
        <strike val="0"/>
        <condense val="0"/>
        <extend val="0"/>
        <outline val="0"/>
        <shadow val="0"/>
        <vertAlign val="baseline"/>
        <sz val="11"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numFmt numFmtId="2" formatCode="0.00"/>
      <alignment horizontal="center"/>
    </dxf>
    <dxf>
      <alignment horizontal="left"/>
    </dxf>
    <dxf>
      <font>
        <strike val="0"/>
        <condense val="0"/>
        <extend val="0"/>
        <outline val="0"/>
        <shadow val="0"/>
        <vertAlign val="baseline"/>
        <sz val="11"/>
        <color rgb="FF000000"/>
        <name val="Calibri"/>
        <family val="2"/>
        <scheme val="minor"/>
      </font>
      <alignment horizontal="center" vertical="bottom"/>
    </dxf>
    <dxf>
      <font>
        <b/>
        <strike val="0"/>
        <condense val="0"/>
        <extend val="0"/>
        <outline val="0"/>
        <shadow val="0"/>
        <vertAlign val="baseline"/>
        <sz val="11"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numFmt numFmtId="2" formatCode="0.00"/>
      <alignment horizontal="center"/>
    </dxf>
    <dxf>
      <alignment horizontal="left"/>
    </dxf>
    <dxf>
      <font>
        <color rgb="FF000000"/>
      </font>
      <fill>
        <patternFill patternType="solid">
          <fgColor indexed="64"/>
          <bgColor rgb="FFE3D236"/>
        </patternFill>
      </fill>
    </dxf>
    <dxf>
      <font>
        <b/>
        <sz val="12"/>
        <color rgb="FF000000"/>
        <name val="Arial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z val="12"/>
        <color rgb="FF000000"/>
        <name val="Arial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z val="14"/>
        <color rgb="FF000000"/>
        <name val="Arial"/>
      </font>
      <numFmt numFmtId="2" formatCode="0.00"/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z val="12"/>
        <color rgb="FF000000"/>
        <name val="Arial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trike val="0"/>
        <condense val="0"/>
        <extend val="0"/>
        <outline val="0"/>
        <shadow val="0"/>
        <vertAlign val="baseline"/>
        <sz val="12"/>
        <color rgb="FF000000"/>
        <name val="Arial"/>
      </font>
      <numFmt numFmtId="30" formatCode="@"/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b/>
        <strike val="0"/>
        <condense val="0"/>
        <extend val="0"/>
        <outline val="0"/>
        <shadow val="0"/>
        <vertAlign val="baseline"/>
        <sz val="12"/>
        <color rgb="FF000000"/>
        <name val="Arial"/>
      </font>
      <numFmt numFmtId="30" formatCode="@"/>
      <fill>
        <patternFill patternType="solid">
          <fgColor indexed="64"/>
          <bgColor theme="0"/>
        </patternFill>
      </fill>
      <alignment horizontal="left" vertical="bottom"/>
      <border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sz val="12"/>
      </font>
      <fill>
        <patternFill patternType="solid">
          <fgColor indexed="64"/>
          <bgColor rgb="FFFFFFFF"/>
        </patternFill>
      </fill>
      <alignment horizontal="left"/>
    </dxf>
    <dxf>
      <fill>
        <patternFill patternType="solid">
          <fgColor rgb="FF70AD47"/>
          <bgColor indexed="65"/>
        </patternFill>
      </fill>
    </dxf>
    <dxf>
      <font>
        <sz val="12"/>
      </font>
      <fill>
        <patternFill patternType="solid">
          <fgColor indexed="64"/>
          <bgColor rgb="FFFFFFFF"/>
        </patternFill>
      </fill>
    </dxf>
    <dxf>
      <font>
        <sz val="12"/>
      </font>
    </dxf>
    <dxf>
      <font>
        <strike val="0"/>
        <condense val="0"/>
        <extend val="0"/>
        <outline val="0"/>
        <shadow val="0"/>
        <vertAlign val="baseline"/>
        <sz val="11"/>
        <color rgb="FF000000"/>
        <name val="Calibri"/>
        <family val="2"/>
        <scheme val="minor"/>
      </font>
      <alignment horizontal="center" vertical="bottom"/>
    </dxf>
    <dxf>
      <font>
        <b/>
        <strike val="0"/>
        <condense val="0"/>
        <extend val="0"/>
        <outline val="0"/>
        <shadow val="0"/>
        <vertAlign val="baseline"/>
        <sz val="11"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numFmt numFmtId="2" formatCode="0.00"/>
      <alignment horizontal="center"/>
    </dxf>
    <dxf>
      <alignment horizontal="left"/>
    </dxf>
    <dxf>
      <font>
        <strike val="0"/>
        <condense val="0"/>
        <extend val="0"/>
        <outline val="0"/>
        <shadow val="0"/>
        <vertAlign val="baseline"/>
        <sz val="11"/>
        <color rgb="FF000000"/>
        <name val="Calibri"/>
        <family val="2"/>
        <scheme val="minor"/>
      </font>
      <alignment horizontal="center" vertical="bottom"/>
    </dxf>
    <dxf>
      <font>
        <b/>
        <strike val="0"/>
        <condense val="0"/>
        <extend val="0"/>
        <outline val="0"/>
        <shadow val="0"/>
        <vertAlign val="baseline"/>
        <sz val="11"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numFmt numFmtId="2" formatCode="0.00"/>
      <alignment horizontal="center"/>
    </dxf>
    <dxf>
      <alignment horizontal="left"/>
    </dxf>
    <dxf>
      <font>
        <color rgb="FF000000"/>
      </font>
      <fill>
        <patternFill patternType="solid">
          <fgColor indexed="64"/>
          <bgColor rgb="FFE3D236"/>
        </patternFill>
      </fill>
    </dxf>
    <dxf>
      <font>
        <b/>
        <sz val="12"/>
        <color rgb="FF000000"/>
        <name val="Arial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z val="12"/>
        <color rgb="FF000000"/>
        <name val="Arial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z val="14"/>
        <color rgb="FF000000"/>
        <name val="Arial"/>
      </font>
      <numFmt numFmtId="2" formatCode="0.00"/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z val="12"/>
        <color rgb="FF000000"/>
        <name val="Arial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trike val="0"/>
        <condense val="0"/>
        <extend val="0"/>
        <outline val="0"/>
        <shadow val="0"/>
        <vertAlign val="baseline"/>
        <sz val="12"/>
        <color rgb="FF000000"/>
        <name val="Arial"/>
      </font>
      <numFmt numFmtId="30" formatCode="@"/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b/>
        <strike val="0"/>
        <condense val="0"/>
        <extend val="0"/>
        <outline val="0"/>
        <shadow val="0"/>
        <vertAlign val="baseline"/>
        <sz val="12"/>
        <color rgb="FF000000"/>
        <name val="Arial"/>
      </font>
      <numFmt numFmtId="30" formatCode="@"/>
      <fill>
        <patternFill patternType="solid">
          <fgColor indexed="64"/>
          <bgColor theme="0"/>
        </patternFill>
      </fill>
      <alignment horizontal="left" vertical="bottom"/>
      <border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sz val="12"/>
      </font>
      <fill>
        <patternFill patternType="solid">
          <fgColor indexed="64"/>
          <bgColor rgb="FFFFFFFF"/>
        </patternFill>
      </fill>
      <alignment horizontal="left"/>
    </dxf>
    <dxf>
      <fill>
        <patternFill patternType="solid">
          <fgColor rgb="FF70AD47"/>
          <bgColor indexed="65"/>
        </patternFill>
      </fill>
    </dxf>
    <dxf>
      <font>
        <sz val="12"/>
      </font>
      <fill>
        <patternFill patternType="solid">
          <fgColor indexed="64"/>
          <bgColor rgb="FFFFFFFF"/>
        </patternFill>
      </fill>
    </dxf>
    <dxf>
      <font>
        <sz val="12"/>
      </font>
    </dxf>
    <dxf>
      <font>
        <strike val="0"/>
        <condense val="0"/>
        <extend val="0"/>
        <outline val="0"/>
        <shadow val="0"/>
        <vertAlign val="baseline"/>
        <sz val="11"/>
        <color rgb="FF000000"/>
        <name val="Calibri"/>
        <family val="2"/>
        <scheme val="minor"/>
      </font>
      <alignment horizontal="center" vertical="bottom"/>
    </dxf>
    <dxf>
      <font>
        <b/>
        <strike val="0"/>
        <condense val="0"/>
        <extend val="0"/>
        <outline val="0"/>
        <shadow val="0"/>
        <vertAlign val="baseline"/>
        <sz val="11"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numFmt numFmtId="2" formatCode="0.00"/>
      <alignment horizontal="center"/>
    </dxf>
    <dxf>
      <alignment horizontal="left"/>
    </dxf>
    <dxf>
      <font>
        <strike val="0"/>
        <condense val="0"/>
        <extend val="0"/>
        <outline val="0"/>
        <shadow val="0"/>
        <vertAlign val="baseline"/>
        <sz val="11"/>
        <color rgb="FF000000"/>
        <name val="Calibri"/>
        <family val="2"/>
        <scheme val="minor"/>
      </font>
      <alignment horizontal="center" vertical="bottom"/>
    </dxf>
    <dxf>
      <font>
        <b/>
        <strike val="0"/>
        <condense val="0"/>
        <extend val="0"/>
        <outline val="0"/>
        <shadow val="0"/>
        <vertAlign val="baseline"/>
        <sz val="11"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numFmt numFmtId="2" formatCode="0.00"/>
      <alignment horizontal="center"/>
    </dxf>
    <dxf>
      <alignment horizontal="left"/>
    </dxf>
    <dxf>
      <font>
        <color rgb="FF000000"/>
      </font>
      <fill>
        <patternFill patternType="solid">
          <fgColor indexed="64"/>
          <bgColor rgb="FFE3D236"/>
        </patternFill>
      </fill>
    </dxf>
    <dxf>
      <font>
        <b/>
        <sz val="12"/>
        <color rgb="FF000000"/>
        <name val="Arial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z val="12"/>
        <color rgb="FF000000"/>
        <name val="Arial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z val="14"/>
        <color rgb="FF000000"/>
        <name val="Arial"/>
      </font>
      <numFmt numFmtId="2" formatCode="0.00"/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z val="12"/>
        <color rgb="FF000000"/>
        <name val="Arial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trike val="0"/>
        <condense val="0"/>
        <extend val="0"/>
        <outline val="0"/>
        <shadow val="0"/>
        <vertAlign val="baseline"/>
        <sz val="12"/>
        <color rgb="FF000000"/>
        <name val="Arial"/>
      </font>
      <numFmt numFmtId="30" formatCode="@"/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b/>
        <strike val="0"/>
        <condense val="0"/>
        <extend val="0"/>
        <outline val="0"/>
        <shadow val="0"/>
        <vertAlign val="baseline"/>
        <sz val="12"/>
        <color rgb="FF000000"/>
        <name val="Arial"/>
      </font>
      <numFmt numFmtId="30" formatCode="@"/>
      <fill>
        <patternFill patternType="solid">
          <fgColor indexed="64"/>
          <bgColor theme="0"/>
        </patternFill>
      </fill>
      <alignment horizontal="left" vertical="bottom"/>
      <border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sz val="12"/>
      </font>
      <fill>
        <patternFill patternType="solid">
          <fgColor indexed="64"/>
          <bgColor rgb="FFFFFFFF"/>
        </patternFill>
      </fill>
      <alignment horizontal="left"/>
    </dxf>
    <dxf>
      <fill>
        <patternFill patternType="solid">
          <fgColor rgb="FF70AD47"/>
          <bgColor indexed="65"/>
        </patternFill>
      </fill>
    </dxf>
    <dxf>
      <font>
        <sz val="12"/>
      </font>
      <fill>
        <patternFill patternType="solid">
          <fgColor indexed="64"/>
          <bgColor rgb="FFFFFFFF"/>
        </patternFill>
      </fill>
    </dxf>
    <dxf>
      <font>
        <sz val="12"/>
      </font>
    </dxf>
    <dxf>
      <font>
        <strike val="0"/>
        <condense val="0"/>
        <extend val="0"/>
        <outline val="0"/>
        <shadow val="0"/>
        <vertAlign val="baseline"/>
        <sz val="11"/>
        <color rgb="FF000000"/>
        <name val="Calibri"/>
        <family val="2"/>
        <scheme val="minor"/>
      </font>
      <alignment horizontal="center" vertical="bottom"/>
    </dxf>
    <dxf>
      <font>
        <b/>
        <strike val="0"/>
        <condense val="0"/>
        <extend val="0"/>
        <outline val="0"/>
        <shadow val="0"/>
        <vertAlign val="baseline"/>
        <sz val="11"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numFmt numFmtId="2" formatCode="0.00"/>
      <alignment horizontal="center"/>
    </dxf>
    <dxf>
      <alignment horizontal="left"/>
    </dxf>
    <dxf>
      <font>
        <strike val="0"/>
        <condense val="0"/>
        <extend val="0"/>
        <outline val="0"/>
        <shadow val="0"/>
        <vertAlign val="baseline"/>
        <sz val="11"/>
        <color rgb="FF000000"/>
        <name val="Calibri"/>
        <family val="2"/>
        <scheme val="minor"/>
      </font>
      <alignment horizontal="center" vertical="bottom"/>
    </dxf>
    <dxf>
      <font>
        <b/>
        <strike val="0"/>
        <condense val="0"/>
        <extend val="0"/>
        <outline val="0"/>
        <shadow val="0"/>
        <vertAlign val="baseline"/>
        <sz val="11"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numFmt numFmtId="2" formatCode="0.00"/>
      <alignment horizontal="center"/>
    </dxf>
    <dxf>
      <alignment horizontal="left"/>
    </dxf>
    <dxf>
      <font>
        <color rgb="FF000000"/>
      </font>
      <fill>
        <patternFill patternType="solid">
          <fgColor indexed="64"/>
          <bgColor rgb="FFE3D236"/>
        </patternFill>
      </fill>
    </dxf>
    <dxf>
      <font>
        <b/>
        <sz val="12"/>
        <color rgb="FF000000"/>
        <name val="Arial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z val="12"/>
        <color rgb="FF000000"/>
        <name val="Arial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z val="14"/>
        <color rgb="FF000000"/>
        <name val="Arial"/>
      </font>
      <numFmt numFmtId="2" formatCode="0.00"/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z val="12"/>
        <color rgb="FF000000"/>
        <name val="Arial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trike val="0"/>
        <condense val="0"/>
        <extend val="0"/>
        <outline val="0"/>
        <shadow val="0"/>
        <vertAlign val="baseline"/>
        <sz val="12"/>
        <color rgb="FF000000"/>
        <name val="Arial"/>
      </font>
      <numFmt numFmtId="30" formatCode="@"/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b/>
        <strike val="0"/>
        <condense val="0"/>
        <extend val="0"/>
        <outline val="0"/>
        <shadow val="0"/>
        <vertAlign val="baseline"/>
        <sz val="12"/>
        <color rgb="FF000000"/>
        <name val="Arial"/>
      </font>
      <numFmt numFmtId="30" formatCode="@"/>
      <fill>
        <patternFill patternType="solid">
          <fgColor indexed="64"/>
          <bgColor theme="0"/>
        </patternFill>
      </fill>
      <alignment horizontal="left" vertical="bottom"/>
      <border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sz val="12"/>
      </font>
      <fill>
        <patternFill patternType="solid">
          <fgColor indexed="64"/>
          <bgColor rgb="FFFFFFFF"/>
        </patternFill>
      </fill>
      <alignment horizontal="left"/>
    </dxf>
    <dxf>
      <fill>
        <patternFill patternType="solid">
          <fgColor rgb="FF70AD47"/>
          <bgColor indexed="65"/>
        </patternFill>
      </fill>
    </dxf>
    <dxf>
      <font>
        <sz val="12"/>
      </font>
      <fill>
        <patternFill patternType="solid">
          <fgColor indexed="64"/>
          <bgColor rgb="FFFFFFFF"/>
        </patternFill>
      </fill>
    </dxf>
    <dxf>
      <font>
        <sz val="12"/>
      </font>
    </dxf>
    <dxf>
      <font>
        <strike val="0"/>
        <condense val="0"/>
        <extend val="0"/>
        <outline val="0"/>
        <shadow val="0"/>
        <vertAlign val="baseline"/>
        <sz val="11"/>
        <color rgb="FF000000"/>
        <name val="Calibri"/>
        <family val="2"/>
        <scheme val="minor"/>
      </font>
      <alignment horizontal="center" vertical="bottom"/>
    </dxf>
    <dxf>
      <font>
        <b/>
        <strike val="0"/>
        <condense val="0"/>
        <extend val="0"/>
        <outline val="0"/>
        <shadow val="0"/>
        <vertAlign val="baseline"/>
        <sz val="11"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numFmt numFmtId="2" formatCode="0.00"/>
      <alignment horizontal="center"/>
    </dxf>
    <dxf>
      <alignment horizontal="left"/>
    </dxf>
    <dxf>
      <font>
        <strike val="0"/>
        <condense val="0"/>
        <extend val="0"/>
        <outline val="0"/>
        <shadow val="0"/>
        <vertAlign val="baseline"/>
        <sz val="11"/>
        <color rgb="FF000000"/>
        <name val="Calibri"/>
        <family val="2"/>
        <scheme val="minor"/>
      </font>
      <alignment horizontal="center" vertical="bottom"/>
    </dxf>
    <dxf>
      <font>
        <b/>
        <strike val="0"/>
        <condense val="0"/>
        <extend val="0"/>
        <outline val="0"/>
        <shadow val="0"/>
        <vertAlign val="baseline"/>
        <sz val="11"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numFmt numFmtId="2" formatCode="0.00"/>
      <alignment horizontal="center"/>
    </dxf>
    <dxf>
      <alignment horizontal="left"/>
    </dxf>
    <dxf>
      <font>
        <color rgb="FF000000"/>
      </font>
      <fill>
        <patternFill patternType="solid">
          <fgColor indexed="64"/>
          <bgColor rgb="FFE3D236"/>
        </patternFill>
      </fill>
    </dxf>
    <dxf>
      <font>
        <b/>
        <sz val="12"/>
        <color rgb="FF000000"/>
        <name val="Arial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z val="12"/>
        <color rgb="FF000000"/>
        <name val="Arial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z val="14"/>
        <color rgb="FF000000"/>
        <name val="Arial"/>
      </font>
      <numFmt numFmtId="2" formatCode="0.00"/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z val="12"/>
        <color rgb="FF000000"/>
        <name val="Arial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trike val="0"/>
        <condense val="0"/>
        <extend val="0"/>
        <outline val="0"/>
        <shadow val="0"/>
        <vertAlign val="baseline"/>
        <sz val="12"/>
        <color rgb="FF000000"/>
        <name val="Arial"/>
      </font>
      <numFmt numFmtId="30" formatCode="@"/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b/>
        <strike val="0"/>
        <condense val="0"/>
        <extend val="0"/>
        <outline val="0"/>
        <shadow val="0"/>
        <vertAlign val="baseline"/>
        <sz val="12"/>
        <color rgb="FF000000"/>
        <name val="Arial"/>
      </font>
      <numFmt numFmtId="30" formatCode="@"/>
      <fill>
        <patternFill patternType="solid">
          <fgColor indexed="64"/>
          <bgColor theme="0"/>
        </patternFill>
      </fill>
      <alignment horizontal="left" vertical="bottom"/>
      <border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sz val="12"/>
      </font>
      <fill>
        <patternFill patternType="solid">
          <fgColor indexed="64"/>
          <bgColor rgb="FFFFFFFF"/>
        </patternFill>
      </fill>
      <alignment horizontal="left"/>
    </dxf>
    <dxf>
      <fill>
        <patternFill patternType="solid">
          <fgColor rgb="FF70AD47"/>
          <bgColor indexed="65"/>
        </patternFill>
      </fill>
    </dxf>
    <dxf>
      <font>
        <sz val="12"/>
      </font>
      <fill>
        <patternFill patternType="solid">
          <fgColor indexed="64"/>
          <bgColor rgb="FFFFFFFF"/>
        </patternFill>
      </fill>
    </dxf>
    <dxf>
      <font>
        <sz val="12"/>
      </font>
    </dxf>
    <dxf>
      <font>
        <strike val="0"/>
        <condense val="0"/>
        <extend val="0"/>
        <outline val="0"/>
        <shadow val="0"/>
        <vertAlign val="baseline"/>
        <sz val="11"/>
        <color rgb="FF000000"/>
        <name val="Calibri"/>
        <family val="2"/>
        <scheme val="minor"/>
      </font>
      <alignment horizontal="center" vertical="bottom"/>
    </dxf>
    <dxf>
      <font>
        <b/>
        <strike val="0"/>
        <condense val="0"/>
        <extend val="0"/>
        <outline val="0"/>
        <shadow val="0"/>
        <vertAlign val="baseline"/>
        <sz val="11"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numFmt numFmtId="2" formatCode="0.00"/>
      <alignment horizontal="center"/>
    </dxf>
    <dxf>
      <alignment horizontal="left"/>
    </dxf>
    <dxf>
      <font>
        <strike val="0"/>
        <condense val="0"/>
        <extend val="0"/>
        <outline val="0"/>
        <shadow val="0"/>
        <vertAlign val="baseline"/>
        <sz val="11"/>
        <color rgb="FF000000"/>
        <name val="Calibri"/>
        <family val="2"/>
        <scheme val="minor"/>
      </font>
      <alignment horizontal="center" vertical="bottom"/>
    </dxf>
    <dxf>
      <font>
        <b/>
        <strike val="0"/>
        <condense val="0"/>
        <extend val="0"/>
        <outline val="0"/>
        <shadow val="0"/>
        <vertAlign val="baseline"/>
        <sz val="11"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numFmt numFmtId="2" formatCode="0.00"/>
      <alignment horizontal="center"/>
    </dxf>
    <dxf>
      <alignment horizontal="left"/>
    </dxf>
    <dxf>
      <font>
        <color rgb="FF000000"/>
      </font>
      <fill>
        <patternFill patternType="solid">
          <fgColor indexed="64"/>
          <bgColor rgb="FFE3D236"/>
        </patternFill>
      </fill>
    </dxf>
    <dxf>
      <font>
        <b/>
        <sz val="12"/>
        <color rgb="FF000000"/>
        <name val="Arial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z val="12"/>
        <color rgb="FF000000"/>
        <name val="Arial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z val="14"/>
        <color rgb="FF000000"/>
        <name val="Arial"/>
      </font>
      <numFmt numFmtId="2" formatCode="0.00"/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z val="12"/>
        <color rgb="FF000000"/>
        <name val="Arial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trike val="0"/>
        <condense val="0"/>
        <extend val="0"/>
        <outline val="0"/>
        <shadow val="0"/>
        <vertAlign val="baseline"/>
        <sz val="12"/>
        <color rgb="FF000000"/>
        <name val="Arial"/>
      </font>
      <numFmt numFmtId="30" formatCode="@"/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b/>
        <strike val="0"/>
        <condense val="0"/>
        <extend val="0"/>
        <outline val="0"/>
        <shadow val="0"/>
        <vertAlign val="baseline"/>
        <sz val="12"/>
        <color rgb="FF000000"/>
        <name val="Arial"/>
      </font>
      <numFmt numFmtId="30" formatCode="@"/>
      <fill>
        <patternFill patternType="solid">
          <fgColor indexed="64"/>
          <bgColor theme="0"/>
        </patternFill>
      </fill>
      <alignment horizontal="left" vertical="bottom"/>
      <border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sz val="12"/>
      </font>
      <fill>
        <patternFill patternType="solid">
          <fgColor indexed="64"/>
          <bgColor rgb="FFFFFFFF"/>
        </patternFill>
      </fill>
      <alignment horizontal="left"/>
    </dxf>
    <dxf>
      <fill>
        <patternFill patternType="solid">
          <fgColor rgb="FF70AD47"/>
          <bgColor indexed="65"/>
        </patternFill>
      </fill>
    </dxf>
    <dxf>
      <font>
        <sz val="12"/>
      </font>
      <fill>
        <patternFill patternType="solid">
          <fgColor indexed="64"/>
          <bgColor rgb="FFFFFFFF"/>
        </patternFill>
      </fill>
    </dxf>
    <dxf>
      <font>
        <sz val="12"/>
      </font>
    </dxf>
    <dxf>
      <font>
        <strike val="0"/>
        <condense val="0"/>
        <extend val="0"/>
        <outline val="0"/>
        <shadow val="0"/>
        <vertAlign val="baseline"/>
        <sz val="11"/>
        <color rgb="FF000000"/>
        <name val="Calibri"/>
        <family val="2"/>
        <scheme val="minor"/>
      </font>
      <alignment horizontal="center" vertical="bottom"/>
    </dxf>
    <dxf>
      <font>
        <b/>
        <strike val="0"/>
        <condense val="0"/>
        <extend val="0"/>
        <outline val="0"/>
        <shadow val="0"/>
        <vertAlign val="baseline"/>
        <sz val="11"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numFmt numFmtId="2" formatCode="0.00"/>
      <alignment horizontal="center"/>
    </dxf>
    <dxf>
      <alignment horizontal="left"/>
    </dxf>
    <dxf>
      <font>
        <strike val="0"/>
        <condense val="0"/>
        <extend val="0"/>
        <outline val="0"/>
        <shadow val="0"/>
        <vertAlign val="baseline"/>
        <sz val="11"/>
        <color rgb="FF000000"/>
        <name val="Calibri"/>
        <family val="2"/>
        <scheme val="minor"/>
      </font>
      <alignment horizontal="center" vertical="bottom"/>
    </dxf>
    <dxf>
      <font>
        <b/>
        <strike val="0"/>
        <condense val="0"/>
        <extend val="0"/>
        <outline val="0"/>
        <shadow val="0"/>
        <vertAlign val="baseline"/>
        <sz val="11"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numFmt numFmtId="2" formatCode="0.00"/>
      <alignment horizontal="center"/>
    </dxf>
    <dxf>
      <alignment horizontal="left"/>
    </dxf>
    <dxf>
      <font>
        <color rgb="FF000000"/>
      </font>
      <fill>
        <patternFill patternType="solid">
          <fgColor indexed="64"/>
          <bgColor rgb="FFE3D236"/>
        </patternFill>
      </fill>
    </dxf>
    <dxf>
      <font>
        <b/>
        <sz val="12"/>
        <color rgb="FF000000"/>
        <name val="Arial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z val="12"/>
        <color rgb="FF000000"/>
        <name val="Arial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z val="14"/>
        <color rgb="FF000000"/>
        <name val="Arial"/>
      </font>
      <numFmt numFmtId="2" formatCode="0.00"/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z val="12"/>
        <color rgb="FF000000"/>
        <name val="Arial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trike val="0"/>
        <condense val="0"/>
        <extend val="0"/>
        <outline val="0"/>
        <shadow val="0"/>
        <vertAlign val="baseline"/>
        <sz val="12"/>
        <color rgb="FF000000"/>
        <name val="Arial"/>
      </font>
      <numFmt numFmtId="30" formatCode="@"/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b/>
        <strike val="0"/>
        <condense val="0"/>
        <extend val="0"/>
        <outline val="0"/>
        <shadow val="0"/>
        <vertAlign val="baseline"/>
        <sz val="12"/>
        <color rgb="FF000000"/>
        <name val="Arial"/>
      </font>
      <numFmt numFmtId="30" formatCode="@"/>
      <fill>
        <patternFill patternType="solid">
          <fgColor indexed="64"/>
          <bgColor theme="0"/>
        </patternFill>
      </fill>
      <alignment horizontal="left" vertical="bottom"/>
      <border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sz val="12"/>
      </font>
      <fill>
        <patternFill patternType="solid">
          <fgColor indexed="64"/>
          <bgColor rgb="FFFFFFFF"/>
        </patternFill>
      </fill>
      <alignment horizontal="left"/>
    </dxf>
    <dxf>
      <fill>
        <patternFill patternType="solid">
          <fgColor rgb="FF70AD47"/>
          <bgColor indexed="65"/>
        </patternFill>
      </fill>
    </dxf>
    <dxf>
      <font>
        <sz val="12"/>
      </font>
      <fill>
        <patternFill patternType="solid">
          <fgColor indexed="64"/>
          <bgColor rgb="FFFFFFFF"/>
        </patternFill>
      </fill>
    </dxf>
    <dxf>
      <font>
        <sz val="12"/>
      </font>
    </dxf>
    <dxf>
      <font>
        <strike val="0"/>
        <condense val="0"/>
        <extend val="0"/>
        <outline val="0"/>
        <shadow val="0"/>
        <vertAlign val="baseline"/>
        <sz val="11"/>
        <color rgb="FF000000"/>
        <name val="Calibri"/>
        <family val="2"/>
        <scheme val="minor"/>
      </font>
      <alignment horizontal="center" vertical="bottom"/>
    </dxf>
    <dxf>
      <font>
        <b/>
        <strike val="0"/>
        <condense val="0"/>
        <extend val="0"/>
        <outline val="0"/>
        <shadow val="0"/>
        <vertAlign val="baseline"/>
        <sz val="11"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numFmt numFmtId="2" formatCode="0.00"/>
      <alignment horizontal="center"/>
    </dxf>
    <dxf>
      <alignment horizontal="left"/>
    </dxf>
    <dxf>
      <font>
        <strike val="0"/>
        <condense val="0"/>
        <extend val="0"/>
        <outline val="0"/>
        <shadow val="0"/>
        <vertAlign val="baseline"/>
        <sz val="11"/>
        <color rgb="FF000000"/>
        <name val="Calibri"/>
        <family val="2"/>
        <scheme val="minor"/>
      </font>
      <alignment horizontal="center" vertical="bottom"/>
    </dxf>
    <dxf>
      <font>
        <b/>
        <strike val="0"/>
        <condense val="0"/>
        <extend val="0"/>
        <outline val="0"/>
        <shadow val="0"/>
        <vertAlign val="baseline"/>
        <sz val="11"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numFmt numFmtId="2" formatCode="0.00"/>
      <alignment horizontal="center"/>
    </dxf>
    <dxf>
      <alignment horizontal="left"/>
    </dxf>
    <dxf>
      <font>
        <color rgb="FF000000"/>
      </font>
      <fill>
        <patternFill patternType="solid">
          <fgColor indexed="64"/>
          <bgColor rgb="FFE3D236"/>
        </patternFill>
      </fill>
    </dxf>
    <dxf>
      <font>
        <b/>
        <sz val="12"/>
        <color rgb="FF000000"/>
        <name val="Arial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z val="12"/>
        <color rgb="FF000000"/>
        <name val="Arial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z val="14"/>
        <color rgb="FF000000"/>
        <name val="Arial"/>
      </font>
      <numFmt numFmtId="2" formatCode="0.00"/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z val="12"/>
        <color rgb="FF000000"/>
        <name val="Arial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trike val="0"/>
        <condense val="0"/>
        <extend val="0"/>
        <outline val="0"/>
        <shadow val="0"/>
        <vertAlign val="baseline"/>
        <sz val="12"/>
        <color rgb="FF000000"/>
        <name val="Arial"/>
      </font>
      <numFmt numFmtId="30" formatCode="@"/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b/>
        <strike val="0"/>
        <condense val="0"/>
        <extend val="0"/>
        <outline val="0"/>
        <shadow val="0"/>
        <vertAlign val="baseline"/>
        <sz val="12"/>
        <color rgb="FF000000"/>
        <name val="Arial"/>
      </font>
      <numFmt numFmtId="30" formatCode="@"/>
      <fill>
        <patternFill patternType="solid">
          <fgColor indexed="64"/>
          <bgColor theme="0"/>
        </patternFill>
      </fill>
      <alignment horizontal="left" vertical="bottom"/>
      <border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sz val="12"/>
      </font>
      <fill>
        <patternFill patternType="solid">
          <fgColor indexed="64"/>
          <bgColor rgb="FFFFFFFF"/>
        </patternFill>
      </fill>
      <alignment horizontal="left"/>
    </dxf>
    <dxf>
      <fill>
        <patternFill patternType="solid">
          <fgColor rgb="FF70AD47"/>
          <bgColor indexed="65"/>
        </patternFill>
      </fill>
    </dxf>
    <dxf>
      <font>
        <sz val="12"/>
      </font>
      <fill>
        <patternFill patternType="solid">
          <fgColor indexed="64"/>
          <bgColor rgb="FFFFFFFF"/>
        </patternFill>
      </fill>
    </dxf>
    <dxf>
      <font>
        <sz val="12"/>
      </font>
    </dxf>
    <dxf>
      <font>
        <strike val="0"/>
        <condense val="0"/>
        <extend val="0"/>
        <outline val="0"/>
        <shadow val="0"/>
        <vertAlign val="baseline"/>
        <sz val="11"/>
        <color rgb="FF000000"/>
        <name val="Calibri"/>
        <family val="2"/>
        <scheme val="minor"/>
      </font>
      <alignment horizontal="center" vertical="bottom"/>
    </dxf>
    <dxf>
      <font>
        <b/>
        <strike val="0"/>
        <condense val="0"/>
        <extend val="0"/>
        <outline val="0"/>
        <shadow val="0"/>
        <vertAlign val="baseline"/>
        <sz val="11"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numFmt numFmtId="2" formatCode="0.00"/>
      <alignment horizontal="center"/>
    </dxf>
    <dxf>
      <alignment horizontal="left"/>
    </dxf>
    <dxf>
      <font>
        <strike val="0"/>
        <condense val="0"/>
        <extend val="0"/>
        <outline val="0"/>
        <shadow val="0"/>
        <vertAlign val="baseline"/>
        <sz val="11"/>
        <color rgb="FF000000"/>
        <name val="Calibri"/>
        <family val="2"/>
        <scheme val="minor"/>
      </font>
      <alignment horizontal="center" vertical="bottom"/>
    </dxf>
    <dxf>
      <font>
        <b/>
        <strike val="0"/>
        <condense val="0"/>
        <extend val="0"/>
        <outline val="0"/>
        <shadow val="0"/>
        <vertAlign val="baseline"/>
        <sz val="11"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numFmt numFmtId="2" formatCode="0.00"/>
      <alignment horizontal="center"/>
    </dxf>
    <dxf>
      <alignment horizontal="left"/>
    </dxf>
    <dxf>
      <font>
        <color rgb="FF000000"/>
      </font>
      <fill>
        <patternFill patternType="solid">
          <fgColor indexed="64"/>
          <bgColor rgb="FFE3D236"/>
        </patternFill>
      </fill>
    </dxf>
    <dxf>
      <font>
        <b/>
        <sz val="12"/>
        <color rgb="FF000000"/>
        <name val="Arial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z val="12"/>
        <color rgb="FF000000"/>
        <name val="Arial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z val="14"/>
        <color rgb="FF000000"/>
        <name val="Arial"/>
      </font>
      <numFmt numFmtId="2" formatCode="0.00"/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z val="12"/>
        <color rgb="FF000000"/>
        <name val="Arial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trike val="0"/>
        <condense val="0"/>
        <extend val="0"/>
        <outline val="0"/>
        <shadow val="0"/>
        <vertAlign val="baseline"/>
        <sz val="12"/>
        <color rgb="FF000000"/>
        <name val="Arial"/>
      </font>
      <numFmt numFmtId="30" formatCode="@"/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b/>
        <strike val="0"/>
        <condense val="0"/>
        <extend val="0"/>
        <outline val="0"/>
        <shadow val="0"/>
        <vertAlign val="baseline"/>
        <sz val="12"/>
        <color rgb="FF000000"/>
        <name val="Arial"/>
      </font>
      <numFmt numFmtId="30" formatCode="@"/>
      <fill>
        <patternFill patternType="solid">
          <fgColor indexed="64"/>
          <bgColor theme="0"/>
        </patternFill>
      </fill>
      <alignment horizontal="left" vertical="bottom"/>
      <border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sz val="12"/>
      </font>
      <fill>
        <patternFill patternType="solid">
          <fgColor indexed="64"/>
          <bgColor rgb="FFFFFFFF"/>
        </patternFill>
      </fill>
      <alignment horizontal="left"/>
    </dxf>
    <dxf>
      <fill>
        <patternFill patternType="solid">
          <fgColor rgb="FF70AD47"/>
          <bgColor indexed="65"/>
        </patternFill>
      </fill>
    </dxf>
    <dxf>
      <font>
        <sz val="12"/>
      </font>
      <fill>
        <patternFill patternType="solid">
          <fgColor indexed="64"/>
          <bgColor rgb="FFFFFFFF"/>
        </patternFill>
      </fill>
    </dxf>
    <dxf>
      <font>
        <sz val="12"/>
      </font>
    </dxf>
    <dxf>
      <font>
        <strike val="0"/>
        <condense val="0"/>
        <extend val="0"/>
        <outline val="0"/>
        <shadow val="0"/>
        <vertAlign val="baseline"/>
        <sz val="11"/>
        <color rgb="FF000000"/>
        <name val="Calibri"/>
        <family val="2"/>
        <scheme val="minor"/>
      </font>
      <alignment horizontal="center" vertical="bottom"/>
    </dxf>
    <dxf>
      <font>
        <b/>
        <strike val="0"/>
        <condense val="0"/>
        <extend val="0"/>
        <outline val="0"/>
        <shadow val="0"/>
        <vertAlign val="baseline"/>
        <sz val="11"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numFmt numFmtId="2" formatCode="0.00"/>
      <alignment horizontal="center"/>
    </dxf>
    <dxf>
      <alignment horizontal="left"/>
    </dxf>
    <dxf>
      <font>
        <strike val="0"/>
        <condense val="0"/>
        <extend val="0"/>
        <outline val="0"/>
        <shadow val="0"/>
        <vertAlign val="baseline"/>
        <sz val="11"/>
        <color rgb="FF000000"/>
        <name val="Calibri"/>
        <family val="2"/>
        <scheme val="minor"/>
      </font>
      <alignment horizontal="center" vertical="bottom"/>
    </dxf>
    <dxf>
      <font>
        <b/>
        <strike val="0"/>
        <condense val="0"/>
        <extend val="0"/>
        <outline val="0"/>
        <shadow val="0"/>
        <vertAlign val="baseline"/>
        <sz val="11"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numFmt numFmtId="2" formatCode="0.00"/>
      <alignment horizontal="center"/>
    </dxf>
    <dxf>
      <alignment horizontal="left"/>
    </dxf>
    <dxf>
      <font>
        <color rgb="FF000000"/>
      </font>
      <fill>
        <patternFill patternType="solid">
          <fgColor indexed="64"/>
          <bgColor rgb="FFE3D236"/>
        </patternFill>
      </fill>
    </dxf>
    <dxf>
      <font>
        <b/>
        <sz val="12"/>
        <color rgb="FF000000"/>
        <name val="Arial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z val="12"/>
        <color rgb="FF000000"/>
        <name val="Arial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z val="14"/>
        <color rgb="FF000000"/>
        <name val="Arial"/>
      </font>
      <numFmt numFmtId="2" formatCode="0.00"/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z val="12"/>
        <color rgb="FF000000"/>
        <name val="Arial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trike val="0"/>
        <condense val="0"/>
        <extend val="0"/>
        <outline val="0"/>
        <shadow val="0"/>
        <vertAlign val="baseline"/>
        <sz val="12"/>
        <color rgb="FF000000"/>
        <name val="Arial"/>
      </font>
      <numFmt numFmtId="30" formatCode="@"/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b/>
        <strike val="0"/>
        <condense val="0"/>
        <extend val="0"/>
        <outline val="0"/>
        <shadow val="0"/>
        <vertAlign val="baseline"/>
        <sz val="12"/>
        <color rgb="FF000000"/>
        <name val="Arial"/>
      </font>
      <numFmt numFmtId="30" formatCode="@"/>
      <fill>
        <patternFill patternType="solid">
          <fgColor indexed="64"/>
          <bgColor theme="0"/>
        </patternFill>
      </fill>
      <alignment horizontal="left" vertical="bottom"/>
      <border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sz val="12"/>
      </font>
      <fill>
        <patternFill patternType="solid">
          <fgColor indexed="64"/>
          <bgColor rgb="FFFFFFFF"/>
        </patternFill>
      </fill>
      <alignment horizontal="left"/>
    </dxf>
    <dxf>
      <fill>
        <patternFill patternType="solid">
          <fgColor rgb="FF70AD47"/>
          <bgColor indexed="65"/>
        </patternFill>
      </fill>
    </dxf>
    <dxf>
      <font>
        <sz val="12"/>
      </font>
      <fill>
        <patternFill patternType="solid">
          <fgColor indexed="64"/>
          <bgColor rgb="FFFFFFFF"/>
        </patternFill>
      </fill>
    </dxf>
    <dxf>
      <font>
        <sz val="12"/>
      </font>
    </dxf>
    <dxf>
      <font>
        <strike val="0"/>
        <condense val="0"/>
        <extend val="0"/>
        <outline val="0"/>
        <shadow val="0"/>
        <vertAlign val="baseline"/>
        <sz val="11"/>
        <color rgb="FF000000"/>
        <name val="Calibri"/>
        <family val="2"/>
        <scheme val="minor"/>
      </font>
      <alignment horizontal="center" vertical="bottom"/>
    </dxf>
    <dxf>
      <font>
        <b/>
        <strike val="0"/>
        <condense val="0"/>
        <extend val="0"/>
        <outline val="0"/>
        <shadow val="0"/>
        <vertAlign val="baseline"/>
        <sz val="11"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numFmt numFmtId="2" formatCode="0.00"/>
      <alignment horizontal="center"/>
    </dxf>
    <dxf>
      <alignment horizontal="left"/>
    </dxf>
    <dxf>
      <font>
        <strike val="0"/>
        <condense val="0"/>
        <extend val="0"/>
        <outline val="0"/>
        <shadow val="0"/>
        <vertAlign val="baseline"/>
        <sz val="11"/>
        <color rgb="FF000000"/>
        <name val="Calibri"/>
        <family val="2"/>
        <scheme val="minor"/>
      </font>
      <alignment horizontal="center" vertical="bottom"/>
    </dxf>
    <dxf>
      <font>
        <b/>
        <strike val="0"/>
        <condense val="0"/>
        <extend val="0"/>
        <outline val="0"/>
        <shadow val="0"/>
        <vertAlign val="baseline"/>
        <sz val="11"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numFmt numFmtId="2" formatCode="0.00"/>
      <alignment horizontal="center"/>
    </dxf>
    <dxf>
      <alignment horizontal="left"/>
    </dxf>
    <dxf>
      <font>
        <color rgb="FF000000"/>
      </font>
      <fill>
        <patternFill patternType="solid">
          <fgColor indexed="64"/>
          <bgColor rgb="FFE3D236"/>
        </patternFill>
      </fill>
    </dxf>
    <dxf>
      <font>
        <b/>
        <sz val="12"/>
        <color rgb="FF000000"/>
        <name val="Arial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z val="12"/>
        <color rgb="FF000000"/>
        <name val="Arial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z val="14"/>
        <color rgb="FF000000"/>
        <name val="Arial"/>
      </font>
      <numFmt numFmtId="2" formatCode="0.00"/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z val="12"/>
        <color rgb="FF000000"/>
        <name val="Arial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trike val="0"/>
        <condense val="0"/>
        <extend val="0"/>
        <outline val="0"/>
        <shadow val="0"/>
        <vertAlign val="baseline"/>
        <sz val="12"/>
        <color rgb="FF000000"/>
        <name val="Arial"/>
      </font>
      <numFmt numFmtId="30" formatCode="@"/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b/>
        <strike val="0"/>
        <condense val="0"/>
        <extend val="0"/>
        <outline val="0"/>
        <shadow val="0"/>
        <vertAlign val="baseline"/>
        <sz val="12"/>
        <color rgb="FF000000"/>
        <name val="Arial"/>
      </font>
      <numFmt numFmtId="30" formatCode="@"/>
      <fill>
        <patternFill patternType="solid">
          <fgColor indexed="64"/>
          <bgColor theme="0"/>
        </patternFill>
      </fill>
      <alignment horizontal="left" vertical="bottom"/>
      <border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sz val="12"/>
      </font>
      <fill>
        <patternFill patternType="solid">
          <fgColor indexed="64"/>
          <bgColor rgb="FFFFFFFF"/>
        </patternFill>
      </fill>
      <alignment horizontal="left"/>
    </dxf>
    <dxf>
      <fill>
        <patternFill patternType="solid">
          <fgColor rgb="FF70AD47"/>
          <bgColor indexed="65"/>
        </patternFill>
      </fill>
    </dxf>
    <dxf>
      <font>
        <sz val="12"/>
      </font>
      <fill>
        <patternFill patternType="solid">
          <fgColor indexed="64"/>
          <bgColor rgb="FFFFFFFF"/>
        </patternFill>
      </fill>
    </dxf>
    <dxf>
      <font>
        <sz val="12"/>
      </font>
    </dxf>
    <dxf>
      <font>
        <strike val="0"/>
        <condense val="0"/>
        <extend val="0"/>
        <outline val="0"/>
        <shadow val="0"/>
        <vertAlign val="baseline"/>
        <sz val="11"/>
        <color rgb="FF000000"/>
        <name val="Calibri"/>
        <family val="2"/>
        <scheme val="minor"/>
      </font>
      <alignment horizontal="center" vertical="bottom"/>
    </dxf>
    <dxf>
      <font>
        <b/>
        <strike val="0"/>
        <condense val="0"/>
        <extend val="0"/>
        <outline val="0"/>
        <shadow val="0"/>
        <vertAlign val="baseline"/>
        <sz val="11"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numFmt numFmtId="2" formatCode="0.00"/>
      <alignment horizontal="center"/>
    </dxf>
    <dxf>
      <alignment horizontal="left"/>
    </dxf>
    <dxf>
      <font>
        <strike val="0"/>
        <condense val="0"/>
        <extend val="0"/>
        <outline val="0"/>
        <shadow val="0"/>
        <vertAlign val="baseline"/>
        <sz val="11"/>
        <color rgb="FF000000"/>
        <name val="Calibri"/>
        <family val="2"/>
        <scheme val="minor"/>
      </font>
      <alignment horizontal="center" vertical="bottom"/>
    </dxf>
    <dxf>
      <font>
        <b/>
        <strike val="0"/>
        <condense val="0"/>
        <extend val="0"/>
        <outline val="0"/>
        <shadow val="0"/>
        <vertAlign val="baseline"/>
        <sz val="11"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numFmt numFmtId="2" formatCode="0.00"/>
      <alignment horizontal="center"/>
    </dxf>
    <dxf>
      <alignment horizontal="left"/>
    </dxf>
    <dxf>
      <font>
        <color rgb="FF000000"/>
      </font>
      <fill>
        <patternFill patternType="solid">
          <fgColor indexed="64"/>
          <bgColor rgb="FFE3D236"/>
        </patternFill>
      </fill>
    </dxf>
    <dxf>
      <font>
        <b/>
        <sz val="12"/>
        <color rgb="FF000000"/>
        <name val="Arial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z val="12"/>
        <color rgb="FF000000"/>
        <name val="Arial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z val="14"/>
        <color rgb="FF000000"/>
        <name val="Arial"/>
      </font>
      <numFmt numFmtId="2" formatCode="0.00"/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z val="12"/>
        <color rgb="FF000000"/>
        <name val="Arial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trike val="0"/>
        <condense val="0"/>
        <extend val="0"/>
        <outline val="0"/>
        <shadow val="0"/>
        <vertAlign val="baseline"/>
        <sz val="12"/>
        <color rgb="FF000000"/>
        <name val="Arial"/>
      </font>
      <numFmt numFmtId="30" formatCode="@"/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b/>
        <strike val="0"/>
        <condense val="0"/>
        <extend val="0"/>
        <outline val="0"/>
        <shadow val="0"/>
        <vertAlign val="baseline"/>
        <sz val="12"/>
        <color rgb="FF000000"/>
        <name val="Arial"/>
      </font>
      <numFmt numFmtId="30" formatCode="@"/>
      <fill>
        <patternFill patternType="solid">
          <fgColor indexed="64"/>
          <bgColor theme="0"/>
        </patternFill>
      </fill>
      <alignment horizontal="left" vertical="bottom"/>
      <border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sz val="12"/>
      </font>
      <fill>
        <patternFill patternType="solid">
          <fgColor indexed="64"/>
          <bgColor rgb="FFFFFFFF"/>
        </patternFill>
      </fill>
      <alignment horizontal="left"/>
    </dxf>
    <dxf>
      <fill>
        <patternFill patternType="solid">
          <fgColor rgb="FF70AD47"/>
          <bgColor indexed="65"/>
        </patternFill>
      </fill>
    </dxf>
    <dxf>
      <font>
        <sz val="12"/>
      </font>
      <fill>
        <patternFill patternType="solid">
          <fgColor indexed="64"/>
          <bgColor rgb="FFFFFFFF"/>
        </patternFill>
      </fill>
    </dxf>
    <dxf>
      <font>
        <sz val="12"/>
      </font>
    </dxf>
    <dxf>
      <font>
        <strike val="0"/>
        <condense val="0"/>
        <extend val="0"/>
        <outline val="0"/>
        <shadow val="0"/>
        <vertAlign val="baseline"/>
        <sz val="11"/>
        <color rgb="FF000000"/>
        <name val="Calibri"/>
        <family val="2"/>
        <scheme val="minor"/>
      </font>
      <alignment horizontal="center" vertical="bottom"/>
    </dxf>
    <dxf>
      <font>
        <b/>
        <strike val="0"/>
        <condense val="0"/>
        <extend val="0"/>
        <outline val="0"/>
        <shadow val="0"/>
        <vertAlign val="baseline"/>
        <sz val="11"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numFmt numFmtId="2" formatCode="0.00"/>
      <alignment horizontal="center"/>
    </dxf>
    <dxf>
      <alignment horizontal="left"/>
    </dxf>
    <dxf>
      <font>
        <strike val="0"/>
        <condense val="0"/>
        <extend val="0"/>
        <outline val="0"/>
        <shadow val="0"/>
        <vertAlign val="baseline"/>
        <sz val="11"/>
        <color rgb="FF000000"/>
        <name val="Calibri"/>
        <family val="2"/>
        <scheme val="minor"/>
      </font>
      <alignment horizontal="center" vertical="bottom"/>
    </dxf>
    <dxf>
      <font>
        <b/>
        <strike val="0"/>
        <condense val="0"/>
        <extend val="0"/>
        <outline val="0"/>
        <shadow val="0"/>
        <vertAlign val="baseline"/>
        <sz val="11"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numFmt numFmtId="2" formatCode="0.00"/>
      <alignment horizontal="center"/>
    </dxf>
    <dxf>
      <alignment horizontal="left"/>
    </dxf>
    <dxf>
      <font>
        <color rgb="FF000000"/>
      </font>
      <fill>
        <patternFill patternType="solid">
          <fgColor indexed="64"/>
          <bgColor rgb="FFE3D236"/>
        </patternFill>
      </fill>
    </dxf>
    <dxf>
      <font>
        <b/>
        <sz val="12"/>
        <color rgb="FF000000"/>
        <name val="Arial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z val="12"/>
        <color rgb="FF000000"/>
        <name val="Arial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z val="14"/>
        <color rgb="FF000000"/>
        <name val="Arial"/>
      </font>
      <numFmt numFmtId="2" formatCode="0.00"/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z val="12"/>
        <color rgb="FF000000"/>
        <name val="Arial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trike val="0"/>
        <condense val="0"/>
        <extend val="0"/>
        <outline val="0"/>
        <shadow val="0"/>
        <vertAlign val="baseline"/>
        <sz val="12"/>
        <color rgb="FF000000"/>
        <name val="Arial"/>
      </font>
      <numFmt numFmtId="30" formatCode="@"/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b/>
        <strike val="0"/>
        <condense val="0"/>
        <extend val="0"/>
        <outline val="0"/>
        <shadow val="0"/>
        <vertAlign val="baseline"/>
        <sz val="12"/>
        <color rgb="FF000000"/>
        <name val="Arial"/>
      </font>
      <numFmt numFmtId="30" formatCode="@"/>
      <fill>
        <patternFill patternType="solid">
          <fgColor indexed="64"/>
          <bgColor theme="0"/>
        </patternFill>
      </fill>
      <alignment horizontal="left" vertical="bottom"/>
      <border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sz val="12"/>
      </font>
      <fill>
        <patternFill patternType="solid">
          <fgColor indexed="64"/>
          <bgColor rgb="FFFFFFFF"/>
        </patternFill>
      </fill>
      <alignment horizontal="left"/>
    </dxf>
    <dxf>
      <fill>
        <patternFill patternType="solid">
          <fgColor rgb="FF70AD47"/>
          <bgColor indexed="65"/>
        </patternFill>
      </fill>
    </dxf>
    <dxf>
      <font>
        <sz val="12"/>
      </font>
      <fill>
        <patternFill patternType="solid">
          <fgColor indexed="64"/>
          <bgColor rgb="FFFFFFFF"/>
        </patternFill>
      </fill>
    </dxf>
    <dxf>
      <font>
        <sz val="12"/>
      </font>
    </dxf>
    <dxf>
      <font>
        <strike val="0"/>
        <condense val="0"/>
        <extend val="0"/>
        <outline val="0"/>
        <shadow val="0"/>
        <vertAlign val="baseline"/>
        <sz val="11"/>
        <color rgb="FF000000"/>
        <name val="Calibri"/>
        <family val="2"/>
        <scheme val="minor"/>
      </font>
      <alignment horizontal="center" vertical="bottom"/>
    </dxf>
    <dxf>
      <font>
        <b/>
        <strike val="0"/>
        <condense val="0"/>
        <extend val="0"/>
        <outline val="0"/>
        <shadow val="0"/>
        <vertAlign val="baseline"/>
        <sz val="11"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numFmt numFmtId="2" formatCode="0.00"/>
      <alignment horizontal="center"/>
    </dxf>
    <dxf>
      <alignment horizontal="left"/>
    </dxf>
    <dxf>
      <font>
        <strike val="0"/>
        <condense val="0"/>
        <extend val="0"/>
        <outline val="0"/>
        <shadow val="0"/>
        <vertAlign val="baseline"/>
        <sz val="11"/>
        <color rgb="FF000000"/>
        <name val="Calibri"/>
        <family val="2"/>
        <scheme val="minor"/>
      </font>
      <alignment horizontal="center" vertical="bottom"/>
    </dxf>
    <dxf>
      <font>
        <b/>
        <strike val="0"/>
        <condense val="0"/>
        <extend val="0"/>
        <outline val="0"/>
        <shadow val="0"/>
        <vertAlign val="baseline"/>
        <sz val="11"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numFmt numFmtId="2" formatCode="0.00"/>
      <alignment horizontal="center"/>
    </dxf>
    <dxf>
      <alignment horizontal="left"/>
    </dxf>
    <dxf>
      <font>
        <color rgb="FF000000"/>
      </font>
      <fill>
        <patternFill patternType="solid">
          <fgColor indexed="64"/>
          <bgColor rgb="FFE3D236"/>
        </patternFill>
      </fill>
    </dxf>
    <dxf>
      <font>
        <b/>
        <sz val="12"/>
        <color rgb="FF000000"/>
        <name val="Arial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z val="12"/>
        <color rgb="FF000000"/>
        <name val="Arial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z val="14"/>
        <color rgb="FF000000"/>
        <name val="Arial"/>
      </font>
      <numFmt numFmtId="2" formatCode="0.00"/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z val="12"/>
        <color rgb="FF000000"/>
        <name val="Arial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trike val="0"/>
        <condense val="0"/>
        <extend val="0"/>
        <outline val="0"/>
        <shadow val="0"/>
        <vertAlign val="baseline"/>
        <sz val="12"/>
        <color rgb="FF000000"/>
        <name val="Arial"/>
      </font>
      <numFmt numFmtId="30" formatCode="@"/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b/>
        <strike val="0"/>
        <condense val="0"/>
        <extend val="0"/>
        <outline val="0"/>
        <shadow val="0"/>
        <vertAlign val="baseline"/>
        <sz val="12"/>
        <color rgb="FF000000"/>
        <name val="Arial"/>
      </font>
      <numFmt numFmtId="30" formatCode="@"/>
      <fill>
        <patternFill patternType="solid">
          <fgColor indexed="64"/>
          <bgColor theme="0"/>
        </patternFill>
      </fill>
      <alignment horizontal="left" vertical="bottom"/>
      <border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sz val="12"/>
      </font>
      <fill>
        <patternFill patternType="solid">
          <fgColor indexed="64"/>
          <bgColor rgb="FFFFFFFF"/>
        </patternFill>
      </fill>
      <alignment horizontal="left"/>
    </dxf>
    <dxf>
      <fill>
        <patternFill patternType="solid">
          <fgColor rgb="FF70AD47"/>
          <bgColor indexed="65"/>
        </patternFill>
      </fill>
    </dxf>
    <dxf>
      <font>
        <sz val="12"/>
      </font>
      <fill>
        <patternFill patternType="solid">
          <fgColor indexed="64"/>
          <bgColor rgb="FFFFFFFF"/>
        </patternFill>
      </fill>
    </dxf>
    <dxf>
      <font>
        <sz val="12"/>
      </font>
    </dxf>
    <dxf>
      <font>
        <strike val="0"/>
        <condense val="0"/>
        <extend val="0"/>
        <outline val="0"/>
        <shadow val="0"/>
        <vertAlign val="baseline"/>
        <sz val="11"/>
        <color rgb="FF000000"/>
        <name val="Calibri"/>
        <family val="2"/>
        <scheme val="minor"/>
      </font>
      <alignment horizontal="center" vertical="bottom"/>
    </dxf>
    <dxf>
      <font>
        <b/>
        <strike val="0"/>
        <condense val="0"/>
        <extend val="0"/>
        <outline val="0"/>
        <shadow val="0"/>
        <vertAlign val="baseline"/>
        <sz val="11"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numFmt numFmtId="2" formatCode="0.00"/>
      <alignment horizontal="center"/>
    </dxf>
    <dxf>
      <alignment horizontal="left"/>
    </dxf>
    <dxf>
      <font>
        <strike val="0"/>
        <condense val="0"/>
        <extend val="0"/>
        <outline val="0"/>
        <shadow val="0"/>
        <vertAlign val="baseline"/>
        <sz val="11"/>
        <color rgb="FF000000"/>
        <name val="Calibri"/>
        <family val="2"/>
        <scheme val="minor"/>
      </font>
      <alignment horizontal="center" vertical="bottom"/>
    </dxf>
    <dxf>
      <font>
        <b/>
        <strike val="0"/>
        <condense val="0"/>
        <extend val="0"/>
        <outline val="0"/>
        <shadow val="0"/>
        <vertAlign val="baseline"/>
        <sz val="11"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numFmt numFmtId="2" formatCode="0.00"/>
      <alignment horizontal="center"/>
    </dxf>
    <dxf>
      <alignment horizontal="left"/>
    </dxf>
    <dxf>
      <font>
        <color rgb="FF000000"/>
      </font>
      <fill>
        <patternFill patternType="solid">
          <fgColor indexed="64"/>
          <bgColor rgb="FFE3D236"/>
        </patternFill>
      </fill>
    </dxf>
    <dxf>
      <font>
        <b/>
        <sz val="12"/>
        <color rgb="FF000000"/>
        <name val="Arial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z val="12"/>
        <color rgb="FF000000"/>
        <name val="Arial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z val="14"/>
        <color rgb="FF000000"/>
        <name val="Arial"/>
      </font>
      <numFmt numFmtId="2" formatCode="0.00"/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z val="12"/>
        <color rgb="FF000000"/>
        <name val="Arial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trike val="0"/>
        <condense val="0"/>
        <extend val="0"/>
        <outline val="0"/>
        <shadow val="0"/>
        <vertAlign val="baseline"/>
        <sz val="12"/>
        <color rgb="FF000000"/>
        <name val="Arial"/>
      </font>
      <numFmt numFmtId="30" formatCode="@"/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b/>
        <strike val="0"/>
        <condense val="0"/>
        <extend val="0"/>
        <outline val="0"/>
        <shadow val="0"/>
        <vertAlign val="baseline"/>
        <sz val="12"/>
        <color rgb="FF000000"/>
        <name val="Arial"/>
      </font>
      <numFmt numFmtId="30" formatCode="@"/>
      <fill>
        <patternFill patternType="solid">
          <fgColor indexed="64"/>
          <bgColor theme="0"/>
        </patternFill>
      </fill>
      <alignment horizontal="left" vertical="bottom"/>
      <border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sz val="12"/>
      </font>
      <fill>
        <patternFill patternType="solid">
          <fgColor indexed="64"/>
          <bgColor rgb="FFFFFFFF"/>
        </patternFill>
      </fill>
      <alignment horizontal="left"/>
    </dxf>
    <dxf>
      <fill>
        <patternFill patternType="solid">
          <fgColor rgb="FF70AD47"/>
          <bgColor indexed="65"/>
        </patternFill>
      </fill>
    </dxf>
    <dxf>
      <font>
        <sz val="12"/>
      </font>
      <fill>
        <patternFill patternType="solid">
          <fgColor indexed="64"/>
          <bgColor rgb="FFFFFFFF"/>
        </patternFill>
      </fill>
    </dxf>
    <dxf>
      <font>
        <sz val="12"/>
      </font>
    </dxf>
    <dxf>
      <font>
        <strike val="0"/>
        <condense val="0"/>
        <extend val="0"/>
        <outline val="0"/>
        <shadow val="0"/>
        <vertAlign val="baseline"/>
        <sz val="11"/>
        <color rgb="FF000000"/>
        <name val="Calibri"/>
        <family val="2"/>
        <scheme val="minor"/>
      </font>
      <alignment horizontal="center" vertical="bottom"/>
    </dxf>
    <dxf>
      <font>
        <b/>
        <strike val="0"/>
        <condense val="0"/>
        <extend val="0"/>
        <outline val="0"/>
        <shadow val="0"/>
        <vertAlign val="baseline"/>
        <sz val="11"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numFmt numFmtId="2" formatCode="0.00"/>
      <alignment horizontal="center"/>
    </dxf>
    <dxf>
      <alignment horizontal="left"/>
    </dxf>
    <dxf>
      <font>
        <strike val="0"/>
        <condense val="0"/>
        <extend val="0"/>
        <outline val="0"/>
        <shadow val="0"/>
        <vertAlign val="baseline"/>
        <sz val="11"/>
        <color rgb="FF000000"/>
        <name val="Calibri"/>
        <family val="2"/>
        <scheme val="minor"/>
      </font>
      <alignment horizontal="center" vertical="bottom"/>
    </dxf>
    <dxf>
      <font>
        <b/>
        <strike val="0"/>
        <condense val="0"/>
        <extend val="0"/>
        <outline val="0"/>
        <shadow val="0"/>
        <vertAlign val="baseline"/>
        <sz val="11"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numFmt numFmtId="2" formatCode="0.00"/>
      <alignment horizontal="center"/>
    </dxf>
    <dxf>
      <alignment horizontal="left"/>
    </dxf>
    <dxf>
      <font>
        <color rgb="FF000000"/>
      </font>
      <fill>
        <patternFill patternType="solid">
          <fgColor indexed="64"/>
          <bgColor rgb="FFE3D236"/>
        </patternFill>
      </fill>
    </dxf>
    <dxf>
      <font>
        <b/>
        <sz val="12"/>
        <color rgb="FF000000"/>
        <name val="Arial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z val="12"/>
        <color rgb="FF000000"/>
        <name val="Arial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z val="14"/>
        <color rgb="FF000000"/>
        <name val="Arial"/>
      </font>
      <numFmt numFmtId="2" formatCode="0.00"/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z val="12"/>
        <color rgb="FF000000"/>
        <name val="Arial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trike val="0"/>
        <condense val="0"/>
        <extend val="0"/>
        <outline val="0"/>
        <shadow val="0"/>
        <vertAlign val="baseline"/>
        <sz val="12"/>
        <color rgb="FF000000"/>
        <name val="Arial"/>
      </font>
      <numFmt numFmtId="30" formatCode="@"/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b/>
        <strike val="0"/>
        <condense val="0"/>
        <extend val="0"/>
        <outline val="0"/>
        <shadow val="0"/>
        <vertAlign val="baseline"/>
        <sz val="12"/>
        <color rgb="FF000000"/>
        <name val="Arial"/>
      </font>
      <numFmt numFmtId="30" formatCode="@"/>
      <fill>
        <patternFill patternType="solid">
          <fgColor indexed="64"/>
          <bgColor theme="0"/>
        </patternFill>
      </fill>
      <alignment horizontal="left" vertical="bottom"/>
      <border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sz val="12"/>
      </font>
      <fill>
        <patternFill patternType="solid">
          <fgColor indexed="64"/>
          <bgColor rgb="FFFFFFFF"/>
        </patternFill>
      </fill>
      <alignment horizontal="left"/>
    </dxf>
    <dxf>
      <fill>
        <patternFill patternType="solid">
          <fgColor rgb="FF70AD47"/>
          <bgColor indexed="65"/>
        </patternFill>
      </fill>
    </dxf>
    <dxf>
      <font>
        <sz val="12"/>
      </font>
      <fill>
        <patternFill patternType="solid">
          <fgColor indexed="64"/>
          <bgColor rgb="FFFFFFFF"/>
        </patternFill>
      </fill>
    </dxf>
    <dxf>
      <font>
        <sz val="12"/>
      </font>
    </dxf>
    <dxf>
      <font>
        <strike val="0"/>
        <condense val="0"/>
        <extend val="0"/>
        <outline val="0"/>
        <shadow val="0"/>
        <vertAlign val="baseline"/>
        <sz val="11"/>
        <color rgb="FF000000"/>
        <name val="Calibri"/>
        <family val="2"/>
        <scheme val="minor"/>
      </font>
      <alignment horizontal="center" vertical="bottom"/>
    </dxf>
    <dxf>
      <font>
        <b/>
        <strike val="0"/>
        <condense val="0"/>
        <extend val="0"/>
        <outline val="0"/>
        <shadow val="0"/>
        <vertAlign val="baseline"/>
        <sz val="11"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numFmt numFmtId="2" formatCode="0.00"/>
      <alignment horizontal="center"/>
    </dxf>
    <dxf>
      <alignment horizontal="left"/>
    </dxf>
    <dxf>
      <font>
        <strike val="0"/>
        <condense val="0"/>
        <extend val="0"/>
        <outline val="0"/>
        <shadow val="0"/>
        <vertAlign val="baseline"/>
        <sz val="11"/>
        <color rgb="FF000000"/>
        <name val="Calibri"/>
        <family val="2"/>
        <scheme val="minor"/>
      </font>
      <alignment horizontal="center" vertical="bottom"/>
    </dxf>
    <dxf>
      <font>
        <b/>
        <strike val="0"/>
        <condense val="0"/>
        <extend val="0"/>
        <outline val="0"/>
        <shadow val="0"/>
        <vertAlign val="baseline"/>
        <sz val="11"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numFmt numFmtId="2" formatCode="0.00"/>
      <alignment horizontal="center"/>
    </dxf>
    <dxf>
      <alignment horizontal="left"/>
    </dxf>
    <dxf>
      <font>
        <color rgb="FF000000"/>
      </font>
      <fill>
        <patternFill patternType="solid">
          <fgColor indexed="64"/>
          <bgColor rgb="FFE3D236"/>
        </patternFill>
      </fill>
    </dxf>
    <dxf>
      <font>
        <b/>
        <sz val="12"/>
        <color rgb="FF000000"/>
        <name val="Arial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z val="12"/>
        <color rgb="FF000000"/>
        <name val="Arial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z val="14"/>
        <color rgb="FF000000"/>
        <name val="Arial"/>
      </font>
      <numFmt numFmtId="2" formatCode="0.00"/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z val="12"/>
        <color rgb="FF000000"/>
        <name val="Arial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trike val="0"/>
        <condense val="0"/>
        <extend val="0"/>
        <outline val="0"/>
        <shadow val="0"/>
        <vertAlign val="baseline"/>
        <sz val="12"/>
        <color rgb="FF000000"/>
        <name val="Arial"/>
      </font>
      <numFmt numFmtId="30" formatCode="@"/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b/>
        <strike val="0"/>
        <condense val="0"/>
        <extend val="0"/>
        <outline val="0"/>
        <shadow val="0"/>
        <vertAlign val="baseline"/>
        <sz val="12"/>
        <color rgb="FF000000"/>
        <name val="Arial"/>
      </font>
      <numFmt numFmtId="30" formatCode="@"/>
      <fill>
        <patternFill patternType="solid">
          <fgColor indexed="64"/>
          <bgColor theme="0"/>
        </patternFill>
      </fill>
      <alignment horizontal="left" vertical="bottom"/>
      <border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sz val="12"/>
      </font>
      <fill>
        <patternFill patternType="solid">
          <fgColor indexed="64"/>
          <bgColor rgb="FFFFFFFF"/>
        </patternFill>
      </fill>
      <alignment horizontal="left"/>
    </dxf>
    <dxf>
      <fill>
        <patternFill patternType="solid">
          <fgColor rgb="FF70AD47"/>
          <bgColor indexed="65"/>
        </patternFill>
      </fill>
    </dxf>
    <dxf>
      <font>
        <sz val="12"/>
      </font>
      <fill>
        <patternFill patternType="solid">
          <fgColor indexed="64"/>
          <bgColor rgb="FFFFFFFF"/>
        </patternFill>
      </fill>
    </dxf>
    <dxf>
      <font>
        <sz val="12"/>
      </font>
    </dxf>
    <dxf>
      <font>
        <strike val="0"/>
        <condense val="0"/>
        <extend val="0"/>
        <outline val="0"/>
        <shadow val="0"/>
        <vertAlign val="baseline"/>
        <sz val="11"/>
        <color rgb="FF000000"/>
        <name val="Calibri"/>
        <family val="2"/>
        <scheme val="minor"/>
      </font>
      <alignment horizontal="center" vertical="bottom"/>
    </dxf>
    <dxf>
      <font>
        <b/>
        <strike val="0"/>
        <condense val="0"/>
        <extend val="0"/>
        <outline val="0"/>
        <shadow val="0"/>
        <vertAlign val="baseline"/>
        <sz val="11"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numFmt numFmtId="2" formatCode="0.00"/>
      <alignment horizontal="center"/>
    </dxf>
    <dxf>
      <alignment horizontal="left"/>
    </dxf>
    <dxf>
      <font>
        <strike val="0"/>
        <condense val="0"/>
        <extend val="0"/>
        <outline val="0"/>
        <shadow val="0"/>
        <vertAlign val="baseline"/>
        <sz val="11"/>
        <color rgb="FF000000"/>
        <name val="Calibri"/>
        <family val="2"/>
        <scheme val="minor"/>
      </font>
      <alignment horizontal="center" vertical="bottom"/>
    </dxf>
    <dxf>
      <font>
        <b/>
        <strike val="0"/>
        <condense val="0"/>
        <extend val="0"/>
        <outline val="0"/>
        <shadow val="0"/>
        <vertAlign val="baseline"/>
        <sz val="11"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numFmt numFmtId="2" formatCode="0.00"/>
      <alignment horizontal="center"/>
    </dxf>
    <dxf>
      <alignment horizontal="left"/>
    </dxf>
    <dxf>
      <font>
        <color rgb="FF000000"/>
      </font>
      <fill>
        <patternFill patternType="solid">
          <fgColor indexed="64"/>
          <bgColor rgb="FFE3D236"/>
        </patternFill>
      </fill>
    </dxf>
    <dxf>
      <font>
        <b/>
        <sz val="12"/>
        <color rgb="FF000000"/>
        <name val="Arial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z val="12"/>
        <color rgb="FF000000"/>
        <name val="Arial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z val="14"/>
        <color rgb="FF000000"/>
        <name val="Arial"/>
      </font>
      <numFmt numFmtId="2" formatCode="0.00"/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z val="12"/>
        <color rgb="FF000000"/>
        <name val="Arial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trike val="0"/>
        <condense val="0"/>
        <extend val="0"/>
        <outline val="0"/>
        <shadow val="0"/>
        <vertAlign val="baseline"/>
        <sz val="12"/>
        <color rgb="FF000000"/>
        <name val="Arial"/>
      </font>
      <numFmt numFmtId="30" formatCode="@"/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b/>
        <strike val="0"/>
        <condense val="0"/>
        <extend val="0"/>
        <outline val="0"/>
        <shadow val="0"/>
        <vertAlign val="baseline"/>
        <sz val="12"/>
        <color rgb="FF000000"/>
        <name val="Arial"/>
      </font>
      <numFmt numFmtId="30" formatCode="@"/>
      <fill>
        <patternFill patternType="solid">
          <fgColor indexed="64"/>
          <bgColor theme="0"/>
        </patternFill>
      </fill>
      <alignment horizontal="left" vertical="bottom"/>
      <border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sz val="12"/>
      </font>
      <fill>
        <patternFill patternType="solid">
          <fgColor indexed="64"/>
          <bgColor rgb="FFFFFFFF"/>
        </patternFill>
      </fill>
      <alignment horizontal="left"/>
    </dxf>
    <dxf>
      <fill>
        <patternFill patternType="solid">
          <fgColor rgb="FF70AD47"/>
          <bgColor indexed="65"/>
        </patternFill>
      </fill>
    </dxf>
    <dxf>
      <font>
        <sz val="12"/>
      </font>
      <fill>
        <patternFill patternType="solid">
          <fgColor indexed="64"/>
          <bgColor rgb="FFFFFFFF"/>
        </patternFill>
      </fill>
    </dxf>
    <dxf>
      <font>
        <sz val="12"/>
      </font>
    </dxf>
    <dxf>
      <font>
        <strike val="0"/>
        <condense val="0"/>
        <extend val="0"/>
        <outline val="0"/>
        <shadow val="0"/>
        <vertAlign val="baseline"/>
        <sz val="11"/>
        <color rgb="FF000000"/>
        <name val="Calibri"/>
        <family val="2"/>
        <scheme val="minor"/>
      </font>
      <alignment horizontal="center" vertical="bottom"/>
    </dxf>
    <dxf>
      <font>
        <b/>
        <strike val="0"/>
        <condense val="0"/>
        <extend val="0"/>
        <outline val="0"/>
        <shadow val="0"/>
        <vertAlign val="baseline"/>
        <sz val="11"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numFmt numFmtId="2" formatCode="0.00"/>
      <alignment horizontal="center"/>
    </dxf>
    <dxf>
      <alignment horizontal="left"/>
    </dxf>
    <dxf>
      <font>
        <strike val="0"/>
        <condense val="0"/>
        <extend val="0"/>
        <outline val="0"/>
        <shadow val="0"/>
        <vertAlign val="baseline"/>
        <sz val="11"/>
        <color rgb="FF000000"/>
        <name val="Calibri"/>
        <family val="2"/>
        <scheme val="minor"/>
      </font>
      <alignment horizontal="center" vertical="bottom"/>
    </dxf>
    <dxf>
      <font>
        <b/>
        <strike val="0"/>
        <condense val="0"/>
        <extend val="0"/>
        <outline val="0"/>
        <shadow val="0"/>
        <vertAlign val="baseline"/>
        <sz val="11"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numFmt numFmtId="2" formatCode="0.00"/>
      <alignment horizontal="center"/>
    </dxf>
    <dxf>
      <alignment horizontal="left"/>
    </dxf>
    <dxf>
      <font>
        <color rgb="FF000000"/>
      </font>
      <fill>
        <patternFill patternType="solid">
          <fgColor indexed="64"/>
          <bgColor rgb="FFE3D236"/>
        </patternFill>
      </fill>
    </dxf>
    <dxf>
      <font>
        <b/>
        <sz val="12"/>
        <color rgb="FF000000"/>
        <name val="Arial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z val="12"/>
        <color rgb="FF000000"/>
        <name val="Arial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z val="14"/>
        <color rgb="FF000000"/>
        <name val="Arial"/>
      </font>
      <numFmt numFmtId="2" formatCode="0.00"/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z val="12"/>
        <color rgb="FF000000"/>
        <name val="Arial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trike val="0"/>
        <condense val="0"/>
        <extend val="0"/>
        <outline val="0"/>
        <shadow val="0"/>
        <vertAlign val="baseline"/>
        <sz val="12"/>
        <color rgb="FF000000"/>
        <name val="Arial"/>
      </font>
      <numFmt numFmtId="30" formatCode="@"/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b/>
        <strike val="0"/>
        <condense val="0"/>
        <extend val="0"/>
        <outline val="0"/>
        <shadow val="0"/>
        <vertAlign val="baseline"/>
        <sz val="12"/>
        <color rgb="FF000000"/>
        <name val="Arial"/>
      </font>
      <numFmt numFmtId="30" formatCode="@"/>
      <fill>
        <patternFill patternType="solid">
          <fgColor indexed="64"/>
          <bgColor theme="0"/>
        </patternFill>
      </fill>
      <alignment horizontal="left" vertical="bottom"/>
      <border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sz val="12"/>
      </font>
      <fill>
        <patternFill patternType="solid">
          <fgColor indexed="64"/>
          <bgColor rgb="FFFFFFFF"/>
        </patternFill>
      </fill>
      <alignment horizontal="left"/>
    </dxf>
    <dxf>
      <fill>
        <patternFill patternType="solid">
          <fgColor rgb="FF70AD47"/>
          <bgColor indexed="65"/>
        </patternFill>
      </fill>
    </dxf>
    <dxf>
      <font>
        <sz val="12"/>
      </font>
      <fill>
        <patternFill patternType="solid">
          <fgColor indexed="64"/>
          <bgColor rgb="FFFFFFFF"/>
        </patternFill>
      </fill>
    </dxf>
    <dxf>
      <font>
        <sz val="12"/>
      </font>
    </dxf>
    <dxf>
      <font>
        <strike val="0"/>
        <condense val="0"/>
        <extend val="0"/>
        <outline val="0"/>
        <shadow val="0"/>
        <vertAlign val="baseline"/>
        <sz val="11"/>
        <color rgb="FF000000"/>
        <name val="Calibri"/>
        <family val="2"/>
        <scheme val="minor"/>
      </font>
      <alignment horizontal="center" vertical="bottom"/>
    </dxf>
    <dxf>
      <font>
        <b/>
        <strike val="0"/>
        <condense val="0"/>
        <extend val="0"/>
        <outline val="0"/>
        <shadow val="0"/>
        <vertAlign val="baseline"/>
        <sz val="11"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numFmt numFmtId="2" formatCode="0.00"/>
      <alignment horizontal="center"/>
    </dxf>
    <dxf>
      <alignment horizontal="left"/>
    </dxf>
    <dxf>
      <font>
        <b/>
        <strike val="0"/>
        <condense val="0"/>
        <extend val="0"/>
        <outline val="0"/>
        <shadow val="0"/>
        <vertAlign val="baseline"/>
        <sz val="12"/>
        <color theme="1"/>
        <name val="Arial"/>
      </font>
      <fill>
        <patternFill patternType="solid">
          <fgColor indexed="64"/>
          <bgColor theme="0"/>
        </patternFill>
      </fill>
      <alignment horizontal="center" vertical="bottom"/>
    </dxf>
    <dxf>
      <font>
        <strike val="0"/>
        <condense val="0"/>
        <extend val="0"/>
        <outline val="0"/>
        <shadow val="0"/>
        <vertAlign val="baseline"/>
        <sz val="11"/>
        <color rgb="FF000000"/>
        <name val="Calibri"/>
        <family val="2"/>
        <scheme val="minor"/>
      </font>
      <alignment horizontal="center" vertical="bottom"/>
    </dxf>
    <dxf>
      <font>
        <b/>
        <strike val="0"/>
        <condense val="0"/>
        <extend val="0"/>
        <outline val="0"/>
        <shadow val="0"/>
        <vertAlign val="baseline"/>
        <sz val="11"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numFmt numFmtId="2" formatCode="0.00"/>
      <alignment horizontal="center"/>
    </dxf>
    <dxf>
      <alignment horizontal="left"/>
    </dxf>
    <dxf>
      <font>
        <color rgb="FF000000"/>
      </font>
      <fill>
        <patternFill patternType="solid">
          <fgColor indexed="64"/>
          <bgColor rgb="FFE3D236"/>
        </patternFill>
      </fill>
    </dxf>
    <dxf>
      <font>
        <b/>
        <sz val="12"/>
        <color rgb="FF000000"/>
        <name val="Arial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z val="12"/>
        <color rgb="FF000000"/>
        <name val="Arial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z val="14"/>
        <color rgb="FF000000"/>
        <name val="Arial"/>
      </font>
      <numFmt numFmtId="2" formatCode="0.00"/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z val="12"/>
        <color rgb="FF000000"/>
        <name val="Arial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trike val="0"/>
        <condense val="0"/>
        <extend val="0"/>
        <outline val="0"/>
        <shadow val="0"/>
        <vertAlign val="baseline"/>
        <sz val="12"/>
        <color rgb="FF000000"/>
        <name val="Arial"/>
      </font>
      <numFmt numFmtId="30" formatCode="@"/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b/>
        <strike val="0"/>
        <condense val="0"/>
        <extend val="0"/>
        <outline val="0"/>
        <shadow val="0"/>
        <vertAlign val="baseline"/>
        <sz val="12"/>
        <color rgb="FF000000"/>
        <name val="Arial"/>
      </font>
      <numFmt numFmtId="30" formatCode="@"/>
      <fill>
        <patternFill patternType="solid">
          <fgColor indexed="64"/>
          <bgColor theme="0"/>
        </patternFill>
      </fill>
      <alignment horizontal="left" vertical="bottom"/>
      <border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sz val="12"/>
      </font>
      <fill>
        <patternFill patternType="solid">
          <fgColor indexed="64"/>
          <bgColor rgb="FFFFFFFF"/>
        </patternFill>
      </fill>
      <alignment horizontal="left"/>
    </dxf>
    <dxf>
      <fill>
        <patternFill patternType="solid">
          <fgColor rgb="FF70AD47"/>
          <bgColor indexed="65"/>
        </patternFill>
      </fill>
    </dxf>
    <dxf>
      <font>
        <sz val="12"/>
      </font>
      <fill>
        <patternFill patternType="solid">
          <fgColor indexed="64"/>
          <bgColor rgb="FFFFFFFF"/>
        </patternFill>
      </fill>
    </dxf>
    <dxf>
      <font>
        <sz val="12"/>
      </font>
    </dxf>
    <dxf>
      <font>
        <strike val="0"/>
        <condense val="0"/>
        <extend val="0"/>
        <outline val="0"/>
        <shadow val="0"/>
        <vertAlign val="baseline"/>
        <sz val="11"/>
        <color rgb="FF000000"/>
        <name val="Calibri"/>
        <family val="2"/>
        <scheme val="minor"/>
      </font>
      <alignment horizontal="center" vertical="bottom"/>
    </dxf>
    <dxf>
      <font>
        <b/>
        <strike val="0"/>
        <condense val="0"/>
        <extend val="0"/>
        <outline val="0"/>
        <shadow val="0"/>
        <vertAlign val="baseline"/>
        <sz val="11"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numFmt numFmtId="2" formatCode="0.00"/>
      <alignment horizontal="center"/>
    </dxf>
    <dxf>
      <alignment horizontal="left"/>
    </dxf>
    <dxf>
      <font>
        <strike val="0"/>
        <condense val="0"/>
        <extend val="0"/>
        <outline val="0"/>
        <shadow val="0"/>
        <vertAlign val="baseline"/>
        <sz val="11"/>
        <color rgb="FF000000"/>
        <name val="Calibri"/>
        <family val="2"/>
        <scheme val="minor"/>
      </font>
      <alignment horizontal="center" vertical="bottom"/>
    </dxf>
    <dxf>
      <font>
        <b/>
        <strike val="0"/>
        <condense val="0"/>
        <extend val="0"/>
        <outline val="0"/>
        <shadow val="0"/>
        <vertAlign val="baseline"/>
        <sz val="11"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numFmt numFmtId="2" formatCode="0.00"/>
      <alignment horizontal="center"/>
    </dxf>
    <dxf>
      <alignment horizontal="left"/>
    </dxf>
    <dxf>
      <font>
        <color rgb="FF000000"/>
      </font>
      <fill>
        <patternFill patternType="solid">
          <fgColor indexed="64"/>
          <bgColor rgb="FFE3D236"/>
        </patternFill>
      </fill>
    </dxf>
    <dxf>
      <font>
        <b/>
        <sz val="12"/>
        <color rgb="FF000000"/>
        <name val="Arial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z val="12"/>
        <color rgb="FF000000"/>
        <name val="Arial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z val="14"/>
        <color rgb="FF000000"/>
        <name val="Arial"/>
      </font>
      <numFmt numFmtId="2" formatCode="0.00"/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z val="12"/>
        <color rgb="FF000000"/>
        <name val="Arial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trike val="0"/>
        <condense val="0"/>
        <extend val="0"/>
        <outline val="0"/>
        <shadow val="0"/>
        <vertAlign val="baseline"/>
        <sz val="12"/>
        <color rgb="FF000000"/>
        <name val="Arial"/>
      </font>
      <numFmt numFmtId="30" formatCode="@"/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b/>
        <strike val="0"/>
        <condense val="0"/>
        <extend val="0"/>
        <outline val="0"/>
        <shadow val="0"/>
        <vertAlign val="baseline"/>
        <sz val="12"/>
        <color rgb="FF000000"/>
        <name val="Arial"/>
      </font>
      <numFmt numFmtId="30" formatCode="@"/>
      <fill>
        <patternFill patternType="solid">
          <fgColor indexed="64"/>
          <bgColor theme="0"/>
        </patternFill>
      </fill>
      <alignment horizontal="left" vertical="bottom"/>
      <border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sz val="12"/>
      </font>
      <fill>
        <patternFill patternType="solid">
          <fgColor indexed="64"/>
          <bgColor rgb="FFFFFFFF"/>
        </patternFill>
      </fill>
      <alignment horizontal="left"/>
    </dxf>
    <dxf>
      <fill>
        <patternFill patternType="solid">
          <fgColor rgb="FF70AD47"/>
          <bgColor indexed="65"/>
        </patternFill>
      </fill>
    </dxf>
    <dxf>
      <font>
        <sz val="12"/>
      </font>
      <fill>
        <patternFill patternType="solid">
          <fgColor indexed="64"/>
          <bgColor rgb="FFFFFFFF"/>
        </patternFill>
      </fill>
    </dxf>
    <dxf>
      <font>
        <sz val="12"/>
      </font>
    </dxf>
    <dxf>
      <font>
        <strike val="0"/>
        <condense val="0"/>
        <extend val="0"/>
        <outline val="0"/>
        <shadow val="0"/>
        <vertAlign val="baseline"/>
        <sz val="11"/>
        <color rgb="FF000000"/>
        <name val="Calibri"/>
        <family val="2"/>
        <scheme val="minor"/>
      </font>
      <alignment horizontal="center" vertical="bottom"/>
    </dxf>
    <dxf>
      <font>
        <b/>
        <strike val="0"/>
        <condense val="0"/>
        <extend val="0"/>
        <outline val="0"/>
        <shadow val="0"/>
        <vertAlign val="baseline"/>
        <sz val="11"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numFmt numFmtId="2" formatCode="0.00"/>
      <alignment horizontal="center"/>
    </dxf>
    <dxf>
      <alignment horizontal="left"/>
    </dxf>
    <dxf>
      <font>
        <strike val="0"/>
        <condense val="0"/>
        <extend val="0"/>
        <outline val="0"/>
        <shadow val="0"/>
        <vertAlign val="baseline"/>
        <sz val="11"/>
        <color rgb="FF000000"/>
        <name val="Calibri"/>
        <family val="2"/>
        <scheme val="minor"/>
      </font>
      <alignment horizontal="center" vertical="bottom"/>
    </dxf>
    <dxf>
      <font>
        <b/>
        <strike val="0"/>
        <condense val="0"/>
        <extend val="0"/>
        <outline val="0"/>
        <shadow val="0"/>
        <vertAlign val="baseline"/>
        <sz val="11"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numFmt numFmtId="2" formatCode="0.00"/>
      <alignment horizontal="center"/>
    </dxf>
    <dxf>
      <alignment horizontal="left"/>
    </dxf>
    <dxf>
      <font>
        <color rgb="FF000000"/>
      </font>
      <fill>
        <patternFill patternType="solid">
          <fgColor indexed="64"/>
          <bgColor rgb="FFE3D236"/>
        </patternFill>
      </fill>
    </dxf>
    <dxf>
      <font>
        <b/>
        <sz val="12"/>
        <color rgb="FF000000"/>
        <name val="Arial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z val="12"/>
        <color rgb="FF000000"/>
        <name val="Arial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z val="14"/>
        <color rgb="FF000000"/>
        <name val="Arial"/>
      </font>
      <numFmt numFmtId="2" formatCode="0.00"/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z val="12"/>
        <color rgb="FF000000"/>
        <name val="Arial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trike val="0"/>
        <condense val="0"/>
        <extend val="0"/>
        <outline val="0"/>
        <shadow val="0"/>
        <vertAlign val="baseline"/>
        <sz val="12"/>
        <color rgb="FF000000"/>
        <name val="Arial"/>
      </font>
      <numFmt numFmtId="30" formatCode="@"/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b/>
        <strike val="0"/>
        <condense val="0"/>
        <extend val="0"/>
        <outline val="0"/>
        <shadow val="0"/>
        <vertAlign val="baseline"/>
        <sz val="12"/>
        <color rgb="FF000000"/>
        <name val="Arial"/>
      </font>
      <numFmt numFmtId="30" formatCode="@"/>
      <fill>
        <patternFill patternType="solid">
          <fgColor indexed="64"/>
          <bgColor theme="0"/>
        </patternFill>
      </fill>
      <alignment horizontal="left" vertical="bottom"/>
      <border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sz val="12"/>
      </font>
      <fill>
        <patternFill patternType="solid">
          <fgColor indexed="64"/>
          <bgColor rgb="FFFFFFFF"/>
        </patternFill>
      </fill>
      <alignment horizontal="left"/>
    </dxf>
    <dxf>
      <fill>
        <patternFill patternType="solid">
          <fgColor rgb="FF70AD47"/>
          <bgColor indexed="65"/>
        </patternFill>
      </fill>
    </dxf>
    <dxf>
      <font>
        <sz val="12"/>
      </font>
      <fill>
        <patternFill patternType="solid">
          <fgColor indexed="64"/>
          <bgColor rgb="FFFFFFFF"/>
        </patternFill>
      </fill>
    </dxf>
    <dxf>
      <font>
        <sz val="12"/>
      </font>
    </dxf>
    <dxf>
      <font>
        <strike val="0"/>
        <condense val="0"/>
        <extend val="0"/>
        <outline val="0"/>
        <shadow val="0"/>
        <vertAlign val="baseline"/>
        <sz val="11"/>
        <color rgb="FF000000"/>
        <name val="Calibri"/>
        <family val="2"/>
        <scheme val="minor"/>
      </font>
      <alignment horizontal="center" vertical="bottom"/>
    </dxf>
    <dxf>
      <font>
        <b/>
        <strike val="0"/>
        <condense val="0"/>
        <extend val="0"/>
        <outline val="0"/>
        <shadow val="0"/>
        <vertAlign val="baseline"/>
        <sz val="11"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numFmt numFmtId="2" formatCode="0.00"/>
      <alignment horizontal="center"/>
    </dxf>
    <dxf>
      <alignment horizontal="left"/>
    </dxf>
    <dxf>
      <font>
        <strike val="0"/>
        <condense val="0"/>
        <extend val="0"/>
        <outline val="0"/>
        <shadow val="0"/>
        <vertAlign val="baseline"/>
        <sz val="11"/>
        <color rgb="FF000000"/>
        <name val="Calibri"/>
        <family val="2"/>
        <scheme val="minor"/>
      </font>
      <alignment horizontal="center" vertical="bottom"/>
    </dxf>
    <dxf>
      <font>
        <b/>
        <strike val="0"/>
        <condense val="0"/>
        <extend val="0"/>
        <outline val="0"/>
        <shadow val="0"/>
        <vertAlign val="baseline"/>
        <sz val="11"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bottom"/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/>
        <vertical/>
        <horizontal/>
      </border>
    </dxf>
    <dxf>
      <alignment horizontal="left"/>
    </dxf>
    <dxf>
      <font>
        <color rgb="FF000000"/>
      </font>
      <fill>
        <patternFill patternType="solid">
          <fgColor indexed="64"/>
          <bgColor rgb="FFE3D236"/>
        </patternFill>
      </fill>
    </dxf>
    <dxf>
      <font>
        <b/>
        <sz val="12"/>
        <color rgb="FF000000"/>
        <name val="Arial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z val="12"/>
        <color rgb="FF000000"/>
        <name val="Arial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z val="14"/>
        <color rgb="FF000000"/>
        <name val="Arial"/>
      </font>
      <numFmt numFmtId="2" formatCode="0.00"/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z val="12"/>
        <color rgb="FF000000"/>
        <name val="Arial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trike val="0"/>
        <condense val="0"/>
        <extend val="0"/>
        <outline val="0"/>
        <shadow val="0"/>
        <vertAlign val="baseline"/>
        <sz val="12"/>
        <color rgb="FF000000"/>
        <name val="Arial"/>
      </font>
      <numFmt numFmtId="30" formatCode="@"/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b/>
        <strike val="0"/>
        <condense val="0"/>
        <extend val="0"/>
        <outline val="0"/>
        <shadow val="0"/>
        <vertAlign val="baseline"/>
        <sz val="12"/>
        <color rgb="FF000000"/>
        <name val="Arial"/>
      </font>
      <numFmt numFmtId="30" formatCode="@"/>
      <fill>
        <patternFill patternType="solid">
          <fgColor indexed="64"/>
          <bgColor theme="0"/>
        </patternFill>
      </fill>
      <alignment horizontal="left" vertical="bottom"/>
      <border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sz val="12"/>
      </font>
      <fill>
        <patternFill patternType="solid">
          <fgColor indexed="64"/>
          <bgColor rgb="FFFFFFFF"/>
        </patternFill>
      </fill>
      <alignment horizontal="left"/>
    </dxf>
    <dxf>
      <fill>
        <patternFill patternType="solid">
          <fgColor rgb="FF70AD47"/>
          <bgColor indexed="65"/>
        </patternFill>
      </fill>
    </dxf>
    <dxf>
      <font>
        <sz val="12"/>
      </font>
      <fill>
        <patternFill patternType="solid">
          <fgColor indexed="64"/>
          <bgColor rgb="FFFFFFFF"/>
        </patternFill>
      </fill>
    </dxf>
    <dxf>
      <font>
        <sz val="12"/>
      </font>
    </dxf>
    <dxf>
      <font>
        <strike val="0"/>
        <condense val="0"/>
        <extend val="0"/>
        <outline val="0"/>
        <shadow val="0"/>
        <vertAlign val="baseline"/>
        <sz val="11"/>
        <color rgb="FF000000"/>
        <name val="Calibri"/>
        <family val="2"/>
        <scheme val="minor"/>
      </font>
      <alignment horizontal="center" vertical="bottom"/>
    </dxf>
    <dxf>
      <font>
        <b/>
        <strike val="0"/>
        <condense val="0"/>
        <extend val="0"/>
        <outline val="0"/>
        <shadow val="0"/>
        <vertAlign val="baseline"/>
        <sz val="11"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numFmt numFmtId="2" formatCode="0.00"/>
      <alignment horizontal="center"/>
    </dxf>
    <dxf>
      <alignment horizontal="left"/>
    </dxf>
    <dxf>
      <font>
        <strike val="0"/>
        <condense val="0"/>
        <extend val="0"/>
        <outline val="0"/>
        <shadow val="0"/>
        <vertAlign val="baseline"/>
        <sz val="11"/>
        <color rgb="FF000000"/>
        <name val="Calibri"/>
        <family val="2"/>
        <scheme val="minor"/>
      </font>
      <alignment horizontal="center" vertical="bottom"/>
    </dxf>
    <dxf>
      <font>
        <b/>
        <strike val="0"/>
        <condense val="0"/>
        <extend val="0"/>
        <outline val="0"/>
        <shadow val="0"/>
        <vertAlign val="baseline"/>
        <sz val="11"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numFmt numFmtId="2" formatCode="0.00"/>
      <alignment horizontal="center"/>
    </dxf>
    <dxf>
      <alignment horizontal="left"/>
    </dxf>
    <dxf>
      <font>
        <color rgb="FF000000"/>
      </font>
      <fill>
        <patternFill patternType="solid">
          <fgColor indexed="64"/>
          <bgColor rgb="FFE3D236"/>
        </patternFill>
      </fill>
    </dxf>
    <dxf>
      <font>
        <b/>
        <sz val="12"/>
        <color rgb="FF000000"/>
        <name val="Arial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z val="12"/>
        <color rgb="FF000000"/>
        <name val="Arial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z val="14"/>
        <color rgb="FF000000"/>
        <name val="Arial"/>
      </font>
      <numFmt numFmtId="2" formatCode="0.00"/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z val="12"/>
        <color rgb="FF000000"/>
        <name val="Arial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trike val="0"/>
        <condense val="0"/>
        <extend val="0"/>
        <outline val="0"/>
        <shadow val="0"/>
        <vertAlign val="baseline"/>
        <sz val="12"/>
        <color rgb="FF000000"/>
        <name val="Arial"/>
      </font>
      <numFmt numFmtId="30" formatCode="@"/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b/>
        <strike val="0"/>
        <condense val="0"/>
        <extend val="0"/>
        <outline val="0"/>
        <shadow val="0"/>
        <vertAlign val="baseline"/>
        <sz val="12"/>
        <color rgb="FF000000"/>
        <name val="Arial"/>
      </font>
      <numFmt numFmtId="30" formatCode="@"/>
      <fill>
        <patternFill patternType="solid">
          <fgColor indexed="64"/>
          <bgColor theme="0"/>
        </patternFill>
      </fill>
      <alignment horizontal="left" vertical="bottom"/>
      <border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sz val="12"/>
      </font>
      <fill>
        <patternFill patternType="solid">
          <fgColor indexed="64"/>
          <bgColor rgb="FFFFFFFF"/>
        </patternFill>
      </fill>
      <alignment horizontal="left"/>
    </dxf>
    <dxf>
      <fill>
        <patternFill patternType="solid">
          <fgColor rgb="FF70AD47"/>
          <bgColor indexed="65"/>
        </patternFill>
      </fill>
    </dxf>
    <dxf>
      <font>
        <sz val="12"/>
      </font>
      <fill>
        <patternFill patternType="solid">
          <fgColor indexed="64"/>
          <bgColor rgb="FFFFFFFF"/>
        </patternFill>
      </fill>
    </dxf>
    <dxf>
      <font>
        <sz val="12"/>
      </font>
    </dxf>
    <dxf>
      <font>
        <strike val="0"/>
        <condense val="0"/>
        <extend val="0"/>
        <outline val="0"/>
        <shadow val="0"/>
        <vertAlign val="baseline"/>
        <sz val="11"/>
        <color rgb="FF000000"/>
        <name val="Calibri"/>
        <family val="2"/>
        <scheme val="minor"/>
      </font>
      <alignment horizontal="center" vertical="bottom"/>
    </dxf>
    <dxf>
      <font>
        <b/>
        <strike val="0"/>
        <condense val="0"/>
        <extend val="0"/>
        <outline val="0"/>
        <shadow val="0"/>
        <vertAlign val="baseline"/>
        <sz val="11"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numFmt numFmtId="2" formatCode="0.00"/>
      <alignment horizontal="center"/>
    </dxf>
    <dxf>
      <alignment horizontal="left"/>
    </dxf>
    <dxf>
      <font>
        <strike val="0"/>
        <condense val="0"/>
        <extend val="0"/>
        <outline val="0"/>
        <shadow val="0"/>
        <vertAlign val="baseline"/>
        <sz val="11"/>
        <color rgb="FF000000"/>
        <name val="Calibri"/>
        <family val="2"/>
        <scheme val="minor"/>
      </font>
      <alignment horizontal="center" vertical="bottom"/>
    </dxf>
    <dxf>
      <font>
        <b/>
        <strike val="0"/>
        <condense val="0"/>
        <extend val="0"/>
        <outline val="0"/>
        <shadow val="0"/>
        <vertAlign val="baseline"/>
        <sz val="11"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numFmt numFmtId="2" formatCode="0.00"/>
      <alignment horizontal="center"/>
    </dxf>
    <dxf>
      <alignment horizontal="left"/>
    </dxf>
    <dxf>
      <font>
        <color rgb="FF000000"/>
      </font>
      <fill>
        <patternFill patternType="solid">
          <fgColor indexed="64"/>
          <bgColor rgb="FFE3D236"/>
        </patternFill>
      </fill>
    </dxf>
    <dxf>
      <font>
        <b/>
        <sz val="12"/>
        <color rgb="FF000000"/>
        <name val="Arial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z val="12"/>
        <color rgb="FF000000"/>
        <name val="Arial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z val="14"/>
        <color rgb="FF000000"/>
        <name val="Arial"/>
      </font>
      <numFmt numFmtId="2" formatCode="0.00"/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z val="12"/>
        <color rgb="FF000000"/>
        <name val="Arial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trike val="0"/>
        <condense val="0"/>
        <extend val="0"/>
        <outline val="0"/>
        <shadow val="0"/>
        <vertAlign val="baseline"/>
        <sz val="12"/>
        <color rgb="FF000000"/>
        <name val="Arial"/>
      </font>
      <numFmt numFmtId="30" formatCode="@"/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b/>
        <strike val="0"/>
        <condense val="0"/>
        <extend val="0"/>
        <outline val="0"/>
        <shadow val="0"/>
        <vertAlign val="baseline"/>
        <sz val="12"/>
        <color rgb="FF000000"/>
        <name val="Arial"/>
      </font>
      <numFmt numFmtId="30" formatCode="@"/>
      <fill>
        <patternFill patternType="solid">
          <fgColor indexed="64"/>
          <bgColor theme="0"/>
        </patternFill>
      </fill>
      <alignment horizontal="left" vertical="bottom"/>
      <border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sz val="12"/>
      </font>
      <fill>
        <patternFill patternType="solid">
          <fgColor indexed="64"/>
          <bgColor rgb="FFFFFFFF"/>
        </patternFill>
      </fill>
      <alignment horizontal="left"/>
    </dxf>
    <dxf>
      <fill>
        <patternFill patternType="solid">
          <fgColor rgb="FF70AD47"/>
          <bgColor indexed="65"/>
        </patternFill>
      </fill>
    </dxf>
    <dxf>
      <font>
        <sz val="12"/>
      </font>
      <fill>
        <patternFill patternType="solid">
          <fgColor indexed="64"/>
          <bgColor rgb="FFFFFFFF"/>
        </patternFill>
      </fill>
    </dxf>
    <dxf>
      <font>
        <sz val="12"/>
      </font>
    </dxf>
    <dxf>
      <font>
        <strike val="0"/>
        <condense val="0"/>
        <extend val="0"/>
        <outline val="0"/>
        <shadow val="0"/>
        <vertAlign val="baseline"/>
        <sz val="11"/>
        <color rgb="FF000000"/>
        <name val="Calibri"/>
        <family val="2"/>
        <scheme val="minor"/>
      </font>
      <alignment horizontal="center" vertical="bottom"/>
    </dxf>
    <dxf>
      <font>
        <b/>
        <strike val="0"/>
        <condense val="0"/>
        <extend val="0"/>
        <outline val="0"/>
        <shadow val="0"/>
        <vertAlign val="baseline"/>
        <sz val="11"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numFmt numFmtId="2" formatCode="0.00"/>
      <alignment horizontal="center"/>
    </dxf>
    <dxf>
      <alignment horizontal="left"/>
    </dxf>
    <dxf>
      <font>
        <strike val="0"/>
        <condense val="0"/>
        <extend val="0"/>
        <outline val="0"/>
        <shadow val="0"/>
        <vertAlign val="baseline"/>
        <sz val="11"/>
        <color rgb="FF000000"/>
        <name val="Calibri"/>
        <family val="2"/>
        <scheme val="minor"/>
      </font>
      <alignment horizontal="center" vertical="bottom"/>
    </dxf>
    <dxf>
      <font>
        <b/>
        <strike val="0"/>
        <condense val="0"/>
        <extend val="0"/>
        <outline val="0"/>
        <shadow val="0"/>
        <vertAlign val="baseline"/>
        <sz val="11"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numFmt numFmtId="2" formatCode="0.00"/>
      <alignment horizontal="center"/>
    </dxf>
    <dxf>
      <alignment horizontal="left"/>
    </dxf>
    <dxf>
      <font>
        <color rgb="FF000000"/>
      </font>
      <fill>
        <patternFill patternType="solid">
          <fgColor indexed="64"/>
          <bgColor rgb="FFE3D236"/>
        </patternFill>
      </fill>
    </dxf>
    <dxf>
      <font>
        <b/>
        <sz val="12"/>
        <color rgb="FF000000"/>
        <name val="Arial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z val="12"/>
        <color rgb="FF000000"/>
        <name val="Arial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z val="14"/>
        <color rgb="FF000000"/>
        <name val="Arial"/>
      </font>
      <numFmt numFmtId="2" formatCode="0.00"/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z val="12"/>
        <color rgb="FF000000"/>
        <name val="Arial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trike val="0"/>
        <condense val="0"/>
        <extend val="0"/>
        <outline val="0"/>
        <shadow val="0"/>
        <vertAlign val="baseline"/>
        <sz val="12"/>
        <color rgb="FF000000"/>
        <name val="Arial"/>
      </font>
      <numFmt numFmtId="30" formatCode="@"/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b/>
        <strike val="0"/>
        <condense val="0"/>
        <extend val="0"/>
        <outline val="0"/>
        <shadow val="0"/>
        <vertAlign val="baseline"/>
        <sz val="12"/>
        <color rgb="FF000000"/>
        <name val="Arial"/>
      </font>
      <numFmt numFmtId="30" formatCode="@"/>
      <fill>
        <patternFill patternType="solid">
          <fgColor indexed="64"/>
          <bgColor theme="0"/>
        </patternFill>
      </fill>
      <alignment horizontal="left" vertical="bottom"/>
      <border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sz val="12"/>
      </font>
      <fill>
        <patternFill patternType="solid">
          <fgColor indexed="64"/>
          <bgColor rgb="FFFFFFFF"/>
        </patternFill>
      </fill>
      <alignment horizontal="left"/>
    </dxf>
    <dxf>
      <fill>
        <patternFill patternType="solid">
          <fgColor rgb="FF70AD47"/>
          <bgColor indexed="65"/>
        </patternFill>
      </fill>
    </dxf>
    <dxf>
      <font>
        <sz val="12"/>
      </font>
      <fill>
        <patternFill patternType="solid">
          <fgColor indexed="64"/>
          <bgColor rgb="FFFFFFFF"/>
        </patternFill>
      </fill>
    </dxf>
    <dxf>
      <font>
        <sz val="12"/>
      </font>
    </dxf>
    <dxf>
      <font>
        <strike val="0"/>
        <condense val="0"/>
        <extend val="0"/>
        <outline val="0"/>
        <shadow val="0"/>
        <vertAlign val="baseline"/>
        <sz val="11"/>
        <color rgb="FF000000"/>
        <name val="Calibri"/>
        <family val="2"/>
        <scheme val="minor"/>
      </font>
      <alignment horizontal="center" vertical="bottom"/>
    </dxf>
    <dxf>
      <font>
        <b/>
        <strike val="0"/>
        <condense val="0"/>
        <extend val="0"/>
        <outline val="0"/>
        <shadow val="0"/>
        <vertAlign val="baseline"/>
        <sz val="11"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numFmt numFmtId="2" formatCode="0.00"/>
      <alignment horizontal="center"/>
    </dxf>
    <dxf>
      <alignment horizontal="left"/>
    </dxf>
    <dxf>
      <font>
        <strike val="0"/>
        <condense val="0"/>
        <extend val="0"/>
        <outline val="0"/>
        <shadow val="0"/>
        <vertAlign val="baseline"/>
        <sz val="11"/>
        <color rgb="FF000000"/>
        <name val="Calibri"/>
        <family val="2"/>
        <scheme val="minor"/>
      </font>
      <alignment horizontal="center" vertical="bottom"/>
    </dxf>
    <dxf>
      <font>
        <b/>
        <strike val="0"/>
        <condense val="0"/>
        <extend val="0"/>
        <outline val="0"/>
        <shadow val="0"/>
        <vertAlign val="baseline"/>
        <sz val="11"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numFmt numFmtId="2" formatCode="0.00"/>
      <alignment horizontal="center"/>
    </dxf>
    <dxf>
      <alignment horizontal="left"/>
    </dxf>
    <dxf>
      <font>
        <color rgb="FF000000"/>
      </font>
      <fill>
        <patternFill patternType="solid">
          <fgColor indexed="64"/>
          <bgColor rgb="FFE3D236"/>
        </patternFill>
      </fill>
    </dxf>
    <dxf>
      <font>
        <b/>
        <sz val="12"/>
        <color rgb="FF000000"/>
        <name val="Arial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z val="12"/>
        <color rgb="FF000000"/>
        <name val="Arial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z val="14"/>
        <color rgb="FF000000"/>
        <name val="Arial"/>
      </font>
      <numFmt numFmtId="2" formatCode="0.00"/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z val="12"/>
        <color rgb="FF000000"/>
        <name val="Arial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trike val="0"/>
        <condense val="0"/>
        <extend val="0"/>
        <outline val="0"/>
        <shadow val="0"/>
        <vertAlign val="baseline"/>
        <sz val="12"/>
        <color rgb="FF000000"/>
        <name val="Arial"/>
      </font>
      <numFmt numFmtId="30" formatCode="@"/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b/>
        <strike val="0"/>
        <condense val="0"/>
        <extend val="0"/>
        <outline val="0"/>
        <shadow val="0"/>
        <vertAlign val="baseline"/>
        <sz val="12"/>
        <color rgb="FF000000"/>
        <name val="Arial"/>
      </font>
      <numFmt numFmtId="30" formatCode="@"/>
      <fill>
        <patternFill patternType="solid">
          <fgColor indexed="64"/>
          <bgColor theme="0"/>
        </patternFill>
      </fill>
      <alignment horizontal="left" vertical="bottom"/>
      <border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sz val="12"/>
      </font>
      <fill>
        <patternFill patternType="solid">
          <fgColor indexed="64"/>
          <bgColor rgb="FFFFFFFF"/>
        </patternFill>
      </fill>
      <alignment horizontal="left"/>
    </dxf>
    <dxf>
      <fill>
        <patternFill patternType="solid">
          <fgColor rgb="FF70AD47"/>
          <bgColor indexed="65"/>
        </patternFill>
      </fill>
    </dxf>
    <dxf>
      <font>
        <sz val="12"/>
      </font>
      <fill>
        <patternFill patternType="solid">
          <fgColor indexed="64"/>
          <bgColor rgb="FFFFFFFF"/>
        </patternFill>
      </fill>
    </dxf>
    <dxf>
      <font>
        <sz val="12"/>
      </font>
    </dxf>
    <dxf>
      <font>
        <strike val="0"/>
        <condense val="0"/>
        <extend val="0"/>
        <outline val="0"/>
        <shadow val="0"/>
        <vertAlign val="baseline"/>
        <sz val="11"/>
        <color rgb="FF000000"/>
        <name val="Calibri"/>
        <family val="2"/>
        <scheme val="minor"/>
      </font>
      <alignment horizontal="center" vertical="bottom"/>
    </dxf>
    <dxf>
      <font>
        <b/>
        <strike val="0"/>
        <condense val="0"/>
        <extend val="0"/>
        <outline val="0"/>
        <shadow val="0"/>
        <vertAlign val="baseline"/>
        <sz val="11"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numFmt numFmtId="2" formatCode="0.00"/>
      <alignment horizontal="center"/>
    </dxf>
    <dxf>
      <alignment horizontal="left"/>
    </dxf>
    <dxf>
      <font>
        <strike val="0"/>
        <condense val="0"/>
        <extend val="0"/>
        <outline val="0"/>
        <shadow val="0"/>
        <vertAlign val="baseline"/>
        <sz val="11"/>
        <color rgb="FF000000"/>
        <name val="Calibri"/>
        <family val="2"/>
        <scheme val="minor"/>
      </font>
      <alignment horizontal="center" vertical="bottom"/>
    </dxf>
    <dxf>
      <font>
        <b/>
        <strike val="0"/>
        <condense val="0"/>
        <extend val="0"/>
        <outline val="0"/>
        <shadow val="0"/>
        <vertAlign val="baseline"/>
        <sz val="11"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numFmt numFmtId="2" formatCode="0.00"/>
      <alignment horizontal="center"/>
    </dxf>
    <dxf>
      <alignment horizontal="left"/>
    </dxf>
    <dxf>
      <font>
        <color rgb="FF000000"/>
      </font>
      <fill>
        <patternFill patternType="solid">
          <fgColor indexed="64"/>
          <bgColor rgb="FFE3D236"/>
        </patternFill>
      </fill>
    </dxf>
    <dxf>
      <font>
        <b/>
        <sz val="12"/>
        <color rgb="FF000000"/>
        <name val="Arial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z val="12"/>
        <color rgb="FF000000"/>
        <name val="Arial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z val="14"/>
        <color rgb="FF000000"/>
        <name val="Arial"/>
      </font>
      <numFmt numFmtId="2" formatCode="0.00"/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z val="12"/>
        <color rgb="FF000000"/>
        <name val="Arial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trike val="0"/>
        <condense val="0"/>
        <extend val="0"/>
        <outline val="0"/>
        <shadow val="0"/>
        <vertAlign val="baseline"/>
        <sz val="12"/>
        <color rgb="FF000000"/>
        <name val="Arial"/>
      </font>
      <numFmt numFmtId="30" formatCode="@"/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b/>
        <strike val="0"/>
        <condense val="0"/>
        <extend val="0"/>
        <outline val="0"/>
        <shadow val="0"/>
        <vertAlign val="baseline"/>
        <sz val="12"/>
        <color rgb="FF000000"/>
        <name val="Arial"/>
      </font>
      <numFmt numFmtId="30" formatCode="@"/>
      <fill>
        <patternFill patternType="solid">
          <fgColor indexed="64"/>
          <bgColor theme="0"/>
        </patternFill>
      </fill>
      <alignment horizontal="left" vertical="bottom"/>
      <border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sz val="12"/>
      </font>
      <fill>
        <patternFill patternType="solid">
          <fgColor indexed="64"/>
          <bgColor rgb="FFFFFFFF"/>
        </patternFill>
      </fill>
      <alignment horizontal="left"/>
    </dxf>
    <dxf>
      <fill>
        <patternFill patternType="solid">
          <fgColor rgb="FF70AD47"/>
          <bgColor indexed="65"/>
        </patternFill>
      </fill>
    </dxf>
    <dxf>
      <font>
        <sz val="12"/>
      </font>
      <fill>
        <patternFill patternType="solid">
          <fgColor indexed="64"/>
          <bgColor rgb="FFFFFFFF"/>
        </patternFill>
      </fill>
    </dxf>
    <dxf>
      <font>
        <sz val="12"/>
      </font>
    </dxf>
    <dxf>
      <font>
        <strike val="0"/>
        <condense val="0"/>
        <extend val="0"/>
        <outline val="0"/>
        <shadow val="0"/>
        <vertAlign val="baseline"/>
        <sz val="11"/>
        <color rgb="FF000000"/>
        <name val="Calibri"/>
        <family val="2"/>
        <scheme val="minor"/>
      </font>
      <alignment horizontal="center" vertical="bottom"/>
    </dxf>
    <dxf>
      <font>
        <b/>
        <strike val="0"/>
        <condense val="0"/>
        <extend val="0"/>
        <outline val="0"/>
        <shadow val="0"/>
        <vertAlign val="baseline"/>
        <sz val="11"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numFmt numFmtId="2" formatCode="0.00"/>
      <alignment horizontal="center"/>
    </dxf>
    <dxf>
      <alignment horizontal="left"/>
    </dxf>
    <dxf>
      <font>
        <strike val="0"/>
        <condense val="0"/>
        <extend val="0"/>
        <outline val="0"/>
        <shadow val="0"/>
        <vertAlign val="baseline"/>
        <sz val="11"/>
        <color rgb="FF000000"/>
        <name val="Calibri"/>
        <family val="2"/>
        <scheme val="minor"/>
      </font>
      <alignment horizontal="center" vertical="bottom"/>
    </dxf>
    <dxf>
      <font>
        <b/>
        <strike val="0"/>
        <condense val="0"/>
        <extend val="0"/>
        <outline val="0"/>
        <shadow val="0"/>
        <vertAlign val="baseline"/>
        <sz val="11"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numFmt numFmtId="2" formatCode="0.00"/>
      <alignment horizontal="center"/>
    </dxf>
    <dxf>
      <alignment horizontal="left"/>
    </dxf>
    <dxf>
      <font>
        <color rgb="FF000000"/>
      </font>
      <fill>
        <patternFill patternType="solid">
          <fgColor indexed="64"/>
          <bgColor rgb="FFE3D236"/>
        </patternFill>
      </fill>
    </dxf>
    <dxf>
      <font>
        <b/>
        <sz val="12"/>
        <color rgb="FF000000"/>
        <name val="Arial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z val="12"/>
        <color rgb="FF000000"/>
        <name val="Arial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z val="14"/>
        <color rgb="FF000000"/>
        <name val="Arial"/>
      </font>
      <numFmt numFmtId="2" formatCode="0.00"/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z val="12"/>
        <color rgb="FF000000"/>
        <name val="Arial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trike val="0"/>
        <condense val="0"/>
        <extend val="0"/>
        <outline val="0"/>
        <shadow val="0"/>
        <vertAlign val="baseline"/>
        <sz val="12"/>
        <color rgb="FF000000"/>
        <name val="Arial"/>
      </font>
      <numFmt numFmtId="30" formatCode="@"/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b/>
        <strike val="0"/>
        <condense val="0"/>
        <extend val="0"/>
        <outline val="0"/>
        <shadow val="0"/>
        <vertAlign val="baseline"/>
        <sz val="12"/>
        <color rgb="FF000000"/>
        <name val="Arial"/>
      </font>
      <numFmt numFmtId="30" formatCode="@"/>
      <fill>
        <patternFill patternType="solid">
          <fgColor indexed="64"/>
          <bgColor theme="0"/>
        </patternFill>
      </fill>
      <alignment horizontal="left" vertical="bottom"/>
      <border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sz val="12"/>
      </font>
      <fill>
        <patternFill patternType="solid">
          <fgColor indexed="64"/>
          <bgColor rgb="FFFFFFFF"/>
        </patternFill>
      </fill>
      <alignment horizontal="left"/>
    </dxf>
    <dxf>
      <fill>
        <patternFill patternType="solid">
          <fgColor rgb="FF70AD47"/>
          <bgColor indexed="65"/>
        </patternFill>
      </fill>
    </dxf>
    <dxf>
      <font>
        <sz val="12"/>
      </font>
      <fill>
        <patternFill patternType="solid">
          <fgColor indexed="64"/>
          <bgColor rgb="FFFFFFFF"/>
        </patternFill>
      </fill>
    </dxf>
    <dxf>
      <font>
        <sz val="12"/>
      </font>
    </dxf>
    <dxf>
      <font>
        <strike val="0"/>
        <condense val="0"/>
        <extend val="0"/>
        <outline val="0"/>
        <shadow val="0"/>
        <vertAlign val="baseline"/>
        <sz val="11"/>
        <color rgb="FF000000"/>
        <name val="Calibri"/>
        <family val="2"/>
        <scheme val="minor"/>
      </font>
      <alignment horizontal="center" vertical="bottom"/>
    </dxf>
    <dxf>
      <font>
        <b/>
        <strike val="0"/>
        <condense val="0"/>
        <extend val="0"/>
        <outline val="0"/>
        <shadow val="0"/>
        <vertAlign val="baseline"/>
        <sz val="11"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numFmt numFmtId="2" formatCode="0.00"/>
      <alignment horizontal="center"/>
    </dxf>
    <dxf>
      <alignment horizontal="left"/>
    </dxf>
    <dxf>
      <font>
        <b/>
        <sz val="12"/>
        <color rgb="FF000000"/>
        <name val="Arial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z val="12"/>
        <color rgb="FF000000"/>
        <name val="Arial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z val="14"/>
        <color rgb="FF000000"/>
        <name val="Arial"/>
      </font>
      <numFmt numFmtId="2" formatCode="0.00"/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z val="12"/>
        <color rgb="FF000000"/>
        <name val="Arial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trike val="0"/>
        <condense val="0"/>
        <extend val="0"/>
        <outline val="0"/>
        <shadow val="0"/>
        <vertAlign val="baseline"/>
        <sz val="12"/>
        <color rgb="FF000000"/>
        <name val="Arial"/>
      </font>
      <numFmt numFmtId="30" formatCode="@"/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b/>
        <strike val="0"/>
        <condense val="0"/>
        <extend val="0"/>
        <outline val="0"/>
        <shadow val="0"/>
        <vertAlign val="baseline"/>
        <sz val="12"/>
        <color rgb="FF000000"/>
        <name val="Arial"/>
      </font>
      <numFmt numFmtId="30" formatCode="@"/>
      <fill>
        <patternFill patternType="solid">
          <fgColor indexed="64"/>
          <bgColor theme="0"/>
        </patternFill>
      </fill>
      <alignment horizontal="left" vertical="bottom"/>
      <border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sz val="12"/>
      </font>
      <fill>
        <patternFill patternType="solid">
          <fgColor indexed="64"/>
          <bgColor rgb="FFFFFFFF"/>
        </patternFill>
      </fill>
      <alignment horizontal="left"/>
    </dxf>
    <dxf>
      <fill>
        <patternFill patternType="solid">
          <fgColor rgb="FF70AD47"/>
          <bgColor indexed="65"/>
        </patternFill>
      </fill>
    </dxf>
    <dxf>
      <font>
        <sz val="12"/>
      </font>
      <fill>
        <patternFill patternType="solid">
          <fgColor indexed="64"/>
          <bgColor rgb="FFFFFFFF"/>
        </patternFill>
      </fill>
    </dxf>
    <dxf>
      <font>
        <sz val="12"/>
      </font>
    </dxf>
    <dxf>
      <font>
        <strike val="0"/>
        <condense val="0"/>
        <extend val="0"/>
        <outline val="0"/>
        <shadow val="0"/>
        <vertAlign val="baseline"/>
        <sz val="11"/>
        <color rgb="FF000000"/>
        <name val="Calibri"/>
        <family val="2"/>
        <scheme val="minor"/>
      </font>
      <alignment horizontal="center" vertical="bottom"/>
    </dxf>
    <dxf>
      <font>
        <b/>
        <strike val="0"/>
        <condense val="0"/>
        <extend val="0"/>
        <outline val="0"/>
        <shadow val="0"/>
        <vertAlign val="baseline"/>
        <sz val="11"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numFmt numFmtId="2" formatCode="0.00"/>
      <alignment horizontal="center"/>
    </dxf>
    <dxf>
      <alignment horizontal="left"/>
    </dxf>
    <dxf>
      <font>
        <strike val="0"/>
        <condense val="0"/>
        <extend val="0"/>
        <outline val="0"/>
        <shadow val="0"/>
        <vertAlign val="baseline"/>
        <sz val="11"/>
        <color rgb="FF000000"/>
        <name val="Calibri"/>
        <family val="2"/>
        <scheme val="minor"/>
      </font>
      <alignment horizontal="center" vertical="bottom"/>
    </dxf>
    <dxf>
      <font>
        <b/>
        <strike val="0"/>
        <condense val="0"/>
        <extend val="0"/>
        <outline val="0"/>
        <shadow val="0"/>
        <vertAlign val="baseline"/>
        <sz val="11"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numFmt numFmtId="2" formatCode="0.00"/>
      <alignment horizontal="center"/>
    </dxf>
    <dxf>
      <alignment horizontal="left"/>
    </dxf>
    <dxf>
      <font>
        <color rgb="FF000000"/>
      </font>
      <fill>
        <patternFill patternType="solid">
          <fgColor indexed="64"/>
          <bgColor rgb="FFE3D236"/>
        </patternFill>
      </fill>
    </dxf>
    <dxf>
      <font>
        <b/>
        <sz val="12"/>
        <color rgb="FF000000"/>
        <name val="Arial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z val="12"/>
        <color rgb="FF000000"/>
        <name val="Arial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z val="14"/>
        <color rgb="FF000000"/>
        <name val="Arial"/>
      </font>
      <numFmt numFmtId="2" formatCode="0.00"/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z val="12"/>
        <color rgb="FF000000"/>
        <name val="Arial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trike val="0"/>
        <condense val="0"/>
        <extend val="0"/>
        <outline val="0"/>
        <shadow val="0"/>
        <vertAlign val="baseline"/>
        <sz val="12"/>
        <color rgb="FF000000"/>
        <name val="Arial"/>
      </font>
      <numFmt numFmtId="30" formatCode="@"/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b/>
        <strike val="0"/>
        <condense val="0"/>
        <extend val="0"/>
        <outline val="0"/>
        <shadow val="0"/>
        <vertAlign val="baseline"/>
        <sz val="12"/>
        <color rgb="FF000000"/>
        <name val="Arial"/>
      </font>
      <numFmt numFmtId="30" formatCode="@"/>
      <fill>
        <patternFill patternType="solid">
          <fgColor indexed="64"/>
          <bgColor theme="0"/>
        </patternFill>
      </fill>
      <alignment horizontal="left" vertical="bottom"/>
      <border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sz val="12"/>
      </font>
      <fill>
        <patternFill patternType="solid">
          <fgColor indexed="64"/>
          <bgColor rgb="FFFFFFFF"/>
        </patternFill>
      </fill>
      <alignment horizontal="left"/>
    </dxf>
    <dxf>
      <fill>
        <patternFill patternType="solid">
          <fgColor rgb="FF70AD47"/>
          <bgColor indexed="65"/>
        </patternFill>
      </fill>
    </dxf>
    <dxf>
      <font>
        <sz val="12"/>
      </font>
      <fill>
        <patternFill patternType="solid">
          <fgColor indexed="64"/>
          <bgColor rgb="FFFFFFFF"/>
        </patternFill>
      </fill>
    </dxf>
    <dxf>
      <font>
        <sz val="12"/>
      </font>
    </dxf>
    <dxf>
      <font>
        <strike val="0"/>
        <condense val="0"/>
        <extend val="0"/>
        <outline val="0"/>
        <shadow val="0"/>
        <vertAlign val="baseline"/>
        <sz val="11"/>
        <color rgb="FF000000"/>
        <name val="Calibri"/>
        <family val="2"/>
        <scheme val="minor"/>
      </font>
      <alignment horizontal="center" vertical="bottom"/>
    </dxf>
    <dxf>
      <font>
        <b/>
        <strike val="0"/>
        <condense val="0"/>
        <extend val="0"/>
        <outline val="0"/>
        <shadow val="0"/>
        <vertAlign val="baseline"/>
        <sz val="11"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numFmt numFmtId="2" formatCode="0.00"/>
      <alignment horizontal="center"/>
    </dxf>
    <dxf>
      <alignment horizontal="left"/>
    </dxf>
    <dxf>
      <font>
        <strike val="0"/>
        <condense val="0"/>
        <extend val="0"/>
        <outline val="0"/>
        <shadow val="0"/>
        <vertAlign val="baseline"/>
        <sz val="11"/>
        <color rgb="FF000000"/>
        <name val="Calibri"/>
        <family val="2"/>
        <scheme val="minor"/>
      </font>
      <alignment horizontal="center" vertical="bottom"/>
    </dxf>
    <dxf>
      <font>
        <b/>
        <strike val="0"/>
        <condense val="0"/>
        <extend val="0"/>
        <outline val="0"/>
        <shadow val="0"/>
        <vertAlign val="baseline"/>
        <sz val="11"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numFmt numFmtId="2" formatCode="0.00"/>
      <alignment horizontal="center"/>
    </dxf>
    <dxf>
      <alignment horizontal="left"/>
    </dxf>
    <dxf>
      <font>
        <color rgb="FF000000"/>
      </font>
      <fill>
        <patternFill patternType="solid">
          <fgColor indexed="64"/>
          <bgColor rgb="FFE3D236"/>
        </patternFill>
      </fill>
    </dxf>
    <dxf>
      <font>
        <b/>
        <sz val="12"/>
        <color rgb="FF000000"/>
        <name val="Arial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z val="12"/>
        <color rgb="FF000000"/>
        <name val="Arial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z val="14"/>
        <color rgb="FF000000"/>
        <name val="Arial"/>
      </font>
      <numFmt numFmtId="2" formatCode="0.00"/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z val="12"/>
        <color rgb="FF000000"/>
        <name val="Arial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trike val="0"/>
        <condense val="0"/>
        <extend val="0"/>
        <outline val="0"/>
        <shadow val="0"/>
        <vertAlign val="baseline"/>
        <sz val="12"/>
        <color rgb="FF000000"/>
        <name val="Arial"/>
      </font>
      <numFmt numFmtId="30" formatCode="@"/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b/>
        <strike val="0"/>
        <condense val="0"/>
        <extend val="0"/>
        <outline val="0"/>
        <shadow val="0"/>
        <vertAlign val="baseline"/>
        <sz val="12"/>
        <color rgb="FF000000"/>
        <name val="Arial"/>
      </font>
      <numFmt numFmtId="30" formatCode="@"/>
      <fill>
        <patternFill patternType="solid">
          <fgColor indexed="64"/>
          <bgColor theme="0"/>
        </patternFill>
      </fill>
      <alignment horizontal="left" vertical="bottom"/>
      <border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sz val="12"/>
      </font>
      <fill>
        <patternFill patternType="solid">
          <fgColor indexed="64"/>
          <bgColor rgb="FFFFFFFF"/>
        </patternFill>
      </fill>
      <alignment horizontal="left"/>
    </dxf>
    <dxf>
      <fill>
        <patternFill patternType="solid">
          <fgColor rgb="FF70AD47"/>
          <bgColor indexed="65"/>
        </patternFill>
      </fill>
    </dxf>
    <dxf>
      <font>
        <sz val="12"/>
      </font>
      <fill>
        <patternFill patternType="solid">
          <fgColor indexed="64"/>
          <bgColor rgb="FFFFFFFF"/>
        </patternFill>
      </fill>
    </dxf>
    <dxf>
      <font>
        <sz val="12"/>
      </font>
    </dxf>
    <dxf>
      <font>
        <strike val="0"/>
        <condense val="0"/>
        <extend val="0"/>
        <outline val="0"/>
        <shadow val="0"/>
        <vertAlign val="baseline"/>
        <sz val="11"/>
        <color rgb="FF000000"/>
        <name val="Calibri"/>
        <family val="2"/>
        <scheme val="minor"/>
      </font>
      <alignment horizontal="center" vertical="bottom"/>
    </dxf>
    <dxf>
      <font>
        <b/>
        <strike val="0"/>
        <condense val="0"/>
        <extend val="0"/>
        <outline val="0"/>
        <shadow val="0"/>
        <vertAlign val="baseline"/>
        <sz val="11"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numFmt numFmtId="2" formatCode="0.00"/>
      <alignment horizontal="center"/>
    </dxf>
    <dxf>
      <alignment horizontal="left"/>
    </dxf>
    <dxf>
      <font>
        <strike val="0"/>
        <condense val="0"/>
        <extend val="0"/>
        <outline val="0"/>
        <shadow val="0"/>
        <vertAlign val="baseline"/>
        <sz val="11"/>
        <color rgb="FF000000"/>
        <name val="Calibri"/>
        <family val="2"/>
        <scheme val="minor"/>
      </font>
      <alignment horizontal="center" vertical="bottom"/>
    </dxf>
    <dxf>
      <font>
        <b/>
        <strike val="0"/>
        <condense val="0"/>
        <extend val="0"/>
        <outline val="0"/>
        <shadow val="0"/>
        <vertAlign val="baseline"/>
        <sz val="11"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numFmt numFmtId="2" formatCode="0.00"/>
      <alignment horizontal="center"/>
    </dxf>
    <dxf>
      <alignment horizontal="left"/>
    </dxf>
    <dxf>
      <font>
        <color rgb="FF000000"/>
      </font>
      <fill>
        <patternFill patternType="solid">
          <fgColor indexed="64"/>
          <bgColor rgb="FFE3D236"/>
        </patternFill>
      </fill>
    </dxf>
    <dxf>
      <font>
        <b/>
        <sz val="12"/>
        <color rgb="FF000000"/>
        <name val="Arial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z val="12"/>
        <color rgb="FF000000"/>
        <name val="Arial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z val="14"/>
        <color rgb="FF000000"/>
        <name val="Arial"/>
      </font>
      <numFmt numFmtId="2" formatCode="0.00"/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z val="12"/>
        <color rgb="FF000000"/>
        <name val="Arial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trike val="0"/>
        <condense val="0"/>
        <extend val="0"/>
        <outline val="0"/>
        <shadow val="0"/>
        <vertAlign val="baseline"/>
        <sz val="12"/>
        <color rgb="FF000000"/>
        <name val="Arial"/>
      </font>
      <numFmt numFmtId="30" formatCode="@"/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b/>
        <strike val="0"/>
        <condense val="0"/>
        <extend val="0"/>
        <outline val="0"/>
        <shadow val="0"/>
        <vertAlign val="baseline"/>
        <sz val="12"/>
        <color rgb="FF000000"/>
        <name val="Arial"/>
      </font>
      <numFmt numFmtId="30" formatCode="@"/>
      <fill>
        <patternFill patternType="solid">
          <fgColor indexed="64"/>
          <bgColor theme="0"/>
        </patternFill>
      </fill>
      <alignment horizontal="left" vertical="bottom"/>
      <border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sz val="12"/>
      </font>
      <fill>
        <patternFill patternType="solid">
          <fgColor indexed="64"/>
          <bgColor rgb="FFFFFFFF"/>
        </patternFill>
      </fill>
      <alignment horizontal="left"/>
    </dxf>
    <dxf>
      <fill>
        <patternFill patternType="solid">
          <fgColor rgb="FF70AD47"/>
          <bgColor indexed="65"/>
        </patternFill>
      </fill>
    </dxf>
    <dxf>
      <font>
        <sz val="12"/>
      </font>
      <fill>
        <patternFill patternType="solid">
          <fgColor indexed="64"/>
          <bgColor rgb="FFFFFFFF"/>
        </patternFill>
      </fill>
    </dxf>
    <dxf>
      <font>
        <sz val="12"/>
      </font>
    </dxf>
    <dxf>
      <font>
        <strike val="0"/>
        <condense val="0"/>
        <extend val="0"/>
        <outline val="0"/>
        <shadow val="0"/>
        <vertAlign val="baseline"/>
        <sz val="11"/>
        <color rgb="FF000000"/>
        <name val="Calibri"/>
        <family val="2"/>
        <scheme val="minor"/>
      </font>
      <alignment horizontal="center" vertical="bottom"/>
    </dxf>
    <dxf>
      <font>
        <b/>
        <strike val="0"/>
        <condense val="0"/>
        <extend val="0"/>
        <outline val="0"/>
        <shadow val="0"/>
        <vertAlign val="baseline"/>
        <sz val="11"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numFmt numFmtId="2" formatCode="0.00"/>
      <alignment horizontal="center"/>
    </dxf>
    <dxf>
      <alignment horizontal="left"/>
    </dxf>
    <dxf>
      <font>
        <strike val="0"/>
        <condense val="0"/>
        <extend val="0"/>
        <outline val="0"/>
        <shadow val="0"/>
        <vertAlign val="baseline"/>
        <sz val="11"/>
        <color rgb="FF000000"/>
        <name val="Calibri"/>
        <family val="2"/>
        <scheme val="minor"/>
      </font>
      <alignment horizontal="center" vertical="bottom"/>
    </dxf>
    <dxf>
      <font>
        <b/>
        <strike val="0"/>
        <condense val="0"/>
        <extend val="0"/>
        <outline val="0"/>
        <shadow val="0"/>
        <vertAlign val="baseline"/>
        <sz val="11"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numFmt numFmtId="2" formatCode="0.00"/>
      <alignment horizontal="center"/>
    </dxf>
    <dxf>
      <alignment horizontal="left"/>
    </dxf>
    <dxf>
      <font>
        <color rgb="FF000000"/>
      </font>
      <fill>
        <patternFill patternType="solid">
          <fgColor indexed="64"/>
          <bgColor rgb="FFE3D236"/>
        </patternFill>
      </fill>
    </dxf>
    <dxf>
      <font>
        <b/>
        <sz val="12"/>
        <color rgb="FF000000"/>
        <name val="Arial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z val="12"/>
        <color rgb="FF000000"/>
        <name val="Arial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z val="14"/>
        <color rgb="FF000000"/>
        <name val="Arial"/>
      </font>
      <numFmt numFmtId="2" formatCode="0.00"/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z val="12"/>
        <color rgb="FF000000"/>
        <name val="Arial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trike val="0"/>
        <condense val="0"/>
        <extend val="0"/>
        <outline val="0"/>
        <shadow val="0"/>
        <vertAlign val="baseline"/>
        <sz val="12"/>
        <color rgb="FF000000"/>
        <name val="Arial"/>
      </font>
      <numFmt numFmtId="30" formatCode="@"/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b/>
        <strike val="0"/>
        <condense val="0"/>
        <extend val="0"/>
        <outline val="0"/>
        <shadow val="0"/>
        <vertAlign val="baseline"/>
        <sz val="12"/>
        <color rgb="FF000000"/>
        <name val="Arial"/>
      </font>
      <numFmt numFmtId="30" formatCode="@"/>
      <fill>
        <patternFill patternType="solid">
          <fgColor indexed="64"/>
          <bgColor theme="0"/>
        </patternFill>
      </fill>
      <alignment horizontal="left" vertical="bottom"/>
      <border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sz val="12"/>
      </font>
      <fill>
        <patternFill patternType="solid">
          <fgColor indexed="64"/>
          <bgColor rgb="FFFFFFFF"/>
        </patternFill>
      </fill>
      <alignment horizontal="left"/>
    </dxf>
    <dxf>
      <fill>
        <patternFill patternType="solid">
          <fgColor rgb="FF70AD47"/>
          <bgColor indexed="65"/>
        </patternFill>
      </fill>
    </dxf>
    <dxf>
      <font>
        <sz val="12"/>
      </font>
      <fill>
        <patternFill patternType="solid">
          <fgColor indexed="64"/>
          <bgColor rgb="FFFFFFFF"/>
        </patternFill>
      </fill>
    </dxf>
    <dxf>
      <font>
        <sz val="12"/>
      </font>
    </dxf>
    <dxf>
      <font>
        <strike val="0"/>
        <condense val="0"/>
        <extend val="0"/>
        <outline val="0"/>
        <shadow val="0"/>
        <vertAlign val="baseline"/>
        <sz val="11"/>
        <color rgb="FF000000"/>
        <name val="Calibri"/>
        <family val="2"/>
        <scheme val="minor"/>
      </font>
      <alignment horizontal="center" vertical="bottom"/>
    </dxf>
    <dxf>
      <font>
        <b/>
        <strike val="0"/>
        <condense val="0"/>
        <extend val="0"/>
        <outline val="0"/>
        <shadow val="0"/>
        <vertAlign val="baseline"/>
        <sz val="11"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numFmt numFmtId="2" formatCode="0.00"/>
      <alignment horizontal="center"/>
    </dxf>
    <dxf>
      <alignment horizontal="left"/>
    </dxf>
    <dxf>
      <font>
        <strike val="0"/>
        <condense val="0"/>
        <extend val="0"/>
        <outline val="0"/>
        <shadow val="0"/>
        <vertAlign val="baseline"/>
        <sz val="11"/>
        <color rgb="FF000000"/>
        <name val="Calibri"/>
        <family val="2"/>
        <scheme val="minor"/>
      </font>
      <alignment horizontal="center" vertical="bottom"/>
    </dxf>
    <dxf>
      <font>
        <b/>
        <strike val="0"/>
        <condense val="0"/>
        <extend val="0"/>
        <outline val="0"/>
        <shadow val="0"/>
        <vertAlign val="baseline"/>
        <sz val="11"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numFmt numFmtId="2" formatCode="0.00"/>
      <alignment horizontal="center"/>
    </dxf>
    <dxf>
      <alignment horizontal="left"/>
    </dxf>
    <dxf>
      <font>
        <color rgb="FF000000"/>
      </font>
      <fill>
        <patternFill patternType="solid">
          <fgColor indexed="64"/>
          <bgColor rgb="FFE3D236"/>
        </patternFill>
      </fill>
    </dxf>
    <dxf>
      <font>
        <b/>
        <sz val="12"/>
        <color rgb="FF000000"/>
        <name val="Arial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z val="12"/>
        <color rgb="FF000000"/>
        <name val="Arial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z val="14"/>
        <color rgb="FF000000"/>
        <name val="Arial"/>
      </font>
      <numFmt numFmtId="2" formatCode="0.00"/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z val="12"/>
        <color rgb="FF000000"/>
        <name val="Arial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trike val="0"/>
        <condense val="0"/>
        <extend val="0"/>
        <outline val="0"/>
        <shadow val="0"/>
        <vertAlign val="baseline"/>
        <sz val="12"/>
        <color rgb="FF000000"/>
        <name val="Arial"/>
      </font>
      <numFmt numFmtId="30" formatCode="@"/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b/>
        <strike val="0"/>
        <condense val="0"/>
        <extend val="0"/>
        <outline val="0"/>
        <shadow val="0"/>
        <vertAlign val="baseline"/>
        <sz val="12"/>
        <color rgb="FF000000"/>
        <name val="Arial"/>
      </font>
      <numFmt numFmtId="30" formatCode="@"/>
      <fill>
        <patternFill patternType="solid">
          <fgColor indexed="64"/>
          <bgColor theme="0"/>
        </patternFill>
      </fill>
      <alignment horizontal="left" vertical="bottom"/>
      <border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sz val="12"/>
      </font>
      <fill>
        <patternFill patternType="solid">
          <fgColor indexed="64"/>
          <bgColor rgb="FFFFFFFF"/>
        </patternFill>
      </fill>
      <alignment horizontal="left"/>
    </dxf>
    <dxf>
      <fill>
        <patternFill patternType="solid">
          <fgColor rgb="FF70AD47"/>
          <bgColor indexed="65"/>
        </patternFill>
      </fill>
    </dxf>
    <dxf>
      <font>
        <sz val="12"/>
      </font>
      <fill>
        <patternFill patternType="solid">
          <fgColor indexed="64"/>
          <bgColor rgb="FFFFFFFF"/>
        </patternFill>
      </fill>
    </dxf>
    <dxf>
      <font>
        <sz val="12"/>
      </font>
    </dxf>
    <dxf>
      <font>
        <strike val="0"/>
        <condense val="0"/>
        <extend val="0"/>
        <outline val="0"/>
        <shadow val="0"/>
        <vertAlign val="baseline"/>
        <sz val="11"/>
        <color rgb="FF000000"/>
        <name val="Calibri"/>
        <family val="2"/>
        <scheme val="minor"/>
      </font>
      <alignment horizontal="center" vertical="bottom"/>
    </dxf>
    <dxf>
      <font>
        <b/>
        <strike val="0"/>
        <condense val="0"/>
        <extend val="0"/>
        <outline val="0"/>
        <shadow val="0"/>
        <vertAlign val="baseline"/>
        <sz val="11"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numFmt numFmtId="2" formatCode="0.00"/>
      <alignment horizontal="center"/>
    </dxf>
    <dxf>
      <alignment horizontal="left"/>
    </dxf>
    <dxf>
      <font>
        <strike val="0"/>
        <condense val="0"/>
        <extend val="0"/>
        <outline val="0"/>
        <shadow val="0"/>
        <vertAlign val="baseline"/>
        <sz val="11"/>
        <color rgb="FF000000"/>
        <name val="Calibri"/>
        <family val="2"/>
        <scheme val="minor"/>
      </font>
      <alignment horizontal="center" vertical="bottom"/>
    </dxf>
    <dxf>
      <font>
        <b/>
        <strike val="0"/>
        <condense val="0"/>
        <extend val="0"/>
        <outline val="0"/>
        <shadow val="0"/>
        <vertAlign val="baseline"/>
        <sz val="11"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numFmt numFmtId="2" formatCode="0.00"/>
      <alignment horizontal="center"/>
    </dxf>
    <dxf>
      <alignment horizontal="left"/>
    </dxf>
    <dxf>
      <font>
        <color rgb="FF000000"/>
      </font>
      <fill>
        <patternFill patternType="solid">
          <fgColor indexed="64"/>
          <bgColor rgb="FFE3D236"/>
        </patternFill>
      </fill>
    </dxf>
    <dxf>
      <font>
        <b/>
        <sz val="12"/>
        <color rgb="FF000000"/>
        <name val="Arial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z val="12"/>
        <color rgb="FF000000"/>
        <name val="Arial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z val="14"/>
        <color rgb="FF000000"/>
        <name val="Arial"/>
      </font>
      <numFmt numFmtId="2" formatCode="0.00"/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z val="12"/>
        <color rgb="FF000000"/>
        <name val="Arial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trike val="0"/>
        <condense val="0"/>
        <extend val="0"/>
        <outline val="0"/>
        <shadow val="0"/>
        <vertAlign val="baseline"/>
        <sz val="12"/>
        <color rgb="FF000000"/>
        <name val="Arial"/>
      </font>
      <numFmt numFmtId="30" formatCode="@"/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b/>
        <strike val="0"/>
        <condense val="0"/>
        <extend val="0"/>
        <outline val="0"/>
        <shadow val="0"/>
        <vertAlign val="baseline"/>
        <sz val="12"/>
        <color rgb="FF000000"/>
        <name val="Arial"/>
      </font>
      <numFmt numFmtId="30" formatCode="@"/>
      <fill>
        <patternFill patternType="solid">
          <fgColor indexed="64"/>
          <bgColor theme="0"/>
        </patternFill>
      </fill>
      <alignment horizontal="left" vertical="bottom"/>
      <border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sz val="12"/>
      </font>
      <fill>
        <patternFill patternType="solid">
          <fgColor indexed="64"/>
          <bgColor rgb="FFFFFFFF"/>
        </patternFill>
      </fill>
      <alignment horizontal="left"/>
    </dxf>
    <dxf>
      <fill>
        <patternFill patternType="solid">
          <fgColor rgb="FF70AD47"/>
          <bgColor indexed="65"/>
        </patternFill>
      </fill>
    </dxf>
    <dxf>
      <font>
        <sz val="12"/>
      </font>
      <fill>
        <patternFill patternType="solid">
          <fgColor indexed="64"/>
          <bgColor rgb="FFFFFFFF"/>
        </patternFill>
      </fill>
    </dxf>
    <dxf>
      <font>
        <sz val="12"/>
      </font>
    </dxf>
    <dxf>
      <font>
        <strike val="0"/>
        <condense val="0"/>
        <extend val="0"/>
        <outline val="0"/>
        <shadow val="0"/>
        <vertAlign val="baseline"/>
        <sz val="11"/>
        <color rgb="FF000000"/>
        <name val="Calibri"/>
        <family val="2"/>
        <scheme val="minor"/>
      </font>
      <alignment horizontal="center" vertical="bottom"/>
    </dxf>
    <dxf>
      <font>
        <b/>
        <strike val="0"/>
        <condense val="0"/>
        <extend val="0"/>
        <outline val="0"/>
        <shadow val="0"/>
        <vertAlign val="baseline"/>
        <sz val="11"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numFmt numFmtId="2" formatCode="0.00"/>
      <alignment horizontal="center"/>
    </dxf>
    <dxf>
      <alignment horizontal="left"/>
    </dxf>
    <dxf>
      <font>
        <strike val="0"/>
        <condense val="0"/>
        <extend val="0"/>
        <outline val="0"/>
        <shadow val="0"/>
        <vertAlign val="baseline"/>
        <sz val="11"/>
        <color rgb="FF000000"/>
        <name val="Calibri"/>
        <family val="2"/>
        <scheme val="minor"/>
      </font>
      <alignment horizontal="center" vertical="bottom"/>
    </dxf>
    <dxf>
      <font>
        <b/>
        <strike val="0"/>
        <condense val="0"/>
        <extend val="0"/>
        <outline val="0"/>
        <shadow val="0"/>
        <vertAlign val="baseline"/>
        <sz val="11"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numFmt numFmtId="2" formatCode="0.00"/>
      <alignment horizontal="center"/>
    </dxf>
    <dxf>
      <alignment horizontal="left"/>
    </dxf>
    <dxf>
      <font>
        <color rgb="FF000000"/>
      </font>
      <fill>
        <patternFill patternType="solid">
          <fgColor indexed="64"/>
          <bgColor rgb="FFE3D236"/>
        </patternFill>
      </fill>
    </dxf>
    <dxf>
      <font>
        <b/>
        <sz val="12"/>
        <color rgb="FF000000"/>
        <name val="Arial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z val="12"/>
        <color rgb="FF000000"/>
        <name val="Arial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z val="14"/>
        <color rgb="FF000000"/>
        <name val="Arial"/>
      </font>
      <numFmt numFmtId="2" formatCode="0.00"/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z val="12"/>
        <color rgb="FF000000"/>
        <name val="Arial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trike val="0"/>
        <condense val="0"/>
        <extend val="0"/>
        <outline val="0"/>
        <shadow val="0"/>
        <vertAlign val="baseline"/>
        <sz val="12"/>
        <color rgb="FF000000"/>
        <name val="Arial"/>
      </font>
      <numFmt numFmtId="30" formatCode="@"/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b/>
        <strike val="0"/>
        <condense val="0"/>
        <extend val="0"/>
        <outline val="0"/>
        <shadow val="0"/>
        <vertAlign val="baseline"/>
        <sz val="12"/>
        <color rgb="FF000000"/>
        <name val="Arial"/>
      </font>
      <numFmt numFmtId="30" formatCode="@"/>
      <fill>
        <patternFill patternType="solid">
          <fgColor indexed="64"/>
          <bgColor theme="0"/>
        </patternFill>
      </fill>
      <alignment horizontal="left" vertical="bottom"/>
      <border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sz val="12"/>
      </font>
      <fill>
        <patternFill patternType="solid">
          <fgColor indexed="64"/>
          <bgColor rgb="FFFFFFFF"/>
        </patternFill>
      </fill>
      <alignment horizontal="left"/>
    </dxf>
    <dxf>
      <fill>
        <patternFill patternType="solid">
          <fgColor rgb="FF70AD47"/>
          <bgColor indexed="65"/>
        </patternFill>
      </fill>
    </dxf>
    <dxf>
      <font>
        <sz val="12"/>
      </font>
      <fill>
        <patternFill patternType="solid">
          <fgColor indexed="64"/>
          <bgColor rgb="FFFFFFFF"/>
        </patternFill>
      </fill>
    </dxf>
    <dxf>
      <font>
        <sz val="12"/>
      </font>
    </dxf>
    <dxf>
      <font>
        <strike val="0"/>
        <condense val="0"/>
        <extend val="0"/>
        <outline val="0"/>
        <shadow val="0"/>
        <vertAlign val="baseline"/>
        <sz val="11"/>
        <color rgb="FF000000"/>
        <name val="Calibri"/>
        <family val="2"/>
        <scheme val="minor"/>
      </font>
      <alignment horizontal="center" vertical="bottom"/>
    </dxf>
    <dxf>
      <font>
        <b/>
        <strike val="0"/>
        <condense val="0"/>
        <extend val="0"/>
        <outline val="0"/>
        <shadow val="0"/>
        <vertAlign val="baseline"/>
        <sz val="11"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numFmt numFmtId="2" formatCode="0.00"/>
      <alignment horizontal="center"/>
    </dxf>
    <dxf>
      <alignment horizontal="left"/>
    </dxf>
    <dxf>
      <font>
        <strike val="0"/>
        <condense val="0"/>
        <extend val="0"/>
        <outline val="0"/>
        <shadow val="0"/>
        <vertAlign val="baseline"/>
        <sz val="11"/>
        <color rgb="FF000000"/>
        <name val="Calibri"/>
        <family val="2"/>
        <scheme val="minor"/>
      </font>
      <alignment horizontal="center" vertical="bottom"/>
    </dxf>
    <dxf>
      <font>
        <b/>
        <strike val="0"/>
        <condense val="0"/>
        <extend val="0"/>
        <outline val="0"/>
        <shadow val="0"/>
        <vertAlign val="baseline"/>
        <sz val="11"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numFmt numFmtId="2" formatCode="0.00"/>
      <alignment horizontal="center"/>
    </dxf>
    <dxf>
      <alignment horizontal="left"/>
    </dxf>
    <dxf>
      <font>
        <color rgb="FF000000"/>
      </font>
      <fill>
        <patternFill patternType="solid">
          <fgColor indexed="64"/>
          <bgColor rgb="FFE3D236"/>
        </patternFill>
      </fill>
    </dxf>
    <dxf>
      <font>
        <b/>
        <sz val="12"/>
        <color rgb="FF000000"/>
        <name val="Arial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z val="12"/>
        <color rgb="FF000000"/>
        <name val="Arial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z val="14"/>
        <color rgb="FF000000"/>
        <name val="Arial"/>
      </font>
      <numFmt numFmtId="2" formatCode="0.00"/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z val="12"/>
        <color rgb="FF000000"/>
        <name val="Arial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trike val="0"/>
        <condense val="0"/>
        <extend val="0"/>
        <outline val="0"/>
        <shadow val="0"/>
        <vertAlign val="baseline"/>
        <sz val="12"/>
        <color rgb="FF000000"/>
        <name val="Arial"/>
      </font>
      <numFmt numFmtId="30" formatCode="@"/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b/>
        <strike val="0"/>
        <condense val="0"/>
        <extend val="0"/>
        <outline val="0"/>
        <shadow val="0"/>
        <vertAlign val="baseline"/>
        <sz val="12"/>
        <color rgb="FF000000"/>
        <name val="Arial"/>
      </font>
      <numFmt numFmtId="30" formatCode="@"/>
      <fill>
        <patternFill patternType="solid">
          <fgColor indexed="64"/>
          <bgColor theme="0"/>
        </patternFill>
      </fill>
      <alignment horizontal="left" vertical="bottom"/>
      <border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sz val="12"/>
      </font>
      <fill>
        <patternFill patternType="solid">
          <fgColor indexed="64"/>
          <bgColor rgb="FFFFFFFF"/>
        </patternFill>
      </fill>
      <alignment horizontal="left"/>
    </dxf>
    <dxf>
      <fill>
        <patternFill patternType="solid">
          <fgColor rgb="FF70AD47"/>
          <bgColor indexed="65"/>
        </patternFill>
      </fill>
    </dxf>
    <dxf>
      <font>
        <sz val="12"/>
      </font>
      <fill>
        <patternFill patternType="solid">
          <fgColor indexed="64"/>
          <bgColor rgb="FFFFFFFF"/>
        </patternFill>
      </fill>
    </dxf>
    <dxf>
      <font>
        <sz val="12"/>
      </font>
    </dxf>
    <dxf>
      <font>
        <strike val="0"/>
        <condense val="0"/>
        <extend val="0"/>
        <outline val="0"/>
        <shadow val="0"/>
        <vertAlign val="baseline"/>
        <sz val="11"/>
        <color rgb="FF000000"/>
        <name val="Calibri"/>
        <family val="2"/>
        <scheme val="minor"/>
      </font>
      <alignment horizontal="center" vertical="bottom"/>
    </dxf>
    <dxf>
      <font>
        <b/>
        <strike val="0"/>
        <condense val="0"/>
        <extend val="0"/>
        <outline val="0"/>
        <shadow val="0"/>
        <vertAlign val="baseline"/>
        <sz val="11"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numFmt numFmtId="2" formatCode="0.00"/>
      <alignment horizontal="center"/>
    </dxf>
    <dxf>
      <alignment horizontal="left"/>
    </dxf>
    <dxf>
      <font>
        <strike val="0"/>
        <condense val="0"/>
        <extend val="0"/>
        <outline val="0"/>
        <shadow val="0"/>
        <vertAlign val="baseline"/>
        <sz val="11"/>
        <color rgb="FF000000"/>
        <name val="Calibri"/>
        <family val="2"/>
        <scheme val="minor"/>
      </font>
      <alignment horizontal="center" vertical="bottom"/>
    </dxf>
    <dxf>
      <font>
        <b/>
        <strike val="0"/>
        <condense val="0"/>
        <extend val="0"/>
        <outline val="0"/>
        <shadow val="0"/>
        <vertAlign val="baseline"/>
        <sz val="11"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numFmt numFmtId="2" formatCode="0.00"/>
      <alignment horizontal="center"/>
    </dxf>
    <dxf>
      <alignment horizontal="left"/>
    </dxf>
    <dxf>
      <font>
        <color rgb="FF000000"/>
      </font>
      <fill>
        <patternFill patternType="solid">
          <fgColor indexed="64"/>
          <bgColor rgb="FFE3D236"/>
        </patternFill>
      </fill>
    </dxf>
    <dxf>
      <font>
        <b/>
        <sz val="12"/>
        <color rgb="FF000000"/>
        <name val="Arial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z val="12"/>
        <color rgb="FF000000"/>
        <name val="Arial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z val="14"/>
        <color rgb="FF000000"/>
        <name val="Arial"/>
      </font>
      <numFmt numFmtId="2" formatCode="0.00"/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z val="12"/>
        <color rgb="FF000000"/>
        <name val="Arial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trike val="0"/>
        <condense val="0"/>
        <extend val="0"/>
        <outline val="0"/>
        <shadow val="0"/>
        <vertAlign val="baseline"/>
        <sz val="12"/>
        <color rgb="FF000000"/>
        <name val="Arial"/>
      </font>
      <numFmt numFmtId="30" formatCode="@"/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b/>
        <strike val="0"/>
        <condense val="0"/>
        <extend val="0"/>
        <outline val="0"/>
        <shadow val="0"/>
        <vertAlign val="baseline"/>
        <sz val="12"/>
        <color rgb="FF000000"/>
        <name val="Arial"/>
      </font>
      <numFmt numFmtId="30" formatCode="@"/>
      <fill>
        <patternFill patternType="solid">
          <fgColor indexed="64"/>
          <bgColor theme="0"/>
        </patternFill>
      </fill>
      <alignment horizontal="left" vertical="bottom"/>
      <border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sz val="12"/>
      </font>
      <fill>
        <patternFill patternType="solid">
          <fgColor indexed="64"/>
          <bgColor rgb="FFFFFFFF"/>
        </patternFill>
      </fill>
      <alignment horizontal="left"/>
    </dxf>
    <dxf>
      <fill>
        <patternFill patternType="solid">
          <fgColor rgb="FF70AD47"/>
          <bgColor indexed="65"/>
        </patternFill>
      </fill>
    </dxf>
    <dxf>
      <font>
        <sz val="12"/>
      </font>
      <fill>
        <patternFill patternType="solid">
          <fgColor indexed="64"/>
          <bgColor rgb="FFFFFFFF"/>
        </patternFill>
      </fill>
    </dxf>
    <dxf>
      <font>
        <sz val="12"/>
      </font>
    </dxf>
    <dxf>
      <font>
        <strike val="0"/>
        <condense val="0"/>
        <extend val="0"/>
        <outline val="0"/>
        <shadow val="0"/>
        <vertAlign val="baseline"/>
        <sz val="11"/>
        <color rgb="FF000000"/>
        <name val="Calibri"/>
        <family val="2"/>
        <scheme val="minor"/>
      </font>
      <alignment horizontal="center" vertical="bottom"/>
    </dxf>
    <dxf>
      <font>
        <b/>
        <strike val="0"/>
        <condense val="0"/>
        <extend val="0"/>
        <outline val="0"/>
        <shadow val="0"/>
        <vertAlign val="baseline"/>
        <sz val="11"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numFmt numFmtId="2" formatCode="0.00"/>
      <alignment horizontal="center"/>
    </dxf>
    <dxf>
      <alignment horizontal="left"/>
    </dxf>
    <dxf>
      <font>
        <strike val="0"/>
        <condense val="0"/>
        <extend val="0"/>
        <outline val="0"/>
        <shadow val="0"/>
        <vertAlign val="baseline"/>
        <sz val="11"/>
        <color rgb="FF000000"/>
        <name val="Calibri"/>
        <family val="2"/>
        <scheme val="minor"/>
      </font>
      <alignment horizontal="center" vertical="bottom"/>
    </dxf>
    <dxf>
      <font>
        <b/>
        <strike val="0"/>
        <condense val="0"/>
        <extend val="0"/>
        <outline val="0"/>
        <shadow val="0"/>
        <vertAlign val="baseline"/>
        <sz val="11"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numFmt numFmtId="2" formatCode="0.00"/>
      <alignment horizontal="center"/>
    </dxf>
    <dxf>
      <alignment horizontal="left"/>
    </dxf>
    <dxf>
      <font>
        <color rgb="FF000000"/>
      </font>
      <fill>
        <patternFill patternType="solid">
          <fgColor indexed="64"/>
          <bgColor rgb="FFE3D236"/>
        </patternFill>
      </fill>
    </dxf>
    <dxf>
      <font>
        <b/>
        <sz val="12"/>
        <color rgb="FF000000"/>
        <name val="Arial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z val="12"/>
        <color rgb="FF000000"/>
        <name val="Arial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z val="14"/>
        <color rgb="FF000000"/>
        <name val="Arial"/>
      </font>
      <numFmt numFmtId="2" formatCode="0.00"/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z val="12"/>
        <color rgb="FF000000"/>
        <name val="Arial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trike val="0"/>
        <condense val="0"/>
        <extend val="0"/>
        <outline val="0"/>
        <shadow val="0"/>
        <vertAlign val="baseline"/>
        <sz val="12"/>
        <color rgb="FF000000"/>
        <name val="Arial"/>
      </font>
      <numFmt numFmtId="30" formatCode="@"/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b/>
        <strike val="0"/>
        <condense val="0"/>
        <extend val="0"/>
        <outline val="0"/>
        <shadow val="0"/>
        <vertAlign val="baseline"/>
        <sz val="12"/>
        <color rgb="FF000000"/>
        <name val="Arial"/>
      </font>
      <numFmt numFmtId="30" formatCode="@"/>
      <fill>
        <patternFill patternType="solid">
          <fgColor indexed="64"/>
          <bgColor theme="0"/>
        </patternFill>
      </fill>
      <alignment horizontal="left" vertical="bottom"/>
      <border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sz val="12"/>
      </font>
      <fill>
        <patternFill patternType="solid">
          <fgColor indexed="64"/>
          <bgColor rgb="FFFFFFFF"/>
        </patternFill>
      </fill>
      <alignment horizontal="left"/>
    </dxf>
    <dxf>
      <fill>
        <patternFill patternType="solid">
          <fgColor rgb="FF70AD47"/>
          <bgColor indexed="65"/>
        </patternFill>
      </fill>
    </dxf>
    <dxf>
      <font>
        <sz val="12"/>
      </font>
      <fill>
        <patternFill patternType="solid">
          <fgColor indexed="64"/>
          <bgColor rgb="FFFFFFFF"/>
        </patternFill>
      </fill>
    </dxf>
    <dxf>
      <font>
        <sz val="12"/>
      </font>
    </dxf>
    <dxf>
      <font>
        <strike val="0"/>
        <condense val="0"/>
        <extend val="0"/>
        <outline val="0"/>
        <shadow val="0"/>
        <vertAlign val="baseline"/>
        <sz val="11"/>
        <color rgb="FF000000"/>
        <name val="Calibri"/>
        <family val="2"/>
        <scheme val="minor"/>
      </font>
      <alignment horizontal="center" vertical="bottom"/>
    </dxf>
    <dxf>
      <font>
        <b/>
        <strike val="0"/>
        <condense val="0"/>
        <extend val="0"/>
        <outline val="0"/>
        <shadow val="0"/>
        <vertAlign val="baseline"/>
        <sz val="11"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numFmt numFmtId="2" formatCode="0.00"/>
      <alignment horizontal="center"/>
    </dxf>
    <dxf>
      <alignment horizontal="left"/>
    </dxf>
    <dxf>
      <font>
        <strike val="0"/>
        <condense val="0"/>
        <extend val="0"/>
        <outline val="0"/>
        <shadow val="0"/>
        <vertAlign val="baseline"/>
        <sz val="11"/>
        <color rgb="FF000000"/>
        <name val="Calibri"/>
        <family val="2"/>
        <scheme val="minor"/>
      </font>
      <alignment horizontal="center" vertical="bottom"/>
    </dxf>
    <dxf>
      <font>
        <b/>
        <strike val="0"/>
        <condense val="0"/>
        <extend val="0"/>
        <outline val="0"/>
        <shadow val="0"/>
        <vertAlign val="baseline"/>
        <sz val="11"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numFmt numFmtId="2" formatCode="0.00"/>
      <alignment horizontal="center"/>
    </dxf>
    <dxf>
      <alignment horizontal="left"/>
    </dxf>
    <dxf>
      <font>
        <color rgb="FF000000"/>
      </font>
      <fill>
        <patternFill patternType="solid">
          <fgColor indexed="64"/>
          <bgColor rgb="FFE3D236"/>
        </patternFill>
      </fill>
    </dxf>
    <dxf>
      <font>
        <b/>
        <sz val="12"/>
        <color rgb="FF000000"/>
        <name val="Arial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z val="12"/>
        <color rgb="FF000000"/>
        <name val="Arial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z val="14"/>
        <color rgb="FF000000"/>
        <name val="Arial"/>
      </font>
      <numFmt numFmtId="2" formatCode="0.00"/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z val="12"/>
        <color rgb="FF000000"/>
        <name val="Arial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trike val="0"/>
        <condense val="0"/>
        <extend val="0"/>
        <outline val="0"/>
        <shadow val="0"/>
        <vertAlign val="baseline"/>
        <sz val="12"/>
        <color rgb="FF000000"/>
        <name val="Arial"/>
      </font>
      <numFmt numFmtId="30" formatCode="@"/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b/>
        <strike val="0"/>
        <condense val="0"/>
        <extend val="0"/>
        <outline val="0"/>
        <shadow val="0"/>
        <vertAlign val="baseline"/>
        <sz val="12"/>
        <color rgb="FF000000"/>
        <name val="Arial"/>
      </font>
      <numFmt numFmtId="30" formatCode="@"/>
      <fill>
        <patternFill patternType="solid">
          <fgColor indexed="64"/>
          <bgColor theme="0"/>
        </patternFill>
      </fill>
      <alignment horizontal="left" vertical="bottom"/>
      <border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sz val="12"/>
      </font>
      <fill>
        <patternFill patternType="solid">
          <fgColor indexed="64"/>
          <bgColor rgb="FFFFFFFF"/>
        </patternFill>
      </fill>
      <alignment horizontal="left"/>
    </dxf>
    <dxf>
      <fill>
        <patternFill patternType="solid">
          <fgColor rgb="FF70AD47"/>
          <bgColor indexed="65"/>
        </patternFill>
      </fill>
    </dxf>
    <dxf>
      <font>
        <sz val="12"/>
      </font>
      <fill>
        <patternFill patternType="solid">
          <fgColor indexed="64"/>
          <bgColor rgb="FFFFFFFF"/>
        </patternFill>
      </fill>
    </dxf>
    <dxf>
      <font>
        <sz val="12"/>
      </font>
    </dxf>
    <dxf>
      <font>
        <strike val="0"/>
        <condense val="0"/>
        <extend val="0"/>
        <outline val="0"/>
        <shadow val="0"/>
        <vertAlign val="baseline"/>
        <sz val="11"/>
        <color rgb="FF000000"/>
        <name val="Calibri"/>
        <family val="2"/>
        <scheme val="minor"/>
      </font>
      <alignment horizontal="center" vertical="bottom"/>
    </dxf>
    <dxf>
      <font>
        <b/>
        <strike val="0"/>
        <condense val="0"/>
        <extend val="0"/>
        <outline val="0"/>
        <shadow val="0"/>
        <vertAlign val="baseline"/>
        <sz val="11"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numFmt numFmtId="2" formatCode="0.00"/>
      <alignment horizontal="center"/>
    </dxf>
    <dxf>
      <alignment horizontal="left"/>
    </dxf>
    <dxf>
      <font>
        <strike val="0"/>
        <condense val="0"/>
        <extend val="0"/>
        <outline val="0"/>
        <shadow val="0"/>
        <vertAlign val="baseline"/>
        <sz val="11"/>
        <color rgb="FF000000"/>
        <name val="Calibri"/>
        <family val="2"/>
        <scheme val="minor"/>
      </font>
      <alignment horizontal="center" vertical="bottom"/>
    </dxf>
    <dxf>
      <font>
        <b/>
        <strike val="0"/>
        <condense val="0"/>
        <extend val="0"/>
        <outline val="0"/>
        <shadow val="0"/>
        <vertAlign val="baseline"/>
        <sz val="11"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numFmt numFmtId="2" formatCode="0.00"/>
      <alignment horizontal="center"/>
    </dxf>
    <dxf>
      <alignment horizontal="left"/>
    </dxf>
    <dxf>
      <font>
        <color rgb="FF000000"/>
      </font>
      <fill>
        <patternFill patternType="solid">
          <fgColor indexed="64"/>
          <bgColor rgb="FFE3D236"/>
        </patternFill>
      </fill>
    </dxf>
    <dxf>
      <font>
        <b/>
        <sz val="12"/>
        <color rgb="FF000000"/>
        <name val="Arial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z val="12"/>
        <color rgb="FF000000"/>
        <name val="Arial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z val="14"/>
        <color rgb="FF000000"/>
        <name val="Arial"/>
      </font>
      <numFmt numFmtId="2" formatCode="0.00"/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z val="12"/>
        <color rgb="FF000000"/>
        <name val="Arial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trike val="0"/>
        <condense val="0"/>
        <extend val="0"/>
        <outline val="0"/>
        <shadow val="0"/>
        <vertAlign val="baseline"/>
        <sz val="12"/>
        <color rgb="FF000000"/>
        <name val="Arial"/>
      </font>
      <numFmt numFmtId="30" formatCode="@"/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b/>
        <strike val="0"/>
        <condense val="0"/>
        <extend val="0"/>
        <outline val="0"/>
        <shadow val="0"/>
        <vertAlign val="baseline"/>
        <sz val="12"/>
        <color rgb="FF000000"/>
        <name val="Arial"/>
      </font>
      <numFmt numFmtId="30" formatCode="@"/>
      <fill>
        <patternFill patternType="solid">
          <fgColor indexed="64"/>
          <bgColor theme="0"/>
        </patternFill>
      </fill>
      <alignment horizontal="left" vertical="bottom"/>
      <border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sz val="12"/>
      </font>
      <fill>
        <patternFill patternType="solid">
          <fgColor indexed="64"/>
          <bgColor rgb="FFFFFFFF"/>
        </patternFill>
      </fill>
      <alignment horizontal="left"/>
    </dxf>
    <dxf>
      <fill>
        <patternFill patternType="solid">
          <fgColor rgb="FF70AD47"/>
          <bgColor indexed="65"/>
        </patternFill>
      </fill>
    </dxf>
    <dxf>
      <font>
        <sz val="12"/>
      </font>
      <fill>
        <patternFill patternType="solid">
          <fgColor indexed="64"/>
          <bgColor rgb="FFFFFFFF"/>
        </patternFill>
      </fill>
    </dxf>
    <dxf>
      <font>
        <sz val="12"/>
      </font>
    </dxf>
    <dxf>
      <font>
        <strike val="0"/>
        <condense val="0"/>
        <extend val="0"/>
        <outline val="0"/>
        <shadow val="0"/>
        <vertAlign val="baseline"/>
        <sz val="11"/>
        <color rgb="FF000000"/>
        <name val="Calibri"/>
        <family val="2"/>
        <scheme val="minor"/>
      </font>
      <alignment horizontal="center" vertical="bottom"/>
    </dxf>
    <dxf>
      <font>
        <b/>
        <strike val="0"/>
        <condense val="0"/>
        <extend val="0"/>
        <outline val="0"/>
        <shadow val="0"/>
        <vertAlign val="baseline"/>
        <sz val="11"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numFmt numFmtId="2" formatCode="0.00"/>
      <alignment horizontal="center"/>
    </dxf>
    <dxf>
      <alignment horizontal="left"/>
    </dxf>
    <dxf>
      <font>
        <strike val="0"/>
        <condense val="0"/>
        <extend val="0"/>
        <outline val="0"/>
        <shadow val="0"/>
        <vertAlign val="baseline"/>
        <sz val="11"/>
        <color rgb="FF000000"/>
        <name val="Calibri"/>
        <family val="2"/>
        <scheme val="minor"/>
      </font>
      <alignment horizontal="center" vertical="bottom"/>
    </dxf>
    <dxf>
      <font>
        <b/>
        <strike val="0"/>
        <condense val="0"/>
        <extend val="0"/>
        <outline val="0"/>
        <shadow val="0"/>
        <vertAlign val="baseline"/>
        <sz val="11"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numFmt numFmtId="2" formatCode="0.00"/>
      <alignment horizontal="center"/>
    </dxf>
    <dxf>
      <alignment horizontal="left"/>
    </dxf>
    <dxf>
      <font>
        <color rgb="FF000000"/>
      </font>
      <fill>
        <patternFill patternType="solid">
          <fgColor indexed="64"/>
          <bgColor rgb="FFE3D236"/>
        </patternFill>
      </fill>
    </dxf>
    <dxf>
      <font>
        <b/>
        <sz val="12"/>
        <color rgb="FF000000"/>
        <name val="Arial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z val="12"/>
        <color rgb="FF000000"/>
        <name val="Arial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z val="14"/>
        <color rgb="FF000000"/>
        <name val="Arial"/>
      </font>
      <numFmt numFmtId="2" formatCode="0.00"/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z val="12"/>
        <color rgb="FF000000"/>
        <name val="Arial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trike val="0"/>
        <condense val="0"/>
        <extend val="0"/>
        <outline val="0"/>
        <shadow val="0"/>
        <vertAlign val="baseline"/>
        <sz val="12"/>
        <color rgb="FF000000"/>
        <name val="Arial"/>
      </font>
      <numFmt numFmtId="30" formatCode="@"/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b/>
        <strike val="0"/>
        <condense val="0"/>
        <extend val="0"/>
        <outline val="0"/>
        <shadow val="0"/>
        <vertAlign val="baseline"/>
        <sz val="12"/>
        <color rgb="FF000000"/>
        <name val="Arial"/>
      </font>
      <numFmt numFmtId="30" formatCode="@"/>
      <fill>
        <patternFill patternType="solid">
          <fgColor indexed="64"/>
          <bgColor theme="0"/>
        </patternFill>
      </fill>
      <alignment horizontal="left" vertical="bottom"/>
      <border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sz val="12"/>
      </font>
      <fill>
        <patternFill patternType="solid">
          <fgColor indexed="64"/>
          <bgColor rgb="FFFFFFFF"/>
        </patternFill>
      </fill>
      <alignment horizontal="left"/>
    </dxf>
    <dxf>
      <fill>
        <patternFill patternType="solid">
          <fgColor rgb="FF70AD47"/>
          <bgColor indexed="65"/>
        </patternFill>
      </fill>
    </dxf>
    <dxf>
      <font>
        <sz val="12"/>
      </font>
      <fill>
        <patternFill patternType="solid">
          <fgColor indexed="64"/>
          <bgColor rgb="FFFFFFFF"/>
        </patternFill>
      </fill>
    </dxf>
    <dxf>
      <font>
        <sz val="12"/>
      </font>
    </dxf>
    <dxf>
      <font>
        <strike val="0"/>
        <condense val="0"/>
        <extend val="0"/>
        <outline val="0"/>
        <shadow val="0"/>
        <vertAlign val="baseline"/>
        <sz val="11"/>
        <color rgb="FF000000"/>
        <name val="Calibri"/>
        <family val="2"/>
        <scheme val="minor"/>
      </font>
      <alignment horizontal="center" vertical="bottom"/>
    </dxf>
    <dxf>
      <font>
        <b/>
        <strike val="0"/>
        <condense val="0"/>
        <extend val="0"/>
        <outline val="0"/>
        <shadow val="0"/>
        <vertAlign val="baseline"/>
        <sz val="11"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numFmt numFmtId="2" formatCode="0.00"/>
      <alignment horizontal="center"/>
    </dxf>
    <dxf>
      <alignment horizontal="left"/>
    </dxf>
    <dxf>
      <font>
        <strike val="0"/>
        <condense val="0"/>
        <extend val="0"/>
        <outline val="0"/>
        <shadow val="0"/>
        <vertAlign val="baseline"/>
        <sz val="11"/>
        <color rgb="FF000000"/>
        <name val="Calibri"/>
        <family val="2"/>
        <scheme val="minor"/>
      </font>
      <alignment horizontal="center" vertical="bottom"/>
    </dxf>
    <dxf>
      <font>
        <b/>
        <strike val="0"/>
        <condense val="0"/>
        <extend val="0"/>
        <outline val="0"/>
        <shadow val="0"/>
        <vertAlign val="baseline"/>
        <sz val="11"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numFmt numFmtId="2" formatCode="0.00"/>
      <alignment horizontal="center"/>
    </dxf>
    <dxf>
      <alignment horizontal="left"/>
    </dxf>
    <dxf>
      <font>
        <color rgb="FF000000"/>
      </font>
      <fill>
        <patternFill patternType="solid">
          <fgColor indexed="64"/>
          <bgColor rgb="FFE3D236"/>
        </patternFill>
      </fill>
    </dxf>
    <dxf>
      <font>
        <b/>
        <sz val="12"/>
        <color rgb="FF000000"/>
        <name val="Arial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z val="12"/>
        <color rgb="FF000000"/>
        <name val="Arial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z val="14"/>
        <color rgb="FF000000"/>
        <name val="Arial"/>
      </font>
      <numFmt numFmtId="2" formatCode="0.00"/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z val="12"/>
        <color rgb="FF000000"/>
        <name val="Arial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trike val="0"/>
        <condense val="0"/>
        <extend val="0"/>
        <outline val="0"/>
        <shadow val="0"/>
        <vertAlign val="baseline"/>
        <sz val="12"/>
        <color rgb="FF000000"/>
        <name val="Arial"/>
      </font>
      <numFmt numFmtId="30" formatCode="@"/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b/>
        <strike val="0"/>
        <condense val="0"/>
        <extend val="0"/>
        <outline val="0"/>
        <shadow val="0"/>
        <vertAlign val="baseline"/>
        <sz val="12"/>
        <color rgb="FF000000"/>
        <name val="Arial"/>
      </font>
      <numFmt numFmtId="30" formatCode="@"/>
      <fill>
        <patternFill patternType="solid">
          <fgColor indexed="64"/>
          <bgColor theme="0"/>
        </patternFill>
      </fill>
      <alignment horizontal="left" vertical="bottom"/>
      <border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sz val="12"/>
      </font>
      <fill>
        <patternFill patternType="solid">
          <fgColor indexed="64"/>
          <bgColor rgb="FFFFFFFF"/>
        </patternFill>
      </fill>
      <alignment horizontal="left"/>
    </dxf>
    <dxf>
      <fill>
        <patternFill patternType="solid">
          <fgColor rgb="FF70AD47"/>
          <bgColor indexed="65"/>
        </patternFill>
      </fill>
    </dxf>
    <dxf>
      <font>
        <sz val="12"/>
      </font>
      <fill>
        <patternFill patternType="solid">
          <fgColor indexed="64"/>
          <bgColor rgb="FFFFFFFF"/>
        </patternFill>
      </fill>
    </dxf>
    <dxf>
      <font>
        <sz val="12"/>
      </font>
    </dxf>
    <dxf>
      <font>
        <strike val="0"/>
        <condense val="0"/>
        <extend val="0"/>
        <outline val="0"/>
        <shadow val="0"/>
        <vertAlign val="baseline"/>
        <sz val="11"/>
        <color rgb="FF000000"/>
        <name val="Calibri"/>
        <family val="2"/>
        <scheme val="minor"/>
      </font>
      <alignment horizontal="center" vertical="bottom"/>
    </dxf>
    <dxf>
      <font>
        <b/>
        <strike val="0"/>
        <condense val="0"/>
        <extend val="0"/>
        <outline val="0"/>
        <shadow val="0"/>
        <vertAlign val="baseline"/>
        <sz val="11"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numFmt numFmtId="2" formatCode="0.00"/>
      <alignment horizontal="center"/>
    </dxf>
    <dxf>
      <alignment horizontal="left"/>
    </dxf>
    <dxf>
      <font>
        <strike val="0"/>
        <condense val="0"/>
        <extend val="0"/>
        <outline val="0"/>
        <shadow val="0"/>
        <vertAlign val="baseline"/>
        <sz val="11"/>
        <color rgb="FF000000"/>
        <name val="Calibri"/>
        <family val="2"/>
        <scheme val="minor"/>
      </font>
      <alignment horizontal="center" vertical="bottom"/>
    </dxf>
    <dxf>
      <font>
        <b/>
        <strike val="0"/>
        <condense val="0"/>
        <extend val="0"/>
        <outline val="0"/>
        <shadow val="0"/>
        <vertAlign val="baseline"/>
        <sz val="11"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numFmt numFmtId="2" formatCode="0.00"/>
      <alignment horizontal="center"/>
    </dxf>
    <dxf>
      <alignment horizontal="left"/>
    </dxf>
    <dxf>
      <font>
        <color rgb="FF000000"/>
      </font>
      <fill>
        <patternFill patternType="solid">
          <fgColor indexed="64"/>
          <bgColor rgb="FFE3D236"/>
        </patternFill>
      </fill>
    </dxf>
    <dxf>
      <font>
        <b/>
        <sz val="12"/>
        <color rgb="FF000000"/>
        <name val="Arial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z val="12"/>
        <color rgb="FF000000"/>
        <name val="Arial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z val="14"/>
        <color rgb="FF000000"/>
        <name val="Arial"/>
      </font>
      <numFmt numFmtId="2" formatCode="0.00"/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z val="12"/>
        <color rgb="FF000000"/>
        <name val="Arial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trike val="0"/>
        <condense val="0"/>
        <extend val="0"/>
        <outline val="0"/>
        <shadow val="0"/>
        <vertAlign val="baseline"/>
        <sz val="12"/>
        <color rgb="FF000000"/>
        <name val="Arial"/>
      </font>
      <numFmt numFmtId="30" formatCode="@"/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b/>
        <strike val="0"/>
        <condense val="0"/>
        <extend val="0"/>
        <outline val="0"/>
        <shadow val="0"/>
        <vertAlign val="baseline"/>
        <sz val="12"/>
        <color rgb="FF000000"/>
        <name val="Arial"/>
      </font>
      <numFmt numFmtId="30" formatCode="@"/>
      <fill>
        <patternFill patternType="solid">
          <fgColor indexed="64"/>
          <bgColor theme="0"/>
        </patternFill>
      </fill>
      <alignment horizontal="left" vertical="bottom"/>
      <border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sz val="12"/>
      </font>
      <fill>
        <patternFill patternType="solid">
          <fgColor indexed="64"/>
          <bgColor rgb="FFFFFFFF"/>
        </patternFill>
      </fill>
      <alignment horizontal="left"/>
    </dxf>
    <dxf>
      <fill>
        <patternFill patternType="solid">
          <fgColor rgb="FF70AD47"/>
          <bgColor indexed="65"/>
        </patternFill>
      </fill>
    </dxf>
    <dxf>
      <font>
        <sz val="12"/>
      </font>
      <fill>
        <patternFill patternType="solid">
          <fgColor indexed="64"/>
          <bgColor rgb="FFFFFFFF"/>
        </patternFill>
      </fill>
    </dxf>
    <dxf>
      <font>
        <sz val="12"/>
      </font>
    </dxf>
    <dxf>
      <font>
        <strike val="0"/>
        <condense val="0"/>
        <extend val="0"/>
        <outline val="0"/>
        <shadow val="0"/>
        <vertAlign val="baseline"/>
        <sz val="11"/>
        <color rgb="FF000000"/>
        <name val="Calibri"/>
        <family val="2"/>
        <scheme val="minor"/>
      </font>
      <alignment horizontal="center" vertical="bottom"/>
    </dxf>
    <dxf>
      <font>
        <b/>
        <strike val="0"/>
        <condense val="0"/>
        <extend val="0"/>
        <outline val="0"/>
        <shadow val="0"/>
        <vertAlign val="baseline"/>
        <sz val="11"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numFmt numFmtId="2" formatCode="0.00"/>
      <alignment horizontal="center"/>
    </dxf>
    <dxf>
      <alignment horizontal="left"/>
    </dxf>
    <dxf>
      <font>
        <strike val="0"/>
        <condense val="0"/>
        <extend val="0"/>
        <outline val="0"/>
        <shadow val="0"/>
        <vertAlign val="baseline"/>
        <sz val="11"/>
        <color rgb="FF000000"/>
        <name val="Calibri"/>
        <family val="2"/>
        <scheme val="minor"/>
      </font>
      <alignment horizontal="center" vertical="bottom"/>
    </dxf>
    <dxf>
      <font>
        <b/>
        <strike val="0"/>
        <condense val="0"/>
        <extend val="0"/>
        <outline val="0"/>
        <shadow val="0"/>
        <vertAlign val="baseline"/>
        <sz val="11"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numFmt numFmtId="2" formatCode="0.00"/>
      <alignment horizontal="center"/>
    </dxf>
    <dxf>
      <alignment horizontal="left"/>
    </dxf>
    <dxf>
      <font>
        <color rgb="FF000000"/>
      </font>
      <fill>
        <patternFill patternType="solid">
          <fgColor indexed="64"/>
          <bgColor rgb="FFE3D236"/>
        </patternFill>
      </fill>
    </dxf>
    <dxf>
      <font>
        <b/>
        <sz val="12"/>
        <color rgb="FF000000"/>
        <name val="Arial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z val="12"/>
        <color rgb="FF000000"/>
        <name val="Arial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z val="14"/>
        <color rgb="FF000000"/>
        <name val="Arial"/>
      </font>
      <numFmt numFmtId="2" formatCode="0.00"/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z val="12"/>
        <color rgb="FF000000"/>
        <name val="Arial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trike val="0"/>
        <condense val="0"/>
        <extend val="0"/>
        <outline val="0"/>
        <shadow val="0"/>
        <vertAlign val="baseline"/>
        <sz val="12"/>
        <color rgb="FF000000"/>
        <name val="Arial"/>
      </font>
      <numFmt numFmtId="30" formatCode="@"/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b/>
        <strike val="0"/>
        <condense val="0"/>
        <extend val="0"/>
        <outline val="0"/>
        <shadow val="0"/>
        <vertAlign val="baseline"/>
        <sz val="12"/>
        <color rgb="FF000000"/>
        <name val="Arial"/>
      </font>
      <numFmt numFmtId="30" formatCode="@"/>
      <fill>
        <patternFill patternType="solid">
          <fgColor indexed="64"/>
          <bgColor theme="0"/>
        </patternFill>
      </fill>
      <alignment horizontal="left" vertical="bottom"/>
      <border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sz val="12"/>
      </font>
      <fill>
        <patternFill patternType="solid">
          <fgColor indexed="64"/>
          <bgColor rgb="FFFFFFFF"/>
        </patternFill>
      </fill>
      <alignment horizontal="left"/>
    </dxf>
    <dxf>
      <fill>
        <patternFill patternType="solid">
          <fgColor rgb="FF70AD47"/>
          <bgColor indexed="65"/>
        </patternFill>
      </fill>
    </dxf>
    <dxf>
      <font>
        <sz val="12"/>
      </font>
      <fill>
        <patternFill patternType="solid">
          <fgColor indexed="64"/>
          <bgColor rgb="FFFFFFFF"/>
        </patternFill>
      </fill>
    </dxf>
    <dxf>
      <font>
        <sz val="12"/>
      </font>
    </dxf>
    <dxf>
      <font>
        <strike val="0"/>
        <condense val="0"/>
        <extend val="0"/>
        <outline val="0"/>
        <shadow val="0"/>
        <vertAlign val="baseline"/>
        <sz val="11"/>
        <color rgb="FF000000"/>
        <name val="Calibri"/>
        <family val="2"/>
        <scheme val="minor"/>
      </font>
      <alignment horizontal="center" vertical="bottom"/>
    </dxf>
    <dxf>
      <font>
        <b/>
        <strike val="0"/>
        <condense val="0"/>
        <extend val="0"/>
        <outline val="0"/>
        <shadow val="0"/>
        <vertAlign val="baseline"/>
        <sz val="11"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numFmt numFmtId="2" formatCode="0.00"/>
      <alignment horizontal="center"/>
    </dxf>
    <dxf>
      <alignment horizontal="left"/>
    </dxf>
    <dxf>
      <font>
        <strike val="0"/>
        <condense val="0"/>
        <extend val="0"/>
        <outline val="0"/>
        <shadow val="0"/>
        <vertAlign val="baseline"/>
        <sz val="11"/>
        <color rgb="FF000000"/>
        <name val="Calibri"/>
        <family val="2"/>
        <scheme val="minor"/>
      </font>
      <alignment horizontal="center" vertical="bottom"/>
    </dxf>
    <dxf>
      <font>
        <b/>
        <strike val="0"/>
        <condense val="0"/>
        <extend val="0"/>
        <outline val="0"/>
        <shadow val="0"/>
        <vertAlign val="baseline"/>
        <sz val="11"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numFmt numFmtId="2" formatCode="0.00"/>
      <alignment horizontal="center"/>
    </dxf>
    <dxf>
      <alignment horizontal="left"/>
    </dxf>
    <dxf>
      <font>
        <color rgb="FF000000"/>
      </font>
      <fill>
        <patternFill patternType="solid">
          <fgColor indexed="64"/>
          <bgColor rgb="FFE3D236"/>
        </patternFill>
      </fill>
    </dxf>
    <dxf>
      <font>
        <b/>
        <sz val="12"/>
        <color rgb="FF000000"/>
        <name val="Arial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z val="12"/>
        <color rgb="FF000000"/>
        <name val="Arial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z val="14"/>
        <color rgb="FF000000"/>
        <name val="Arial"/>
      </font>
      <numFmt numFmtId="2" formatCode="0.00"/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z val="12"/>
        <color rgb="FF000000"/>
        <name val="Arial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trike val="0"/>
        <condense val="0"/>
        <extend val="0"/>
        <outline val="0"/>
        <shadow val="0"/>
        <vertAlign val="baseline"/>
        <sz val="12"/>
        <color rgb="FF000000"/>
        <name val="Arial"/>
      </font>
      <numFmt numFmtId="30" formatCode="@"/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b/>
        <strike val="0"/>
        <condense val="0"/>
        <extend val="0"/>
        <outline val="0"/>
        <shadow val="0"/>
        <vertAlign val="baseline"/>
        <sz val="12"/>
        <color rgb="FF000000"/>
        <name val="Arial"/>
      </font>
      <numFmt numFmtId="30" formatCode="@"/>
      <fill>
        <patternFill patternType="solid">
          <fgColor indexed="64"/>
          <bgColor theme="0"/>
        </patternFill>
      </fill>
      <alignment horizontal="left" vertical="bottom"/>
      <border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sz val="12"/>
      </font>
      <fill>
        <patternFill patternType="solid">
          <fgColor indexed="64"/>
          <bgColor rgb="FFFFFFFF"/>
        </patternFill>
      </fill>
      <alignment horizontal="left"/>
    </dxf>
    <dxf>
      <fill>
        <patternFill patternType="solid">
          <fgColor rgb="FF70AD47"/>
          <bgColor indexed="65"/>
        </patternFill>
      </fill>
    </dxf>
    <dxf>
      <font>
        <sz val="12"/>
      </font>
      <fill>
        <patternFill patternType="solid">
          <fgColor indexed="64"/>
          <bgColor rgb="FFFFFFFF"/>
        </patternFill>
      </fill>
    </dxf>
    <dxf>
      <font>
        <sz val="12"/>
      </font>
    </dxf>
    <dxf>
      <font>
        <strike val="0"/>
        <condense val="0"/>
        <extend val="0"/>
        <outline val="0"/>
        <shadow val="0"/>
        <vertAlign val="baseline"/>
        <sz val="11"/>
        <color rgb="FF000000"/>
        <name val="Calibri"/>
        <family val="2"/>
        <scheme val="minor"/>
      </font>
      <alignment horizontal="center" vertical="bottom"/>
    </dxf>
    <dxf>
      <font>
        <b/>
        <strike val="0"/>
        <condense val="0"/>
        <extend val="0"/>
        <outline val="0"/>
        <shadow val="0"/>
        <vertAlign val="baseline"/>
        <sz val="11"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numFmt numFmtId="2" formatCode="0.00"/>
      <alignment horizontal="center"/>
    </dxf>
    <dxf>
      <alignment horizontal="left"/>
    </dxf>
    <dxf>
      <font>
        <strike val="0"/>
        <condense val="0"/>
        <extend val="0"/>
        <outline val="0"/>
        <shadow val="0"/>
        <vertAlign val="baseline"/>
        <sz val="11"/>
        <color rgb="FF000000"/>
        <name val="Calibri"/>
        <family val="2"/>
        <scheme val="minor"/>
      </font>
      <alignment horizontal="center" vertical="bottom"/>
    </dxf>
    <dxf>
      <font>
        <b/>
        <strike val="0"/>
        <condense val="0"/>
        <extend val="0"/>
        <outline val="0"/>
        <shadow val="0"/>
        <vertAlign val="baseline"/>
        <sz val="11"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numFmt numFmtId="2" formatCode="0.00"/>
      <alignment horizontal="center"/>
    </dxf>
    <dxf>
      <alignment horizontal="left"/>
    </dxf>
    <dxf>
      <font>
        <color rgb="FF000000"/>
      </font>
      <fill>
        <patternFill patternType="solid">
          <fgColor indexed="64"/>
          <bgColor rgb="FFE3D236"/>
        </patternFill>
      </fill>
    </dxf>
    <dxf>
      <font>
        <b/>
        <sz val="12"/>
        <color rgb="FF000000"/>
        <name val="Arial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z val="12"/>
        <color rgb="FF000000"/>
        <name val="Arial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z val="14"/>
        <color rgb="FF000000"/>
        <name val="Arial"/>
      </font>
      <numFmt numFmtId="2" formatCode="0.00"/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z val="12"/>
        <color rgb="FF000000"/>
        <name val="Arial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trike val="0"/>
        <condense val="0"/>
        <extend val="0"/>
        <outline val="0"/>
        <shadow val="0"/>
        <vertAlign val="baseline"/>
        <sz val="12"/>
        <color rgb="FF000000"/>
        <name val="Arial"/>
      </font>
      <numFmt numFmtId="30" formatCode="@"/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b/>
        <strike val="0"/>
        <condense val="0"/>
        <extend val="0"/>
        <outline val="0"/>
        <shadow val="0"/>
        <vertAlign val="baseline"/>
        <sz val="12"/>
        <color rgb="FF000000"/>
        <name val="Arial"/>
      </font>
      <numFmt numFmtId="30" formatCode="@"/>
      <fill>
        <patternFill patternType="solid">
          <fgColor indexed="64"/>
          <bgColor theme="0"/>
        </patternFill>
      </fill>
      <alignment horizontal="left" vertical="bottom"/>
      <border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sz val="12"/>
      </font>
      <fill>
        <patternFill patternType="solid">
          <fgColor indexed="64"/>
          <bgColor rgb="FFFFFFFF"/>
        </patternFill>
      </fill>
      <alignment horizontal="left"/>
    </dxf>
    <dxf>
      <fill>
        <patternFill patternType="solid">
          <fgColor rgb="FF70AD47"/>
          <bgColor indexed="65"/>
        </patternFill>
      </fill>
    </dxf>
    <dxf>
      <font>
        <sz val="12"/>
      </font>
      <fill>
        <patternFill patternType="solid">
          <fgColor indexed="64"/>
          <bgColor rgb="FFFFFFFF"/>
        </patternFill>
      </fill>
    </dxf>
    <dxf>
      <font>
        <sz val="12"/>
      </font>
    </dxf>
    <dxf>
      <font>
        <strike val="0"/>
        <condense val="0"/>
        <extend val="0"/>
        <outline val="0"/>
        <shadow val="0"/>
        <vertAlign val="baseline"/>
        <sz val="11"/>
        <color rgb="FF000000"/>
        <name val="Calibri"/>
        <family val="2"/>
        <scheme val="minor"/>
      </font>
      <alignment horizontal="center" vertical="bottom"/>
    </dxf>
    <dxf>
      <font>
        <b/>
        <strike val="0"/>
        <condense val="0"/>
        <extend val="0"/>
        <outline val="0"/>
        <shadow val="0"/>
        <vertAlign val="baseline"/>
        <sz val="11"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numFmt numFmtId="2" formatCode="0.00"/>
      <alignment horizontal="center"/>
    </dxf>
    <dxf>
      <alignment horizontal="left"/>
    </dxf>
    <dxf>
      <font>
        <strike val="0"/>
        <condense val="0"/>
        <extend val="0"/>
        <outline val="0"/>
        <shadow val="0"/>
        <vertAlign val="baseline"/>
        <sz val="11"/>
        <color rgb="FF000000"/>
        <name val="Calibri"/>
        <family val="2"/>
        <scheme val="minor"/>
      </font>
      <alignment horizontal="center" vertical="bottom"/>
    </dxf>
    <dxf>
      <font>
        <b/>
        <strike val="0"/>
        <condense val="0"/>
        <extend val="0"/>
        <outline val="0"/>
        <shadow val="0"/>
        <vertAlign val="baseline"/>
        <sz val="11"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numFmt numFmtId="2" formatCode="0.00"/>
      <alignment horizontal="center"/>
    </dxf>
    <dxf>
      <alignment horizontal="left"/>
    </dxf>
    <dxf>
      <font>
        <color rgb="FF000000"/>
      </font>
      <fill>
        <patternFill patternType="solid">
          <fgColor indexed="64"/>
          <bgColor rgb="FFE3D236"/>
        </patternFill>
      </fill>
    </dxf>
    <dxf>
      <font>
        <b/>
        <sz val="12"/>
        <color rgb="FF000000"/>
        <name val="Arial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z val="12"/>
        <color rgb="FF000000"/>
        <name val="Arial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z val="14"/>
        <color rgb="FF000000"/>
        <name val="Arial"/>
      </font>
      <numFmt numFmtId="2" formatCode="0.00"/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z val="12"/>
        <color rgb="FF000000"/>
        <name val="Arial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trike val="0"/>
        <condense val="0"/>
        <extend val="0"/>
        <outline val="0"/>
        <shadow val="0"/>
        <vertAlign val="baseline"/>
        <sz val="12"/>
        <color rgb="FF000000"/>
        <name val="Arial"/>
      </font>
      <numFmt numFmtId="30" formatCode="@"/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b/>
        <strike val="0"/>
        <condense val="0"/>
        <extend val="0"/>
        <outline val="0"/>
        <shadow val="0"/>
        <vertAlign val="baseline"/>
        <sz val="12"/>
        <color rgb="FF000000"/>
        <name val="Arial"/>
      </font>
      <numFmt numFmtId="30" formatCode="@"/>
      <fill>
        <patternFill patternType="solid">
          <fgColor indexed="64"/>
          <bgColor theme="0"/>
        </patternFill>
      </fill>
      <alignment horizontal="left" vertical="bottom"/>
      <border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sz val="12"/>
      </font>
      <fill>
        <patternFill patternType="solid">
          <fgColor indexed="64"/>
          <bgColor rgb="FFFFFFFF"/>
        </patternFill>
      </fill>
      <alignment horizontal="left"/>
    </dxf>
    <dxf>
      <fill>
        <patternFill patternType="solid">
          <fgColor rgb="FF70AD47"/>
          <bgColor indexed="65"/>
        </patternFill>
      </fill>
    </dxf>
    <dxf>
      <font>
        <sz val="12"/>
      </font>
      <fill>
        <patternFill patternType="solid">
          <fgColor indexed="64"/>
          <bgColor rgb="FFFFFFFF"/>
        </patternFill>
      </fill>
    </dxf>
    <dxf>
      <font>
        <sz val="12"/>
      </font>
    </dxf>
    <dxf>
      <font>
        <strike val="0"/>
        <condense val="0"/>
        <extend val="0"/>
        <outline val="0"/>
        <shadow val="0"/>
        <vertAlign val="baseline"/>
        <sz val="11"/>
        <color rgb="FF000000"/>
        <name val="Calibri"/>
        <family val="2"/>
        <scheme val="minor"/>
      </font>
      <alignment horizontal="center" vertical="bottom"/>
    </dxf>
    <dxf>
      <font>
        <b/>
        <strike val="0"/>
        <condense val="0"/>
        <extend val="0"/>
        <outline val="0"/>
        <shadow val="0"/>
        <vertAlign val="baseline"/>
        <sz val="11"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numFmt numFmtId="2" formatCode="0.00"/>
      <alignment horizontal="center"/>
    </dxf>
    <dxf>
      <alignment horizontal="left"/>
    </dxf>
    <dxf>
      <font>
        <strike val="0"/>
        <condense val="0"/>
        <extend val="0"/>
        <outline val="0"/>
        <shadow val="0"/>
        <vertAlign val="baseline"/>
        <sz val="11"/>
        <color rgb="FF000000"/>
        <name val="Calibri"/>
        <family val="2"/>
        <scheme val="minor"/>
      </font>
      <alignment horizontal="center" vertical="bottom"/>
    </dxf>
    <dxf>
      <font>
        <b/>
        <strike val="0"/>
        <condense val="0"/>
        <extend val="0"/>
        <outline val="0"/>
        <shadow val="0"/>
        <vertAlign val="baseline"/>
        <sz val="11"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numFmt numFmtId="2" formatCode="0.00"/>
      <alignment horizontal="center"/>
    </dxf>
    <dxf>
      <alignment horizontal="left"/>
    </dxf>
    <dxf>
      <font>
        <color rgb="FF000000"/>
      </font>
      <fill>
        <patternFill patternType="solid">
          <fgColor indexed="64"/>
          <bgColor rgb="FFE3D236"/>
        </patternFill>
      </fill>
    </dxf>
    <dxf>
      <font>
        <b/>
        <sz val="12"/>
        <color rgb="FF000000"/>
        <name val="Arial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z val="12"/>
        <color rgb="FF000000"/>
        <name val="Arial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z val="14"/>
        <color rgb="FF000000"/>
        <name val="Arial"/>
      </font>
      <numFmt numFmtId="2" formatCode="0.00"/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z val="12"/>
        <color rgb="FF000000"/>
        <name val="Arial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trike val="0"/>
        <condense val="0"/>
        <extend val="0"/>
        <outline val="0"/>
        <shadow val="0"/>
        <vertAlign val="baseline"/>
        <sz val="12"/>
        <color rgb="FF000000"/>
        <name val="Arial"/>
      </font>
      <numFmt numFmtId="30" formatCode="@"/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b/>
        <strike val="0"/>
        <condense val="0"/>
        <extend val="0"/>
        <outline val="0"/>
        <shadow val="0"/>
        <vertAlign val="baseline"/>
        <sz val="12"/>
        <color rgb="FF000000"/>
        <name val="Arial"/>
      </font>
      <numFmt numFmtId="30" formatCode="@"/>
      <fill>
        <patternFill patternType="solid">
          <fgColor indexed="64"/>
          <bgColor theme="0"/>
        </patternFill>
      </fill>
      <alignment horizontal="left" vertical="bottom"/>
      <border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sz val="12"/>
      </font>
      <fill>
        <patternFill patternType="solid">
          <fgColor indexed="64"/>
          <bgColor rgb="FFFFFFFF"/>
        </patternFill>
      </fill>
      <alignment horizontal="left"/>
    </dxf>
    <dxf>
      <fill>
        <patternFill patternType="solid">
          <fgColor rgb="FF70AD47"/>
          <bgColor indexed="65"/>
        </patternFill>
      </fill>
    </dxf>
    <dxf>
      <font>
        <sz val="12"/>
      </font>
      <fill>
        <patternFill patternType="solid">
          <fgColor indexed="64"/>
          <bgColor rgb="FFFFFFFF"/>
        </patternFill>
      </fill>
    </dxf>
    <dxf>
      <font>
        <sz val="12"/>
      </font>
    </dxf>
    <dxf>
      <font>
        <strike val="0"/>
        <condense val="0"/>
        <extend val="0"/>
        <outline val="0"/>
        <shadow val="0"/>
        <vertAlign val="baseline"/>
        <sz val="11"/>
        <color rgb="FF000000"/>
        <name val="Calibri"/>
        <family val="2"/>
        <scheme val="minor"/>
      </font>
      <alignment horizontal="center" vertical="bottom"/>
    </dxf>
    <dxf>
      <font>
        <b/>
        <strike val="0"/>
        <condense val="0"/>
        <extend val="0"/>
        <outline val="0"/>
        <shadow val="0"/>
        <vertAlign val="baseline"/>
        <sz val="11"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numFmt numFmtId="2" formatCode="0.00"/>
      <alignment horizontal="center"/>
    </dxf>
    <dxf>
      <alignment horizontal="left"/>
    </dxf>
    <dxf>
      <font>
        <strike val="0"/>
        <condense val="0"/>
        <extend val="0"/>
        <outline val="0"/>
        <shadow val="0"/>
        <vertAlign val="baseline"/>
        <sz val="11"/>
        <color rgb="FF000000"/>
        <name val="Calibri"/>
        <family val="2"/>
        <scheme val="minor"/>
      </font>
      <alignment horizontal="center" vertical="bottom"/>
    </dxf>
    <dxf>
      <font>
        <b/>
        <strike val="0"/>
        <condense val="0"/>
        <extend val="0"/>
        <outline val="0"/>
        <shadow val="0"/>
        <vertAlign val="baseline"/>
        <sz val="11"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numFmt numFmtId="2" formatCode="0.00"/>
      <alignment horizontal="center"/>
    </dxf>
    <dxf>
      <alignment horizontal="left"/>
    </dxf>
    <dxf>
      <font>
        <color rgb="FF000000"/>
      </font>
      <fill>
        <patternFill patternType="solid">
          <fgColor indexed="64"/>
          <bgColor rgb="FFE3D236"/>
        </patternFill>
      </fill>
    </dxf>
    <dxf>
      <font>
        <b/>
        <sz val="12"/>
        <color rgb="FF000000"/>
        <name val="Arial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z val="12"/>
        <color rgb="FF000000"/>
        <name val="Arial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z val="14"/>
        <color rgb="FF000000"/>
        <name val="Arial"/>
      </font>
      <numFmt numFmtId="2" formatCode="0.00"/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z val="12"/>
        <color rgb="FF000000"/>
        <name val="Arial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trike val="0"/>
        <condense val="0"/>
        <extend val="0"/>
        <outline val="0"/>
        <shadow val="0"/>
        <vertAlign val="baseline"/>
        <sz val="12"/>
        <color rgb="FF000000"/>
        <name val="Arial"/>
      </font>
      <numFmt numFmtId="30" formatCode="@"/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b/>
        <strike val="0"/>
        <condense val="0"/>
        <extend val="0"/>
        <outline val="0"/>
        <shadow val="0"/>
        <vertAlign val="baseline"/>
        <sz val="12"/>
        <color rgb="FF000000"/>
        <name val="Arial"/>
      </font>
      <numFmt numFmtId="30" formatCode="@"/>
      <fill>
        <patternFill patternType="solid">
          <fgColor indexed="64"/>
          <bgColor theme="0"/>
        </patternFill>
      </fill>
      <alignment horizontal="left" vertical="bottom"/>
      <border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sz val="12"/>
      </font>
      <fill>
        <patternFill patternType="solid">
          <fgColor indexed="64"/>
          <bgColor rgb="FFFFFFFF"/>
        </patternFill>
      </fill>
      <alignment horizontal="left"/>
    </dxf>
    <dxf>
      <fill>
        <patternFill patternType="solid">
          <fgColor rgb="FF70AD47"/>
          <bgColor indexed="65"/>
        </patternFill>
      </fill>
    </dxf>
    <dxf>
      <font>
        <sz val="12"/>
      </font>
      <fill>
        <patternFill patternType="solid">
          <fgColor indexed="64"/>
          <bgColor rgb="FFFFFFFF"/>
        </patternFill>
      </fill>
    </dxf>
    <dxf>
      <font>
        <sz val="12"/>
      </font>
    </dxf>
    <dxf>
      <font>
        <strike val="0"/>
        <condense val="0"/>
        <extend val="0"/>
        <outline val="0"/>
        <shadow val="0"/>
        <vertAlign val="baseline"/>
        <sz val="11"/>
        <color rgb="FF000000"/>
        <name val="Calibri"/>
        <family val="2"/>
        <scheme val="minor"/>
      </font>
      <alignment horizontal="center" vertical="bottom"/>
    </dxf>
    <dxf>
      <font>
        <b/>
        <strike val="0"/>
        <condense val="0"/>
        <extend val="0"/>
        <outline val="0"/>
        <shadow val="0"/>
        <vertAlign val="baseline"/>
        <sz val="11"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numFmt numFmtId="2" formatCode="0.00"/>
      <alignment horizontal="center"/>
    </dxf>
    <dxf>
      <alignment horizontal="left"/>
    </dxf>
    <dxf>
      <font>
        <strike val="0"/>
        <condense val="0"/>
        <extend val="0"/>
        <outline val="0"/>
        <shadow val="0"/>
        <vertAlign val="baseline"/>
        <sz val="11"/>
        <color rgb="FF000000"/>
        <name val="Calibri"/>
        <family val="2"/>
        <scheme val="minor"/>
      </font>
      <alignment horizontal="center" vertical="bottom"/>
    </dxf>
    <dxf>
      <font>
        <b/>
        <strike val="0"/>
        <condense val="0"/>
        <extend val="0"/>
        <outline val="0"/>
        <shadow val="0"/>
        <vertAlign val="baseline"/>
        <sz val="11"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numFmt numFmtId="2" formatCode="0.00"/>
      <alignment horizontal="center"/>
    </dxf>
    <dxf>
      <alignment horizontal="left"/>
    </dxf>
    <dxf>
      <font>
        <color rgb="FF000000"/>
      </font>
      <fill>
        <patternFill patternType="solid">
          <fgColor indexed="64"/>
          <bgColor rgb="FFE3D236"/>
        </patternFill>
      </fill>
    </dxf>
    <dxf>
      <font>
        <b/>
        <sz val="12"/>
        <color rgb="FF000000"/>
        <name val="Arial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z val="12"/>
        <color rgb="FF000000"/>
        <name val="Arial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z val="14"/>
        <color rgb="FF000000"/>
        <name val="Arial"/>
      </font>
      <numFmt numFmtId="2" formatCode="0.00"/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z val="12"/>
        <color rgb="FF000000"/>
        <name val="Arial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trike val="0"/>
        <condense val="0"/>
        <extend val="0"/>
        <outline val="0"/>
        <shadow val="0"/>
        <vertAlign val="baseline"/>
        <sz val="12"/>
        <color rgb="FF000000"/>
        <name val="Arial"/>
      </font>
      <numFmt numFmtId="30" formatCode="@"/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b/>
        <strike val="0"/>
        <condense val="0"/>
        <extend val="0"/>
        <outline val="0"/>
        <shadow val="0"/>
        <vertAlign val="baseline"/>
        <sz val="12"/>
        <color rgb="FF000000"/>
        <name val="Arial"/>
      </font>
      <numFmt numFmtId="30" formatCode="@"/>
      <fill>
        <patternFill patternType="solid">
          <fgColor indexed="64"/>
          <bgColor theme="0"/>
        </patternFill>
      </fill>
      <alignment horizontal="left" vertical="bottom"/>
      <border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sz val="12"/>
      </font>
      <fill>
        <patternFill patternType="solid">
          <fgColor indexed="64"/>
          <bgColor rgb="FFFFFFFF"/>
        </patternFill>
      </fill>
      <alignment horizontal="left"/>
    </dxf>
    <dxf>
      <fill>
        <patternFill patternType="solid">
          <fgColor rgb="FF70AD47"/>
          <bgColor indexed="65"/>
        </patternFill>
      </fill>
    </dxf>
    <dxf>
      <font>
        <sz val="12"/>
      </font>
      <fill>
        <patternFill patternType="solid">
          <fgColor indexed="64"/>
          <bgColor rgb="FFFFFFFF"/>
        </patternFill>
      </fill>
    </dxf>
    <dxf>
      <font>
        <sz val="12"/>
      </font>
    </dxf>
    <dxf>
      <font>
        <strike val="0"/>
        <condense val="0"/>
        <extend val="0"/>
        <outline val="0"/>
        <shadow val="0"/>
        <vertAlign val="baseline"/>
        <sz val="11"/>
        <color rgb="FF000000"/>
        <name val="Calibri"/>
        <family val="2"/>
        <scheme val="minor"/>
      </font>
      <alignment horizontal="center" vertical="bottom"/>
    </dxf>
    <dxf>
      <font>
        <b/>
        <strike val="0"/>
        <condense val="0"/>
        <extend val="0"/>
        <outline val="0"/>
        <shadow val="0"/>
        <vertAlign val="baseline"/>
        <sz val="11"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numFmt numFmtId="2" formatCode="0.00"/>
      <alignment horizontal="center"/>
    </dxf>
    <dxf>
      <alignment horizontal="left"/>
    </dxf>
    <dxf>
      <font>
        <strike val="0"/>
        <condense val="0"/>
        <extend val="0"/>
        <outline val="0"/>
        <shadow val="0"/>
        <vertAlign val="baseline"/>
        <sz val="11"/>
        <color rgb="FF000000"/>
        <name val="Calibri"/>
        <family val="2"/>
        <scheme val="minor"/>
      </font>
      <alignment horizontal="center" vertical="bottom"/>
    </dxf>
    <dxf>
      <font>
        <b/>
        <strike val="0"/>
        <condense val="0"/>
        <extend val="0"/>
        <outline val="0"/>
        <shadow val="0"/>
        <vertAlign val="baseline"/>
        <sz val="11"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numFmt numFmtId="2" formatCode="0.00"/>
      <alignment horizontal="center"/>
    </dxf>
    <dxf>
      <alignment horizontal="left"/>
    </dxf>
    <dxf>
      <font>
        <color rgb="FF000000"/>
      </font>
      <fill>
        <patternFill patternType="solid">
          <fgColor indexed="64"/>
          <bgColor rgb="FFE3D236"/>
        </patternFill>
      </fill>
    </dxf>
    <dxf>
      <font>
        <b/>
        <sz val="12"/>
        <color rgb="FF000000"/>
        <name val="Arial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z val="12"/>
        <color rgb="FF000000"/>
        <name val="Arial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z val="14"/>
        <color rgb="FF000000"/>
        <name val="Arial"/>
      </font>
      <numFmt numFmtId="2" formatCode="0.00"/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z val="12"/>
        <color rgb="FF000000"/>
        <name val="Arial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trike val="0"/>
        <condense val="0"/>
        <extend val="0"/>
        <outline val="0"/>
        <shadow val="0"/>
        <vertAlign val="baseline"/>
        <sz val="12"/>
        <color rgb="FF000000"/>
        <name val="Arial"/>
      </font>
      <numFmt numFmtId="30" formatCode="@"/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b/>
        <strike val="0"/>
        <condense val="0"/>
        <extend val="0"/>
        <outline val="0"/>
        <shadow val="0"/>
        <vertAlign val="baseline"/>
        <sz val="12"/>
        <color rgb="FF000000"/>
        <name val="Arial"/>
      </font>
      <numFmt numFmtId="30" formatCode="@"/>
      <fill>
        <patternFill patternType="solid">
          <fgColor indexed="64"/>
          <bgColor theme="0"/>
        </patternFill>
      </fill>
      <alignment horizontal="left" vertical="bottom"/>
      <border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sz val="12"/>
      </font>
      <fill>
        <patternFill patternType="solid">
          <fgColor indexed="64"/>
          <bgColor rgb="FFFFFFFF"/>
        </patternFill>
      </fill>
      <alignment horizontal="left"/>
    </dxf>
    <dxf>
      <fill>
        <patternFill patternType="solid">
          <fgColor rgb="FF70AD47"/>
          <bgColor indexed="65"/>
        </patternFill>
      </fill>
    </dxf>
    <dxf>
      <font>
        <sz val="12"/>
      </font>
      <fill>
        <patternFill patternType="solid">
          <fgColor indexed="64"/>
          <bgColor rgb="FFFFFFFF"/>
        </patternFill>
      </fill>
    </dxf>
    <dxf>
      <font>
        <sz val="12"/>
      </font>
    </dxf>
    <dxf>
      <font>
        <strike val="0"/>
        <condense val="0"/>
        <extend val="0"/>
        <outline val="0"/>
        <shadow val="0"/>
        <vertAlign val="baseline"/>
        <sz val="11"/>
        <color rgb="FF000000"/>
        <name val="Calibri"/>
        <family val="2"/>
        <scheme val="minor"/>
      </font>
      <alignment horizontal="center" vertical="bottom"/>
    </dxf>
    <dxf>
      <font>
        <b/>
        <strike val="0"/>
        <condense val="0"/>
        <extend val="0"/>
        <outline val="0"/>
        <shadow val="0"/>
        <vertAlign val="baseline"/>
        <sz val="11"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numFmt numFmtId="2" formatCode="0.00"/>
      <alignment horizontal="center"/>
    </dxf>
    <dxf>
      <alignment horizontal="left"/>
    </dxf>
    <dxf>
      <font>
        <strike val="0"/>
        <condense val="0"/>
        <extend val="0"/>
        <outline val="0"/>
        <shadow val="0"/>
        <vertAlign val="baseline"/>
        <sz val="11"/>
        <color rgb="FF000000"/>
        <name val="Calibri"/>
        <family val="2"/>
        <scheme val="minor"/>
      </font>
      <alignment horizontal="center" vertical="bottom"/>
    </dxf>
    <dxf>
      <font>
        <b/>
        <strike val="0"/>
        <condense val="0"/>
        <extend val="0"/>
        <outline val="0"/>
        <shadow val="0"/>
        <vertAlign val="baseline"/>
        <sz val="11"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numFmt numFmtId="2" formatCode="0.00"/>
      <alignment horizontal="center"/>
    </dxf>
    <dxf>
      <alignment horizontal="left"/>
    </dxf>
    <dxf>
      <font>
        <color rgb="FF000000"/>
      </font>
      <fill>
        <patternFill patternType="solid">
          <fgColor indexed="64"/>
          <bgColor rgb="FFE3D236"/>
        </patternFill>
      </fill>
    </dxf>
    <dxf>
      <font>
        <b/>
        <sz val="12"/>
        <color rgb="FF000000"/>
        <name val="Arial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z val="12"/>
        <color rgb="FF000000"/>
        <name val="Arial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z val="14"/>
        <color rgb="FF000000"/>
        <name val="Arial"/>
      </font>
      <numFmt numFmtId="2" formatCode="0.00"/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z val="12"/>
        <color rgb="FF000000"/>
        <name val="Arial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trike val="0"/>
        <condense val="0"/>
        <extend val="0"/>
        <outline val="0"/>
        <shadow val="0"/>
        <vertAlign val="baseline"/>
        <sz val="12"/>
        <color rgb="FF000000"/>
        <name val="Arial"/>
      </font>
      <numFmt numFmtId="30" formatCode="@"/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b/>
        <strike val="0"/>
        <condense val="0"/>
        <extend val="0"/>
        <outline val="0"/>
        <shadow val="0"/>
        <vertAlign val="baseline"/>
        <sz val="12"/>
        <color rgb="FF000000"/>
        <name val="Arial"/>
      </font>
      <numFmt numFmtId="30" formatCode="@"/>
      <fill>
        <patternFill patternType="solid">
          <fgColor indexed="64"/>
          <bgColor theme="0"/>
        </patternFill>
      </fill>
      <alignment horizontal="left" vertical="bottom"/>
      <border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sz val="12"/>
      </font>
      <fill>
        <patternFill patternType="solid">
          <fgColor indexed="64"/>
          <bgColor rgb="FFFFFFFF"/>
        </patternFill>
      </fill>
      <alignment horizontal="left"/>
    </dxf>
    <dxf>
      <fill>
        <patternFill patternType="solid">
          <fgColor rgb="FF70AD47"/>
          <bgColor indexed="65"/>
        </patternFill>
      </fill>
    </dxf>
    <dxf>
      <font>
        <sz val="12"/>
      </font>
      <fill>
        <patternFill patternType="solid">
          <fgColor indexed="64"/>
          <bgColor rgb="FFFFFFFF"/>
        </patternFill>
      </fill>
    </dxf>
    <dxf>
      <font>
        <sz val="12"/>
      </font>
    </dxf>
    <dxf>
      <font>
        <strike val="0"/>
        <condense val="0"/>
        <extend val="0"/>
        <outline val="0"/>
        <shadow val="0"/>
        <vertAlign val="baseline"/>
        <sz val="11"/>
        <color rgb="FF000000"/>
        <name val="Calibri"/>
        <family val="2"/>
        <scheme val="minor"/>
      </font>
      <alignment horizontal="center" vertical="bottom"/>
    </dxf>
    <dxf>
      <font>
        <b/>
        <strike val="0"/>
        <condense val="0"/>
        <extend val="0"/>
        <outline val="0"/>
        <shadow val="0"/>
        <vertAlign val="baseline"/>
        <sz val="11"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numFmt numFmtId="2" formatCode="0.00"/>
      <alignment horizontal="center"/>
    </dxf>
    <dxf>
      <alignment horizontal="left"/>
    </dxf>
    <dxf>
      <font>
        <strike val="0"/>
        <condense val="0"/>
        <extend val="0"/>
        <outline val="0"/>
        <shadow val="0"/>
        <vertAlign val="baseline"/>
        <sz val="11"/>
        <color rgb="FF000000"/>
        <name val="Calibri"/>
        <family val="2"/>
        <scheme val="minor"/>
      </font>
      <alignment horizontal="center" vertical="bottom"/>
    </dxf>
    <dxf>
      <font>
        <b/>
        <strike val="0"/>
        <condense val="0"/>
        <extend val="0"/>
        <outline val="0"/>
        <shadow val="0"/>
        <vertAlign val="baseline"/>
        <sz val="11"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numFmt numFmtId="2" formatCode="0.00"/>
      <alignment horizontal="center"/>
    </dxf>
    <dxf>
      <alignment horizontal="left"/>
    </dxf>
    <dxf>
      <font>
        <color rgb="FF000000"/>
      </font>
      <fill>
        <patternFill patternType="solid">
          <fgColor indexed="64"/>
          <bgColor rgb="FFE3D236"/>
        </patternFill>
      </fill>
    </dxf>
    <dxf>
      <font>
        <b/>
        <sz val="12"/>
        <color rgb="FF000000"/>
        <name val="Arial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z val="12"/>
        <color rgb="FF000000"/>
        <name val="Arial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z val="14"/>
        <color rgb="FF000000"/>
        <name val="Arial"/>
      </font>
      <numFmt numFmtId="2" formatCode="0.00"/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z val="12"/>
        <color rgb="FF000000"/>
        <name val="Arial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trike val="0"/>
        <condense val="0"/>
        <extend val="0"/>
        <outline val="0"/>
        <shadow val="0"/>
        <vertAlign val="baseline"/>
        <sz val="12"/>
        <color rgb="FF000000"/>
        <name val="Arial"/>
      </font>
      <numFmt numFmtId="30" formatCode="@"/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b/>
        <strike val="0"/>
        <condense val="0"/>
        <extend val="0"/>
        <outline val="0"/>
        <shadow val="0"/>
        <vertAlign val="baseline"/>
        <sz val="12"/>
        <color rgb="FF000000"/>
        <name val="Arial"/>
      </font>
      <numFmt numFmtId="30" formatCode="@"/>
      <fill>
        <patternFill patternType="solid">
          <fgColor indexed="64"/>
          <bgColor theme="0"/>
        </patternFill>
      </fill>
      <alignment horizontal="left" vertical="bottom"/>
      <border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sz val="12"/>
      </font>
      <fill>
        <patternFill patternType="solid">
          <fgColor indexed="64"/>
          <bgColor rgb="FFFFFFFF"/>
        </patternFill>
      </fill>
      <alignment horizontal="left"/>
    </dxf>
    <dxf>
      <fill>
        <patternFill patternType="solid">
          <fgColor rgb="FF70AD47"/>
          <bgColor indexed="65"/>
        </patternFill>
      </fill>
    </dxf>
    <dxf>
      <font>
        <sz val="12"/>
      </font>
      <fill>
        <patternFill patternType="solid">
          <fgColor indexed="64"/>
          <bgColor rgb="FFFFFFFF"/>
        </patternFill>
      </fill>
    </dxf>
    <dxf>
      <font>
        <sz val="12"/>
      </font>
    </dxf>
    <dxf>
      <font>
        <strike val="0"/>
        <condense val="0"/>
        <extend val="0"/>
        <outline val="0"/>
        <shadow val="0"/>
        <vertAlign val="baseline"/>
        <sz val="11"/>
        <color rgb="FF000000"/>
        <name val="Calibri"/>
        <family val="2"/>
        <scheme val="minor"/>
      </font>
      <alignment horizontal="center" vertical="bottom"/>
    </dxf>
    <dxf>
      <font>
        <b/>
        <strike val="0"/>
        <condense val="0"/>
        <extend val="0"/>
        <outline val="0"/>
        <shadow val="0"/>
        <vertAlign val="baseline"/>
        <sz val="11"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numFmt numFmtId="2" formatCode="0.00"/>
      <alignment horizontal="center"/>
    </dxf>
    <dxf>
      <alignment horizontal="left"/>
    </dxf>
    <dxf>
      <font>
        <strike val="0"/>
        <condense val="0"/>
        <extend val="0"/>
        <outline val="0"/>
        <shadow val="0"/>
        <vertAlign val="baseline"/>
        <sz val="11"/>
        <color rgb="FF000000"/>
        <name val="Calibri"/>
        <family val="2"/>
        <scheme val="minor"/>
      </font>
      <alignment horizontal="center" vertical="bottom"/>
    </dxf>
    <dxf>
      <font>
        <b/>
        <strike val="0"/>
        <condense val="0"/>
        <extend val="0"/>
        <outline val="0"/>
        <shadow val="0"/>
        <vertAlign val="baseline"/>
        <sz val="11"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numFmt numFmtId="2" formatCode="0.00"/>
      <alignment horizontal="center"/>
    </dxf>
    <dxf>
      <alignment horizontal="left"/>
    </dxf>
    <dxf>
      <font>
        <color rgb="FF000000"/>
      </font>
      <fill>
        <patternFill patternType="solid">
          <fgColor indexed="64"/>
          <bgColor rgb="FFE3D236"/>
        </patternFill>
      </fill>
    </dxf>
    <dxf>
      <font>
        <b/>
        <sz val="12"/>
        <color rgb="FF000000"/>
        <name val="Arial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z val="12"/>
        <color rgb="FF000000"/>
        <name val="Arial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z val="14"/>
        <color rgb="FF000000"/>
        <name val="Arial"/>
      </font>
      <numFmt numFmtId="2" formatCode="0.00"/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z val="12"/>
        <color rgb="FF000000"/>
        <name val="Arial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trike val="0"/>
        <condense val="0"/>
        <extend val="0"/>
        <outline val="0"/>
        <shadow val="0"/>
        <vertAlign val="baseline"/>
        <sz val="12"/>
        <color rgb="FF000000"/>
        <name val="Arial"/>
      </font>
      <numFmt numFmtId="30" formatCode="@"/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b/>
        <strike val="0"/>
        <condense val="0"/>
        <extend val="0"/>
        <outline val="0"/>
        <shadow val="0"/>
        <vertAlign val="baseline"/>
        <sz val="12"/>
        <color rgb="FF000000"/>
        <name val="Arial"/>
      </font>
      <numFmt numFmtId="30" formatCode="@"/>
      <fill>
        <patternFill patternType="solid">
          <fgColor indexed="64"/>
          <bgColor theme="0"/>
        </patternFill>
      </fill>
      <alignment horizontal="left" vertical="bottom"/>
      <border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sz val="12"/>
      </font>
      <fill>
        <patternFill patternType="solid">
          <fgColor indexed="64"/>
          <bgColor rgb="FFFFFFFF"/>
        </patternFill>
      </fill>
      <alignment horizontal="left"/>
    </dxf>
    <dxf>
      <fill>
        <patternFill patternType="solid">
          <fgColor rgb="FF70AD47"/>
          <bgColor indexed="65"/>
        </patternFill>
      </fill>
    </dxf>
    <dxf>
      <font>
        <sz val="12"/>
      </font>
      <fill>
        <patternFill patternType="solid">
          <fgColor indexed="64"/>
          <bgColor rgb="FFFFFFFF"/>
        </patternFill>
      </fill>
    </dxf>
    <dxf>
      <font>
        <sz val="12"/>
      </font>
    </dxf>
    <dxf>
      <font>
        <strike val="0"/>
        <condense val="0"/>
        <extend val="0"/>
        <outline val="0"/>
        <shadow val="0"/>
        <vertAlign val="baseline"/>
        <sz val="11"/>
        <color rgb="FF000000"/>
        <name val="Calibri"/>
        <family val="2"/>
        <scheme val="minor"/>
      </font>
      <alignment horizontal="center" vertical="bottom"/>
    </dxf>
    <dxf>
      <font>
        <b/>
        <strike val="0"/>
        <condense val="0"/>
        <extend val="0"/>
        <outline val="0"/>
        <shadow val="0"/>
        <vertAlign val="baseline"/>
        <sz val="11"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numFmt numFmtId="2" formatCode="0.00"/>
      <alignment horizontal="center"/>
    </dxf>
    <dxf>
      <alignment horizontal="left"/>
    </dxf>
    <dxf>
      <font>
        <strike val="0"/>
        <condense val="0"/>
        <extend val="0"/>
        <outline val="0"/>
        <shadow val="0"/>
        <vertAlign val="baseline"/>
        <sz val="11"/>
        <color rgb="FF000000"/>
        <name val="Calibri"/>
        <family val="2"/>
        <scheme val="minor"/>
      </font>
      <alignment horizontal="center" vertical="bottom"/>
    </dxf>
    <dxf>
      <font>
        <b/>
        <strike val="0"/>
        <condense val="0"/>
        <extend val="0"/>
        <outline val="0"/>
        <shadow val="0"/>
        <vertAlign val="baseline"/>
        <sz val="11"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numFmt numFmtId="2" formatCode="0.00"/>
      <alignment horizontal="center"/>
    </dxf>
    <dxf>
      <alignment horizontal="left"/>
    </dxf>
    <dxf>
      <font>
        <color rgb="FF000000"/>
      </font>
      <fill>
        <patternFill patternType="solid">
          <fgColor indexed="64"/>
          <bgColor rgb="FFE3D236"/>
        </patternFill>
      </fill>
    </dxf>
    <dxf>
      <font>
        <b/>
        <sz val="12"/>
        <color rgb="FF000000"/>
        <name val="Arial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z val="12"/>
        <color rgb="FF000000"/>
        <name val="Arial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z val="14"/>
        <color rgb="FF000000"/>
        <name val="Arial"/>
      </font>
      <numFmt numFmtId="2" formatCode="0.00"/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z val="12"/>
        <color rgb="FF000000"/>
        <name val="Arial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trike val="0"/>
        <condense val="0"/>
        <extend val="0"/>
        <outline val="0"/>
        <shadow val="0"/>
        <vertAlign val="baseline"/>
        <sz val="12"/>
        <color rgb="FF000000"/>
        <name val="Arial"/>
      </font>
      <numFmt numFmtId="30" formatCode="@"/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b/>
        <strike val="0"/>
        <condense val="0"/>
        <extend val="0"/>
        <outline val="0"/>
        <shadow val="0"/>
        <vertAlign val="baseline"/>
        <sz val="12"/>
        <color rgb="FF000000"/>
        <name val="Arial"/>
      </font>
      <numFmt numFmtId="30" formatCode="@"/>
      <fill>
        <patternFill patternType="solid">
          <fgColor indexed="64"/>
          <bgColor theme="0"/>
        </patternFill>
      </fill>
      <alignment horizontal="left" vertical="bottom"/>
      <border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sz val="12"/>
      </font>
      <fill>
        <patternFill patternType="solid">
          <fgColor indexed="64"/>
          <bgColor rgb="FFFFFFFF"/>
        </patternFill>
      </fill>
      <alignment horizontal="left"/>
    </dxf>
    <dxf>
      <fill>
        <patternFill patternType="solid">
          <fgColor rgb="FF70AD47"/>
          <bgColor indexed="65"/>
        </patternFill>
      </fill>
    </dxf>
    <dxf>
      <font>
        <sz val="12"/>
      </font>
      <fill>
        <patternFill patternType="solid">
          <fgColor indexed="64"/>
          <bgColor rgb="FFFFFFFF"/>
        </patternFill>
      </fill>
    </dxf>
    <dxf>
      <font>
        <sz val="12"/>
      </font>
    </dxf>
    <dxf>
      <font>
        <strike val="0"/>
        <condense val="0"/>
        <extend val="0"/>
        <outline val="0"/>
        <shadow val="0"/>
        <vertAlign val="baseline"/>
        <sz val="11"/>
        <color rgb="FF000000"/>
        <name val="Calibri"/>
        <family val="2"/>
        <scheme val="minor"/>
      </font>
      <alignment horizontal="center" vertical="bottom"/>
    </dxf>
    <dxf>
      <font>
        <b/>
        <strike val="0"/>
        <condense val="0"/>
        <extend val="0"/>
        <outline val="0"/>
        <shadow val="0"/>
        <vertAlign val="baseline"/>
        <sz val="11"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numFmt numFmtId="2" formatCode="0.00"/>
      <alignment horizontal="center"/>
    </dxf>
    <dxf>
      <alignment horizontal="left"/>
    </dxf>
    <dxf>
      <font>
        <strike val="0"/>
        <condense val="0"/>
        <extend val="0"/>
        <outline val="0"/>
        <shadow val="0"/>
        <vertAlign val="baseline"/>
        <sz val="11"/>
        <color rgb="FF000000"/>
        <name val="Calibri"/>
        <family val="2"/>
        <scheme val="minor"/>
      </font>
      <alignment horizontal="center" vertical="bottom"/>
    </dxf>
    <dxf>
      <font>
        <b/>
        <strike val="0"/>
        <condense val="0"/>
        <extend val="0"/>
        <outline val="0"/>
        <shadow val="0"/>
        <vertAlign val="baseline"/>
        <sz val="11"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numFmt numFmtId="2" formatCode="0.00"/>
      <alignment horizontal="center"/>
    </dxf>
    <dxf>
      <alignment horizontal="left"/>
    </dxf>
    <dxf>
      <font>
        <color rgb="FF000000"/>
      </font>
      <fill>
        <patternFill patternType="solid">
          <fgColor indexed="64"/>
          <bgColor rgb="FFE3D236"/>
        </patternFill>
      </fill>
    </dxf>
    <dxf>
      <font>
        <b/>
        <sz val="12"/>
        <color rgb="FF000000"/>
        <name val="Arial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z val="12"/>
        <color rgb="FF000000"/>
        <name val="Arial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z val="14"/>
        <color rgb="FF000000"/>
        <name val="Arial"/>
      </font>
      <numFmt numFmtId="2" formatCode="0.00"/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z val="12"/>
        <color rgb="FF000000"/>
        <name val="Arial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trike val="0"/>
        <condense val="0"/>
        <extend val="0"/>
        <outline val="0"/>
        <shadow val="0"/>
        <vertAlign val="baseline"/>
        <sz val="12"/>
        <color rgb="FF000000"/>
        <name val="Arial"/>
      </font>
      <numFmt numFmtId="30" formatCode="@"/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b/>
        <strike val="0"/>
        <condense val="0"/>
        <extend val="0"/>
        <outline val="0"/>
        <shadow val="0"/>
        <vertAlign val="baseline"/>
        <sz val="12"/>
        <color rgb="FF000000"/>
        <name val="Arial"/>
      </font>
      <numFmt numFmtId="30" formatCode="@"/>
      <fill>
        <patternFill patternType="solid">
          <fgColor indexed="64"/>
          <bgColor theme="0"/>
        </patternFill>
      </fill>
      <alignment horizontal="left" vertical="bottom"/>
      <border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sz val="12"/>
      </font>
      <fill>
        <patternFill patternType="solid">
          <fgColor indexed="64"/>
          <bgColor rgb="FFFFFFFF"/>
        </patternFill>
      </fill>
      <alignment horizontal="left"/>
    </dxf>
    <dxf>
      <fill>
        <patternFill patternType="solid">
          <fgColor rgb="FF70AD47"/>
          <bgColor indexed="65"/>
        </patternFill>
      </fill>
    </dxf>
    <dxf>
      <font>
        <sz val="12"/>
      </font>
      <fill>
        <patternFill patternType="solid">
          <fgColor indexed="64"/>
          <bgColor rgb="FFFFFFFF"/>
        </patternFill>
      </fill>
    </dxf>
    <dxf>
      <font>
        <sz val="12"/>
      </font>
    </dxf>
    <dxf>
      <font>
        <strike val="0"/>
        <condense val="0"/>
        <extend val="0"/>
        <outline val="0"/>
        <shadow val="0"/>
        <vertAlign val="baseline"/>
        <sz val="11"/>
        <color rgb="FF000000"/>
        <name val="Calibri"/>
        <family val="2"/>
        <scheme val="minor"/>
      </font>
      <alignment horizontal="center" vertical="bottom"/>
    </dxf>
    <dxf>
      <font>
        <b/>
        <strike val="0"/>
        <condense val="0"/>
        <extend val="0"/>
        <outline val="0"/>
        <shadow val="0"/>
        <vertAlign val="baseline"/>
        <sz val="11"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numFmt numFmtId="2" formatCode="0.00"/>
      <alignment horizontal="center"/>
    </dxf>
    <dxf>
      <alignment horizontal="left"/>
    </dxf>
    <dxf>
      <font>
        <strike val="0"/>
        <condense val="0"/>
        <extend val="0"/>
        <outline val="0"/>
        <shadow val="0"/>
        <vertAlign val="baseline"/>
        <sz val="11"/>
        <color rgb="FF000000"/>
        <name val="Calibri"/>
        <family val="2"/>
        <scheme val="minor"/>
      </font>
      <alignment horizontal="center" vertical="bottom"/>
    </dxf>
    <dxf>
      <font>
        <b/>
        <strike val="0"/>
        <condense val="0"/>
        <extend val="0"/>
        <outline val="0"/>
        <shadow val="0"/>
        <vertAlign val="baseline"/>
        <sz val="11"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numFmt numFmtId="2" formatCode="0.00"/>
      <alignment horizontal="center"/>
    </dxf>
    <dxf>
      <alignment horizontal="left"/>
    </dxf>
    <dxf>
      <font>
        <color rgb="FF000000"/>
      </font>
      <fill>
        <patternFill patternType="solid">
          <fgColor indexed="64"/>
          <bgColor rgb="FFE3D236"/>
        </patternFill>
      </fill>
    </dxf>
    <dxf>
      <font>
        <b/>
        <sz val="12"/>
        <color rgb="FF000000"/>
        <name val="Arial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z val="12"/>
        <color rgb="FF000000"/>
        <name val="Arial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z val="14"/>
        <color rgb="FF000000"/>
        <name val="Arial"/>
      </font>
      <numFmt numFmtId="2" formatCode="0.00"/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z val="12"/>
        <color rgb="FF000000"/>
        <name val="Arial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trike val="0"/>
        <condense val="0"/>
        <extend val="0"/>
        <outline val="0"/>
        <shadow val="0"/>
        <vertAlign val="baseline"/>
        <sz val="12"/>
        <color rgb="FF000000"/>
        <name val="Arial"/>
      </font>
      <numFmt numFmtId="30" formatCode="@"/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b/>
        <strike val="0"/>
        <condense val="0"/>
        <extend val="0"/>
        <outline val="0"/>
        <shadow val="0"/>
        <vertAlign val="baseline"/>
        <sz val="12"/>
        <color rgb="FF000000"/>
        <name val="Arial"/>
      </font>
      <numFmt numFmtId="30" formatCode="@"/>
      <fill>
        <patternFill patternType="solid">
          <fgColor indexed="64"/>
          <bgColor theme="0"/>
        </patternFill>
      </fill>
      <alignment horizontal="left" vertical="bottom"/>
      <border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sz val="12"/>
      </font>
      <fill>
        <patternFill patternType="solid">
          <fgColor indexed="64"/>
          <bgColor rgb="FFFFFFFF"/>
        </patternFill>
      </fill>
      <alignment horizontal="left"/>
    </dxf>
    <dxf>
      <fill>
        <patternFill patternType="solid">
          <fgColor rgb="FF70AD47"/>
          <bgColor indexed="65"/>
        </patternFill>
      </fill>
    </dxf>
    <dxf>
      <font>
        <sz val="12"/>
      </font>
      <fill>
        <patternFill patternType="solid">
          <fgColor indexed="64"/>
          <bgColor rgb="FFFFFFFF"/>
        </patternFill>
      </fill>
    </dxf>
    <dxf>
      <font>
        <sz val="12"/>
      </font>
    </dxf>
    <dxf>
      <font>
        <strike val="0"/>
        <condense val="0"/>
        <extend val="0"/>
        <outline val="0"/>
        <shadow val="0"/>
        <vertAlign val="baseline"/>
        <sz val="11"/>
        <color rgb="FF000000"/>
        <name val="Calibri"/>
        <family val="2"/>
        <scheme val="minor"/>
      </font>
      <alignment horizontal="center" vertical="bottom"/>
    </dxf>
    <dxf>
      <font>
        <b/>
        <strike val="0"/>
        <condense val="0"/>
        <extend val="0"/>
        <outline val="0"/>
        <shadow val="0"/>
        <vertAlign val="baseline"/>
        <sz val="11"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numFmt numFmtId="2" formatCode="0.00"/>
      <alignment horizontal="center"/>
    </dxf>
    <dxf>
      <alignment horizontal="left"/>
    </dxf>
    <dxf>
      <font>
        <strike val="0"/>
        <condense val="0"/>
        <extend val="0"/>
        <outline val="0"/>
        <shadow val="0"/>
        <vertAlign val="baseline"/>
        <sz val="11"/>
        <color rgb="FF000000"/>
        <name val="Calibri"/>
        <family val="2"/>
        <scheme val="minor"/>
      </font>
      <alignment horizontal="center" vertical="bottom"/>
    </dxf>
    <dxf>
      <font>
        <b/>
        <strike val="0"/>
        <condense val="0"/>
        <extend val="0"/>
        <outline val="0"/>
        <shadow val="0"/>
        <vertAlign val="baseline"/>
        <sz val="11"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numFmt numFmtId="2" formatCode="0.00"/>
      <alignment horizontal="center"/>
    </dxf>
    <dxf>
      <alignment horizontal="left"/>
    </dxf>
    <dxf>
      <font>
        <color rgb="FF000000"/>
      </font>
      <fill>
        <patternFill patternType="solid">
          <fgColor indexed="64"/>
          <bgColor rgb="FFE3D236"/>
        </patternFill>
      </fill>
    </dxf>
    <dxf>
      <font>
        <b/>
        <sz val="12"/>
        <color rgb="FF000000"/>
        <name val="Arial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z val="12"/>
        <color rgb="FF000000"/>
        <name val="Arial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z val="14"/>
        <color rgb="FF000000"/>
        <name val="Arial"/>
      </font>
      <numFmt numFmtId="2" formatCode="0.00"/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z val="12"/>
        <color rgb="FF000000"/>
        <name val="Arial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trike val="0"/>
        <condense val="0"/>
        <extend val="0"/>
        <outline val="0"/>
        <shadow val="0"/>
        <vertAlign val="baseline"/>
        <sz val="12"/>
        <color rgb="FF000000"/>
        <name val="Arial"/>
      </font>
      <numFmt numFmtId="30" formatCode="@"/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b/>
        <strike val="0"/>
        <condense val="0"/>
        <extend val="0"/>
        <outline val="0"/>
        <shadow val="0"/>
        <vertAlign val="baseline"/>
        <sz val="12"/>
        <color rgb="FF000000"/>
        <name val="Arial"/>
      </font>
      <numFmt numFmtId="30" formatCode="@"/>
      <fill>
        <patternFill patternType="solid">
          <fgColor indexed="64"/>
          <bgColor theme="0"/>
        </patternFill>
      </fill>
      <alignment horizontal="left" vertical="bottom"/>
      <border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sz val="12"/>
      </font>
      <fill>
        <patternFill patternType="solid">
          <fgColor indexed="64"/>
          <bgColor rgb="FFFFFFFF"/>
        </patternFill>
      </fill>
      <alignment horizontal="left"/>
    </dxf>
    <dxf>
      <fill>
        <patternFill patternType="solid">
          <fgColor rgb="FF70AD47"/>
          <bgColor indexed="65"/>
        </patternFill>
      </fill>
    </dxf>
    <dxf>
      <font>
        <sz val="12"/>
      </font>
      <fill>
        <patternFill patternType="solid">
          <fgColor indexed="64"/>
          <bgColor rgb="FFFFFFFF"/>
        </patternFill>
      </fill>
    </dxf>
    <dxf>
      <font>
        <sz val="12"/>
      </font>
    </dxf>
    <dxf>
      <font>
        <strike val="0"/>
        <condense val="0"/>
        <extend val="0"/>
        <outline val="0"/>
        <shadow val="0"/>
        <vertAlign val="baseline"/>
        <sz val="11"/>
        <color rgb="FF000000"/>
        <name val="Calibri"/>
        <family val="2"/>
        <scheme val="minor"/>
      </font>
      <alignment horizontal="center" vertical="bottom"/>
    </dxf>
    <dxf>
      <font>
        <b/>
        <strike val="0"/>
        <condense val="0"/>
        <extend val="0"/>
        <outline val="0"/>
        <shadow val="0"/>
        <vertAlign val="baseline"/>
        <sz val="11"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numFmt numFmtId="2" formatCode="0.00"/>
      <alignment horizontal="center"/>
    </dxf>
    <dxf>
      <alignment horizontal="left"/>
    </dxf>
    <dxf>
      <font>
        <strike val="0"/>
        <condense val="0"/>
        <extend val="0"/>
        <outline val="0"/>
        <shadow val="0"/>
        <vertAlign val="baseline"/>
        <sz val="11"/>
        <color rgb="FF000000"/>
        <name val="Calibri"/>
        <family val="2"/>
        <scheme val="minor"/>
      </font>
      <alignment horizontal="center" vertical="bottom"/>
    </dxf>
    <dxf>
      <font>
        <b/>
        <strike val="0"/>
        <condense val="0"/>
        <extend val="0"/>
        <outline val="0"/>
        <shadow val="0"/>
        <vertAlign val="baseline"/>
        <sz val="11"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numFmt numFmtId="2" formatCode="0.00"/>
      <alignment horizontal="center"/>
    </dxf>
    <dxf>
      <alignment horizontal="left"/>
    </dxf>
    <dxf>
      <font>
        <color rgb="FF000000"/>
      </font>
      <fill>
        <patternFill patternType="solid">
          <fgColor indexed="64"/>
          <bgColor rgb="FFE3D236"/>
        </patternFill>
      </fill>
    </dxf>
    <dxf>
      <font>
        <b/>
        <sz val="12"/>
        <color rgb="FF000000"/>
        <name val="Arial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z val="12"/>
        <color rgb="FF000000"/>
        <name val="Arial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z val="14"/>
        <color rgb="FF000000"/>
        <name val="Arial"/>
      </font>
      <numFmt numFmtId="2" formatCode="0.00"/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z val="12"/>
        <color rgb="FF000000"/>
        <name val="Arial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trike val="0"/>
        <condense val="0"/>
        <extend val="0"/>
        <outline val="0"/>
        <shadow val="0"/>
        <vertAlign val="baseline"/>
        <sz val="12"/>
        <color rgb="FF000000"/>
        <name val="Arial"/>
      </font>
      <numFmt numFmtId="30" formatCode="@"/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b/>
        <strike val="0"/>
        <condense val="0"/>
        <extend val="0"/>
        <outline val="0"/>
        <shadow val="0"/>
        <vertAlign val="baseline"/>
        <sz val="12"/>
        <color rgb="FF000000"/>
        <name val="Arial"/>
      </font>
      <numFmt numFmtId="30" formatCode="@"/>
      <fill>
        <patternFill patternType="solid">
          <fgColor indexed="64"/>
          <bgColor theme="0"/>
        </patternFill>
      </fill>
      <alignment horizontal="left" vertical="bottom"/>
      <border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sz val="12"/>
      </font>
      <fill>
        <patternFill patternType="solid">
          <fgColor indexed="64"/>
          <bgColor rgb="FFFFFFFF"/>
        </patternFill>
      </fill>
      <alignment horizontal="left"/>
    </dxf>
    <dxf>
      <fill>
        <patternFill patternType="solid">
          <fgColor rgb="FF70AD47"/>
          <bgColor indexed="65"/>
        </patternFill>
      </fill>
    </dxf>
    <dxf>
      <font>
        <sz val="12"/>
      </font>
      <fill>
        <patternFill patternType="solid">
          <fgColor indexed="64"/>
          <bgColor rgb="FFFFFFFF"/>
        </patternFill>
      </fill>
    </dxf>
    <dxf>
      <font>
        <sz val="12"/>
      </font>
    </dxf>
    <dxf>
      <font>
        <strike val="0"/>
        <condense val="0"/>
        <extend val="0"/>
        <outline val="0"/>
        <shadow val="0"/>
        <vertAlign val="baseline"/>
        <sz val="11"/>
        <color rgb="FF000000"/>
        <name val="Calibri"/>
        <family val="2"/>
        <scheme val="minor"/>
      </font>
      <alignment horizontal="center" vertical="bottom"/>
    </dxf>
    <dxf>
      <font>
        <b/>
        <strike val="0"/>
        <condense val="0"/>
        <extend val="0"/>
        <outline val="0"/>
        <shadow val="0"/>
        <vertAlign val="baseline"/>
        <sz val="11"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numFmt numFmtId="2" formatCode="0.00"/>
      <alignment horizontal="center"/>
    </dxf>
    <dxf>
      <alignment horizontal="left"/>
    </dxf>
    <dxf>
      <font>
        <strike val="0"/>
        <condense val="0"/>
        <extend val="0"/>
        <outline val="0"/>
        <shadow val="0"/>
        <vertAlign val="baseline"/>
        <sz val="11"/>
        <color rgb="FF000000"/>
        <name val="Calibri"/>
        <family val="2"/>
        <scheme val="minor"/>
      </font>
      <alignment horizontal="center" vertical="bottom"/>
    </dxf>
    <dxf>
      <font>
        <b/>
        <strike val="0"/>
        <condense val="0"/>
        <extend val="0"/>
        <outline val="0"/>
        <shadow val="0"/>
        <vertAlign val="baseline"/>
        <sz val="11"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numFmt numFmtId="2" formatCode="0.00"/>
      <alignment horizontal="center"/>
    </dxf>
    <dxf>
      <alignment horizontal="left"/>
    </dxf>
    <dxf>
      <font>
        <color rgb="FF000000"/>
      </font>
      <fill>
        <patternFill patternType="solid">
          <fgColor indexed="64"/>
          <bgColor rgb="FFE3D236"/>
        </patternFill>
      </fill>
    </dxf>
    <dxf>
      <font>
        <b/>
        <sz val="12"/>
        <color rgb="FF000000"/>
        <name val="Arial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z val="12"/>
        <color rgb="FF000000"/>
        <name val="Arial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z val="14"/>
        <color rgb="FF000000"/>
        <name val="Arial"/>
      </font>
      <numFmt numFmtId="2" formatCode="0.00"/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z val="12"/>
        <color rgb="FF000000"/>
        <name val="Arial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trike val="0"/>
        <condense val="0"/>
        <extend val="0"/>
        <outline val="0"/>
        <shadow val="0"/>
        <vertAlign val="baseline"/>
        <sz val="12"/>
        <color rgb="FF000000"/>
        <name val="Arial"/>
      </font>
      <numFmt numFmtId="30" formatCode="@"/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b/>
        <strike val="0"/>
        <condense val="0"/>
        <extend val="0"/>
        <outline val="0"/>
        <shadow val="0"/>
        <vertAlign val="baseline"/>
        <sz val="12"/>
        <color rgb="FF000000"/>
        <name val="Arial"/>
      </font>
      <numFmt numFmtId="30" formatCode="@"/>
      <fill>
        <patternFill patternType="solid">
          <fgColor indexed="64"/>
          <bgColor theme="0"/>
        </patternFill>
      </fill>
      <alignment horizontal="left" vertical="bottom"/>
      <border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sz val="12"/>
      </font>
      <fill>
        <patternFill patternType="solid">
          <fgColor indexed="64"/>
          <bgColor rgb="FFFFFFFF"/>
        </patternFill>
      </fill>
      <alignment horizontal="left"/>
    </dxf>
    <dxf>
      <fill>
        <patternFill patternType="solid">
          <fgColor rgb="FF70AD47"/>
          <bgColor indexed="65"/>
        </patternFill>
      </fill>
    </dxf>
    <dxf>
      <font>
        <sz val="12"/>
      </font>
      <fill>
        <patternFill patternType="solid">
          <fgColor indexed="64"/>
          <bgColor rgb="FFFFFFFF"/>
        </patternFill>
      </fill>
    </dxf>
    <dxf>
      <font>
        <sz val="12"/>
      </font>
    </dxf>
    <dxf>
      <font>
        <strike val="0"/>
        <condense val="0"/>
        <extend val="0"/>
        <outline val="0"/>
        <shadow val="0"/>
        <vertAlign val="baseline"/>
        <sz val="11"/>
        <color rgb="FF000000"/>
        <name val="Calibri"/>
        <family val="2"/>
        <scheme val="minor"/>
      </font>
      <alignment horizontal="center" vertical="bottom"/>
    </dxf>
    <dxf>
      <font>
        <b/>
        <strike val="0"/>
        <condense val="0"/>
        <extend val="0"/>
        <outline val="0"/>
        <shadow val="0"/>
        <vertAlign val="baseline"/>
        <sz val="11"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numFmt numFmtId="2" formatCode="0.00"/>
      <alignment horizontal="center"/>
    </dxf>
    <dxf>
      <alignment horizontal="left"/>
    </dxf>
    <dxf>
      <font>
        <strike val="0"/>
        <condense val="0"/>
        <extend val="0"/>
        <outline val="0"/>
        <shadow val="0"/>
        <vertAlign val="baseline"/>
        <sz val="11"/>
        <color rgb="FF000000"/>
        <name val="Calibri"/>
        <family val="2"/>
        <scheme val="minor"/>
      </font>
      <alignment horizontal="center" vertical="bottom"/>
    </dxf>
    <dxf>
      <font>
        <b/>
        <strike val="0"/>
        <condense val="0"/>
        <extend val="0"/>
        <outline val="0"/>
        <shadow val="0"/>
        <vertAlign val="baseline"/>
        <sz val="11"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numFmt numFmtId="2" formatCode="0.00"/>
      <alignment horizontal="center"/>
    </dxf>
    <dxf>
      <alignment horizontal="left"/>
    </dxf>
    <dxf>
      <font>
        <color rgb="FF000000"/>
      </font>
      <fill>
        <patternFill patternType="solid">
          <fgColor indexed="64"/>
          <bgColor rgb="FFE3D236"/>
        </patternFill>
      </fill>
    </dxf>
    <dxf>
      <font>
        <b/>
        <sz val="12"/>
        <color rgb="FF000000"/>
        <name val="Arial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z val="12"/>
        <color rgb="FF000000"/>
        <name val="Arial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z val="14"/>
        <color rgb="FF000000"/>
        <name val="Arial"/>
      </font>
      <numFmt numFmtId="2" formatCode="0.00"/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z val="12"/>
        <color rgb="FF000000"/>
        <name val="Arial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trike val="0"/>
        <condense val="0"/>
        <extend val="0"/>
        <outline val="0"/>
        <shadow val="0"/>
        <vertAlign val="baseline"/>
        <sz val="12"/>
        <color rgb="FF000000"/>
        <name val="Arial"/>
      </font>
      <numFmt numFmtId="30" formatCode="@"/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b/>
        <strike val="0"/>
        <condense val="0"/>
        <extend val="0"/>
        <outline val="0"/>
        <shadow val="0"/>
        <vertAlign val="baseline"/>
        <sz val="12"/>
        <color rgb="FF000000"/>
        <name val="Arial"/>
      </font>
      <numFmt numFmtId="30" formatCode="@"/>
      <fill>
        <patternFill patternType="solid">
          <fgColor indexed="64"/>
          <bgColor theme="0"/>
        </patternFill>
      </fill>
      <alignment horizontal="left" vertical="bottom"/>
      <border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sz val="12"/>
      </font>
      <fill>
        <patternFill patternType="solid">
          <fgColor indexed="64"/>
          <bgColor rgb="FFFFFFFF"/>
        </patternFill>
      </fill>
      <alignment horizontal="left"/>
    </dxf>
    <dxf>
      <fill>
        <patternFill patternType="solid">
          <fgColor rgb="FF70AD47"/>
          <bgColor indexed="65"/>
        </patternFill>
      </fill>
    </dxf>
    <dxf>
      <font>
        <sz val="12"/>
      </font>
      <fill>
        <patternFill patternType="solid">
          <fgColor indexed="64"/>
          <bgColor rgb="FFFFFFFF"/>
        </patternFill>
      </fill>
    </dxf>
    <dxf>
      <font>
        <sz val="12"/>
      </font>
    </dxf>
    <dxf>
      <font>
        <strike val="0"/>
        <condense val="0"/>
        <extend val="0"/>
        <outline val="0"/>
        <shadow val="0"/>
        <vertAlign val="baseline"/>
        <sz val="11"/>
        <color rgb="FF000000"/>
        <name val="Calibri"/>
        <family val="2"/>
        <scheme val="minor"/>
      </font>
      <alignment horizontal="center" vertical="bottom"/>
    </dxf>
    <dxf>
      <font>
        <b/>
        <strike val="0"/>
        <condense val="0"/>
        <extend val="0"/>
        <outline val="0"/>
        <shadow val="0"/>
        <vertAlign val="baseline"/>
        <sz val="11"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numFmt numFmtId="2" formatCode="0.00"/>
      <alignment horizontal="center"/>
    </dxf>
    <dxf>
      <alignment horizontal="left"/>
    </dxf>
    <dxf>
      <font>
        <strike val="0"/>
        <condense val="0"/>
        <extend val="0"/>
        <outline val="0"/>
        <shadow val="0"/>
        <vertAlign val="baseline"/>
        <sz val="11"/>
        <color rgb="FF000000"/>
        <name val="Calibri"/>
        <family val="2"/>
        <scheme val="minor"/>
      </font>
      <alignment horizontal="center" vertical="bottom"/>
    </dxf>
    <dxf>
      <font>
        <b/>
        <strike val="0"/>
        <condense val="0"/>
        <extend val="0"/>
        <outline val="0"/>
        <shadow val="0"/>
        <vertAlign val="baseline"/>
        <sz val="11"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numFmt numFmtId="2" formatCode="0.00"/>
      <alignment horizontal="center"/>
    </dxf>
    <dxf>
      <alignment horizontal="left"/>
    </dxf>
    <dxf>
      <font>
        <color rgb="FF000000"/>
      </font>
      <fill>
        <patternFill patternType="solid">
          <fgColor indexed="64"/>
          <bgColor rgb="FFE3D236"/>
        </patternFill>
      </fill>
    </dxf>
    <dxf>
      <font>
        <b/>
        <sz val="12"/>
        <color rgb="FF000000"/>
        <name val="Arial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z val="12"/>
        <color rgb="FF000000"/>
        <name val="Arial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z val="14"/>
        <color rgb="FF000000"/>
        <name val="Arial"/>
      </font>
      <numFmt numFmtId="2" formatCode="0.00"/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z val="12"/>
        <color rgb="FF000000"/>
        <name val="Arial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trike val="0"/>
        <condense val="0"/>
        <extend val="0"/>
        <outline val="0"/>
        <shadow val="0"/>
        <vertAlign val="baseline"/>
        <sz val="12"/>
        <color rgb="FF000000"/>
        <name val="Arial"/>
      </font>
      <numFmt numFmtId="30" formatCode="@"/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b/>
        <strike val="0"/>
        <condense val="0"/>
        <extend val="0"/>
        <outline val="0"/>
        <shadow val="0"/>
        <vertAlign val="baseline"/>
        <sz val="12"/>
        <color rgb="FF000000"/>
        <name val="Arial"/>
      </font>
      <numFmt numFmtId="30" formatCode="@"/>
      <fill>
        <patternFill patternType="solid">
          <fgColor indexed="64"/>
          <bgColor theme="0"/>
        </patternFill>
      </fill>
      <alignment horizontal="left" vertical="bottom"/>
      <border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sz val="12"/>
      </font>
      <fill>
        <patternFill patternType="solid">
          <fgColor indexed="64"/>
          <bgColor rgb="FFFFFFFF"/>
        </patternFill>
      </fill>
      <alignment horizontal="left"/>
    </dxf>
    <dxf>
      <fill>
        <patternFill patternType="solid">
          <fgColor rgb="FF70AD47"/>
          <bgColor indexed="65"/>
        </patternFill>
      </fill>
    </dxf>
    <dxf>
      <font>
        <sz val="12"/>
      </font>
      <fill>
        <patternFill patternType="solid">
          <fgColor indexed="64"/>
          <bgColor rgb="FFFFFFFF"/>
        </patternFill>
      </fill>
    </dxf>
    <dxf>
      <font>
        <sz val="12"/>
      </font>
    </dxf>
    <dxf>
      <font>
        <strike val="0"/>
        <condense val="0"/>
        <extend val="0"/>
        <outline val="0"/>
        <shadow val="0"/>
        <vertAlign val="baseline"/>
        <sz val="11"/>
        <color rgb="FF000000"/>
        <name val="Calibri"/>
        <family val="2"/>
        <scheme val="minor"/>
      </font>
      <alignment horizontal="center" vertical="bottom"/>
    </dxf>
    <dxf>
      <font>
        <b/>
        <strike val="0"/>
        <condense val="0"/>
        <extend val="0"/>
        <outline val="0"/>
        <shadow val="0"/>
        <vertAlign val="baseline"/>
        <sz val="11"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numFmt numFmtId="2" formatCode="0.00"/>
      <alignment horizontal="center"/>
    </dxf>
    <dxf>
      <alignment horizontal="left"/>
    </dxf>
    <dxf>
      <font>
        <strike val="0"/>
        <condense val="0"/>
        <extend val="0"/>
        <outline val="0"/>
        <shadow val="0"/>
        <vertAlign val="baseline"/>
        <sz val="11"/>
        <color rgb="FF000000"/>
        <name val="Calibri"/>
        <family val="2"/>
        <scheme val="minor"/>
      </font>
      <alignment horizontal="center" vertical="bottom"/>
    </dxf>
    <dxf>
      <font>
        <b/>
        <strike val="0"/>
        <condense val="0"/>
        <extend val="0"/>
        <outline val="0"/>
        <shadow val="0"/>
        <vertAlign val="baseline"/>
        <sz val="11"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numFmt numFmtId="2" formatCode="0.00"/>
      <alignment horizontal="center"/>
    </dxf>
    <dxf>
      <alignment horizontal="left"/>
    </dxf>
    <dxf>
      <font>
        <color rgb="FF000000"/>
      </font>
      <fill>
        <patternFill patternType="solid">
          <fgColor indexed="64"/>
          <bgColor rgb="FFE3D236"/>
        </patternFill>
      </fill>
    </dxf>
    <dxf>
      <font>
        <b/>
        <sz val="12"/>
        <color rgb="FF000000"/>
        <name val="Arial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z val="12"/>
        <color rgb="FF000000"/>
        <name val="Arial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z val="14"/>
        <color rgb="FF000000"/>
        <name val="Arial"/>
      </font>
      <numFmt numFmtId="2" formatCode="0.00"/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z val="12"/>
        <color rgb="FF000000"/>
        <name val="Arial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trike val="0"/>
        <condense val="0"/>
        <extend val="0"/>
        <outline val="0"/>
        <shadow val="0"/>
        <vertAlign val="baseline"/>
        <sz val="12"/>
        <color rgb="FF000000"/>
        <name val="Arial"/>
      </font>
      <numFmt numFmtId="30" formatCode="@"/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b/>
        <strike val="0"/>
        <condense val="0"/>
        <extend val="0"/>
        <outline val="0"/>
        <shadow val="0"/>
        <vertAlign val="baseline"/>
        <sz val="12"/>
        <color rgb="FF000000"/>
        <name val="Arial"/>
      </font>
      <numFmt numFmtId="30" formatCode="@"/>
      <fill>
        <patternFill patternType="solid">
          <fgColor indexed="64"/>
          <bgColor theme="0"/>
        </patternFill>
      </fill>
      <alignment horizontal="left" vertical="bottom"/>
      <border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sz val="12"/>
      </font>
      <fill>
        <patternFill patternType="solid">
          <fgColor indexed="64"/>
          <bgColor rgb="FFFFFFFF"/>
        </patternFill>
      </fill>
      <alignment horizontal="left"/>
    </dxf>
    <dxf>
      <fill>
        <patternFill patternType="solid">
          <fgColor rgb="FF70AD47"/>
          <bgColor indexed="65"/>
        </patternFill>
      </fill>
    </dxf>
    <dxf>
      <font>
        <sz val="12"/>
      </font>
      <fill>
        <patternFill patternType="solid">
          <fgColor indexed="64"/>
          <bgColor rgb="FFFFFFFF"/>
        </patternFill>
      </fill>
    </dxf>
    <dxf>
      <font>
        <sz val="12"/>
      </font>
    </dxf>
    <dxf>
      <font>
        <strike val="0"/>
        <condense val="0"/>
        <extend val="0"/>
        <outline val="0"/>
        <shadow val="0"/>
        <vertAlign val="baseline"/>
        <sz val="11"/>
        <color rgb="FF000000"/>
        <name val="Calibri"/>
        <family val="2"/>
        <scheme val="minor"/>
      </font>
      <alignment horizontal="center" vertical="bottom"/>
    </dxf>
    <dxf>
      <font>
        <b/>
        <strike val="0"/>
        <condense val="0"/>
        <extend val="0"/>
        <outline val="0"/>
        <shadow val="0"/>
        <vertAlign val="baseline"/>
        <sz val="11"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numFmt numFmtId="2" formatCode="0.00"/>
      <alignment horizontal="center"/>
    </dxf>
    <dxf>
      <alignment horizontal="left"/>
    </dxf>
    <dxf>
      <font>
        <strike val="0"/>
        <condense val="0"/>
        <extend val="0"/>
        <outline val="0"/>
        <shadow val="0"/>
        <vertAlign val="baseline"/>
        <sz val="11"/>
        <color rgb="FF000000"/>
        <name val="Calibri"/>
        <family val="2"/>
        <scheme val="minor"/>
      </font>
      <alignment horizontal="center" vertical="bottom"/>
    </dxf>
    <dxf>
      <font>
        <b/>
        <strike val="0"/>
        <condense val="0"/>
        <extend val="0"/>
        <outline val="0"/>
        <shadow val="0"/>
        <vertAlign val="baseline"/>
        <sz val="11"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numFmt numFmtId="2" formatCode="0.00"/>
      <alignment horizontal="center"/>
    </dxf>
    <dxf>
      <alignment horizontal="left"/>
    </dxf>
    <dxf>
      <font>
        <color rgb="FF000000"/>
      </font>
      <fill>
        <patternFill patternType="solid">
          <fgColor indexed="64"/>
          <bgColor rgb="FFE3D236"/>
        </patternFill>
      </fill>
    </dxf>
    <dxf>
      <font>
        <b/>
        <sz val="12"/>
        <color rgb="FF000000"/>
        <name val="Arial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z val="12"/>
        <color rgb="FF000000"/>
        <name val="Arial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z val="14"/>
        <color rgb="FF000000"/>
        <name val="Arial"/>
      </font>
      <numFmt numFmtId="2" formatCode="0.00"/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z val="12"/>
        <color rgb="FF000000"/>
        <name val="Arial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trike val="0"/>
        <condense val="0"/>
        <extend val="0"/>
        <outline val="0"/>
        <shadow val="0"/>
        <vertAlign val="baseline"/>
        <sz val="12"/>
        <color rgb="FF000000"/>
        <name val="Arial"/>
      </font>
      <numFmt numFmtId="30" formatCode="@"/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b/>
        <strike val="0"/>
        <condense val="0"/>
        <extend val="0"/>
        <outline val="0"/>
        <shadow val="0"/>
        <vertAlign val="baseline"/>
        <sz val="12"/>
        <color rgb="FF000000"/>
        <name val="Arial"/>
      </font>
      <numFmt numFmtId="30" formatCode="@"/>
      <fill>
        <patternFill patternType="solid">
          <fgColor indexed="64"/>
          <bgColor theme="0"/>
        </patternFill>
      </fill>
      <alignment horizontal="left" vertical="bottom"/>
      <border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sz val="12"/>
      </font>
      <fill>
        <patternFill patternType="solid">
          <fgColor indexed="64"/>
          <bgColor rgb="FFFFFFFF"/>
        </patternFill>
      </fill>
      <alignment horizontal="left"/>
    </dxf>
    <dxf>
      <fill>
        <patternFill patternType="solid">
          <fgColor rgb="FF70AD47"/>
          <bgColor indexed="65"/>
        </patternFill>
      </fill>
    </dxf>
    <dxf>
      <font>
        <sz val="12"/>
      </font>
      <fill>
        <patternFill patternType="solid">
          <fgColor indexed="64"/>
          <bgColor rgb="FFFFFFFF"/>
        </patternFill>
      </fill>
    </dxf>
    <dxf>
      <font>
        <sz val="12"/>
      </font>
    </dxf>
    <dxf>
      <font>
        <strike val="0"/>
        <condense val="0"/>
        <extend val="0"/>
        <outline val="0"/>
        <shadow val="0"/>
        <vertAlign val="baseline"/>
        <sz val="11"/>
        <color rgb="FF000000"/>
        <name val="Calibri"/>
        <family val="2"/>
        <scheme val="minor"/>
      </font>
      <alignment horizontal="center" vertical="bottom"/>
    </dxf>
    <dxf>
      <font>
        <b/>
        <strike val="0"/>
        <condense val="0"/>
        <extend val="0"/>
        <outline val="0"/>
        <shadow val="0"/>
        <vertAlign val="baseline"/>
        <sz val="11"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numFmt numFmtId="2" formatCode="0.00"/>
      <alignment horizontal="center"/>
    </dxf>
    <dxf>
      <alignment horizontal="left"/>
    </dxf>
    <dxf>
      <font>
        <strike val="0"/>
        <condense val="0"/>
        <extend val="0"/>
        <outline val="0"/>
        <shadow val="0"/>
        <vertAlign val="baseline"/>
        <sz val="11"/>
        <color rgb="FF000000"/>
        <name val="Calibri"/>
        <family val="2"/>
        <scheme val="minor"/>
      </font>
      <alignment horizontal="center" vertical="bottom"/>
    </dxf>
    <dxf>
      <font>
        <b/>
        <strike val="0"/>
        <condense val="0"/>
        <extend val="0"/>
        <outline val="0"/>
        <shadow val="0"/>
        <vertAlign val="baseline"/>
        <sz val="11"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numFmt numFmtId="2" formatCode="0.00"/>
      <alignment horizontal="center"/>
    </dxf>
    <dxf>
      <alignment horizontal="left"/>
    </dxf>
    <dxf>
      <font>
        <color rgb="FF000000"/>
      </font>
      <fill>
        <patternFill patternType="solid">
          <fgColor indexed="64"/>
          <bgColor rgb="FFE3D236"/>
        </patternFill>
      </fill>
    </dxf>
    <dxf>
      <font>
        <b/>
        <sz val="12"/>
        <color rgb="FF000000"/>
        <name val="Arial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z val="12"/>
        <color rgb="FF000000"/>
        <name val="Arial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z val="14"/>
        <color rgb="FF000000"/>
        <name val="Arial"/>
      </font>
      <numFmt numFmtId="2" formatCode="0.00"/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z val="12"/>
        <color rgb="FF000000"/>
        <name val="Arial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trike val="0"/>
        <condense val="0"/>
        <extend val="0"/>
        <outline val="0"/>
        <shadow val="0"/>
        <vertAlign val="baseline"/>
        <sz val="12"/>
        <color rgb="FF000000"/>
        <name val="Arial"/>
      </font>
      <numFmt numFmtId="30" formatCode="@"/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b/>
        <strike val="0"/>
        <condense val="0"/>
        <extend val="0"/>
        <outline val="0"/>
        <shadow val="0"/>
        <vertAlign val="baseline"/>
        <sz val="12"/>
        <color rgb="FF000000"/>
        <name val="Arial"/>
      </font>
      <numFmt numFmtId="30" formatCode="@"/>
      <fill>
        <patternFill patternType="solid">
          <fgColor indexed="64"/>
          <bgColor theme="0"/>
        </patternFill>
      </fill>
      <alignment horizontal="left" vertical="bottom"/>
      <border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sz val="12"/>
      </font>
      <fill>
        <patternFill patternType="solid">
          <fgColor indexed="64"/>
          <bgColor rgb="FFFFFFFF"/>
        </patternFill>
      </fill>
      <alignment horizontal="left"/>
    </dxf>
    <dxf>
      <fill>
        <patternFill patternType="solid">
          <fgColor rgb="FF70AD47"/>
          <bgColor indexed="65"/>
        </patternFill>
      </fill>
    </dxf>
    <dxf>
      <font>
        <sz val="12"/>
      </font>
      <fill>
        <patternFill patternType="solid">
          <fgColor indexed="64"/>
          <bgColor rgb="FFFFFFFF"/>
        </patternFill>
      </fill>
    </dxf>
    <dxf>
      <font>
        <sz val="12"/>
      </font>
    </dxf>
    <dxf>
      <font>
        <strike val="0"/>
        <condense val="0"/>
        <extend val="0"/>
        <outline val="0"/>
        <shadow val="0"/>
        <vertAlign val="baseline"/>
        <sz val="11"/>
        <color rgb="FF000000"/>
        <name val="Calibri"/>
        <family val="2"/>
        <scheme val="minor"/>
      </font>
      <alignment horizontal="center" vertical="bottom"/>
    </dxf>
    <dxf>
      <font>
        <b/>
        <strike val="0"/>
        <condense val="0"/>
        <extend val="0"/>
        <outline val="0"/>
        <shadow val="0"/>
        <vertAlign val="baseline"/>
        <sz val="11"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numFmt numFmtId="2" formatCode="0.00"/>
      <alignment horizontal="center"/>
    </dxf>
    <dxf>
      <alignment horizontal="left"/>
    </dxf>
    <dxf>
      <font>
        <strike val="0"/>
        <condense val="0"/>
        <extend val="0"/>
        <outline val="0"/>
        <shadow val="0"/>
        <vertAlign val="baseline"/>
        <sz val="11"/>
        <color rgb="FF000000"/>
        <name val="Calibri"/>
        <family val="2"/>
        <scheme val="minor"/>
      </font>
      <alignment horizontal="center" vertical="bottom"/>
    </dxf>
    <dxf>
      <font>
        <b/>
        <strike val="0"/>
        <condense val="0"/>
        <extend val="0"/>
        <outline val="0"/>
        <shadow val="0"/>
        <vertAlign val="baseline"/>
        <sz val="11"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numFmt numFmtId="2" formatCode="0.00"/>
      <alignment horizontal="center"/>
    </dxf>
    <dxf>
      <alignment horizontal="left"/>
    </dxf>
    <dxf>
      <font>
        <color rgb="FF000000"/>
      </font>
      <fill>
        <patternFill patternType="solid">
          <fgColor indexed="64"/>
          <bgColor rgb="FFE3D236"/>
        </patternFill>
      </fill>
    </dxf>
    <dxf>
      <font>
        <b/>
        <sz val="12"/>
        <color rgb="FF000000"/>
        <name val="Arial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z val="12"/>
        <color rgb="FF000000"/>
        <name val="Arial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z val="14"/>
        <color rgb="FF000000"/>
        <name val="Arial"/>
      </font>
      <numFmt numFmtId="2" formatCode="0.00"/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z val="12"/>
        <color rgb="FF000000"/>
        <name val="Arial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trike val="0"/>
        <condense val="0"/>
        <extend val="0"/>
        <outline val="0"/>
        <shadow val="0"/>
        <vertAlign val="baseline"/>
        <sz val="12"/>
        <color rgb="FF000000"/>
        <name val="Arial"/>
      </font>
      <numFmt numFmtId="30" formatCode="@"/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b/>
        <strike val="0"/>
        <condense val="0"/>
        <extend val="0"/>
        <outline val="0"/>
        <shadow val="0"/>
        <vertAlign val="baseline"/>
        <sz val="12"/>
        <color rgb="FF000000"/>
        <name val="Arial"/>
      </font>
      <numFmt numFmtId="30" formatCode="@"/>
      <fill>
        <patternFill patternType="solid">
          <fgColor indexed="64"/>
          <bgColor theme="0"/>
        </patternFill>
      </fill>
      <alignment horizontal="left" vertical="bottom"/>
      <border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sz val="12"/>
      </font>
      <fill>
        <patternFill patternType="solid">
          <fgColor indexed="64"/>
          <bgColor rgb="FFFFFFFF"/>
        </patternFill>
      </fill>
      <alignment horizontal="left"/>
    </dxf>
    <dxf>
      <fill>
        <patternFill patternType="solid">
          <fgColor rgb="FF70AD47"/>
          <bgColor indexed="65"/>
        </patternFill>
      </fill>
    </dxf>
    <dxf>
      <font>
        <sz val="12"/>
      </font>
      <fill>
        <patternFill patternType="solid">
          <fgColor indexed="64"/>
          <bgColor rgb="FFFFFFFF"/>
        </patternFill>
      </fill>
    </dxf>
    <dxf>
      <font>
        <sz val="12"/>
      </font>
    </dxf>
    <dxf>
      <font>
        <strike val="0"/>
        <condense val="0"/>
        <extend val="0"/>
        <outline val="0"/>
        <shadow val="0"/>
        <vertAlign val="baseline"/>
        <sz val="11"/>
        <color rgb="FF000000"/>
        <name val="Calibri"/>
        <family val="2"/>
        <scheme val="minor"/>
      </font>
      <alignment horizontal="center" vertical="bottom"/>
    </dxf>
    <dxf>
      <font>
        <b/>
        <strike val="0"/>
        <condense val="0"/>
        <extend val="0"/>
        <outline val="0"/>
        <shadow val="0"/>
        <vertAlign val="baseline"/>
        <sz val="11"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numFmt numFmtId="2" formatCode="0.00"/>
      <alignment horizontal="center"/>
    </dxf>
    <dxf>
      <alignment horizontal="left"/>
    </dxf>
    <dxf>
      <font>
        <strike val="0"/>
        <condense val="0"/>
        <extend val="0"/>
        <outline val="0"/>
        <shadow val="0"/>
        <vertAlign val="baseline"/>
        <sz val="11"/>
        <color rgb="FF000000"/>
        <name val="Calibri"/>
        <family val="2"/>
        <scheme val="minor"/>
      </font>
      <alignment horizontal="center" vertical="bottom"/>
    </dxf>
    <dxf>
      <font>
        <b/>
        <strike val="0"/>
        <condense val="0"/>
        <extend val="0"/>
        <outline val="0"/>
        <shadow val="0"/>
        <vertAlign val="baseline"/>
        <sz val="11"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numFmt numFmtId="2" formatCode="0.00"/>
      <alignment horizontal="center"/>
    </dxf>
    <dxf>
      <alignment horizontal="left"/>
    </dxf>
    <dxf>
      <font>
        <color rgb="FF000000"/>
      </font>
      <fill>
        <patternFill patternType="solid">
          <fgColor indexed="64"/>
          <bgColor rgb="FFE3D236"/>
        </patternFill>
      </fill>
    </dxf>
    <dxf>
      <font>
        <b/>
        <sz val="12"/>
        <color rgb="FF000000"/>
        <name val="Arial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z val="12"/>
        <color rgb="FF000000"/>
        <name val="Arial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z val="14"/>
        <color rgb="FF000000"/>
        <name val="Arial"/>
      </font>
      <numFmt numFmtId="2" formatCode="0.00"/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z val="12"/>
        <color rgb="FF000000"/>
        <name val="Arial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trike val="0"/>
        <condense val="0"/>
        <extend val="0"/>
        <outline val="0"/>
        <shadow val="0"/>
        <vertAlign val="baseline"/>
        <sz val="12"/>
        <color rgb="FF000000"/>
        <name val="Arial"/>
      </font>
      <numFmt numFmtId="30" formatCode="@"/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b/>
        <strike val="0"/>
        <condense val="0"/>
        <extend val="0"/>
        <outline val="0"/>
        <shadow val="0"/>
        <vertAlign val="baseline"/>
        <sz val="12"/>
        <color rgb="FF000000"/>
        <name val="Arial"/>
      </font>
      <numFmt numFmtId="30" formatCode="@"/>
      <fill>
        <patternFill patternType="solid">
          <fgColor indexed="64"/>
          <bgColor theme="0"/>
        </patternFill>
      </fill>
      <alignment horizontal="left" vertical="bottom"/>
      <border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sz val="12"/>
      </font>
      <fill>
        <patternFill patternType="solid">
          <fgColor indexed="64"/>
          <bgColor rgb="FFFFFFFF"/>
        </patternFill>
      </fill>
      <alignment horizontal="left"/>
    </dxf>
    <dxf>
      <fill>
        <patternFill patternType="solid">
          <fgColor rgb="FF70AD47"/>
          <bgColor indexed="65"/>
        </patternFill>
      </fill>
    </dxf>
    <dxf>
      <font>
        <sz val="12"/>
      </font>
      <fill>
        <patternFill patternType="solid">
          <fgColor indexed="64"/>
          <bgColor rgb="FFFFFFFF"/>
        </patternFill>
      </fill>
    </dxf>
    <dxf>
      <font>
        <sz val="12"/>
      </font>
    </dxf>
    <dxf>
      <font>
        <strike val="0"/>
        <condense val="0"/>
        <extend val="0"/>
        <outline val="0"/>
        <shadow val="0"/>
        <vertAlign val="baseline"/>
        <sz val="11"/>
        <color rgb="FF000000"/>
        <name val="Calibri"/>
        <family val="2"/>
        <scheme val="minor"/>
      </font>
      <alignment horizontal="center" vertical="bottom"/>
    </dxf>
    <dxf>
      <font>
        <b/>
        <strike val="0"/>
        <condense val="0"/>
        <extend val="0"/>
        <outline val="0"/>
        <shadow val="0"/>
        <vertAlign val="baseline"/>
        <sz val="11"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numFmt numFmtId="2" formatCode="0.00"/>
      <alignment horizontal="center"/>
    </dxf>
    <dxf>
      <alignment horizontal="left"/>
    </dxf>
    <dxf>
      <font>
        <strike val="0"/>
        <condense val="0"/>
        <extend val="0"/>
        <outline val="0"/>
        <shadow val="0"/>
        <vertAlign val="baseline"/>
        <sz val="11"/>
        <color rgb="FF000000"/>
        <name val="Calibri"/>
        <family val="2"/>
        <scheme val="minor"/>
      </font>
      <alignment horizontal="center" vertical="bottom"/>
    </dxf>
    <dxf>
      <font>
        <b/>
        <strike val="0"/>
        <condense val="0"/>
        <extend val="0"/>
        <outline val="0"/>
        <shadow val="0"/>
        <vertAlign val="baseline"/>
        <sz val="11"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numFmt numFmtId="2" formatCode="0.00"/>
      <alignment horizontal="center"/>
    </dxf>
    <dxf>
      <alignment horizontal="left"/>
    </dxf>
    <dxf>
      <font>
        <color rgb="FF000000"/>
      </font>
      <fill>
        <patternFill patternType="solid">
          <fgColor indexed="64"/>
          <bgColor rgb="FFE3D236"/>
        </patternFill>
      </fill>
    </dxf>
    <dxf>
      <font>
        <b/>
        <sz val="12"/>
        <color rgb="FF000000"/>
        <name val="Arial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z val="12"/>
        <color rgb="FF000000"/>
        <name val="Arial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z val="14"/>
        <color rgb="FF000000"/>
        <name val="Arial"/>
      </font>
      <numFmt numFmtId="2" formatCode="0.00"/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z val="12"/>
        <color rgb="FF000000"/>
        <name val="Arial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trike val="0"/>
        <condense val="0"/>
        <extend val="0"/>
        <outline val="0"/>
        <shadow val="0"/>
        <vertAlign val="baseline"/>
        <sz val="12"/>
        <color rgb="FF000000"/>
        <name val="Arial"/>
      </font>
      <numFmt numFmtId="30" formatCode="@"/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b/>
        <strike val="0"/>
        <condense val="0"/>
        <extend val="0"/>
        <outline val="0"/>
        <shadow val="0"/>
        <vertAlign val="baseline"/>
        <sz val="12"/>
        <color rgb="FF000000"/>
        <name val="Arial"/>
      </font>
      <numFmt numFmtId="30" formatCode="@"/>
      <fill>
        <patternFill patternType="solid">
          <fgColor indexed="64"/>
          <bgColor theme="0"/>
        </patternFill>
      </fill>
      <alignment horizontal="left" vertical="bottom"/>
      <border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sz val="12"/>
      </font>
      <fill>
        <patternFill patternType="solid">
          <fgColor indexed="64"/>
          <bgColor rgb="FFFFFFFF"/>
        </patternFill>
      </fill>
      <alignment horizontal="left"/>
    </dxf>
    <dxf>
      <fill>
        <patternFill patternType="solid">
          <fgColor rgb="FF70AD47"/>
          <bgColor indexed="65"/>
        </patternFill>
      </fill>
    </dxf>
    <dxf>
      <font>
        <sz val="12"/>
      </font>
      <fill>
        <patternFill patternType="solid">
          <fgColor indexed="64"/>
          <bgColor rgb="FFFFFFFF"/>
        </patternFill>
      </fill>
    </dxf>
    <dxf>
      <font>
        <sz val="12"/>
      </font>
    </dxf>
    <dxf>
      <font>
        <strike val="0"/>
        <condense val="0"/>
        <extend val="0"/>
        <outline val="0"/>
        <shadow val="0"/>
        <vertAlign val="baseline"/>
        <sz val="11"/>
        <color rgb="FF000000"/>
        <name val="Calibri"/>
        <family val="2"/>
        <scheme val="minor"/>
      </font>
      <alignment horizontal="center" vertical="bottom"/>
    </dxf>
    <dxf>
      <font>
        <b/>
        <strike val="0"/>
        <condense val="0"/>
        <extend val="0"/>
        <outline val="0"/>
        <shadow val="0"/>
        <vertAlign val="baseline"/>
        <sz val="11"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numFmt numFmtId="2" formatCode="0.00"/>
      <alignment horizontal="center"/>
    </dxf>
    <dxf>
      <alignment horizontal="left"/>
    </dxf>
    <dxf>
      <font>
        <strike val="0"/>
        <condense val="0"/>
        <extend val="0"/>
        <outline val="0"/>
        <shadow val="0"/>
        <vertAlign val="baseline"/>
        <sz val="11"/>
        <color rgb="FF000000"/>
        <name val="Calibri"/>
        <family val="2"/>
        <scheme val="minor"/>
      </font>
      <alignment horizontal="center" vertical="bottom"/>
    </dxf>
    <dxf>
      <font>
        <b/>
        <strike val="0"/>
        <condense val="0"/>
        <extend val="0"/>
        <outline val="0"/>
        <shadow val="0"/>
        <vertAlign val="baseline"/>
        <sz val="11"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numFmt numFmtId="2" formatCode="0.00"/>
      <alignment horizontal="center"/>
    </dxf>
    <dxf>
      <alignment horizontal="left"/>
    </dxf>
    <dxf>
      <font>
        <color rgb="FF000000"/>
      </font>
      <fill>
        <patternFill patternType="solid">
          <fgColor indexed="64"/>
          <bgColor rgb="FFE3D236"/>
        </patternFill>
      </fill>
    </dxf>
    <dxf>
      <font>
        <b/>
        <sz val="12"/>
        <color rgb="FF000000"/>
        <name val="Arial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z val="12"/>
        <color rgb="FF000000"/>
        <name val="Arial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z val="14"/>
        <color rgb="FF000000"/>
        <name val="Arial"/>
      </font>
      <numFmt numFmtId="2" formatCode="0.00"/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z val="12"/>
        <color rgb="FF000000"/>
        <name val="Arial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trike val="0"/>
        <condense val="0"/>
        <extend val="0"/>
        <outline val="0"/>
        <shadow val="0"/>
        <vertAlign val="baseline"/>
        <sz val="12"/>
        <color rgb="FF000000"/>
        <name val="Arial"/>
      </font>
      <numFmt numFmtId="30" formatCode="@"/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b/>
        <strike val="0"/>
        <condense val="0"/>
        <extend val="0"/>
        <outline val="0"/>
        <shadow val="0"/>
        <vertAlign val="baseline"/>
        <sz val="12"/>
        <color rgb="FF000000"/>
        <name val="Arial"/>
      </font>
      <numFmt numFmtId="30" formatCode="@"/>
      <fill>
        <patternFill patternType="solid">
          <fgColor indexed="64"/>
          <bgColor theme="0"/>
        </patternFill>
      </fill>
      <alignment horizontal="left" vertical="bottom"/>
      <border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sz val="12"/>
      </font>
      <fill>
        <patternFill patternType="solid">
          <fgColor indexed="64"/>
          <bgColor rgb="FFFFFFFF"/>
        </patternFill>
      </fill>
      <alignment horizontal="left"/>
    </dxf>
    <dxf>
      <fill>
        <patternFill patternType="solid">
          <fgColor rgb="FF70AD47"/>
          <bgColor indexed="65"/>
        </patternFill>
      </fill>
    </dxf>
    <dxf>
      <font>
        <sz val="12"/>
      </font>
      <fill>
        <patternFill patternType="solid">
          <fgColor indexed="64"/>
          <bgColor rgb="FFFFFFFF"/>
        </patternFill>
      </fill>
    </dxf>
    <dxf>
      <font>
        <sz val="12"/>
      </font>
    </dxf>
    <dxf>
      <font>
        <strike val="0"/>
        <condense val="0"/>
        <extend val="0"/>
        <outline val="0"/>
        <shadow val="0"/>
        <vertAlign val="baseline"/>
        <sz val="11"/>
        <color rgb="FF000000"/>
        <name val="Calibri"/>
        <family val="2"/>
        <scheme val="minor"/>
      </font>
      <alignment horizontal="center" vertical="bottom"/>
    </dxf>
    <dxf>
      <font>
        <b/>
        <strike val="0"/>
        <condense val="0"/>
        <extend val="0"/>
        <outline val="0"/>
        <shadow val="0"/>
        <vertAlign val="baseline"/>
        <sz val="11"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numFmt numFmtId="2" formatCode="0.00"/>
      <alignment horizontal="center"/>
    </dxf>
    <dxf>
      <alignment horizontal="left"/>
    </dxf>
    <dxf>
      <font>
        <strike val="0"/>
        <condense val="0"/>
        <extend val="0"/>
        <outline val="0"/>
        <shadow val="0"/>
        <vertAlign val="baseline"/>
        <sz val="11"/>
        <color rgb="FF000000"/>
        <name val="Calibri"/>
        <family val="2"/>
        <scheme val="minor"/>
      </font>
      <alignment horizontal="center" vertical="bottom"/>
    </dxf>
    <dxf>
      <font>
        <b/>
        <strike val="0"/>
        <condense val="0"/>
        <extend val="0"/>
        <outline val="0"/>
        <shadow val="0"/>
        <vertAlign val="baseline"/>
        <sz val="11"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numFmt numFmtId="2" formatCode="0.00"/>
      <alignment horizontal="center"/>
    </dxf>
    <dxf>
      <alignment horizontal="left"/>
    </dxf>
    <dxf>
      <font>
        <color rgb="FF000000"/>
      </font>
      <fill>
        <patternFill patternType="solid">
          <fgColor indexed="64"/>
          <bgColor rgb="FFE3D236"/>
        </patternFill>
      </fill>
    </dxf>
    <dxf>
      <font>
        <b/>
        <sz val="12"/>
        <color rgb="FF000000"/>
        <name val="Arial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z val="12"/>
        <color rgb="FF000000"/>
        <name val="Arial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z val="14"/>
        <color rgb="FF000000"/>
        <name val="Arial"/>
      </font>
      <numFmt numFmtId="2" formatCode="0.00"/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z val="12"/>
        <color rgb="FF000000"/>
        <name val="Arial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trike val="0"/>
        <condense val="0"/>
        <extend val="0"/>
        <outline val="0"/>
        <shadow val="0"/>
        <vertAlign val="baseline"/>
        <sz val="12"/>
        <color rgb="FF000000"/>
        <name val="Arial"/>
      </font>
      <numFmt numFmtId="30" formatCode="@"/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b/>
        <strike val="0"/>
        <condense val="0"/>
        <extend val="0"/>
        <outline val="0"/>
        <shadow val="0"/>
        <vertAlign val="baseline"/>
        <sz val="12"/>
        <color rgb="FF000000"/>
        <name val="Arial"/>
      </font>
      <numFmt numFmtId="30" formatCode="@"/>
      <fill>
        <patternFill patternType="solid">
          <fgColor indexed="64"/>
          <bgColor theme="0"/>
        </patternFill>
      </fill>
      <alignment horizontal="left" vertical="bottom"/>
      <border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sz val="12"/>
      </font>
      <fill>
        <patternFill patternType="solid">
          <fgColor indexed="64"/>
          <bgColor rgb="FFFFFFFF"/>
        </patternFill>
      </fill>
      <alignment horizontal="left"/>
    </dxf>
    <dxf>
      <fill>
        <patternFill patternType="solid">
          <fgColor rgb="FF70AD47"/>
          <bgColor indexed="65"/>
        </patternFill>
      </fill>
    </dxf>
    <dxf>
      <font>
        <sz val="12"/>
      </font>
      <fill>
        <patternFill patternType="solid">
          <fgColor indexed="64"/>
          <bgColor rgb="FFFFFFFF"/>
        </patternFill>
      </fill>
    </dxf>
    <dxf>
      <font>
        <sz val="12"/>
      </font>
    </dxf>
    <dxf>
      <font>
        <strike val="0"/>
        <condense val="0"/>
        <extend val="0"/>
        <outline val="0"/>
        <shadow val="0"/>
        <vertAlign val="baseline"/>
        <sz val="11"/>
        <color rgb="FF000000"/>
        <name val="Calibri"/>
        <family val="2"/>
        <scheme val="minor"/>
      </font>
      <alignment horizontal="center" vertical="bottom"/>
    </dxf>
    <dxf>
      <font>
        <b/>
        <strike val="0"/>
        <condense val="0"/>
        <extend val="0"/>
        <outline val="0"/>
        <shadow val="0"/>
        <vertAlign val="baseline"/>
        <sz val="11"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numFmt numFmtId="2" formatCode="0.00"/>
      <alignment horizontal="center"/>
    </dxf>
    <dxf>
      <alignment horizontal="left"/>
    </dxf>
    <dxf>
      <font>
        <strike val="0"/>
        <condense val="0"/>
        <extend val="0"/>
        <outline val="0"/>
        <shadow val="0"/>
        <vertAlign val="baseline"/>
        <sz val="11"/>
        <color rgb="FF000000"/>
        <name val="Calibri"/>
        <family val="2"/>
        <scheme val="minor"/>
      </font>
      <alignment horizontal="center" vertical="bottom"/>
    </dxf>
    <dxf>
      <font>
        <b/>
        <strike val="0"/>
        <condense val="0"/>
        <extend val="0"/>
        <outline val="0"/>
        <shadow val="0"/>
        <vertAlign val="baseline"/>
        <sz val="11"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numFmt numFmtId="2" formatCode="0.00"/>
      <alignment horizontal="center"/>
    </dxf>
    <dxf>
      <alignment horizontal="left"/>
    </dxf>
    <dxf>
      <font>
        <color rgb="FF000000"/>
      </font>
      <fill>
        <patternFill patternType="solid">
          <fgColor indexed="64"/>
          <bgColor rgb="FFE3D236"/>
        </patternFill>
      </fill>
    </dxf>
    <dxf>
      <font>
        <b/>
        <sz val="12"/>
        <color rgb="FF000000"/>
        <name val="Arial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z val="12"/>
        <color rgb="FF000000"/>
        <name val="Arial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z val="14"/>
        <color rgb="FF000000"/>
        <name val="Arial"/>
      </font>
      <numFmt numFmtId="2" formatCode="0.00"/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z val="12"/>
        <color rgb="FF000000"/>
        <name val="Arial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trike val="0"/>
        <condense val="0"/>
        <extend val="0"/>
        <outline val="0"/>
        <shadow val="0"/>
        <vertAlign val="baseline"/>
        <sz val="12"/>
        <color rgb="FF000000"/>
        <name val="Arial"/>
      </font>
      <numFmt numFmtId="30" formatCode="@"/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b/>
        <strike val="0"/>
        <condense val="0"/>
        <extend val="0"/>
        <outline val="0"/>
        <shadow val="0"/>
        <vertAlign val="baseline"/>
        <sz val="12"/>
        <color rgb="FF000000"/>
        <name val="Arial"/>
      </font>
      <numFmt numFmtId="30" formatCode="@"/>
      <fill>
        <patternFill patternType="solid">
          <fgColor indexed="64"/>
          <bgColor theme="0"/>
        </patternFill>
      </fill>
      <alignment horizontal="left" vertical="bottom"/>
      <border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sz val="12"/>
      </font>
      <fill>
        <patternFill patternType="solid">
          <fgColor indexed="64"/>
          <bgColor rgb="FFFFFFFF"/>
        </patternFill>
      </fill>
      <alignment horizontal="left"/>
    </dxf>
    <dxf>
      <fill>
        <patternFill patternType="solid">
          <fgColor rgb="FF70AD47"/>
          <bgColor indexed="65"/>
        </patternFill>
      </fill>
    </dxf>
    <dxf>
      <font>
        <sz val="12"/>
      </font>
      <fill>
        <patternFill patternType="solid">
          <fgColor indexed="64"/>
          <bgColor rgb="FFFFFFFF"/>
        </patternFill>
      </fill>
    </dxf>
    <dxf>
      <font>
        <sz val="12"/>
      </font>
    </dxf>
    <dxf>
      <font>
        <strike val="0"/>
        <condense val="0"/>
        <extend val="0"/>
        <outline val="0"/>
        <shadow val="0"/>
        <vertAlign val="baseline"/>
        <sz val="11"/>
        <color rgb="FF000000"/>
        <name val="Calibri"/>
        <family val="2"/>
        <scheme val="minor"/>
      </font>
      <alignment horizontal="center" vertical="bottom"/>
    </dxf>
    <dxf>
      <font>
        <b/>
        <strike val="0"/>
        <condense val="0"/>
        <extend val="0"/>
        <outline val="0"/>
        <shadow val="0"/>
        <vertAlign val="baseline"/>
        <sz val="11"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numFmt numFmtId="2" formatCode="0.00"/>
      <alignment horizontal="center"/>
    </dxf>
    <dxf>
      <alignment horizontal="left"/>
    </dxf>
    <dxf>
      <font>
        <strike val="0"/>
        <condense val="0"/>
        <extend val="0"/>
        <outline val="0"/>
        <shadow val="0"/>
        <vertAlign val="baseline"/>
        <sz val="11"/>
        <color rgb="FF000000"/>
        <name val="Calibri"/>
        <family val="2"/>
        <scheme val="minor"/>
      </font>
      <alignment horizontal="center" vertical="bottom"/>
    </dxf>
    <dxf>
      <font>
        <b/>
        <strike val="0"/>
        <condense val="0"/>
        <extend val="0"/>
        <outline val="0"/>
        <shadow val="0"/>
        <vertAlign val="baseline"/>
        <sz val="11"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numFmt numFmtId="2" formatCode="0.00"/>
      <alignment horizontal="center"/>
    </dxf>
    <dxf>
      <alignment horizontal="left"/>
    </dxf>
    <dxf>
      <font>
        <color rgb="FF000000"/>
      </font>
      <fill>
        <patternFill patternType="solid">
          <fgColor indexed="64"/>
          <bgColor rgb="FFE3D236"/>
        </patternFill>
      </fill>
    </dxf>
    <dxf>
      <font>
        <b/>
        <sz val="12"/>
        <color rgb="FF000000"/>
        <name val="Arial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z val="12"/>
        <color rgb="FF000000"/>
        <name val="Arial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z val="14"/>
        <color rgb="FF000000"/>
        <name val="Arial"/>
      </font>
      <numFmt numFmtId="2" formatCode="0.00"/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z val="12"/>
        <color rgb="FF000000"/>
        <name val="Arial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trike val="0"/>
        <condense val="0"/>
        <extend val="0"/>
        <outline val="0"/>
        <shadow val="0"/>
        <vertAlign val="baseline"/>
        <sz val="12"/>
        <color rgb="FF000000"/>
        <name val="Arial"/>
      </font>
      <numFmt numFmtId="30" formatCode="@"/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b/>
        <strike val="0"/>
        <condense val="0"/>
        <extend val="0"/>
        <outline val="0"/>
        <shadow val="0"/>
        <vertAlign val="baseline"/>
        <sz val="12"/>
        <color rgb="FF000000"/>
        <name val="Arial"/>
      </font>
      <numFmt numFmtId="30" formatCode="@"/>
      <fill>
        <patternFill patternType="solid">
          <fgColor indexed="64"/>
          <bgColor theme="0"/>
        </patternFill>
      </fill>
      <alignment horizontal="left" vertical="bottom"/>
      <border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sz val="12"/>
      </font>
      <fill>
        <patternFill patternType="solid">
          <fgColor indexed="64"/>
          <bgColor rgb="FFFFFFFF"/>
        </patternFill>
      </fill>
      <alignment horizontal="left"/>
    </dxf>
    <dxf>
      <fill>
        <patternFill patternType="solid">
          <fgColor rgb="FF70AD47"/>
          <bgColor indexed="65"/>
        </patternFill>
      </fill>
    </dxf>
    <dxf>
      <font>
        <sz val="12"/>
      </font>
      <fill>
        <patternFill patternType="solid">
          <fgColor indexed="64"/>
          <bgColor rgb="FFFFFFFF"/>
        </patternFill>
      </fill>
    </dxf>
    <dxf>
      <font>
        <sz val="12"/>
      </font>
    </dxf>
    <dxf>
      <font>
        <strike val="0"/>
        <condense val="0"/>
        <extend val="0"/>
        <outline val="0"/>
        <shadow val="0"/>
        <vertAlign val="baseline"/>
        <sz val="11"/>
        <color rgb="FF000000"/>
        <name val="Calibri"/>
        <family val="2"/>
        <scheme val="minor"/>
      </font>
      <alignment horizontal="center" vertical="bottom"/>
    </dxf>
    <dxf>
      <font>
        <b/>
        <strike val="0"/>
        <condense val="0"/>
        <extend val="0"/>
        <outline val="0"/>
        <shadow val="0"/>
        <vertAlign val="baseline"/>
        <sz val="11"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numFmt numFmtId="2" formatCode="0.00"/>
      <alignment horizontal="center"/>
    </dxf>
    <dxf>
      <alignment horizontal="left"/>
    </dxf>
    <dxf>
      <font>
        <strike val="0"/>
        <condense val="0"/>
        <extend val="0"/>
        <outline val="0"/>
        <shadow val="0"/>
        <vertAlign val="baseline"/>
        <sz val="11"/>
        <color rgb="FF000000"/>
        <name val="Calibri"/>
        <family val="2"/>
        <scheme val="minor"/>
      </font>
      <alignment horizontal="center" vertical="bottom"/>
    </dxf>
    <dxf>
      <font>
        <b/>
        <strike val="0"/>
        <condense val="0"/>
        <extend val="0"/>
        <outline val="0"/>
        <shadow val="0"/>
        <vertAlign val="baseline"/>
        <sz val="11"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numFmt numFmtId="2" formatCode="0.00"/>
      <alignment horizontal="center"/>
    </dxf>
    <dxf>
      <alignment horizontal="left"/>
    </dxf>
    <dxf>
      <font>
        <color rgb="FF000000"/>
      </font>
      <fill>
        <patternFill patternType="solid">
          <fgColor indexed="64"/>
          <bgColor rgb="FFE3D236"/>
        </patternFill>
      </fill>
    </dxf>
    <dxf>
      <font>
        <b/>
        <sz val="12"/>
        <color rgb="FF000000"/>
        <name val="Arial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z val="12"/>
        <color rgb="FF000000"/>
        <name val="Arial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z val="14"/>
        <color rgb="FF000000"/>
        <name val="Arial"/>
      </font>
      <numFmt numFmtId="2" formatCode="0.00"/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z val="12"/>
        <color rgb="FF000000"/>
        <name val="Arial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trike val="0"/>
        <condense val="0"/>
        <extend val="0"/>
        <outline val="0"/>
        <shadow val="0"/>
        <vertAlign val="baseline"/>
        <sz val="12"/>
        <color rgb="FF000000"/>
        <name val="Arial"/>
      </font>
      <numFmt numFmtId="30" formatCode="@"/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b/>
        <strike val="0"/>
        <condense val="0"/>
        <extend val="0"/>
        <outline val="0"/>
        <shadow val="0"/>
        <vertAlign val="baseline"/>
        <sz val="12"/>
        <color rgb="FF000000"/>
        <name val="Arial"/>
      </font>
      <numFmt numFmtId="30" formatCode="@"/>
      <fill>
        <patternFill patternType="solid">
          <fgColor indexed="64"/>
          <bgColor theme="0"/>
        </patternFill>
      </fill>
      <alignment horizontal="left" vertical="bottom"/>
      <border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sz val="12"/>
      </font>
      <fill>
        <patternFill patternType="solid">
          <fgColor indexed="64"/>
          <bgColor rgb="FFFFFFFF"/>
        </patternFill>
      </fill>
      <alignment horizontal="left"/>
    </dxf>
    <dxf>
      <fill>
        <patternFill patternType="solid">
          <fgColor rgb="FF70AD47"/>
          <bgColor indexed="65"/>
        </patternFill>
      </fill>
    </dxf>
    <dxf>
      <font>
        <sz val="12"/>
      </font>
      <fill>
        <patternFill patternType="solid">
          <fgColor indexed="64"/>
          <bgColor rgb="FFFFFFFF"/>
        </patternFill>
      </fill>
    </dxf>
    <dxf>
      <font>
        <sz val="12"/>
      </font>
    </dxf>
    <dxf>
      <font>
        <strike val="0"/>
        <condense val="0"/>
        <extend val="0"/>
        <outline val="0"/>
        <shadow val="0"/>
        <vertAlign val="baseline"/>
        <sz val="11"/>
        <color rgb="FF000000"/>
        <name val="Calibri"/>
        <family val="2"/>
        <scheme val="minor"/>
      </font>
      <alignment horizontal="center" vertical="bottom"/>
    </dxf>
    <dxf>
      <font>
        <b/>
        <strike val="0"/>
        <condense val="0"/>
        <extend val="0"/>
        <outline val="0"/>
        <shadow val="0"/>
        <vertAlign val="baseline"/>
        <sz val="11"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numFmt numFmtId="2" formatCode="0.00"/>
      <alignment horizontal="center"/>
    </dxf>
    <dxf>
      <alignment horizontal="left"/>
    </dxf>
    <dxf>
      <font>
        <strike val="0"/>
        <condense val="0"/>
        <extend val="0"/>
        <outline val="0"/>
        <shadow val="0"/>
        <vertAlign val="baseline"/>
        <sz val="11"/>
        <color rgb="FF000000"/>
        <name val="Calibri"/>
        <family val="2"/>
        <scheme val="minor"/>
      </font>
      <alignment horizontal="center" vertical="bottom"/>
    </dxf>
    <dxf>
      <font>
        <b/>
        <strike val="0"/>
        <condense val="0"/>
        <extend val="0"/>
        <outline val="0"/>
        <shadow val="0"/>
        <vertAlign val="baseline"/>
        <sz val="11"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numFmt numFmtId="2" formatCode="0.00"/>
      <alignment horizontal="center"/>
    </dxf>
    <dxf>
      <alignment horizontal="left"/>
    </dxf>
    <dxf>
      <font>
        <color rgb="FF000000"/>
      </font>
      <fill>
        <patternFill patternType="solid">
          <fgColor indexed="64"/>
          <bgColor rgb="FFE3D236"/>
        </patternFill>
      </fill>
    </dxf>
    <dxf>
      <font>
        <b/>
        <sz val="12"/>
        <color rgb="FF000000"/>
        <name val="Arial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z val="12"/>
        <color rgb="FF000000"/>
        <name val="Arial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z val="14"/>
        <color rgb="FF000000"/>
        <name val="Arial"/>
      </font>
      <numFmt numFmtId="2" formatCode="0.00"/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z val="12"/>
        <color rgb="FF000000"/>
        <name val="Arial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trike val="0"/>
        <condense val="0"/>
        <extend val="0"/>
        <outline val="0"/>
        <shadow val="0"/>
        <vertAlign val="baseline"/>
        <sz val="12"/>
        <color rgb="FF000000"/>
        <name val="Arial"/>
      </font>
      <numFmt numFmtId="30" formatCode="@"/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b/>
        <strike val="0"/>
        <condense val="0"/>
        <extend val="0"/>
        <outline val="0"/>
        <shadow val="0"/>
        <vertAlign val="baseline"/>
        <sz val="12"/>
        <color rgb="FF000000"/>
        <name val="Arial"/>
      </font>
      <numFmt numFmtId="30" formatCode="@"/>
      <fill>
        <patternFill patternType="solid">
          <fgColor indexed="64"/>
          <bgColor theme="0"/>
        </patternFill>
      </fill>
      <alignment horizontal="left" vertical="bottom"/>
      <border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sz val="12"/>
      </font>
      <fill>
        <patternFill patternType="solid">
          <fgColor indexed="64"/>
          <bgColor rgb="FFFFFFFF"/>
        </patternFill>
      </fill>
      <alignment horizontal="left"/>
    </dxf>
    <dxf>
      <fill>
        <patternFill patternType="solid">
          <fgColor rgb="FF70AD47"/>
          <bgColor indexed="65"/>
        </patternFill>
      </fill>
    </dxf>
    <dxf>
      <font>
        <sz val="12"/>
      </font>
      <fill>
        <patternFill patternType="solid">
          <fgColor indexed="64"/>
          <bgColor rgb="FFFFFFFF"/>
        </patternFill>
      </fill>
    </dxf>
    <dxf>
      <font>
        <sz val="12"/>
      </font>
    </dxf>
    <dxf>
      <font>
        <strike val="0"/>
        <condense val="0"/>
        <extend val="0"/>
        <outline val="0"/>
        <shadow val="0"/>
        <vertAlign val="baseline"/>
        <sz val="11"/>
        <color rgb="FF000000"/>
        <name val="Calibri"/>
        <family val="2"/>
        <scheme val="minor"/>
      </font>
      <alignment horizontal="center" vertical="bottom"/>
    </dxf>
    <dxf>
      <font>
        <b/>
        <strike val="0"/>
        <condense val="0"/>
        <extend val="0"/>
        <outline val="0"/>
        <shadow val="0"/>
        <vertAlign val="baseline"/>
        <sz val="11"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numFmt numFmtId="2" formatCode="0.00"/>
      <alignment horizontal="center"/>
    </dxf>
    <dxf>
      <alignment horizontal="left"/>
    </dxf>
    <dxf>
      <font>
        <strike val="0"/>
        <condense val="0"/>
        <extend val="0"/>
        <outline val="0"/>
        <shadow val="0"/>
        <vertAlign val="baseline"/>
        <sz val="11"/>
        <color rgb="FF000000"/>
        <name val="Calibri"/>
        <family val="2"/>
        <scheme val="minor"/>
      </font>
      <alignment horizontal="center" vertical="bottom"/>
    </dxf>
    <dxf>
      <font>
        <b/>
        <strike val="0"/>
        <condense val="0"/>
        <extend val="0"/>
        <outline val="0"/>
        <shadow val="0"/>
        <vertAlign val="baseline"/>
        <sz val="11"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numFmt numFmtId="2" formatCode="0.00"/>
      <alignment horizontal="center"/>
    </dxf>
    <dxf>
      <alignment horizontal="left"/>
    </dxf>
    <dxf>
      <font>
        <color rgb="FF000000"/>
      </font>
      <fill>
        <patternFill patternType="solid">
          <fgColor indexed="64"/>
          <bgColor rgb="FFE3D236"/>
        </patternFill>
      </fill>
    </dxf>
    <dxf>
      <font>
        <b/>
        <sz val="12"/>
        <color rgb="FF000000"/>
        <name val="Arial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z val="12"/>
        <color rgb="FF000000"/>
        <name val="Arial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z val="14"/>
        <color rgb="FF000000"/>
        <name val="Arial"/>
      </font>
      <numFmt numFmtId="2" formatCode="0.00"/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z val="12"/>
        <color rgb="FF000000"/>
        <name val="Arial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trike val="0"/>
        <condense val="0"/>
        <extend val="0"/>
        <outline val="0"/>
        <shadow val="0"/>
        <vertAlign val="baseline"/>
        <sz val="12"/>
        <color rgb="FF000000"/>
        <name val="Arial"/>
      </font>
      <numFmt numFmtId="30" formatCode="@"/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b/>
        <strike val="0"/>
        <condense val="0"/>
        <extend val="0"/>
        <outline val="0"/>
        <shadow val="0"/>
        <vertAlign val="baseline"/>
        <sz val="12"/>
        <color rgb="FF000000"/>
        <name val="Arial"/>
      </font>
      <numFmt numFmtId="30" formatCode="@"/>
      <fill>
        <patternFill patternType="solid">
          <fgColor indexed="64"/>
          <bgColor theme="0"/>
        </patternFill>
      </fill>
      <alignment horizontal="left" vertical="bottom"/>
      <border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sz val="12"/>
      </font>
      <fill>
        <patternFill patternType="solid">
          <fgColor indexed="64"/>
          <bgColor rgb="FFFFFFFF"/>
        </patternFill>
      </fill>
      <alignment horizontal="left"/>
    </dxf>
    <dxf>
      <fill>
        <patternFill patternType="solid">
          <fgColor rgb="FF70AD47"/>
          <bgColor indexed="65"/>
        </patternFill>
      </fill>
    </dxf>
    <dxf>
      <font>
        <sz val="12"/>
      </font>
      <fill>
        <patternFill patternType="solid">
          <fgColor indexed="64"/>
          <bgColor rgb="FFFFFFFF"/>
        </patternFill>
      </fill>
    </dxf>
    <dxf>
      <font>
        <sz val="12"/>
      </font>
    </dxf>
    <dxf>
      <font>
        <strike val="0"/>
        <condense val="0"/>
        <extend val="0"/>
        <outline val="0"/>
        <shadow val="0"/>
        <vertAlign val="baseline"/>
        <sz val="11"/>
        <color rgb="FF000000"/>
        <name val="Calibri"/>
        <family val="2"/>
        <scheme val="minor"/>
      </font>
      <alignment horizontal="center" vertical="bottom"/>
    </dxf>
    <dxf>
      <font>
        <b/>
        <strike val="0"/>
        <condense val="0"/>
        <extend val="0"/>
        <outline val="0"/>
        <shadow val="0"/>
        <vertAlign val="baseline"/>
        <sz val="11"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numFmt numFmtId="2" formatCode="0.00"/>
      <alignment horizontal="center"/>
    </dxf>
    <dxf>
      <alignment horizontal="left"/>
    </dxf>
    <dxf>
      <font>
        <strike val="0"/>
        <condense val="0"/>
        <extend val="0"/>
        <outline val="0"/>
        <shadow val="0"/>
        <vertAlign val="baseline"/>
        <sz val="11"/>
        <color rgb="FF000000"/>
        <name val="Calibri"/>
        <family val="2"/>
        <scheme val="minor"/>
      </font>
      <alignment horizontal="center" vertical="bottom"/>
    </dxf>
    <dxf>
      <font>
        <b/>
        <strike val="0"/>
        <condense val="0"/>
        <extend val="0"/>
        <outline val="0"/>
        <shadow val="0"/>
        <vertAlign val="baseline"/>
        <sz val="11"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numFmt numFmtId="2" formatCode="0.00"/>
      <alignment horizontal="center"/>
    </dxf>
    <dxf>
      <alignment horizontal="left"/>
    </dxf>
    <dxf>
      <font>
        <color rgb="FF000000"/>
      </font>
      <fill>
        <patternFill patternType="solid">
          <fgColor indexed="64"/>
          <bgColor rgb="FFE3D236"/>
        </patternFill>
      </fill>
    </dxf>
    <dxf>
      <font>
        <b/>
        <sz val="12"/>
        <color rgb="FF000000"/>
        <name val="Arial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z val="12"/>
        <color rgb="FF000000"/>
        <name val="Arial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z val="14"/>
        <color rgb="FF000000"/>
        <name val="Arial"/>
      </font>
      <numFmt numFmtId="2" formatCode="0.00"/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z val="12"/>
        <color rgb="FF000000"/>
        <name val="Arial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trike val="0"/>
        <condense val="0"/>
        <extend val="0"/>
        <outline val="0"/>
        <shadow val="0"/>
        <vertAlign val="baseline"/>
        <sz val="12"/>
        <color rgb="FF000000"/>
        <name val="Arial"/>
      </font>
      <numFmt numFmtId="30" formatCode="@"/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b/>
        <strike val="0"/>
        <condense val="0"/>
        <extend val="0"/>
        <outline val="0"/>
        <shadow val="0"/>
        <vertAlign val="baseline"/>
        <sz val="12"/>
        <color rgb="FF000000"/>
        <name val="Arial"/>
      </font>
      <numFmt numFmtId="30" formatCode="@"/>
      <fill>
        <patternFill patternType="solid">
          <fgColor indexed="64"/>
          <bgColor theme="0"/>
        </patternFill>
      </fill>
      <alignment horizontal="left" vertical="bottom"/>
      <border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sz val="12"/>
      </font>
      <fill>
        <patternFill patternType="solid">
          <fgColor indexed="64"/>
          <bgColor theme="0"/>
        </patternFill>
      </fill>
      <alignment horizontal="left"/>
    </dxf>
    <dxf>
      <fill>
        <patternFill patternType="solid">
          <fgColor rgb="FF70AD47"/>
          <bgColor indexed="65"/>
        </patternFill>
      </fill>
    </dxf>
    <dxf>
      <font>
        <sz val="12"/>
      </font>
      <fill>
        <patternFill patternType="solid">
          <fgColor indexed="64"/>
          <bgColor theme="0"/>
        </patternFill>
      </fill>
    </dxf>
    <dxf>
      <font>
        <sz val="12"/>
      </font>
      <fill>
        <patternFill patternType="solid">
          <fgColor indexed="64"/>
          <bgColor theme="0"/>
        </patternFill>
      </fill>
    </dxf>
    <dxf>
      <fill>
        <patternFill patternType="solid">
          <fgColor indexed="64"/>
          <bgColor theme="0"/>
        </patternFill>
      </fill>
    </dxf>
    <dxf>
      <font>
        <strike val="0"/>
        <condense val="0"/>
        <extend val="0"/>
        <outline val="0"/>
        <shadow val="0"/>
        <vertAlign val="baseline"/>
        <sz val="11"/>
        <color rgb="FF000000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bottom"/>
    </dxf>
    <dxf>
      <font>
        <b/>
        <strike val="0"/>
        <condense val="0"/>
        <extend val="0"/>
        <outline val="0"/>
        <shadow val="0"/>
        <vertAlign val="baseline"/>
        <sz val="11"/>
        <color rgb="FF000000"/>
        <name val="Arial"/>
      </font>
      <numFmt numFmtId="2" formatCode="0.00"/>
      <fill>
        <patternFill patternType="solid">
          <fgColor indexed="64"/>
          <bgColor theme="0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color rgb="FF000000"/>
        <name val="Arial"/>
      </font>
      <numFmt numFmtId="2" formatCode="0.00"/>
      <fill>
        <patternFill patternType="solid">
          <fgColor indexed="64"/>
          <bgColor theme="0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numFmt numFmtId="2" formatCode="0.00"/>
      <fill>
        <patternFill patternType="solid">
          <fgColor indexed="64"/>
          <bgColor theme="0"/>
        </patternFill>
      </fill>
      <alignment horizontal="center"/>
    </dxf>
    <dxf>
      <fill>
        <patternFill patternType="solid">
          <fgColor indexed="64"/>
          <bgColor theme="0"/>
        </patternFill>
      </fill>
      <alignment horizontal="left"/>
    </dxf>
    <dxf>
      <fill>
        <patternFill patternType="solid">
          <fgColor indexed="64"/>
          <bgColor theme="0"/>
        </patternFill>
      </fill>
    </dxf>
    <dxf>
      <fill>
        <patternFill patternType="solid">
          <fgColor indexed="64"/>
          <bgColor theme="0"/>
        </patternFill>
      </fill>
    </dxf>
    <dxf>
      <font>
        <strike val="0"/>
        <condense val="0"/>
        <extend val="0"/>
        <outline val="0"/>
        <shadow val="0"/>
        <vertAlign val="baseline"/>
        <sz val="11"/>
        <color rgb="FF000000"/>
        <name val="Calibri"/>
        <family val="2"/>
        <scheme val="minor"/>
      </font>
      <alignment horizontal="center" vertical="bottom"/>
    </dxf>
    <dxf>
      <font>
        <b/>
        <strike val="0"/>
        <condense val="0"/>
        <extend val="0"/>
        <outline val="0"/>
        <shadow val="0"/>
        <vertAlign val="baseline"/>
        <sz val="11"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numFmt numFmtId="2" formatCode="0.00"/>
      <alignment horizontal="center"/>
    </dxf>
    <dxf>
      <alignment horizontal="left"/>
    </dxf>
    <dxf>
      <font>
        <color rgb="FF000000"/>
      </font>
      <fill>
        <patternFill patternType="solid">
          <fgColor indexed="64"/>
          <bgColor rgb="FFE3D236"/>
        </patternFill>
      </fill>
    </dxf>
    <dxf>
      <font>
        <b/>
        <sz val="12"/>
        <color rgb="FF000000"/>
        <name val="Arial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z val="12"/>
        <color rgb="FF000000"/>
        <name val="Arial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z val="14"/>
        <color rgb="FF000000"/>
        <name val="Arial"/>
      </font>
      <numFmt numFmtId="2" formatCode="0.00"/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z val="12"/>
        <color rgb="FF000000"/>
        <name val="Arial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trike val="0"/>
        <condense val="0"/>
        <extend val="0"/>
        <outline val="0"/>
        <shadow val="0"/>
        <vertAlign val="baseline"/>
        <sz val="12"/>
        <color rgb="FF000000"/>
        <name val="Arial"/>
      </font>
      <numFmt numFmtId="30" formatCode="@"/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b/>
        <strike val="0"/>
        <condense val="0"/>
        <extend val="0"/>
        <outline val="0"/>
        <shadow val="0"/>
        <vertAlign val="baseline"/>
        <sz val="12"/>
        <color rgb="FF000000"/>
        <name val="Arial"/>
      </font>
      <numFmt numFmtId="30" formatCode="@"/>
      <fill>
        <patternFill patternType="solid">
          <fgColor indexed="64"/>
          <bgColor theme="0"/>
        </patternFill>
      </fill>
      <alignment horizontal="left" vertical="bottom"/>
      <border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sz val="12"/>
      </font>
      <fill>
        <patternFill patternType="solid">
          <fgColor indexed="64"/>
          <bgColor rgb="FFFFFFFF"/>
        </patternFill>
      </fill>
      <alignment horizontal="left"/>
    </dxf>
    <dxf>
      <fill>
        <patternFill patternType="solid">
          <fgColor rgb="FF70AD47"/>
          <bgColor indexed="65"/>
        </patternFill>
      </fill>
    </dxf>
    <dxf>
      <font>
        <sz val="12"/>
      </font>
      <fill>
        <patternFill patternType="solid">
          <fgColor indexed="64"/>
          <bgColor rgb="FFFFFFFF"/>
        </patternFill>
      </fill>
    </dxf>
    <dxf>
      <font>
        <sz val="12"/>
      </font>
    </dxf>
    <dxf>
      <font>
        <strike val="0"/>
        <condense val="0"/>
        <extend val="0"/>
        <outline val="0"/>
        <shadow val="0"/>
        <vertAlign val="baseline"/>
        <sz val="11"/>
        <color rgb="FF000000"/>
        <name val="Calibri"/>
        <family val="2"/>
        <scheme val="minor"/>
      </font>
      <alignment horizontal="center" vertical="bottom"/>
    </dxf>
    <dxf>
      <font>
        <b/>
        <strike val="0"/>
        <condense val="0"/>
        <extend val="0"/>
        <outline val="0"/>
        <shadow val="0"/>
        <vertAlign val="baseline"/>
        <sz val="11"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numFmt numFmtId="2" formatCode="0.00"/>
      <alignment horizontal="center"/>
    </dxf>
    <dxf>
      <alignment horizontal="left"/>
    </dxf>
    <dxf>
      <font>
        <strike val="0"/>
        <condense val="0"/>
        <extend val="0"/>
        <outline val="0"/>
        <shadow val="0"/>
        <vertAlign val="baseline"/>
        <sz val="11"/>
        <color rgb="FF000000"/>
        <name val="Calibri"/>
        <family val="2"/>
        <scheme val="minor"/>
      </font>
      <alignment horizontal="center" vertical="bottom"/>
    </dxf>
    <dxf>
      <font>
        <b/>
        <strike val="0"/>
        <condense val="0"/>
        <extend val="0"/>
        <outline val="0"/>
        <shadow val="0"/>
        <vertAlign val="baseline"/>
        <sz val="11"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numFmt numFmtId="2" formatCode="0.00"/>
      <alignment horizontal="center"/>
    </dxf>
    <dxf>
      <alignment horizontal="left"/>
    </dxf>
    <dxf>
      <font>
        <color rgb="FF000000"/>
      </font>
      <fill>
        <patternFill patternType="solid">
          <fgColor indexed="64"/>
          <bgColor rgb="FFE3D236"/>
        </patternFill>
      </fill>
    </dxf>
    <dxf>
      <font>
        <b/>
        <sz val="12"/>
        <color rgb="FF000000"/>
        <name val="Arial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z val="12"/>
        <color rgb="FF000000"/>
        <name val="Arial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z val="14"/>
        <color rgb="FF000000"/>
        <name val="Arial"/>
      </font>
      <numFmt numFmtId="2" formatCode="0.00"/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z val="12"/>
        <color rgb="FF000000"/>
        <name val="Arial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trike val="0"/>
        <condense val="0"/>
        <extend val="0"/>
        <outline val="0"/>
        <shadow val="0"/>
        <vertAlign val="baseline"/>
        <sz val="12"/>
        <color rgb="FF000000"/>
        <name val="Arial"/>
      </font>
      <numFmt numFmtId="30" formatCode="@"/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b/>
        <strike val="0"/>
        <condense val="0"/>
        <extend val="0"/>
        <outline val="0"/>
        <shadow val="0"/>
        <vertAlign val="baseline"/>
        <sz val="12"/>
        <color rgb="FF000000"/>
        <name val="Arial"/>
      </font>
      <numFmt numFmtId="30" formatCode="@"/>
      <fill>
        <patternFill patternType="solid">
          <fgColor indexed="64"/>
          <bgColor theme="0"/>
        </patternFill>
      </fill>
      <alignment horizontal="left" vertical="bottom"/>
      <border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sz val="12"/>
      </font>
      <fill>
        <patternFill patternType="solid">
          <fgColor indexed="64"/>
          <bgColor rgb="FFFFFFFF"/>
        </patternFill>
      </fill>
      <alignment horizontal="left"/>
    </dxf>
    <dxf>
      <fill>
        <patternFill patternType="solid">
          <fgColor rgb="FF70AD47"/>
          <bgColor indexed="65"/>
        </patternFill>
      </fill>
    </dxf>
    <dxf>
      <font>
        <sz val="12"/>
      </font>
      <fill>
        <patternFill patternType="solid">
          <fgColor indexed="64"/>
          <bgColor rgb="FFFFFFFF"/>
        </patternFill>
      </fill>
    </dxf>
    <dxf>
      <font>
        <sz val="12"/>
      </font>
    </dxf>
    <dxf>
      <font>
        <strike val="0"/>
        <condense val="0"/>
        <extend val="0"/>
        <outline val="0"/>
        <shadow val="0"/>
        <vertAlign val="baseline"/>
        <sz val="11"/>
        <color rgb="FF000000"/>
        <name val="Calibri"/>
        <family val="2"/>
        <scheme val="minor"/>
      </font>
      <alignment horizontal="center" vertical="bottom"/>
    </dxf>
    <dxf>
      <font>
        <b/>
        <strike val="0"/>
        <condense val="0"/>
        <extend val="0"/>
        <outline val="0"/>
        <shadow val="0"/>
        <vertAlign val="baseline"/>
        <sz val="11"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numFmt numFmtId="2" formatCode="0.00"/>
      <alignment horizontal="center"/>
    </dxf>
    <dxf>
      <alignment horizontal="left"/>
    </dxf>
    <dxf>
      <font>
        <strike val="0"/>
        <condense val="0"/>
        <extend val="0"/>
        <outline val="0"/>
        <shadow val="0"/>
        <vertAlign val="baseline"/>
        <sz val="11"/>
        <color rgb="FF000000"/>
        <name val="Calibri"/>
        <family val="2"/>
        <scheme val="minor"/>
      </font>
      <alignment horizontal="center" vertical="bottom"/>
    </dxf>
    <dxf>
      <font>
        <b/>
        <strike val="0"/>
        <condense val="0"/>
        <extend val="0"/>
        <outline val="0"/>
        <shadow val="0"/>
        <vertAlign val="baseline"/>
        <sz val="11"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numFmt numFmtId="2" formatCode="0.00"/>
      <alignment horizontal="center"/>
    </dxf>
    <dxf>
      <alignment horizontal="left"/>
    </dxf>
    <dxf>
      <font>
        <color rgb="FF000000"/>
      </font>
      <fill>
        <patternFill patternType="solid">
          <fgColor indexed="64"/>
          <bgColor rgb="FFE3D236"/>
        </patternFill>
      </fill>
    </dxf>
    <dxf>
      <font>
        <b/>
        <sz val="12"/>
        <color rgb="FF000000"/>
        <name val="Arial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z val="12"/>
        <color rgb="FF000000"/>
        <name val="Arial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z val="14"/>
        <color rgb="FF000000"/>
        <name val="Arial"/>
      </font>
      <numFmt numFmtId="2" formatCode="0.00"/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z val="12"/>
        <color rgb="FF000000"/>
        <name val="Arial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trike val="0"/>
        <condense val="0"/>
        <extend val="0"/>
        <outline val="0"/>
        <shadow val="0"/>
        <vertAlign val="baseline"/>
        <sz val="12"/>
        <color rgb="FF000000"/>
        <name val="Arial"/>
      </font>
      <numFmt numFmtId="30" formatCode="@"/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b/>
        <strike val="0"/>
        <condense val="0"/>
        <extend val="0"/>
        <outline val="0"/>
        <shadow val="0"/>
        <vertAlign val="baseline"/>
        <sz val="12"/>
        <color rgb="FF000000"/>
        <name val="Arial"/>
      </font>
      <numFmt numFmtId="30" formatCode="@"/>
      <fill>
        <patternFill patternType="solid">
          <fgColor indexed="64"/>
          <bgColor theme="0"/>
        </patternFill>
      </fill>
      <alignment horizontal="left" vertical="bottom"/>
      <border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sz val="12"/>
      </font>
      <fill>
        <patternFill patternType="solid">
          <fgColor indexed="64"/>
          <bgColor rgb="FFFFFFFF"/>
        </patternFill>
      </fill>
      <alignment horizontal="left"/>
    </dxf>
    <dxf>
      <fill>
        <patternFill patternType="solid">
          <fgColor rgb="FF70AD47"/>
          <bgColor indexed="65"/>
        </patternFill>
      </fill>
    </dxf>
    <dxf>
      <font>
        <sz val="12"/>
      </font>
      <fill>
        <patternFill patternType="solid">
          <fgColor indexed="64"/>
          <bgColor rgb="FFFFFFFF"/>
        </patternFill>
      </fill>
    </dxf>
    <dxf>
      <font>
        <sz val="12"/>
      </font>
    </dxf>
    <dxf>
      <font>
        <strike val="0"/>
        <condense val="0"/>
        <extend val="0"/>
        <outline val="0"/>
        <shadow val="0"/>
        <vertAlign val="baseline"/>
        <sz val="11"/>
        <color rgb="FF000000"/>
        <name val="Calibri"/>
        <family val="2"/>
        <scheme val="minor"/>
      </font>
      <alignment horizontal="center" vertical="bottom"/>
    </dxf>
    <dxf>
      <font>
        <b/>
        <strike val="0"/>
        <condense val="0"/>
        <extend val="0"/>
        <outline val="0"/>
        <shadow val="0"/>
        <vertAlign val="baseline"/>
        <sz val="11"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numFmt numFmtId="2" formatCode="0.00"/>
      <alignment horizontal="center"/>
    </dxf>
    <dxf>
      <alignment horizontal="left"/>
    </dxf>
    <dxf>
      <font>
        <strike val="0"/>
        <condense val="0"/>
        <extend val="0"/>
        <outline val="0"/>
        <shadow val="0"/>
        <vertAlign val="baseline"/>
        <sz val="11"/>
        <color rgb="FF000000"/>
        <name val="Calibri"/>
        <family val="2"/>
        <scheme val="minor"/>
      </font>
      <alignment horizontal="center" vertical="bottom"/>
    </dxf>
    <dxf>
      <font>
        <b/>
        <strike val="0"/>
        <condense val="0"/>
        <extend val="0"/>
        <outline val="0"/>
        <shadow val="0"/>
        <vertAlign val="baseline"/>
        <sz val="11"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numFmt numFmtId="2" formatCode="0.00"/>
      <alignment horizontal="center"/>
    </dxf>
    <dxf>
      <alignment horizontal="left"/>
    </dxf>
    <dxf>
      <font>
        <color rgb="FF000000"/>
      </font>
      <fill>
        <patternFill patternType="solid">
          <fgColor indexed="64"/>
          <bgColor rgb="FFE3D236"/>
        </patternFill>
      </fill>
    </dxf>
    <dxf>
      <font>
        <b/>
        <sz val="12"/>
        <color rgb="FF000000"/>
        <name val="Arial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z val="12"/>
        <color rgb="FF000000"/>
        <name val="Arial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z val="14"/>
        <color rgb="FF000000"/>
        <name val="Arial"/>
      </font>
      <numFmt numFmtId="2" formatCode="0.00"/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z val="12"/>
        <color rgb="FF000000"/>
        <name val="Arial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trike val="0"/>
        <condense val="0"/>
        <extend val="0"/>
        <outline val="0"/>
        <shadow val="0"/>
        <vertAlign val="baseline"/>
        <sz val="12"/>
        <color rgb="FF000000"/>
        <name val="Arial"/>
      </font>
      <numFmt numFmtId="30" formatCode="@"/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b/>
        <strike val="0"/>
        <condense val="0"/>
        <extend val="0"/>
        <outline val="0"/>
        <shadow val="0"/>
        <vertAlign val="baseline"/>
        <sz val="12"/>
        <color rgb="FF000000"/>
        <name val="Arial"/>
      </font>
      <numFmt numFmtId="30" formatCode="@"/>
      <fill>
        <patternFill patternType="solid">
          <fgColor indexed="64"/>
          <bgColor theme="0"/>
        </patternFill>
      </fill>
      <alignment horizontal="left" vertical="bottom"/>
      <border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sz val="12"/>
      </font>
      <fill>
        <patternFill patternType="solid">
          <fgColor indexed="64"/>
          <bgColor rgb="FFFFFFFF"/>
        </patternFill>
      </fill>
      <alignment horizontal="left"/>
    </dxf>
    <dxf>
      <fill>
        <patternFill patternType="solid">
          <fgColor rgb="FF70AD47"/>
          <bgColor indexed="65"/>
        </patternFill>
      </fill>
    </dxf>
    <dxf>
      <font>
        <sz val="12"/>
      </font>
      <fill>
        <patternFill patternType="solid">
          <fgColor indexed="64"/>
          <bgColor rgb="FFFFFFFF"/>
        </patternFill>
      </fill>
    </dxf>
    <dxf>
      <font>
        <sz val="12"/>
      </font>
    </dxf>
    <dxf>
      <font>
        <strike val="0"/>
        <condense val="0"/>
        <extend val="0"/>
        <outline val="0"/>
        <shadow val="0"/>
        <vertAlign val="baseline"/>
        <sz val="11"/>
        <color rgb="FF000000"/>
        <name val="Calibri"/>
        <family val="2"/>
        <scheme val="minor"/>
      </font>
      <alignment horizontal="center" vertical="bottom"/>
    </dxf>
    <dxf>
      <font>
        <b/>
        <strike val="0"/>
        <condense val="0"/>
        <extend val="0"/>
        <outline val="0"/>
        <shadow val="0"/>
        <vertAlign val="baseline"/>
        <sz val="11"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numFmt numFmtId="2" formatCode="0.00"/>
      <alignment horizontal="center"/>
    </dxf>
    <dxf>
      <alignment horizontal="left"/>
    </dxf>
    <dxf>
      <font>
        <strike val="0"/>
        <condense val="0"/>
        <extend val="0"/>
        <outline val="0"/>
        <shadow val="0"/>
        <vertAlign val="baseline"/>
        <sz val="11"/>
        <color rgb="FF000000"/>
        <name val="Calibri"/>
        <family val="2"/>
        <scheme val="minor"/>
      </font>
      <alignment horizontal="center" vertical="bottom"/>
    </dxf>
    <dxf>
      <font>
        <b/>
        <strike val="0"/>
        <condense val="0"/>
        <extend val="0"/>
        <outline val="0"/>
        <shadow val="0"/>
        <vertAlign val="baseline"/>
        <sz val="11"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numFmt numFmtId="2" formatCode="0.00"/>
      <alignment horizontal="center"/>
    </dxf>
    <dxf>
      <alignment horizontal="left"/>
    </dxf>
    <dxf>
      <font>
        <color rgb="FF000000"/>
      </font>
      <fill>
        <patternFill patternType="solid">
          <fgColor indexed="64"/>
          <bgColor rgb="FFE3D236"/>
        </patternFill>
      </fill>
    </dxf>
    <dxf>
      <font>
        <b/>
        <sz val="12"/>
        <color rgb="FF000000"/>
        <name val="Arial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z val="12"/>
        <color rgb="FF000000"/>
        <name val="Arial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z val="14"/>
        <color rgb="FF000000"/>
        <name val="Arial"/>
      </font>
      <numFmt numFmtId="2" formatCode="0.00"/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z val="12"/>
        <color rgb="FF000000"/>
        <name val="Arial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trike val="0"/>
        <condense val="0"/>
        <extend val="0"/>
        <outline val="0"/>
        <shadow val="0"/>
        <vertAlign val="baseline"/>
        <sz val="12"/>
        <color rgb="FF000000"/>
        <name val="Arial"/>
      </font>
      <numFmt numFmtId="30" formatCode="@"/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b/>
        <strike val="0"/>
        <condense val="0"/>
        <extend val="0"/>
        <outline val="0"/>
        <shadow val="0"/>
        <vertAlign val="baseline"/>
        <sz val="12"/>
        <color rgb="FF000000"/>
        <name val="Arial"/>
      </font>
      <numFmt numFmtId="30" formatCode="@"/>
      <fill>
        <patternFill patternType="solid">
          <fgColor indexed="64"/>
          <bgColor theme="0"/>
        </patternFill>
      </fill>
      <alignment horizontal="left" vertical="bottom"/>
      <border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sz val="12"/>
      </font>
      <fill>
        <patternFill patternType="solid">
          <fgColor indexed="64"/>
          <bgColor rgb="FFFFFFFF"/>
        </patternFill>
      </fill>
      <alignment horizontal="left"/>
    </dxf>
    <dxf>
      <fill>
        <patternFill patternType="solid">
          <fgColor rgb="FF70AD47"/>
          <bgColor indexed="65"/>
        </patternFill>
      </fill>
    </dxf>
    <dxf>
      <font>
        <sz val="12"/>
      </font>
      <fill>
        <patternFill patternType="solid">
          <fgColor indexed="64"/>
          <bgColor rgb="FFFFFFFF"/>
        </patternFill>
      </fill>
    </dxf>
    <dxf>
      <font>
        <sz val="12"/>
      </font>
    </dxf>
    <dxf>
      <font>
        <strike val="0"/>
        <condense val="0"/>
        <extend val="0"/>
        <outline val="0"/>
        <shadow val="0"/>
        <vertAlign val="baseline"/>
        <sz val="11"/>
        <color rgb="FF000000"/>
        <name val="Calibri"/>
        <family val="2"/>
        <scheme val="minor"/>
      </font>
      <alignment horizontal="center" vertical="bottom"/>
    </dxf>
    <dxf>
      <font>
        <b/>
        <strike val="0"/>
        <condense val="0"/>
        <extend val="0"/>
        <outline val="0"/>
        <shadow val="0"/>
        <vertAlign val="baseline"/>
        <sz val="11"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numFmt numFmtId="2" formatCode="0.00"/>
      <alignment horizontal="center"/>
    </dxf>
    <dxf>
      <alignment horizontal="left"/>
    </dxf>
    <dxf>
      <font>
        <strike val="0"/>
        <condense val="0"/>
        <extend val="0"/>
        <outline val="0"/>
        <shadow val="0"/>
        <vertAlign val="baseline"/>
        <sz val="11"/>
        <color rgb="FF000000"/>
        <name val="Calibri"/>
        <family val="2"/>
        <scheme val="minor"/>
      </font>
      <alignment horizontal="center" vertical="bottom"/>
    </dxf>
    <dxf>
      <font>
        <b/>
        <strike val="0"/>
        <condense val="0"/>
        <extend val="0"/>
        <outline val="0"/>
        <shadow val="0"/>
        <vertAlign val="baseline"/>
        <sz val="11"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numFmt numFmtId="2" formatCode="0.00"/>
      <alignment horizontal="center"/>
    </dxf>
    <dxf>
      <alignment horizontal="left"/>
    </dxf>
    <dxf>
      <font>
        <color rgb="FF000000"/>
      </font>
      <fill>
        <patternFill patternType="solid">
          <fgColor indexed="64"/>
          <bgColor rgb="FFE3D236"/>
        </patternFill>
      </fill>
    </dxf>
    <dxf>
      <font>
        <b/>
        <sz val="12"/>
        <color rgb="FF000000"/>
        <name val="Arial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z val="12"/>
        <color rgb="FF000000"/>
        <name val="Arial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z val="14"/>
        <color rgb="FF000000"/>
        <name val="Arial"/>
      </font>
      <numFmt numFmtId="2" formatCode="0.00"/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z val="12"/>
        <color rgb="FF000000"/>
        <name val="Arial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trike val="0"/>
        <condense val="0"/>
        <extend val="0"/>
        <outline val="0"/>
        <shadow val="0"/>
        <vertAlign val="baseline"/>
        <sz val="12"/>
        <color rgb="FF000000"/>
        <name val="Arial"/>
      </font>
      <numFmt numFmtId="30" formatCode="@"/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b/>
        <strike val="0"/>
        <condense val="0"/>
        <extend val="0"/>
        <outline val="0"/>
        <shadow val="0"/>
        <vertAlign val="baseline"/>
        <sz val="12"/>
        <color rgb="FF000000"/>
        <name val="Arial"/>
      </font>
      <numFmt numFmtId="30" formatCode="@"/>
      <fill>
        <patternFill patternType="solid">
          <fgColor indexed="64"/>
          <bgColor theme="0"/>
        </patternFill>
      </fill>
      <alignment horizontal="left" vertical="bottom"/>
      <border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sz val="12"/>
      </font>
      <fill>
        <patternFill patternType="solid">
          <fgColor indexed="64"/>
          <bgColor rgb="FFFFFFFF"/>
        </patternFill>
      </fill>
      <alignment horizontal="left"/>
    </dxf>
    <dxf>
      <fill>
        <patternFill patternType="solid">
          <fgColor rgb="FF70AD47"/>
          <bgColor indexed="65"/>
        </patternFill>
      </fill>
    </dxf>
    <dxf>
      <font>
        <sz val="12"/>
      </font>
      <fill>
        <patternFill patternType="solid">
          <fgColor indexed="64"/>
          <bgColor rgb="FFFFFFFF"/>
        </patternFill>
      </fill>
    </dxf>
    <dxf>
      <font>
        <sz val="12"/>
      </font>
    </dxf>
    <dxf>
      <font>
        <strike val="0"/>
        <condense val="0"/>
        <extend val="0"/>
        <outline val="0"/>
        <shadow val="0"/>
        <vertAlign val="baseline"/>
        <sz val="11"/>
        <color rgb="FF000000"/>
        <name val="Calibri"/>
        <family val="2"/>
        <scheme val="minor"/>
      </font>
      <alignment horizontal="center" vertical="bottom"/>
    </dxf>
    <dxf>
      <font>
        <b/>
        <strike val="0"/>
        <condense val="0"/>
        <extend val="0"/>
        <outline val="0"/>
        <shadow val="0"/>
        <vertAlign val="baseline"/>
        <sz val="11"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numFmt numFmtId="2" formatCode="0.00"/>
      <alignment horizontal="center"/>
    </dxf>
    <dxf>
      <alignment horizontal="left"/>
    </dxf>
    <dxf>
      <font>
        <strike val="0"/>
        <condense val="0"/>
        <extend val="0"/>
        <outline val="0"/>
        <shadow val="0"/>
        <vertAlign val="baseline"/>
        <sz val="11"/>
        <color rgb="FF000000"/>
        <name val="Calibri"/>
        <family val="2"/>
        <scheme val="minor"/>
      </font>
      <alignment horizontal="center" vertical="bottom"/>
    </dxf>
    <dxf>
      <font>
        <b/>
        <strike val="0"/>
        <condense val="0"/>
        <extend val="0"/>
        <outline val="0"/>
        <shadow val="0"/>
        <vertAlign val="baseline"/>
        <sz val="11"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numFmt numFmtId="2" formatCode="0.00"/>
      <alignment horizontal="center"/>
    </dxf>
    <dxf>
      <alignment horizontal="left"/>
    </dxf>
    <dxf>
      <font>
        <color rgb="FF000000"/>
      </font>
      <fill>
        <patternFill patternType="solid">
          <fgColor indexed="64"/>
          <bgColor rgb="FFE3D236"/>
        </patternFill>
      </fill>
    </dxf>
    <dxf>
      <font>
        <b/>
        <sz val="12"/>
        <color rgb="FF000000"/>
        <name val="Arial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z val="12"/>
        <color rgb="FF000000"/>
        <name val="Arial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z val="14"/>
        <color rgb="FF000000"/>
        <name val="Arial"/>
      </font>
      <numFmt numFmtId="2" formatCode="0.00"/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z val="12"/>
        <color rgb="FF000000"/>
        <name val="Arial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trike val="0"/>
        <condense val="0"/>
        <extend val="0"/>
        <outline val="0"/>
        <shadow val="0"/>
        <vertAlign val="baseline"/>
        <sz val="12"/>
        <color rgb="FF000000"/>
        <name val="Arial"/>
      </font>
      <numFmt numFmtId="30" formatCode="@"/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b/>
        <strike val="0"/>
        <condense val="0"/>
        <extend val="0"/>
        <outline val="0"/>
        <shadow val="0"/>
        <vertAlign val="baseline"/>
        <sz val="12"/>
        <color rgb="FF000000"/>
        <name val="Arial"/>
      </font>
      <numFmt numFmtId="30" formatCode="@"/>
      <fill>
        <patternFill patternType="solid">
          <fgColor indexed="64"/>
          <bgColor theme="0"/>
        </patternFill>
      </fill>
      <alignment horizontal="left" vertical="bottom"/>
      <border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sz val="12"/>
      </font>
      <fill>
        <patternFill patternType="solid">
          <fgColor indexed="64"/>
          <bgColor rgb="FFFFFFFF"/>
        </patternFill>
      </fill>
      <alignment horizontal="left"/>
    </dxf>
    <dxf>
      <fill>
        <patternFill patternType="solid">
          <fgColor rgb="FF70AD47"/>
          <bgColor indexed="65"/>
        </patternFill>
      </fill>
    </dxf>
    <dxf>
      <font>
        <sz val="12"/>
      </font>
      <fill>
        <patternFill patternType="solid">
          <fgColor indexed="64"/>
          <bgColor rgb="FFFFFFFF"/>
        </patternFill>
      </fill>
    </dxf>
    <dxf>
      <font>
        <sz val="12"/>
      </font>
    </dxf>
    <dxf>
      <font>
        <strike val="0"/>
        <condense val="0"/>
        <extend val="0"/>
        <outline val="0"/>
        <shadow val="0"/>
        <vertAlign val="baseline"/>
        <sz val="11"/>
        <color rgb="FF000000"/>
        <name val="Calibri"/>
        <family val="2"/>
        <scheme val="minor"/>
      </font>
      <alignment horizontal="center" vertical="bottom"/>
    </dxf>
    <dxf>
      <font>
        <b/>
        <strike val="0"/>
        <condense val="0"/>
        <extend val="0"/>
        <outline val="0"/>
        <shadow val="0"/>
        <vertAlign val="baseline"/>
        <sz val="11"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numFmt numFmtId="2" formatCode="0.00"/>
      <alignment horizontal="center"/>
    </dxf>
    <dxf>
      <alignment horizontal="left"/>
    </dxf>
    <dxf>
      <font>
        <strike val="0"/>
        <condense val="0"/>
        <extend val="0"/>
        <outline val="0"/>
        <shadow val="0"/>
        <vertAlign val="baseline"/>
        <sz val="11"/>
        <color rgb="FF000000"/>
        <name val="Calibri"/>
        <family val="2"/>
        <scheme val="minor"/>
      </font>
      <alignment horizontal="center" vertical="bottom"/>
    </dxf>
    <dxf>
      <font>
        <b/>
        <strike val="0"/>
        <condense val="0"/>
        <extend val="0"/>
        <outline val="0"/>
        <shadow val="0"/>
        <vertAlign val="baseline"/>
        <sz val="11"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numFmt numFmtId="2" formatCode="0.00"/>
      <alignment horizontal="center"/>
    </dxf>
    <dxf>
      <alignment horizontal="left"/>
    </dxf>
    <dxf>
      <font>
        <color rgb="FF000000"/>
      </font>
      <fill>
        <patternFill patternType="solid">
          <fgColor indexed="64"/>
          <bgColor rgb="FFE3D236"/>
        </patternFill>
      </fill>
    </dxf>
    <dxf>
      <font>
        <b/>
        <sz val="12"/>
        <color rgb="FF000000"/>
        <name val="Arial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z val="12"/>
        <color rgb="FF000000"/>
        <name val="Arial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z val="14"/>
        <color rgb="FF000000"/>
        <name val="Arial"/>
      </font>
      <numFmt numFmtId="2" formatCode="0.00"/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z val="12"/>
        <color rgb="FF000000"/>
        <name val="Arial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trike val="0"/>
        <condense val="0"/>
        <extend val="0"/>
        <outline val="0"/>
        <shadow val="0"/>
        <vertAlign val="baseline"/>
        <sz val="12"/>
        <color rgb="FF000000"/>
        <name val="Arial"/>
      </font>
      <numFmt numFmtId="30" formatCode="@"/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b/>
        <strike val="0"/>
        <condense val="0"/>
        <extend val="0"/>
        <outline val="0"/>
        <shadow val="0"/>
        <vertAlign val="baseline"/>
        <sz val="12"/>
        <color rgb="FF000000"/>
        <name val="Arial"/>
      </font>
      <numFmt numFmtId="30" formatCode="@"/>
      <fill>
        <patternFill patternType="solid">
          <fgColor indexed="64"/>
          <bgColor theme="0"/>
        </patternFill>
      </fill>
      <alignment horizontal="left" vertical="bottom"/>
      <border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sz val="12"/>
      </font>
      <fill>
        <patternFill patternType="solid">
          <fgColor indexed="64"/>
          <bgColor rgb="FFFFFFFF"/>
        </patternFill>
      </fill>
      <alignment horizontal="left"/>
    </dxf>
    <dxf>
      <fill>
        <patternFill patternType="solid">
          <fgColor rgb="FF70AD47"/>
          <bgColor indexed="65"/>
        </patternFill>
      </fill>
    </dxf>
    <dxf>
      <font>
        <sz val="12"/>
      </font>
      <fill>
        <patternFill patternType="solid">
          <fgColor indexed="64"/>
          <bgColor rgb="FFFFFFFF"/>
        </patternFill>
      </fill>
    </dxf>
    <dxf>
      <font>
        <sz val="12"/>
      </font>
    </dxf>
    <dxf>
      <font>
        <strike val="0"/>
        <condense val="0"/>
        <extend val="0"/>
        <outline val="0"/>
        <shadow val="0"/>
        <vertAlign val="baseline"/>
        <sz val="11"/>
        <color rgb="FF000000"/>
        <name val="Calibri"/>
        <family val="2"/>
        <scheme val="minor"/>
      </font>
      <alignment horizontal="center" vertical="bottom"/>
    </dxf>
    <dxf>
      <font>
        <b/>
        <strike val="0"/>
        <condense val="0"/>
        <extend val="0"/>
        <outline val="0"/>
        <shadow val="0"/>
        <vertAlign val="baseline"/>
        <sz val="11"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numFmt numFmtId="2" formatCode="0.00"/>
      <alignment horizontal="center"/>
    </dxf>
    <dxf>
      <alignment horizontal="left"/>
    </dxf>
    <dxf>
      <font>
        <strike val="0"/>
        <condense val="0"/>
        <extend val="0"/>
        <outline val="0"/>
        <shadow val="0"/>
        <vertAlign val="baseline"/>
        <sz val="11"/>
        <color rgb="FF000000"/>
        <name val="Calibri"/>
        <family val="2"/>
        <scheme val="minor"/>
      </font>
      <alignment horizontal="center" vertical="bottom"/>
    </dxf>
    <dxf>
      <font>
        <b/>
        <strike val="0"/>
        <condense val="0"/>
        <extend val="0"/>
        <outline val="0"/>
        <shadow val="0"/>
        <vertAlign val="baseline"/>
        <sz val="11"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numFmt numFmtId="2" formatCode="0.00"/>
      <alignment horizontal="center"/>
    </dxf>
    <dxf>
      <alignment horizontal="left"/>
    </dxf>
    <dxf>
      <font>
        <color rgb="FF000000"/>
      </font>
      <fill>
        <patternFill patternType="solid">
          <fgColor indexed="64"/>
          <bgColor rgb="FFE3D236"/>
        </patternFill>
      </fill>
    </dxf>
    <dxf>
      <font>
        <b/>
        <sz val="12"/>
        <color rgb="FF000000"/>
        <name val="Arial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z val="12"/>
        <color rgb="FF000000"/>
        <name val="Arial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z val="14"/>
        <color rgb="FF000000"/>
        <name val="Arial"/>
      </font>
      <numFmt numFmtId="2" formatCode="0.00"/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z val="12"/>
        <color rgb="FF000000"/>
        <name val="Arial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trike val="0"/>
        <condense val="0"/>
        <extend val="0"/>
        <outline val="0"/>
        <shadow val="0"/>
        <vertAlign val="baseline"/>
        <sz val="12"/>
        <color rgb="FF000000"/>
        <name val="Arial"/>
      </font>
      <numFmt numFmtId="30" formatCode="@"/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b/>
        <strike val="0"/>
        <condense val="0"/>
        <extend val="0"/>
        <outline val="0"/>
        <shadow val="0"/>
        <vertAlign val="baseline"/>
        <sz val="12"/>
        <color rgb="FF000000"/>
        <name val="Arial"/>
      </font>
      <numFmt numFmtId="30" formatCode="@"/>
      <fill>
        <patternFill patternType="solid">
          <fgColor indexed="64"/>
          <bgColor theme="0"/>
        </patternFill>
      </fill>
      <alignment horizontal="left" vertical="bottom"/>
      <border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sz val="12"/>
      </font>
      <fill>
        <patternFill patternType="solid">
          <fgColor indexed="64"/>
          <bgColor rgb="FFFFFFFF"/>
        </patternFill>
      </fill>
      <alignment horizontal="left"/>
    </dxf>
    <dxf>
      <fill>
        <patternFill patternType="solid">
          <fgColor rgb="FF70AD47"/>
          <bgColor indexed="65"/>
        </patternFill>
      </fill>
    </dxf>
    <dxf>
      <font>
        <sz val="12"/>
      </font>
      <fill>
        <patternFill patternType="solid">
          <fgColor indexed="64"/>
          <bgColor rgb="FFFFFFFF"/>
        </patternFill>
      </fill>
    </dxf>
    <dxf>
      <font>
        <sz val="12"/>
      </font>
    </dxf>
    <dxf>
      <font>
        <strike val="0"/>
        <condense val="0"/>
        <extend val="0"/>
        <outline val="0"/>
        <shadow val="0"/>
        <vertAlign val="baseline"/>
        <sz val="11"/>
        <color rgb="FF000000"/>
        <name val="Calibri"/>
        <family val="2"/>
        <scheme val="minor"/>
      </font>
      <alignment horizontal="center" vertical="bottom"/>
    </dxf>
    <dxf>
      <font>
        <b/>
        <strike val="0"/>
        <condense val="0"/>
        <extend val="0"/>
        <outline val="0"/>
        <shadow val="0"/>
        <vertAlign val="baseline"/>
        <sz val="11"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numFmt numFmtId="2" formatCode="0.00"/>
      <alignment horizontal="center"/>
    </dxf>
    <dxf>
      <alignment horizontal="left"/>
    </dxf>
    <dxf>
      <font>
        <strike val="0"/>
        <condense val="0"/>
        <extend val="0"/>
        <outline val="0"/>
        <shadow val="0"/>
        <vertAlign val="baseline"/>
        <sz val="11"/>
        <color rgb="FF000000"/>
        <name val="Calibri"/>
        <family val="2"/>
        <scheme val="minor"/>
      </font>
      <alignment horizontal="center" vertical="bottom"/>
    </dxf>
    <dxf>
      <font>
        <b/>
        <strike val="0"/>
        <condense val="0"/>
        <extend val="0"/>
        <outline val="0"/>
        <shadow val="0"/>
        <vertAlign val="baseline"/>
        <sz val="11"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numFmt numFmtId="2" formatCode="0.00"/>
      <alignment horizontal="center"/>
    </dxf>
    <dxf>
      <alignment horizontal="left"/>
    </dxf>
    <dxf>
      <font>
        <color rgb="FF000000"/>
      </font>
      <fill>
        <patternFill patternType="solid">
          <fgColor indexed="64"/>
          <bgColor rgb="FFE3D236"/>
        </patternFill>
      </fill>
    </dxf>
    <dxf>
      <font>
        <b/>
        <sz val="12"/>
        <color rgb="FF000000"/>
        <name val="Arial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z val="12"/>
        <color rgb="FF000000"/>
        <name val="Arial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z val="14"/>
        <color rgb="FF000000"/>
        <name val="Arial"/>
      </font>
      <numFmt numFmtId="2" formatCode="0.00"/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z val="12"/>
        <color rgb="FF000000"/>
        <name val="Arial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trike val="0"/>
        <condense val="0"/>
        <extend val="0"/>
        <outline val="0"/>
        <shadow val="0"/>
        <vertAlign val="baseline"/>
        <sz val="12"/>
        <color rgb="FF000000"/>
        <name val="Arial"/>
      </font>
      <numFmt numFmtId="30" formatCode="@"/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b/>
        <strike val="0"/>
        <condense val="0"/>
        <extend val="0"/>
        <outline val="0"/>
        <shadow val="0"/>
        <vertAlign val="baseline"/>
        <sz val="12"/>
        <color rgb="FF000000"/>
        <name val="Arial"/>
      </font>
      <numFmt numFmtId="30" formatCode="@"/>
      <fill>
        <patternFill patternType="solid">
          <fgColor indexed="64"/>
          <bgColor theme="0"/>
        </patternFill>
      </fill>
      <alignment horizontal="left" vertical="bottom"/>
      <border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sz val="12"/>
      </font>
      <fill>
        <patternFill patternType="solid">
          <fgColor indexed="64"/>
          <bgColor rgb="FFFFFFFF"/>
        </patternFill>
      </fill>
      <alignment horizontal="left"/>
    </dxf>
    <dxf>
      <fill>
        <patternFill patternType="solid">
          <fgColor rgb="FF70AD47"/>
          <bgColor indexed="65"/>
        </patternFill>
      </fill>
    </dxf>
    <dxf>
      <font>
        <sz val="12"/>
      </font>
      <fill>
        <patternFill patternType="solid">
          <fgColor indexed="64"/>
          <bgColor rgb="FFFFFFFF"/>
        </patternFill>
      </fill>
    </dxf>
    <dxf>
      <font>
        <sz val="12"/>
      </font>
    </dxf>
    <dxf>
      <font>
        <strike val="0"/>
        <condense val="0"/>
        <extend val="0"/>
        <outline val="0"/>
        <shadow val="0"/>
        <vertAlign val="baseline"/>
        <sz val="11"/>
        <color rgb="FF000000"/>
        <name val="Calibri"/>
        <family val="2"/>
        <scheme val="minor"/>
      </font>
      <alignment horizontal="center" vertical="bottom"/>
    </dxf>
    <dxf>
      <font>
        <b/>
        <strike val="0"/>
        <condense val="0"/>
        <extend val="0"/>
        <outline val="0"/>
        <shadow val="0"/>
        <vertAlign val="baseline"/>
        <sz val="11"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numFmt numFmtId="2" formatCode="0.00"/>
      <alignment horizontal="center"/>
    </dxf>
    <dxf>
      <alignment horizontal="left"/>
    </dxf>
    <dxf>
      <font>
        <strike val="0"/>
        <condense val="0"/>
        <extend val="0"/>
        <outline val="0"/>
        <shadow val="0"/>
        <vertAlign val="baseline"/>
        <sz val="11"/>
        <color rgb="FF000000"/>
        <name val="Calibri"/>
        <family val="2"/>
        <scheme val="minor"/>
      </font>
      <alignment horizontal="center" vertical="bottom"/>
    </dxf>
    <dxf>
      <font>
        <b/>
        <strike val="0"/>
        <condense val="0"/>
        <extend val="0"/>
        <outline val="0"/>
        <shadow val="0"/>
        <vertAlign val="baseline"/>
        <sz val="11"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numFmt numFmtId="2" formatCode="0.00"/>
      <alignment horizontal="center"/>
    </dxf>
    <dxf>
      <alignment horizontal="left"/>
    </dxf>
    <dxf>
      <font>
        <color rgb="FF000000"/>
      </font>
      <fill>
        <patternFill patternType="solid">
          <fgColor indexed="64"/>
          <bgColor rgb="FFE3D236"/>
        </patternFill>
      </fill>
    </dxf>
    <dxf>
      <font>
        <b/>
        <sz val="12"/>
        <color rgb="FF000000"/>
        <name val="Arial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z val="12"/>
        <color rgb="FF000000"/>
        <name val="Arial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z val="14"/>
        <color rgb="FF000000"/>
        <name val="Arial"/>
      </font>
      <numFmt numFmtId="2" formatCode="0.00"/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z val="12"/>
        <color rgb="FF000000"/>
        <name val="Arial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trike val="0"/>
        <condense val="0"/>
        <extend val="0"/>
        <outline val="0"/>
        <shadow val="0"/>
        <vertAlign val="baseline"/>
        <sz val="12"/>
        <color rgb="FF000000"/>
        <name val="Arial"/>
      </font>
      <numFmt numFmtId="30" formatCode="@"/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b/>
        <strike val="0"/>
        <condense val="0"/>
        <extend val="0"/>
        <outline val="0"/>
        <shadow val="0"/>
        <vertAlign val="baseline"/>
        <sz val="12"/>
        <color rgb="FF000000"/>
        <name val="Arial"/>
      </font>
      <numFmt numFmtId="30" formatCode="@"/>
      <fill>
        <patternFill patternType="solid">
          <fgColor indexed="64"/>
          <bgColor theme="0"/>
        </patternFill>
      </fill>
      <alignment horizontal="left" vertical="bottom"/>
      <border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sz val="12"/>
      </font>
      <fill>
        <patternFill patternType="solid">
          <fgColor indexed="64"/>
          <bgColor rgb="FFFFFFFF"/>
        </patternFill>
      </fill>
      <alignment horizontal="left"/>
    </dxf>
    <dxf>
      <fill>
        <patternFill patternType="solid">
          <fgColor rgb="FF70AD47"/>
          <bgColor indexed="65"/>
        </patternFill>
      </fill>
    </dxf>
    <dxf>
      <font>
        <sz val="12"/>
      </font>
      <fill>
        <patternFill patternType="solid">
          <fgColor indexed="64"/>
          <bgColor rgb="FFFFFFFF"/>
        </patternFill>
      </fill>
    </dxf>
    <dxf>
      <font>
        <sz val="12"/>
      </font>
    </dxf>
    <dxf>
      <font>
        <strike val="0"/>
        <condense val="0"/>
        <extend val="0"/>
        <outline val="0"/>
        <shadow val="0"/>
        <vertAlign val="baseline"/>
        <sz val="11"/>
        <color rgb="FF000000"/>
        <name val="Calibri"/>
        <family val="2"/>
        <scheme val="minor"/>
      </font>
      <alignment horizontal="center" vertical="bottom"/>
    </dxf>
    <dxf>
      <font>
        <b/>
        <strike val="0"/>
        <condense val="0"/>
        <extend val="0"/>
        <outline val="0"/>
        <shadow val="0"/>
        <vertAlign val="baseline"/>
        <sz val="11"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numFmt numFmtId="2" formatCode="0.00"/>
      <alignment horizontal="center"/>
    </dxf>
    <dxf>
      <alignment horizontal="left"/>
    </dxf>
    <dxf>
      <font>
        <strike val="0"/>
        <condense val="0"/>
        <extend val="0"/>
        <outline val="0"/>
        <shadow val="0"/>
        <vertAlign val="baseline"/>
        <sz val="11"/>
        <color rgb="FF000000"/>
        <name val="Calibri"/>
        <family val="2"/>
        <scheme val="minor"/>
      </font>
      <alignment horizontal="center" vertical="bottom"/>
    </dxf>
    <dxf>
      <font>
        <b/>
        <strike val="0"/>
        <condense val="0"/>
        <extend val="0"/>
        <outline val="0"/>
        <shadow val="0"/>
        <vertAlign val="baseline"/>
        <sz val="11"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numFmt numFmtId="2" formatCode="0.00"/>
      <alignment horizontal="center"/>
    </dxf>
    <dxf>
      <alignment horizontal="left"/>
    </dxf>
    <dxf>
      <font>
        <color rgb="FF000000"/>
      </font>
      <fill>
        <patternFill patternType="solid">
          <fgColor indexed="64"/>
          <bgColor rgb="FFE3D236"/>
        </patternFill>
      </fill>
    </dxf>
    <dxf>
      <font>
        <b/>
        <sz val="12"/>
        <color rgb="FF000000"/>
        <name val="Arial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z val="12"/>
        <color rgb="FF000000"/>
        <name val="Arial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z val="14"/>
        <color rgb="FF000000"/>
        <name val="Arial"/>
      </font>
      <numFmt numFmtId="2" formatCode="0.00"/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z val="12"/>
        <color rgb="FF000000"/>
        <name val="Arial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trike val="0"/>
        <condense val="0"/>
        <extend val="0"/>
        <outline val="0"/>
        <shadow val="0"/>
        <vertAlign val="baseline"/>
        <sz val="12"/>
        <color rgb="FF000000"/>
        <name val="Arial"/>
      </font>
      <numFmt numFmtId="30" formatCode="@"/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b/>
        <strike val="0"/>
        <condense val="0"/>
        <extend val="0"/>
        <outline val="0"/>
        <shadow val="0"/>
        <vertAlign val="baseline"/>
        <sz val="12"/>
        <color rgb="FF000000"/>
        <name val="Arial"/>
      </font>
      <numFmt numFmtId="30" formatCode="@"/>
      <fill>
        <patternFill patternType="solid">
          <fgColor indexed="64"/>
          <bgColor theme="0"/>
        </patternFill>
      </fill>
      <alignment horizontal="left" vertical="bottom"/>
      <border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sz val="12"/>
      </font>
      <fill>
        <patternFill patternType="solid">
          <fgColor indexed="64"/>
          <bgColor rgb="FFFFFFFF"/>
        </patternFill>
      </fill>
      <alignment horizontal="left"/>
    </dxf>
    <dxf>
      <fill>
        <patternFill patternType="solid">
          <fgColor rgb="FF70AD47"/>
          <bgColor indexed="65"/>
        </patternFill>
      </fill>
    </dxf>
    <dxf>
      <font>
        <sz val="12"/>
      </font>
      <fill>
        <patternFill patternType="solid">
          <fgColor indexed="64"/>
          <bgColor rgb="FFFFFFFF"/>
        </patternFill>
      </fill>
    </dxf>
    <dxf>
      <font>
        <sz val="12"/>
      </font>
    </dxf>
    <dxf>
      <font>
        <strike val="0"/>
        <condense val="0"/>
        <extend val="0"/>
        <outline val="0"/>
        <shadow val="0"/>
        <vertAlign val="baseline"/>
        <sz val="11"/>
        <color rgb="FF000000"/>
        <name val="Calibri"/>
        <family val="2"/>
        <scheme val="minor"/>
      </font>
      <alignment horizontal="center" vertical="bottom"/>
    </dxf>
    <dxf>
      <font>
        <b/>
        <strike val="0"/>
        <condense val="0"/>
        <extend val="0"/>
        <outline val="0"/>
        <shadow val="0"/>
        <vertAlign val="baseline"/>
        <sz val="11"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numFmt numFmtId="2" formatCode="0.00"/>
      <alignment horizontal="center"/>
    </dxf>
    <dxf>
      <alignment horizontal="left"/>
    </dxf>
    <dxf>
      <font>
        <strike val="0"/>
        <condense val="0"/>
        <extend val="0"/>
        <outline val="0"/>
        <shadow val="0"/>
        <vertAlign val="baseline"/>
        <sz val="11"/>
        <color rgb="FF000000"/>
        <name val="Calibri"/>
        <family val="2"/>
        <scheme val="minor"/>
      </font>
      <alignment horizontal="center" vertical="bottom"/>
    </dxf>
    <dxf>
      <font>
        <b/>
        <strike val="0"/>
        <condense val="0"/>
        <extend val="0"/>
        <outline val="0"/>
        <shadow val="0"/>
        <vertAlign val="baseline"/>
        <sz val="11"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numFmt numFmtId="2" formatCode="0.00"/>
      <alignment horizontal="center"/>
    </dxf>
    <dxf>
      <alignment horizontal="left"/>
    </dxf>
    <dxf>
      <font>
        <color rgb="FF000000"/>
      </font>
      <fill>
        <patternFill patternType="solid">
          <fgColor indexed="64"/>
          <bgColor rgb="FFE3D236"/>
        </patternFill>
      </fill>
    </dxf>
    <dxf>
      <font>
        <b/>
        <sz val="12"/>
        <color rgb="FF000000"/>
        <name val="Arial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z val="12"/>
        <color rgb="FF000000"/>
        <name val="Arial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z val="14"/>
        <color rgb="FF000000"/>
        <name val="Arial"/>
      </font>
      <numFmt numFmtId="2" formatCode="0.00"/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z val="12"/>
        <color rgb="FF000000"/>
        <name val="Arial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trike val="0"/>
        <condense val="0"/>
        <extend val="0"/>
        <outline val="0"/>
        <shadow val="0"/>
        <vertAlign val="baseline"/>
        <sz val="12"/>
        <color rgb="FF000000"/>
        <name val="Arial"/>
      </font>
      <numFmt numFmtId="30" formatCode="@"/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b/>
        <strike val="0"/>
        <condense val="0"/>
        <extend val="0"/>
        <outline val="0"/>
        <shadow val="0"/>
        <vertAlign val="baseline"/>
        <sz val="12"/>
        <color rgb="FF000000"/>
        <name val="Arial"/>
      </font>
      <numFmt numFmtId="30" formatCode="@"/>
      <fill>
        <patternFill patternType="solid">
          <fgColor indexed="64"/>
          <bgColor theme="0"/>
        </patternFill>
      </fill>
      <alignment horizontal="left" vertical="bottom"/>
      <border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sz val="12"/>
      </font>
      <fill>
        <patternFill patternType="solid">
          <fgColor indexed="64"/>
          <bgColor rgb="FFFFFFFF"/>
        </patternFill>
      </fill>
      <alignment horizontal="left"/>
    </dxf>
    <dxf>
      <fill>
        <patternFill patternType="solid">
          <fgColor rgb="FF70AD47"/>
          <bgColor indexed="65"/>
        </patternFill>
      </fill>
    </dxf>
    <dxf>
      <font>
        <sz val="12"/>
      </font>
      <fill>
        <patternFill patternType="solid">
          <fgColor indexed="64"/>
          <bgColor rgb="FFFFFFFF"/>
        </patternFill>
      </fill>
    </dxf>
    <dxf>
      <font>
        <sz val="12"/>
      </font>
    </dxf>
    <dxf>
      <font>
        <strike val="0"/>
        <condense val="0"/>
        <extend val="0"/>
        <outline val="0"/>
        <shadow val="0"/>
        <vertAlign val="baseline"/>
        <sz val="11"/>
        <color rgb="FF000000"/>
        <name val="Calibri"/>
        <family val="2"/>
        <scheme val="minor"/>
      </font>
      <alignment horizontal="center" vertical="bottom"/>
    </dxf>
    <dxf>
      <font>
        <b/>
        <strike val="0"/>
        <condense val="0"/>
        <extend val="0"/>
        <outline val="0"/>
        <shadow val="0"/>
        <vertAlign val="baseline"/>
        <sz val="11"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numFmt numFmtId="2" formatCode="0.00"/>
      <alignment horizontal="center"/>
    </dxf>
    <dxf>
      <alignment horizontal="left"/>
    </dxf>
    <dxf>
      <font>
        <strike val="0"/>
        <condense val="0"/>
        <extend val="0"/>
        <outline val="0"/>
        <shadow val="0"/>
        <vertAlign val="baseline"/>
        <sz val="11"/>
        <color rgb="FF000000"/>
        <name val="Calibri"/>
        <family val="2"/>
        <scheme val="minor"/>
      </font>
      <alignment horizontal="center" vertical="bottom"/>
    </dxf>
    <dxf>
      <font>
        <b/>
        <strike val="0"/>
        <condense val="0"/>
        <extend val="0"/>
        <outline val="0"/>
        <shadow val="0"/>
        <vertAlign val="baseline"/>
        <sz val="11"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numFmt numFmtId="2" formatCode="0.00"/>
      <alignment horizontal="center"/>
    </dxf>
    <dxf>
      <alignment horizontal="left"/>
    </dxf>
    <dxf>
      <font>
        <color rgb="FF000000"/>
      </font>
      <fill>
        <patternFill patternType="solid">
          <fgColor indexed="64"/>
          <bgColor rgb="FFE3D236"/>
        </patternFill>
      </fill>
    </dxf>
    <dxf>
      <font>
        <b/>
        <sz val="12"/>
        <color rgb="FF000000"/>
        <name val="Arial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z val="12"/>
        <color rgb="FF000000"/>
        <name val="Arial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z val="14"/>
        <color rgb="FF000000"/>
        <name val="Arial"/>
      </font>
      <numFmt numFmtId="2" formatCode="0.00"/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z val="12"/>
        <color rgb="FF000000"/>
        <name val="Arial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trike val="0"/>
        <condense val="0"/>
        <extend val="0"/>
        <outline val="0"/>
        <shadow val="0"/>
        <vertAlign val="baseline"/>
        <sz val="12"/>
        <color rgb="FF000000"/>
        <name val="Arial"/>
      </font>
      <numFmt numFmtId="30" formatCode="@"/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b/>
        <strike val="0"/>
        <condense val="0"/>
        <extend val="0"/>
        <outline val="0"/>
        <shadow val="0"/>
        <vertAlign val="baseline"/>
        <sz val="12"/>
        <color rgb="FF000000"/>
        <name val="Arial"/>
      </font>
      <numFmt numFmtId="30" formatCode="@"/>
      <fill>
        <patternFill patternType="solid">
          <fgColor indexed="64"/>
          <bgColor theme="0"/>
        </patternFill>
      </fill>
      <alignment horizontal="left" vertical="bottom"/>
      <border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sz val="12"/>
      </font>
      <fill>
        <patternFill patternType="solid">
          <fgColor indexed="64"/>
          <bgColor rgb="FFFFFFFF"/>
        </patternFill>
      </fill>
      <alignment horizontal="left"/>
    </dxf>
    <dxf>
      <fill>
        <patternFill patternType="solid">
          <fgColor rgb="FF70AD47"/>
          <bgColor indexed="65"/>
        </patternFill>
      </fill>
    </dxf>
    <dxf>
      <font>
        <sz val="12"/>
      </font>
      <fill>
        <patternFill patternType="solid">
          <fgColor indexed="64"/>
          <bgColor rgb="FFFFFFFF"/>
        </patternFill>
      </fill>
    </dxf>
    <dxf>
      <font>
        <sz val="12"/>
      </font>
    </dxf>
    <dxf>
      <font>
        <strike val="0"/>
        <condense val="0"/>
        <extend val="0"/>
        <outline val="0"/>
        <shadow val="0"/>
        <vertAlign val="baseline"/>
        <sz val="11"/>
        <color rgb="FF000000"/>
        <name val="Calibri"/>
        <family val="2"/>
        <scheme val="minor"/>
      </font>
      <alignment horizontal="center" vertical="bottom"/>
    </dxf>
    <dxf>
      <font>
        <b/>
        <strike val="0"/>
        <condense val="0"/>
        <extend val="0"/>
        <outline val="0"/>
        <shadow val="0"/>
        <vertAlign val="baseline"/>
        <sz val="11"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numFmt numFmtId="2" formatCode="0.00"/>
      <alignment horizontal="center"/>
    </dxf>
    <dxf>
      <alignment horizontal="left"/>
    </dxf>
    <dxf>
      <font>
        <strike val="0"/>
        <condense val="0"/>
        <extend val="0"/>
        <outline val="0"/>
        <shadow val="0"/>
        <vertAlign val="baseline"/>
        <sz val="11"/>
        <color rgb="FF000000"/>
        <name val="Calibri"/>
        <family val="2"/>
        <scheme val="minor"/>
      </font>
      <alignment horizontal="center" vertical="bottom"/>
    </dxf>
    <dxf>
      <font>
        <b/>
        <strike val="0"/>
        <condense val="0"/>
        <extend val="0"/>
        <outline val="0"/>
        <shadow val="0"/>
        <vertAlign val="baseline"/>
        <sz val="11"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numFmt numFmtId="2" formatCode="0.00"/>
      <alignment horizontal="center"/>
    </dxf>
    <dxf>
      <alignment horizontal="left"/>
    </dxf>
    <dxf>
      <font>
        <color rgb="FF000000"/>
      </font>
      <fill>
        <patternFill patternType="solid">
          <fgColor indexed="64"/>
          <bgColor rgb="FFE3D236"/>
        </patternFill>
      </fill>
    </dxf>
    <dxf>
      <font>
        <b/>
        <sz val="12"/>
        <color rgb="FF000000"/>
        <name val="Arial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z val="12"/>
        <color rgb="FF000000"/>
        <name val="Arial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z val="14"/>
        <color rgb="FF000000"/>
        <name val="Arial"/>
      </font>
      <numFmt numFmtId="2" formatCode="0.00"/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z val="12"/>
        <color rgb="FF000000"/>
        <name val="Arial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trike val="0"/>
        <condense val="0"/>
        <extend val="0"/>
        <outline val="0"/>
        <shadow val="0"/>
        <vertAlign val="baseline"/>
        <sz val="12"/>
        <color rgb="FF000000"/>
        <name val="Arial"/>
      </font>
      <numFmt numFmtId="30" formatCode="@"/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b/>
        <strike val="0"/>
        <condense val="0"/>
        <extend val="0"/>
        <outline val="0"/>
        <shadow val="0"/>
        <vertAlign val="baseline"/>
        <sz val="12"/>
        <color rgb="FF000000"/>
        <name val="Arial"/>
      </font>
      <numFmt numFmtId="30" formatCode="@"/>
      <fill>
        <patternFill patternType="solid">
          <fgColor indexed="64"/>
          <bgColor theme="0"/>
        </patternFill>
      </fill>
      <alignment horizontal="left" vertical="bottom"/>
      <border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sz val="12"/>
      </font>
      <fill>
        <patternFill patternType="solid">
          <fgColor indexed="64"/>
          <bgColor rgb="FFFFFFFF"/>
        </patternFill>
      </fill>
      <alignment horizontal="left"/>
    </dxf>
    <dxf>
      <fill>
        <patternFill patternType="solid">
          <fgColor rgb="FF70AD47"/>
          <bgColor indexed="65"/>
        </patternFill>
      </fill>
    </dxf>
    <dxf>
      <font>
        <sz val="12"/>
      </font>
      <fill>
        <patternFill patternType="solid">
          <fgColor indexed="64"/>
          <bgColor rgb="FFFFFFFF"/>
        </patternFill>
      </fill>
    </dxf>
    <dxf>
      <font>
        <sz val="12"/>
      </font>
    </dxf>
    <dxf>
      <font>
        <strike val="0"/>
        <condense val="0"/>
        <extend val="0"/>
        <outline val="0"/>
        <shadow val="0"/>
        <vertAlign val="baseline"/>
        <sz val="11"/>
        <color rgb="FF000000"/>
        <name val="Calibri"/>
        <family val="2"/>
        <scheme val="minor"/>
      </font>
      <alignment horizontal="center" vertical="bottom"/>
    </dxf>
    <dxf>
      <font>
        <b/>
        <strike val="0"/>
        <condense val="0"/>
        <extend val="0"/>
        <outline val="0"/>
        <shadow val="0"/>
        <vertAlign val="baseline"/>
        <sz val="11"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numFmt numFmtId="2" formatCode="0.00"/>
      <alignment horizontal="center"/>
    </dxf>
    <dxf>
      <alignment horizontal="left"/>
    </dxf>
    <dxf>
      <font>
        <strike val="0"/>
        <condense val="0"/>
        <extend val="0"/>
        <outline val="0"/>
        <shadow val="0"/>
        <vertAlign val="baseline"/>
        <sz val="11"/>
        <color rgb="FF000000"/>
        <name val="Calibri"/>
        <family val="2"/>
        <scheme val="minor"/>
      </font>
      <alignment horizontal="center" vertical="bottom"/>
    </dxf>
    <dxf>
      <font>
        <b/>
        <strike val="0"/>
        <condense val="0"/>
        <extend val="0"/>
        <outline val="0"/>
        <shadow val="0"/>
        <vertAlign val="baseline"/>
        <sz val="11"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numFmt numFmtId="2" formatCode="0.00"/>
      <alignment horizontal="center"/>
    </dxf>
    <dxf>
      <alignment horizontal="left"/>
    </dxf>
    <dxf>
      <font>
        <color rgb="FF000000"/>
      </font>
      <fill>
        <patternFill patternType="solid">
          <fgColor indexed="64"/>
          <bgColor rgb="FFE3D236"/>
        </patternFill>
      </fill>
    </dxf>
    <dxf>
      <font>
        <b/>
        <sz val="12"/>
        <color rgb="FF000000"/>
        <name val="Arial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z val="12"/>
        <color rgb="FF000000"/>
        <name val="Arial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z val="14"/>
        <color rgb="FF000000"/>
        <name val="Arial"/>
      </font>
      <numFmt numFmtId="2" formatCode="0.00"/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z val="12"/>
        <color rgb="FF000000"/>
        <name val="Arial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trike val="0"/>
        <condense val="0"/>
        <extend val="0"/>
        <outline val="0"/>
        <shadow val="0"/>
        <vertAlign val="baseline"/>
        <sz val="12"/>
        <color rgb="FF000000"/>
        <name val="Arial"/>
      </font>
      <numFmt numFmtId="30" formatCode="@"/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b/>
        <strike val="0"/>
        <condense val="0"/>
        <extend val="0"/>
        <outline val="0"/>
        <shadow val="0"/>
        <vertAlign val="baseline"/>
        <sz val="12"/>
        <color rgb="FF000000"/>
        <name val="Arial"/>
      </font>
      <numFmt numFmtId="30" formatCode="@"/>
      <fill>
        <patternFill patternType="solid">
          <fgColor indexed="64"/>
          <bgColor theme="0"/>
        </patternFill>
      </fill>
      <alignment horizontal="left" vertical="bottom"/>
      <border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sz val="12"/>
      </font>
      <fill>
        <patternFill patternType="solid">
          <fgColor indexed="64"/>
          <bgColor rgb="FFFFFFFF"/>
        </patternFill>
      </fill>
      <alignment horizontal="left"/>
    </dxf>
    <dxf>
      <fill>
        <patternFill patternType="solid">
          <fgColor rgb="FF70AD47"/>
          <bgColor indexed="65"/>
        </patternFill>
      </fill>
    </dxf>
    <dxf>
      <font>
        <sz val="12"/>
      </font>
      <fill>
        <patternFill patternType="solid">
          <fgColor indexed="64"/>
          <bgColor rgb="FFFFFFFF"/>
        </patternFill>
      </fill>
    </dxf>
    <dxf>
      <font>
        <sz val="12"/>
      </font>
    </dxf>
    <dxf>
      <font>
        <strike val="0"/>
        <condense val="0"/>
        <extend val="0"/>
        <outline val="0"/>
        <shadow val="0"/>
        <vertAlign val="baseline"/>
        <sz val="11"/>
        <color rgb="FF000000"/>
        <name val="Calibri"/>
        <family val="2"/>
        <scheme val="minor"/>
      </font>
      <alignment horizontal="center" vertical="bottom"/>
    </dxf>
    <dxf>
      <font>
        <b/>
        <strike val="0"/>
        <condense val="0"/>
        <extend val="0"/>
        <outline val="0"/>
        <shadow val="0"/>
        <vertAlign val="baseline"/>
        <sz val="11"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numFmt numFmtId="2" formatCode="0.00"/>
      <alignment horizontal="center"/>
    </dxf>
    <dxf>
      <alignment horizontal="left"/>
    </dxf>
    <dxf>
      <font>
        <strike val="0"/>
        <condense val="0"/>
        <extend val="0"/>
        <outline val="0"/>
        <shadow val="0"/>
        <vertAlign val="baseline"/>
        <sz val="11"/>
        <color rgb="FF000000"/>
        <name val="Calibri"/>
        <family val="2"/>
        <scheme val="minor"/>
      </font>
      <alignment horizontal="center" vertical="bottom"/>
    </dxf>
    <dxf>
      <font>
        <b/>
        <strike val="0"/>
        <condense val="0"/>
        <extend val="0"/>
        <outline val="0"/>
        <shadow val="0"/>
        <vertAlign val="baseline"/>
        <sz val="11"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numFmt numFmtId="2" formatCode="0.00"/>
      <alignment horizontal="center"/>
    </dxf>
    <dxf>
      <alignment horizontal="left"/>
    </dxf>
    <dxf>
      <font>
        <color rgb="FF000000"/>
      </font>
      <fill>
        <patternFill patternType="solid">
          <fgColor indexed="64"/>
          <bgColor rgb="FFE3D236"/>
        </patternFill>
      </fill>
    </dxf>
    <dxf>
      <font>
        <b/>
        <sz val="12"/>
        <color rgb="FF000000"/>
        <name val="Arial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z val="12"/>
        <color rgb="FF000000"/>
        <name val="Arial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z val="14"/>
        <color rgb="FF000000"/>
        <name val="Arial"/>
      </font>
      <numFmt numFmtId="2" formatCode="0.00"/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z val="12"/>
        <color rgb="FF000000"/>
        <name val="Arial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trike val="0"/>
        <condense val="0"/>
        <extend val="0"/>
        <outline val="0"/>
        <shadow val="0"/>
        <vertAlign val="baseline"/>
        <sz val="12"/>
        <color rgb="FF000000"/>
        <name val="Arial"/>
      </font>
      <numFmt numFmtId="30" formatCode="@"/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b/>
        <strike val="0"/>
        <condense val="0"/>
        <extend val="0"/>
        <outline val="0"/>
        <shadow val="0"/>
        <vertAlign val="baseline"/>
        <sz val="12"/>
        <color rgb="FF000000"/>
        <name val="Arial"/>
      </font>
      <numFmt numFmtId="30" formatCode="@"/>
      <fill>
        <patternFill patternType="solid">
          <fgColor indexed="64"/>
          <bgColor theme="0"/>
        </patternFill>
      </fill>
      <alignment horizontal="left" vertical="bottom"/>
      <border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sz val="12"/>
      </font>
      <fill>
        <patternFill patternType="solid">
          <fgColor indexed="64"/>
          <bgColor rgb="FFFFFFFF"/>
        </patternFill>
      </fill>
      <alignment horizontal="left"/>
    </dxf>
    <dxf>
      <fill>
        <patternFill patternType="solid">
          <fgColor rgb="FF70AD47"/>
          <bgColor indexed="65"/>
        </patternFill>
      </fill>
    </dxf>
    <dxf>
      <font>
        <sz val="12"/>
      </font>
      <fill>
        <patternFill patternType="solid">
          <fgColor indexed="64"/>
          <bgColor rgb="FFFFFFFF"/>
        </patternFill>
      </fill>
    </dxf>
    <dxf>
      <font>
        <sz val="12"/>
      </font>
    </dxf>
    <dxf>
      <font>
        <strike val="0"/>
        <condense val="0"/>
        <extend val="0"/>
        <outline val="0"/>
        <shadow val="0"/>
        <vertAlign val="baseline"/>
        <sz val="11"/>
        <color rgb="FF000000"/>
        <name val="Calibri"/>
        <family val="2"/>
        <scheme val="minor"/>
      </font>
      <alignment horizontal="center" vertical="bottom"/>
    </dxf>
    <dxf>
      <font>
        <b/>
        <strike val="0"/>
        <condense val="0"/>
        <extend val="0"/>
        <outline val="0"/>
        <shadow val="0"/>
        <vertAlign val="baseline"/>
        <sz val="11"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numFmt numFmtId="2" formatCode="0.00"/>
      <alignment horizontal="center"/>
    </dxf>
    <dxf>
      <alignment horizontal="left"/>
    </dxf>
    <dxf>
      <font>
        <strike val="0"/>
        <condense val="0"/>
        <extend val="0"/>
        <outline val="0"/>
        <shadow val="0"/>
        <vertAlign val="baseline"/>
        <sz val="11"/>
        <color rgb="FF000000"/>
        <name val="Calibri"/>
        <family val="2"/>
        <scheme val="minor"/>
      </font>
      <alignment horizontal="center" vertical="bottom"/>
    </dxf>
    <dxf>
      <font>
        <b/>
        <strike val="0"/>
        <condense val="0"/>
        <extend val="0"/>
        <outline val="0"/>
        <shadow val="0"/>
        <vertAlign val="baseline"/>
        <sz val="11"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numFmt numFmtId="2" formatCode="0.00"/>
      <alignment horizontal="center"/>
    </dxf>
    <dxf>
      <alignment horizontal="left"/>
    </dxf>
    <dxf>
      <font>
        <color rgb="FF000000"/>
      </font>
      <fill>
        <patternFill patternType="solid">
          <fgColor indexed="64"/>
          <bgColor rgb="FFE3D236"/>
        </patternFill>
      </fill>
    </dxf>
    <dxf>
      <font>
        <b/>
        <sz val="12"/>
        <color rgb="FF000000"/>
        <name val="Arial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z val="12"/>
        <color rgb="FF000000"/>
        <name val="Arial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z val="14"/>
        <color rgb="FF000000"/>
        <name val="Arial"/>
      </font>
      <numFmt numFmtId="2" formatCode="0.00"/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z val="12"/>
        <color rgb="FF000000"/>
        <name val="Arial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trike val="0"/>
        <condense val="0"/>
        <extend val="0"/>
        <outline val="0"/>
        <shadow val="0"/>
        <vertAlign val="baseline"/>
        <sz val="12"/>
        <color rgb="FF000000"/>
        <name val="Arial"/>
      </font>
      <numFmt numFmtId="30" formatCode="@"/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b/>
        <strike val="0"/>
        <condense val="0"/>
        <extend val="0"/>
        <outline val="0"/>
        <shadow val="0"/>
        <vertAlign val="baseline"/>
        <sz val="12"/>
        <color rgb="FF000000"/>
        <name val="Arial"/>
      </font>
      <numFmt numFmtId="30" formatCode="@"/>
      <fill>
        <patternFill patternType="solid">
          <fgColor indexed="64"/>
          <bgColor theme="0"/>
        </patternFill>
      </fill>
      <alignment horizontal="left" vertical="bottom"/>
      <border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sz val="12"/>
      </font>
      <fill>
        <patternFill patternType="solid">
          <fgColor indexed="64"/>
          <bgColor rgb="FFFFFFFF"/>
        </patternFill>
      </fill>
      <alignment horizontal="left"/>
    </dxf>
    <dxf>
      <fill>
        <patternFill patternType="solid">
          <fgColor rgb="FF70AD47"/>
          <bgColor indexed="65"/>
        </patternFill>
      </fill>
    </dxf>
    <dxf>
      <font>
        <sz val="12"/>
      </font>
      <fill>
        <patternFill patternType="solid">
          <fgColor indexed="64"/>
          <bgColor rgb="FFFFFFFF"/>
        </patternFill>
      </fill>
    </dxf>
    <dxf>
      <font>
        <sz val="12"/>
      </font>
    </dxf>
    <dxf>
      <font>
        <strike val="0"/>
        <condense val="0"/>
        <extend val="0"/>
        <outline val="0"/>
        <shadow val="0"/>
        <vertAlign val="baseline"/>
        <sz val="11"/>
        <color rgb="FF000000"/>
        <name val="Calibri"/>
        <family val="2"/>
        <scheme val="minor"/>
      </font>
      <alignment horizontal="center" vertical="bottom"/>
    </dxf>
    <dxf>
      <font>
        <b/>
        <strike val="0"/>
        <condense val="0"/>
        <extend val="0"/>
        <outline val="0"/>
        <shadow val="0"/>
        <vertAlign val="baseline"/>
        <sz val="11"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numFmt numFmtId="2" formatCode="0.00"/>
      <alignment horizontal="center"/>
    </dxf>
    <dxf>
      <alignment horizontal="left"/>
    </dxf>
    <dxf>
      <font>
        <strike val="0"/>
        <condense val="0"/>
        <extend val="0"/>
        <outline val="0"/>
        <shadow val="0"/>
        <vertAlign val="baseline"/>
        <sz val="11"/>
        <color rgb="FF000000"/>
        <name val="Calibri"/>
        <family val="2"/>
        <scheme val="minor"/>
      </font>
      <alignment horizontal="center" vertical="bottom"/>
    </dxf>
    <dxf>
      <font>
        <b/>
        <strike val="0"/>
        <condense val="0"/>
        <extend val="0"/>
        <outline val="0"/>
        <shadow val="0"/>
        <vertAlign val="baseline"/>
        <sz val="11"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numFmt numFmtId="2" formatCode="0.00"/>
      <alignment horizontal="center"/>
    </dxf>
    <dxf>
      <alignment horizontal="left"/>
    </dxf>
    <dxf>
      <font>
        <color rgb="FF000000"/>
      </font>
      <fill>
        <patternFill patternType="solid">
          <fgColor indexed="64"/>
          <bgColor rgb="FFE3D236"/>
        </patternFill>
      </fill>
    </dxf>
    <dxf>
      <font>
        <b/>
        <sz val="12"/>
        <color rgb="FF000000"/>
        <name val="Arial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z val="12"/>
        <color rgb="FF000000"/>
        <name val="Arial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z val="14"/>
        <color rgb="FF000000"/>
        <name val="Arial"/>
      </font>
      <numFmt numFmtId="2" formatCode="0.00"/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z val="12"/>
        <color rgb="FF000000"/>
        <name val="Arial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trike val="0"/>
        <condense val="0"/>
        <extend val="0"/>
        <outline val="0"/>
        <shadow val="0"/>
        <vertAlign val="baseline"/>
        <sz val="12"/>
        <color rgb="FF000000"/>
        <name val="Arial"/>
      </font>
      <numFmt numFmtId="30" formatCode="@"/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b/>
        <strike val="0"/>
        <condense val="0"/>
        <extend val="0"/>
        <outline val="0"/>
        <shadow val="0"/>
        <vertAlign val="baseline"/>
        <sz val="12"/>
        <color rgb="FF000000"/>
        <name val="Arial"/>
      </font>
      <numFmt numFmtId="30" formatCode="@"/>
      <fill>
        <patternFill patternType="solid">
          <fgColor indexed="64"/>
          <bgColor theme="0"/>
        </patternFill>
      </fill>
      <alignment horizontal="left" vertical="bottom"/>
      <border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sz val="12"/>
      </font>
      <fill>
        <patternFill patternType="solid">
          <fgColor indexed="64"/>
          <bgColor rgb="FFFFFFFF"/>
        </patternFill>
      </fill>
      <alignment horizontal="left"/>
    </dxf>
    <dxf>
      <fill>
        <patternFill patternType="solid">
          <fgColor rgb="FF70AD47"/>
          <bgColor indexed="65"/>
        </patternFill>
      </fill>
    </dxf>
    <dxf>
      <font>
        <sz val="12"/>
      </font>
      <fill>
        <patternFill patternType="solid">
          <fgColor indexed="64"/>
          <bgColor rgb="FFFFFFFF"/>
        </patternFill>
      </fill>
    </dxf>
    <dxf>
      <font>
        <sz val="12"/>
      </font>
    </dxf>
    <dxf>
      <font>
        <strike val="0"/>
        <condense val="0"/>
        <extend val="0"/>
        <outline val="0"/>
        <shadow val="0"/>
        <vertAlign val="baseline"/>
        <sz val="11"/>
        <color rgb="FF000000"/>
        <name val="Calibri"/>
        <family val="2"/>
        <scheme val="minor"/>
      </font>
      <alignment horizontal="center" vertical="bottom"/>
    </dxf>
    <dxf>
      <font>
        <b/>
        <strike val="0"/>
        <condense val="0"/>
        <extend val="0"/>
        <outline val="0"/>
        <shadow val="0"/>
        <vertAlign val="baseline"/>
        <sz val="11"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numFmt numFmtId="2" formatCode="0.00"/>
      <alignment horizontal="center"/>
    </dxf>
    <dxf>
      <alignment horizontal="left"/>
    </dxf>
    <dxf>
      <font>
        <strike val="0"/>
        <condense val="0"/>
        <extend val="0"/>
        <outline val="0"/>
        <shadow val="0"/>
        <vertAlign val="baseline"/>
        <sz val="11"/>
        <color rgb="FF000000"/>
        <name val="Calibri"/>
        <family val="2"/>
        <scheme val="minor"/>
      </font>
      <alignment horizontal="center" vertical="bottom"/>
    </dxf>
    <dxf>
      <font>
        <b/>
        <strike val="0"/>
        <condense val="0"/>
        <extend val="0"/>
        <outline val="0"/>
        <shadow val="0"/>
        <vertAlign val="baseline"/>
        <sz val="11"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numFmt numFmtId="2" formatCode="0.00"/>
      <alignment horizontal="center"/>
    </dxf>
    <dxf>
      <alignment horizontal="left"/>
    </dxf>
    <dxf>
      <font>
        <color rgb="FF000000"/>
      </font>
      <fill>
        <patternFill patternType="solid">
          <fgColor indexed="64"/>
          <bgColor rgb="FFE3D236"/>
        </patternFill>
      </fill>
    </dxf>
    <dxf>
      <font>
        <b/>
        <sz val="12"/>
        <color rgb="FF000000"/>
        <name val="Arial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z val="12"/>
        <color rgb="FF000000"/>
        <name val="Arial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z val="14"/>
        <color rgb="FF000000"/>
        <name val="Arial"/>
      </font>
      <numFmt numFmtId="2" formatCode="0.00"/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z val="12"/>
        <color rgb="FF000000"/>
        <name val="Arial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trike val="0"/>
        <condense val="0"/>
        <extend val="0"/>
        <outline val="0"/>
        <shadow val="0"/>
        <vertAlign val="baseline"/>
        <sz val="12"/>
        <color rgb="FF000000"/>
        <name val="Arial"/>
      </font>
      <numFmt numFmtId="30" formatCode="@"/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b/>
        <strike val="0"/>
        <condense val="0"/>
        <extend val="0"/>
        <outline val="0"/>
        <shadow val="0"/>
        <vertAlign val="baseline"/>
        <sz val="12"/>
        <color rgb="FF000000"/>
        <name val="Arial"/>
      </font>
      <numFmt numFmtId="30" formatCode="@"/>
      <fill>
        <patternFill patternType="solid">
          <fgColor indexed="64"/>
          <bgColor theme="0"/>
        </patternFill>
      </fill>
      <alignment horizontal="left" vertical="bottom"/>
      <border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sz val="12"/>
      </font>
      <fill>
        <patternFill patternType="solid">
          <fgColor indexed="64"/>
          <bgColor rgb="FFFFFFFF"/>
        </patternFill>
      </fill>
      <alignment horizontal="left"/>
    </dxf>
    <dxf>
      <fill>
        <patternFill patternType="solid">
          <fgColor rgb="FF70AD47"/>
          <bgColor indexed="65"/>
        </patternFill>
      </fill>
    </dxf>
    <dxf>
      <font>
        <sz val="12"/>
      </font>
      <fill>
        <patternFill patternType="solid">
          <fgColor indexed="64"/>
          <bgColor rgb="FFFFFFFF"/>
        </patternFill>
      </fill>
    </dxf>
    <dxf>
      <font>
        <sz val="12"/>
      </font>
    </dxf>
    <dxf>
      <font>
        <strike val="0"/>
        <condense val="0"/>
        <extend val="0"/>
        <outline val="0"/>
        <shadow val="0"/>
        <vertAlign val="baseline"/>
        <sz val="11"/>
        <color rgb="FF000000"/>
        <name val="Calibri"/>
        <family val="2"/>
        <scheme val="minor"/>
      </font>
      <alignment horizontal="center" vertical="bottom"/>
    </dxf>
    <dxf>
      <font>
        <b/>
        <strike val="0"/>
        <condense val="0"/>
        <extend val="0"/>
        <outline val="0"/>
        <shadow val="0"/>
        <vertAlign val="baseline"/>
        <sz val="11"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numFmt numFmtId="2" formatCode="0.00"/>
      <alignment horizontal="center"/>
    </dxf>
    <dxf>
      <alignment horizontal="left"/>
    </dxf>
    <dxf>
      <font>
        <strike val="0"/>
        <condense val="0"/>
        <extend val="0"/>
        <outline val="0"/>
        <shadow val="0"/>
        <vertAlign val="baseline"/>
        <sz val="11"/>
        <color rgb="FF000000"/>
        <name val="Calibri"/>
        <family val="2"/>
        <scheme val="minor"/>
      </font>
      <alignment horizontal="center" vertical="bottom"/>
    </dxf>
    <dxf>
      <font>
        <b/>
        <strike val="0"/>
        <condense val="0"/>
        <extend val="0"/>
        <outline val="0"/>
        <shadow val="0"/>
        <vertAlign val="baseline"/>
        <sz val="11"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numFmt numFmtId="2" formatCode="0.00"/>
      <alignment horizontal="center"/>
    </dxf>
    <dxf>
      <alignment horizontal="left"/>
    </dxf>
    <dxf>
      <font>
        <color rgb="FF000000"/>
      </font>
      <fill>
        <patternFill patternType="solid">
          <fgColor indexed="64"/>
          <bgColor rgb="FFE3D236"/>
        </patternFill>
      </fill>
    </dxf>
    <dxf>
      <font>
        <b/>
        <sz val="12"/>
        <color rgb="FF000000"/>
        <name val="Arial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z val="12"/>
        <color rgb="FF000000"/>
        <name val="Arial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z val="14"/>
        <color rgb="FF000000"/>
        <name val="Arial"/>
      </font>
      <numFmt numFmtId="2" formatCode="0.00"/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z val="12"/>
        <color rgb="FF000000"/>
        <name val="Arial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trike val="0"/>
        <condense val="0"/>
        <extend val="0"/>
        <outline val="0"/>
        <shadow val="0"/>
        <vertAlign val="baseline"/>
        <sz val="12"/>
        <color rgb="FF000000"/>
        <name val="Arial"/>
      </font>
      <numFmt numFmtId="30" formatCode="@"/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b/>
        <strike val="0"/>
        <condense val="0"/>
        <extend val="0"/>
        <outline val="0"/>
        <shadow val="0"/>
        <vertAlign val="baseline"/>
        <sz val="12"/>
        <color rgb="FF000000"/>
        <name val="Arial"/>
      </font>
      <numFmt numFmtId="30" formatCode="@"/>
      <fill>
        <patternFill patternType="solid">
          <fgColor indexed="64"/>
          <bgColor theme="0"/>
        </patternFill>
      </fill>
      <alignment horizontal="left" vertical="bottom"/>
      <border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sz val="12"/>
      </font>
      <fill>
        <patternFill patternType="solid">
          <fgColor indexed="64"/>
          <bgColor rgb="FFFFFFFF"/>
        </patternFill>
      </fill>
      <alignment horizontal="left"/>
    </dxf>
    <dxf>
      <fill>
        <patternFill patternType="solid">
          <fgColor rgb="FF70AD47"/>
          <bgColor indexed="65"/>
        </patternFill>
      </fill>
    </dxf>
    <dxf>
      <font>
        <sz val="12"/>
      </font>
      <fill>
        <patternFill patternType="solid">
          <fgColor indexed="64"/>
          <bgColor rgb="FFFFFFFF"/>
        </patternFill>
      </fill>
    </dxf>
    <dxf>
      <font>
        <sz val="12"/>
      </font>
    </dxf>
    <dxf>
      <font>
        <strike val="0"/>
        <condense val="0"/>
        <extend val="0"/>
        <outline val="0"/>
        <shadow val="0"/>
        <vertAlign val="baseline"/>
        <sz val="11"/>
        <color rgb="FF000000"/>
        <name val="Calibri"/>
        <family val="2"/>
        <scheme val="minor"/>
      </font>
      <alignment horizontal="center" vertical="bottom"/>
    </dxf>
    <dxf>
      <font>
        <b/>
        <strike val="0"/>
        <condense val="0"/>
        <extend val="0"/>
        <outline val="0"/>
        <shadow val="0"/>
        <vertAlign val="baseline"/>
        <sz val="11"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numFmt numFmtId="2" formatCode="0.00"/>
      <alignment horizontal="center"/>
    </dxf>
    <dxf>
      <alignment horizontal="left"/>
    </dxf>
    <dxf>
      <font>
        <strike val="0"/>
        <condense val="0"/>
        <extend val="0"/>
        <outline val="0"/>
        <shadow val="0"/>
        <vertAlign val="baseline"/>
        <sz val="11"/>
        <color rgb="FF000000"/>
        <name val="Calibri"/>
        <family val="2"/>
        <scheme val="minor"/>
      </font>
      <alignment horizontal="center" vertical="bottom"/>
    </dxf>
    <dxf>
      <font>
        <b/>
        <strike val="0"/>
        <condense val="0"/>
        <extend val="0"/>
        <outline val="0"/>
        <shadow val="0"/>
        <vertAlign val="baseline"/>
        <sz val="11"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numFmt numFmtId="2" formatCode="0.00"/>
      <alignment horizontal="center"/>
    </dxf>
    <dxf>
      <alignment horizontal="left"/>
    </dxf>
    <dxf>
      <font>
        <color rgb="FF000000"/>
      </font>
      <fill>
        <patternFill patternType="solid">
          <fgColor indexed="64"/>
          <bgColor rgb="FFE3D236"/>
        </patternFill>
      </fill>
    </dxf>
    <dxf>
      <font>
        <b/>
        <sz val="12"/>
        <color rgb="FF000000"/>
        <name val="Arial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z val="12"/>
        <color rgb="FF000000"/>
        <name val="Arial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z val="14"/>
        <color rgb="FF000000"/>
        <name val="Arial"/>
      </font>
      <numFmt numFmtId="2" formatCode="0.00"/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z val="12"/>
        <color rgb="FF000000"/>
        <name val="Arial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trike val="0"/>
        <condense val="0"/>
        <extend val="0"/>
        <outline val="0"/>
        <shadow val="0"/>
        <vertAlign val="baseline"/>
        <sz val="12"/>
        <color rgb="FF000000"/>
        <name val="Arial"/>
      </font>
      <numFmt numFmtId="30" formatCode="@"/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b/>
        <strike val="0"/>
        <condense val="0"/>
        <extend val="0"/>
        <outline val="0"/>
        <shadow val="0"/>
        <vertAlign val="baseline"/>
        <sz val="12"/>
        <color rgb="FF000000"/>
        <name val="Arial"/>
      </font>
      <numFmt numFmtId="30" formatCode="@"/>
      <fill>
        <patternFill patternType="solid">
          <fgColor indexed="64"/>
          <bgColor theme="0"/>
        </patternFill>
      </fill>
      <alignment horizontal="left" vertical="bottom"/>
      <border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sz val="12"/>
      </font>
      <fill>
        <patternFill patternType="solid">
          <fgColor indexed="64"/>
          <bgColor rgb="FFFFFFFF"/>
        </patternFill>
      </fill>
      <alignment horizontal="left"/>
    </dxf>
    <dxf>
      <fill>
        <patternFill patternType="solid">
          <fgColor rgb="FF70AD47"/>
          <bgColor indexed="65"/>
        </patternFill>
      </fill>
    </dxf>
    <dxf>
      <font>
        <sz val="12"/>
      </font>
      <fill>
        <patternFill patternType="solid">
          <fgColor indexed="64"/>
          <bgColor rgb="FFFFFFFF"/>
        </patternFill>
      </fill>
    </dxf>
    <dxf>
      <font>
        <sz val="12"/>
      </font>
    </dxf>
    <dxf>
      <font>
        <strike val="0"/>
        <condense val="0"/>
        <extend val="0"/>
        <outline val="0"/>
        <shadow val="0"/>
        <vertAlign val="baseline"/>
        <sz val="11"/>
        <color rgb="FF000000"/>
        <name val="Calibri"/>
        <family val="2"/>
        <scheme val="minor"/>
      </font>
      <alignment horizontal="center" vertical="bottom"/>
    </dxf>
    <dxf>
      <font>
        <b/>
        <strike val="0"/>
        <condense val="0"/>
        <extend val="0"/>
        <outline val="0"/>
        <shadow val="0"/>
        <vertAlign val="baseline"/>
        <sz val="11"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numFmt numFmtId="2" formatCode="0.00"/>
      <alignment horizontal="center"/>
    </dxf>
    <dxf>
      <alignment horizontal="left"/>
    </dxf>
    <dxf>
      <font>
        <strike val="0"/>
        <condense val="0"/>
        <extend val="0"/>
        <outline val="0"/>
        <shadow val="0"/>
        <vertAlign val="baseline"/>
        <sz val="11"/>
        <color rgb="FF000000"/>
        <name val="Calibri"/>
        <family val="2"/>
        <scheme val="minor"/>
      </font>
      <alignment horizontal="center" vertical="bottom"/>
    </dxf>
    <dxf>
      <font>
        <b/>
        <strike val="0"/>
        <condense val="0"/>
        <extend val="0"/>
        <outline val="0"/>
        <shadow val="0"/>
        <vertAlign val="baseline"/>
        <sz val="11"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numFmt numFmtId="2" formatCode="0.00"/>
      <alignment horizontal="center"/>
    </dxf>
    <dxf>
      <alignment horizontal="left"/>
    </dxf>
    <dxf>
      <font>
        <color rgb="FF000000"/>
      </font>
      <fill>
        <patternFill patternType="solid">
          <fgColor indexed="64"/>
          <bgColor rgb="FFE3D236"/>
        </patternFill>
      </fill>
    </dxf>
    <dxf>
      <font>
        <b/>
        <sz val="12"/>
        <color rgb="FF000000"/>
        <name val="Arial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z val="12"/>
        <color rgb="FF000000"/>
        <name val="Arial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z val="14"/>
        <color rgb="FF000000"/>
        <name val="Arial"/>
      </font>
      <numFmt numFmtId="2" formatCode="0.00"/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z val="12"/>
        <color rgb="FF000000"/>
        <name val="Arial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trike val="0"/>
        <condense val="0"/>
        <extend val="0"/>
        <outline val="0"/>
        <shadow val="0"/>
        <vertAlign val="baseline"/>
        <sz val="12"/>
        <color rgb="FF000000"/>
        <name val="Arial"/>
      </font>
      <numFmt numFmtId="30" formatCode="@"/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b/>
        <strike val="0"/>
        <condense val="0"/>
        <extend val="0"/>
        <outline val="0"/>
        <shadow val="0"/>
        <vertAlign val="baseline"/>
        <sz val="12"/>
        <color rgb="FF000000"/>
        <name val="Arial"/>
      </font>
      <numFmt numFmtId="30" formatCode="@"/>
      <fill>
        <patternFill patternType="solid">
          <fgColor indexed="64"/>
          <bgColor theme="0"/>
        </patternFill>
      </fill>
      <alignment horizontal="left" vertical="bottom"/>
      <border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sz val="12"/>
      </font>
      <fill>
        <patternFill patternType="solid">
          <fgColor indexed="64"/>
          <bgColor rgb="FFFFFFFF"/>
        </patternFill>
      </fill>
      <alignment horizontal="left"/>
    </dxf>
    <dxf>
      <fill>
        <patternFill patternType="solid">
          <fgColor rgb="FF70AD47"/>
          <bgColor indexed="65"/>
        </patternFill>
      </fill>
    </dxf>
    <dxf>
      <font>
        <sz val="12"/>
      </font>
      <fill>
        <patternFill patternType="solid">
          <fgColor indexed="64"/>
          <bgColor rgb="FFFFFFFF"/>
        </patternFill>
      </fill>
    </dxf>
    <dxf>
      <font>
        <sz val="12"/>
      </font>
    </dxf>
    <dxf>
      <font>
        <strike val="0"/>
        <condense val="0"/>
        <extend val="0"/>
        <outline val="0"/>
        <shadow val="0"/>
        <vertAlign val="baseline"/>
        <sz val="11"/>
        <color rgb="FF000000"/>
        <name val="Calibri"/>
        <family val="2"/>
        <scheme val="minor"/>
      </font>
      <alignment horizontal="center" vertical="bottom"/>
    </dxf>
    <dxf>
      <font>
        <b/>
        <strike val="0"/>
        <condense val="0"/>
        <extend val="0"/>
        <outline val="0"/>
        <shadow val="0"/>
        <vertAlign val="baseline"/>
        <sz val="11"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numFmt numFmtId="2" formatCode="0.00"/>
      <alignment horizontal="center"/>
    </dxf>
    <dxf>
      <alignment horizontal="left"/>
    </dxf>
    <dxf>
      <font>
        <strike val="0"/>
        <condense val="0"/>
        <extend val="0"/>
        <outline val="0"/>
        <shadow val="0"/>
        <vertAlign val="baseline"/>
        <sz val="11"/>
        <color rgb="FF000000"/>
        <name val="Calibri"/>
        <family val="2"/>
        <scheme val="minor"/>
      </font>
      <alignment horizontal="center" vertical="bottom"/>
    </dxf>
    <dxf>
      <font>
        <b/>
        <strike val="0"/>
        <condense val="0"/>
        <extend val="0"/>
        <outline val="0"/>
        <shadow val="0"/>
        <vertAlign val="baseline"/>
        <sz val="11"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numFmt numFmtId="2" formatCode="0.00"/>
      <alignment horizontal="center"/>
    </dxf>
    <dxf>
      <alignment horizontal="left"/>
    </dxf>
    <dxf>
      <font>
        <color rgb="FF000000"/>
      </font>
      <fill>
        <patternFill patternType="solid">
          <fgColor indexed="64"/>
          <bgColor rgb="FFE3D236"/>
        </patternFill>
      </fill>
    </dxf>
    <dxf>
      <font>
        <b/>
        <sz val="12"/>
        <color rgb="FF000000"/>
        <name val="Arial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z val="12"/>
        <color rgb="FF000000"/>
        <name val="Arial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z val="14"/>
        <color rgb="FF000000"/>
        <name val="Arial"/>
      </font>
      <numFmt numFmtId="2" formatCode="0.00"/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z val="12"/>
        <color rgb="FF000000"/>
        <name val="Arial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trike val="0"/>
        <condense val="0"/>
        <extend val="0"/>
        <outline val="0"/>
        <shadow val="0"/>
        <vertAlign val="baseline"/>
        <sz val="12"/>
        <color rgb="FF000000"/>
        <name val="Arial"/>
      </font>
      <numFmt numFmtId="30" formatCode="@"/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b/>
        <strike val="0"/>
        <condense val="0"/>
        <extend val="0"/>
        <outline val="0"/>
        <shadow val="0"/>
        <vertAlign val="baseline"/>
        <sz val="12"/>
        <color rgb="FF000000"/>
        <name val="Arial"/>
      </font>
      <numFmt numFmtId="30" formatCode="@"/>
      <fill>
        <patternFill patternType="solid">
          <fgColor indexed="64"/>
          <bgColor theme="0"/>
        </patternFill>
      </fill>
      <alignment horizontal="left" vertical="bottom"/>
      <border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sz val="12"/>
      </font>
      <fill>
        <patternFill patternType="solid">
          <fgColor indexed="64"/>
          <bgColor rgb="FFFFFFFF"/>
        </patternFill>
      </fill>
      <alignment horizontal="left"/>
    </dxf>
    <dxf>
      <fill>
        <patternFill patternType="solid">
          <fgColor rgb="FF70AD47"/>
          <bgColor indexed="65"/>
        </patternFill>
      </fill>
    </dxf>
    <dxf>
      <font>
        <sz val="12"/>
      </font>
      <fill>
        <patternFill patternType="solid">
          <fgColor indexed="64"/>
          <bgColor rgb="FFFFFFFF"/>
        </patternFill>
      </fill>
    </dxf>
    <dxf>
      <font>
        <sz val="12"/>
      </font>
    </dxf>
    <dxf>
      <font>
        <strike val="0"/>
        <condense val="0"/>
        <extend val="0"/>
        <outline val="0"/>
        <shadow val="0"/>
        <vertAlign val="baseline"/>
        <sz val="11"/>
        <color rgb="FF000000"/>
        <name val="Calibri"/>
        <family val="2"/>
        <scheme val="minor"/>
      </font>
      <alignment horizontal="center" vertical="bottom"/>
    </dxf>
    <dxf>
      <font>
        <b/>
        <strike val="0"/>
        <condense val="0"/>
        <extend val="0"/>
        <outline val="0"/>
        <shadow val="0"/>
        <vertAlign val="baseline"/>
        <sz val="11"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numFmt numFmtId="2" formatCode="0.00"/>
      <alignment horizontal="center"/>
    </dxf>
    <dxf>
      <alignment horizontal="left"/>
    </dxf>
    <dxf>
      <font>
        <strike val="0"/>
        <condense val="0"/>
        <extend val="0"/>
        <outline val="0"/>
        <shadow val="0"/>
        <vertAlign val="baseline"/>
        <sz val="11"/>
        <color rgb="FF000000"/>
        <name val="Calibri"/>
        <family val="2"/>
        <scheme val="minor"/>
      </font>
      <alignment horizontal="center" vertical="bottom"/>
    </dxf>
    <dxf>
      <font>
        <b/>
        <strike val="0"/>
        <condense val="0"/>
        <extend val="0"/>
        <outline val="0"/>
        <shadow val="0"/>
        <vertAlign val="baseline"/>
        <sz val="11"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numFmt numFmtId="2" formatCode="0.00"/>
      <alignment horizontal="center"/>
    </dxf>
    <dxf>
      <alignment horizontal="left"/>
    </dxf>
    <dxf>
      <font>
        <color rgb="FF000000"/>
      </font>
      <fill>
        <patternFill patternType="solid">
          <fgColor indexed="64"/>
          <bgColor rgb="FFE3D236"/>
        </patternFill>
      </fill>
    </dxf>
    <dxf>
      <font>
        <b/>
        <sz val="12"/>
        <color rgb="FF000000"/>
        <name val="Arial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z val="12"/>
        <color rgb="FF000000"/>
        <name val="Arial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z val="14"/>
        <color rgb="FF000000"/>
        <name val="Arial"/>
      </font>
      <numFmt numFmtId="2" formatCode="0.00"/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z val="12"/>
        <color rgb="FF000000"/>
        <name val="Arial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trike val="0"/>
        <condense val="0"/>
        <extend val="0"/>
        <outline val="0"/>
        <shadow val="0"/>
        <vertAlign val="baseline"/>
        <sz val="12"/>
        <color rgb="FF000000"/>
        <name val="Arial"/>
      </font>
      <numFmt numFmtId="30" formatCode="@"/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b/>
        <strike val="0"/>
        <condense val="0"/>
        <extend val="0"/>
        <outline val="0"/>
        <shadow val="0"/>
        <vertAlign val="baseline"/>
        <sz val="12"/>
        <color rgb="FF000000"/>
        <name val="Arial"/>
      </font>
      <numFmt numFmtId="30" formatCode="@"/>
      <fill>
        <patternFill patternType="solid">
          <fgColor indexed="64"/>
          <bgColor theme="0"/>
        </patternFill>
      </fill>
      <alignment horizontal="left" vertical="bottom"/>
      <border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sz val="12"/>
      </font>
      <fill>
        <patternFill patternType="solid">
          <fgColor indexed="64"/>
          <bgColor rgb="FFFFFFFF"/>
        </patternFill>
      </fill>
      <alignment horizontal="left"/>
    </dxf>
    <dxf>
      <fill>
        <patternFill patternType="solid">
          <fgColor rgb="FF70AD47"/>
          <bgColor indexed="65"/>
        </patternFill>
      </fill>
    </dxf>
    <dxf>
      <font>
        <sz val="12"/>
      </font>
      <fill>
        <patternFill patternType="solid">
          <fgColor indexed="64"/>
          <bgColor rgb="FFFFFFFF"/>
        </patternFill>
      </fill>
    </dxf>
    <dxf>
      <font>
        <sz val="12"/>
      </font>
    </dxf>
    <dxf>
      <font>
        <strike val="0"/>
        <condense val="0"/>
        <extend val="0"/>
        <outline val="0"/>
        <shadow val="0"/>
        <vertAlign val="baseline"/>
        <sz val="11"/>
        <color rgb="FF000000"/>
        <name val="Calibri"/>
        <family val="2"/>
        <scheme val="minor"/>
      </font>
      <alignment horizontal="center" vertical="bottom"/>
    </dxf>
    <dxf>
      <font>
        <b/>
        <strike val="0"/>
        <condense val="0"/>
        <extend val="0"/>
        <outline val="0"/>
        <shadow val="0"/>
        <vertAlign val="baseline"/>
        <sz val="11"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numFmt numFmtId="2" formatCode="0.00"/>
      <alignment horizontal="center"/>
    </dxf>
    <dxf>
      <alignment horizontal="left"/>
    </dxf>
    <dxf>
      <font>
        <strike val="0"/>
        <condense val="0"/>
        <extend val="0"/>
        <outline val="0"/>
        <shadow val="0"/>
        <vertAlign val="baseline"/>
        <sz val="11"/>
        <color rgb="FF000000"/>
        <name val="Calibri"/>
        <family val="2"/>
        <scheme val="minor"/>
      </font>
      <alignment horizontal="center" vertical="bottom"/>
    </dxf>
    <dxf>
      <font>
        <b/>
        <strike val="0"/>
        <condense val="0"/>
        <extend val="0"/>
        <outline val="0"/>
        <shadow val="0"/>
        <vertAlign val="baseline"/>
        <sz val="11"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numFmt numFmtId="2" formatCode="0.00"/>
      <alignment horizontal="center"/>
    </dxf>
    <dxf>
      <alignment horizontal="left"/>
    </dxf>
    <dxf>
      <font>
        <color rgb="FF000000"/>
      </font>
      <fill>
        <patternFill patternType="solid">
          <fgColor indexed="64"/>
          <bgColor rgb="FFE3D236"/>
        </patternFill>
      </fill>
    </dxf>
    <dxf>
      <font>
        <b/>
        <sz val="12"/>
        <color rgb="FF000000"/>
        <name val="Arial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z val="12"/>
        <color rgb="FF000000"/>
        <name val="Arial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z val="14"/>
        <color rgb="FF000000"/>
        <name val="Arial"/>
      </font>
      <numFmt numFmtId="2" formatCode="0.00"/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z val="12"/>
        <color rgb="FF000000"/>
        <name val="Arial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trike val="0"/>
        <condense val="0"/>
        <extend val="0"/>
        <outline val="0"/>
        <shadow val="0"/>
        <vertAlign val="baseline"/>
        <sz val="12"/>
        <color rgb="FF000000"/>
        <name val="Arial"/>
      </font>
      <numFmt numFmtId="30" formatCode="@"/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b/>
        <strike val="0"/>
        <condense val="0"/>
        <extend val="0"/>
        <outline val="0"/>
        <shadow val="0"/>
        <vertAlign val="baseline"/>
        <sz val="12"/>
        <color rgb="FF000000"/>
        <name val="Arial"/>
      </font>
      <numFmt numFmtId="30" formatCode="@"/>
      <fill>
        <patternFill patternType="solid">
          <fgColor indexed="64"/>
          <bgColor theme="0"/>
        </patternFill>
      </fill>
      <alignment horizontal="left" vertical="bottom"/>
      <border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sz val="12"/>
      </font>
      <fill>
        <patternFill patternType="solid">
          <fgColor indexed="64"/>
          <bgColor rgb="FFFFFFFF"/>
        </patternFill>
      </fill>
      <alignment horizontal="left"/>
    </dxf>
    <dxf>
      <fill>
        <patternFill patternType="solid">
          <fgColor rgb="FF70AD47"/>
          <bgColor indexed="65"/>
        </patternFill>
      </fill>
    </dxf>
    <dxf>
      <font>
        <sz val="12"/>
      </font>
      <fill>
        <patternFill patternType="solid">
          <fgColor indexed="64"/>
          <bgColor rgb="FFFFFFFF"/>
        </patternFill>
      </fill>
    </dxf>
    <dxf>
      <font>
        <sz val="12"/>
      </font>
    </dxf>
    <dxf>
      <font>
        <strike val="0"/>
        <condense val="0"/>
        <extend val="0"/>
        <outline val="0"/>
        <shadow val="0"/>
        <vertAlign val="baseline"/>
        <sz val="11"/>
        <color rgb="FF000000"/>
        <name val="Calibri"/>
        <family val="2"/>
        <scheme val="minor"/>
      </font>
      <alignment horizontal="center" vertical="bottom"/>
    </dxf>
    <dxf>
      <font>
        <b/>
        <strike val="0"/>
        <condense val="0"/>
        <extend val="0"/>
        <outline val="0"/>
        <shadow val="0"/>
        <vertAlign val="baseline"/>
        <sz val="11"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numFmt numFmtId="2" formatCode="0.00"/>
      <alignment horizontal="center"/>
    </dxf>
    <dxf>
      <alignment horizontal="left"/>
    </dxf>
    <dxf>
      <font>
        <strike val="0"/>
        <condense val="0"/>
        <extend val="0"/>
        <outline val="0"/>
        <shadow val="0"/>
        <vertAlign val="baseline"/>
        <sz val="11"/>
        <color rgb="FF000000"/>
        <name val="Calibri"/>
        <family val="2"/>
        <scheme val="minor"/>
      </font>
      <alignment horizontal="center" vertical="bottom"/>
    </dxf>
    <dxf>
      <font>
        <b/>
        <strike val="0"/>
        <condense val="0"/>
        <extend val="0"/>
        <outline val="0"/>
        <shadow val="0"/>
        <vertAlign val="baseline"/>
        <sz val="11"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numFmt numFmtId="2" formatCode="0.00"/>
      <alignment horizontal="center"/>
    </dxf>
    <dxf>
      <alignment horizontal="left"/>
    </dxf>
    <dxf>
      <font>
        <color rgb="FF000000"/>
      </font>
      <fill>
        <patternFill patternType="solid">
          <fgColor indexed="64"/>
          <bgColor rgb="FFE3D236"/>
        </patternFill>
      </fill>
    </dxf>
    <dxf>
      <font>
        <b/>
        <sz val="12"/>
        <color rgb="FF000000"/>
        <name val="Arial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z val="12"/>
        <color rgb="FF000000"/>
        <name val="Arial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z val="14"/>
        <color rgb="FF000000"/>
        <name val="Arial"/>
      </font>
      <numFmt numFmtId="2" formatCode="0.00"/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z val="12"/>
        <color rgb="FF000000"/>
        <name val="Arial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trike val="0"/>
        <condense val="0"/>
        <extend val="0"/>
        <outline val="0"/>
        <shadow val="0"/>
        <vertAlign val="baseline"/>
        <sz val="12"/>
        <color rgb="FF000000"/>
        <name val="Arial"/>
      </font>
      <numFmt numFmtId="30" formatCode="@"/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b/>
        <strike val="0"/>
        <condense val="0"/>
        <extend val="0"/>
        <outline val="0"/>
        <shadow val="0"/>
        <vertAlign val="baseline"/>
        <sz val="12"/>
        <color rgb="FF000000"/>
        <name val="Arial"/>
      </font>
      <numFmt numFmtId="30" formatCode="@"/>
      <fill>
        <patternFill patternType="solid">
          <fgColor indexed="64"/>
          <bgColor theme="0"/>
        </patternFill>
      </fill>
      <alignment horizontal="left" vertical="bottom"/>
      <border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sz val="12"/>
      </font>
      <fill>
        <patternFill patternType="solid">
          <fgColor indexed="64"/>
          <bgColor rgb="FFFFFFFF"/>
        </patternFill>
      </fill>
      <alignment horizontal="left"/>
    </dxf>
    <dxf>
      <fill>
        <patternFill patternType="solid">
          <fgColor rgb="FF70AD47"/>
          <bgColor indexed="65"/>
        </patternFill>
      </fill>
    </dxf>
    <dxf>
      <font>
        <sz val="12"/>
      </font>
      <fill>
        <patternFill patternType="solid">
          <fgColor indexed="64"/>
          <bgColor rgb="FFFFFFFF"/>
        </patternFill>
      </fill>
    </dxf>
    <dxf>
      <font>
        <sz val="12"/>
      </font>
    </dxf>
    <dxf>
      <font>
        <strike val="0"/>
        <condense val="0"/>
        <extend val="0"/>
        <outline val="0"/>
        <shadow val="0"/>
        <vertAlign val="baseline"/>
        <sz val="11"/>
        <color rgb="FF000000"/>
        <name val="Calibri"/>
        <family val="2"/>
        <scheme val="minor"/>
      </font>
      <alignment horizontal="center" vertical="bottom"/>
    </dxf>
    <dxf>
      <font>
        <b/>
        <strike val="0"/>
        <condense val="0"/>
        <extend val="0"/>
        <outline val="0"/>
        <shadow val="0"/>
        <vertAlign val="baseline"/>
        <sz val="11"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numFmt numFmtId="2" formatCode="0.00"/>
      <alignment horizontal="center"/>
    </dxf>
    <dxf>
      <alignment horizontal="left"/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63" Type="http://schemas.openxmlformats.org/officeDocument/2006/relationships/worksheet" Target="worksheets/sheet63.xml"/><Relationship Id="rId84" Type="http://schemas.openxmlformats.org/officeDocument/2006/relationships/worksheet" Target="worksheets/sheet84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worksheet" Target="worksheets/sheet128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0" Type="http://schemas.openxmlformats.org/officeDocument/2006/relationships/theme" Target="theme/theme1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worksheet" Target="worksheets/sheet125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styles" Target="styles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sharedStrings" Target="sharedStrings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calcChain" Target="calcChain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a164818263543525558646167737682858891981011041081121201241281321361401441521561601641681721761801841882122162202282362402442482522562843282963003043083323363403443483563603643683723763803843483923964004044084164284324364404444484564604644684724761235" displayName="Tabla164818263543525558646167737682858891981011041081121201241281321361401441521561601641681721761801841882122162202282362402442482522562843282963003043083323363403443483563603643683723763803843483923964004044084164284324364404444484564604644684724761235" ref="B88:F97" totalsRowShown="0">
  <autoFilter ref="B88:F97" xr:uid="{00000000-0009-0000-0100-000001000000}"/>
  <tableColumns count="5">
    <tableColumn id="1" xr3:uid="{00000000-0010-0000-0000-000001000000}" name="Columna1" dataDxfId="2684"/>
    <tableColumn id="2" xr3:uid="{00000000-0010-0000-0000-000002000000}" name="Columna2" dataDxfId="2683"/>
    <tableColumn id="3" xr3:uid="{00000000-0010-0000-0000-000003000000}" name="Columna3" dataDxfId="2682"/>
    <tableColumn id="4" xr3:uid="{00000000-0010-0000-0000-000004000000}" name="Columna4" dataDxfId="2681"/>
    <tableColumn id="5" xr3:uid="{00000000-0010-0000-0000-000005000000}" name="Columna5" dataDxfId="2680"/>
  </tableColumns>
  <tableStyleInfo name="TableStyleLight8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1000000}" name="Tabla275919273644535659656268747783868992991021051091131211251291331371411451531571611651691731771811851892132172212292372412452492532572853292973013053093333373413453493573613653693733773813853493933974014054094174294334374414454494574614654694734771236" displayName="Tabla275919273644535659656268747783868992991021051091131211251291331371411451531571611651691731771811851892132172212292372412452492532572853292973013053093333373413453493573613653693733773813853493933974014054094174294334374414454494574614654694734771236" ref="B64:H86" totalsRowShown="0" headerRowDxfId="2679" dataDxfId="2678">
  <autoFilter ref="B64:H86" xr:uid="{00000000-0009-0000-0100-000002000000}"/>
  <sortState xmlns:xlrd2="http://schemas.microsoft.com/office/spreadsheetml/2017/richdata2" ref="B65:H86">
    <sortCondition sortBy="cellColor" ref="G30" dxfId="2677"/>
  </sortState>
  <tableColumns count="7">
    <tableColumn id="1" xr3:uid="{00000000-0010-0000-0100-000001000000}" name="Columna1" dataDxfId="2676"/>
    <tableColumn id="2" xr3:uid="{00000000-0010-0000-0100-000002000000}" name="Columna2" dataDxfId="2675"/>
    <tableColumn id="3" xr3:uid="{00000000-0010-0000-0100-000003000000}" name="Columna3" dataDxfId="2674"/>
    <tableColumn id="4" xr3:uid="{00000000-0010-0000-0100-000004000000}" name="Columna4" dataDxfId="2673"/>
    <tableColumn id="5" xr3:uid="{00000000-0010-0000-0100-000005000000}" name="Columna5" dataDxfId="2672"/>
    <tableColumn id="6" xr3:uid="{00000000-0010-0000-0100-000006000000}" name="Columna6" dataDxfId="2671"/>
    <tableColumn id="7" xr3:uid="{00000000-0010-0000-0100-000007000000}" name="Columna7" dataDxfId="2670"/>
  </tableColumns>
  <tableStyleInfo name="TableStyleLight8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2000000}" name="Tabla164818263543525558646167737682858891981011041081121201241281321361401441521561601641681721761801841882122162202282362402442482522562843282963003043083323363403443483563603643683723763803843483923964004044084164284324364404444484564604644684724761237" displayName="Tabla164818263543525558646167737682858891981011041081121201241281321361401441521561601641681721761801841882122162202282362402442482522562843282963003043083323363403443483563603643683723763803843483923964004044084164284324364404444484564604644684724761237" ref="C100:H109" totalsRowShown="0" headerRowDxfId="2669">
  <autoFilter ref="C100:H109" xr:uid="{00000000-0009-0000-0100-000003000000}"/>
  <tableColumns count="6">
    <tableColumn id="1" xr3:uid="{00000000-0010-0000-0200-000001000000}" name="Columna1" dataDxfId="2668"/>
    <tableColumn id="2" xr3:uid="{00000000-0010-0000-0200-000002000000}" name="Columna2" dataDxfId="2667"/>
    <tableColumn id="3" xr3:uid="{00000000-0010-0000-0200-000003000000}" name="Columna3" dataDxfId="2666"/>
    <tableColumn id="4" xr3:uid="{00000000-0010-0000-0200-000004000000}" name="Columna4" dataDxfId="2665"/>
    <tableColumn id="5" xr3:uid="{00000000-0010-0000-0200-000005000000}" name="Columna5" dataDxfId="2664"/>
    <tableColumn id="6" xr3:uid="{00000000-0010-0000-0200-000006000000}" name="Columna6"/>
  </tableColumns>
  <tableStyleInfo name="TableStyleLight8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0000000-000C-0000-FFFF-FFFF03000000}" name="Tabla164818263543525558646167737682858891981011041081121201241281321361401441521561601641681721761801841882122162202282362402442482522562843282963003043083323363403443483563603643683723763803843483923964004044084164284324364404444484564604644684724761238" displayName="Tabla164818263543525558646167737682858891981011041081121201241281321361401441521561601641681721761801841882122162202282362402442482522562843282963003043083323363403443483563603643683723763803843483923964004044084164284324364404444484564604644684724761238" ref="B90:I99" totalsRowShown="0">
  <autoFilter ref="B90:I99" xr:uid="{00000000-0009-0000-0100-000004000000}"/>
  <tableColumns count="8">
    <tableColumn id="1" xr3:uid="{00000000-0010-0000-0300-000001000000}" name="Columna1" dataDxfId="2663"/>
    <tableColumn id="2" xr3:uid="{00000000-0010-0000-0300-000002000000}" name="Columna2" dataDxfId="2662"/>
    <tableColumn id="3" xr3:uid="{00000000-0010-0000-0300-000003000000}" name="Columna3" dataDxfId="2661"/>
    <tableColumn id="4" xr3:uid="{00000000-0010-0000-0300-000004000000}" name="Columna4" dataDxfId="2660"/>
    <tableColumn id="5" xr3:uid="{00000000-0010-0000-0300-000005000000}" name="Columna5" dataDxfId="2659"/>
    <tableColumn id="6" xr3:uid="{00000000-0010-0000-0300-000006000000}" name="Columna6"/>
    <tableColumn id="7" xr3:uid="{00000000-0010-0000-0300-000007000000}" name="Columna7"/>
    <tableColumn id="8" xr3:uid="{00000000-0010-0000-0300-000008000000}" name="Columna8"/>
  </tableColumns>
  <tableStyleInfo name="TableStyleLight8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0000000-000C-0000-FFFF-FFFF04000000}" name="Tabla275919273644535659656268747783868992991021051091131211251291331371411451531571611651691731771811851892132172212292372412452492532572853292973013053093333373413453493573613653693733773813853493933974014054094174294334374414454494574614654694734771239" displayName="Tabla275919273644535659656268747783868992991021051091131211251291331371411451531571611651691731771811851892132172212292372412452492532572853292973013053093333373413453493573613653693733773813853493933974014054094174294334374414454494574614654694734771239" ref="B66:H88" totalsRowShown="0" headerRowDxfId="2658" dataDxfId="2657">
  <autoFilter ref="B66:H88" xr:uid="{00000000-0009-0000-0100-000005000000}"/>
  <sortState xmlns:xlrd2="http://schemas.microsoft.com/office/spreadsheetml/2017/richdata2" ref="B67:H88">
    <sortCondition sortBy="cellColor" ref="G31" dxfId="2656"/>
  </sortState>
  <tableColumns count="7">
    <tableColumn id="1" xr3:uid="{00000000-0010-0000-0400-000001000000}" name="Columna1" dataDxfId="2655"/>
    <tableColumn id="2" xr3:uid="{00000000-0010-0000-0400-000002000000}" name="Columna2" dataDxfId="2654"/>
    <tableColumn id="3" xr3:uid="{00000000-0010-0000-0400-000003000000}" name="Columna3" dataDxfId="2653"/>
    <tableColumn id="4" xr3:uid="{00000000-0010-0000-0400-000004000000}" name="Columna4" dataDxfId="2652"/>
    <tableColumn id="5" xr3:uid="{00000000-0010-0000-0400-000005000000}" name="Columna5" dataDxfId="2651"/>
    <tableColumn id="6" xr3:uid="{00000000-0010-0000-0400-000006000000}" name="Columna6" dataDxfId="2650"/>
    <tableColumn id="7" xr3:uid="{00000000-0010-0000-0400-000007000000}" name="Columna7" dataDxfId="2649"/>
  </tableColumns>
  <tableStyleInfo name="TableStyleLight8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0000000-000C-0000-FFFF-FFFF05000000}" name="Tabla164818263543525558646167737682858891981011041081121201241281321361401441521561601641681721761801841882122162202282362402442482522562843282963003043083323363403443483563603643683723763803843483923964004044084164284324364404444484564604644684724761240" displayName="Tabla164818263543525558646167737682858891981011041081121201241281321361401441521561601641681721761801841882122162202282362402442482522562843282963003043083323363403443483563603643683723763803843483923964004044084164284324364404444484564604644684724761240" ref="C102:H111" totalsRowShown="0" headerRowDxfId="2648">
  <autoFilter ref="C102:H111" xr:uid="{00000000-0009-0000-0100-000006000000}"/>
  <tableColumns count="6">
    <tableColumn id="1" xr3:uid="{00000000-0010-0000-0500-000001000000}" name="Columna1" dataDxfId="2647"/>
    <tableColumn id="2" xr3:uid="{00000000-0010-0000-0500-000002000000}" name="Columna2" dataDxfId="2646"/>
    <tableColumn id="3" xr3:uid="{00000000-0010-0000-0500-000003000000}" name="Columna3" dataDxfId="2645"/>
    <tableColumn id="4" xr3:uid="{00000000-0010-0000-0500-000004000000}" name="Columna4" dataDxfId="2644"/>
    <tableColumn id="5" xr3:uid="{00000000-0010-0000-0500-000005000000}" name="Columna5" dataDxfId="2643"/>
    <tableColumn id="6" xr3:uid="{00000000-0010-0000-0500-000006000000}" name="Columna6"/>
  </tableColumns>
  <tableStyleInfo name="TableStyleLight8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00000000-000C-0000-FFFF-FFFF06000000}" name="Tabla164818263543525558646167737682858891981011041081121201241281321361401441521561601641681721761801841882122162202282362402442482522562843282963003043083323363403443483563603643683723763803843483923964004044084164284324364404444484564604644684724761241" displayName="Tabla164818263543525558646167737682858891981011041081121201241281321361401441521561601641681721761801841882122162202282362402442482522562843282963003043083323363403443483563603643683723763803843483923964004044084164284324364404444484564604644684724761241" ref="B91:F100" totalsRowShown="0">
  <autoFilter ref="B91:F100" xr:uid="{00000000-0009-0000-0100-000007000000}"/>
  <tableColumns count="5">
    <tableColumn id="1" xr3:uid="{00000000-0010-0000-0600-000001000000}" name="Columna1" dataDxfId="2642"/>
    <tableColumn id="2" xr3:uid="{00000000-0010-0000-0600-000002000000}" name="Columna2" dataDxfId="2641"/>
    <tableColumn id="3" xr3:uid="{00000000-0010-0000-0600-000003000000}" name="Columna3" dataDxfId="2640"/>
    <tableColumn id="4" xr3:uid="{00000000-0010-0000-0600-000004000000}" name="Columna4" dataDxfId="2639"/>
    <tableColumn id="5" xr3:uid="{00000000-0010-0000-0600-000005000000}" name="Columna5" dataDxfId="2638"/>
  </tableColumns>
  <tableStyleInfo name="TableStyleLight8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00000000-000C-0000-FFFF-FFFF07000000}" name="Tabla275919273644535659656268747783868992991021051091131211251291331371411451531571611651691731771811851892132172212292372412452492532572853292973013053093333373413453493573613653693733773813853493933974014054094174294334374414454494574614654694734771242" displayName="Tabla275919273644535659656268747783868992991021051091131211251291331371411451531571611651691731771811851892132172212292372412452492532572853292973013053093333373413453493573613653693733773813853493933974014054094174294334374414454494574614654694734771242" ref="B67:H89" totalsRowShown="0" headerRowDxfId="2637" dataDxfId="2636">
  <autoFilter ref="B67:H89" xr:uid="{00000000-0009-0000-0100-000008000000}"/>
  <sortState xmlns:xlrd2="http://schemas.microsoft.com/office/spreadsheetml/2017/richdata2" ref="B68:H89">
    <sortCondition sortBy="cellColor" ref="G33" dxfId="2635"/>
  </sortState>
  <tableColumns count="7">
    <tableColumn id="1" xr3:uid="{00000000-0010-0000-0700-000001000000}" name="Columna1" dataDxfId="2634"/>
    <tableColumn id="2" xr3:uid="{00000000-0010-0000-0700-000002000000}" name="Columna2" dataDxfId="2633"/>
    <tableColumn id="3" xr3:uid="{00000000-0010-0000-0700-000003000000}" name="Columna3" dataDxfId="2632"/>
    <tableColumn id="4" xr3:uid="{00000000-0010-0000-0700-000004000000}" name="Columna4" dataDxfId="2631"/>
    <tableColumn id="5" xr3:uid="{00000000-0010-0000-0700-000005000000}" name="Columna5" dataDxfId="2630"/>
    <tableColumn id="6" xr3:uid="{00000000-0010-0000-0700-000006000000}" name="Columna6" dataDxfId="2629"/>
    <tableColumn id="7" xr3:uid="{00000000-0010-0000-0700-000007000000}" name="Columna7" dataDxfId="2628"/>
  </tableColumns>
  <tableStyleInfo name="TableStyleLight8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00000000-000C-0000-FFFF-FFFF08000000}" name="Tabla164818263543525558646167737682858891981011041081121201241281321361401441521561601641681721761801841882122162202282362402442482522562843282963003043083323363403443483563603643683723763803843483923964004044084164284324364404444484564604644684724761243" displayName="Tabla164818263543525558646167737682858891981011041081121201241281321361401441521561601641681721761801841882122162202282362402442482522562843282963003043083323363403443483563603643683723763803843483923964004044084164284324364404444484564604644684724761243" ref="C103:H112" totalsRowShown="0" headerRowDxfId="2627">
  <autoFilter ref="C103:H112" xr:uid="{00000000-0009-0000-0100-000009000000}"/>
  <tableColumns count="6">
    <tableColumn id="1" xr3:uid="{00000000-0010-0000-0800-000001000000}" name="Columna1" dataDxfId="2626"/>
    <tableColumn id="2" xr3:uid="{00000000-0010-0000-0800-000002000000}" name="Columna2" dataDxfId="2625"/>
    <tableColumn id="3" xr3:uid="{00000000-0010-0000-0800-000003000000}" name="Columna3" dataDxfId="2624"/>
    <tableColumn id="4" xr3:uid="{00000000-0010-0000-0800-000004000000}" name="Columna4" dataDxfId="2623"/>
    <tableColumn id="5" xr3:uid="{00000000-0010-0000-0800-000005000000}" name="Columna5" dataDxfId="2622"/>
    <tableColumn id="6" xr3:uid="{00000000-0010-0000-0800-000006000000}" name="Columna6"/>
  </tableColumns>
  <tableStyleInfo name="TableStyleLight8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00000000-000C-0000-FFFF-FFFF09000000}" name="Tabla164818263543525558646167737682858891981011041081121201241281321361401441521561601641681721761801841882122162202282362402442482522562843282963003043083323363403443483563603643683723763803843483923964004044084164284324364404444484564604644684724761244" displayName="Tabla164818263543525558646167737682858891981011041081121201241281321361401441521561601641681721761801841882122162202282362402442482522562843282963003043083323363403443483563603643683723763803843483923964004044084164284324364404444484564604644684724761244" ref="B87:F96" totalsRowShown="0">
  <autoFilter ref="B87:F96" xr:uid="{00000000-0009-0000-0100-00000A000000}"/>
  <tableColumns count="5">
    <tableColumn id="1" xr3:uid="{00000000-0010-0000-0900-000001000000}" name="Columna1" dataDxfId="2621"/>
    <tableColumn id="2" xr3:uid="{00000000-0010-0000-0900-000002000000}" name="Columna2" dataDxfId="2620"/>
    <tableColumn id="3" xr3:uid="{00000000-0010-0000-0900-000003000000}" name="Columna3" dataDxfId="2619"/>
    <tableColumn id="4" xr3:uid="{00000000-0010-0000-0900-000004000000}" name="Columna4" dataDxfId="2618"/>
    <tableColumn id="5" xr3:uid="{00000000-0010-0000-0900-000005000000}" name="Columna5" dataDxfId="2617"/>
  </tableColumns>
  <tableStyleInfo name="TableStyleLight8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00000000-000C-0000-FFFF-FFFF0A000000}" name="Tabla275919273644535659656268747783868992991021051091131211251291331371411451531571611651691731771811851892132172212292372412452492532572853292973013053093333373413453493573613653693733773813853493933974014054094174294334374414454494574614654694734771245" displayName="Tabla275919273644535659656268747783868992991021051091131211251291331371411451531571611651691731771811851892132172212292372412452492532572853292973013053093333373413453493573613653693733773813853493933974014054094174294334374414454494574614654694734771245" ref="B63:H85" totalsRowShown="0" headerRowDxfId="2616" dataDxfId="2615">
  <autoFilter ref="B63:H85" xr:uid="{00000000-0009-0000-0100-00000B000000}"/>
  <sortState xmlns:xlrd2="http://schemas.microsoft.com/office/spreadsheetml/2017/richdata2" ref="B64:H85">
    <sortCondition sortBy="cellColor" ref="G29" dxfId="2614"/>
  </sortState>
  <tableColumns count="7">
    <tableColumn id="1" xr3:uid="{00000000-0010-0000-0A00-000001000000}" name="Columna1" dataDxfId="2613"/>
    <tableColumn id="2" xr3:uid="{00000000-0010-0000-0A00-000002000000}" name="Columna2" dataDxfId="2612"/>
    <tableColumn id="3" xr3:uid="{00000000-0010-0000-0A00-000003000000}" name="Columna3" dataDxfId="2611"/>
    <tableColumn id="4" xr3:uid="{00000000-0010-0000-0A00-000004000000}" name="Columna4" dataDxfId="2610"/>
    <tableColumn id="5" xr3:uid="{00000000-0010-0000-0A00-000005000000}" name="Columna5" dataDxfId="2609"/>
    <tableColumn id="6" xr3:uid="{00000000-0010-0000-0A00-000006000000}" name="Columna6" dataDxfId="2608"/>
    <tableColumn id="7" xr3:uid="{00000000-0010-0000-0A00-000007000000}" name="Columna7" dataDxfId="2607"/>
  </tableColumns>
  <tableStyleInfo name="TableStyleLight8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00000000-000C-0000-FFFF-FFFF0B000000}" name="Tabla164818263543525558646167737682858891981011041081121201241281321361401441521561601641681721761801841882122162202282362402442482522562843282963003043083323363403443483563603643683723763803843483923964004044084164284324364404444484564604644684724761246" displayName="Tabla164818263543525558646167737682858891981011041081121201241281321361401441521561601641681721761801841882122162202282362402442482522562843282963003043083323363403443483563603643683723763803843483923964004044084164284324364404444484564604644684724761246" ref="C99:H108" totalsRowShown="0" headerRowDxfId="2606">
  <autoFilter ref="C99:H108" xr:uid="{00000000-0009-0000-0100-00000C000000}"/>
  <tableColumns count="6">
    <tableColumn id="1" xr3:uid="{00000000-0010-0000-0B00-000001000000}" name="Columna1" dataDxfId="2605"/>
    <tableColumn id="2" xr3:uid="{00000000-0010-0000-0B00-000002000000}" name="Columna2" dataDxfId="2604"/>
    <tableColumn id="3" xr3:uid="{00000000-0010-0000-0B00-000003000000}" name="Columna3" dataDxfId="2603"/>
    <tableColumn id="4" xr3:uid="{00000000-0010-0000-0B00-000004000000}" name="Columna4" dataDxfId="2602"/>
    <tableColumn id="5" xr3:uid="{00000000-0010-0000-0B00-000005000000}" name="Columna5" dataDxfId="2601"/>
    <tableColumn id="6" xr3:uid="{00000000-0010-0000-0B00-000006000000}" name="Columna6"/>
  </tableColumns>
  <tableStyleInfo name="TableStyleLight8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00000000-000C-0000-FFFF-FFFF0C000000}" name="Tabla164818263543525558646167737682858891981011041081121201241281321361401441521561601641681721761801841882122162202282362402442482522562843282963003043083323363403443483563603643683723763803843483923964004044084164284324364404444484564604644684724761247" displayName="Tabla164818263543525558646167737682858891981011041081121201241281321361401441521561601641681721761801841882122162202282362402442482522562843282963003043083323363403443483563603643683723763803843483923964004044084164284324364404444484564604644684724761247" ref="B89:F98" totalsRowShown="0">
  <autoFilter ref="B89:F98" xr:uid="{00000000-0009-0000-0100-00000D000000}"/>
  <tableColumns count="5">
    <tableColumn id="1" xr3:uid="{00000000-0010-0000-0C00-000001000000}" name="Columna1" dataDxfId="2600"/>
    <tableColumn id="2" xr3:uid="{00000000-0010-0000-0C00-000002000000}" name="Columna2" dataDxfId="2599"/>
    <tableColumn id="3" xr3:uid="{00000000-0010-0000-0C00-000003000000}" name="Columna3" dataDxfId="2598"/>
    <tableColumn id="4" xr3:uid="{00000000-0010-0000-0C00-000004000000}" name="Columna4" dataDxfId="2597"/>
    <tableColumn id="5" xr3:uid="{00000000-0010-0000-0C00-000005000000}" name="Columna5" dataDxfId="2596"/>
  </tableColumns>
  <tableStyleInfo name="TableStyleLight8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00000000-000C-0000-FFFF-FFFF0D000000}" name="Tabla275919273644535659656268747783868992991021051091131211251291331371411451531571611651691731771811851892132172212292372412452492532572853292973013053093333373413453493573613653693733773813853493933974014054094174294334374414454494574614654694734771248" displayName="Tabla275919273644535659656268747783868992991021051091131211251291331371411451531571611651691731771811851892132172212292372412452492532572853292973013053093333373413453493573613653693733773813853493933974014054094174294334374414454494574614654694734771248" ref="B65:H87" totalsRowShown="0" headerRowDxfId="2595" dataDxfId="2594">
  <autoFilter ref="B65:H87" xr:uid="{00000000-0009-0000-0100-00000E000000}"/>
  <sortState xmlns:xlrd2="http://schemas.microsoft.com/office/spreadsheetml/2017/richdata2" ref="B66:H87">
    <sortCondition sortBy="cellColor" ref="G31" dxfId="2593"/>
  </sortState>
  <tableColumns count="7">
    <tableColumn id="1" xr3:uid="{00000000-0010-0000-0D00-000001000000}" name="Columna1" dataDxfId="2592"/>
    <tableColumn id="2" xr3:uid="{00000000-0010-0000-0D00-000002000000}" name="Columna2" dataDxfId="2591"/>
    <tableColumn id="3" xr3:uid="{00000000-0010-0000-0D00-000003000000}" name="Columna3" dataDxfId="2590"/>
    <tableColumn id="4" xr3:uid="{00000000-0010-0000-0D00-000004000000}" name="Columna4" dataDxfId="2589"/>
    <tableColumn id="5" xr3:uid="{00000000-0010-0000-0D00-000005000000}" name="Columna5" dataDxfId="2588"/>
    <tableColumn id="6" xr3:uid="{00000000-0010-0000-0D00-000006000000}" name="Columna6" dataDxfId="2587"/>
    <tableColumn id="7" xr3:uid="{00000000-0010-0000-0D00-000007000000}" name="Columna7" dataDxfId="2586"/>
  </tableColumns>
  <tableStyleInfo name="TableStyleLight8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00000000-000C-0000-FFFF-FFFF0E000000}" name="Tabla164818263543525558646167737682858891981011041081121201241281321361401441521561601641681721761801841882122162202282362402442482522562843282963003043083323363403443483563603643683723763803843483923964004044084164284324364404444484564604644684724761249" displayName="Tabla164818263543525558646167737682858891981011041081121201241281321361401441521561601641681721761801841882122162202282362402442482522562843282963003043083323363403443483563603643683723763803843483923964004044084164284324364404444484564604644684724761249" ref="C101:H110" totalsRowShown="0" headerRowDxfId="2585">
  <autoFilter ref="C101:H110" xr:uid="{00000000-0009-0000-0100-00000F000000}"/>
  <tableColumns count="6">
    <tableColumn id="1" xr3:uid="{00000000-0010-0000-0E00-000001000000}" name="Columna1" dataDxfId="2584"/>
    <tableColumn id="2" xr3:uid="{00000000-0010-0000-0E00-000002000000}" name="Columna2" dataDxfId="2583"/>
    <tableColumn id="3" xr3:uid="{00000000-0010-0000-0E00-000003000000}" name="Columna3" dataDxfId="2582"/>
    <tableColumn id="4" xr3:uid="{00000000-0010-0000-0E00-000004000000}" name="Columna4" dataDxfId="2581"/>
    <tableColumn id="5" xr3:uid="{00000000-0010-0000-0E00-000005000000}" name="Columna5" dataDxfId="2580"/>
    <tableColumn id="6" xr3:uid="{00000000-0010-0000-0E00-000006000000}" name="Columna6"/>
  </tableColumns>
  <tableStyleInfo name="TableStyleLight8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00000000-000C-0000-FFFF-FFFF0F000000}" name="Tabla164818263543525558646167737682858891981011041081121201241281321361401441521561601641681721761801841882122162202282362402442482522562843282963003043083323363403443483563603643683723763803843483923964004044084164284324364404444484564604644684724761253" displayName="Tabla164818263543525558646167737682858891981011041081121201241281321361401441521561601641681721761801841882122162202282362402442482522562843282963003043083323363403443483563603643683723763803843483923964004044084164284324364404444484564604644684724761253" ref="B89:F100" totalsRowShown="0">
  <autoFilter ref="B89:F100" xr:uid="{00000000-0009-0000-0100-000010000000}"/>
  <tableColumns count="5">
    <tableColumn id="1" xr3:uid="{00000000-0010-0000-0F00-000001000000}" name="Columna1" dataDxfId="2579"/>
    <tableColumn id="2" xr3:uid="{00000000-0010-0000-0F00-000002000000}" name="Columna2" dataDxfId="2578"/>
    <tableColumn id="3" xr3:uid="{00000000-0010-0000-0F00-000003000000}" name="Columna3" dataDxfId="2577"/>
    <tableColumn id="4" xr3:uid="{00000000-0010-0000-0F00-000004000000}" name="Columna4" dataDxfId="2576"/>
    <tableColumn id="5" xr3:uid="{00000000-0010-0000-0F00-000005000000}" name="Columna5" dataDxfId="2575"/>
  </tableColumns>
  <tableStyleInfo name="TableStyleLight8"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00000000-000C-0000-FFFF-FFFF10000000}" name="Tabla275919273644535659656268747783868992991021051091131211251291331371411451531571611651691731771811851892132172212292372412452492532572853292973013053093333373413453493573613653693733773813853493933974014054094174294334374414454494574614654694734771254" displayName="Tabla275919273644535659656268747783868992991021051091131211251291331371411451531571611651691731771811851892132172212292372412452492532572853292973013053093333373413453493573613653693733773813853493933974014054094174294334374414454494574614654694734771254" ref="B65:H87" totalsRowShown="0" headerRowDxfId="2574" dataDxfId="2573">
  <autoFilter ref="B65:H87" xr:uid="{00000000-0009-0000-0100-000011000000}"/>
  <sortState xmlns:xlrd2="http://schemas.microsoft.com/office/spreadsheetml/2017/richdata2" ref="B66:H87">
    <sortCondition sortBy="cellColor" ref="G31" dxfId="2572"/>
  </sortState>
  <tableColumns count="7">
    <tableColumn id="1" xr3:uid="{00000000-0010-0000-1000-000001000000}" name="Columna1" dataDxfId="2571"/>
    <tableColumn id="2" xr3:uid="{00000000-0010-0000-1000-000002000000}" name="Columna2" dataDxfId="2570"/>
    <tableColumn id="3" xr3:uid="{00000000-0010-0000-1000-000003000000}" name="Columna3" dataDxfId="2569"/>
    <tableColumn id="4" xr3:uid="{00000000-0010-0000-1000-000004000000}" name="Columna4" dataDxfId="2568"/>
    <tableColumn id="5" xr3:uid="{00000000-0010-0000-1000-000005000000}" name="Columna5" dataDxfId="2567"/>
    <tableColumn id="6" xr3:uid="{00000000-0010-0000-1000-000006000000}" name="Columna6" dataDxfId="2566"/>
    <tableColumn id="7" xr3:uid="{00000000-0010-0000-1000-000007000000}" name="Columna7" dataDxfId="2565"/>
  </tableColumns>
  <tableStyleInfo name="TableStyleLight8" showFirstColumn="0" showLastColumn="0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00000000-000C-0000-FFFF-FFFF11000000}" name="Tabla164818263543525558646167737682858891981011041081121201241281321361401441521561601641681721761801841882122162202282362402442482522562843282963003043083323363403443483563603643683723763803843483923964004044084164284324364404444484564604644684724761255" displayName="Tabla164818263543525558646167737682858891981011041081121201241281321361401441521561601641681721761801841882122162202282362402442482522562843282963003043083323363403443483563603643683723763803843483923964004044084164284324364404444484564604644684724761255" ref="C101:H110" totalsRowShown="0" headerRowDxfId="2564">
  <autoFilter ref="C101:H110" xr:uid="{00000000-0009-0000-0100-000012000000}"/>
  <tableColumns count="6">
    <tableColumn id="1" xr3:uid="{00000000-0010-0000-1100-000001000000}" name="Columna1" dataDxfId="2563"/>
    <tableColumn id="2" xr3:uid="{00000000-0010-0000-1100-000002000000}" name="Columna2" dataDxfId="2562"/>
    <tableColumn id="3" xr3:uid="{00000000-0010-0000-1100-000003000000}" name="Columna3" dataDxfId="2561"/>
    <tableColumn id="4" xr3:uid="{00000000-0010-0000-1100-000004000000}" name="Columna4" dataDxfId="2560"/>
    <tableColumn id="5" xr3:uid="{00000000-0010-0000-1100-000005000000}" name="Columna5" dataDxfId="2559"/>
    <tableColumn id="6" xr3:uid="{00000000-0010-0000-1100-000006000000}" name="Columna6"/>
  </tableColumns>
  <tableStyleInfo name="TableStyleLight8" showFirstColumn="0" showLastColumn="0" showRowStripes="1" showColumnStripes="0"/>
</table>
</file>

<file path=xl/tables/table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" xr:uid="{00000000-000C-0000-FFFF-FFFF12000000}" name="Tabla164818263543525558646167737682858891981011041081121201241281321361401441521561601641681721761801841882122162202282362402442482522562843282963003043083323363403443483563603643683723763803843483923964004044084164284324364404444484564604644684724761250" displayName="Tabla164818263543525558646167737682858891981011041081121201241281321361401441521561601641681721761801841882122162202282362402442482522562843282963003043083323363403443483563603643683723763803843483923964004044084164284324364404444484564604644684724761250" ref="B90:F99" totalsRowShown="0">
  <autoFilter ref="B90:F99" xr:uid="{00000000-0009-0000-0100-000013000000}"/>
  <tableColumns count="5">
    <tableColumn id="1" xr3:uid="{00000000-0010-0000-1200-000001000000}" name="Columna1" dataDxfId="2558"/>
    <tableColumn id="2" xr3:uid="{00000000-0010-0000-1200-000002000000}" name="Columna2" dataDxfId="2557"/>
    <tableColumn id="3" xr3:uid="{00000000-0010-0000-1200-000003000000}" name="Columna3" dataDxfId="2556"/>
    <tableColumn id="4" xr3:uid="{00000000-0010-0000-1200-000004000000}" name="Columna4" dataDxfId="2555"/>
    <tableColumn id="5" xr3:uid="{00000000-0010-0000-1200-000005000000}" name="Columna5" dataDxfId="2554"/>
  </tableColumns>
  <tableStyleInfo name="TableStyleLight8" showFirstColumn="0" showLastColumn="0" showRowStripes="1" showColumnStripes="0"/>
</table>
</file>

<file path=xl/tables/table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" xr:uid="{00000000-000C-0000-FFFF-FFFF13000000}" name="Tabla275919273644535659656268747783868992991021051091131211251291331371411451531571611651691731771811851892132172212292372412452492532572853292973013053093333373413453493573613653693733773813853493933974014054094174294334374414454494574614654694734771251" displayName="Tabla275919273644535659656268747783868992991021051091131211251291331371411451531571611651691731771811851892132172212292372412452492532572853292973013053093333373413453493573613653693733773813853493933974014054094174294334374414454494574614654694734771251" ref="B66:H88" totalsRowShown="0" headerRowDxfId="2553" dataDxfId="2552">
  <autoFilter ref="B66:H88" xr:uid="{00000000-0009-0000-0100-000014000000}"/>
  <sortState xmlns:xlrd2="http://schemas.microsoft.com/office/spreadsheetml/2017/richdata2" ref="B67:H88">
    <sortCondition sortBy="cellColor" ref="G31" dxfId="2551"/>
  </sortState>
  <tableColumns count="7">
    <tableColumn id="1" xr3:uid="{00000000-0010-0000-1300-000001000000}" name="Columna1" dataDxfId="2550"/>
    <tableColumn id="2" xr3:uid="{00000000-0010-0000-1300-000002000000}" name="Columna2" dataDxfId="2549"/>
    <tableColumn id="3" xr3:uid="{00000000-0010-0000-1300-000003000000}" name="Columna3" dataDxfId="2548"/>
    <tableColumn id="4" xr3:uid="{00000000-0010-0000-1300-000004000000}" name="Columna4" dataDxfId="2547"/>
    <tableColumn id="5" xr3:uid="{00000000-0010-0000-1300-000005000000}" name="Columna5" dataDxfId="2546"/>
    <tableColumn id="6" xr3:uid="{00000000-0010-0000-1300-000006000000}" name="Columna6" dataDxfId="2545"/>
    <tableColumn id="7" xr3:uid="{00000000-0010-0000-1300-000007000000}" name="Columna7" dataDxfId="2544"/>
  </tableColumns>
  <tableStyleInfo name="TableStyleLight8" showFirstColumn="0" showLastColumn="0" showRowStripes="1" showColumnStripes="0"/>
</table>
</file>

<file path=xl/tables/table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" xr:uid="{00000000-000C-0000-FFFF-FFFF14000000}" name="Tabla164818263543525558646167737682858891981011041081121201241281321361401441521561601641681721761801841882122162202282362402442482522562843282963003043083323363403443483563603643683723763803843483923964004044084164284324364404444484564604644684724761252" displayName="Tabla164818263543525558646167737682858891981011041081121201241281321361401441521561601641681721761801841882122162202282362402442482522562843282963003043083323363403443483563603643683723763803843483923964004044084164284324364404444484564604644684724761252" ref="C102:H111" totalsRowShown="0" headerRowDxfId="2543">
  <autoFilter ref="C102:H111" xr:uid="{00000000-0009-0000-0100-000015000000}"/>
  <tableColumns count="6">
    <tableColumn id="1" xr3:uid="{00000000-0010-0000-1400-000001000000}" name="Columna1" dataDxfId="2542"/>
    <tableColumn id="2" xr3:uid="{00000000-0010-0000-1400-000002000000}" name="Columna2" dataDxfId="2541"/>
    <tableColumn id="3" xr3:uid="{00000000-0010-0000-1400-000003000000}" name="Columna3" dataDxfId="2540"/>
    <tableColumn id="4" xr3:uid="{00000000-0010-0000-1400-000004000000}" name="Columna4" dataDxfId="2539"/>
    <tableColumn id="5" xr3:uid="{00000000-0010-0000-1400-000005000000}" name="Columna5" dataDxfId="2538"/>
    <tableColumn id="6" xr3:uid="{00000000-0010-0000-1400-000006000000}" name="Columna6"/>
  </tableColumns>
  <tableStyleInfo name="TableStyleLight8" showFirstColumn="0" showLastColumn="0" showRowStripes="1" showColumnStripes="0"/>
</table>
</file>

<file path=xl/tables/table2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" xr:uid="{00000000-000C-0000-FFFF-FFFF15000000}" name="Tabla164818263543525558646167737682858891981011041081121201241281321361401441521561601641681721761801841882122162202282362402442482522562843282963003043083323363403443483563603643683723763803843483923964004044084164284324364404444484564604644684724761256" displayName="Tabla164818263543525558646167737682858891981011041081121201241281321361401441521561601641681721761801841882122162202282362402442482522562843282963003043083323363403443483563603643683723763803843483923964004044084164284324364404444484564604644684724761256" ref="B95:F104" totalsRowShown="0">
  <autoFilter ref="B95:F104" xr:uid="{00000000-0009-0000-0100-000016000000}"/>
  <tableColumns count="5">
    <tableColumn id="1" xr3:uid="{00000000-0010-0000-1500-000001000000}" name="Columna1" dataDxfId="2537"/>
    <tableColumn id="2" xr3:uid="{00000000-0010-0000-1500-000002000000}" name="Columna2" dataDxfId="2536"/>
    <tableColumn id="3" xr3:uid="{00000000-0010-0000-1500-000003000000}" name="Columna3" dataDxfId="2535"/>
    <tableColumn id="4" xr3:uid="{00000000-0010-0000-1500-000004000000}" name="Columna4" dataDxfId="2534"/>
    <tableColumn id="5" xr3:uid="{00000000-0010-0000-1500-000005000000}" name="Columna5" dataDxfId="2533"/>
  </tableColumns>
  <tableStyleInfo name="TableStyleLight8" showFirstColumn="0" showLastColumn="0" showRowStripes="1" showColumnStripes="0"/>
</table>
</file>

<file path=xl/tables/table2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" xr:uid="{00000000-000C-0000-FFFF-FFFF16000000}" name="Tabla275919273644535659656268747783868992991021051091131211251291331371411451531571611651691731771811851892132172212292372412452492532572853292973013053093333373413453493573613653693733773813853493933974014054094174294334374414454494574614654694734771257" displayName="Tabla275919273644535659656268747783868992991021051091131211251291331371411451531571611651691731771811851892132172212292372412452492532572853292973013053093333373413453493573613653693733773813853493933974014054094174294334374414454494574614654694734771257" ref="B66:H93" totalsRowShown="0" headerRowDxfId="2532" dataDxfId="2531">
  <autoFilter ref="B66:H93" xr:uid="{00000000-0009-0000-0100-000017000000}"/>
  <sortState xmlns:xlrd2="http://schemas.microsoft.com/office/spreadsheetml/2017/richdata2" ref="B67:H93">
    <sortCondition sortBy="cellColor" ref="G31" dxfId="2530"/>
  </sortState>
  <tableColumns count="7">
    <tableColumn id="1" xr3:uid="{00000000-0010-0000-1600-000001000000}" name="Columna1" dataDxfId="2529"/>
    <tableColumn id="2" xr3:uid="{00000000-0010-0000-1600-000002000000}" name="Columna2" dataDxfId="2528"/>
    <tableColumn id="3" xr3:uid="{00000000-0010-0000-1600-000003000000}" name="Columna3" dataDxfId="2527"/>
    <tableColumn id="4" xr3:uid="{00000000-0010-0000-1600-000004000000}" name="Columna4" dataDxfId="2526"/>
    <tableColumn id="5" xr3:uid="{00000000-0010-0000-1600-000005000000}" name="Columna5" dataDxfId="2525"/>
    <tableColumn id="6" xr3:uid="{00000000-0010-0000-1600-000006000000}" name="Columna6" dataDxfId="2524"/>
    <tableColumn id="7" xr3:uid="{00000000-0010-0000-1600-000007000000}" name="Columna7" dataDxfId="2523"/>
  </tableColumns>
  <tableStyleInfo name="TableStyleLight8" showFirstColumn="0" showLastColumn="0" showRowStripes="1" showColumnStripes="0"/>
</table>
</file>

<file path=xl/tables/table2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" xr:uid="{00000000-000C-0000-FFFF-FFFF17000000}" name="Tabla164818263543525558646167737682858891981011041081121201241281321361401441521561601641681721761801841882122162202282362402442482522562843282963003043083323363403443483563603643683723763803843483923964004044084164284324364404444484564604644684724761258" displayName="Tabla164818263543525558646167737682858891981011041081121201241281321361401441521561601641681721761801841882122162202282362402442482522562843282963003043083323363403443483563603643683723763803843483923964004044084164284324364404444484564604644684724761258" ref="C107:H116" totalsRowShown="0" headerRowDxfId="2522">
  <autoFilter ref="C107:H116" xr:uid="{00000000-0009-0000-0100-000018000000}"/>
  <tableColumns count="6">
    <tableColumn id="1" xr3:uid="{00000000-0010-0000-1700-000001000000}" name="Columna1" dataDxfId="2521"/>
    <tableColumn id="2" xr3:uid="{00000000-0010-0000-1700-000002000000}" name="Columna2" dataDxfId="2520"/>
    <tableColumn id="3" xr3:uid="{00000000-0010-0000-1700-000003000000}" name="Columna3" dataDxfId="2519"/>
    <tableColumn id="4" xr3:uid="{00000000-0010-0000-1700-000004000000}" name="Columna4" dataDxfId="2518"/>
    <tableColumn id="5" xr3:uid="{00000000-0010-0000-1700-000005000000}" name="Columna5" dataDxfId="2517"/>
    <tableColumn id="6" xr3:uid="{00000000-0010-0000-1700-000006000000}" name="Columna6"/>
  </tableColumns>
  <tableStyleInfo name="TableStyleLight8" showFirstColumn="0" showLastColumn="0" showRowStripes="1" showColumnStripes="0"/>
</table>
</file>

<file path=xl/tables/table2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" xr:uid="{00000000-000C-0000-FFFF-FFFF18000000}" name="Tabla164818263543525558646167737682858891981011041081121201241281321361401441521561601641681721761801841882122162202282362402442482522562843282963003043083323363403443483563603643683723763803843483923964004044084164284324364404444484564604644684724761382" displayName="Tabla164818263543525558646167737682858891981011041081121201241281321361401441521561601641681721761801841882122162202282362402442482522562843282963003043083323363403443483563603643683723763803843483923964004044084164284324364404444484564604644684724761382" ref="B90:F99" totalsRowShown="0">
  <autoFilter ref="B90:F99" xr:uid="{00000000-0009-0000-0100-000019000000}"/>
  <tableColumns count="5">
    <tableColumn id="1" xr3:uid="{00000000-0010-0000-1800-000001000000}" name="Columna1" dataDxfId="2516"/>
    <tableColumn id="2" xr3:uid="{00000000-0010-0000-1800-000002000000}" name="Columna2" dataDxfId="2515"/>
    <tableColumn id="3" xr3:uid="{00000000-0010-0000-1800-000003000000}" name="Columna3" dataDxfId="2514"/>
    <tableColumn id="4" xr3:uid="{00000000-0010-0000-1800-000004000000}" name="Columna4" dataDxfId="2513"/>
    <tableColumn id="5" xr3:uid="{00000000-0010-0000-1800-000005000000}" name="Columna5" dataDxfId="2512"/>
  </tableColumns>
  <tableStyleInfo name="TableStyleLight8" showFirstColumn="0" showLastColumn="0" showRowStripes="1" showColumnStripes="0"/>
</table>
</file>

<file path=xl/tables/table2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6" xr:uid="{00000000-000C-0000-FFFF-FFFF19000000}" name="Tabla275919273644535659656268747783868992991021051091131211251291331371411451531571611651691731771811851892132172212292372412452492532572853292973013053093333373413453493573613653693733773813853493933974014054094174294334374414454494574614654694734771383" displayName="Tabla275919273644535659656268747783868992991021051091131211251291331371411451531571611651691731771811851892132172212292372412452492532572853292973013053093333373413453493573613653693733773813853493933974014054094174294334374414454494574614654694734771383" ref="B66:H88" totalsRowShown="0" headerRowDxfId="2511" dataDxfId="2510">
  <autoFilter ref="B66:H88" xr:uid="{00000000-0009-0000-0100-00001A000000}"/>
  <sortState xmlns:xlrd2="http://schemas.microsoft.com/office/spreadsheetml/2017/richdata2" ref="B67:H88">
    <sortCondition sortBy="cellColor" ref="G31" dxfId="2509"/>
  </sortState>
  <tableColumns count="7">
    <tableColumn id="1" xr3:uid="{00000000-0010-0000-1900-000001000000}" name="Columna1" dataDxfId="2508"/>
    <tableColumn id="2" xr3:uid="{00000000-0010-0000-1900-000002000000}" name="Columna2" dataDxfId="2507"/>
    <tableColumn id="3" xr3:uid="{00000000-0010-0000-1900-000003000000}" name="Columna3" dataDxfId="2506"/>
    <tableColumn id="4" xr3:uid="{00000000-0010-0000-1900-000004000000}" name="Columna4" dataDxfId="2505"/>
    <tableColumn id="5" xr3:uid="{00000000-0010-0000-1900-000005000000}" name="Columna5" dataDxfId="2504"/>
    <tableColumn id="6" xr3:uid="{00000000-0010-0000-1900-000006000000}" name="Columna6" dataDxfId="2503"/>
    <tableColumn id="7" xr3:uid="{00000000-0010-0000-1900-000007000000}" name="Columna7" dataDxfId="2502"/>
  </tableColumns>
  <tableStyleInfo name="TableStyleLight8" showFirstColumn="0" showLastColumn="0" showRowStripes="1" showColumnStripes="0"/>
</table>
</file>

<file path=xl/tables/table2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" xr:uid="{00000000-000C-0000-FFFF-FFFF1A000000}" name="Tabla164818263543525558646167737682858891981011041081121201241281321361401441521561601641681721761801841882122162202282362402442482522562843282963003043083323363403443483563603643683723763803843483923964004044084164284324364404444484564604644684724761384" displayName="Tabla164818263543525558646167737682858891981011041081121201241281321361401441521561601641681721761801841882122162202282362402442482522562843282963003043083323363403443483563603643683723763803843483923964004044084164284324364404444484564604644684724761384" ref="C102:H111" totalsRowShown="0" headerRowDxfId="2501">
  <autoFilter ref="C102:H111" xr:uid="{00000000-0009-0000-0100-00001B000000}"/>
  <tableColumns count="6">
    <tableColumn id="1" xr3:uid="{00000000-0010-0000-1A00-000001000000}" name="Columna1" dataDxfId="2500"/>
    <tableColumn id="2" xr3:uid="{00000000-0010-0000-1A00-000002000000}" name="Columna2" dataDxfId="2499"/>
    <tableColumn id="3" xr3:uid="{00000000-0010-0000-1A00-000003000000}" name="Columna3" dataDxfId="2498"/>
    <tableColumn id="4" xr3:uid="{00000000-0010-0000-1A00-000004000000}" name="Columna4" dataDxfId="2497"/>
    <tableColumn id="5" xr3:uid="{00000000-0010-0000-1A00-000005000000}" name="Columna5" dataDxfId="2496"/>
    <tableColumn id="6" xr3:uid="{00000000-0010-0000-1A00-000006000000}" name="Columna6"/>
  </tableColumns>
  <tableStyleInfo name="TableStyleLight8" showFirstColumn="0" showLastColumn="0" showRowStripes="1" showColumnStripes="0"/>
</table>
</file>

<file path=xl/tables/table2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8" xr:uid="{00000000-000C-0000-FFFF-FFFF1B000000}" name="Tabla164818263543525558646167737682858891981011041081121201241281321361401441521561601641681721761801841882122162202282362402442482522562843282963003043083323363403443483563603643683723763803843483923964004044084164284324364404444484564604644684724761262" displayName="Tabla164818263543525558646167737682858891981011041081121201241281321361401441521561601641681721761801841882122162202282362402442482522562843282963003043083323363403443483563603643683723763803843483923964004044084164284324364404444484564604644684724761262" ref="B90:F99" totalsRowShown="0">
  <autoFilter ref="B90:F99" xr:uid="{00000000-0009-0000-0100-00001C000000}"/>
  <tableColumns count="5">
    <tableColumn id="1" xr3:uid="{00000000-0010-0000-1B00-000001000000}" name="Columna1" dataDxfId="2495"/>
    <tableColumn id="2" xr3:uid="{00000000-0010-0000-1B00-000002000000}" name="Columna2" dataDxfId="2494"/>
    <tableColumn id="3" xr3:uid="{00000000-0010-0000-1B00-000003000000}" name="Columna3" dataDxfId="2493"/>
    <tableColumn id="4" xr3:uid="{00000000-0010-0000-1B00-000004000000}" name="Columna4" dataDxfId="2492"/>
    <tableColumn id="5" xr3:uid="{00000000-0010-0000-1B00-000005000000}" name="Columna5" dataDxfId="2491"/>
  </tableColumns>
  <tableStyleInfo name="TableStyleLight8" showFirstColumn="0" showLastColumn="0" showRowStripes="1" showColumnStripes="0"/>
</table>
</file>

<file path=xl/tables/table2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9" xr:uid="{00000000-000C-0000-FFFF-FFFF1C000000}" name="Tabla275919273644535659656268747783868992991021051091131211251291331371411451531571611651691731771811851892132172212292372412452492532572853292973013053093333373413453493573613653693733773813853493933974014054094174294334374414454494574614654694734771263" displayName="Tabla275919273644535659656268747783868992991021051091131211251291331371411451531571611651691731771811851892132172212292372412452492532572853292973013053093333373413453493573613653693733773813853493933974014054094174294334374414454494574614654694734771263" ref="B66:H88" totalsRowShown="0" headerRowDxfId="2490" dataDxfId="2489">
  <autoFilter ref="B66:H88" xr:uid="{00000000-0009-0000-0100-00001D000000}"/>
  <sortState xmlns:xlrd2="http://schemas.microsoft.com/office/spreadsheetml/2017/richdata2" ref="B67:H88">
    <sortCondition sortBy="cellColor" ref="G31" dxfId="2488"/>
  </sortState>
  <tableColumns count="7">
    <tableColumn id="1" xr3:uid="{00000000-0010-0000-1C00-000001000000}" name="Columna1" dataDxfId="2487"/>
    <tableColumn id="2" xr3:uid="{00000000-0010-0000-1C00-000002000000}" name="Columna2" dataDxfId="2486"/>
    <tableColumn id="3" xr3:uid="{00000000-0010-0000-1C00-000003000000}" name="Columna3" dataDxfId="2485"/>
    <tableColumn id="4" xr3:uid="{00000000-0010-0000-1C00-000004000000}" name="Columna4" dataDxfId="2484"/>
    <tableColumn id="5" xr3:uid="{00000000-0010-0000-1C00-000005000000}" name="Columna5" dataDxfId="2483"/>
    <tableColumn id="6" xr3:uid="{00000000-0010-0000-1C00-000006000000}" name="Columna6" dataDxfId="2482"/>
    <tableColumn id="7" xr3:uid="{00000000-0010-0000-1C00-000007000000}" name="Columna7" dataDxfId="2481"/>
  </tableColumns>
  <tableStyleInfo name="TableStyleLight8" showFirstColumn="0" showLastColumn="0" showRowStripes="1" showColumnStripes="0"/>
</table>
</file>

<file path=xl/tables/table3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0" xr:uid="{00000000-000C-0000-FFFF-FFFF1D000000}" name="Tabla164818263543525558646167737682858891981011041081121201241281321361401441521561601641681721761801841882122162202282362402442482522562843282963003043083323363403443483563603643683723763803843483923964004044084164284324364404444484564604644684724761264" displayName="Tabla164818263543525558646167737682858891981011041081121201241281321361401441521561601641681721761801841882122162202282362402442482522562843282963003043083323363403443483563603643683723763803843483923964004044084164284324364404444484564604644684724761264" ref="C102:H111" totalsRowShown="0" headerRowDxfId="2480">
  <autoFilter ref="C102:H111" xr:uid="{00000000-0009-0000-0100-00001E000000}"/>
  <tableColumns count="6">
    <tableColumn id="1" xr3:uid="{00000000-0010-0000-1D00-000001000000}" name="Columna1" dataDxfId="2479"/>
    <tableColumn id="2" xr3:uid="{00000000-0010-0000-1D00-000002000000}" name="Columna2" dataDxfId="2478"/>
    <tableColumn id="3" xr3:uid="{00000000-0010-0000-1D00-000003000000}" name="Columna3" dataDxfId="2477"/>
    <tableColumn id="4" xr3:uid="{00000000-0010-0000-1D00-000004000000}" name="Columna4" dataDxfId="2476"/>
    <tableColumn id="5" xr3:uid="{00000000-0010-0000-1D00-000005000000}" name="Columna5" dataDxfId="2475"/>
    <tableColumn id="6" xr3:uid="{00000000-0010-0000-1D00-000006000000}" name="Columna6"/>
  </tableColumns>
  <tableStyleInfo name="TableStyleLight8" showFirstColumn="0" showLastColumn="0" showRowStripes="1" showColumnStripes="0"/>
</table>
</file>

<file path=xl/tables/table3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1" xr:uid="{00000000-000C-0000-FFFF-FFFF1E000000}" name="Tabla164818263543525558646167737682858891981011041081121201241281321361401441521561601641681721761801841882122162202282362402442482522562843282963003043083323363403443483563603643683723763803843483923964004044084164284324364404444484564604644684724761265" displayName="Tabla164818263543525558646167737682858891981011041081121201241281321361401441521561601641681721761801841882122162202282362402442482522562843282963003043083323363403443483563603643683723763803843483923964004044084164284324364404444484564604644684724761265" ref="B90:F99" totalsRowShown="0">
  <autoFilter ref="B90:F99" xr:uid="{00000000-0009-0000-0100-00001F000000}"/>
  <tableColumns count="5">
    <tableColumn id="1" xr3:uid="{00000000-0010-0000-1E00-000001000000}" name="Columna1" dataDxfId="2474"/>
    <tableColumn id="2" xr3:uid="{00000000-0010-0000-1E00-000002000000}" name="Columna2" dataDxfId="2473"/>
    <tableColumn id="3" xr3:uid="{00000000-0010-0000-1E00-000003000000}" name="Columna3" dataDxfId="2472"/>
    <tableColumn id="4" xr3:uid="{00000000-0010-0000-1E00-000004000000}" name="Columna4" dataDxfId="2471"/>
    <tableColumn id="5" xr3:uid="{00000000-0010-0000-1E00-000005000000}" name="Columna5" dataDxfId="2470"/>
  </tableColumns>
  <tableStyleInfo name="TableStyleLight8" showFirstColumn="0" showLastColumn="0" showRowStripes="1" showColumnStripes="0"/>
</table>
</file>

<file path=xl/tables/table3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2" xr:uid="{00000000-000C-0000-FFFF-FFFF1F000000}" name="Tabla275919273644535659656268747783868992991021051091131211251291331371411451531571611651691731771811851892132172212292372412452492532572853292973013053093333373413453493573613653693733773813853493933974014054094174294334374414454494574614654694734771266" displayName="Tabla275919273644535659656268747783868992991021051091131211251291331371411451531571611651691731771811851892132172212292372412452492532572853292973013053093333373413453493573613653693733773813853493933974014054094174294334374414454494574614654694734771266" ref="B66:H88" totalsRowShown="0" headerRowDxfId="2469" dataDxfId="2468">
  <autoFilter ref="B66:H88" xr:uid="{00000000-0009-0000-0100-000020000000}"/>
  <sortState xmlns:xlrd2="http://schemas.microsoft.com/office/spreadsheetml/2017/richdata2" ref="B67:H88">
    <sortCondition sortBy="cellColor" ref="G31" dxfId="2467"/>
  </sortState>
  <tableColumns count="7">
    <tableColumn id="1" xr3:uid="{00000000-0010-0000-1F00-000001000000}" name="Columna1" dataDxfId="2466"/>
    <tableColumn id="2" xr3:uid="{00000000-0010-0000-1F00-000002000000}" name="Columna2" dataDxfId="2465"/>
    <tableColumn id="3" xr3:uid="{00000000-0010-0000-1F00-000003000000}" name="Columna3" dataDxfId="2464"/>
    <tableColumn id="4" xr3:uid="{00000000-0010-0000-1F00-000004000000}" name="Columna4" dataDxfId="2463"/>
    <tableColumn id="5" xr3:uid="{00000000-0010-0000-1F00-000005000000}" name="Columna5" dataDxfId="2462"/>
    <tableColumn id="6" xr3:uid="{00000000-0010-0000-1F00-000006000000}" name="Columna6" dataDxfId="2461"/>
    <tableColumn id="7" xr3:uid="{00000000-0010-0000-1F00-000007000000}" name="Columna7" dataDxfId="2460"/>
  </tableColumns>
  <tableStyleInfo name="TableStyleLight8" showFirstColumn="0" showLastColumn="0" showRowStripes="1" showColumnStripes="0"/>
</table>
</file>

<file path=xl/tables/table3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3" xr:uid="{00000000-000C-0000-FFFF-FFFF20000000}" name="Tabla164818263543525558646167737682858891981011041081121201241281321361401441521561601641681721761801841882122162202282362402442482522562843282963003043083323363403443483563603643683723763803843483923964004044084164284324364404444484564604644684724761267" displayName="Tabla164818263543525558646167737682858891981011041081121201241281321361401441521561601641681721761801841882122162202282362402442482522562843282963003043083323363403443483563603643683723763803843483923964004044084164284324364404444484564604644684724761267" ref="C102:H111" totalsRowShown="0" headerRowDxfId="2459">
  <autoFilter ref="C102:H111" xr:uid="{00000000-0009-0000-0100-000021000000}"/>
  <tableColumns count="6">
    <tableColumn id="1" xr3:uid="{00000000-0010-0000-2000-000001000000}" name="Columna1" dataDxfId="2458"/>
    <tableColumn id="2" xr3:uid="{00000000-0010-0000-2000-000002000000}" name="Columna2" dataDxfId="2457"/>
    <tableColumn id="3" xr3:uid="{00000000-0010-0000-2000-000003000000}" name="Columna3" dataDxfId="2456"/>
    <tableColumn id="4" xr3:uid="{00000000-0010-0000-2000-000004000000}" name="Columna4" dataDxfId="2455"/>
    <tableColumn id="5" xr3:uid="{00000000-0010-0000-2000-000005000000}" name="Columna5" dataDxfId="2454"/>
    <tableColumn id="6" xr3:uid="{00000000-0010-0000-2000-000006000000}" name="Columna6"/>
  </tableColumns>
  <tableStyleInfo name="TableStyleLight8" showFirstColumn="0" showLastColumn="0" showRowStripes="1" showColumnStripes="0"/>
</table>
</file>

<file path=xl/tables/table3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4" xr:uid="{00000000-000C-0000-FFFF-FFFF21000000}" name="Tabla164818263543525558646167737682858891981011041081121201241281321361401441521561601641681721761801841882122162202282362402442482522562843282963003043083323363403443483563603643683723763803843483923964004044084164284324364404444484564604644684724761268" displayName="Tabla164818263543525558646167737682858891981011041081121201241281321361401441521561601641681721761801841882122162202282362402442482522562843282963003043083323363403443483563603643683723763803843483923964004044084164284324364404444484564604644684724761268" ref="B90:F99" totalsRowShown="0">
  <autoFilter ref="B90:F99" xr:uid="{00000000-0009-0000-0100-000022000000}"/>
  <tableColumns count="5">
    <tableColumn id="1" xr3:uid="{00000000-0010-0000-2100-000001000000}" name="Columna1" dataDxfId="2453"/>
    <tableColumn id="2" xr3:uid="{00000000-0010-0000-2100-000002000000}" name="Columna2" dataDxfId="2452"/>
    <tableColumn id="3" xr3:uid="{00000000-0010-0000-2100-000003000000}" name="Columna3" dataDxfId="2451"/>
    <tableColumn id="4" xr3:uid="{00000000-0010-0000-2100-000004000000}" name="Columna4" dataDxfId="2450"/>
    <tableColumn id="5" xr3:uid="{00000000-0010-0000-2100-000005000000}" name="Columna5" dataDxfId="2449"/>
  </tableColumns>
  <tableStyleInfo name="TableStyleLight8" showFirstColumn="0" showLastColumn="0" showRowStripes="1" showColumnStripes="0"/>
</table>
</file>

<file path=xl/tables/table3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5" xr:uid="{00000000-000C-0000-FFFF-FFFF22000000}" name="Tabla275919273644535659656268747783868992991021051091131211251291331371411451531571611651691731771811851892132172212292372412452492532572853292973013053093333373413453493573613653693733773813853493933974014054094174294334374414454494574614654694734771269" displayName="Tabla275919273644535659656268747783868992991021051091131211251291331371411451531571611651691731771811851892132172212292372412452492532572853292973013053093333373413453493573613653693733773813853493933974014054094174294334374414454494574614654694734771269" ref="B66:H88" totalsRowShown="0" headerRowDxfId="2448" dataDxfId="2447">
  <autoFilter ref="B66:H88" xr:uid="{00000000-0009-0000-0100-000023000000}"/>
  <sortState xmlns:xlrd2="http://schemas.microsoft.com/office/spreadsheetml/2017/richdata2" ref="B67:H88">
    <sortCondition sortBy="cellColor" ref="G31" dxfId="2446"/>
  </sortState>
  <tableColumns count="7">
    <tableColumn id="1" xr3:uid="{00000000-0010-0000-2200-000001000000}" name="Columna1" dataDxfId="2445"/>
    <tableColumn id="2" xr3:uid="{00000000-0010-0000-2200-000002000000}" name="Columna2" dataDxfId="2444"/>
    <tableColumn id="3" xr3:uid="{00000000-0010-0000-2200-000003000000}" name="Columna3" dataDxfId="2443"/>
    <tableColumn id="4" xr3:uid="{00000000-0010-0000-2200-000004000000}" name="Columna4" dataDxfId="2442"/>
    <tableColumn id="5" xr3:uid="{00000000-0010-0000-2200-000005000000}" name="Columna5" dataDxfId="2441"/>
    <tableColumn id="6" xr3:uid="{00000000-0010-0000-2200-000006000000}" name="Columna6" dataDxfId="2440"/>
    <tableColumn id="7" xr3:uid="{00000000-0010-0000-2200-000007000000}" name="Columna7" dataDxfId="2439"/>
  </tableColumns>
  <tableStyleInfo name="TableStyleLight8" showFirstColumn="0" showLastColumn="0" showRowStripes="1" showColumnStripes="0"/>
</table>
</file>

<file path=xl/tables/table3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6" xr:uid="{00000000-000C-0000-FFFF-FFFF23000000}" name="Tabla164818263543525558646167737682858891981011041081121201241281321361401441521561601641681721761801841882122162202282362402442482522562843282963003043083323363403443483563603643683723763803843483923964004044084164284324364404444484564604644684724761270" displayName="Tabla164818263543525558646167737682858891981011041081121201241281321361401441521561601641681721761801841882122162202282362402442482522562843282963003043083323363403443483563603643683723763803843483923964004044084164284324364404444484564604644684724761270" ref="C102:H111" totalsRowShown="0" headerRowDxfId="2438">
  <autoFilter ref="C102:H111" xr:uid="{00000000-0009-0000-0100-000024000000}"/>
  <tableColumns count="6">
    <tableColumn id="1" xr3:uid="{00000000-0010-0000-2300-000001000000}" name="Columna1" dataDxfId="2437"/>
    <tableColumn id="2" xr3:uid="{00000000-0010-0000-2300-000002000000}" name="Columna2" dataDxfId="2436"/>
    <tableColumn id="3" xr3:uid="{00000000-0010-0000-2300-000003000000}" name="Columna3" dataDxfId="2435"/>
    <tableColumn id="4" xr3:uid="{00000000-0010-0000-2300-000004000000}" name="Columna4" dataDxfId="2434"/>
    <tableColumn id="5" xr3:uid="{00000000-0010-0000-2300-000005000000}" name="Columna5" dataDxfId="2433"/>
    <tableColumn id="6" xr3:uid="{00000000-0010-0000-2300-000006000000}" name="Columna6"/>
  </tableColumns>
  <tableStyleInfo name="TableStyleLight8" showFirstColumn="0" showLastColumn="0" showRowStripes="1" showColumnStripes="0"/>
</table>
</file>

<file path=xl/tables/table3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7" xr:uid="{00000000-000C-0000-FFFF-FFFF24000000}" name="Tabla164818263543525558646167737682858891981011041081121201241281321361401441521561601641681721761801841882122162202282362402442482522562843282963003043083323363403443483563603643683723763803843483923964004044084164284324364404444484564604644684724761271" displayName="Tabla164818263543525558646167737682858891981011041081121201241281321361401441521561601641681721761801841882122162202282362402442482522562843282963003043083323363403443483563603643683723763803843483923964004044084164284324364404444484564604644684724761271" ref="B90:F99" totalsRowShown="0">
  <autoFilter ref="B90:F99" xr:uid="{00000000-0009-0000-0100-000025000000}"/>
  <tableColumns count="5">
    <tableColumn id="1" xr3:uid="{00000000-0010-0000-2400-000001000000}" name="Columna1" dataDxfId="2432"/>
    <tableColumn id="2" xr3:uid="{00000000-0010-0000-2400-000002000000}" name="Columna2" dataDxfId="2431"/>
    <tableColumn id="3" xr3:uid="{00000000-0010-0000-2400-000003000000}" name="Columna3" dataDxfId="2430"/>
    <tableColumn id="4" xr3:uid="{00000000-0010-0000-2400-000004000000}" name="Columna4" dataDxfId="2429"/>
    <tableColumn id="5" xr3:uid="{00000000-0010-0000-2400-000005000000}" name="Columna5" dataDxfId="2428"/>
  </tableColumns>
  <tableStyleInfo name="TableStyleLight8" showFirstColumn="0" showLastColumn="0" showRowStripes="1" showColumnStripes="0"/>
</table>
</file>

<file path=xl/tables/table3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8" xr:uid="{00000000-000C-0000-FFFF-FFFF25000000}" name="Tabla275919273644535659656268747783868992991021051091131211251291331371411451531571611651691731771811851892132172212292372412452492532572853292973013053093333373413453493573613653693733773813853493933974014054094174294334374414454494574614654694734771272" displayName="Tabla275919273644535659656268747783868992991021051091131211251291331371411451531571611651691731771811851892132172212292372412452492532572853292973013053093333373413453493573613653693733773813853493933974014054094174294334374414454494574614654694734771272" ref="B66:H88" totalsRowShown="0" headerRowDxfId="2427" dataDxfId="2426">
  <autoFilter ref="B66:H88" xr:uid="{00000000-0009-0000-0100-000026000000}"/>
  <sortState xmlns:xlrd2="http://schemas.microsoft.com/office/spreadsheetml/2017/richdata2" ref="B67:H88">
    <sortCondition sortBy="cellColor" ref="G31" dxfId="2425"/>
  </sortState>
  <tableColumns count="7">
    <tableColumn id="1" xr3:uid="{00000000-0010-0000-2500-000001000000}" name="Columna1" dataDxfId="2424"/>
    <tableColumn id="2" xr3:uid="{00000000-0010-0000-2500-000002000000}" name="Columna2" dataDxfId="2423"/>
    <tableColumn id="3" xr3:uid="{00000000-0010-0000-2500-000003000000}" name="Columna3" dataDxfId="2422"/>
    <tableColumn id="4" xr3:uid="{00000000-0010-0000-2500-000004000000}" name="Columna4" dataDxfId="2421"/>
    <tableColumn id="5" xr3:uid="{00000000-0010-0000-2500-000005000000}" name="Columna5" dataDxfId="2420"/>
    <tableColumn id="6" xr3:uid="{00000000-0010-0000-2500-000006000000}" name="Columna6" dataDxfId="2419"/>
    <tableColumn id="7" xr3:uid="{00000000-0010-0000-2500-000007000000}" name="Columna7" dataDxfId="2418"/>
  </tableColumns>
  <tableStyleInfo name="TableStyleLight8" showFirstColumn="0" showLastColumn="0" showRowStripes="1" showColumnStripes="0"/>
</table>
</file>

<file path=xl/tables/table3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9" xr:uid="{00000000-000C-0000-FFFF-FFFF26000000}" name="Tabla164818263543525558646167737682858891981011041081121201241281321361401441521561601641681721761801841882122162202282362402442482522562843282963003043083323363403443483563603643683723763803843483923964004044084164284324364404444484564604644684724761273" displayName="Tabla164818263543525558646167737682858891981011041081121201241281321361401441521561601641681721761801841882122162202282362402442482522562843282963003043083323363403443483563603643683723763803843483923964004044084164284324364404444484564604644684724761273" ref="C102:H111" totalsRowShown="0" headerRowDxfId="2417">
  <autoFilter ref="C102:H111" xr:uid="{00000000-0009-0000-0100-000027000000}"/>
  <tableColumns count="6">
    <tableColumn id="1" xr3:uid="{00000000-0010-0000-2600-000001000000}" name="Columna1" dataDxfId="2416"/>
    <tableColumn id="2" xr3:uid="{00000000-0010-0000-2600-000002000000}" name="Columna2" dataDxfId="2415"/>
    <tableColumn id="3" xr3:uid="{00000000-0010-0000-2600-000003000000}" name="Columna3" dataDxfId="2414"/>
    <tableColumn id="4" xr3:uid="{00000000-0010-0000-2600-000004000000}" name="Columna4" dataDxfId="2413"/>
    <tableColumn id="5" xr3:uid="{00000000-0010-0000-2600-000005000000}" name="Columna5" dataDxfId="2412"/>
    <tableColumn id="6" xr3:uid="{00000000-0010-0000-2600-000006000000}" name="Columna6"/>
  </tableColumns>
  <tableStyleInfo name="TableStyleLight8" showFirstColumn="0" showLastColumn="0" showRowStripes="1" showColumnStripes="0"/>
</table>
</file>

<file path=xl/tables/table4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0" xr:uid="{00000000-000C-0000-FFFF-FFFF27000000}" name="Tabla164818263543525558646167737682858891981011041081121201241281321361401441521561601641681721761801841882122162202282362402442482522562843282963003043083323363403443483563603643683723763803843483923964004044084164284324364404444484564604644684724761274" displayName="Tabla164818263543525558646167737682858891981011041081121201241281321361401441521561601641681721761801841882122162202282362402442482522562843282963003043083323363403443483563603643683723763803843483923964004044084164284324364404444484564604644684724761274" ref="B90:F99" totalsRowShown="0">
  <autoFilter ref="B90:F99" xr:uid="{00000000-0009-0000-0100-000028000000}"/>
  <tableColumns count="5">
    <tableColumn id="1" xr3:uid="{00000000-0010-0000-2700-000001000000}" name="Columna1" dataDxfId="2411"/>
    <tableColumn id="2" xr3:uid="{00000000-0010-0000-2700-000002000000}" name="Columna2" dataDxfId="2410"/>
    <tableColumn id="3" xr3:uid="{00000000-0010-0000-2700-000003000000}" name="Columna3" dataDxfId="2409"/>
    <tableColumn id="4" xr3:uid="{00000000-0010-0000-2700-000004000000}" name="Columna4" dataDxfId="2408"/>
    <tableColumn id="5" xr3:uid="{00000000-0010-0000-2700-000005000000}" name="Columna5" dataDxfId="2407"/>
  </tableColumns>
  <tableStyleInfo name="TableStyleLight8" showFirstColumn="0" showLastColumn="0" showRowStripes="1" showColumnStripes="0"/>
</table>
</file>

<file path=xl/tables/table4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1" xr:uid="{00000000-000C-0000-FFFF-FFFF28000000}" name="Tabla275919273644535659656268747783868992991021051091131211251291331371411451531571611651691731771811851892132172212292372412452492532572853292973013053093333373413453493573613653693733773813853493933974014054094174294334374414454494574614654694734771275" displayName="Tabla275919273644535659656268747783868992991021051091131211251291331371411451531571611651691731771811851892132172212292372412452492532572853292973013053093333373413453493573613653693733773813853493933974014054094174294334374414454494574614654694734771275" ref="B66:H88" totalsRowShown="0" headerRowDxfId="2406" dataDxfId="2405">
  <autoFilter ref="B66:H88" xr:uid="{00000000-0009-0000-0100-000029000000}"/>
  <sortState xmlns:xlrd2="http://schemas.microsoft.com/office/spreadsheetml/2017/richdata2" ref="B67:H88">
    <sortCondition sortBy="cellColor" ref="G31" dxfId="2404"/>
  </sortState>
  <tableColumns count="7">
    <tableColumn id="1" xr3:uid="{00000000-0010-0000-2800-000001000000}" name="Columna1" dataDxfId="2403"/>
    <tableColumn id="2" xr3:uid="{00000000-0010-0000-2800-000002000000}" name="Columna2" dataDxfId="2402"/>
    <tableColumn id="3" xr3:uid="{00000000-0010-0000-2800-000003000000}" name="Columna3" dataDxfId="2401"/>
    <tableColumn id="4" xr3:uid="{00000000-0010-0000-2800-000004000000}" name="Columna4" dataDxfId="2400"/>
    <tableColumn id="5" xr3:uid="{00000000-0010-0000-2800-000005000000}" name="Columna5" dataDxfId="2399"/>
    <tableColumn id="6" xr3:uid="{00000000-0010-0000-2800-000006000000}" name="Columna6" dataDxfId="2398"/>
    <tableColumn id="7" xr3:uid="{00000000-0010-0000-2800-000007000000}" name="Columna7" dataDxfId="2397"/>
  </tableColumns>
  <tableStyleInfo name="TableStyleLight8" showFirstColumn="0" showLastColumn="0" showRowStripes="1" showColumnStripes="0"/>
</table>
</file>

<file path=xl/tables/table4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2" xr:uid="{00000000-000C-0000-FFFF-FFFF29000000}" name="Tabla164818263543525558646167737682858891981011041081121201241281321361401441521561601641681721761801841882122162202282362402442482522562843282963003043083323363403443483563603643683723763803843483923964004044084164284324364404444484564604644684724761276" displayName="Tabla164818263543525558646167737682858891981011041081121201241281321361401441521561601641681721761801841882122162202282362402442482522562843282963003043083323363403443483563603643683723763803843483923964004044084164284324364404444484564604644684724761276" ref="C102:H111" totalsRowShown="0" headerRowDxfId="2396">
  <autoFilter ref="C102:H111" xr:uid="{00000000-0009-0000-0100-00002A000000}"/>
  <tableColumns count="6">
    <tableColumn id="1" xr3:uid="{00000000-0010-0000-2900-000001000000}" name="Columna1" dataDxfId="2395"/>
    <tableColumn id="2" xr3:uid="{00000000-0010-0000-2900-000002000000}" name="Columna2" dataDxfId="2394"/>
    <tableColumn id="3" xr3:uid="{00000000-0010-0000-2900-000003000000}" name="Columna3" dataDxfId="2393"/>
    <tableColumn id="4" xr3:uid="{00000000-0010-0000-2900-000004000000}" name="Columna4" dataDxfId="2392"/>
    <tableColumn id="5" xr3:uid="{00000000-0010-0000-2900-000005000000}" name="Columna5" dataDxfId="2391"/>
    <tableColumn id="6" xr3:uid="{00000000-0010-0000-2900-000006000000}" name="Columna6"/>
  </tableColumns>
  <tableStyleInfo name="TableStyleLight8" showFirstColumn="0" showLastColumn="0" showRowStripes="1" showColumnStripes="0"/>
</table>
</file>

<file path=xl/tables/table4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3" xr:uid="{00000000-000C-0000-FFFF-FFFF2A000000}" name="Tabla164818263543525558646167737682858891981011041081121201241281321361401441521561601641681721761801841882122162202282362402442482522562843282963003043083323363403443483563603643683723763803843483923964004044084164284324364404444484564604644684724761277" displayName="Tabla164818263543525558646167737682858891981011041081121201241281321361401441521561601641681721761801841882122162202282362402442482522562843282963003043083323363403443483563603643683723763803843483923964004044084164284324364404444484564604644684724761277" ref="B90:F99" totalsRowShown="0">
  <autoFilter ref="B90:F99" xr:uid="{00000000-0009-0000-0100-00002B000000}"/>
  <tableColumns count="5">
    <tableColumn id="1" xr3:uid="{00000000-0010-0000-2A00-000001000000}" name="Columna1" dataDxfId="2390"/>
    <tableColumn id="2" xr3:uid="{00000000-0010-0000-2A00-000002000000}" name="Columna2" dataDxfId="2389"/>
    <tableColumn id="3" xr3:uid="{00000000-0010-0000-2A00-000003000000}" name="Columna3" dataDxfId="2388"/>
    <tableColumn id="4" xr3:uid="{00000000-0010-0000-2A00-000004000000}" name="Columna4" dataDxfId="2387"/>
    <tableColumn id="5" xr3:uid="{00000000-0010-0000-2A00-000005000000}" name="Columna5" dataDxfId="2386"/>
  </tableColumns>
  <tableStyleInfo name="TableStyleLight8" showFirstColumn="0" showLastColumn="0" showRowStripes="1" showColumnStripes="0"/>
</table>
</file>

<file path=xl/tables/table4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4" xr:uid="{00000000-000C-0000-FFFF-FFFF2B000000}" name="Tabla275919273644535659656268747783868992991021051091131211251291331371411451531571611651691731771811851892132172212292372412452492532572853292973013053093333373413453493573613653693733773813853493933974014054094174294334374414454494574614654694734771278" displayName="Tabla275919273644535659656268747783868992991021051091131211251291331371411451531571611651691731771811851892132172212292372412452492532572853292973013053093333373413453493573613653693733773813853493933974014054094174294334374414454494574614654694734771278" ref="B66:H88" totalsRowShown="0" headerRowDxfId="2385" dataDxfId="2384">
  <autoFilter ref="B66:H88" xr:uid="{00000000-0009-0000-0100-00002C000000}"/>
  <sortState xmlns:xlrd2="http://schemas.microsoft.com/office/spreadsheetml/2017/richdata2" ref="B67:H88">
    <sortCondition sortBy="cellColor" ref="G31" dxfId="2383"/>
  </sortState>
  <tableColumns count="7">
    <tableColumn id="1" xr3:uid="{00000000-0010-0000-2B00-000001000000}" name="Columna1" dataDxfId="2382"/>
    <tableColumn id="2" xr3:uid="{00000000-0010-0000-2B00-000002000000}" name="Columna2" dataDxfId="2381"/>
    <tableColumn id="3" xr3:uid="{00000000-0010-0000-2B00-000003000000}" name="Columna3" dataDxfId="2380"/>
    <tableColumn id="4" xr3:uid="{00000000-0010-0000-2B00-000004000000}" name="Columna4" dataDxfId="2379"/>
    <tableColumn id="5" xr3:uid="{00000000-0010-0000-2B00-000005000000}" name="Columna5" dataDxfId="2378"/>
    <tableColumn id="6" xr3:uid="{00000000-0010-0000-2B00-000006000000}" name="Columna6" dataDxfId="2377"/>
    <tableColumn id="7" xr3:uid="{00000000-0010-0000-2B00-000007000000}" name="Columna7" dataDxfId="2376"/>
  </tableColumns>
  <tableStyleInfo name="TableStyleLight8" showFirstColumn="0" showLastColumn="0" showRowStripes="1" showColumnStripes="0"/>
</table>
</file>

<file path=xl/tables/table4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5" xr:uid="{00000000-000C-0000-FFFF-FFFF2C000000}" name="Tabla164818263543525558646167737682858891981011041081121201241281321361401441521561601641681721761801841882122162202282362402442482522562843282963003043083323363403443483563603643683723763803843483923964004044084164284324364404444484564604644684724761279" displayName="Tabla164818263543525558646167737682858891981011041081121201241281321361401441521561601641681721761801841882122162202282362402442482522562843282963003043083323363403443483563603643683723763803843483923964004044084164284324364404444484564604644684724761279" ref="C102:H111" totalsRowShown="0" headerRowDxfId="2375">
  <autoFilter ref="C102:H111" xr:uid="{00000000-0009-0000-0100-00002D000000}"/>
  <tableColumns count="6">
    <tableColumn id="1" xr3:uid="{00000000-0010-0000-2C00-000001000000}" name="Columna1" dataDxfId="2374"/>
    <tableColumn id="2" xr3:uid="{00000000-0010-0000-2C00-000002000000}" name="Columna2" dataDxfId="2373"/>
    <tableColumn id="3" xr3:uid="{00000000-0010-0000-2C00-000003000000}" name="Columna3" dataDxfId="2372"/>
    <tableColumn id="4" xr3:uid="{00000000-0010-0000-2C00-000004000000}" name="Columna4" dataDxfId="2371"/>
    <tableColumn id="5" xr3:uid="{00000000-0010-0000-2C00-000005000000}" name="Columna5" dataDxfId="2370"/>
    <tableColumn id="6" xr3:uid="{00000000-0010-0000-2C00-000006000000}" name="Columna6"/>
  </tableColumns>
  <tableStyleInfo name="TableStyleLight8" showFirstColumn="0" showLastColumn="0" showRowStripes="1" showColumnStripes="0"/>
</table>
</file>

<file path=xl/tables/table4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6" xr:uid="{00000000-000C-0000-FFFF-FFFF2D000000}" name="Tabla164818263543525558646167737682858891981011041081121201241281321361401441521561601641681721761801841882122162202282362402442482522562843282963003043083323363403443483563603643683723763803843483923964004044084164284324364404444484564604644684724761280" displayName="Tabla164818263543525558646167737682858891981011041081121201241281321361401441521561601641681721761801841882122162202282362402442482522562843282963003043083323363403443483563603643683723763803843483923964004044084164284324364404444484564604644684724761280" ref="B90:F99" totalsRowShown="0">
  <autoFilter ref="B90:F99" xr:uid="{00000000-0009-0000-0100-00002E000000}"/>
  <tableColumns count="5">
    <tableColumn id="1" xr3:uid="{00000000-0010-0000-2D00-000001000000}" name="Columna1" dataDxfId="2369"/>
    <tableColumn id="2" xr3:uid="{00000000-0010-0000-2D00-000002000000}" name="Columna2" dataDxfId="2368"/>
    <tableColumn id="3" xr3:uid="{00000000-0010-0000-2D00-000003000000}" name="Columna3" dataDxfId="2367"/>
    <tableColumn id="4" xr3:uid="{00000000-0010-0000-2D00-000004000000}" name="Columna4" dataDxfId="2366"/>
    <tableColumn id="5" xr3:uid="{00000000-0010-0000-2D00-000005000000}" name="Columna5" dataDxfId="2365"/>
  </tableColumns>
  <tableStyleInfo name="TableStyleLight8" showFirstColumn="0" showLastColumn="0" showRowStripes="1" showColumnStripes="0"/>
</table>
</file>

<file path=xl/tables/table4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7" xr:uid="{00000000-000C-0000-FFFF-FFFF2E000000}" name="Tabla275919273644535659656268747783868992991021051091131211251291331371411451531571611651691731771811851892132172212292372412452492532572853292973013053093333373413453493573613653693733773813853493933974014054094174294334374414454494574614654694734771281" displayName="Tabla275919273644535659656268747783868992991021051091131211251291331371411451531571611651691731771811851892132172212292372412452492532572853292973013053093333373413453493573613653693733773813853493933974014054094174294334374414454494574614654694734771281" ref="B66:H88" totalsRowShown="0" headerRowDxfId="2364" dataDxfId="2363">
  <autoFilter ref="B66:H88" xr:uid="{00000000-0009-0000-0100-00002F000000}"/>
  <sortState xmlns:xlrd2="http://schemas.microsoft.com/office/spreadsheetml/2017/richdata2" ref="B67:H88">
    <sortCondition sortBy="cellColor" ref="G31" dxfId="2362"/>
  </sortState>
  <tableColumns count="7">
    <tableColumn id="1" xr3:uid="{00000000-0010-0000-2E00-000001000000}" name="Columna1" dataDxfId="2361"/>
    <tableColumn id="2" xr3:uid="{00000000-0010-0000-2E00-000002000000}" name="Columna2" dataDxfId="2360"/>
    <tableColumn id="3" xr3:uid="{00000000-0010-0000-2E00-000003000000}" name="Columna3" dataDxfId="2359"/>
    <tableColumn id="4" xr3:uid="{00000000-0010-0000-2E00-000004000000}" name="Columna4" dataDxfId="2358"/>
    <tableColumn id="5" xr3:uid="{00000000-0010-0000-2E00-000005000000}" name="Columna5" dataDxfId="2357"/>
    <tableColumn id="6" xr3:uid="{00000000-0010-0000-2E00-000006000000}" name="Columna6" dataDxfId="2356"/>
    <tableColumn id="7" xr3:uid="{00000000-0010-0000-2E00-000007000000}" name="Columna7" dataDxfId="2355"/>
  </tableColumns>
  <tableStyleInfo name="TableStyleLight8" showFirstColumn="0" showLastColumn="0" showRowStripes="1" showColumnStripes="0"/>
</table>
</file>

<file path=xl/tables/table4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8" xr:uid="{00000000-000C-0000-FFFF-FFFF2F000000}" name="Tabla164818263543525558646167737682858891981011041081121201241281321361401441521561601641681721761801841882122162202282362402442482522562843282963003043083323363403443483563603643683723763803843483923964004044084164284324364404444484564604644684724761282" displayName="Tabla164818263543525558646167737682858891981011041081121201241281321361401441521561601641681721761801841882122162202282362402442482522562843282963003043083323363403443483563603643683723763803843483923964004044084164284324364404444484564604644684724761282" ref="C102:H111" totalsRowShown="0" headerRowDxfId="2354">
  <autoFilter ref="C102:H111" xr:uid="{00000000-0009-0000-0100-000030000000}"/>
  <tableColumns count="6">
    <tableColumn id="1" xr3:uid="{00000000-0010-0000-2F00-000001000000}" name="Columna1" dataDxfId="2353"/>
    <tableColumn id="2" xr3:uid="{00000000-0010-0000-2F00-000002000000}" name="Columna2" dataDxfId="2352"/>
    <tableColumn id="3" xr3:uid="{00000000-0010-0000-2F00-000003000000}" name="Columna3" dataDxfId="2351"/>
    <tableColumn id="4" xr3:uid="{00000000-0010-0000-2F00-000004000000}" name="Columna4" dataDxfId="2350"/>
    <tableColumn id="5" xr3:uid="{00000000-0010-0000-2F00-000005000000}" name="Columna5" dataDxfId="2349"/>
    <tableColumn id="6" xr3:uid="{00000000-0010-0000-2F00-000006000000}" name="Columna6"/>
  </tableColumns>
  <tableStyleInfo name="TableStyleLight8" showFirstColumn="0" showLastColumn="0" showRowStripes="1" showColumnStripes="0"/>
</table>
</file>

<file path=xl/tables/table4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9" xr:uid="{00000000-000C-0000-FFFF-FFFF30000000}" name="Tabla164818263543525558646167737682858891981011041081121201241281321361401441521561601641681721761801841882122162202282362402442482522562843282963003043083323363403443483563603643683723763803843483923964004044084164284324364404444484564604644684724761283" displayName="Tabla164818263543525558646167737682858891981011041081121201241281321361401441521561601641681721761801841882122162202282362402442482522562843282963003043083323363403443483563603643683723763803843483923964004044084164284324364404444484564604644684724761283" ref="B90:F99" totalsRowShown="0">
  <autoFilter ref="B90:F99" xr:uid="{00000000-0009-0000-0100-000031000000}"/>
  <tableColumns count="5">
    <tableColumn id="1" xr3:uid="{00000000-0010-0000-3000-000001000000}" name="Columna1" dataDxfId="2348"/>
    <tableColumn id="2" xr3:uid="{00000000-0010-0000-3000-000002000000}" name="Columna2" dataDxfId="2347"/>
    <tableColumn id="3" xr3:uid="{00000000-0010-0000-3000-000003000000}" name="Columna3" dataDxfId="2346"/>
    <tableColumn id="4" xr3:uid="{00000000-0010-0000-3000-000004000000}" name="Columna4" dataDxfId="2345"/>
    <tableColumn id="5" xr3:uid="{00000000-0010-0000-3000-000005000000}" name="Columna5" dataDxfId="2344"/>
  </tableColumns>
  <tableStyleInfo name="TableStyleLight8" showFirstColumn="0" showLastColumn="0" showRowStripes="1" showColumnStripes="0"/>
</table>
</file>

<file path=xl/tables/table5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0" xr:uid="{00000000-000C-0000-FFFF-FFFF31000000}" name="Tabla275919273644535659656268747783868992991021051091131211251291331371411451531571611651691731771811851892132172212292372412452492532572853292973013053093333373413453493573613653693733773813853493933974014054094174294334374414454494574614654694734771284" displayName="Tabla275919273644535659656268747783868992991021051091131211251291331371411451531571611651691731771811851892132172212292372412452492532572853292973013053093333373413453493573613653693733773813853493933974014054094174294334374414454494574614654694734771284" ref="B66:H88" totalsRowShown="0" headerRowDxfId="2343" dataDxfId="2342">
  <autoFilter ref="B66:H88" xr:uid="{00000000-0009-0000-0100-000032000000}"/>
  <sortState xmlns:xlrd2="http://schemas.microsoft.com/office/spreadsheetml/2017/richdata2" ref="B67:H88">
    <sortCondition sortBy="cellColor" ref="G31" dxfId="2341"/>
  </sortState>
  <tableColumns count="7">
    <tableColumn id="1" xr3:uid="{00000000-0010-0000-3100-000001000000}" name="Columna1" dataDxfId="2340"/>
    <tableColumn id="2" xr3:uid="{00000000-0010-0000-3100-000002000000}" name="Columna2" dataDxfId="2339"/>
    <tableColumn id="3" xr3:uid="{00000000-0010-0000-3100-000003000000}" name="Columna3" dataDxfId="2338"/>
    <tableColumn id="4" xr3:uid="{00000000-0010-0000-3100-000004000000}" name="Columna4" dataDxfId="2337"/>
    <tableColumn id="5" xr3:uid="{00000000-0010-0000-3100-000005000000}" name="Columna5" dataDxfId="2336"/>
    <tableColumn id="6" xr3:uid="{00000000-0010-0000-3100-000006000000}" name="Columna6" dataDxfId="2335"/>
    <tableColumn id="7" xr3:uid="{00000000-0010-0000-3100-000007000000}" name="Columna7" dataDxfId="2334"/>
  </tableColumns>
  <tableStyleInfo name="TableStyleLight8" showFirstColumn="0" showLastColumn="0" showRowStripes="1" showColumnStripes="0"/>
</table>
</file>

<file path=xl/tables/table5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1" xr:uid="{00000000-000C-0000-FFFF-FFFF32000000}" name="Tabla164818263543525558646167737682858891981011041081121201241281321361401441521561601641681721761801841882122162202282362402442482522562843282963003043083323363403443483563603643683723763803843483923964004044084164284324364404444484564604644684724761285" displayName="Tabla164818263543525558646167737682858891981011041081121201241281321361401441521561601641681721761801841882122162202282362402442482522562843282963003043083323363403443483563603643683723763803843483923964004044084164284324364404444484564604644684724761285" ref="C102:H111" totalsRowShown="0" headerRowDxfId="2333">
  <autoFilter ref="C102:H111" xr:uid="{00000000-0009-0000-0100-000033000000}"/>
  <tableColumns count="6">
    <tableColumn id="1" xr3:uid="{00000000-0010-0000-3200-000001000000}" name="Columna1" dataDxfId="2332"/>
    <tableColumn id="2" xr3:uid="{00000000-0010-0000-3200-000002000000}" name="Columna2" dataDxfId="2331"/>
    <tableColumn id="3" xr3:uid="{00000000-0010-0000-3200-000003000000}" name="Columna3" dataDxfId="2330"/>
    <tableColumn id="4" xr3:uid="{00000000-0010-0000-3200-000004000000}" name="Columna4" dataDxfId="2329"/>
    <tableColumn id="5" xr3:uid="{00000000-0010-0000-3200-000005000000}" name="Columna5" dataDxfId="2328"/>
    <tableColumn id="6" xr3:uid="{00000000-0010-0000-3200-000006000000}" name="Columna6"/>
  </tableColumns>
  <tableStyleInfo name="TableStyleLight8" showFirstColumn="0" showLastColumn="0" showRowStripes="1" showColumnStripes="0"/>
</table>
</file>

<file path=xl/tables/table5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2" xr:uid="{00000000-000C-0000-FFFF-FFFF33000000}" name="Tabla164818263543525558646167737682858891981011041081121201241281321361401441521561601641681721761801841882122162202282362402442482522562843282963003043083323363403443483563603643683723763803843483923964004044084164284324364404444484564604644684724761286" displayName="Tabla164818263543525558646167737682858891981011041081121201241281321361401441521561601641681721761801841882122162202282362402442482522562843282963003043083323363403443483563603643683723763803843483923964004044084164284324364404444484564604644684724761286" ref="B90:F100" totalsRowShown="0">
  <autoFilter ref="B90:F100" xr:uid="{00000000-0009-0000-0100-000034000000}"/>
  <tableColumns count="5">
    <tableColumn id="1" xr3:uid="{00000000-0010-0000-3300-000001000000}" name="Columna1" dataDxfId="2327"/>
    <tableColumn id="2" xr3:uid="{00000000-0010-0000-3300-000002000000}" name="Columna2" dataDxfId="2326"/>
    <tableColumn id="3" xr3:uid="{00000000-0010-0000-3300-000003000000}" name="Columna3" dataDxfId="2325"/>
    <tableColumn id="4" xr3:uid="{00000000-0010-0000-3300-000004000000}" name="Columna4" dataDxfId="2324"/>
    <tableColumn id="5" xr3:uid="{00000000-0010-0000-3300-000005000000}" name="Columna5" dataDxfId="2323"/>
  </tableColumns>
  <tableStyleInfo name="TableStyleLight8" showFirstColumn="0" showLastColumn="0" showRowStripes="1" showColumnStripes="0"/>
</table>
</file>

<file path=xl/tables/table5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3" xr:uid="{00000000-000C-0000-FFFF-FFFF34000000}" name="Tabla275919273644535659656268747783868992991021051091131211251291331371411451531571611651691731771811851892132172212292372412452492532572853292973013053093333373413453493573613653693733773813853493933974014054094174294334374414454494574614654694734771287" displayName="Tabla275919273644535659656268747783868992991021051091131211251291331371411451531571611651691731771811851892132172212292372412452492532572853292973013053093333373413453493573613653693733773813853493933974014054094174294334374414454494574614654694734771287" ref="B66:H88" totalsRowShown="0" headerRowDxfId="2322" dataDxfId="2321">
  <autoFilter ref="B66:H88" xr:uid="{00000000-0009-0000-0100-000035000000}"/>
  <sortState xmlns:xlrd2="http://schemas.microsoft.com/office/spreadsheetml/2017/richdata2" ref="B67:H88">
    <sortCondition sortBy="cellColor" ref="G31" dxfId="2320"/>
  </sortState>
  <tableColumns count="7">
    <tableColumn id="1" xr3:uid="{00000000-0010-0000-3400-000001000000}" name="Columna1" dataDxfId="2319"/>
    <tableColumn id="2" xr3:uid="{00000000-0010-0000-3400-000002000000}" name="Columna2" dataDxfId="2318"/>
    <tableColumn id="3" xr3:uid="{00000000-0010-0000-3400-000003000000}" name="Columna3" dataDxfId="2317"/>
    <tableColumn id="4" xr3:uid="{00000000-0010-0000-3400-000004000000}" name="Columna4" dataDxfId="2316"/>
    <tableColumn id="5" xr3:uid="{00000000-0010-0000-3400-000005000000}" name="Columna5" dataDxfId="2315"/>
    <tableColumn id="6" xr3:uid="{00000000-0010-0000-3400-000006000000}" name="Columna6" dataDxfId="2314"/>
    <tableColumn id="7" xr3:uid="{00000000-0010-0000-3400-000007000000}" name="Columna7" dataDxfId="2313"/>
  </tableColumns>
  <tableStyleInfo name="TableStyleLight8" showFirstColumn="0" showLastColumn="0" showRowStripes="1" showColumnStripes="0"/>
</table>
</file>

<file path=xl/tables/table5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4" xr:uid="{00000000-000C-0000-FFFF-FFFF35000000}" name="Tabla164818263543525558646167737682858891981011041081121201241281321361401441521561601641681721761801841882122162202282362402442482522562843282963003043083323363403443483563603643683723763803843483923964004044084164284324364404444484564604644684724761288" displayName="Tabla164818263543525558646167737682858891981011041081121201241281321361401441521561601641681721761801841882122162202282362402442482522562843282963003043083323363403443483563603643683723763803843483923964004044084164284324364404444484564604644684724761288" ref="C103:H112" totalsRowShown="0" headerRowDxfId="2312">
  <autoFilter ref="C103:H112" xr:uid="{00000000-0009-0000-0100-000036000000}"/>
  <tableColumns count="6">
    <tableColumn id="1" xr3:uid="{00000000-0010-0000-3500-000001000000}" name="Columna1" dataDxfId="2311"/>
    <tableColumn id="2" xr3:uid="{00000000-0010-0000-3500-000002000000}" name="Columna2" dataDxfId="2310"/>
    <tableColumn id="3" xr3:uid="{00000000-0010-0000-3500-000003000000}" name="Columna3" dataDxfId="2309"/>
    <tableColumn id="4" xr3:uid="{00000000-0010-0000-3500-000004000000}" name="Columna4" dataDxfId="2308"/>
    <tableColumn id="5" xr3:uid="{00000000-0010-0000-3500-000005000000}" name="Columna5" dataDxfId="2307"/>
    <tableColumn id="6" xr3:uid="{00000000-0010-0000-3500-000006000000}" name="Columna6"/>
  </tableColumns>
  <tableStyleInfo name="TableStyleLight8" showFirstColumn="0" showLastColumn="0" showRowStripes="1" showColumnStripes="0"/>
</table>
</file>

<file path=xl/tables/table5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5" xr:uid="{00000000-000C-0000-FFFF-FFFF36000000}" name="Tabla164818263543525558646167737682858891981011041081121201241281321361401441521561601641681721761801841882122162202282362402442482522562843282963003043083323363403443483563603643683723763803843483923964004044084164284324364404444484564604644684724761289" displayName="Tabla164818263543525558646167737682858891981011041081121201241281321361401441521561601641681721761801841882122162202282362402442482522562843282963003043083323363403443483563603643683723763803843483923964004044084164284324364404444484564604644684724761289" ref="B91:F100" totalsRowShown="0">
  <autoFilter ref="B91:F100" xr:uid="{00000000-0009-0000-0100-000037000000}"/>
  <tableColumns count="5">
    <tableColumn id="1" xr3:uid="{00000000-0010-0000-3600-000001000000}" name="Columna1" dataDxfId="2306"/>
    <tableColumn id="2" xr3:uid="{00000000-0010-0000-3600-000002000000}" name="Columna2" dataDxfId="2305"/>
    <tableColumn id="3" xr3:uid="{00000000-0010-0000-3600-000003000000}" name="Columna3" dataDxfId="2304"/>
    <tableColumn id="4" xr3:uid="{00000000-0010-0000-3600-000004000000}" name="Columna4" dataDxfId="2303"/>
    <tableColumn id="5" xr3:uid="{00000000-0010-0000-3600-000005000000}" name="Columna5" dataDxfId="2302"/>
  </tableColumns>
  <tableStyleInfo name="TableStyleLight8" showFirstColumn="0" showLastColumn="0" showRowStripes="1" showColumnStripes="0"/>
</table>
</file>

<file path=xl/tables/table5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6" xr:uid="{00000000-000C-0000-FFFF-FFFF37000000}" name="Tabla275919273644535659656268747783868992991021051091131211251291331371411451531571611651691731771811851892132172212292372412452492532572853292973013053093333373413453493573613653693733773813853493933974014054094174294334374414454494574614654694734771290" displayName="Tabla275919273644535659656268747783868992991021051091131211251291331371411451531571611651691731771811851892132172212292372412452492532572853292973013053093333373413453493573613653693733773813853493933974014054094174294334374414454494574614654694734771290" ref="B67:H89" totalsRowShown="0" headerRowDxfId="2301" dataDxfId="2300">
  <autoFilter ref="B67:H89" xr:uid="{00000000-0009-0000-0100-000038000000}"/>
  <sortState xmlns:xlrd2="http://schemas.microsoft.com/office/spreadsheetml/2017/richdata2" ref="B68:H89">
    <sortCondition sortBy="cellColor" ref="G29" dxfId="2299"/>
  </sortState>
  <tableColumns count="7">
    <tableColumn id="1" xr3:uid="{00000000-0010-0000-3700-000001000000}" name="Columna1" dataDxfId="2298"/>
    <tableColumn id="2" xr3:uid="{00000000-0010-0000-3700-000002000000}" name="Columna2" dataDxfId="2297"/>
    <tableColumn id="3" xr3:uid="{00000000-0010-0000-3700-000003000000}" name="Columna3" dataDxfId="2296"/>
    <tableColumn id="4" xr3:uid="{00000000-0010-0000-3700-000004000000}" name="Columna4" dataDxfId="2295"/>
    <tableColumn id="5" xr3:uid="{00000000-0010-0000-3700-000005000000}" name="Columna5" dataDxfId="2294"/>
    <tableColumn id="6" xr3:uid="{00000000-0010-0000-3700-000006000000}" name="Columna6" dataDxfId="2293"/>
    <tableColumn id="7" xr3:uid="{00000000-0010-0000-3700-000007000000}" name="Columna7" dataDxfId="2292"/>
  </tableColumns>
  <tableStyleInfo name="TableStyleLight8" showFirstColumn="0" showLastColumn="0" showRowStripes="1" showColumnStripes="0"/>
</table>
</file>

<file path=xl/tables/table5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7" xr:uid="{00000000-000C-0000-FFFF-FFFF38000000}" name="Tabla164818263543525558646167737682858891981011041081121201241281321361401441521561601641681721761801841882122162202282362402442482522562843282963003043083323363403443483563603643683723763803843483923964004044084164284324364404444484564604644684724761291" displayName="Tabla164818263543525558646167737682858891981011041081121201241281321361401441521561601641681721761801841882122162202282362402442482522562843282963003043083323363403443483563603643683723763803843483923964004044084164284324364404444484564604644684724761291" ref="C103:H112" totalsRowShown="0" headerRowDxfId="2291">
  <autoFilter ref="C103:H112" xr:uid="{00000000-0009-0000-0100-000039000000}"/>
  <tableColumns count="6">
    <tableColumn id="1" xr3:uid="{00000000-0010-0000-3800-000001000000}" name="Columna1" dataDxfId="2290"/>
    <tableColumn id="2" xr3:uid="{00000000-0010-0000-3800-000002000000}" name="Columna2" dataDxfId="2289"/>
    <tableColumn id="3" xr3:uid="{00000000-0010-0000-3800-000003000000}" name="Columna3" dataDxfId="2288"/>
    <tableColumn id="4" xr3:uid="{00000000-0010-0000-3800-000004000000}" name="Columna4" dataDxfId="2287"/>
    <tableColumn id="5" xr3:uid="{00000000-0010-0000-3800-000005000000}" name="Columna5" dataDxfId="2286"/>
    <tableColumn id="6" xr3:uid="{00000000-0010-0000-3800-000006000000}" name="Columna6"/>
  </tableColumns>
  <tableStyleInfo name="TableStyleLight8" showFirstColumn="0" showLastColumn="0" showRowStripes="1" showColumnStripes="0"/>
</table>
</file>

<file path=xl/tables/table5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8" xr:uid="{00000000-000C-0000-FFFF-FFFF39000000}" name="Tabla164818263543525558646167737682858891981011041081121201241281321361401441521561601641681721761801841882122162202282362402442482522562843282963003043083323363403443483563603643683723763803843483923964004044084164284324364404444484564604644684724761292" displayName="Tabla164818263543525558646167737682858891981011041081121201241281321361401441521561601641681721761801841882122162202282362402442482522562843282963003043083323363403443483563603643683723763803843483923964004044084164284324364404444484564604644684724761292" ref="B93:F102" totalsRowShown="0">
  <autoFilter ref="B93:F102" xr:uid="{00000000-0009-0000-0100-00003A000000}"/>
  <tableColumns count="5">
    <tableColumn id="1" xr3:uid="{00000000-0010-0000-3900-000001000000}" name="Columna1" dataDxfId="2285"/>
    <tableColumn id="2" xr3:uid="{00000000-0010-0000-3900-000002000000}" name="Columna2" dataDxfId="2284"/>
    <tableColumn id="3" xr3:uid="{00000000-0010-0000-3900-000003000000}" name="Columna3" dataDxfId="2283"/>
    <tableColumn id="4" xr3:uid="{00000000-0010-0000-3900-000004000000}" name="Columna4" dataDxfId="2282"/>
    <tableColumn id="5" xr3:uid="{00000000-0010-0000-3900-000005000000}" name="Columna5" dataDxfId="2281"/>
  </tableColumns>
  <tableStyleInfo name="TableStyleLight8" showFirstColumn="0" showLastColumn="0" showRowStripes="1" showColumnStripes="0"/>
</table>
</file>

<file path=xl/tables/table5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9" xr:uid="{00000000-000C-0000-FFFF-FFFF3A000000}" name="Tabla275919273644535659656268747783868992991021051091131211251291331371411451531571611651691731771811851892132172212292372412452492532572853292973013053093333373413453493573613653693733773813853493933974014054094174294334374414454494574614654694734771293" displayName="Tabla275919273644535659656268747783868992991021051091131211251291331371411451531571611651691731771811851892132172212292372412452492532572853292973013053093333373413453493573613653693733773813853493933974014054094174294334374414454494574614654694734771293" ref="B67:H90" totalsRowShown="0" headerRowDxfId="2280" dataDxfId="2279">
  <autoFilter ref="B67:H90" xr:uid="{00000000-0009-0000-0100-00003B000000}"/>
  <sortState xmlns:xlrd2="http://schemas.microsoft.com/office/spreadsheetml/2017/richdata2" ref="B68:H89">
    <sortCondition sortBy="cellColor" ref="G32" dxfId="2278"/>
  </sortState>
  <tableColumns count="7">
    <tableColumn id="1" xr3:uid="{00000000-0010-0000-3A00-000001000000}" name="Columna1" dataDxfId="2277"/>
    <tableColumn id="2" xr3:uid="{00000000-0010-0000-3A00-000002000000}" name="Columna2" dataDxfId="2276"/>
    <tableColumn id="3" xr3:uid="{00000000-0010-0000-3A00-000003000000}" name="Columna3" dataDxfId="2275"/>
    <tableColumn id="4" xr3:uid="{00000000-0010-0000-3A00-000004000000}" name="Columna4" dataDxfId="2274"/>
    <tableColumn id="5" xr3:uid="{00000000-0010-0000-3A00-000005000000}" name="Columna5" dataDxfId="2273"/>
    <tableColumn id="6" xr3:uid="{00000000-0010-0000-3A00-000006000000}" name="Columna6" dataDxfId="2272"/>
    <tableColumn id="7" xr3:uid="{00000000-0010-0000-3A00-000007000000}" name="Columna7" dataDxfId="2271"/>
  </tableColumns>
  <tableStyleInfo name="TableStyleLight8" showFirstColumn="0" showLastColumn="0" showRowStripes="1" showColumnStripes="0"/>
</table>
</file>

<file path=xl/tables/table6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0" xr:uid="{00000000-000C-0000-FFFF-FFFF3B000000}" name="Tabla164818263543525558646167737682858891981011041081121201241281321361401441521561601641681721761801841882122162202282362402442482522562843282963003043083323363403443483563603643683723763803843483923964004044084164284324364404444484564604644684724761294" displayName="Tabla164818263543525558646167737682858891981011041081121201241281321361401441521561601641681721761801841882122162202282362402442482522562843282963003043083323363403443483563603643683723763803843483923964004044084164284324364404444484564604644684724761294" ref="C105:H114" totalsRowShown="0" headerRowDxfId="2270">
  <autoFilter ref="C105:H114" xr:uid="{00000000-0009-0000-0100-00003C000000}"/>
  <tableColumns count="6">
    <tableColumn id="1" xr3:uid="{00000000-0010-0000-3B00-000001000000}" name="Columna1" dataDxfId="2269"/>
    <tableColumn id="2" xr3:uid="{00000000-0010-0000-3B00-000002000000}" name="Columna2" dataDxfId="2268"/>
    <tableColumn id="3" xr3:uid="{00000000-0010-0000-3B00-000003000000}" name="Columna3" dataDxfId="2267"/>
    <tableColumn id="4" xr3:uid="{00000000-0010-0000-3B00-000004000000}" name="Columna4" dataDxfId="2266"/>
    <tableColumn id="5" xr3:uid="{00000000-0010-0000-3B00-000005000000}" name="Columna5" dataDxfId="2265"/>
    <tableColumn id="6" xr3:uid="{00000000-0010-0000-3B00-000006000000}" name="Columna6"/>
  </tableColumns>
  <tableStyleInfo name="TableStyleLight8" showFirstColumn="0" showLastColumn="0" showRowStripes="1" showColumnStripes="0"/>
</table>
</file>

<file path=xl/tables/table6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1" xr:uid="{00000000-000C-0000-FFFF-FFFF3C000000}" name="Tabla164818263543525558646167737682858891981011041081121201241281321361401441521561601641681721761801841882122162202282362402442482522562843282963003043083323363403443483563603643683723763803843483923964004044084164284324364404444484564604644684724761295" displayName="Tabla164818263543525558646167737682858891981011041081121201241281321361401441521561601641681721761801841882122162202282362402442482522562843282963003043083323363403443483563603643683723763803843483923964004044084164284324364404444484564604644684724761295" ref="B91:F100" totalsRowShown="0">
  <autoFilter ref="B91:F100" xr:uid="{00000000-0009-0000-0100-00003D000000}"/>
  <tableColumns count="5">
    <tableColumn id="1" xr3:uid="{00000000-0010-0000-3C00-000001000000}" name="Columna1" dataDxfId="2264"/>
    <tableColumn id="2" xr3:uid="{00000000-0010-0000-3C00-000002000000}" name="Columna2" dataDxfId="2263"/>
    <tableColumn id="3" xr3:uid="{00000000-0010-0000-3C00-000003000000}" name="Columna3" dataDxfId="2262"/>
    <tableColumn id="4" xr3:uid="{00000000-0010-0000-3C00-000004000000}" name="Columna4" dataDxfId="2261"/>
    <tableColumn id="5" xr3:uid="{00000000-0010-0000-3C00-000005000000}" name="Columna5" dataDxfId="2260"/>
  </tableColumns>
  <tableStyleInfo name="TableStyleLight8" showFirstColumn="0" showLastColumn="0" showRowStripes="1" showColumnStripes="0"/>
</table>
</file>

<file path=xl/tables/table6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2" xr:uid="{00000000-000C-0000-FFFF-FFFF3D000000}" name="Tabla275919273644535659656268747783868992991021051091131211251291331371411451531571611651691731771811851892132172212292372412452492532572853292973013053093333373413453493573613653693733773813853493933974014054094174294334374414454494574614654694734771296" displayName="Tabla275919273644535659656268747783868992991021051091131211251291331371411451531571611651691731771811851892132172212292372412452492532572853292973013053093333373413453493573613653693733773813853493933974014054094174294334374414454494574614654694734771296" ref="B67:H89" totalsRowShown="0" headerRowDxfId="2259" dataDxfId="2258">
  <autoFilter ref="B67:H89" xr:uid="{00000000-0009-0000-0100-00003E000000}"/>
  <sortState xmlns:xlrd2="http://schemas.microsoft.com/office/spreadsheetml/2017/richdata2" ref="B68:H89">
    <sortCondition sortBy="cellColor" ref="G32" dxfId="2257"/>
  </sortState>
  <tableColumns count="7">
    <tableColumn id="1" xr3:uid="{00000000-0010-0000-3D00-000001000000}" name="Columna1" dataDxfId="2256"/>
    <tableColumn id="2" xr3:uid="{00000000-0010-0000-3D00-000002000000}" name="Columna2" dataDxfId="2255"/>
    <tableColumn id="3" xr3:uid="{00000000-0010-0000-3D00-000003000000}" name="Columna3" dataDxfId="2254"/>
    <tableColumn id="4" xr3:uid="{00000000-0010-0000-3D00-000004000000}" name="Columna4" dataDxfId="2253"/>
    <tableColumn id="5" xr3:uid="{00000000-0010-0000-3D00-000005000000}" name="Columna5" dataDxfId="2252"/>
    <tableColumn id="6" xr3:uid="{00000000-0010-0000-3D00-000006000000}" name="Columna6" dataDxfId="2251"/>
    <tableColumn id="7" xr3:uid="{00000000-0010-0000-3D00-000007000000}" name="Columna7" dataDxfId="2250"/>
  </tableColumns>
  <tableStyleInfo name="TableStyleLight8" showFirstColumn="0" showLastColumn="0" showRowStripes="1" showColumnStripes="0"/>
</table>
</file>

<file path=xl/tables/table6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3" xr:uid="{00000000-000C-0000-FFFF-FFFF3E000000}" name="Tabla164818263543525558646167737682858891981011041081121201241281321361401441521561601641681721761801841882122162202282362402442482522562843282963003043083323363403443483563603643683723763803843483923964004044084164284324364404444484564604644684724761297" displayName="Tabla164818263543525558646167737682858891981011041081121201241281321361401441521561601641681721761801841882122162202282362402442482522562843282963003043083323363403443483563603643683723763803843483923964004044084164284324364404444484564604644684724761297" ref="C103:H112" totalsRowShown="0" headerRowDxfId="2249">
  <autoFilter ref="C103:H112" xr:uid="{00000000-0009-0000-0100-00003F000000}"/>
  <tableColumns count="6">
    <tableColumn id="1" xr3:uid="{00000000-0010-0000-3E00-000001000000}" name="Columna1" dataDxfId="2248"/>
    <tableColumn id="2" xr3:uid="{00000000-0010-0000-3E00-000002000000}" name="Columna2" dataDxfId="2247"/>
    <tableColumn id="3" xr3:uid="{00000000-0010-0000-3E00-000003000000}" name="Columna3" dataDxfId="2246"/>
    <tableColumn id="4" xr3:uid="{00000000-0010-0000-3E00-000004000000}" name="Columna4" dataDxfId="2245"/>
    <tableColumn id="5" xr3:uid="{00000000-0010-0000-3E00-000005000000}" name="Columna5" dataDxfId="2244"/>
    <tableColumn id="6" xr3:uid="{00000000-0010-0000-3E00-000006000000}" name="Columna6"/>
  </tableColumns>
  <tableStyleInfo name="TableStyleLight8" showFirstColumn="0" showLastColumn="0" showRowStripes="1" showColumnStripes="0"/>
</table>
</file>

<file path=xl/tables/table6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4" xr:uid="{00000000-000C-0000-FFFF-FFFF3F000000}" name="Tabla164818263543525558646167737682858891981011041081121201241281321361401441521561601641681721761801841882122162202282362402442482522562843282963003043083323363403443483563603643683723763803843483923964004044084164284324364404444484564604644684724761298" displayName="Tabla164818263543525558646167737682858891981011041081121201241281321361401441521561601641681721761801841882122162202282362402442482522562843282963003043083323363403443483563603643683723763803843483923964004044084164284324364404444484564604644684724761298" ref="B91:F100" totalsRowShown="0">
  <autoFilter ref="B91:F100" xr:uid="{00000000-0009-0000-0100-000040000000}"/>
  <tableColumns count="5">
    <tableColumn id="1" xr3:uid="{00000000-0010-0000-3F00-000001000000}" name="Columna1" dataDxfId="2243"/>
    <tableColumn id="2" xr3:uid="{00000000-0010-0000-3F00-000002000000}" name="Columna2" dataDxfId="2242"/>
    <tableColumn id="3" xr3:uid="{00000000-0010-0000-3F00-000003000000}" name="Columna3" dataDxfId="2241"/>
    <tableColumn id="4" xr3:uid="{00000000-0010-0000-3F00-000004000000}" name="Columna4" dataDxfId="2240"/>
    <tableColumn id="5" xr3:uid="{00000000-0010-0000-3F00-000005000000}" name="Columna5" dataDxfId="2239"/>
  </tableColumns>
  <tableStyleInfo name="TableStyleLight8" showFirstColumn="0" showLastColumn="0" showRowStripes="1" showColumnStripes="0"/>
</table>
</file>

<file path=xl/tables/table6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5" xr:uid="{00000000-000C-0000-FFFF-FFFF40000000}" name="Tabla275919273644535659656268747783868992991021051091131211251291331371411451531571611651691731771811851892132172212292372412452492532572853292973013053093333373413453493573613653693733773813853493933974014054094174294334374414454494574614654694734771299" displayName="Tabla275919273644535659656268747783868992991021051091131211251291331371411451531571611651691731771811851892132172212292372412452492532572853292973013053093333373413453493573613653693733773813853493933974014054094174294334374414454494574614654694734771299" ref="B67:H89" totalsRowShown="0" headerRowDxfId="2238" dataDxfId="2237">
  <autoFilter ref="B67:H89" xr:uid="{00000000-0009-0000-0100-000041000000}"/>
  <sortState xmlns:xlrd2="http://schemas.microsoft.com/office/spreadsheetml/2017/richdata2" ref="B68:H89">
    <sortCondition sortBy="cellColor" ref="G31" dxfId="2236"/>
  </sortState>
  <tableColumns count="7">
    <tableColumn id="1" xr3:uid="{00000000-0010-0000-4000-000001000000}" name="Columna1" dataDxfId="2235"/>
    <tableColumn id="2" xr3:uid="{00000000-0010-0000-4000-000002000000}" name="Columna2" dataDxfId="2234"/>
    <tableColumn id="3" xr3:uid="{00000000-0010-0000-4000-000003000000}" name="Columna3" dataDxfId="2233"/>
    <tableColumn id="4" xr3:uid="{00000000-0010-0000-4000-000004000000}" name="Columna4" dataDxfId="2232"/>
    <tableColumn id="5" xr3:uid="{00000000-0010-0000-4000-000005000000}" name="Columna5" dataDxfId="2231"/>
    <tableColumn id="6" xr3:uid="{00000000-0010-0000-4000-000006000000}" name="Columna6" dataDxfId="2230"/>
    <tableColumn id="7" xr3:uid="{00000000-0010-0000-4000-000007000000}" name="Columna7" dataDxfId="2229"/>
  </tableColumns>
  <tableStyleInfo name="TableStyleLight8" showFirstColumn="0" showLastColumn="0" showRowStripes="1" showColumnStripes="0"/>
</table>
</file>

<file path=xl/tables/table6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6" xr:uid="{00000000-000C-0000-FFFF-FFFF41000000}" name="Tabla164818263543525558646167737682858891981011041081121201241281321361401441521561601641681721761801841882122162202282362402442482522562843282963003043083323363403443483563603643683723763803843483923964004044084164284324364404444484564604644684724761300" displayName="Tabla164818263543525558646167737682858891981011041081121201241281321361401441521561601641681721761801841882122162202282362402442482522562843282963003043083323363403443483563603643683723763803843483923964004044084164284324364404444484564604644684724761300" ref="C103:H112" totalsRowShown="0" headerRowDxfId="2228">
  <autoFilter ref="C103:H112" xr:uid="{00000000-0009-0000-0100-000042000000}"/>
  <tableColumns count="6">
    <tableColumn id="1" xr3:uid="{00000000-0010-0000-4100-000001000000}" name="Columna1" dataDxfId="2227"/>
    <tableColumn id="2" xr3:uid="{00000000-0010-0000-4100-000002000000}" name="Columna2" dataDxfId="2226"/>
    <tableColumn id="3" xr3:uid="{00000000-0010-0000-4100-000003000000}" name="Columna3" dataDxfId="2225"/>
    <tableColumn id="4" xr3:uid="{00000000-0010-0000-4100-000004000000}" name="Columna4" dataDxfId="2224"/>
    <tableColumn id="5" xr3:uid="{00000000-0010-0000-4100-000005000000}" name="Columna5" dataDxfId="2223"/>
    <tableColumn id="6" xr3:uid="{00000000-0010-0000-4100-000006000000}" name="Columna6"/>
  </tableColumns>
  <tableStyleInfo name="TableStyleLight8" showFirstColumn="0" showLastColumn="0" showRowStripes="1" showColumnStripes="0"/>
</table>
</file>

<file path=xl/tables/table6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7" xr:uid="{00000000-000C-0000-FFFF-FFFF42000000}" name="Tabla164818263543525558646167737682858891981011041081121201241281321361401441521561601641681721761801841882122162202282362402442482522562843282963003043083323363403443483563603643683723763803843483923964004044084164284324364404444484564604644684724761301" displayName="Tabla164818263543525558646167737682858891981011041081121201241281321361401441521561601641681721761801841882122162202282362402442482522562843282963003043083323363403443483563603643683723763803843483923964004044084164284324364404444484564604644684724761301" ref="B92:G101" totalsRowShown="0">
  <autoFilter ref="B92:G101" xr:uid="{00000000-0009-0000-0100-000043000000}"/>
  <tableColumns count="6">
    <tableColumn id="1" xr3:uid="{00000000-0010-0000-4200-000001000000}" name="Columna1" dataDxfId="2222"/>
    <tableColumn id="2" xr3:uid="{00000000-0010-0000-4200-000002000000}" name="Columna2" dataDxfId="2221"/>
    <tableColumn id="3" xr3:uid="{00000000-0010-0000-4200-000003000000}" name="Columna3" dataDxfId="2220"/>
    <tableColumn id="4" xr3:uid="{00000000-0010-0000-4200-000004000000}" name="Columna4" dataDxfId="2219"/>
    <tableColumn id="5" xr3:uid="{00000000-0010-0000-4200-000005000000}" name="Columna5" dataDxfId="2218"/>
    <tableColumn id="6" xr3:uid="{00000000-0010-0000-4200-000006000000}" name="Columna6"/>
  </tableColumns>
  <tableStyleInfo name="TableStyleLight8" showFirstColumn="0" showLastColumn="0" showRowStripes="1" showColumnStripes="0"/>
</table>
</file>

<file path=xl/tables/table6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8" xr:uid="{00000000-000C-0000-FFFF-FFFF43000000}" name="Tabla275919273644535659656268747783868992991021051091131211251291331371411451531571611651691731771811851892132172212292372412452492532572853292973013053093333373413453493573613653693733773813853493933974014054094174294334374414454494574614654694734771302" displayName="Tabla275919273644535659656268747783868992991021051091131211251291331371411451531571611651691731771811851892132172212292372412452492532572853292973013053093333373413453493573613653693733773813853493933974014054094174294334374414454494574614654694734771302" ref="B66:H91" totalsRowShown="0" headerRowDxfId="2217" dataDxfId="2216">
  <autoFilter ref="B66:H91" xr:uid="{00000000-0009-0000-0100-000044000000}"/>
  <sortState xmlns:xlrd2="http://schemas.microsoft.com/office/spreadsheetml/2017/richdata2" ref="B67:H88">
    <sortCondition sortBy="cellColor" ref="G31" dxfId="2215"/>
  </sortState>
  <tableColumns count="7">
    <tableColumn id="1" xr3:uid="{00000000-0010-0000-4300-000001000000}" name="Columna1" dataDxfId="2214"/>
    <tableColumn id="2" xr3:uid="{00000000-0010-0000-4300-000002000000}" name="Columna2" dataDxfId="2213"/>
    <tableColumn id="3" xr3:uid="{00000000-0010-0000-4300-000003000000}" name="Columna3" dataDxfId="2212"/>
    <tableColumn id="4" xr3:uid="{00000000-0010-0000-4300-000004000000}" name="Columna4" dataDxfId="2211"/>
    <tableColumn id="5" xr3:uid="{00000000-0010-0000-4300-000005000000}" name="Columna5" dataDxfId="2210"/>
    <tableColumn id="6" xr3:uid="{00000000-0010-0000-4300-000006000000}" name="Columna6" dataDxfId="2209"/>
    <tableColumn id="7" xr3:uid="{00000000-0010-0000-4300-000007000000}" name="Columna7" dataDxfId="2208"/>
  </tableColumns>
  <tableStyleInfo name="TableStyleLight8" showFirstColumn="0" showLastColumn="0" showRowStripes="1" showColumnStripes="0"/>
</table>
</file>

<file path=xl/tables/table6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9" xr:uid="{00000000-000C-0000-FFFF-FFFF44000000}" name="Tabla164818263543525558646167737682858891981011041081121201241281321361401441521561601641681721761801841882122162202282362402442482522562843282963003043083323363403443483563603643683723763803843483923964004044084164284324364404444484564604644684724761303" displayName="Tabla164818263543525558646167737682858891981011041081121201241281321361401441521561601641681721761801841882122162202282362402442482522562843282963003043083323363403443483563603643683723763803843483923964004044084164284324364404444484564604644684724761303" ref="C104:H113" totalsRowShown="0" headerRowDxfId="2207">
  <autoFilter ref="C104:H113" xr:uid="{00000000-0009-0000-0100-000045000000}"/>
  <tableColumns count="6">
    <tableColumn id="1" xr3:uid="{00000000-0010-0000-4400-000001000000}" name="Columna1" dataDxfId="2206"/>
    <tableColumn id="2" xr3:uid="{00000000-0010-0000-4400-000002000000}" name="Columna2" dataDxfId="2205"/>
    <tableColumn id="3" xr3:uid="{00000000-0010-0000-4400-000003000000}" name="Columna3" dataDxfId="2204"/>
    <tableColumn id="4" xr3:uid="{00000000-0010-0000-4400-000004000000}" name="Columna4" dataDxfId="2203"/>
    <tableColumn id="5" xr3:uid="{00000000-0010-0000-4400-000005000000}" name="Columna5" dataDxfId="2202"/>
    <tableColumn id="6" xr3:uid="{00000000-0010-0000-4400-000006000000}" name="Columna6"/>
  </tableColumns>
  <tableStyleInfo name="TableStyleLight8" showFirstColumn="0" showLastColumn="0" showRowStripes="1" showColumnStripes="0"/>
</table>
</file>

<file path=xl/tables/table7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0" xr:uid="{00000000-000C-0000-FFFF-FFFF45000000}" name="Tabla164818263543525558646167737682858891981011041081121201241281321361401441521561601641681721761801841882122162202282362402442482522562843282963003043083323363403443483563603643683723763803843483923964004044084164284324364404444484564604644684724761304" displayName="Tabla164818263543525558646167737682858891981011041081121201241281321361401441521561601641681721761801841882122162202282362402442482522562843282963003043083323363403443483563603643683723763803843483923964004044084164284324364404444484564604644684724761304" ref="B93:G103" totalsRowShown="0">
  <autoFilter ref="B93:G103" xr:uid="{00000000-0009-0000-0100-000046000000}"/>
  <tableColumns count="6">
    <tableColumn id="1" xr3:uid="{00000000-0010-0000-4500-000001000000}" name="Columna1" dataDxfId="2201"/>
    <tableColumn id="2" xr3:uid="{00000000-0010-0000-4500-000002000000}" name="Columna2" dataDxfId="2200"/>
    <tableColumn id="3" xr3:uid="{00000000-0010-0000-4500-000003000000}" name="Columna3" dataDxfId="2199"/>
    <tableColumn id="4" xr3:uid="{00000000-0010-0000-4500-000004000000}" name="Columna4" dataDxfId="2198"/>
    <tableColumn id="5" xr3:uid="{00000000-0010-0000-4500-000005000000}" name="Columna5" dataDxfId="2197"/>
    <tableColumn id="6" xr3:uid="{00000000-0010-0000-4500-000006000000}" name="Columna6"/>
  </tableColumns>
  <tableStyleInfo name="TableStyleLight8" showFirstColumn="0" showLastColumn="0" showRowStripes="1" showColumnStripes="0"/>
</table>
</file>

<file path=xl/tables/table7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1" xr:uid="{00000000-000C-0000-FFFF-FFFF46000000}" name="Tabla275919273644535659656268747783868992991021051091131211251291331371411451531571611651691731771811851892132172212292372412452492532572853292973013053093333373413453493573613653693733773813853493933974014054094174294334374414454494574614654694734771305" displayName="Tabla275919273644535659656268747783868992991021051091131211251291331371411451531571611651691731771811851892132172212292372412452492532572853292973013053093333373413453493573613653693733773813853493933974014054094174294334374414454494574614654694734771305" ref="B67:H92" totalsRowShown="0" headerRowDxfId="2196" dataDxfId="2195">
  <autoFilter ref="B67:H92" xr:uid="{00000000-0009-0000-0100-000047000000}"/>
  <sortState xmlns:xlrd2="http://schemas.microsoft.com/office/spreadsheetml/2017/richdata2" ref="B68:H89">
    <sortCondition sortBy="cellColor" ref="G31" dxfId="2194"/>
  </sortState>
  <tableColumns count="7">
    <tableColumn id="1" xr3:uid="{00000000-0010-0000-4600-000001000000}" name="Columna1" dataDxfId="2193"/>
    <tableColumn id="2" xr3:uid="{00000000-0010-0000-4600-000002000000}" name="Columna2" dataDxfId="2192"/>
    <tableColumn id="3" xr3:uid="{00000000-0010-0000-4600-000003000000}" name="Columna3" dataDxfId="2191"/>
    <tableColumn id="4" xr3:uid="{00000000-0010-0000-4600-000004000000}" name="Columna4" dataDxfId="2190"/>
    <tableColumn id="5" xr3:uid="{00000000-0010-0000-4600-000005000000}" name="Columna5" dataDxfId="2189"/>
    <tableColumn id="6" xr3:uid="{00000000-0010-0000-4600-000006000000}" name="Columna6" dataDxfId="2188"/>
    <tableColumn id="7" xr3:uid="{00000000-0010-0000-4600-000007000000}" name="Columna7" dataDxfId="2187"/>
  </tableColumns>
  <tableStyleInfo name="TableStyleLight8" showFirstColumn="0" showLastColumn="0" showRowStripes="1" showColumnStripes="0"/>
</table>
</file>

<file path=xl/tables/table7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2" xr:uid="{00000000-000C-0000-FFFF-FFFF47000000}" name="Tabla164818263543525558646167737682858891981011041081121201241281321361401441521561601641681721761801841882122162202282362402442482522562843282963003043083323363403443483563603643683723763803843483923964004044084164284324364404444484564604644684724761306" displayName="Tabla164818263543525558646167737682858891981011041081121201241281321361401441521561601641681721761801841882122162202282362402442482522562843282963003043083323363403443483563603643683723763803843483923964004044084164284324364404444484564604644684724761306" ref="C106:H115" totalsRowShown="0" headerRowDxfId="2186">
  <autoFilter ref="C106:H115" xr:uid="{00000000-0009-0000-0100-000048000000}"/>
  <tableColumns count="6">
    <tableColumn id="1" xr3:uid="{00000000-0010-0000-4700-000001000000}" name="Columna1" dataDxfId="2185"/>
    <tableColumn id="2" xr3:uid="{00000000-0010-0000-4700-000002000000}" name="Columna2" dataDxfId="2184"/>
    <tableColumn id="3" xr3:uid="{00000000-0010-0000-4700-000003000000}" name="Columna3" dataDxfId="2183"/>
    <tableColumn id="4" xr3:uid="{00000000-0010-0000-4700-000004000000}" name="Columna4" dataDxfId="2182"/>
    <tableColumn id="5" xr3:uid="{00000000-0010-0000-4700-000005000000}" name="Columna5" dataDxfId="2181"/>
    <tableColumn id="6" xr3:uid="{00000000-0010-0000-4700-000006000000}" name="Columna6"/>
  </tableColumns>
  <tableStyleInfo name="TableStyleLight8" showFirstColumn="0" showLastColumn="0" showRowStripes="1" showColumnStripes="0"/>
</table>
</file>

<file path=xl/tables/table7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3" xr:uid="{00000000-000C-0000-FFFF-FFFF48000000}" name="Tabla164818263543525558646167737682858891981011041081121201241281321361401441521561601641681721761801841882122162202282362402442482522562843282963003043083323363403443483563603643683723763803843483923964004044084164284324364404444484564604644684724761307" displayName="Tabla164818263543525558646167737682858891981011041081121201241281321361401441521561601641681721761801841882122162202282362402442482522562843282963003043083323363403443483563603643683723763803843483923964004044084164284324364404444484564604644684724761307" ref="B92:I101" totalsRowShown="0">
  <autoFilter ref="B92:I101" xr:uid="{00000000-0009-0000-0100-000049000000}"/>
  <tableColumns count="8">
    <tableColumn id="1" xr3:uid="{00000000-0010-0000-4800-000001000000}" name="Columna1" dataDxfId="2180"/>
    <tableColumn id="2" xr3:uid="{00000000-0010-0000-4800-000002000000}" name="Columna2" dataDxfId="2179"/>
    <tableColumn id="3" xr3:uid="{00000000-0010-0000-4800-000003000000}" name="Columna3" dataDxfId="2178"/>
    <tableColumn id="4" xr3:uid="{00000000-0010-0000-4800-000004000000}" name="Columna4" dataDxfId="2177"/>
    <tableColumn id="5" xr3:uid="{00000000-0010-0000-4800-000005000000}" name="Columna5" dataDxfId="2176"/>
    <tableColumn id="6" xr3:uid="{00000000-0010-0000-4800-000006000000}" name="Columna6"/>
    <tableColumn id="7" xr3:uid="{00000000-0010-0000-4800-000007000000}" name="Columna7"/>
    <tableColumn id="8" xr3:uid="{00000000-0010-0000-4800-000008000000}" name="Columna8"/>
  </tableColumns>
  <tableStyleInfo name="TableStyleLight8" showFirstColumn="0" showLastColumn="0" showRowStripes="1" showColumnStripes="0"/>
</table>
</file>

<file path=xl/tables/table7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4" xr:uid="{00000000-000C-0000-FFFF-FFFF49000000}" name="Tabla275919273644535659656268747783868992991021051091131211251291331371411451531571611651691731771811851892132172212292372412452492532572853292973013053093333373413453493573613653693733773813853493933974014054094174294334374414454494574614654694734771308" displayName="Tabla275919273644535659656268747783868992991021051091131211251291331371411451531571611651691731771811851892132172212292372412452492532572853292973013053093333373413453493573613653693733773813853493933974014054094174294334374414454494574614654694734771308" ref="B66:H91" totalsRowShown="0" headerRowDxfId="2175" dataDxfId="2174">
  <autoFilter ref="B66:H91" xr:uid="{00000000-0009-0000-0100-00004A000000}"/>
  <sortState xmlns:xlrd2="http://schemas.microsoft.com/office/spreadsheetml/2017/richdata2" ref="B67:H88">
    <sortCondition sortBy="cellColor" ref="G31" dxfId="2173"/>
  </sortState>
  <tableColumns count="7">
    <tableColumn id="1" xr3:uid="{00000000-0010-0000-4900-000001000000}" name="Columna1" dataDxfId="2172"/>
    <tableColumn id="2" xr3:uid="{00000000-0010-0000-4900-000002000000}" name="Columna2" dataDxfId="2171"/>
    <tableColumn id="3" xr3:uid="{00000000-0010-0000-4900-000003000000}" name="Columna3" dataDxfId="2170"/>
    <tableColumn id="4" xr3:uid="{00000000-0010-0000-4900-000004000000}" name="Columna4" dataDxfId="2169"/>
    <tableColumn id="5" xr3:uid="{00000000-0010-0000-4900-000005000000}" name="Columna5" dataDxfId="2168"/>
    <tableColumn id="6" xr3:uid="{00000000-0010-0000-4900-000006000000}" name="Columna6" dataDxfId="2167"/>
    <tableColumn id="7" xr3:uid="{00000000-0010-0000-4900-000007000000}" name="Columna7" dataDxfId="2166"/>
  </tableColumns>
  <tableStyleInfo name="TableStyleLight8" showFirstColumn="0" showLastColumn="0" showRowStripes="1" showColumnStripes="0"/>
</table>
</file>

<file path=xl/tables/table7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5" xr:uid="{00000000-000C-0000-FFFF-FFFF4A000000}" name="Tabla164818263543525558646167737682858891981011041081121201241281321361401441521561601641681721761801841882122162202282362402442482522562843282963003043083323363403443483563603643683723763803843483923964004044084164284324364404444484564604644684724761309" displayName="Tabla164818263543525558646167737682858891981011041081121201241281321361401441521561601641681721761801841882122162202282362402442482522562843282963003043083323363403443483563603643683723763803843483923964004044084164284324364404444484564604644684724761309" ref="C104:H113" totalsRowShown="0" headerRowDxfId="2165">
  <autoFilter ref="C104:H113" xr:uid="{00000000-0009-0000-0100-00004B000000}"/>
  <tableColumns count="6">
    <tableColumn id="1" xr3:uid="{00000000-0010-0000-4A00-000001000000}" name="Columna1" dataDxfId="2164"/>
    <tableColumn id="2" xr3:uid="{00000000-0010-0000-4A00-000002000000}" name="Columna2" dataDxfId="2163"/>
    <tableColumn id="3" xr3:uid="{00000000-0010-0000-4A00-000003000000}" name="Columna3" dataDxfId="2162"/>
    <tableColumn id="4" xr3:uid="{00000000-0010-0000-4A00-000004000000}" name="Columna4" dataDxfId="2161"/>
    <tableColumn id="5" xr3:uid="{00000000-0010-0000-4A00-000005000000}" name="Columna5" dataDxfId="2160"/>
    <tableColumn id="6" xr3:uid="{00000000-0010-0000-4A00-000006000000}" name="Columna6"/>
  </tableColumns>
  <tableStyleInfo name="TableStyleLight8" showFirstColumn="0" showLastColumn="0" showRowStripes="1" showColumnStripes="0"/>
</table>
</file>

<file path=xl/tables/table7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6" xr:uid="{00000000-000C-0000-FFFF-FFFF4B000000}" name="Tabla164818263543525558646167737682858891981011041081121201241281321361401441521561601641681721761801841882122162202282362402442482522562843282963003043083323363403443483563603643683723763803843483923964004044084164284324364404444484564604644684724761310" displayName="Tabla164818263543525558646167737682858891981011041081121201241281321361401441521561601641681721761801841882122162202282362402442482522562843282963003043083323363403443483563603643683723763803843483923964004044084164284324364404444484564604644684724761310" ref="B91:G100" totalsRowShown="0">
  <autoFilter ref="B91:G100" xr:uid="{00000000-0009-0000-0100-00004C000000}"/>
  <tableColumns count="6">
    <tableColumn id="1" xr3:uid="{00000000-0010-0000-4B00-000001000000}" name="Columna1" dataDxfId="2159"/>
    <tableColumn id="2" xr3:uid="{00000000-0010-0000-4B00-000002000000}" name="Columna2" dataDxfId="2158"/>
    <tableColumn id="3" xr3:uid="{00000000-0010-0000-4B00-000003000000}" name="Columna3" dataDxfId="2157"/>
    <tableColumn id="4" xr3:uid="{00000000-0010-0000-4B00-000004000000}" name="Columna4" dataDxfId="2156"/>
    <tableColumn id="5" xr3:uid="{00000000-0010-0000-4B00-000005000000}" name="Columna5" dataDxfId="2155"/>
    <tableColumn id="6" xr3:uid="{00000000-0010-0000-4B00-000006000000}" name="Columna6"/>
  </tableColumns>
  <tableStyleInfo name="TableStyleLight8" showFirstColumn="0" showLastColumn="0" showRowStripes="1" showColumnStripes="0"/>
</table>
</file>

<file path=xl/tables/table7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7" xr:uid="{00000000-000C-0000-FFFF-FFFF4C000000}" name="Tabla275919273644535659656268747783868992991021051091131211251291331371411451531571611651691731771811851892132172212292372412452492532572853292973013053093333373413453493573613653693733773813853493933974014054094174294334374414454494574614654694734771311" displayName="Tabla275919273644535659656268747783868992991021051091131211251291331371411451531571611651691731771811851892132172212292372412452492532572853292973013053093333373413453493573613653693733773813853493933974014054094174294334374414454494574614654694734771311" ref="B65:H90" totalsRowShown="0" headerRowDxfId="2154" dataDxfId="2153">
  <autoFilter ref="B65:H90" xr:uid="{00000000-0009-0000-0100-00004D000000}"/>
  <sortState xmlns:xlrd2="http://schemas.microsoft.com/office/spreadsheetml/2017/richdata2" ref="B66:H87">
    <sortCondition sortBy="cellColor" ref="G30" dxfId="2152"/>
  </sortState>
  <tableColumns count="7">
    <tableColumn id="1" xr3:uid="{00000000-0010-0000-4C00-000001000000}" name="Columna1" dataDxfId="2151"/>
    <tableColumn id="2" xr3:uid="{00000000-0010-0000-4C00-000002000000}" name="Columna2" dataDxfId="2150"/>
    <tableColumn id="3" xr3:uid="{00000000-0010-0000-4C00-000003000000}" name="Columna3" dataDxfId="2149"/>
    <tableColumn id="4" xr3:uid="{00000000-0010-0000-4C00-000004000000}" name="Columna4" dataDxfId="2148"/>
    <tableColumn id="5" xr3:uid="{00000000-0010-0000-4C00-000005000000}" name="Columna5" dataDxfId="2147"/>
    <tableColumn id="6" xr3:uid="{00000000-0010-0000-4C00-000006000000}" name="Columna6" dataDxfId="2146"/>
    <tableColumn id="7" xr3:uid="{00000000-0010-0000-4C00-000007000000}" name="Columna7" dataDxfId="2145"/>
  </tableColumns>
  <tableStyleInfo name="TableStyleLight8" showFirstColumn="0" showLastColumn="0" showRowStripes="1" showColumnStripes="0"/>
</table>
</file>

<file path=xl/tables/table7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8" xr:uid="{00000000-000C-0000-FFFF-FFFF4D000000}" name="Tabla164818263543525558646167737682858891981011041081121201241281321361401441521561601641681721761801841882122162202282362402442482522562843282963003043083323363403443483563603643683723763803843483923964004044084164284324364404444484564604644684724761312" displayName="Tabla164818263543525558646167737682858891981011041081121201241281321361401441521561601641681721761801841882122162202282362402442482522562843282963003043083323363403443483563603643683723763803843483923964004044084164284324364404444484564604644684724761312" ref="C103:H112" totalsRowShown="0" headerRowDxfId="2144">
  <autoFilter ref="C103:H112" xr:uid="{00000000-0009-0000-0100-00004E000000}"/>
  <tableColumns count="6">
    <tableColumn id="1" xr3:uid="{00000000-0010-0000-4D00-000001000000}" name="Columna1" dataDxfId="2143"/>
    <tableColumn id="2" xr3:uid="{00000000-0010-0000-4D00-000002000000}" name="Columna2" dataDxfId="2142"/>
    <tableColumn id="3" xr3:uid="{00000000-0010-0000-4D00-000003000000}" name="Columna3" dataDxfId="2141"/>
    <tableColumn id="4" xr3:uid="{00000000-0010-0000-4D00-000004000000}" name="Columna4" dataDxfId="2140"/>
    <tableColumn id="5" xr3:uid="{00000000-0010-0000-4D00-000005000000}" name="Columna5" dataDxfId="2139"/>
    <tableColumn id="6" xr3:uid="{00000000-0010-0000-4D00-000006000000}" name="Columna6"/>
  </tableColumns>
  <tableStyleInfo name="TableStyleLight8" showFirstColumn="0" showLastColumn="0" showRowStripes="1" showColumnStripes="0"/>
</table>
</file>

<file path=xl/tables/table7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9" xr:uid="{00000000-000C-0000-FFFF-FFFF4E000000}" name="Tabla164818263543525558646167737682858891981011041081121201241281321361401441521561601641681721761801841882122162202282362402442482522562843282963003043083323363403443483563603643683723763803843483923964004044084164284324364404444484564604644684724761313" displayName="Tabla164818263543525558646167737682858891981011041081121201241281321361401441521561601641681721761801841882122162202282362402442482522562843282963003043083323363403443483563603643683723763803843483923964004044084164284324364404444484564604644684724761313" ref="B89:G98" totalsRowShown="0">
  <autoFilter ref="B89:G98" xr:uid="{00000000-0009-0000-0100-00004F000000}"/>
  <tableColumns count="6">
    <tableColumn id="1" xr3:uid="{00000000-0010-0000-4E00-000001000000}" name="Columna1" dataDxfId="2138"/>
    <tableColumn id="2" xr3:uid="{00000000-0010-0000-4E00-000002000000}" name="Columna2" dataDxfId="2137"/>
    <tableColumn id="3" xr3:uid="{00000000-0010-0000-4E00-000003000000}" name="Columna3" dataDxfId="2136"/>
    <tableColumn id="4" xr3:uid="{00000000-0010-0000-4E00-000004000000}" name="Columna4" dataDxfId="2135"/>
    <tableColumn id="5" xr3:uid="{00000000-0010-0000-4E00-000005000000}" name="Columna5" dataDxfId="2134"/>
    <tableColumn id="6" xr3:uid="{00000000-0010-0000-4E00-000006000000}" name="Columna6"/>
  </tableColumns>
  <tableStyleInfo name="TableStyleLight8" showFirstColumn="0" showLastColumn="0" showRowStripes="1" showColumnStripes="0"/>
</table>
</file>

<file path=xl/tables/table8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0" xr:uid="{00000000-000C-0000-FFFF-FFFF4F000000}" name="Tabla275919273644535659656268747783868992991021051091131211251291331371411451531571611651691731771811851892132172212292372412452492532572853292973013053093333373413453493573613653693733773813853493933974014054094174294334374414454494574614654694734771314" displayName="Tabla275919273644535659656268747783868992991021051091131211251291331371411451531571611651691731771811851892132172212292372412452492532572853292973013053093333373413453493573613653693733773813853493933974014054094174294334374414454494574614654694734771314" ref="B63:H88" totalsRowShown="0" headerRowDxfId="2133" dataDxfId="2132">
  <autoFilter ref="B63:H88" xr:uid="{00000000-0009-0000-0100-000050000000}"/>
  <sortState xmlns:xlrd2="http://schemas.microsoft.com/office/spreadsheetml/2017/richdata2" ref="B64:H85">
    <sortCondition sortBy="cellColor" ref="G28" dxfId="2131"/>
  </sortState>
  <tableColumns count="7">
    <tableColumn id="1" xr3:uid="{00000000-0010-0000-4F00-000001000000}" name="Columna1" dataDxfId="2130"/>
    <tableColumn id="2" xr3:uid="{00000000-0010-0000-4F00-000002000000}" name="Columna2" dataDxfId="2129"/>
    <tableColumn id="3" xr3:uid="{00000000-0010-0000-4F00-000003000000}" name="Columna3" dataDxfId="2128"/>
    <tableColumn id="4" xr3:uid="{00000000-0010-0000-4F00-000004000000}" name="Columna4" dataDxfId="2127"/>
    <tableColumn id="5" xr3:uid="{00000000-0010-0000-4F00-000005000000}" name="Columna5" dataDxfId="2126"/>
    <tableColumn id="6" xr3:uid="{00000000-0010-0000-4F00-000006000000}" name="Columna6" dataDxfId="2125"/>
    <tableColumn id="7" xr3:uid="{00000000-0010-0000-4F00-000007000000}" name="Columna7" dataDxfId="2124"/>
  </tableColumns>
  <tableStyleInfo name="TableStyleLight8" showFirstColumn="0" showLastColumn="0" showRowStripes="1" showColumnStripes="0"/>
</table>
</file>

<file path=xl/tables/table8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1" xr:uid="{00000000-000C-0000-FFFF-FFFF50000000}" name="Tabla164818263543525558646167737682858891981011041081121201241281321361401441521561601641681721761801841882122162202282362402442482522562843282963003043083323363403443483563603643683723763803843483923964004044084164284324364404444484564604644684724761315" displayName="Tabla164818263543525558646167737682858891981011041081121201241281321361401441521561601641681721761801841882122162202282362402442482522562843282963003043083323363403443483563603643683723763803843483923964004044084164284324364404444484564604644684724761315" ref="C101:H110" totalsRowShown="0" headerRowDxfId="2123">
  <autoFilter ref="C101:H110" xr:uid="{00000000-0009-0000-0100-000051000000}"/>
  <tableColumns count="6">
    <tableColumn id="1" xr3:uid="{00000000-0010-0000-5000-000001000000}" name="Columna1" dataDxfId="2122"/>
    <tableColumn id="2" xr3:uid="{00000000-0010-0000-5000-000002000000}" name="Columna2" dataDxfId="2121"/>
    <tableColumn id="3" xr3:uid="{00000000-0010-0000-5000-000003000000}" name="Columna3" dataDxfId="2120"/>
    <tableColumn id="4" xr3:uid="{00000000-0010-0000-5000-000004000000}" name="Columna4" dataDxfId="2119"/>
    <tableColumn id="5" xr3:uid="{00000000-0010-0000-5000-000005000000}" name="Columna5" dataDxfId="2118"/>
    <tableColumn id="6" xr3:uid="{00000000-0010-0000-5000-000006000000}" name="Columna6"/>
  </tableColumns>
  <tableStyleInfo name="TableStyleLight8" showFirstColumn="0" showLastColumn="0" showRowStripes="1" showColumnStripes="0"/>
</table>
</file>

<file path=xl/tables/table8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2" xr:uid="{00000000-000C-0000-FFFF-FFFF51000000}" name="Tabla164818263543525558646167737682858891981011041081121201241281321361401441521561601641681721761801841882122162202282362402442482522562843282963003043083323363403443483563603643683723763803843483923964004044084164284324364404444484564604644684724761316" displayName="Tabla164818263543525558646167737682858891981011041081121201241281321361401441521561601641681721761801841882122162202282362402442482522562843282963003043083323363403443483563603643683723763803843483923964004044084164284324364404444484564604644684724761316" ref="B90:G99" totalsRowShown="0" headerRowDxfId="2117" dataDxfId="2116">
  <autoFilter ref="B90:G99" xr:uid="{00000000-0009-0000-0100-000052000000}"/>
  <tableColumns count="6">
    <tableColumn id="1" xr3:uid="{00000000-0010-0000-5100-000001000000}" name="Columna1" dataDxfId="2115"/>
    <tableColumn id="2" xr3:uid="{00000000-0010-0000-5100-000002000000}" name="Columna2" dataDxfId="2114"/>
    <tableColumn id="3" xr3:uid="{00000000-0010-0000-5100-000003000000}" name="Columna3" dataDxfId="2113"/>
    <tableColumn id="4" xr3:uid="{00000000-0010-0000-5100-000004000000}" name="Columna4" dataDxfId="2112"/>
    <tableColumn id="5" xr3:uid="{00000000-0010-0000-5100-000005000000}" name="Columna5" dataDxfId="2111"/>
    <tableColumn id="6" xr3:uid="{00000000-0010-0000-5100-000006000000}" name="Columna6" dataDxfId="2110"/>
  </tableColumns>
  <tableStyleInfo name="TableStyleLight8" showFirstColumn="0" showLastColumn="0" showRowStripes="1" showColumnStripes="0"/>
</table>
</file>

<file path=xl/tables/table8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3" xr:uid="{00000000-000C-0000-FFFF-FFFF52000000}" name="Tabla275919273644535659656268747783868992991021051091131211251291331371411451531571611651691731771811851892132172212292372412452492532572853292973013053093333373413453493573613653693733773813853493933974014054094174294334374414454494574614654694734771317" displayName="Tabla275919273644535659656268747783868992991021051091131211251291331371411451531571611651691731771811851892132172212292372412452492532572853292973013053093333373413453493573613653693733773813853493933974014054094174294334374414454494574614654694734771317" ref="B64:H89" totalsRowShown="0" headerRowDxfId="2109" dataDxfId="2108">
  <autoFilter ref="B64:H89" xr:uid="{00000000-0009-0000-0100-000053000000}"/>
  <sortState xmlns:xlrd2="http://schemas.microsoft.com/office/spreadsheetml/2017/richdata2" ref="B65:H86">
    <sortCondition sortBy="cellColor" ref="G29" dxfId="2107"/>
  </sortState>
  <tableColumns count="7">
    <tableColumn id="1" xr3:uid="{00000000-0010-0000-5200-000001000000}" name="Columna1" dataDxfId="2106"/>
    <tableColumn id="2" xr3:uid="{00000000-0010-0000-5200-000002000000}" name="Columna2" dataDxfId="2105"/>
    <tableColumn id="3" xr3:uid="{00000000-0010-0000-5200-000003000000}" name="Columna3" dataDxfId="2104"/>
    <tableColumn id="4" xr3:uid="{00000000-0010-0000-5200-000004000000}" name="Columna4" dataDxfId="2103"/>
    <tableColumn id="5" xr3:uid="{00000000-0010-0000-5200-000005000000}" name="Columna5" dataDxfId="2102"/>
    <tableColumn id="6" xr3:uid="{00000000-0010-0000-5200-000006000000}" name="Columna6" dataDxfId="2101"/>
    <tableColumn id="7" xr3:uid="{00000000-0010-0000-5200-000007000000}" name="Columna7" dataDxfId="2100"/>
  </tableColumns>
  <tableStyleInfo name="TableStyleLight8" showFirstColumn="0" showLastColumn="0" showRowStripes="1" showColumnStripes="0"/>
</table>
</file>

<file path=xl/tables/table8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4" xr:uid="{00000000-000C-0000-FFFF-FFFF53000000}" name="Tabla164818263543525558646167737682858891981011041081121201241281321361401441521561601641681721761801841882122162202282362402442482522562843282963003043083323363403443483563603643683723763803843483923964004044084164284324364404444484564604644684724761318" displayName="Tabla164818263543525558646167737682858891981011041081121201241281321361401441521561601641681721761801841882122162202282362402442482522562843282963003043083323363403443483563603643683723763803843483923964004044084164284324364404444484564604644684724761318" ref="C102:H111" totalsRowShown="0" headerRowDxfId="2099">
  <autoFilter ref="C102:H111" xr:uid="{00000000-0009-0000-0100-000054000000}"/>
  <tableColumns count="6">
    <tableColumn id="1" xr3:uid="{00000000-0010-0000-5300-000001000000}" name="Columna1" dataDxfId="2098"/>
    <tableColumn id="2" xr3:uid="{00000000-0010-0000-5300-000002000000}" name="Columna2" dataDxfId="2097"/>
    <tableColumn id="3" xr3:uid="{00000000-0010-0000-5300-000003000000}" name="Columna3" dataDxfId="2096"/>
    <tableColumn id="4" xr3:uid="{00000000-0010-0000-5300-000004000000}" name="Columna4" dataDxfId="2095"/>
    <tableColumn id="5" xr3:uid="{00000000-0010-0000-5300-000005000000}" name="Columna5" dataDxfId="2094"/>
    <tableColumn id="6" xr3:uid="{00000000-0010-0000-5300-000006000000}" name="Columna6"/>
  </tableColumns>
  <tableStyleInfo name="TableStyleLight8" showFirstColumn="0" showLastColumn="0" showRowStripes="1" showColumnStripes="0"/>
</table>
</file>

<file path=xl/tables/table8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5" xr:uid="{00000000-000C-0000-FFFF-FFFF54000000}" name="Tabla164818263543525558646167737682858891981011041081121201241281321361401441521561601641681721761801841882122162202282362402442482522562843282963003043083323363403443483563603643683723763803843483923964004044084164284324364404444484564604644684724761319" displayName="Tabla164818263543525558646167737682858891981011041081121201241281321361401441521561601641681721761801841882122162202282362402442482522562843282963003043083323363403443483563603643683723763803843483923964004044084164284324364404444484564604644684724761319" ref="B91:G100" totalsRowShown="0">
  <autoFilter ref="B91:G100" xr:uid="{00000000-0009-0000-0100-000055000000}"/>
  <tableColumns count="6">
    <tableColumn id="1" xr3:uid="{00000000-0010-0000-5400-000001000000}" name="Columna1" dataDxfId="2093"/>
    <tableColumn id="2" xr3:uid="{00000000-0010-0000-5400-000002000000}" name="Columna2" dataDxfId="2092"/>
    <tableColumn id="3" xr3:uid="{00000000-0010-0000-5400-000003000000}" name="Columna3" dataDxfId="2091"/>
    <tableColumn id="4" xr3:uid="{00000000-0010-0000-5400-000004000000}" name="Columna4" dataDxfId="2090"/>
    <tableColumn id="5" xr3:uid="{00000000-0010-0000-5400-000005000000}" name="Columna5" dataDxfId="2089"/>
    <tableColumn id="6" xr3:uid="{00000000-0010-0000-5400-000006000000}" name="Columna6"/>
  </tableColumns>
  <tableStyleInfo name="TableStyleLight8" showFirstColumn="0" showLastColumn="0" showRowStripes="1" showColumnStripes="0"/>
</table>
</file>

<file path=xl/tables/table8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6" xr:uid="{00000000-000C-0000-FFFF-FFFF55000000}" name="Tabla275919273644535659656268747783868992991021051091131211251291331371411451531571611651691731771811851892132172212292372412452492532572853292973013053093333373413453493573613653693733773813853493933974014054094174294334374414454494574614654694734771320" displayName="Tabla275919273644535659656268747783868992991021051091131211251291331371411451531571611651691731771811851892132172212292372412452492532572853292973013053093333373413453493573613653693733773813853493933974014054094174294334374414454494574614654694734771320" ref="B65:H90" totalsRowShown="0" headerRowDxfId="2088" dataDxfId="2087">
  <autoFilter ref="B65:H90" xr:uid="{00000000-0009-0000-0100-000056000000}"/>
  <sortState xmlns:xlrd2="http://schemas.microsoft.com/office/spreadsheetml/2017/richdata2" ref="B66:H87">
    <sortCondition sortBy="cellColor" ref="G30" dxfId="2086"/>
  </sortState>
  <tableColumns count="7">
    <tableColumn id="1" xr3:uid="{00000000-0010-0000-5500-000001000000}" name="Columna1" dataDxfId="2085"/>
    <tableColumn id="2" xr3:uid="{00000000-0010-0000-5500-000002000000}" name="Columna2" dataDxfId="2084"/>
    <tableColumn id="3" xr3:uid="{00000000-0010-0000-5500-000003000000}" name="Columna3" dataDxfId="2083"/>
    <tableColumn id="4" xr3:uid="{00000000-0010-0000-5500-000004000000}" name="Columna4" dataDxfId="2082"/>
    <tableColumn id="5" xr3:uid="{00000000-0010-0000-5500-000005000000}" name="Columna5" dataDxfId="2081"/>
    <tableColumn id="6" xr3:uid="{00000000-0010-0000-5500-000006000000}" name="Columna6" dataDxfId="2080"/>
    <tableColumn id="7" xr3:uid="{00000000-0010-0000-5500-000007000000}" name="Columna7" dataDxfId="2079"/>
  </tableColumns>
  <tableStyleInfo name="TableStyleLight8" showFirstColumn="0" showLastColumn="0" showRowStripes="1" showColumnStripes="0"/>
</table>
</file>

<file path=xl/tables/table8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7" xr:uid="{00000000-000C-0000-FFFF-FFFF56000000}" name="Tabla164818263543525558646167737682858891981011041081121201241281321361401441521561601641681721761801841882122162202282362402442482522562843282963003043083323363403443483563603643683723763803843483923964004044084164284324364404444484564604644684724761321" displayName="Tabla164818263543525558646167737682858891981011041081121201241281321361401441521561601641681721761801841882122162202282362402442482522562843282963003043083323363403443483563603643683723763803843483923964004044084164284324364404444484564604644684724761321" ref="C103:H112" totalsRowShown="0" headerRowDxfId="2078">
  <autoFilter ref="C103:H112" xr:uid="{00000000-0009-0000-0100-000057000000}"/>
  <tableColumns count="6">
    <tableColumn id="1" xr3:uid="{00000000-0010-0000-5600-000001000000}" name="Columna1" dataDxfId="2077"/>
    <tableColumn id="2" xr3:uid="{00000000-0010-0000-5600-000002000000}" name="Columna2" dataDxfId="2076"/>
    <tableColumn id="3" xr3:uid="{00000000-0010-0000-5600-000003000000}" name="Columna3" dataDxfId="2075"/>
    <tableColumn id="4" xr3:uid="{00000000-0010-0000-5600-000004000000}" name="Columna4" dataDxfId="2074"/>
    <tableColumn id="5" xr3:uid="{00000000-0010-0000-5600-000005000000}" name="Columna5" dataDxfId="2073"/>
    <tableColumn id="6" xr3:uid="{00000000-0010-0000-5600-000006000000}" name="Columna6"/>
  </tableColumns>
  <tableStyleInfo name="TableStyleLight8" showFirstColumn="0" showLastColumn="0" showRowStripes="1" showColumnStripes="0"/>
</table>
</file>

<file path=xl/tables/table8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8" xr:uid="{00000000-000C-0000-FFFF-FFFF57000000}" name="Tabla164818263543525558646167737682858891981011041081121201241281321361401441521561601641681721761801841882122162202282362402442482522562843282963003043083323363403443483563603643683723763803843483923964004044084164284324364404444484564604644684724761322" displayName="Tabla164818263543525558646167737682858891981011041081121201241281321361401441521561601641681721761801841882122162202282362402442482522562843282963003043083323363403443483563603643683723763803843483923964004044084164284324364404444484564604644684724761322" ref="B89:G98" totalsRowShown="0">
  <autoFilter ref="B89:G98" xr:uid="{00000000-0009-0000-0100-000058000000}"/>
  <tableColumns count="6">
    <tableColumn id="1" xr3:uid="{00000000-0010-0000-5700-000001000000}" name="Columna1" dataDxfId="2072"/>
    <tableColumn id="2" xr3:uid="{00000000-0010-0000-5700-000002000000}" name="Columna2" dataDxfId="2071"/>
    <tableColumn id="3" xr3:uid="{00000000-0010-0000-5700-000003000000}" name="Columna3" dataDxfId="2070"/>
    <tableColumn id="4" xr3:uid="{00000000-0010-0000-5700-000004000000}" name="Columna4" dataDxfId="2069"/>
    <tableColumn id="5" xr3:uid="{00000000-0010-0000-5700-000005000000}" name="Columna5" dataDxfId="2068"/>
    <tableColumn id="6" xr3:uid="{00000000-0010-0000-5700-000006000000}" name="Columna6"/>
  </tableColumns>
  <tableStyleInfo name="TableStyleLight8" showFirstColumn="0" showLastColumn="0" showRowStripes="1" showColumnStripes="0"/>
</table>
</file>

<file path=xl/tables/table8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9" xr:uid="{00000000-000C-0000-FFFF-FFFF58000000}" name="Tabla275919273644535659656268747783868992991021051091131211251291331371411451531571611651691731771811851892132172212292372412452492532572853292973013053093333373413453493573613653693733773813853493933974014054094174294334374414454494574614654694734771323" displayName="Tabla275919273644535659656268747783868992991021051091131211251291331371411451531571611651691731771811851892132172212292372412452492532572853292973013053093333373413453493573613653693733773813853493933974014054094174294334374414454494574614654694734771323" ref="B63:H88" totalsRowShown="0" headerRowDxfId="2067" dataDxfId="2066">
  <autoFilter ref="B63:H88" xr:uid="{00000000-0009-0000-0100-000059000000}"/>
  <sortState xmlns:xlrd2="http://schemas.microsoft.com/office/spreadsheetml/2017/richdata2" ref="B64:H85">
    <sortCondition sortBy="cellColor" ref="G31" dxfId="2065"/>
  </sortState>
  <tableColumns count="7">
    <tableColumn id="1" xr3:uid="{00000000-0010-0000-5800-000001000000}" name="Columna1" dataDxfId="2064"/>
    <tableColumn id="2" xr3:uid="{00000000-0010-0000-5800-000002000000}" name="Columna2" dataDxfId="2063"/>
    <tableColumn id="3" xr3:uid="{00000000-0010-0000-5800-000003000000}" name="Columna3" dataDxfId="2062"/>
    <tableColumn id="4" xr3:uid="{00000000-0010-0000-5800-000004000000}" name="Columna4" dataDxfId="2061"/>
    <tableColumn id="5" xr3:uid="{00000000-0010-0000-5800-000005000000}" name="Columna5" dataDxfId="2060"/>
    <tableColumn id="6" xr3:uid="{00000000-0010-0000-5800-000006000000}" name="Columna6" dataDxfId="2059"/>
    <tableColumn id="7" xr3:uid="{00000000-0010-0000-5800-000007000000}" name="Columna7" dataDxfId="2058"/>
  </tableColumns>
  <tableStyleInfo name="TableStyleLight8" showFirstColumn="0" showLastColumn="0" showRowStripes="1" showColumnStripes="0"/>
</table>
</file>

<file path=xl/tables/table9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0" xr:uid="{00000000-000C-0000-FFFF-FFFF59000000}" name="Tabla164818263543525558646167737682858891981011041081121201241281321361401441521561601641681721761801841882122162202282362402442482522562843282963003043083323363403443483563603643683723763803843483923964004044084164284324364404444484564604644684724761324" displayName="Tabla164818263543525558646167737682858891981011041081121201241281321361401441521561601641681721761801841882122162202282362402442482522562843282963003043083323363403443483563603643683723763803843483923964004044084164284324364404444484564604644684724761324" ref="C101:H110" totalsRowShown="0" headerRowDxfId="2057">
  <autoFilter ref="C101:H110" xr:uid="{00000000-0009-0000-0100-00005A000000}"/>
  <tableColumns count="6">
    <tableColumn id="1" xr3:uid="{00000000-0010-0000-5900-000001000000}" name="Columna1" dataDxfId="2056"/>
    <tableColumn id="2" xr3:uid="{00000000-0010-0000-5900-000002000000}" name="Columna2" dataDxfId="2055"/>
    <tableColumn id="3" xr3:uid="{00000000-0010-0000-5900-000003000000}" name="Columna3" dataDxfId="2054"/>
    <tableColumn id="4" xr3:uid="{00000000-0010-0000-5900-000004000000}" name="Columna4" dataDxfId="2053"/>
    <tableColumn id="5" xr3:uid="{00000000-0010-0000-5900-000005000000}" name="Columna5" dataDxfId="2052"/>
    <tableColumn id="6" xr3:uid="{00000000-0010-0000-5900-000006000000}" name="Columna6"/>
  </tableColumns>
  <tableStyleInfo name="TableStyleLight8" showFirstColumn="0" showLastColumn="0" showRowStripes="1" showColumnStripes="0"/>
</table>
</file>

<file path=xl/tables/table9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1" xr:uid="{00000000-000C-0000-FFFF-FFFF5A000000}" name="Tabla164818263543525558646167737682858891981011041081121201241281321361401441521561601641681721761801841882122162202282362402442482522562843282963003043083323363403443483563603643683723763803843483923964004044084164284324364404444484564604644684724761325" displayName="Tabla164818263543525558646167737682858891981011041081121201241281321361401441521561601641681721761801841882122162202282362402442482522562843282963003043083323363403443483563603643683723763803843483923964004044084164284324364404444484564604644684724761325" ref="B87:G96" totalsRowShown="0">
  <autoFilter ref="B87:G96" xr:uid="{00000000-0009-0000-0100-00005B000000}"/>
  <tableColumns count="6">
    <tableColumn id="1" xr3:uid="{00000000-0010-0000-5A00-000001000000}" name="Columna1" dataDxfId="2051"/>
    <tableColumn id="2" xr3:uid="{00000000-0010-0000-5A00-000002000000}" name="Columna2" dataDxfId="2050"/>
    <tableColumn id="3" xr3:uid="{00000000-0010-0000-5A00-000003000000}" name="Columna3" dataDxfId="2049"/>
    <tableColumn id="4" xr3:uid="{00000000-0010-0000-5A00-000004000000}" name="Columna4" dataDxfId="2048"/>
    <tableColumn id="5" xr3:uid="{00000000-0010-0000-5A00-000005000000}" name="Columna5" dataDxfId="2047"/>
    <tableColumn id="6" xr3:uid="{00000000-0010-0000-5A00-000006000000}" name="Columna6"/>
  </tableColumns>
  <tableStyleInfo name="TableStyleLight8" showFirstColumn="0" showLastColumn="0" showRowStripes="1" showColumnStripes="0"/>
</table>
</file>

<file path=xl/tables/table9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2" xr:uid="{00000000-000C-0000-FFFF-FFFF5B000000}" name="Tabla275919273644535659656268747783868992991021051091131211251291331371411451531571611651691731771811851892132172212292372412452492532572853292973013053093333373413453493573613653693733773813853493933974014054094174294334374414454494574614654694734771326" displayName="Tabla275919273644535659656268747783868992991021051091131211251291331371411451531571611651691731771811851892132172212292372412452492532572853292973013053093333373413453493573613653693733773813853493933974014054094174294334374414454494574614654694734771326" ref="B61:H86" totalsRowShown="0" headerRowDxfId="2046" dataDxfId="2045">
  <autoFilter ref="B61:H86" xr:uid="{00000000-0009-0000-0100-00005C000000}"/>
  <sortState xmlns:xlrd2="http://schemas.microsoft.com/office/spreadsheetml/2017/richdata2" ref="B62:H83">
    <sortCondition sortBy="cellColor" ref="G26" dxfId="2044"/>
  </sortState>
  <tableColumns count="7">
    <tableColumn id="1" xr3:uid="{00000000-0010-0000-5B00-000001000000}" name="Columna1" dataDxfId="2043"/>
    <tableColumn id="2" xr3:uid="{00000000-0010-0000-5B00-000002000000}" name="Columna2" dataDxfId="2042"/>
    <tableColumn id="3" xr3:uid="{00000000-0010-0000-5B00-000003000000}" name="Columna3" dataDxfId="2041"/>
    <tableColumn id="4" xr3:uid="{00000000-0010-0000-5B00-000004000000}" name="Columna4" dataDxfId="2040"/>
    <tableColumn id="5" xr3:uid="{00000000-0010-0000-5B00-000005000000}" name="Columna5" dataDxfId="2039"/>
    <tableColumn id="6" xr3:uid="{00000000-0010-0000-5B00-000006000000}" name="Columna6" dataDxfId="2038"/>
    <tableColumn id="7" xr3:uid="{00000000-0010-0000-5B00-000007000000}" name="Columna7" dataDxfId="2037"/>
  </tableColumns>
  <tableStyleInfo name="TableStyleLight8" showFirstColumn="0" showLastColumn="0" showRowStripes="1" showColumnStripes="0"/>
</table>
</file>

<file path=xl/tables/table9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3" xr:uid="{00000000-000C-0000-FFFF-FFFF5C000000}" name="Tabla164818263543525558646167737682858891981011041081121201241281321361401441521561601641681721761801841882122162202282362402442482522562843282963003043083323363403443483563603643683723763803843483923964004044084164284324364404444484564604644684724761327" displayName="Tabla164818263543525558646167737682858891981011041081121201241281321361401441521561601641681721761801841882122162202282362402442482522562843282963003043083323363403443483563603643683723763803843483923964004044084164284324364404444484564604644684724761327" ref="C99:H108" totalsRowShown="0" headerRowDxfId="2036">
  <autoFilter ref="C99:H108" xr:uid="{00000000-0009-0000-0100-00005D000000}"/>
  <tableColumns count="6">
    <tableColumn id="1" xr3:uid="{00000000-0010-0000-5C00-000001000000}" name="Columna1" dataDxfId="2035"/>
    <tableColumn id="2" xr3:uid="{00000000-0010-0000-5C00-000002000000}" name="Columna2" dataDxfId="2034"/>
    <tableColumn id="3" xr3:uid="{00000000-0010-0000-5C00-000003000000}" name="Columna3" dataDxfId="2033"/>
    <tableColumn id="4" xr3:uid="{00000000-0010-0000-5C00-000004000000}" name="Columna4" dataDxfId="2032"/>
    <tableColumn id="5" xr3:uid="{00000000-0010-0000-5C00-000005000000}" name="Columna5" dataDxfId="2031"/>
    <tableColumn id="6" xr3:uid="{00000000-0010-0000-5C00-000006000000}" name="Columna6"/>
  </tableColumns>
  <tableStyleInfo name="TableStyleLight8" showFirstColumn="0" showLastColumn="0" showRowStripes="1" showColumnStripes="0"/>
</table>
</file>

<file path=xl/tables/table9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4" xr:uid="{00000000-000C-0000-FFFF-FFFF5D000000}" name="Tabla164818263543525558646167737682858891981011041081121201241281321361401441521561601641681721761801841882122162202282362402442482522562843282963003043083323363403443483563603643683723763803843483923964004044084164284324364404444484564604644684724761328" displayName="Tabla164818263543525558646167737682858891981011041081121201241281321361401441521561601641681721761801841882122162202282362402442482522562843282963003043083323363403443483563603643683723763803843483923964004044084164284324364404444484564604644684724761328" ref="B83:G92" totalsRowShown="0">
  <autoFilter ref="B83:G92" xr:uid="{00000000-0009-0000-0100-00005E000000}"/>
  <tableColumns count="6">
    <tableColumn id="1" xr3:uid="{00000000-0010-0000-5D00-000001000000}" name="Columna1" dataDxfId="2030"/>
    <tableColumn id="2" xr3:uid="{00000000-0010-0000-5D00-000002000000}" name="Columna2" dataDxfId="2029"/>
    <tableColumn id="3" xr3:uid="{00000000-0010-0000-5D00-000003000000}" name="Columna3" dataDxfId="2028"/>
    <tableColumn id="4" xr3:uid="{00000000-0010-0000-5D00-000004000000}" name="Columna4" dataDxfId="2027"/>
    <tableColumn id="5" xr3:uid="{00000000-0010-0000-5D00-000005000000}" name="Columna5" dataDxfId="2026"/>
    <tableColumn id="6" xr3:uid="{00000000-0010-0000-5D00-000006000000}" name="Columna6"/>
  </tableColumns>
  <tableStyleInfo name="TableStyleLight8" showFirstColumn="0" showLastColumn="0" showRowStripes="1" showColumnStripes="0"/>
</table>
</file>

<file path=xl/tables/table9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5" xr:uid="{00000000-000C-0000-FFFF-FFFF5E000000}" name="Tabla275919273644535659656268747783868992991021051091131211251291331371411451531571611651691731771811851892132172212292372412452492532572853292973013053093333373413453493573613653693733773813853493933974014054094174294334374414454494574614654694734771329" displayName="Tabla275919273644535659656268747783868992991021051091131211251291331371411451531571611651691731771811851892132172212292372412452492532572853292973013053093333373413453493573613653693733773813853493933974014054094174294334374414454494574614654694734771329" ref="B57:H82" totalsRowShown="0" headerRowDxfId="2025" dataDxfId="2024">
  <autoFilter ref="B57:H82" xr:uid="{00000000-0009-0000-0100-00005F000000}"/>
  <sortState xmlns:xlrd2="http://schemas.microsoft.com/office/spreadsheetml/2017/richdata2" ref="B58:H79">
    <sortCondition sortBy="cellColor" ref="G22" dxfId="2023"/>
  </sortState>
  <tableColumns count="7">
    <tableColumn id="1" xr3:uid="{00000000-0010-0000-5E00-000001000000}" name="Columna1" dataDxfId="2022"/>
    <tableColumn id="2" xr3:uid="{00000000-0010-0000-5E00-000002000000}" name="Columna2" dataDxfId="2021"/>
    <tableColumn id="3" xr3:uid="{00000000-0010-0000-5E00-000003000000}" name="Columna3" dataDxfId="2020"/>
    <tableColumn id="4" xr3:uid="{00000000-0010-0000-5E00-000004000000}" name="Columna4" dataDxfId="2019"/>
    <tableColumn id="5" xr3:uid="{00000000-0010-0000-5E00-000005000000}" name="Columna5" dataDxfId="2018"/>
    <tableColumn id="6" xr3:uid="{00000000-0010-0000-5E00-000006000000}" name="Columna6" dataDxfId="2017"/>
    <tableColumn id="7" xr3:uid="{00000000-0010-0000-5E00-000007000000}" name="Columna7" dataDxfId="2016"/>
  </tableColumns>
  <tableStyleInfo name="TableStyleLight8" showFirstColumn="0" showLastColumn="0" showRowStripes="1" showColumnStripes="0"/>
</table>
</file>

<file path=xl/tables/table9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6" xr:uid="{00000000-000C-0000-FFFF-FFFF5F000000}" name="Tabla164818263543525558646167737682858891981011041081121201241281321361401441521561601641681721761801841882122162202282362402442482522562843282963003043083323363403443483563603643683723763803843483923964004044084164284324364404444484564604644684724761330" displayName="Tabla164818263543525558646167737682858891981011041081121201241281321361401441521561601641681721761801841882122162202282362402442482522562843282963003043083323363403443483563603643683723763803843483923964004044084164284324364404444484564604644684724761330" ref="C95:H104" totalsRowShown="0" headerRowDxfId="2015">
  <autoFilter ref="C95:H104" xr:uid="{00000000-0009-0000-0100-000060000000}"/>
  <tableColumns count="6">
    <tableColumn id="1" xr3:uid="{00000000-0010-0000-5F00-000001000000}" name="Columna1" dataDxfId="2014"/>
    <tableColumn id="2" xr3:uid="{00000000-0010-0000-5F00-000002000000}" name="Columna2" dataDxfId="2013"/>
    <tableColumn id="3" xr3:uid="{00000000-0010-0000-5F00-000003000000}" name="Columna3" dataDxfId="2012"/>
    <tableColumn id="4" xr3:uid="{00000000-0010-0000-5F00-000004000000}" name="Columna4" dataDxfId="2011"/>
    <tableColumn id="5" xr3:uid="{00000000-0010-0000-5F00-000005000000}" name="Columna5" dataDxfId="2010"/>
    <tableColumn id="6" xr3:uid="{00000000-0010-0000-5F00-000006000000}" name="Columna6"/>
  </tableColumns>
  <tableStyleInfo name="TableStyleLight8" showFirstColumn="0" showLastColumn="0" showRowStripes="1" showColumnStripes="0"/>
</table>
</file>

<file path=xl/tables/table9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7" xr:uid="{00000000-000C-0000-FFFF-FFFF60000000}" name="Tabla164818263543525558646167737682858891981011041081121201241281321361401441521561601641681721761801841882122162202282362402442482522562843282963003043083323363403443483563603643683723763803843483923964004044084164284324364404444484564604644684724761331" displayName="Tabla164818263543525558646167737682858891981011041081121201241281321361401441521561601641681721761801841882122162202282362402442482522562843282963003043083323363403443483563603643683723763803843483923964004044084164284324364404444484564604644684724761331" ref="B96:G105" totalsRowShown="0">
  <autoFilter ref="B96:G105" xr:uid="{00000000-0009-0000-0100-000061000000}"/>
  <tableColumns count="6">
    <tableColumn id="1" xr3:uid="{00000000-0010-0000-6000-000001000000}" name="Columna1" dataDxfId="2009"/>
    <tableColumn id="2" xr3:uid="{00000000-0010-0000-6000-000002000000}" name="Columna2" dataDxfId="2008"/>
    <tableColumn id="3" xr3:uid="{00000000-0010-0000-6000-000003000000}" name="Columna3" dataDxfId="2007"/>
    <tableColumn id="4" xr3:uid="{00000000-0010-0000-6000-000004000000}" name="Columna4" dataDxfId="2006"/>
    <tableColumn id="5" xr3:uid="{00000000-0010-0000-6000-000005000000}" name="Columna5" dataDxfId="2005"/>
    <tableColumn id="6" xr3:uid="{00000000-0010-0000-6000-000006000000}" name="Columna6"/>
  </tableColumns>
  <tableStyleInfo name="TableStyleLight8" showFirstColumn="0" showLastColumn="0" showRowStripes="1" showColumnStripes="0"/>
</table>
</file>

<file path=xl/tables/table9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8" xr:uid="{00000000-000C-0000-FFFF-FFFF61000000}" name="Tabla275919273644535659656268747783868992991021051091131211251291331371411451531571611651691731771811851892132172212292372412452492532572853292973013053093333373413453493573613653693733773813853493933974014054094174294334374414454494574614654694734771332" displayName="Tabla275919273644535659656268747783868992991021051091131211251291331371411451531571611651691731771811851892132172212292372412452492532572853292973013053093333373413453493573613653693733773813853493933974014054094174294334374414454494574614654694734771332" ref="B70:H95" totalsRowShown="0" headerRowDxfId="2004" dataDxfId="2003">
  <autoFilter ref="B70:H95" xr:uid="{00000000-0009-0000-0100-000062000000}"/>
  <sortState xmlns:xlrd2="http://schemas.microsoft.com/office/spreadsheetml/2017/richdata2" ref="B71:H92">
    <sortCondition sortBy="cellColor" ref="G35" dxfId="2002"/>
  </sortState>
  <tableColumns count="7">
    <tableColumn id="1" xr3:uid="{00000000-0010-0000-6100-000001000000}" name="Columna1" dataDxfId="2001"/>
    <tableColumn id="2" xr3:uid="{00000000-0010-0000-6100-000002000000}" name="Columna2" dataDxfId="2000"/>
    <tableColumn id="3" xr3:uid="{00000000-0010-0000-6100-000003000000}" name="Columna3" dataDxfId="1999"/>
    <tableColumn id="4" xr3:uid="{00000000-0010-0000-6100-000004000000}" name="Columna4" dataDxfId="1998"/>
    <tableColumn id="5" xr3:uid="{00000000-0010-0000-6100-000005000000}" name="Columna5" dataDxfId="1997"/>
    <tableColumn id="6" xr3:uid="{00000000-0010-0000-6100-000006000000}" name="Columna6" dataDxfId="1996"/>
    <tableColumn id="7" xr3:uid="{00000000-0010-0000-6100-000007000000}" name="Columna7" dataDxfId="1995"/>
  </tableColumns>
  <tableStyleInfo name="TableStyleLight8" showFirstColumn="0" showLastColumn="0" showRowStripes="1" showColumnStripes="0"/>
</table>
</file>

<file path=xl/tables/table9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9" xr:uid="{00000000-000C-0000-FFFF-FFFF62000000}" name="Tabla164818263543525558646167737682858891981011041081121201241281321361401441521561601641681721761801841882122162202282362402442482522562843282963003043083323363403443483563603643683723763803843483923964004044084164284324364404444484564604644684724761333" displayName="Tabla164818263543525558646167737682858891981011041081121201241281321361401441521561601641681721761801841882122162202282362402442482522562843282963003043083323363403443483563603643683723763803843483923964004044084164284324364404444484564604644684724761333" ref="C108:H117" totalsRowShown="0" headerRowDxfId="1994">
  <autoFilter ref="C108:H117" xr:uid="{00000000-0009-0000-0100-000063000000}"/>
  <tableColumns count="6">
    <tableColumn id="1" xr3:uid="{00000000-0010-0000-6200-000001000000}" name="Columna1" dataDxfId="1993"/>
    <tableColumn id="2" xr3:uid="{00000000-0010-0000-6200-000002000000}" name="Columna2" dataDxfId="1992"/>
    <tableColumn id="3" xr3:uid="{00000000-0010-0000-6200-000003000000}" name="Columna3" dataDxfId="1991"/>
    <tableColumn id="4" xr3:uid="{00000000-0010-0000-6200-000004000000}" name="Columna4" dataDxfId="1990"/>
    <tableColumn id="5" xr3:uid="{00000000-0010-0000-6200-000005000000}" name="Columna5" dataDxfId="1989"/>
    <tableColumn id="6" xr3:uid="{00000000-0010-0000-6200-000006000000}" name="Columna6"/>
  </tableColumns>
  <tableStyleInfo name="TableStyleLight8" showFirstColumn="0" showLastColumn="0" showRowStripes="1" showColumnStripes="0"/>
</table>
</file>

<file path=xl/tables/table10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0" xr:uid="{00000000-000C-0000-FFFF-FFFF63000000}" name="Tabla164818263543525558646167737682858891981011041081121201241281321361401441521561601641681721761801841882122162202282362402442482522562843282963003043083323363403443483563603643683723763803843483923964004044084164284324364404444484564604644684724761334" displayName="Tabla164818263543525558646167737682858891981011041081121201241281321361401441521561601641681721761801841882122162202282362402442482522562843282963003043083323363403443483563603643683723763803843483923964004044084164284324364404444484564604644684724761334" ref="B96:G105" totalsRowShown="0">
  <autoFilter ref="B96:G105" xr:uid="{00000000-0009-0000-0100-000064000000}"/>
  <tableColumns count="6">
    <tableColumn id="1" xr3:uid="{00000000-0010-0000-6300-000001000000}" name="Columna1" dataDxfId="1988"/>
    <tableColumn id="2" xr3:uid="{00000000-0010-0000-6300-000002000000}" name="Columna2" dataDxfId="1987"/>
    <tableColumn id="3" xr3:uid="{00000000-0010-0000-6300-000003000000}" name="Columna3" dataDxfId="1986"/>
    <tableColumn id="4" xr3:uid="{00000000-0010-0000-6300-000004000000}" name="Columna4" dataDxfId="1985"/>
    <tableColumn id="5" xr3:uid="{00000000-0010-0000-6300-000005000000}" name="Columna5" dataDxfId="1984"/>
    <tableColumn id="6" xr3:uid="{00000000-0010-0000-6300-000006000000}" name="Columna6"/>
  </tableColumns>
  <tableStyleInfo name="TableStyleLight8" showFirstColumn="0" showLastColumn="0" showRowStripes="1" showColumnStripes="0"/>
</table>
</file>

<file path=xl/tables/table10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1" xr:uid="{00000000-000C-0000-FFFF-FFFF64000000}" name="Tabla275919273644535659656268747783868992991021051091131211251291331371411451531571611651691731771811851892132172212292372412452492532572853292973013053093333373413453493573613653693733773813853493933974014054094174294334374414454494574614654694734771335" displayName="Tabla275919273644535659656268747783868992991021051091131211251291331371411451531571611651691731771811851892132172212292372412452492532572853292973013053093333373413453493573613653693733773813853493933974014054094174294334374414454494574614654694734771335" ref="B70:H95" totalsRowShown="0" headerRowDxfId="1983" dataDxfId="1982">
  <autoFilter ref="B70:H95" xr:uid="{00000000-0009-0000-0100-000065000000}"/>
  <sortState xmlns:xlrd2="http://schemas.microsoft.com/office/spreadsheetml/2017/richdata2" ref="B71:H92">
    <sortCondition sortBy="cellColor" ref="G35" dxfId="1981"/>
  </sortState>
  <tableColumns count="7">
    <tableColumn id="1" xr3:uid="{00000000-0010-0000-6400-000001000000}" name="Columna1" dataDxfId="1980"/>
    <tableColumn id="2" xr3:uid="{00000000-0010-0000-6400-000002000000}" name="Columna2" dataDxfId="1979"/>
    <tableColumn id="3" xr3:uid="{00000000-0010-0000-6400-000003000000}" name="Columna3" dataDxfId="1978"/>
    <tableColumn id="4" xr3:uid="{00000000-0010-0000-6400-000004000000}" name="Columna4" dataDxfId="1977"/>
    <tableColumn id="5" xr3:uid="{00000000-0010-0000-6400-000005000000}" name="Columna5" dataDxfId="1976"/>
    <tableColumn id="6" xr3:uid="{00000000-0010-0000-6400-000006000000}" name="Columna6" dataDxfId="1975"/>
    <tableColumn id="7" xr3:uid="{00000000-0010-0000-6400-000007000000}" name="Columna7" dataDxfId="1974"/>
  </tableColumns>
  <tableStyleInfo name="TableStyleLight8" showFirstColumn="0" showLastColumn="0" showRowStripes="1" showColumnStripes="0"/>
</table>
</file>

<file path=xl/tables/table10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2" xr:uid="{00000000-000C-0000-FFFF-FFFF65000000}" name="Tabla164818263543525558646167737682858891981011041081121201241281321361401441521561601641681721761801841882122162202282362402442482522562843282963003043083323363403443483563603643683723763803843483923964004044084164284324364404444484564604644684724761336" displayName="Tabla164818263543525558646167737682858891981011041081121201241281321361401441521561601641681721761801841882122162202282362402442482522562843282963003043083323363403443483563603643683723763803843483923964004044084164284324364404444484564604644684724761336" ref="C108:H117" totalsRowShown="0" headerRowDxfId="1973">
  <autoFilter ref="C108:H117" xr:uid="{00000000-0009-0000-0100-000066000000}"/>
  <tableColumns count="6">
    <tableColumn id="1" xr3:uid="{00000000-0010-0000-6500-000001000000}" name="Columna1" dataDxfId="1972"/>
    <tableColumn id="2" xr3:uid="{00000000-0010-0000-6500-000002000000}" name="Columna2" dataDxfId="1971"/>
    <tableColumn id="3" xr3:uid="{00000000-0010-0000-6500-000003000000}" name="Columna3" dataDxfId="1970"/>
    <tableColumn id="4" xr3:uid="{00000000-0010-0000-6500-000004000000}" name="Columna4" dataDxfId="1969"/>
    <tableColumn id="5" xr3:uid="{00000000-0010-0000-6500-000005000000}" name="Columna5" dataDxfId="1968"/>
    <tableColumn id="6" xr3:uid="{00000000-0010-0000-6500-000006000000}" name="Columna6"/>
  </tableColumns>
  <tableStyleInfo name="TableStyleLight8" showFirstColumn="0" showLastColumn="0" showRowStripes="1" showColumnStripes="0"/>
</table>
</file>

<file path=xl/tables/table10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3" xr:uid="{00000000-000C-0000-FFFF-FFFF66000000}" name="Tabla164818263543525558646167737682858891981011041081121201241281321361401441521561601641681721761801841882122162202282362402442482522562843282963003043083323363403443483563603643683723763803843483923964004044084164284324364404444484564604644684724761337" displayName="Tabla164818263543525558646167737682858891981011041081121201241281321361401441521561601641681721761801841882122162202282362402442482522562843282963003043083323363403443483563603643683723763803843483923964004044084164284324364404444484564604644684724761337" ref="B96:G105" totalsRowShown="0">
  <autoFilter ref="B96:G105" xr:uid="{00000000-0009-0000-0100-000067000000}"/>
  <tableColumns count="6">
    <tableColumn id="1" xr3:uid="{00000000-0010-0000-6600-000001000000}" name="Columna1" dataDxfId="1967"/>
    <tableColumn id="2" xr3:uid="{00000000-0010-0000-6600-000002000000}" name="Columna2" dataDxfId="1966"/>
    <tableColumn id="3" xr3:uid="{00000000-0010-0000-6600-000003000000}" name="Columna3" dataDxfId="1965"/>
    <tableColumn id="4" xr3:uid="{00000000-0010-0000-6600-000004000000}" name="Columna4" dataDxfId="1964"/>
    <tableColumn id="5" xr3:uid="{00000000-0010-0000-6600-000005000000}" name="Columna5" dataDxfId="1963"/>
    <tableColumn id="6" xr3:uid="{00000000-0010-0000-6600-000006000000}" name="Columna6"/>
  </tableColumns>
  <tableStyleInfo name="TableStyleLight8" showFirstColumn="0" showLastColumn="0" showRowStripes="1" showColumnStripes="0"/>
</table>
</file>

<file path=xl/tables/table10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4" xr:uid="{00000000-000C-0000-FFFF-FFFF67000000}" name="Tabla275919273644535659656268747783868992991021051091131211251291331371411451531571611651691731771811851892132172212292372412452492532572853292973013053093333373413453493573613653693733773813853493933974014054094174294334374414454494574614654694734771338" displayName="Tabla275919273644535659656268747783868992991021051091131211251291331371411451531571611651691731771811851892132172212292372412452492532572853292973013053093333373413453493573613653693733773813853493933974014054094174294334374414454494574614654694734771338" ref="B70:H95" totalsRowShown="0" headerRowDxfId="1962" dataDxfId="1961">
  <autoFilter ref="B70:H95" xr:uid="{00000000-0009-0000-0100-000068000000}"/>
  <sortState xmlns:xlrd2="http://schemas.microsoft.com/office/spreadsheetml/2017/richdata2" ref="B71:H92">
    <sortCondition sortBy="cellColor" ref="G35" dxfId="1960"/>
  </sortState>
  <tableColumns count="7">
    <tableColumn id="1" xr3:uid="{00000000-0010-0000-6700-000001000000}" name="Columna1" dataDxfId="1959"/>
    <tableColumn id="2" xr3:uid="{00000000-0010-0000-6700-000002000000}" name="Columna2" dataDxfId="1958"/>
    <tableColumn id="3" xr3:uid="{00000000-0010-0000-6700-000003000000}" name="Columna3" dataDxfId="1957"/>
    <tableColumn id="4" xr3:uid="{00000000-0010-0000-6700-000004000000}" name="Columna4" dataDxfId="1956"/>
    <tableColumn id="5" xr3:uid="{00000000-0010-0000-6700-000005000000}" name="Columna5" dataDxfId="1955"/>
    <tableColumn id="6" xr3:uid="{00000000-0010-0000-6700-000006000000}" name="Columna6" dataDxfId="1954"/>
    <tableColumn id="7" xr3:uid="{00000000-0010-0000-6700-000007000000}" name="Columna7" dataDxfId="1953"/>
  </tableColumns>
  <tableStyleInfo name="TableStyleLight8" showFirstColumn="0" showLastColumn="0" showRowStripes="1" showColumnStripes="0"/>
</table>
</file>

<file path=xl/tables/table10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5" xr:uid="{00000000-000C-0000-FFFF-FFFF68000000}" name="Tabla164818263543525558646167737682858891981011041081121201241281321361401441521561601641681721761801841882122162202282362402442482522562843282963003043083323363403443483563603643683723763803843483923964004044084164284324364404444484564604644684724761339" displayName="Tabla164818263543525558646167737682858891981011041081121201241281321361401441521561601641681721761801841882122162202282362402442482522562843282963003043083323363403443483563603643683723763803843483923964004044084164284324364404444484564604644684724761339" ref="C108:H117" totalsRowShown="0" headerRowDxfId="1952">
  <autoFilter ref="C108:H117" xr:uid="{00000000-0009-0000-0100-000069000000}"/>
  <tableColumns count="6">
    <tableColumn id="1" xr3:uid="{00000000-0010-0000-6800-000001000000}" name="Columna1" dataDxfId="1951"/>
    <tableColumn id="2" xr3:uid="{00000000-0010-0000-6800-000002000000}" name="Columna2" dataDxfId="1950"/>
    <tableColumn id="3" xr3:uid="{00000000-0010-0000-6800-000003000000}" name="Columna3" dataDxfId="1949"/>
    <tableColumn id="4" xr3:uid="{00000000-0010-0000-6800-000004000000}" name="Columna4" dataDxfId="1948"/>
    <tableColumn id="5" xr3:uid="{00000000-0010-0000-6800-000005000000}" name="Columna5" dataDxfId="1947"/>
    <tableColumn id="6" xr3:uid="{00000000-0010-0000-6800-000006000000}" name="Columna6"/>
  </tableColumns>
  <tableStyleInfo name="TableStyleLight8" showFirstColumn="0" showLastColumn="0" showRowStripes="1" showColumnStripes="0"/>
</table>
</file>

<file path=xl/tables/table10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6" xr:uid="{00000000-000C-0000-FFFF-FFFF69000000}" name="Tabla164818263543525558646167737682858891981011041081121201241281321361401441521561601641681721761801841882122162202282362402442482522562843282963003043083323363403443483563603643683723763803843483923964004044084164284324364404444484564604644684724761340" displayName="Tabla164818263543525558646167737682858891981011041081121201241281321361401441521561601641681721761801841882122162202282362402442482522562843282963003043083323363403443483563603643683723763803843483923964004044084164284324364404444484564604644684724761340" ref="B96:G105" totalsRowShown="0">
  <autoFilter ref="B96:G105" xr:uid="{00000000-0009-0000-0100-00006A000000}"/>
  <tableColumns count="6">
    <tableColumn id="1" xr3:uid="{00000000-0010-0000-6900-000001000000}" name="Columna1" dataDxfId="1946"/>
    <tableColumn id="2" xr3:uid="{00000000-0010-0000-6900-000002000000}" name="Columna2" dataDxfId="1945"/>
    <tableColumn id="3" xr3:uid="{00000000-0010-0000-6900-000003000000}" name="Columna3" dataDxfId="1944"/>
    <tableColumn id="4" xr3:uid="{00000000-0010-0000-6900-000004000000}" name="Columna4" dataDxfId="1943"/>
    <tableColumn id="5" xr3:uid="{00000000-0010-0000-6900-000005000000}" name="Columna5" dataDxfId="1942"/>
    <tableColumn id="6" xr3:uid="{00000000-0010-0000-6900-000006000000}" name="Columna6"/>
  </tableColumns>
  <tableStyleInfo name="TableStyleLight8" showFirstColumn="0" showLastColumn="0" showRowStripes="1" showColumnStripes="0"/>
</table>
</file>

<file path=xl/tables/table10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7" xr:uid="{00000000-000C-0000-FFFF-FFFF6A000000}" name="Tabla275919273644535659656268747783868992991021051091131211251291331371411451531571611651691731771811851892132172212292372412452492532572853292973013053093333373413453493573613653693733773813853493933974014054094174294334374414454494574614654694734771341" displayName="Tabla275919273644535659656268747783868992991021051091131211251291331371411451531571611651691731771811851892132172212292372412452492532572853292973013053093333373413453493573613653693733773813853493933974014054094174294334374414454494574614654694734771341" ref="B70:H95" totalsRowShown="0" headerRowDxfId="1941" dataDxfId="1940">
  <autoFilter ref="B70:H95" xr:uid="{00000000-0009-0000-0100-00006B000000}"/>
  <sortState xmlns:xlrd2="http://schemas.microsoft.com/office/spreadsheetml/2017/richdata2" ref="B71:H92">
    <sortCondition sortBy="cellColor" ref="G35" dxfId="1939"/>
  </sortState>
  <tableColumns count="7">
    <tableColumn id="1" xr3:uid="{00000000-0010-0000-6A00-000001000000}" name="Columna1" dataDxfId="1938"/>
    <tableColumn id="2" xr3:uid="{00000000-0010-0000-6A00-000002000000}" name="Columna2" dataDxfId="1937"/>
    <tableColumn id="3" xr3:uid="{00000000-0010-0000-6A00-000003000000}" name="Columna3" dataDxfId="1936"/>
    <tableColumn id="4" xr3:uid="{00000000-0010-0000-6A00-000004000000}" name="Columna4" dataDxfId="1935"/>
    <tableColumn id="5" xr3:uid="{00000000-0010-0000-6A00-000005000000}" name="Columna5" dataDxfId="1934"/>
    <tableColumn id="6" xr3:uid="{00000000-0010-0000-6A00-000006000000}" name="Columna6" dataDxfId="1933"/>
    <tableColumn id="7" xr3:uid="{00000000-0010-0000-6A00-000007000000}" name="Columna7" dataDxfId="1932"/>
  </tableColumns>
  <tableStyleInfo name="TableStyleLight8" showFirstColumn="0" showLastColumn="0" showRowStripes="1" showColumnStripes="0"/>
</table>
</file>

<file path=xl/tables/table10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8" xr:uid="{00000000-000C-0000-FFFF-FFFF6B000000}" name="Tabla164818263543525558646167737682858891981011041081121201241281321361401441521561601641681721761801841882122162202282362402442482522562843282963003043083323363403443483563603643683723763803843483923964004044084164284324364404444484564604644684724761342" displayName="Tabla164818263543525558646167737682858891981011041081121201241281321361401441521561601641681721761801841882122162202282362402442482522562843282963003043083323363403443483563603643683723763803843483923964004044084164284324364404444484564604644684724761342" ref="C108:H117" totalsRowShown="0" headerRowDxfId="1931">
  <autoFilter ref="C108:H117" xr:uid="{00000000-0009-0000-0100-00006C000000}"/>
  <tableColumns count="6">
    <tableColumn id="1" xr3:uid="{00000000-0010-0000-6B00-000001000000}" name="Columna1" dataDxfId="1930"/>
    <tableColumn id="2" xr3:uid="{00000000-0010-0000-6B00-000002000000}" name="Columna2" dataDxfId="1929"/>
    <tableColumn id="3" xr3:uid="{00000000-0010-0000-6B00-000003000000}" name="Columna3" dataDxfId="1928"/>
    <tableColumn id="4" xr3:uid="{00000000-0010-0000-6B00-000004000000}" name="Columna4" dataDxfId="1927"/>
    <tableColumn id="5" xr3:uid="{00000000-0010-0000-6B00-000005000000}" name="Columna5" dataDxfId="1926"/>
    <tableColumn id="6" xr3:uid="{00000000-0010-0000-6B00-000006000000}" name="Columna6"/>
  </tableColumns>
  <tableStyleInfo name="TableStyleLight8" showFirstColumn="0" showLastColumn="0" showRowStripes="1" showColumnStripes="0"/>
</table>
</file>

<file path=xl/tables/table10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9" xr:uid="{00000000-000C-0000-FFFF-FFFF6C000000}" name="Tabla164818263543525558646167737682858891981011041081121201241281321361401441521561601641681721761801841882122162202282362402442482522562843282963003043083323363403443483563603643683723763803843483923964004044084164284324364404444484564604644684724761343" displayName="Tabla164818263543525558646167737682858891981011041081121201241281321361401441521561601641681721761801841882122162202282362402442482522562843282963003043083323363403443483563603643683723763803843483923964004044084164284324364404444484564604644684724761343" ref="B98:G107" totalsRowShown="0">
  <autoFilter ref="B98:G107" xr:uid="{00000000-0009-0000-0100-00006D000000}"/>
  <tableColumns count="6">
    <tableColumn id="1" xr3:uid="{00000000-0010-0000-6C00-000001000000}" name="Columna1" dataDxfId="1925"/>
    <tableColumn id="2" xr3:uid="{00000000-0010-0000-6C00-000002000000}" name="Columna2" dataDxfId="1924"/>
    <tableColumn id="3" xr3:uid="{00000000-0010-0000-6C00-000003000000}" name="Columna3" dataDxfId="1923"/>
    <tableColumn id="4" xr3:uid="{00000000-0010-0000-6C00-000004000000}" name="Columna4" dataDxfId="1922"/>
    <tableColumn id="5" xr3:uid="{00000000-0010-0000-6C00-000005000000}" name="Columna5" dataDxfId="1921"/>
    <tableColumn id="6" xr3:uid="{00000000-0010-0000-6C00-000006000000}" name="Columna6"/>
  </tableColumns>
  <tableStyleInfo name="TableStyleLight8" showFirstColumn="0" showLastColumn="0" showRowStripes="1" showColumnStripes="0"/>
</table>
</file>

<file path=xl/tables/table1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0" xr:uid="{00000000-000C-0000-FFFF-FFFF6D000000}" name="Tabla275919273644535659656268747783868992991021051091131211251291331371411451531571611651691731771811851892132172212292372412452492532572853292973013053093333373413453493573613653693733773813853493933974014054094174294334374414454494574614654694734771344" displayName="Tabla275919273644535659656268747783868992991021051091131211251291331371411451531571611651691731771811851892132172212292372412452492532572853292973013053093333373413453493573613653693733773813853493933974014054094174294334374414454494574614654694734771344" ref="B73:H97" totalsRowShown="0" headerRowDxfId="1920" dataDxfId="1919">
  <autoFilter ref="B73:H97" xr:uid="{00000000-0009-0000-0100-00006E000000}"/>
  <sortState xmlns:xlrd2="http://schemas.microsoft.com/office/spreadsheetml/2017/richdata2" ref="B74:H94">
    <sortCondition sortBy="cellColor" ref="G35" dxfId="1918"/>
  </sortState>
  <tableColumns count="7">
    <tableColumn id="1" xr3:uid="{00000000-0010-0000-6D00-000001000000}" name="Columna1" dataDxfId="1917"/>
    <tableColumn id="2" xr3:uid="{00000000-0010-0000-6D00-000002000000}" name="Columna2" dataDxfId="1916"/>
    <tableColumn id="3" xr3:uid="{00000000-0010-0000-6D00-000003000000}" name="Columna3" dataDxfId="1915"/>
    <tableColumn id="4" xr3:uid="{00000000-0010-0000-6D00-000004000000}" name="Columna4" dataDxfId="1914"/>
    <tableColumn id="5" xr3:uid="{00000000-0010-0000-6D00-000005000000}" name="Columna5" dataDxfId="1913"/>
    <tableColumn id="6" xr3:uid="{00000000-0010-0000-6D00-000006000000}" name="Columna6" dataDxfId="1912"/>
    <tableColumn id="7" xr3:uid="{00000000-0010-0000-6D00-000007000000}" name="Columna7" dataDxfId="1911"/>
  </tableColumns>
  <tableStyleInfo name="TableStyleLight8" showFirstColumn="0" showLastColumn="0" showRowStripes="1" showColumnStripes="0"/>
</table>
</file>

<file path=xl/tables/table1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1" xr:uid="{00000000-000C-0000-FFFF-FFFF6E000000}" name="Tabla164818263543525558646167737682858891981011041081121201241281321361401441521561601641681721761801841882122162202282362402442482522562843282963003043083323363403443483563603643683723763803843483923964004044084164284324364404444484564604644684724761345" displayName="Tabla164818263543525558646167737682858891981011041081121201241281321361401441521561601641681721761801841882122162202282362402442482522562843282963003043083323363403443483563603643683723763803843483923964004044084164284324364404444484564604644684724761345" ref="C110:H119" totalsRowShown="0" headerRowDxfId="1910">
  <autoFilter ref="C110:H119" xr:uid="{00000000-0009-0000-0100-00006F000000}"/>
  <tableColumns count="6">
    <tableColumn id="1" xr3:uid="{00000000-0010-0000-6E00-000001000000}" name="Columna1" dataDxfId="1909"/>
    <tableColumn id="2" xr3:uid="{00000000-0010-0000-6E00-000002000000}" name="Columna2" dataDxfId="1908"/>
    <tableColumn id="3" xr3:uid="{00000000-0010-0000-6E00-000003000000}" name="Columna3" dataDxfId="1907"/>
    <tableColumn id="4" xr3:uid="{00000000-0010-0000-6E00-000004000000}" name="Columna4" dataDxfId="1906"/>
    <tableColumn id="5" xr3:uid="{00000000-0010-0000-6E00-000005000000}" name="Columna5" dataDxfId="1905"/>
    <tableColumn id="6" xr3:uid="{00000000-0010-0000-6E00-000006000000}" name="Columna6"/>
  </tableColumns>
  <tableStyleInfo name="TableStyleLight8" showFirstColumn="0" showLastColumn="0" showRowStripes="1" showColumnStripes="0"/>
</table>
</file>

<file path=xl/tables/table1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2" xr:uid="{00000000-000C-0000-FFFF-FFFF6F000000}" name="Tabla164818263543525558646167737682858891981011041081121201241281321361401441521561601641681721761801841882122162202282362402442482522562843282963003043083323363403443483563603643683723763803843483923964004044084164284324364404444484564604644684724761346" displayName="Tabla164818263543525558646167737682858891981011041081121201241281321361401441521561601641681721761801841882122162202282362402442482522562843282963003043083323363403443483563603643683723763803843483923964004044084164284324364404444484564604644684724761346" ref="B96:G105" totalsRowShown="0">
  <autoFilter ref="B96:G105" xr:uid="{00000000-0009-0000-0100-000070000000}"/>
  <tableColumns count="6">
    <tableColumn id="1" xr3:uid="{00000000-0010-0000-6F00-000001000000}" name="Columna1" dataDxfId="1904"/>
    <tableColumn id="2" xr3:uid="{00000000-0010-0000-6F00-000002000000}" name="Columna2" dataDxfId="1903"/>
    <tableColumn id="3" xr3:uid="{00000000-0010-0000-6F00-000003000000}" name="Columna3" dataDxfId="1902"/>
    <tableColumn id="4" xr3:uid="{00000000-0010-0000-6F00-000004000000}" name="Columna4" dataDxfId="1901"/>
    <tableColumn id="5" xr3:uid="{00000000-0010-0000-6F00-000005000000}" name="Columna5" dataDxfId="1900"/>
    <tableColumn id="6" xr3:uid="{00000000-0010-0000-6F00-000006000000}" name="Columna6"/>
  </tableColumns>
  <tableStyleInfo name="TableStyleLight8" showFirstColumn="0" showLastColumn="0" showRowStripes="1" showColumnStripes="0"/>
</table>
</file>

<file path=xl/tables/table1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3" xr:uid="{00000000-000C-0000-FFFF-FFFF70000000}" name="Tabla275919273644535659656268747783868992991021051091131211251291331371411451531571611651691731771811851892132172212292372412452492532572853292973013053093333373413453493573613653693733773813853493933974014054094174294334374414454494574614654694734771347" displayName="Tabla275919273644535659656268747783868992991021051091131211251291331371411451531571611651691731771811851892132172212292372412452492532572853292973013053093333373413453493573613653693733773813853493933974014054094174294334374414454494574614654694734771347" ref="B70:H95" totalsRowShown="0" headerRowDxfId="1899" dataDxfId="1898">
  <autoFilter ref="B70:H95" xr:uid="{00000000-0009-0000-0100-000071000000}"/>
  <sortState xmlns:xlrd2="http://schemas.microsoft.com/office/spreadsheetml/2017/richdata2" ref="B71:H92">
    <sortCondition sortBy="cellColor" ref="G35" dxfId="1897"/>
  </sortState>
  <tableColumns count="7">
    <tableColumn id="1" xr3:uid="{00000000-0010-0000-7000-000001000000}" name="Columna1" dataDxfId="1896"/>
    <tableColumn id="2" xr3:uid="{00000000-0010-0000-7000-000002000000}" name="Columna2" dataDxfId="1895"/>
    <tableColumn id="3" xr3:uid="{00000000-0010-0000-7000-000003000000}" name="Columna3" dataDxfId="1894"/>
    <tableColumn id="4" xr3:uid="{00000000-0010-0000-7000-000004000000}" name="Columna4" dataDxfId="1893"/>
    <tableColumn id="5" xr3:uid="{00000000-0010-0000-7000-000005000000}" name="Columna5" dataDxfId="1892"/>
    <tableColumn id="6" xr3:uid="{00000000-0010-0000-7000-000006000000}" name="Columna6" dataDxfId="1891"/>
    <tableColumn id="7" xr3:uid="{00000000-0010-0000-7000-000007000000}" name="Columna7" dataDxfId="1890"/>
  </tableColumns>
  <tableStyleInfo name="TableStyleLight8" showFirstColumn="0" showLastColumn="0" showRowStripes="1" showColumnStripes="0"/>
</table>
</file>

<file path=xl/tables/table1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4" xr:uid="{00000000-000C-0000-FFFF-FFFF71000000}" name="Tabla164818263543525558646167737682858891981011041081121201241281321361401441521561601641681721761801841882122162202282362402442482522562843282963003043083323363403443483563603643683723763803843483923964004044084164284324364404444484564604644684724761348" displayName="Tabla164818263543525558646167737682858891981011041081121201241281321361401441521561601641681721761801841882122162202282362402442482522562843282963003043083323363403443483563603643683723763803843483923964004044084164284324364404444484564604644684724761348" ref="C108:H117" totalsRowShown="0" headerRowDxfId="1889">
  <autoFilter ref="C108:H117" xr:uid="{00000000-0009-0000-0100-000072000000}"/>
  <tableColumns count="6">
    <tableColumn id="1" xr3:uid="{00000000-0010-0000-7100-000001000000}" name="Columna1" dataDxfId="1888"/>
    <tableColumn id="2" xr3:uid="{00000000-0010-0000-7100-000002000000}" name="Columna2" dataDxfId="1887"/>
    <tableColumn id="3" xr3:uid="{00000000-0010-0000-7100-000003000000}" name="Columna3" dataDxfId="1886"/>
    <tableColumn id="4" xr3:uid="{00000000-0010-0000-7100-000004000000}" name="Columna4" dataDxfId="1885"/>
    <tableColumn id="5" xr3:uid="{00000000-0010-0000-7100-000005000000}" name="Columna5" dataDxfId="1884"/>
    <tableColumn id="6" xr3:uid="{00000000-0010-0000-7100-000006000000}" name="Columna6"/>
  </tableColumns>
  <tableStyleInfo name="TableStyleLight8" showFirstColumn="0" showLastColumn="0" showRowStripes="1" showColumnStripes="0"/>
</table>
</file>

<file path=xl/tables/table1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5" xr:uid="{00000000-000C-0000-FFFF-FFFF72000000}" name="Tabla164818263543525558646167737682858891981011041081121201241281321361401441521561601641681721761801841882122162202282362402442482522562843282963003043083323363403443483563603643683723763803843483923964004044084164284324364404444484564604644684724761349" displayName="Tabla164818263543525558646167737682858891981011041081121201241281321361401441521561601641681721761801841882122162202282362402442482522562843282963003043083323363403443483563603643683723763803843483923964004044084164284324364404444484564604644684724761349" ref="B96:G105" totalsRowShown="0">
  <autoFilter ref="B96:G105" xr:uid="{00000000-0009-0000-0100-000073000000}"/>
  <tableColumns count="6">
    <tableColumn id="1" xr3:uid="{00000000-0010-0000-7200-000001000000}" name="Columna1" dataDxfId="1883"/>
    <tableColumn id="2" xr3:uid="{00000000-0010-0000-7200-000002000000}" name="Columna2" dataDxfId="1882"/>
    <tableColumn id="3" xr3:uid="{00000000-0010-0000-7200-000003000000}" name="Columna3" dataDxfId="1881"/>
    <tableColumn id="4" xr3:uid="{00000000-0010-0000-7200-000004000000}" name="Columna4" dataDxfId="1880"/>
    <tableColumn id="5" xr3:uid="{00000000-0010-0000-7200-000005000000}" name="Columna5" dataDxfId="1879"/>
    <tableColumn id="6" xr3:uid="{00000000-0010-0000-7200-000006000000}" name="Columna6"/>
  </tableColumns>
  <tableStyleInfo name="TableStyleLight8" showFirstColumn="0" showLastColumn="0" showRowStripes="1" showColumnStripes="0"/>
</table>
</file>

<file path=xl/tables/table1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6" xr:uid="{00000000-000C-0000-FFFF-FFFF73000000}" name="Tabla275919273644535659656268747783868992991021051091131211251291331371411451531571611651691731771811851892132172212292372412452492532572853292973013053093333373413453493573613653693733773813853493933974014054094174294334374414454494574614654694734771350" displayName="Tabla275919273644535659656268747783868992991021051091131211251291331371411451531571611651691731771811851892132172212292372412452492532572853292973013053093333373413453493573613653693733773813853493933974014054094174294334374414454494574614654694734771350" ref="B70:H95" totalsRowShown="0" headerRowDxfId="1878" dataDxfId="1877">
  <autoFilter ref="B70:H95" xr:uid="{00000000-0009-0000-0100-000074000000}"/>
  <sortState xmlns:xlrd2="http://schemas.microsoft.com/office/spreadsheetml/2017/richdata2" ref="B71:H92">
    <sortCondition sortBy="cellColor" ref="G35" dxfId="1876"/>
  </sortState>
  <tableColumns count="7">
    <tableColumn id="1" xr3:uid="{00000000-0010-0000-7300-000001000000}" name="Columna1" dataDxfId="1875"/>
    <tableColumn id="2" xr3:uid="{00000000-0010-0000-7300-000002000000}" name="Columna2" dataDxfId="1874"/>
    <tableColumn id="3" xr3:uid="{00000000-0010-0000-7300-000003000000}" name="Columna3" dataDxfId="1873"/>
    <tableColumn id="4" xr3:uid="{00000000-0010-0000-7300-000004000000}" name="Columna4" dataDxfId="1872"/>
    <tableColumn id="5" xr3:uid="{00000000-0010-0000-7300-000005000000}" name="Columna5" dataDxfId="1871"/>
    <tableColumn id="6" xr3:uid="{00000000-0010-0000-7300-000006000000}" name="Columna6" dataDxfId="1870"/>
    <tableColumn id="7" xr3:uid="{00000000-0010-0000-7300-000007000000}" name="Columna7" dataDxfId="1869"/>
  </tableColumns>
  <tableStyleInfo name="TableStyleLight8" showFirstColumn="0" showLastColumn="0" showRowStripes="1" showColumnStripes="0"/>
</table>
</file>

<file path=xl/tables/table1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7" xr:uid="{00000000-000C-0000-FFFF-FFFF74000000}" name="Tabla164818263543525558646167737682858891981011041081121201241281321361401441521561601641681721761801841882122162202282362402442482522562843282963003043083323363403443483563603643683723763803843483923964004044084164284324364404444484564604644684724761351" displayName="Tabla164818263543525558646167737682858891981011041081121201241281321361401441521561601641681721761801841882122162202282362402442482522562843282963003043083323363403443483563603643683723763803843483923964004044084164284324364404444484564604644684724761351" ref="C108:H117" totalsRowShown="0" headerRowDxfId="1868">
  <autoFilter ref="C108:H117" xr:uid="{00000000-0009-0000-0100-000075000000}"/>
  <tableColumns count="6">
    <tableColumn id="1" xr3:uid="{00000000-0010-0000-7400-000001000000}" name="Columna1" dataDxfId="1867"/>
    <tableColumn id="2" xr3:uid="{00000000-0010-0000-7400-000002000000}" name="Columna2" dataDxfId="1866"/>
    <tableColumn id="3" xr3:uid="{00000000-0010-0000-7400-000003000000}" name="Columna3" dataDxfId="1865"/>
    <tableColumn id="4" xr3:uid="{00000000-0010-0000-7400-000004000000}" name="Columna4" dataDxfId="1864"/>
    <tableColumn id="5" xr3:uid="{00000000-0010-0000-7400-000005000000}" name="Columna5" dataDxfId="1863"/>
    <tableColumn id="6" xr3:uid="{00000000-0010-0000-7400-000006000000}" name="Columna6"/>
  </tableColumns>
  <tableStyleInfo name="TableStyleLight8" showFirstColumn="0" showLastColumn="0" showRowStripes="1" showColumnStripes="0"/>
</table>
</file>

<file path=xl/tables/table1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8" xr:uid="{00000000-000C-0000-FFFF-FFFF75000000}" name="Tabla164818263543525558646167737682858891981011041081121201241281321361401441521561601641681721761801841882122162202282362402442482522562843282963003043083323363403443483563603643683723763803843483923964004044084164284324364404444484564604644684724761352" displayName="Tabla164818263543525558646167737682858891981011041081121201241281321361401441521561601641681721761801841882122162202282362402442482522562843282963003043083323363403443483563603643683723763803843483923964004044084164284324364404444484564604644684724761352" ref="B96:G105" totalsRowShown="0">
  <autoFilter ref="B96:G105" xr:uid="{00000000-0009-0000-0100-000076000000}"/>
  <tableColumns count="6">
    <tableColumn id="1" xr3:uid="{00000000-0010-0000-7500-000001000000}" name="Columna1" dataDxfId="1862"/>
    <tableColumn id="2" xr3:uid="{00000000-0010-0000-7500-000002000000}" name="Columna2" dataDxfId="1861"/>
    <tableColumn id="3" xr3:uid="{00000000-0010-0000-7500-000003000000}" name="Columna3" dataDxfId="1860"/>
    <tableColumn id="4" xr3:uid="{00000000-0010-0000-7500-000004000000}" name="Columna4" dataDxfId="1859"/>
    <tableColumn id="5" xr3:uid="{00000000-0010-0000-7500-000005000000}" name="Columna5" dataDxfId="1858"/>
    <tableColumn id="6" xr3:uid="{00000000-0010-0000-7500-000006000000}" name="Columna6"/>
  </tableColumns>
  <tableStyleInfo name="TableStyleLight8" showFirstColumn="0" showLastColumn="0" showRowStripes="1" showColumnStripes="0"/>
</table>
</file>

<file path=xl/tables/table1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9" xr:uid="{00000000-000C-0000-FFFF-FFFF76000000}" name="Tabla275919273644535659656268747783868992991021051091131211251291331371411451531571611651691731771811851892132172212292372412452492532572853292973013053093333373413453493573613653693733773813853493933974014054094174294334374414454494574614654694734771353" displayName="Tabla275919273644535659656268747783868992991021051091131211251291331371411451531571611651691731771811851892132172212292372412452492532572853292973013053093333373413453493573613653693733773813853493933974014054094174294334374414454494574614654694734771353" ref="B70:H95" totalsRowShown="0" headerRowDxfId="1857" dataDxfId="1856">
  <autoFilter ref="B70:H95" xr:uid="{00000000-0009-0000-0100-000077000000}"/>
  <sortState xmlns:xlrd2="http://schemas.microsoft.com/office/spreadsheetml/2017/richdata2" ref="B71:H92">
    <sortCondition sortBy="cellColor" ref="G35" dxfId="1855"/>
  </sortState>
  <tableColumns count="7">
    <tableColumn id="1" xr3:uid="{00000000-0010-0000-7600-000001000000}" name="Columna1" dataDxfId="1854"/>
    <tableColumn id="2" xr3:uid="{00000000-0010-0000-7600-000002000000}" name="Columna2" dataDxfId="1853"/>
    <tableColumn id="3" xr3:uid="{00000000-0010-0000-7600-000003000000}" name="Columna3" dataDxfId="1852"/>
    <tableColumn id="4" xr3:uid="{00000000-0010-0000-7600-000004000000}" name="Columna4" dataDxfId="1851"/>
    <tableColumn id="5" xr3:uid="{00000000-0010-0000-7600-000005000000}" name="Columna5" dataDxfId="1850"/>
    <tableColumn id="6" xr3:uid="{00000000-0010-0000-7600-000006000000}" name="Columna6" dataDxfId="1849"/>
    <tableColumn id="7" xr3:uid="{00000000-0010-0000-7600-000007000000}" name="Columna7" dataDxfId="1848"/>
  </tableColumns>
  <tableStyleInfo name="TableStyleLight8" showFirstColumn="0" showLastColumn="0" showRowStripes="1" showColumnStripes="0"/>
</table>
</file>

<file path=xl/tables/table1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0" xr:uid="{00000000-000C-0000-FFFF-FFFF77000000}" name="Tabla164818263543525558646167737682858891981011041081121201241281321361401441521561601641681721761801841882122162202282362402442482522562843282963003043083323363403443483563603643683723763803843483923964004044084164284324364404444484564604644684724761354" displayName="Tabla164818263543525558646167737682858891981011041081121201241281321361401441521561601641681721761801841882122162202282362402442482522562843282963003043083323363403443483563603643683723763803843483923964004044084164284324364404444484564604644684724761354" ref="C108:H117" totalsRowShown="0" headerRowDxfId="1847">
  <autoFilter ref="C108:H117" xr:uid="{00000000-0009-0000-0100-000078000000}"/>
  <tableColumns count="6">
    <tableColumn id="1" xr3:uid="{00000000-0010-0000-7700-000001000000}" name="Columna1" dataDxfId="1846"/>
    <tableColumn id="2" xr3:uid="{00000000-0010-0000-7700-000002000000}" name="Columna2" dataDxfId="1845"/>
    <tableColumn id="3" xr3:uid="{00000000-0010-0000-7700-000003000000}" name="Columna3" dataDxfId="1844"/>
    <tableColumn id="4" xr3:uid="{00000000-0010-0000-7700-000004000000}" name="Columna4" dataDxfId="1843"/>
    <tableColumn id="5" xr3:uid="{00000000-0010-0000-7700-000005000000}" name="Columna5" dataDxfId="1842"/>
    <tableColumn id="6" xr3:uid="{00000000-0010-0000-7700-000006000000}" name="Columna6"/>
  </tableColumns>
  <tableStyleInfo name="TableStyleLight8" showFirstColumn="0" showLastColumn="0" showRowStripes="1" showColumnStripes="0"/>
</table>
</file>

<file path=xl/tables/table1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1" xr:uid="{00000000-000C-0000-FFFF-FFFF78000000}" name="Tabla164818263543525558646167737682858891981011041081121201241281321361401441521561601641681721761801841882122162202282362402442482522562843282963003043083323363403443483563603643683723763803843483923964004044084164284324364404444484564604644684724761355" displayName="Tabla164818263543525558646167737682858891981011041081121201241281321361401441521561601641681721761801841882122162202282362402442482522562843282963003043083323363403443483563603643683723763803843483923964004044084164284324364404444484564604644684724761355" ref="B96:G105" totalsRowShown="0">
  <autoFilter ref="B96:G105" xr:uid="{00000000-0009-0000-0100-000079000000}"/>
  <tableColumns count="6">
    <tableColumn id="1" xr3:uid="{00000000-0010-0000-7800-000001000000}" name="Columna1" dataDxfId="1841"/>
    <tableColumn id="2" xr3:uid="{00000000-0010-0000-7800-000002000000}" name="Columna2" dataDxfId="1840"/>
    <tableColumn id="3" xr3:uid="{00000000-0010-0000-7800-000003000000}" name="Columna3" dataDxfId="1839"/>
    <tableColumn id="4" xr3:uid="{00000000-0010-0000-7800-000004000000}" name="Columna4" dataDxfId="1838"/>
    <tableColumn id="5" xr3:uid="{00000000-0010-0000-7800-000005000000}" name="Columna5" dataDxfId="1837"/>
    <tableColumn id="6" xr3:uid="{00000000-0010-0000-7800-000006000000}" name="Columna6"/>
  </tableColumns>
  <tableStyleInfo name="TableStyleLight8" showFirstColumn="0" showLastColumn="0" showRowStripes="1" showColumnStripes="0"/>
</table>
</file>

<file path=xl/tables/table12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2" xr:uid="{00000000-000C-0000-FFFF-FFFF79000000}" name="Tabla275919273644535659656268747783868992991021051091131211251291331371411451531571611651691731771811851892132172212292372412452492532572853292973013053093333373413453493573613653693733773813853493933974014054094174294334374414454494574614654694734771356" displayName="Tabla275919273644535659656268747783868992991021051091131211251291331371411451531571611651691731771811851892132172212292372412452492532572853292973013053093333373413453493573613653693733773813853493933974014054094174294334374414454494574614654694734771356" ref="B70:H95" totalsRowShown="0" headerRowDxfId="1836" dataDxfId="1835">
  <autoFilter ref="B70:H95" xr:uid="{00000000-0009-0000-0100-00007A000000}"/>
  <sortState xmlns:xlrd2="http://schemas.microsoft.com/office/spreadsheetml/2017/richdata2" ref="B71:H92">
    <sortCondition sortBy="cellColor" ref="G35" dxfId="1834"/>
  </sortState>
  <tableColumns count="7">
    <tableColumn id="1" xr3:uid="{00000000-0010-0000-7900-000001000000}" name="Columna1" dataDxfId="1833"/>
    <tableColumn id="2" xr3:uid="{00000000-0010-0000-7900-000002000000}" name="Columna2" dataDxfId="1832"/>
    <tableColumn id="3" xr3:uid="{00000000-0010-0000-7900-000003000000}" name="Columna3" dataDxfId="1831"/>
    <tableColumn id="4" xr3:uid="{00000000-0010-0000-7900-000004000000}" name="Columna4" dataDxfId="1830"/>
    <tableColumn id="5" xr3:uid="{00000000-0010-0000-7900-000005000000}" name="Columna5" dataDxfId="1829"/>
    <tableColumn id="6" xr3:uid="{00000000-0010-0000-7900-000006000000}" name="Columna6" dataDxfId="1828"/>
    <tableColumn id="7" xr3:uid="{00000000-0010-0000-7900-000007000000}" name="Columna7" dataDxfId="1827"/>
  </tableColumns>
  <tableStyleInfo name="TableStyleLight8" showFirstColumn="0" showLastColumn="0" showRowStripes="1" showColumnStripes="0"/>
</table>
</file>

<file path=xl/tables/table12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3" xr:uid="{00000000-000C-0000-FFFF-FFFF7A000000}" name="Tabla164818263543525558646167737682858891981011041081121201241281321361401441521561601641681721761801841882122162202282362402442482522562843282963003043083323363403443483563603643683723763803843483923964004044084164284324364404444484564604644684724761357" displayName="Tabla164818263543525558646167737682858891981011041081121201241281321361401441521561601641681721761801841882122162202282362402442482522562843282963003043083323363403443483563603643683723763803843483923964004044084164284324364404444484564604644684724761357" ref="C108:H117" totalsRowShown="0" headerRowDxfId="1826">
  <autoFilter ref="C108:H117" xr:uid="{00000000-0009-0000-0100-00007B000000}"/>
  <tableColumns count="6">
    <tableColumn id="1" xr3:uid="{00000000-0010-0000-7A00-000001000000}" name="Columna1" dataDxfId="1825"/>
    <tableColumn id="2" xr3:uid="{00000000-0010-0000-7A00-000002000000}" name="Columna2" dataDxfId="1824"/>
    <tableColumn id="3" xr3:uid="{00000000-0010-0000-7A00-000003000000}" name="Columna3" dataDxfId="1823"/>
    <tableColumn id="4" xr3:uid="{00000000-0010-0000-7A00-000004000000}" name="Columna4" dataDxfId="1822"/>
    <tableColumn id="5" xr3:uid="{00000000-0010-0000-7A00-000005000000}" name="Columna5" dataDxfId="1821"/>
    <tableColumn id="6" xr3:uid="{00000000-0010-0000-7A00-000006000000}" name="Columna6"/>
  </tableColumns>
  <tableStyleInfo name="TableStyleLight8" showFirstColumn="0" showLastColumn="0" showRowStripes="1" showColumnStripes="0"/>
</table>
</file>

<file path=xl/tables/table12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4" xr:uid="{00000000-000C-0000-FFFF-FFFF7B000000}" name="Tabla164818263543525558646167737682858891981011041081121201241281321361401441521561601641681721761801841882122162202282362402442482522562843282963003043083323363403443483563603643683723763803843483923964004044084164284324364404444484564604644684724761358" displayName="Tabla164818263543525558646167737682858891981011041081121201241281321361401441521561601641681721761801841882122162202282362402442482522562843282963003043083323363403443483563603643683723763803843483923964004044084164284324364404444484564604644684724761358" ref="B96:G105" totalsRowShown="0">
  <autoFilter ref="B96:G105" xr:uid="{00000000-0009-0000-0100-00007C000000}"/>
  <tableColumns count="6">
    <tableColumn id="1" xr3:uid="{00000000-0010-0000-7B00-000001000000}" name="Columna1" dataDxfId="1820"/>
    <tableColumn id="2" xr3:uid="{00000000-0010-0000-7B00-000002000000}" name="Columna2" dataDxfId="1819"/>
    <tableColumn id="3" xr3:uid="{00000000-0010-0000-7B00-000003000000}" name="Columna3" dataDxfId="1818"/>
    <tableColumn id="4" xr3:uid="{00000000-0010-0000-7B00-000004000000}" name="Columna4" dataDxfId="1817"/>
    <tableColumn id="5" xr3:uid="{00000000-0010-0000-7B00-000005000000}" name="Columna5" dataDxfId="1816"/>
    <tableColumn id="6" xr3:uid="{00000000-0010-0000-7B00-000006000000}" name="Columna6"/>
  </tableColumns>
  <tableStyleInfo name="TableStyleLight8" showFirstColumn="0" showLastColumn="0" showRowStripes="1" showColumnStripes="0"/>
</table>
</file>

<file path=xl/tables/table12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5" xr:uid="{00000000-000C-0000-FFFF-FFFF7C000000}" name="Tabla275919273644535659656268747783868992991021051091131211251291331371411451531571611651691731771811851892132172212292372412452492532572853292973013053093333373413453493573613653693733773813853493933974014054094174294334374414454494574614654694734771359" displayName="Tabla275919273644535659656268747783868992991021051091131211251291331371411451531571611651691731771811851892132172212292372412452492532572853292973013053093333373413453493573613653693733773813853493933974014054094174294334374414454494574614654694734771359" ref="B70:H95" totalsRowShown="0" headerRowDxfId="1815" dataDxfId="1814">
  <autoFilter ref="B70:H95" xr:uid="{00000000-0009-0000-0100-00007D000000}"/>
  <sortState xmlns:xlrd2="http://schemas.microsoft.com/office/spreadsheetml/2017/richdata2" ref="B71:H92">
    <sortCondition sortBy="cellColor" ref="G35" dxfId="1813"/>
  </sortState>
  <tableColumns count="7">
    <tableColumn id="1" xr3:uid="{00000000-0010-0000-7C00-000001000000}" name="Columna1" dataDxfId="1812"/>
    <tableColumn id="2" xr3:uid="{00000000-0010-0000-7C00-000002000000}" name="Columna2" dataDxfId="1811"/>
    <tableColumn id="3" xr3:uid="{00000000-0010-0000-7C00-000003000000}" name="Columna3" dataDxfId="1810"/>
    <tableColumn id="4" xr3:uid="{00000000-0010-0000-7C00-000004000000}" name="Columna4" dataDxfId="1809"/>
    <tableColumn id="5" xr3:uid="{00000000-0010-0000-7C00-000005000000}" name="Columna5" dataDxfId="1808"/>
    <tableColumn id="6" xr3:uid="{00000000-0010-0000-7C00-000006000000}" name="Columna6" dataDxfId="1807"/>
    <tableColumn id="7" xr3:uid="{00000000-0010-0000-7C00-000007000000}" name="Columna7" dataDxfId="1806"/>
  </tableColumns>
  <tableStyleInfo name="TableStyleLight8" showFirstColumn="0" showLastColumn="0" showRowStripes="1" showColumnStripes="0"/>
</table>
</file>

<file path=xl/tables/table12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6" xr:uid="{00000000-000C-0000-FFFF-FFFF7D000000}" name="Tabla164818263543525558646167737682858891981011041081121201241281321361401441521561601641681721761801841882122162202282362402442482522562843282963003043083323363403443483563603643683723763803843483923964004044084164284324364404444484564604644684724761360" displayName="Tabla164818263543525558646167737682858891981011041081121201241281321361401441521561601641681721761801841882122162202282362402442482522562843282963003043083323363403443483563603643683723763803843483923964004044084164284324364404444484564604644684724761360" ref="C108:H117" totalsRowShown="0" headerRowDxfId="1805">
  <autoFilter ref="C108:H117" xr:uid="{00000000-0009-0000-0100-00007E000000}"/>
  <tableColumns count="6">
    <tableColumn id="1" xr3:uid="{00000000-0010-0000-7D00-000001000000}" name="Columna1" dataDxfId="1804"/>
    <tableColumn id="2" xr3:uid="{00000000-0010-0000-7D00-000002000000}" name="Columna2" dataDxfId="1803"/>
    <tableColumn id="3" xr3:uid="{00000000-0010-0000-7D00-000003000000}" name="Columna3" dataDxfId="1802"/>
    <tableColumn id="4" xr3:uid="{00000000-0010-0000-7D00-000004000000}" name="Columna4" dataDxfId="1801"/>
    <tableColumn id="5" xr3:uid="{00000000-0010-0000-7D00-000005000000}" name="Columna5" dataDxfId="1800"/>
    <tableColumn id="6" xr3:uid="{00000000-0010-0000-7D00-000006000000}" name="Columna6"/>
  </tableColumns>
  <tableStyleInfo name="TableStyleLight8" showFirstColumn="0" showLastColumn="0" showRowStripes="1" showColumnStripes="0"/>
</table>
</file>

<file path=xl/tables/table12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7" xr:uid="{00000000-000C-0000-FFFF-FFFF7E000000}" name="Tabla164818263543525558646167737682858891981011041081121201241281321361401441521561601641681721761801841882122162202282362402442482522562843282963003043083323363403443483563603643683723763803843483923964004044084164284324364404444484564604644684724761361" displayName="Tabla164818263543525558646167737682858891981011041081121201241281321361401441521561601641681721761801841882122162202282362402442482522562843282963003043083323363403443483563603643683723763803843483923964004044084164284324364404444484564604644684724761361" ref="B95:G104" totalsRowShown="0">
  <autoFilter ref="B95:G104" xr:uid="{00000000-0009-0000-0100-00007F000000}"/>
  <tableColumns count="6">
    <tableColumn id="1" xr3:uid="{00000000-0010-0000-7E00-000001000000}" name="Columna1" dataDxfId="1799"/>
    <tableColumn id="2" xr3:uid="{00000000-0010-0000-7E00-000002000000}" name="Columna2" dataDxfId="1798"/>
    <tableColumn id="3" xr3:uid="{00000000-0010-0000-7E00-000003000000}" name="Columna3" dataDxfId="1797"/>
    <tableColumn id="4" xr3:uid="{00000000-0010-0000-7E00-000004000000}" name="Columna4" dataDxfId="1796"/>
    <tableColumn id="5" xr3:uid="{00000000-0010-0000-7E00-000005000000}" name="Columna5" dataDxfId="1795"/>
    <tableColumn id="6" xr3:uid="{00000000-0010-0000-7E00-000006000000}" name="Columna6"/>
  </tableColumns>
  <tableStyleInfo name="TableStyleLight8" showFirstColumn="0" showLastColumn="0" showRowStripes="1" showColumnStripes="0"/>
</table>
</file>

<file path=xl/tables/table12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8" xr:uid="{00000000-000C-0000-FFFF-FFFF7F000000}" name="Tabla275919273644535659656268747783868992991021051091131211251291331371411451531571611651691731771811851892132172212292372412452492532572853292973013053093333373413453493573613653693733773813853493933974014054094174294334374414454494574614654694734771362" displayName="Tabla275919273644535659656268747783868992991021051091131211251291331371411451531571611651691731771811851892132172212292372412452492532572853292973013053093333373413453493573613653693733773813853493933974014054094174294334374414454494574614654694734771362" ref="B69:H94" totalsRowShown="0" headerRowDxfId="1794" dataDxfId="1793">
  <autoFilter ref="B69:H94" xr:uid="{00000000-0009-0000-0100-000080000000}"/>
  <sortState xmlns:xlrd2="http://schemas.microsoft.com/office/spreadsheetml/2017/richdata2" ref="B70:H91">
    <sortCondition sortBy="cellColor" ref="G34" dxfId="1792"/>
  </sortState>
  <tableColumns count="7">
    <tableColumn id="1" xr3:uid="{00000000-0010-0000-7F00-000001000000}" name="Columna1" dataDxfId="1791"/>
    <tableColumn id="2" xr3:uid="{00000000-0010-0000-7F00-000002000000}" name="Columna2" dataDxfId="1790"/>
    <tableColumn id="3" xr3:uid="{00000000-0010-0000-7F00-000003000000}" name="Columna3" dataDxfId="1789"/>
    <tableColumn id="4" xr3:uid="{00000000-0010-0000-7F00-000004000000}" name="Columna4" dataDxfId="1788"/>
    <tableColumn id="5" xr3:uid="{00000000-0010-0000-7F00-000005000000}" name="Columna5" dataDxfId="1787"/>
    <tableColumn id="6" xr3:uid="{00000000-0010-0000-7F00-000006000000}" name="Columna6" dataDxfId="1786"/>
    <tableColumn id="7" xr3:uid="{00000000-0010-0000-7F00-000007000000}" name="Columna7" dataDxfId="1785"/>
  </tableColumns>
  <tableStyleInfo name="TableStyleLight8" showFirstColumn="0" showLastColumn="0" showRowStripes="1" showColumnStripes="0"/>
</table>
</file>

<file path=xl/tables/table12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9" xr:uid="{00000000-000C-0000-FFFF-FFFF80000000}" name="Tabla164818263543525558646167737682858891981011041081121201241281321361401441521561601641681721761801841882122162202282362402442482522562843282963003043083323363403443483563603643683723763803843483923964004044084164284324364404444484564604644684724761363" displayName="Tabla164818263543525558646167737682858891981011041081121201241281321361401441521561601641681721761801841882122162202282362402442482522562843282963003043083323363403443483563603643683723763803843483923964004044084164284324364404444484564604644684724761363" ref="C107:H116" totalsRowShown="0" headerRowDxfId="1784">
  <autoFilter ref="C107:H116" xr:uid="{00000000-0009-0000-0100-000081000000}"/>
  <tableColumns count="6">
    <tableColumn id="1" xr3:uid="{00000000-0010-0000-8000-000001000000}" name="Columna1" dataDxfId="1783"/>
    <tableColumn id="2" xr3:uid="{00000000-0010-0000-8000-000002000000}" name="Columna2" dataDxfId="1782"/>
    <tableColumn id="3" xr3:uid="{00000000-0010-0000-8000-000003000000}" name="Columna3" dataDxfId="1781"/>
    <tableColumn id="4" xr3:uid="{00000000-0010-0000-8000-000004000000}" name="Columna4" dataDxfId="1780"/>
    <tableColumn id="5" xr3:uid="{00000000-0010-0000-8000-000005000000}" name="Columna5" dataDxfId="1779"/>
    <tableColumn id="6" xr3:uid="{00000000-0010-0000-8000-000006000000}" name="Columna6"/>
  </tableColumns>
  <tableStyleInfo name="TableStyleLight8" showFirstColumn="0" showLastColumn="0" showRowStripes="1" showColumnStripes="0"/>
</table>
</file>

<file path=xl/tables/table13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0" xr:uid="{00000000-000C-0000-FFFF-FFFF81000000}" name="Tabla164818263543525558646167737682858891981011041081121201241281321361401441521561601641681721761801841882122162202282362402442482522562843282963003043083323363403443483563603643683723763803843483923964004044084164284324364404444484564604644684724761364" displayName="Tabla164818263543525558646167737682858891981011041081121201241281321361401441521561601641681721761801841882122162202282362402442482522562843282963003043083323363403443483563603643683723763803843483923964004044084164284324364404444484564604644684724761364" ref="B97:G106" totalsRowShown="0">
  <autoFilter ref="B97:G106" xr:uid="{00000000-0009-0000-0100-000082000000}"/>
  <tableColumns count="6">
    <tableColumn id="1" xr3:uid="{00000000-0010-0000-8100-000001000000}" name="Columna1" dataDxfId="1778"/>
    <tableColumn id="2" xr3:uid="{00000000-0010-0000-8100-000002000000}" name="Columna2" dataDxfId="1777"/>
    <tableColumn id="3" xr3:uid="{00000000-0010-0000-8100-000003000000}" name="Columna3" dataDxfId="1776"/>
    <tableColumn id="4" xr3:uid="{00000000-0010-0000-8100-000004000000}" name="Columna4" dataDxfId="1775"/>
    <tableColumn id="5" xr3:uid="{00000000-0010-0000-8100-000005000000}" name="Columna5" dataDxfId="1774"/>
    <tableColumn id="6" xr3:uid="{00000000-0010-0000-8100-000006000000}" name="Columna6"/>
  </tableColumns>
  <tableStyleInfo name="TableStyleLight8" showFirstColumn="0" showLastColumn="0" showRowStripes="1" showColumnStripes="0"/>
</table>
</file>

<file path=xl/tables/table13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1" xr:uid="{00000000-000C-0000-FFFF-FFFF82000000}" name="Tabla275919273644535659656268747783868992991021051091131211251291331371411451531571611651691731771811851892132172212292372412452492532572853292973013053093333373413453493573613653693733773813853493933974014054094174294334374414454494574614654694734771365" displayName="Tabla275919273644535659656268747783868992991021051091131211251291331371411451531571611651691731771811851892132172212292372412452492532572853292973013053093333373413453493573613653693733773813853493933974014054094174294334374414454494574614654694734771365" ref="B71:H96" totalsRowShown="0" headerRowDxfId="1773" dataDxfId="1772">
  <autoFilter ref="B71:H96" xr:uid="{00000000-0009-0000-0100-000083000000}"/>
  <sortState xmlns:xlrd2="http://schemas.microsoft.com/office/spreadsheetml/2017/richdata2" ref="B72:H93">
    <sortCondition sortBy="cellColor" ref="G35" dxfId="1771"/>
  </sortState>
  <tableColumns count="7">
    <tableColumn id="1" xr3:uid="{00000000-0010-0000-8200-000001000000}" name="Columna1" dataDxfId="1770"/>
    <tableColumn id="2" xr3:uid="{00000000-0010-0000-8200-000002000000}" name="Columna2" dataDxfId="1769"/>
    <tableColumn id="3" xr3:uid="{00000000-0010-0000-8200-000003000000}" name="Columna3" dataDxfId="1768"/>
    <tableColumn id="4" xr3:uid="{00000000-0010-0000-8200-000004000000}" name="Columna4" dataDxfId="1767"/>
    <tableColumn id="5" xr3:uid="{00000000-0010-0000-8200-000005000000}" name="Columna5" dataDxfId="1766"/>
    <tableColumn id="6" xr3:uid="{00000000-0010-0000-8200-000006000000}" name="Columna6" dataDxfId="1765"/>
    <tableColumn id="7" xr3:uid="{00000000-0010-0000-8200-000007000000}" name="Columna7" dataDxfId="1764"/>
  </tableColumns>
  <tableStyleInfo name="TableStyleLight8" showFirstColumn="0" showLastColumn="0" showRowStripes="1" showColumnStripes="0"/>
</table>
</file>

<file path=xl/tables/table13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2" xr:uid="{00000000-000C-0000-FFFF-FFFF83000000}" name="Tabla164818263543525558646167737682858891981011041081121201241281321361401441521561601641681721761801841882122162202282362402442482522562843282963003043083323363403443483563603643683723763803843483923964004044084164284324364404444484564604644684724761366" displayName="Tabla164818263543525558646167737682858891981011041081121201241281321361401441521561601641681721761801841882122162202282362402442482522562843282963003043083323363403443483563603643683723763803843483923964004044084164284324364404444484564604644684724761366" ref="C109:H118" totalsRowShown="0" headerRowDxfId="1763">
  <autoFilter ref="C109:H118" xr:uid="{00000000-0009-0000-0100-000084000000}"/>
  <tableColumns count="6">
    <tableColumn id="1" xr3:uid="{00000000-0010-0000-8300-000001000000}" name="Columna1" dataDxfId="1762"/>
    <tableColumn id="2" xr3:uid="{00000000-0010-0000-8300-000002000000}" name="Columna2" dataDxfId="1761"/>
    <tableColumn id="3" xr3:uid="{00000000-0010-0000-8300-000003000000}" name="Columna3" dataDxfId="1760"/>
    <tableColumn id="4" xr3:uid="{00000000-0010-0000-8300-000004000000}" name="Columna4" dataDxfId="1759"/>
    <tableColumn id="5" xr3:uid="{00000000-0010-0000-8300-000005000000}" name="Columna5" dataDxfId="1758"/>
    <tableColumn id="6" xr3:uid="{00000000-0010-0000-8300-000006000000}" name="Columna6"/>
  </tableColumns>
  <tableStyleInfo name="TableStyleLight8" showFirstColumn="0" showLastColumn="0" showRowStripes="1" showColumnStripes="0"/>
</table>
</file>

<file path=xl/tables/table13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3" xr:uid="{00000000-000C-0000-FFFF-FFFF84000000}" name="Tabla164818263543525558646167737682858891981011041081121201241281321361401441521561601641681721761801841882122162202282362402442482522562843282963003043083323363403443483563603643683723763803843483923964004044084164284324364404444484564604644684724761367" displayName="Tabla164818263543525558646167737682858891981011041081121201241281321361401441521561601641681721761801841882122162202282362402442482522562843282963003043083323363403443483563603643683723763803843483923964004044084164284324364404444484564604644684724761367" ref="B96:G105" totalsRowShown="0">
  <autoFilter ref="B96:G105" xr:uid="{00000000-0009-0000-0100-000085000000}"/>
  <tableColumns count="6">
    <tableColumn id="1" xr3:uid="{00000000-0010-0000-8400-000001000000}" name="Columna1" dataDxfId="1757"/>
    <tableColumn id="2" xr3:uid="{00000000-0010-0000-8400-000002000000}" name="Columna2" dataDxfId="1756"/>
    <tableColumn id="3" xr3:uid="{00000000-0010-0000-8400-000003000000}" name="Columna3" dataDxfId="1755"/>
    <tableColumn id="4" xr3:uid="{00000000-0010-0000-8400-000004000000}" name="Columna4" dataDxfId="1754"/>
    <tableColumn id="5" xr3:uid="{00000000-0010-0000-8400-000005000000}" name="Columna5" dataDxfId="1753"/>
    <tableColumn id="6" xr3:uid="{00000000-0010-0000-8400-000006000000}" name="Columna6"/>
  </tableColumns>
  <tableStyleInfo name="TableStyleLight8" showFirstColumn="0" showLastColumn="0" showRowStripes="1" showColumnStripes="0"/>
</table>
</file>

<file path=xl/tables/table13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4" xr:uid="{00000000-000C-0000-FFFF-FFFF85000000}" name="Tabla275919273644535659656268747783868992991021051091131211251291331371411451531571611651691731771811851892132172212292372412452492532572853292973013053093333373413453493573613653693733773813853493933974014054094174294334374414454494574614654694734771368" displayName="Tabla275919273644535659656268747783868992991021051091131211251291331371411451531571611651691731771811851892132172212292372412452492532572853292973013053093333373413453493573613653693733773813853493933974014054094174294334374414454494574614654694734771368" ref="B70:H95" totalsRowShown="0" headerRowDxfId="1752" dataDxfId="1751">
  <autoFilter ref="B70:H95" xr:uid="{00000000-0009-0000-0100-000086000000}"/>
  <sortState xmlns:xlrd2="http://schemas.microsoft.com/office/spreadsheetml/2017/richdata2" ref="B71:H92">
    <sortCondition sortBy="cellColor" ref="G35" dxfId="1750"/>
  </sortState>
  <tableColumns count="7">
    <tableColumn id="1" xr3:uid="{00000000-0010-0000-8500-000001000000}" name="Columna1" dataDxfId="1749"/>
    <tableColumn id="2" xr3:uid="{00000000-0010-0000-8500-000002000000}" name="Columna2" dataDxfId="1748"/>
    <tableColumn id="3" xr3:uid="{00000000-0010-0000-8500-000003000000}" name="Columna3" dataDxfId="1747"/>
    <tableColumn id="4" xr3:uid="{00000000-0010-0000-8500-000004000000}" name="Columna4" dataDxfId="1746"/>
    <tableColumn id="5" xr3:uid="{00000000-0010-0000-8500-000005000000}" name="Columna5" dataDxfId="1745"/>
    <tableColumn id="6" xr3:uid="{00000000-0010-0000-8500-000006000000}" name="Columna6" dataDxfId="1744"/>
    <tableColumn id="7" xr3:uid="{00000000-0010-0000-8500-000007000000}" name="Columna7" dataDxfId="1743"/>
  </tableColumns>
  <tableStyleInfo name="TableStyleLight8" showFirstColumn="0" showLastColumn="0" showRowStripes="1" showColumnStripes="0"/>
</table>
</file>

<file path=xl/tables/table13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5" xr:uid="{00000000-000C-0000-FFFF-FFFF86000000}" name="Tabla164818263543525558646167737682858891981011041081121201241281321361401441521561601641681721761801841882122162202282362402442482522562843282963003043083323363403443483563603643683723763803843483923964004044084164284324364404444484564604644684724761369" displayName="Tabla164818263543525558646167737682858891981011041081121201241281321361401441521561601641681721761801841882122162202282362402442482522562843282963003043083323363403443483563603643683723763803843483923964004044084164284324364404444484564604644684724761369" ref="C108:H117" totalsRowShown="0" headerRowDxfId="1742">
  <autoFilter ref="C108:H117" xr:uid="{00000000-0009-0000-0100-000087000000}"/>
  <tableColumns count="6">
    <tableColumn id="1" xr3:uid="{00000000-0010-0000-8600-000001000000}" name="Columna1" dataDxfId="1741"/>
    <tableColumn id="2" xr3:uid="{00000000-0010-0000-8600-000002000000}" name="Columna2" dataDxfId="1740"/>
    <tableColumn id="3" xr3:uid="{00000000-0010-0000-8600-000003000000}" name="Columna3" dataDxfId="1739"/>
    <tableColumn id="4" xr3:uid="{00000000-0010-0000-8600-000004000000}" name="Columna4" dataDxfId="1738"/>
    <tableColumn id="5" xr3:uid="{00000000-0010-0000-8600-000005000000}" name="Columna5" dataDxfId="1737"/>
    <tableColumn id="6" xr3:uid="{00000000-0010-0000-8600-000006000000}" name="Columna6"/>
  </tableColumns>
  <tableStyleInfo name="TableStyleLight8" showFirstColumn="0" showLastColumn="0" showRowStripes="1" showColumnStripes="0"/>
</table>
</file>

<file path=xl/tables/table13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6" xr:uid="{00000000-000C-0000-FFFF-FFFF87000000}" name="Tabla164818263543525558646167737682858891981011041081121201241281321361401441521561601641681721761801841882122162202282362402442482522562843282963003043083323363403443483563603643683723763803843483923964004044084164284324364404444484564604644684724761370" displayName="Tabla164818263543525558646167737682858891981011041081121201241281321361401441521561601641681721761801841882122162202282362402442482522562843282963003043083323363403443483563603643683723763803843483923964004044084164284324364404444484564604644684724761370" ref="B97:G106" totalsRowShown="0">
  <autoFilter ref="B97:G106" xr:uid="{00000000-0009-0000-0100-000088000000}"/>
  <tableColumns count="6">
    <tableColumn id="1" xr3:uid="{00000000-0010-0000-8700-000001000000}" name="Columna1" dataDxfId="1736"/>
    <tableColumn id="2" xr3:uid="{00000000-0010-0000-8700-000002000000}" name="Columna2" dataDxfId="1735"/>
    <tableColumn id="3" xr3:uid="{00000000-0010-0000-8700-000003000000}" name="Columna3" dataDxfId="1734"/>
    <tableColumn id="4" xr3:uid="{00000000-0010-0000-8700-000004000000}" name="Columna4" dataDxfId="1733"/>
    <tableColumn id="5" xr3:uid="{00000000-0010-0000-8700-000005000000}" name="Columna5" dataDxfId="1732"/>
    <tableColumn id="6" xr3:uid="{00000000-0010-0000-8700-000006000000}" name="Columna6"/>
  </tableColumns>
  <tableStyleInfo name="TableStyleLight8" showFirstColumn="0" showLastColumn="0" showRowStripes="1" showColumnStripes="0"/>
</table>
</file>

<file path=xl/tables/table13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7" xr:uid="{00000000-000C-0000-FFFF-FFFF88000000}" name="Tabla275919273644535659656268747783868992991021051091131211251291331371411451531571611651691731771811851892132172212292372412452492532572853292973013053093333373413453493573613653693733773813853493933974014054094174294334374414454494574614654694734771371" displayName="Tabla275919273644535659656268747783868992991021051091131211251291331371411451531571611651691731771811851892132172212292372412452492532572853292973013053093333373413453493573613653693733773813853493933974014054094174294334374414454494574614654694734771371" ref="B71:H96" totalsRowShown="0" headerRowDxfId="1731" dataDxfId="1730">
  <autoFilter ref="B71:H96" xr:uid="{00000000-0009-0000-0100-000089000000}"/>
  <sortState xmlns:xlrd2="http://schemas.microsoft.com/office/spreadsheetml/2017/richdata2" ref="B72:H93">
    <sortCondition sortBy="cellColor" ref="G35" dxfId="1729"/>
  </sortState>
  <tableColumns count="7">
    <tableColumn id="1" xr3:uid="{00000000-0010-0000-8800-000001000000}" name="Columna1" dataDxfId="1728"/>
    <tableColumn id="2" xr3:uid="{00000000-0010-0000-8800-000002000000}" name="Columna2" dataDxfId="1727"/>
    <tableColumn id="3" xr3:uid="{00000000-0010-0000-8800-000003000000}" name="Columna3" dataDxfId="1726"/>
    <tableColumn id="4" xr3:uid="{00000000-0010-0000-8800-000004000000}" name="Columna4" dataDxfId="1725"/>
    <tableColumn id="5" xr3:uid="{00000000-0010-0000-8800-000005000000}" name="Columna5" dataDxfId="1724"/>
    <tableColumn id="6" xr3:uid="{00000000-0010-0000-8800-000006000000}" name="Columna6" dataDxfId="1723"/>
    <tableColumn id="7" xr3:uid="{00000000-0010-0000-8800-000007000000}" name="Columna7" dataDxfId="1722"/>
  </tableColumns>
  <tableStyleInfo name="TableStyleLight8" showFirstColumn="0" showLastColumn="0" showRowStripes="1" showColumnStripes="0"/>
</table>
</file>

<file path=xl/tables/table13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8" xr:uid="{00000000-000C-0000-FFFF-FFFF89000000}" name="Tabla164818263543525558646167737682858891981011041081121201241281321361401441521561601641681721761801841882122162202282362402442482522562843282963003043083323363403443483563603643683723763803843483923964004044084164284324364404444484564604644684724761372" displayName="Tabla164818263543525558646167737682858891981011041081121201241281321361401441521561601641681721761801841882122162202282362402442482522562843282963003043083323363403443483563603643683723763803843483923964004044084164284324364404444484564604644684724761372" ref="C109:H118" totalsRowShown="0" headerRowDxfId="1721">
  <autoFilter ref="C109:H118" xr:uid="{00000000-0009-0000-0100-00008A000000}"/>
  <tableColumns count="6">
    <tableColumn id="1" xr3:uid="{00000000-0010-0000-8900-000001000000}" name="Columna1" dataDxfId="1720"/>
    <tableColumn id="2" xr3:uid="{00000000-0010-0000-8900-000002000000}" name="Columna2" dataDxfId="1719"/>
    <tableColumn id="3" xr3:uid="{00000000-0010-0000-8900-000003000000}" name="Columna3" dataDxfId="1718"/>
    <tableColumn id="4" xr3:uid="{00000000-0010-0000-8900-000004000000}" name="Columna4" dataDxfId="1717"/>
    <tableColumn id="5" xr3:uid="{00000000-0010-0000-8900-000005000000}" name="Columna5" dataDxfId="1716"/>
    <tableColumn id="6" xr3:uid="{00000000-0010-0000-8900-000006000000}" name="Columna6"/>
  </tableColumns>
  <tableStyleInfo name="TableStyleLight8" showFirstColumn="0" showLastColumn="0" showRowStripes="1" showColumnStripes="0"/>
</table>
</file>

<file path=xl/tables/table13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9" xr:uid="{00000000-000C-0000-FFFF-FFFF8A000000}" name="Tabla164818263543525558646167737682858891981011041081121201241281321361401441521561601641681721761801841882122162202282362402442482522562843282963003043083323363403443483563603643683723763803843483923964004044084164284324364404444484564604644684724761373" displayName="Tabla164818263543525558646167737682858891981011041081121201241281321361401441521561601641681721761801841882122162202282362402442482522562843282963003043083323363403443483563603643683723763803843483923964004044084164284324364404444484564604644684724761373" ref="B97:G106" totalsRowShown="0">
  <autoFilter ref="B97:G106" xr:uid="{00000000-0009-0000-0100-00008B000000}"/>
  <tableColumns count="6">
    <tableColumn id="1" xr3:uid="{00000000-0010-0000-8A00-000001000000}" name="Columna1" dataDxfId="1715"/>
    <tableColumn id="2" xr3:uid="{00000000-0010-0000-8A00-000002000000}" name="Columna2" dataDxfId="1714"/>
    <tableColumn id="3" xr3:uid="{00000000-0010-0000-8A00-000003000000}" name="Columna3" dataDxfId="1713"/>
    <tableColumn id="4" xr3:uid="{00000000-0010-0000-8A00-000004000000}" name="Columna4" dataDxfId="1712"/>
    <tableColumn id="5" xr3:uid="{00000000-0010-0000-8A00-000005000000}" name="Columna5" dataDxfId="1711"/>
    <tableColumn id="6" xr3:uid="{00000000-0010-0000-8A00-000006000000}" name="Columna6"/>
  </tableColumns>
  <tableStyleInfo name="TableStyleLight8" showFirstColumn="0" showLastColumn="0" showRowStripes="1" showColumnStripes="0"/>
</table>
</file>

<file path=xl/tables/table14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0" xr:uid="{00000000-000C-0000-FFFF-FFFF8B000000}" name="Tabla275919273644535659656268747783868992991021051091131211251291331371411451531571611651691731771811851892132172212292372412452492532572853292973013053093333373413453493573613653693733773813853493933974014054094174294334374414454494574614654694734771374" displayName="Tabla275919273644535659656268747783868992991021051091131211251291331371411451531571611651691731771811851892132172212292372412452492532572853292973013053093333373413453493573613653693733773813853493933974014054094174294334374414454494574614654694734771374" ref="B71:H96" totalsRowShown="0" headerRowDxfId="1710" dataDxfId="1709">
  <autoFilter ref="B71:H96" xr:uid="{00000000-0009-0000-0100-00008C000000}"/>
  <sortState xmlns:xlrd2="http://schemas.microsoft.com/office/spreadsheetml/2017/richdata2" ref="B72:H93">
    <sortCondition sortBy="cellColor" ref="G36" dxfId="1708"/>
  </sortState>
  <tableColumns count="7">
    <tableColumn id="1" xr3:uid="{00000000-0010-0000-8B00-000001000000}" name="Columna1" dataDxfId="1707"/>
    <tableColumn id="2" xr3:uid="{00000000-0010-0000-8B00-000002000000}" name="Columna2" dataDxfId="1706"/>
    <tableColumn id="3" xr3:uid="{00000000-0010-0000-8B00-000003000000}" name="Columna3" dataDxfId="1705"/>
    <tableColumn id="4" xr3:uid="{00000000-0010-0000-8B00-000004000000}" name="Columna4" dataDxfId="1704"/>
    <tableColumn id="5" xr3:uid="{00000000-0010-0000-8B00-000005000000}" name="Columna5" dataDxfId="1703"/>
    <tableColumn id="6" xr3:uid="{00000000-0010-0000-8B00-000006000000}" name="Columna6" dataDxfId="1702"/>
    <tableColumn id="7" xr3:uid="{00000000-0010-0000-8B00-000007000000}" name="Columna7" dataDxfId="1701"/>
  </tableColumns>
  <tableStyleInfo name="TableStyleLight8" showFirstColumn="0" showLastColumn="0" showRowStripes="1" showColumnStripes="0"/>
</table>
</file>

<file path=xl/tables/table14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1" xr:uid="{00000000-000C-0000-FFFF-FFFF8C000000}" name="Tabla164818263543525558646167737682858891981011041081121201241281321361401441521561601641681721761801841882122162202282362402442482522562843282963003043083323363403443483563603643683723763803843483923964004044084164284324364404444484564604644684724761375" displayName="Tabla164818263543525558646167737682858891981011041081121201241281321361401441521561601641681721761801841882122162202282362402442482522562843282963003043083323363403443483563603643683723763803843483923964004044084164284324364404444484564604644684724761375" ref="C109:H118" totalsRowShown="0" headerRowDxfId="1700">
  <autoFilter ref="C109:H118" xr:uid="{00000000-0009-0000-0100-00008D000000}"/>
  <tableColumns count="6">
    <tableColumn id="1" xr3:uid="{00000000-0010-0000-8C00-000001000000}" name="Columna1" dataDxfId="1699"/>
    <tableColumn id="2" xr3:uid="{00000000-0010-0000-8C00-000002000000}" name="Columna2" dataDxfId="1698"/>
    <tableColumn id="3" xr3:uid="{00000000-0010-0000-8C00-000003000000}" name="Columna3" dataDxfId="1697"/>
    <tableColumn id="4" xr3:uid="{00000000-0010-0000-8C00-000004000000}" name="Columna4" dataDxfId="1696"/>
    <tableColumn id="5" xr3:uid="{00000000-0010-0000-8C00-000005000000}" name="Columna5" dataDxfId="1695"/>
    <tableColumn id="6" xr3:uid="{00000000-0010-0000-8C00-000006000000}" name="Columna6"/>
  </tableColumns>
  <tableStyleInfo name="TableStyleLight8" showFirstColumn="0" showLastColumn="0" showRowStripes="1" showColumnStripes="0"/>
</table>
</file>

<file path=xl/tables/table14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2" xr:uid="{00000000-000C-0000-FFFF-FFFF8D000000}" name="Tabla164818263543525558646167737682858891981011041081121201241281321361401441521561601641681721761801841882122162202282362402442482522562843282963003043083323363403443483563603643683723763803843483923964004044084164284324364404444484564604644684724761376" displayName="Tabla164818263543525558646167737682858891981011041081121201241281321361401441521561601641681721761801841882122162202282362402442482522562843282963003043083323363403443483563603643683723763803843483923964004044084164284324364404444484564604644684724761376" ref="B96:G105" totalsRowShown="0">
  <autoFilter ref="B96:G105" xr:uid="{00000000-0009-0000-0100-00008E000000}"/>
  <tableColumns count="6">
    <tableColumn id="1" xr3:uid="{00000000-0010-0000-8D00-000001000000}" name="Columna1" dataDxfId="1694"/>
    <tableColumn id="2" xr3:uid="{00000000-0010-0000-8D00-000002000000}" name="Columna2" dataDxfId="1693"/>
    <tableColumn id="3" xr3:uid="{00000000-0010-0000-8D00-000003000000}" name="Columna3" dataDxfId="1692"/>
    <tableColumn id="4" xr3:uid="{00000000-0010-0000-8D00-000004000000}" name="Columna4" dataDxfId="1691"/>
    <tableColumn id="5" xr3:uid="{00000000-0010-0000-8D00-000005000000}" name="Columna5" dataDxfId="1690"/>
    <tableColumn id="6" xr3:uid="{00000000-0010-0000-8D00-000006000000}" name="Columna6"/>
  </tableColumns>
  <tableStyleInfo name="TableStyleLight8" showFirstColumn="0" showLastColumn="0" showRowStripes="1" showColumnStripes="0"/>
</table>
</file>

<file path=xl/tables/table14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3" xr:uid="{00000000-000C-0000-FFFF-FFFF8E000000}" name="Tabla275919273644535659656268747783868992991021051091131211251291331371411451531571611651691731771811851892132172212292372412452492532572853292973013053093333373413453493573613653693733773813853493933974014054094174294334374414454494574614654694734771377" displayName="Tabla275919273644535659656268747783868992991021051091131211251291331371411451531571611651691731771811851892132172212292372412452492532572853292973013053093333373413453493573613653693733773813853493933974014054094174294334374414454494574614654694734771377" ref="B70:H95" totalsRowShown="0" headerRowDxfId="1689" dataDxfId="1688">
  <autoFilter ref="B70:H95" xr:uid="{00000000-0009-0000-0100-00008F000000}"/>
  <sortState xmlns:xlrd2="http://schemas.microsoft.com/office/spreadsheetml/2017/richdata2" ref="B71:H92">
    <sortCondition sortBy="cellColor" ref="G35" dxfId="1687"/>
  </sortState>
  <tableColumns count="7">
    <tableColumn id="1" xr3:uid="{00000000-0010-0000-8E00-000001000000}" name="Columna1" dataDxfId="1686"/>
    <tableColumn id="2" xr3:uid="{00000000-0010-0000-8E00-000002000000}" name="Columna2" dataDxfId="1685"/>
    <tableColumn id="3" xr3:uid="{00000000-0010-0000-8E00-000003000000}" name="Columna3" dataDxfId="1684"/>
    <tableColumn id="4" xr3:uid="{00000000-0010-0000-8E00-000004000000}" name="Columna4" dataDxfId="1683"/>
    <tableColumn id="5" xr3:uid="{00000000-0010-0000-8E00-000005000000}" name="Columna5" dataDxfId="1682"/>
    <tableColumn id="6" xr3:uid="{00000000-0010-0000-8E00-000006000000}" name="Columna6" dataDxfId="1681"/>
    <tableColumn id="7" xr3:uid="{00000000-0010-0000-8E00-000007000000}" name="Columna7" dataDxfId="1680"/>
  </tableColumns>
  <tableStyleInfo name="TableStyleLight8" showFirstColumn="0" showLastColumn="0" showRowStripes="1" showColumnStripes="0"/>
</table>
</file>

<file path=xl/tables/table14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4" xr:uid="{00000000-000C-0000-FFFF-FFFF8F000000}" name="Tabla164818263543525558646167737682858891981011041081121201241281321361401441521561601641681721761801841882122162202282362402442482522562843282963003043083323363403443483563603643683723763803843483923964004044084164284324364404444484564604644684724761378" displayName="Tabla164818263543525558646167737682858891981011041081121201241281321361401441521561601641681721761801841882122162202282362402442482522562843282963003043083323363403443483563603643683723763803843483923964004044084164284324364404444484564604644684724761378" ref="C108:H117" totalsRowShown="0" headerRowDxfId="1679">
  <autoFilter ref="C108:H117" xr:uid="{00000000-0009-0000-0100-000090000000}"/>
  <tableColumns count="6">
    <tableColumn id="1" xr3:uid="{00000000-0010-0000-8F00-000001000000}" name="Columna1" dataDxfId="1678"/>
    <tableColumn id="2" xr3:uid="{00000000-0010-0000-8F00-000002000000}" name="Columna2" dataDxfId="1677"/>
    <tableColumn id="3" xr3:uid="{00000000-0010-0000-8F00-000003000000}" name="Columna3" dataDxfId="1676"/>
    <tableColumn id="4" xr3:uid="{00000000-0010-0000-8F00-000004000000}" name="Columna4" dataDxfId="1675"/>
    <tableColumn id="5" xr3:uid="{00000000-0010-0000-8F00-000005000000}" name="Columna5" dataDxfId="1674"/>
    <tableColumn id="6" xr3:uid="{00000000-0010-0000-8F00-000006000000}" name="Columna6"/>
  </tableColumns>
  <tableStyleInfo name="TableStyleLight8" showFirstColumn="0" showLastColumn="0" showRowStripes="1" showColumnStripes="0"/>
</table>
</file>

<file path=xl/tables/table14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5" xr:uid="{00000000-000C-0000-FFFF-FFFF90000000}" name="Tabla164818263543525558646167737682858891981011041081121201241281321361401441521561601641681721761801841882122162202282362402442482522562843282963003043083323363403443483563603643683723763803843483923964004044084164284324364404444484564604644684724761379" displayName="Tabla164818263543525558646167737682858891981011041081121201241281321361401441521561601641681721761801841882122162202282362402442482522562843282963003043083323363403443483563603643683723763803843483923964004044084164284324364404444484564604644684724761379" ref="B96:G105" totalsRowShown="0">
  <autoFilter ref="B96:G105" xr:uid="{00000000-0009-0000-0100-000091000000}"/>
  <tableColumns count="6">
    <tableColumn id="1" xr3:uid="{00000000-0010-0000-9000-000001000000}" name="Columna1" dataDxfId="1673"/>
    <tableColumn id="2" xr3:uid="{00000000-0010-0000-9000-000002000000}" name="Columna2" dataDxfId="1672"/>
    <tableColumn id="3" xr3:uid="{00000000-0010-0000-9000-000003000000}" name="Columna3" dataDxfId="1671"/>
    <tableColumn id="4" xr3:uid="{00000000-0010-0000-9000-000004000000}" name="Columna4" dataDxfId="1670"/>
    <tableColumn id="5" xr3:uid="{00000000-0010-0000-9000-000005000000}" name="Columna5" dataDxfId="1669"/>
    <tableColumn id="6" xr3:uid="{00000000-0010-0000-9000-000006000000}" name="Columna6"/>
  </tableColumns>
  <tableStyleInfo name="TableStyleLight8" showFirstColumn="0" showLastColumn="0" showRowStripes="1" showColumnStripes="0"/>
</table>
</file>

<file path=xl/tables/table14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6" xr:uid="{00000000-000C-0000-FFFF-FFFF91000000}" name="Tabla275919273644535659656268747783868992991021051091131211251291331371411451531571611651691731771811851892132172212292372412452492532572853292973013053093333373413453493573613653693733773813853493933974014054094174294334374414454494574614654694734771380" displayName="Tabla275919273644535659656268747783868992991021051091131211251291331371411451531571611651691731771811851892132172212292372412452492532572853292973013053093333373413453493573613653693733773813853493933974014054094174294334374414454494574614654694734771380" ref="B70:H95" totalsRowShown="0" headerRowDxfId="1668" dataDxfId="1667">
  <autoFilter ref="B70:H95" xr:uid="{00000000-0009-0000-0100-000092000000}"/>
  <sortState xmlns:xlrd2="http://schemas.microsoft.com/office/spreadsheetml/2017/richdata2" ref="B71:H92">
    <sortCondition sortBy="cellColor" ref="G35" dxfId="1666"/>
  </sortState>
  <tableColumns count="7">
    <tableColumn id="1" xr3:uid="{00000000-0010-0000-9100-000001000000}" name="Columna1" dataDxfId="1665"/>
    <tableColumn id="2" xr3:uid="{00000000-0010-0000-9100-000002000000}" name="Columna2" dataDxfId="1664"/>
    <tableColumn id="3" xr3:uid="{00000000-0010-0000-9100-000003000000}" name="Columna3" dataDxfId="1663"/>
    <tableColumn id="4" xr3:uid="{00000000-0010-0000-9100-000004000000}" name="Columna4" dataDxfId="1662"/>
    <tableColumn id="5" xr3:uid="{00000000-0010-0000-9100-000005000000}" name="Columna5" dataDxfId="1661"/>
    <tableColumn id="6" xr3:uid="{00000000-0010-0000-9100-000006000000}" name="Columna6" dataDxfId="1660"/>
    <tableColumn id="7" xr3:uid="{00000000-0010-0000-9100-000007000000}" name="Columna7" dataDxfId="1659"/>
  </tableColumns>
  <tableStyleInfo name="TableStyleLight8" showFirstColumn="0" showLastColumn="0" showRowStripes="1" showColumnStripes="0"/>
</table>
</file>

<file path=xl/tables/table14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7" xr:uid="{00000000-000C-0000-FFFF-FFFF92000000}" name="Tabla164818263543525558646167737682858891981011041081121201241281321361401441521561601641681721761801841882122162202282362402442482522562843282963003043083323363403443483563603643683723763803843483923964004044084164284324364404444484564604644684724761381" displayName="Tabla164818263543525558646167737682858891981011041081121201241281321361401441521561601641681721761801841882122162202282362402442482522562843282963003043083323363403443483563603643683723763803843483923964004044084164284324364404444484564604644684724761381" ref="C108:H117" totalsRowShown="0" headerRowDxfId="1658">
  <autoFilter ref="C108:H117" xr:uid="{00000000-0009-0000-0100-000093000000}"/>
  <tableColumns count="6">
    <tableColumn id="1" xr3:uid="{00000000-0010-0000-9200-000001000000}" name="Columna1" dataDxfId="1657"/>
    <tableColumn id="2" xr3:uid="{00000000-0010-0000-9200-000002000000}" name="Columna2" dataDxfId="1656"/>
    <tableColumn id="3" xr3:uid="{00000000-0010-0000-9200-000003000000}" name="Columna3" dataDxfId="1655"/>
    <tableColumn id="4" xr3:uid="{00000000-0010-0000-9200-000004000000}" name="Columna4" dataDxfId="1654"/>
    <tableColumn id="5" xr3:uid="{00000000-0010-0000-9200-000005000000}" name="Columna5" dataDxfId="1653"/>
    <tableColumn id="6" xr3:uid="{00000000-0010-0000-9200-000006000000}" name="Columna6"/>
  </tableColumns>
  <tableStyleInfo name="TableStyleLight8" showFirstColumn="0" showLastColumn="0" showRowStripes="1" showColumnStripes="0"/>
</table>
</file>

<file path=xl/tables/table14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8" xr:uid="{00000000-000C-0000-FFFF-FFFF93000000}" name="Tabla164818263543525558646167737682858891981011041081121201241281321361401441521561601641681721761801841882122162202282362402442482522562843282963003043083323363403443483563603643683723763803843483923964004044084164284324364404444484564604644684724761259" displayName="Tabla164818263543525558646167737682858891981011041081121201241281321361401441521561601641681721761801841882122162202282362402442482522562843282963003043083323363403443483563603643683723763803843483923964004044084164284324364404444484564604644684724761259" ref="B90:F99" totalsRowShown="0">
  <autoFilter ref="B90:F99" xr:uid="{00000000-0009-0000-0100-000094000000}"/>
  <tableColumns count="5">
    <tableColumn id="1" xr3:uid="{00000000-0010-0000-9300-000001000000}" name="Columna1" dataDxfId="1652"/>
    <tableColumn id="2" xr3:uid="{00000000-0010-0000-9300-000002000000}" name="Columna2" dataDxfId="1651"/>
    <tableColumn id="3" xr3:uid="{00000000-0010-0000-9300-000003000000}" name="Columna3" dataDxfId="1650"/>
    <tableColumn id="4" xr3:uid="{00000000-0010-0000-9300-000004000000}" name="Columna4" dataDxfId="1649"/>
    <tableColumn id="5" xr3:uid="{00000000-0010-0000-9300-000005000000}" name="Columna5" dataDxfId="1648"/>
  </tableColumns>
  <tableStyleInfo name="TableStyleLight8" showFirstColumn="0" showLastColumn="0" showRowStripes="1" showColumnStripes="0"/>
</table>
</file>

<file path=xl/tables/table14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9" xr:uid="{00000000-000C-0000-FFFF-FFFF94000000}" name="Tabla275919273644535659656268747783868992991021051091131211251291331371411451531571611651691731771811851892132172212292372412452492532572853292973013053093333373413453493573613653693733773813853493933974014054094174294334374414454494574614654694734771260" displayName="Tabla275919273644535659656268747783868992991021051091131211251291331371411451531571611651691731771811851892132172212292372412452492532572853292973013053093333373413453493573613653693733773813853493933974014054094174294334374414454494574614654694734771260" ref="B66:H88" totalsRowShown="0" headerRowDxfId="1647" dataDxfId="1646">
  <autoFilter ref="B66:H88" xr:uid="{00000000-0009-0000-0100-000095000000}"/>
  <sortState xmlns:xlrd2="http://schemas.microsoft.com/office/spreadsheetml/2017/richdata2" ref="B67:H88">
    <sortCondition sortBy="cellColor" ref="G31" dxfId="1645"/>
  </sortState>
  <tableColumns count="7">
    <tableColumn id="1" xr3:uid="{00000000-0010-0000-9400-000001000000}" name="Columna1" dataDxfId="1644"/>
    <tableColumn id="2" xr3:uid="{00000000-0010-0000-9400-000002000000}" name="Columna2" dataDxfId="1643"/>
    <tableColumn id="3" xr3:uid="{00000000-0010-0000-9400-000003000000}" name="Columna3" dataDxfId="1642"/>
    <tableColumn id="4" xr3:uid="{00000000-0010-0000-9400-000004000000}" name="Columna4" dataDxfId="1641"/>
    <tableColumn id="5" xr3:uid="{00000000-0010-0000-9400-000005000000}" name="Columna5" dataDxfId="1640"/>
    <tableColumn id="6" xr3:uid="{00000000-0010-0000-9400-000006000000}" name="Columna6" dataDxfId="1639"/>
    <tableColumn id="7" xr3:uid="{00000000-0010-0000-9400-000007000000}" name="Columna7" dataDxfId="1638"/>
  </tableColumns>
  <tableStyleInfo name="TableStyleLight8" showFirstColumn="0" showLastColumn="0" showRowStripes="1" showColumnStripes="0"/>
</table>
</file>

<file path=xl/tables/table15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0" xr:uid="{00000000-000C-0000-FFFF-FFFF95000000}" name="Tabla164818263543525558646167737682858891981011041081121201241281321361401441521561601641681721761801841882122162202282362402442482522562843282963003043083323363403443483563603643683723763803843483923964004044084164284324364404444484564604644684724761261" displayName="Tabla164818263543525558646167737682858891981011041081121201241281321361401441521561601641681721761801841882122162202282362402442482522562843282963003043083323363403443483563603643683723763803843483923964004044084164284324364404444484564604644684724761261" ref="C102:H111" totalsRowShown="0" headerRowDxfId="1637">
  <autoFilter ref="C102:H111" xr:uid="{00000000-0009-0000-0100-000096000000}"/>
  <tableColumns count="6">
    <tableColumn id="1" xr3:uid="{00000000-0010-0000-9500-000001000000}" name="Columna1" dataDxfId="1636"/>
    <tableColumn id="2" xr3:uid="{00000000-0010-0000-9500-000002000000}" name="Columna2" dataDxfId="1635"/>
    <tableColumn id="3" xr3:uid="{00000000-0010-0000-9500-000003000000}" name="Columna3" dataDxfId="1634"/>
    <tableColumn id="4" xr3:uid="{00000000-0010-0000-9500-000004000000}" name="Columna4" dataDxfId="1633"/>
    <tableColumn id="5" xr3:uid="{00000000-0010-0000-9500-000005000000}" name="Columna5" dataDxfId="1632"/>
    <tableColumn id="6" xr3:uid="{00000000-0010-0000-9500-000006000000}" name="Columna6"/>
  </tableColumns>
  <tableStyleInfo name="TableStyleLight8" showFirstColumn="0" showLastColumn="0" showRowStripes="1" showColumnStripes="0"/>
</table>
</file>

<file path=xl/tables/table15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1" xr:uid="{00000000-000C-0000-FFFF-FFFF96000000}" name="Tabla164818263543525558646167737682858891981011041081121201241281321361401441521561601641681721761801841882122162202282362402442482522562843282963003043083323363403443483563603643683723763803843483923964004044084164284324364404444484564604644684724761385" displayName="Tabla164818263543525558646167737682858891981011041081121201241281321361401441521561601641681721761801841882122162202282362402442482522562843282963003043083323363403443483563603643683723763803843483923964004044084164284324364404444484564604644684724761385" ref="B90:F99" totalsRowShown="0">
  <autoFilter ref="B90:F99" xr:uid="{00000000-0009-0000-0100-000097000000}"/>
  <tableColumns count="5">
    <tableColumn id="1" xr3:uid="{00000000-0010-0000-9600-000001000000}" name="Columna1" dataDxfId="1631"/>
    <tableColumn id="2" xr3:uid="{00000000-0010-0000-9600-000002000000}" name="Columna2" dataDxfId="1630"/>
    <tableColumn id="3" xr3:uid="{00000000-0010-0000-9600-000003000000}" name="Columna3" dataDxfId="1629"/>
    <tableColumn id="4" xr3:uid="{00000000-0010-0000-9600-000004000000}" name="Columna4" dataDxfId="1628"/>
    <tableColumn id="5" xr3:uid="{00000000-0010-0000-9600-000005000000}" name="Columna5" dataDxfId="1627"/>
  </tableColumns>
  <tableStyleInfo name="TableStyleLight8" showFirstColumn="0" showLastColumn="0" showRowStripes="1" showColumnStripes="0"/>
</table>
</file>

<file path=xl/tables/table15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2" xr:uid="{00000000-000C-0000-FFFF-FFFF97000000}" name="Tabla275919273644535659656268747783868992991021051091131211251291331371411451531571611651691731771811851892132172212292372412452492532572853292973013053093333373413453493573613653693733773813853493933974014054094174294334374414454494574614654694734771386" displayName="Tabla275919273644535659656268747783868992991021051091131211251291331371411451531571611651691731771811851892132172212292372412452492532572853292973013053093333373413453493573613653693733773813853493933974014054094174294334374414454494574614654694734771386" ref="B66:H88" totalsRowShown="0" headerRowDxfId="1626" dataDxfId="1625">
  <autoFilter ref="B66:H88" xr:uid="{00000000-0009-0000-0100-000098000000}"/>
  <sortState xmlns:xlrd2="http://schemas.microsoft.com/office/spreadsheetml/2017/richdata2" ref="B67:H88">
    <sortCondition sortBy="cellColor" ref="G31" dxfId="1624"/>
  </sortState>
  <tableColumns count="7">
    <tableColumn id="1" xr3:uid="{00000000-0010-0000-9700-000001000000}" name="Columna1" dataDxfId="1623"/>
    <tableColumn id="2" xr3:uid="{00000000-0010-0000-9700-000002000000}" name="Columna2" dataDxfId="1622"/>
    <tableColumn id="3" xr3:uid="{00000000-0010-0000-9700-000003000000}" name="Columna3" dataDxfId="1621"/>
    <tableColumn id="4" xr3:uid="{00000000-0010-0000-9700-000004000000}" name="Columna4" dataDxfId="1620"/>
    <tableColumn id="5" xr3:uid="{00000000-0010-0000-9700-000005000000}" name="Columna5" dataDxfId="1619"/>
    <tableColumn id="6" xr3:uid="{00000000-0010-0000-9700-000006000000}" name="Columna6" dataDxfId="1618"/>
    <tableColumn id="7" xr3:uid="{00000000-0010-0000-9700-000007000000}" name="Columna7" dataDxfId="1617"/>
  </tableColumns>
  <tableStyleInfo name="TableStyleLight8" showFirstColumn="0" showLastColumn="0" showRowStripes="1" showColumnStripes="0"/>
</table>
</file>

<file path=xl/tables/table15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3" xr:uid="{00000000-000C-0000-FFFF-FFFF98000000}" name="Tabla164818263543525558646167737682858891981011041081121201241281321361401441521561601641681721761801841882122162202282362402442482522562843282963003043083323363403443483563603643683723763803843483923964004044084164284324364404444484564604644684724761387" displayName="Tabla164818263543525558646167737682858891981011041081121201241281321361401441521561601641681721761801841882122162202282362402442482522562843282963003043083323363403443483563603643683723763803843483923964004044084164284324364404444484564604644684724761387" ref="C102:H111" totalsRowShown="0" headerRowDxfId="1616">
  <autoFilter ref="C102:H111" xr:uid="{00000000-0009-0000-0100-000099000000}"/>
  <tableColumns count="6">
    <tableColumn id="1" xr3:uid="{00000000-0010-0000-9800-000001000000}" name="Columna1" dataDxfId="1615"/>
    <tableColumn id="2" xr3:uid="{00000000-0010-0000-9800-000002000000}" name="Columna2" dataDxfId="1614"/>
    <tableColumn id="3" xr3:uid="{00000000-0010-0000-9800-000003000000}" name="Columna3" dataDxfId="1613"/>
    <tableColumn id="4" xr3:uid="{00000000-0010-0000-9800-000004000000}" name="Columna4" dataDxfId="1612"/>
    <tableColumn id="5" xr3:uid="{00000000-0010-0000-9800-000005000000}" name="Columna5" dataDxfId="1611"/>
    <tableColumn id="6" xr3:uid="{00000000-0010-0000-9800-000006000000}" name="Columna6"/>
  </tableColumns>
  <tableStyleInfo name="TableStyleLight8" showFirstColumn="0" showLastColumn="0" showRowStripes="1" showColumnStripes="0"/>
</table>
</file>

<file path=xl/tables/table15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4" xr:uid="{00000000-000C-0000-FFFF-FFFF99000000}" name="Tabla164818263543525558646167737682858891981011041081121201241281321361401441521561601641681721761801841882122162202282362402442482522562843282963003043083323363403443483563603643683723763803843483923964004044084164284324364404444484564604644684724761388" displayName="Tabla164818263543525558646167737682858891981011041081121201241281321361401441521561601641681721761801841882122162202282362402442482522562843282963003043083323363403443483563603643683723763803843483923964004044084164284324364404444484564604644684724761388" ref="B88:F97" totalsRowShown="0">
  <autoFilter ref="B88:F97" xr:uid="{00000000-0009-0000-0100-00009A000000}"/>
  <tableColumns count="5">
    <tableColumn id="1" xr3:uid="{00000000-0010-0000-9900-000001000000}" name="Columna1" dataDxfId="1610"/>
    <tableColumn id="2" xr3:uid="{00000000-0010-0000-9900-000002000000}" name="Columna2" dataDxfId="1609"/>
    <tableColumn id="3" xr3:uid="{00000000-0010-0000-9900-000003000000}" name="Columna3" dataDxfId="1608"/>
    <tableColumn id="4" xr3:uid="{00000000-0010-0000-9900-000004000000}" name="Columna4" dataDxfId="1607"/>
    <tableColumn id="5" xr3:uid="{00000000-0010-0000-9900-000005000000}" name="Columna5" dataDxfId="1606"/>
  </tableColumns>
  <tableStyleInfo name="TableStyleLight8" showFirstColumn="0" showLastColumn="0" showRowStripes="1" showColumnStripes="0"/>
</table>
</file>

<file path=xl/tables/table15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5" xr:uid="{00000000-000C-0000-FFFF-FFFF9A000000}" name="Tabla275919273644535659656268747783868992991021051091131211251291331371411451531571611651691731771811851892132172212292372412452492532572853292973013053093333373413453493573613653693733773813853493933974014054094174294334374414454494574614654694734771389" displayName="Tabla275919273644535659656268747783868992991021051091131211251291331371411451531571611651691731771811851892132172212292372412452492532572853292973013053093333373413453493573613653693733773813853493933974014054094174294334374414454494574614654694734771389" ref="B64:H86" totalsRowShown="0" headerRowDxfId="1605" dataDxfId="1604">
  <autoFilter ref="B64:H86" xr:uid="{00000000-0009-0000-0100-00009B000000}"/>
  <sortState xmlns:xlrd2="http://schemas.microsoft.com/office/spreadsheetml/2017/richdata2" ref="B65:H86">
    <sortCondition sortBy="cellColor" ref="G29" dxfId="1603"/>
  </sortState>
  <tableColumns count="7">
    <tableColumn id="1" xr3:uid="{00000000-0010-0000-9A00-000001000000}" name="Columna1" dataDxfId="1602"/>
    <tableColumn id="2" xr3:uid="{00000000-0010-0000-9A00-000002000000}" name="Columna2" dataDxfId="1601"/>
    <tableColumn id="3" xr3:uid="{00000000-0010-0000-9A00-000003000000}" name="Columna3" dataDxfId="1600"/>
    <tableColumn id="4" xr3:uid="{00000000-0010-0000-9A00-000004000000}" name="Columna4" dataDxfId="1599"/>
    <tableColumn id="5" xr3:uid="{00000000-0010-0000-9A00-000005000000}" name="Columna5" dataDxfId="1598"/>
    <tableColumn id="6" xr3:uid="{00000000-0010-0000-9A00-000006000000}" name="Columna6" dataDxfId="1597"/>
    <tableColumn id="7" xr3:uid="{00000000-0010-0000-9A00-000007000000}" name="Columna7" dataDxfId="1596"/>
  </tableColumns>
  <tableStyleInfo name="TableStyleLight8" showFirstColumn="0" showLastColumn="0" showRowStripes="1" showColumnStripes="0"/>
</table>
</file>

<file path=xl/tables/table15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6" xr:uid="{00000000-000C-0000-FFFF-FFFF9B000000}" name="Tabla164818263543525558646167737682858891981011041081121201241281321361401441521561601641681721761801841882122162202282362402442482522562843282963003043083323363403443483563603643683723763803843483923964004044084164284324364404444484564604644684724761390" displayName="Tabla164818263543525558646167737682858891981011041081121201241281321361401441521561601641681721761801841882122162202282362402442482522562843282963003043083323363403443483563603643683723763803843483923964004044084164284324364404444484564604644684724761390" ref="C100:I109" totalsRowShown="0" headerRowDxfId="1595">
  <autoFilter ref="C100:I109" xr:uid="{00000000-0009-0000-0100-00009C000000}"/>
  <tableColumns count="7">
    <tableColumn id="1" xr3:uid="{00000000-0010-0000-9B00-000001000000}" name="Columna1" dataDxfId="1594"/>
    <tableColumn id="2" xr3:uid="{00000000-0010-0000-9B00-000002000000}" name="Columna2" dataDxfId="1593"/>
    <tableColumn id="3" xr3:uid="{00000000-0010-0000-9B00-000003000000}" name="Columna3" dataDxfId="1592"/>
    <tableColumn id="4" xr3:uid="{00000000-0010-0000-9B00-000004000000}" name="Columna4" dataDxfId="1591"/>
    <tableColumn id="5" xr3:uid="{00000000-0010-0000-9B00-000005000000}" name="Columna5" dataDxfId="1590"/>
    <tableColumn id="6" xr3:uid="{00000000-0010-0000-9B00-000006000000}" name="Columna6"/>
    <tableColumn id="7" xr3:uid="{00000000-0010-0000-9B00-000007000000}" name="Columna7"/>
  </tableColumns>
  <tableStyleInfo name="TableStyleLight8" showFirstColumn="0" showLastColumn="0" showRowStripes="1" showColumnStripes="0"/>
</table>
</file>

<file path=xl/tables/table15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7" xr:uid="{00000000-000C-0000-FFFF-FFFF9C000000}" name="Tabla164818263543525558646167737682858891981011041081121201241281321361401441521561601641681721761801841882122162202282362402442482522562843282963003043083323363403443483563603643683723763803843483923964004044084164284324364404444484564604644684724761391" displayName="Tabla164818263543525558646167737682858891981011041081121201241281321361401441521561601641681721761801841882122162202282362402442482522562843282963003043083323363403443483563603643683723763803843483923964004044084164284324364404444484564604644684724761391" ref="B87:F96" totalsRowShown="0">
  <autoFilter ref="B87:F96" xr:uid="{00000000-0009-0000-0100-00009D000000}"/>
  <tableColumns count="5">
    <tableColumn id="1" xr3:uid="{00000000-0010-0000-9C00-000001000000}" name="Columna1" dataDxfId="1589"/>
    <tableColumn id="2" xr3:uid="{00000000-0010-0000-9C00-000002000000}" name="Columna2" dataDxfId="1588"/>
    <tableColumn id="3" xr3:uid="{00000000-0010-0000-9C00-000003000000}" name="Columna3" dataDxfId="1587"/>
    <tableColumn id="4" xr3:uid="{00000000-0010-0000-9C00-000004000000}" name="Columna4" dataDxfId="1586"/>
    <tableColumn id="5" xr3:uid="{00000000-0010-0000-9C00-000005000000}" name="Columna5" dataDxfId="1585"/>
  </tableColumns>
  <tableStyleInfo name="TableStyleLight8" showFirstColumn="0" showLastColumn="0" showRowStripes="1" showColumnStripes="0"/>
</table>
</file>

<file path=xl/tables/table15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8" xr:uid="{00000000-000C-0000-FFFF-FFFF9D000000}" name="Tabla275919273644535659656268747783868992991021051091131211251291331371411451531571611651691731771811851892132172212292372412452492532572853292973013053093333373413453493573613653693733773813853493933974014054094174294334374414454494574614654694734771392" displayName="Tabla275919273644535659656268747783868992991021051091131211251291331371411451531571611651691731771811851892132172212292372412452492532572853292973013053093333373413453493573613653693733773813853493933974014054094174294334374414454494574614654694734771392" ref="B63:H85" totalsRowShown="0" headerRowDxfId="1584" dataDxfId="1583">
  <autoFilter ref="B63:H85" xr:uid="{00000000-0009-0000-0100-00009E000000}"/>
  <sortState xmlns:xlrd2="http://schemas.microsoft.com/office/spreadsheetml/2017/richdata2" ref="B64:H85">
    <sortCondition sortBy="cellColor" ref="G28" dxfId="1582"/>
  </sortState>
  <tableColumns count="7">
    <tableColumn id="1" xr3:uid="{00000000-0010-0000-9D00-000001000000}" name="Columna1" dataDxfId="1581"/>
    <tableColumn id="2" xr3:uid="{00000000-0010-0000-9D00-000002000000}" name="Columna2" dataDxfId="1580"/>
    <tableColumn id="3" xr3:uid="{00000000-0010-0000-9D00-000003000000}" name="Columna3" dataDxfId="1579"/>
    <tableColumn id="4" xr3:uid="{00000000-0010-0000-9D00-000004000000}" name="Columna4" dataDxfId="1578"/>
    <tableColumn id="5" xr3:uid="{00000000-0010-0000-9D00-000005000000}" name="Columna5" dataDxfId="1577"/>
    <tableColumn id="6" xr3:uid="{00000000-0010-0000-9D00-000006000000}" name="Columna6" dataDxfId="1576"/>
    <tableColumn id="7" xr3:uid="{00000000-0010-0000-9D00-000007000000}" name="Columna7" dataDxfId="1575"/>
  </tableColumns>
  <tableStyleInfo name="TableStyleLight8" showFirstColumn="0" showLastColumn="0" showRowStripes="1" showColumnStripes="0"/>
</table>
</file>

<file path=xl/tables/table15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9" xr:uid="{00000000-000C-0000-FFFF-FFFF9E000000}" name="Tabla164818263543525558646167737682858891981011041081121201241281321361401441521561601641681721761801841882122162202282362402442482522562843282963003043083323363403443483563603643683723763803843483923964004044084164284324364404444484564604644684724761393" displayName="Tabla164818263543525558646167737682858891981011041081121201241281321361401441521561601641681721761801841882122162202282362402442482522562843282963003043083323363403443483563603643683723763803843483923964004044084164284324364404444484564604644684724761393" ref="C99:H108" totalsRowShown="0" headerRowDxfId="1574">
  <autoFilter ref="C99:H108" xr:uid="{00000000-0009-0000-0100-00009F000000}"/>
  <tableColumns count="6">
    <tableColumn id="1" xr3:uid="{00000000-0010-0000-9E00-000001000000}" name="Columna1" dataDxfId="1573"/>
    <tableColumn id="2" xr3:uid="{00000000-0010-0000-9E00-000002000000}" name="Columna2" dataDxfId="1572"/>
    <tableColumn id="3" xr3:uid="{00000000-0010-0000-9E00-000003000000}" name="Columna3" dataDxfId="1571"/>
    <tableColumn id="4" xr3:uid="{00000000-0010-0000-9E00-000004000000}" name="Columna4" dataDxfId="1570"/>
    <tableColumn id="5" xr3:uid="{00000000-0010-0000-9E00-000005000000}" name="Columna5" dataDxfId="1569"/>
    <tableColumn id="6" xr3:uid="{00000000-0010-0000-9E00-000006000000}" name="Columna6"/>
  </tableColumns>
  <tableStyleInfo name="TableStyleLight8" showFirstColumn="0" showLastColumn="0" showRowStripes="1" showColumnStripes="0"/>
</table>
</file>

<file path=xl/tables/table16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0" xr:uid="{00000000-000C-0000-FFFF-FFFF9F000000}" name="Tabla164818263543525558646167737682858891981011041081121201241281321361401441521561601641681721761801841882122162202282362402442482522562843282963003043083323363403443483563603643683723763803843483923964004044084164284324364404444484564604644684724761394" displayName="Tabla164818263543525558646167737682858891981011041081121201241281321361401441521561601641681721761801841882122162202282362402442482522562843282963003043083323363403443483563603643683723763803843483923964004044084164284324364404444484564604644684724761394" ref="B87:F96" totalsRowShown="0">
  <autoFilter ref="B87:F96" xr:uid="{00000000-0009-0000-0100-0000A0000000}"/>
  <tableColumns count="5">
    <tableColumn id="1" xr3:uid="{00000000-0010-0000-9F00-000001000000}" name="Columna1" dataDxfId="1568"/>
    <tableColumn id="2" xr3:uid="{00000000-0010-0000-9F00-000002000000}" name="Columna2" dataDxfId="1567"/>
    <tableColumn id="3" xr3:uid="{00000000-0010-0000-9F00-000003000000}" name="Columna3" dataDxfId="1566"/>
    <tableColumn id="4" xr3:uid="{00000000-0010-0000-9F00-000004000000}" name="Columna4" dataDxfId="1565"/>
    <tableColumn id="5" xr3:uid="{00000000-0010-0000-9F00-000005000000}" name="Columna5" dataDxfId="1564"/>
  </tableColumns>
  <tableStyleInfo name="TableStyleLight8" showFirstColumn="0" showLastColumn="0" showRowStripes="1" showColumnStripes="0"/>
</table>
</file>

<file path=xl/tables/table16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1" xr:uid="{00000000-000C-0000-FFFF-FFFFA0000000}" name="Tabla275919273644535659656268747783868992991021051091131211251291331371411451531571611651691731771811851892132172212292372412452492532572853292973013053093333373413453493573613653693733773813853493933974014054094174294334374414454494574614654694734771395" displayName="Tabla275919273644535659656268747783868992991021051091131211251291331371411451531571611651691731771811851892132172212292372412452492532572853292973013053093333373413453493573613653693733773813853493933974014054094174294334374414454494574614654694734771395" ref="B63:H85" totalsRowShown="0" headerRowDxfId="1563" dataDxfId="1562">
  <autoFilter ref="B63:H85" xr:uid="{00000000-0009-0000-0100-0000A1000000}"/>
  <sortState xmlns:xlrd2="http://schemas.microsoft.com/office/spreadsheetml/2017/richdata2" ref="B64:H85">
    <sortCondition sortBy="cellColor" ref="G31" dxfId="1561"/>
  </sortState>
  <tableColumns count="7">
    <tableColumn id="1" xr3:uid="{00000000-0010-0000-A000-000001000000}" name="Columna1" dataDxfId="1560"/>
    <tableColumn id="2" xr3:uid="{00000000-0010-0000-A000-000002000000}" name="Columna2" dataDxfId="1559"/>
    <tableColumn id="3" xr3:uid="{00000000-0010-0000-A000-000003000000}" name="Columna3" dataDxfId="1558"/>
    <tableColumn id="4" xr3:uid="{00000000-0010-0000-A000-000004000000}" name="Columna4" dataDxfId="1557"/>
    <tableColumn id="5" xr3:uid="{00000000-0010-0000-A000-000005000000}" name="Columna5" dataDxfId="1556"/>
    <tableColumn id="6" xr3:uid="{00000000-0010-0000-A000-000006000000}" name="Columna6" dataDxfId="1555"/>
    <tableColumn id="7" xr3:uid="{00000000-0010-0000-A000-000007000000}" name="Columna7" dataDxfId="1554"/>
  </tableColumns>
  <tableStyleInfo name="TableStyleLight8" showFirstColumn="0" showLastColumn="0" showRowStripes="1" showColumnStripes="0"/>
</table>
</file>

<file path=xl/tables/table16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2" xr:uid="{00000000-000C-0000-FFFF-FFFFA1000000}" name="Tabla164818263543525558646167737682858891981011041081121201241281321361401441521561601641681721761801841882122162202282362402442482522562843282963003043083323363403443483563603643683723763803843483923964004044084164284324364404444484564604644684724761396" displayName="Tabla164818263543525558646167737682858891981011041081121201241281321361401441521561601641681721761801841882122162202282362402442482522562843282963003043083323363403443483563603643683723763803843483923964004044084164284324364404444484564604644684724761396" ref="C99:H108" totalsRowShown="0" headerRowDxfId="1553">
  <autoFilter ref="C99:H108" xr:uid="{00000000-0009-0000-0100-0000A2000000}"/>
  <tableColumns count="6">
    <tableColumn id="1" xr3:uid="{00000000-0010-0000-A100-000001000000}" name="Columna1" dataDxfId="1552"/>
    <tableColumn id="2" xr3:uid="{00000000-0010-0000-A100-000002000000}" name="Columna2" dataDxfId="1551"/>
    <tableColumn id="3" xr3:uid="{00000000-0010-0000-A100-000003000000}" name="Columna3" dataDxfId="1550"/>
    <tableColumn id="4" xr3:uid="{00000000-0010-0000-A100-000004000000}" name="Columna4" dataDxfId="1549"/>
    <tableColumn id="5" xr3:uid="{00000000-0010-0000-A100-000005000000}" name="Columna5" dataDxfId="1548"/>
    <tableColumn id="6" xr3:uid="{00000000-0010-0000-A100-000006000000}" name="Columna6"/>
  </tableColumns>
  <tableStyleInfo name="TableStyleLight8" showFirstColumn="0" showLastColumn="0" showRowStripes="1" showColumnStripes="0"/>
</table>
</file>

<file path=xl/tables/table16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3" xr:uid="{00000000-000C-0000-FFFF-FFFFA2000000}" name="Tabla164818263543525558646167737682858891981011041081121201241281321361401441521561601641681721761801841882122162202282362402442482522562843282963003043083323363403443483563603643683723763803843483923964004044084164284324364404444484564604644684724761397" displayName="Tabla164818263543525558646167737682858891981011041081121201241281321361401441521561601641681721761801841882122162202282362402442482522562843282963003043083323363403443483563603643683723763803843483923964004044084164284324364404444484564604644684724761397" ref="B90:F99" totalsRowShown="0">
  <autoFilter ref="B90:F99" xr:uid="{00000000-0009-0000-0100-0000A3000000}"/>
  <tableColumns count="5">
    <tableColumn id="1" xr3:uid="{00000000-0010-0000-A200-000001000000}" name="Columna1" dataDxfId="1547"/>
    <tableColumn id="2" xr3:uid="{00000000-0010-0000-A200-000002000000}" name="Columna2" dataDxfId="1546"/>
    <tableColumn id="3" xr3:uid="{00000000-0010-0000-A200-000003000000}" name="Columna3" dataDxfId="1545"/>
    <tableColumn id="4" xr3:uid="{00000000-0010-0000-A200-000004000000}" name="Columna4" dataDxfId="1544"/>
    <tableColumn id="5" xr3:uid="{00000000-0010-0000-A200-000005000000}" name="Columna5" dataDxfId="1543"/>
  </tableColumns>
  <tableStyleInfo name="TableStyleLight8" showFirstColumn="0" showLastColumn="0" showRowStripes="1" showColumnStripes="0"/>
</table>
</file>

<file path=xl/tables/table16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4" xr:uid="{00000000-000C-0000-FFFF-FFFFA3000000}" name="Tabla275919273644535659656268747783868992991021051091131211251291331371411451531571611651691731771811851892132172212292372412452492532572853292973013053093333373413453493573613653693733773813853493933974014054094174294334374414454494574614654694734771398" displayName="Tabla275919273644535659656268747783868992991021051091131211251291331371411451531571611651691731771811851892132172212292372412452492532572853292973013053093333373413453493573613653693733773813853493933974014054094174294334374414454494574614654694734771398" ref="B66:H88" totalsRowShown="0" headerRowDxfId="1542" dataDxfId="1541">
  <autoFilter ref="B66:H88" xr:uid="{00000000-0009-0000-0100-0000A4000000}"/>
  <sortState xmlns:xlrd2="http://schemas.microsoft.com/office/spreadsheetml/2017/richdata2" ref="B67:H88">
    <sortCondition sortBy="cellColor" ref="G31" dxfId="1540"/>
  </sortState>
  <tableColumns count="7">
    <tableColumn id="1" xr3:uid="{00000000-0010-0000-A300-000001000000}" name="Columna1" dataDxfId="1539"/>
    <tableColumn id="2" xr3:uid="{00000000-0010-0000-A300-000002000000}" name="Columna2" dataDxfId="1538"/>
    <tableColumn id="3" xr3:uid="{00000000-0010-0000-A300-000003000000}" name="Columna3" dataDxfId="1537"/>
    <tableColumn id="4" xr3:uid="{00000000-0010-0000-A300-000004000000}" name="Columna4" dataDxfId="1536"/>
    <tableColumn id="5" xr3:uid="{00000000-0010-0000-A300-000005000000}" name="Columna5" dataDxfId="1535"/>
    <tableColumn id="6" xr3:uid="{00000000-0010-0000-A300-000006000000}" name="Columna6" dataDxfId="1534"/>
    <tableColumn id="7" xr3:uid="{00000000-0010-0000-A300-000007000000}" name="Columna7" dataDxfId="1533"/>
  </tableColumns>
  <tableStyleInfo name="TableStyleLight8" showFirstColumn="0" showLastColumn="0" showRowStripes="1" showColumnStripes="0"/>
</table>
</file>

<file path=xl/tables/table16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5" xr:uid="{00000000-000C-0000-FFFF-FFFFA4000000}" name="Tabla164818263543525558646167737682858891981011041081121201241281321361401441521561601641681721761801841882122162202282362402442482522562843282963003043083323363403443483563603643683723763803843483923964004044084164284324364404444484564604644684724761399" displayName="Tabla164818263543525558646167737682858891981011041081121201241281321361401441521561601641681721761801841882122162202282362402442482522562843282963003043083323363403443483563603643683723763803843483923964004044084164284324364404444484564604644684724761399" ref="C102:H111" totalsRowShown="0" headerRowDxfId="1532">
  <autoFilter ref="C102:H111" xr:uid="{00000000-0009-0000-0100-0000A5000000}"/>
  <tableColumns count="6">
    <tableColumn id="1" xr3:uid="{00000000-0010-0000-A400-000001000000}" name="Columna1" dataDxfId="1531"/>
    <tableColumn id="2" xr3:uid="{00000000-0010-0000-A400-000002000000}" name="Columna2" dataDxfId="1530"/>
    <tableColumn id="3" xr3:uid="{00000000-0010-0000-A400-000003000000}" name="Columna3" dataDxfId="1529"/>
    <tableColumn id="4" xr3:uid="{00000000-0010-0000-A400-000004000000}" name="Columna4" dataDxfId="1528"/>
    <tableColumn id="5" xr3:uid="{00000000-0010-0000-A400-000005000000}" name="Columna5" dataDxfId="1527"/>
    <tableColumn id="6" xr3:uid="{00000000-0010-0000-A400-000006000000}" name="Columna6"/>
  </tableColumns>
  <tableStyleInfo name="TableStyleLight8" showFirstColumn="0" showLastColumn="0" showRowStripes="1" showColumnStripes="0"/>
</table>
</file>

<file path=xl/tables/table16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6" xr:uid="{00000000-000C-0000-FFFF-FFFFA5000000}" name="Tabla164818263543525558646167737682858891981011041081121201241281321361401441521561601641681721761801841882122162202282362402442482522562843282963003043083323363403443483563603643683723763803843483923964004044084164284324364404444484564604644684724761400" displayName="Tabla164818263543525558646167737682858891981011041081121201241281321361401441521561601641681721761801841882122162202282362402442482522562843282963003043083323363403443483563603643683723763803843483923964004044084164284324364404444484564604644684724761400" ref="B88:F97" totalsRowShown="0">
  <autoFilter ref="B88:F97" xr:uid="{00000000-0009-0000-0100-0000A6000000}"/>
  <tableColumns count="5">
    <tableColumn id="1" xr3:uid="{00000000-0010-0000-A500-000001000000}" name="Columna1" dataDxfId="1526"/>
    <tableColumn id="2" xr3:uid="{00000000-0010-0000-A500-000002000000}" name="Columna2" dataDxfId="1525"/>
    <tableColumn id="3" xr3:uid="{00000000-0010-0000-A500-000003000000}" name="Columna3" dataDxfId="1524"/>
    <tableColumn id="4" xr3:uid="{00000000-0010-0000-A500-000004000000}" name="Columna4" dataDxfId="1523"/>
    <tableColumn id="5" xr3:uid="{00000000-0010-0000-A500-000005000000}" name="Columna5" dataDxfId="1522"/>
  </tableColumns>
  <tableStyleInfo name="TableStyleLight8" showFirstColumn="0" showLastColumn="0" showRowStripes="1" showColumnStripes="0"/>
</table>
</file>

<file path=xl/tables/table16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7" xr:uid="{00000000-000C-0000-FFFF-FFFFA6000000}" name="Tabla275919273644535659656268747783868992991021051091131211251291331371411451531571611651691731771811851892132172212292372412452492532572853292973013053093333373413453493573613653693733773813853493933974014054094174294334374414454494574614654694734771401" displayName="Tabla275919273644535659656268747783868992991021051091131211251291331371411451531571611651691731771811851892132172212292372412452492532572853292973013053093333373413453493573613653693733773813853493933974014054094174294334374414454494574614654694734771401" ref="B64:H86" totalsRowShown="0" headerRowDxfId="1521" dataDxfId="1520">
  <autoFilter ref="B64:H86" xr:uid="{00000000-0009-0000-0100-0000A7000000}"/>
  <sortState xmlns:xlrd2="http://schemas.microsoft.com/office/spreadsheetml/2017/richdata2" ref="B65:H86">
    <sortCondition sortBy="cellColor" ref="G31" dxfId="1519"/>
  </sortState>
  <tableColumns count="7">
    <tableColumn id="1" xr3:uid="{00000000-0010-0000-A600-000001000000}" name="Columna1" dataDxfId="1518"/>
    <tableColumn id="2" xr3:uid="{00000000-0010-0000-A600-000002000000}" name="Columna2" dataDxfId="1517"/>
    <tableColumn id="3" xr3:uid="{00000000-0010-0000-A600-000003000000}" name="Columna3" dataDxfId="1516"/>
    <tableColumn id="4" xr3:uid="{00000000-0010-0000-A600-000004000000}" name="Columna4" dataDxfId="1515"/>
    <tableColumn id="5" xr3:uid="{00000000-0010-0000-A600-000005000000}" name="Columna5" dataDxfId="1514"/>
    <tableColumn id="6" xr3:uid="{00000000-0010-0000-A600-000006000000}" name="Columna6" dataDxfId="1513"/>
    <tableColumn id="7" xr3:uid="{00000000-0010-0000-A600-000007000000}" name="Columna7" dataDxfId="1512"/>
  </tableColumns>
  <tableStyleInfo name="TableStyleLight8" showFirstColumn="0" showLastColumn="0" showRowStripes="1" showColumnStripes="0"/>
</table>
</file>

<file path=xl/tables/table16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8" xr:uid="{00000000-000C-0000-FFFF-FFFFA7000000}" name="Tabla164818263543525558646167737682858891981011041081121201241281321361401441521561601641681721761801841882122162202282362402442482522562843282963003043083323363403443483563603643683723763803843483923964004044084164284324364404444484564604644684724761402" displayName="Tabla164818263543525558646167737682858891981011041081121201241281321361401441521561601641681721761801841882122162202282362402442482522562843282963003043083323363403443483563603643683723763803843483923964004044084164284324364404444484564604644684724761402" ref="C100:H109" totalsRowShown="0" headerRowDxfId="1511">
  <autoFilter ref="C100:H109" xr:uid="{00000000-0009-0000-0100-0000A8000000}"/>
  <tableColumns count="6">
    <tableColumn id="1" xr3:uid="{00000000-0010-0000-A700-000001000000}" name="Columna1" dataDxfId="1510"/>
    <tableColumn id="2" xr3:uid="{00000000-0010-0000-A700-000002000000}" name="Columna2" dataDxfId="1509"/>
    <tableColumn id="3" xr3:uid="{00000000-0010-0000-A700-000003000000}" name="Columna3" dataDxfId="1508"/>
    <tableColumn id="4" xr3:uid="{00000000-0010-0000-A700-000004000000}" name="Columna4" dataDxfId="1507"/>
    <tableColumn id="5" xr3:uid="{00000000-0010-0000-A700-000005000000}" name="Columna5" dataDxfId="1506"/>
    <tableColumn id="6" xr3:uid="{00000000-0010-0000-A700-000006000000}" name="Columna6"/>
  </tableColumns>
  <tableStyleInfo name="TableStyleLight8" showFirstColumn="0" showLastColumn="0" showRowStripes="1" showColumnStripes="0"/>
</table>
</file>

<file path=xl/tables/table16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9" xr:uid="{00000000-000C-0000-FFFF-FFFFA8000000}" name="Tabla164818263543525558646167737682858891981011041081121201241281321361401441521561601641681721761801841882122162202282362402442482522562843282963003043083323363403443483563603643683723763803843483923964004044084164284324364404444484564604644684724761403" displayName="Tabla164818263543525558646167737682858891981011041081121201241281321361401441521561601641681721761801841882122162202282362402442482522562843282963003043083323363403443483563603643683723763803843483923964004044084164284324364404444484564604644684724761403" ref="B90:F99" totalsRowShown="0">
  <autoFilter ref="B90:F99" xr:uid="{00000000-0009-0000-0100-0000A9000000}"/>
  <tableColumns count="5">
    <tableColumn id="1" xr3:uid="{00000000-0010-0000-A800-000001000000}" name="Columna1" dataDxfId="1505"/>
    <tableColumn id="2" xr3:uid="{00000000-0010-0000-A800-000002000000}" name="Columna2" dataDxfId="1504"/>
    <tableColumn id="3" xr3:uid="{00000000-0010-0000-A800-000003000000}" name="Columna3" dataDxfId="1503"/>
    <tableColumn id="4" xr3:uid="{00000000-0010-0000-A800-000004000000}" name="Columna4" dataDxfId="1502"/>
    <tableColumn id="5" xr3:uid="{00000000-0010-0000-A800-000005000000}" name="Columna5" dataDxfId="1501"/>
  </tableColumns>
  <tableStyleInfo name="TableStyleLight8" showFirstColumn="0" showLastColumn="0" showRowStripes="1" showColumnStripes="0"/>
</table>
</file>

<file path=xl/tables/table17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0" xr:uid="{00000000-000C-0000-FFFF-FFFFA9000000}" name="Tabla275919273644535659656268747783868992991021051091131211251291331371411451531571611651691731771811851892132172212292372412452492532572853292973013053093333373413453493573613653693733773813853493933974014054094174294334374414454494574614654694734771404" displayName="Tabla275919273644535659656268747783868992991021051091131211251291331371411451531571611651691731771811851892132172212292372412452492532572853292973013053093333373413453493573613653693733773813853493933974014054094174294334374414454494574614654694734771404" ref="B66:H88" totalsRowShown="0" headerRowDxfId="1500" dataDxfId="1499">
  <autoFilter ref="B66:H88" xr:uid="{00000000-0009-0000-0100-0000AA000000}"/>
  <sortState xmlns:xlrd2="http://schemas.microsoft.com/office/spreadsheetml/2017/richdata2" ref="B67:H88">
    <sortCondition sortBy="cellColor" ref="G31" dxfId="1498"/>
  </sortState>
  <tableColumns count="7">
    <tableColumn id="1" xr3:uid="{00000000-0010-0000-A900-000001000000}" name="Columna1" dataDxfId="1497"/>
    <tableColumn id="2" xr3:uid="{00000000-0010-0000-A900-000002000000}" name="Columna2" dataDxfId="1496"/>
    <tableColumn id="3" xr3:uid="{00000000-0010-0000-A900-000003000000}" name="Columna3" dataDxfId="1495"/>
    <tableColumn id="4" xr3:uid="{00000000-0010-0000-A900-000004000000}" name="Columna4" dataDxfId="1494"/>
    <tableColumn id="5" xr3:uid="{00000000-0010-0000-A900-000005000000}" name="Columna5" dataDxfId="1493"/>
    <tableColumn id="6" xr3:uid="{00000000-0010-0000-A900-000006000000}" name="Columna6" dataDxfId="1492"/>
    <tableColumn id="7" xr3:uid="{00000000-0010-0000-A900-000007000000}" name="Columna7" dataDxfId="1491"/>
  </tableColumns>
  <tableStyleInfo name="TableStyleLight8" showFirstColumn="0" showLastColumn="0" showRowStripes="1" showColumnStripes="0"/>
</table>
</file>

<file path=xl/tables/table17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1" xr:uid="{00000000-000C-0000-FFFF-FFFFAA000000}" name="Tabla164818263543525558646167737682858891981011041081121201241281321361401441521561601641681721761801841882122162202282362402442482522562843282963003043083323363403443483563603643683723763803843483923964004044084164284324364404444484564604644684724761405" displayName="Tabla164818263543525558646167737682858891981011041081121201241281321361401441521561601641681721761801841882122162202282362402442482522562843282963003043083323363403443483563603643683723763803843483923964004044084164284324364404444484564604644684724761405" ref="C102:H111" totalsRowShown="0" headerRowDxfId="1490">
  <autoFilter ref="C102:H111" xr:uid="{00000000-0009-0000-0100-0000AB000000}"/>
  <tableColumns count="6">
    <tableColumn id="1" xr3:uid="{00000000-0010-0000-AA00-000001000000}" name="Columna1" dataDxfId="1489"/>
    <tableColumn id="2" xr3:uid="{00000000-0010-0000-AA00-000002000000}" name="Columna2" dataDxfId="1488"/>
    <tableColumn id="3" xr3:uid="{00000000-0010-0000-AA00-000003000000}" name="Columna3" dataDxfId="1487"/>
    <tableColumn id="4" xr3:uid="{00000000-0010-0000-AA00-000004000000}" name="Columna4" dataDxfId="1486"/>
    <tableColumn id="5" xr3:uid="{00000000-0010-0000-AA00-000005000000}" name="Columna5" dataDxfId="1485"/>
    <tableColumn id="6" xr3:uid="{00000000-0010-0000-AA00-000006000000}" name="Columna6"/>
  </tableColumns>
  <tableStyleInfo name="TableStyleLight8" showFirstColumn="0" showLastColumn="0" showRowStripes="1" showColumnStripes="0"/>
</table>
</file>

<file path=xl/tables/table17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2" xr:uid="{00000000-000C-0000-FFFF-FFFFAB000000}" name="Tabla164818263543525558646167737682858891981011041081121201241281321361401441521561601641681721761801841882122162202282362402442482522562843282963003043083323363403443483563603643683723763803843483923964004044084164284324364404444484564604644684724761406" displayName="Tabla164818263543525558646167737682858891981011041081121201241281321361401441521561601641681721761801841882122162202282362402442482522562843282963003043083323363403443483563603643683723763803843483923964004044084164284324364404444484564604644684724761406" ref="B89:F98" totalsRowShown="0">
  <autoFilter ref="B89:F98" xr:uid="{00000000-0009-0000-0100-0000AC000000}"/>
  <tableColumns count="5">
    <tableColumn id="1" xr3:uid="{00000000-0010-0000-AB00-000001000000}" name="Columna1" dataDxfId="1484"/>
    <tableColumn id="2" xr3:uid="{00000000-0010-0000-AB00-000002000000}" name="Columna2" dataDxfId="1483"/>
    <tableColumn id="3" xr3:uid="{00000000-0010-0000-AB00-000003000000}" name="Columna3" dataDxfId="1482"/>
    <tableColumn id="4" xr3:uid="{00000000-0010-0000-AB00-000004000000}" name="Columna4" dataDxfId="1481"/>
    <tableColumn id="5" xr3:uid="{00000000-0010-0000-AB00-000005000000}" name="Columna5" dataDxfId="1480"/>
  </tableColumns>
  <tableStyleInfo name="TableStyleLight8" showFirstColumn="0" showLastColumn="0" showRowStripes="1" showColumnStripes="0"/>
</table>
</file>

<file path=xl/tables/table17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3" xr:uid="{00000000-000C-0000-FFFF-FFFFAC000000}" name="Tabla275919273644535659656268747783868992991021051091131211251291331371411451531571611651691731771811851892132172212292372412452492532572853292973013053093333373413453493573613653693733773813853493933974014054094174294334374414454494574614654694734771407" displayName="Tabla275919273644535659656268747783868992991021051091131211251291331371411451531571611651691731771811851892132172212292372412452492532572853292973013053093333373413453493573613653693733773813853493933974014054094174294334374414454494574614654694734771407" ref="B65:H87" totalsRowShown="0" headerRowDxfId="1479" dataDxfId="1478">
  <autoFilter ref="B65:H87" xr:uid="{00000000-0009-0000-0100-0000AD000000}"/>
  <sortState xmlns:xlrd2="http://schemas.microsoft.com/office/spreadsheetml/2017/richdata2" ref="B66:H87">
    <sortCondition sortBy="cellColor" ref="G30" dxfId="1477"/>
  </sortState>
  <tableColumns count="7">
    <tableColumn id="1" xr3:uid="{00000000-0010-0000-AC00-000001000000}" name="Columna1" dataDxfId="1476"/>
    <tableColumn id="2" xr3:uid="{00000000-0010-0000-AC00-000002000000}" name="Columna2" dataDxfId="1475"/>
    <tableColumn id="3" xr3:uid="{00000000-0010-0000-AC00-000003000000}" name="Columna3" dataDxfId="1474"/>
    <tableColumn id="4" xr3:uid="{00000000-0010-0000-AC00-000004000000}" name="Columna4" dataDxfId="1473"/>
    <tableColumn id="5" xr3:uid="{00000000-0010-0000-AC00-000005000000}" name="Columna5" dataDxfId="1472"/>
    <tableColumn id="6" xr3:uid="{00000000-0010-0000-AC00-000006000000}" name="Columna6" dataDxfId="1471"/>
    <tableColumn id="7" xr3:uid="{00000000-0010-0000-AC00-000007000000}" name="Columna7" dataDxfId="1470"/>
  </tableColumns>
  <tableStyleInfo name="TableStyleLight8" showFirstColumn="0" showLastColumn="0" showRowStripes="1" showColumnStripes="0"/>
</table>
</file>

<file path=xl/tables/table17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4" xr:uid="{00000000-000C-0000-FFFF-FFFFAD000000}" name="Tabla164818263543525558646167737682858891981011041081121201241281321361401441521561601641681721761801841882122162202282362402442482522562843282963003043083323363403443483563603643683723763803843483923964004044084164284324364404444484564604644684724761408" displayName="Tabla164818263543525558646167737682858891981011041081121201241281321361401441521561601641681721761801841882122162202282362402442482522562843282963003043083323363403443483563603643683723763803843483923964004044084164284324364404444484564604644684724761408" ref="C101:H110" totalsRowShown="0" headerRowDxfId="1469">
  <autoFilter ref="C101:H110" xr:uid="{00000000-0009-0000-0100-0000AE000000}"/>
  <tableColumns count="6">
    <tableColumn id="1" xr3:uid="{00000000-0010-0000-AD00-000001000000}" name="Columna1" dataDxfId="1468"/>
    <tableColumn id="2" xr3:uid="{00000000-0010-0000-AD00-000002000000}" name="Columna2" dataDxfId="1467"/>
    <tableColumn id="3" xr3:uid="{00000000-0010-0000-AD00-000003000000}" name="Columna3" dataDxfId="1466"/>
    <tableColumn id="4" xr3:uid="{00000000-0010-0000-AD00-000004000000}" name="Columna4" dataDxfId="1465"/>
    <tableColumn id="5" xr3:uid="{00000000-0010-0000-AD00-000005000000}" name="Columna5" dataDxfId="1464"/>
    <tableColumn id="6" xr3:uid="{00000000-0010-0000-AD00-000006000000}" name="Columna6"/>
  </tableColumns>
  <tableStyleInfo name="TableStyleLight8" showFirstColumn="0" showLastColumn="0" showRowStripes="1" showColumnStripes="0"/>
</table>
</file>

<file path=xl/tables/table17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5" xr:uid="{00000000-000C-0000-FFFF-FFFFAE000000}" name="Tabla164818263543525558646167737682858891981011041081121201241281321361401441521561601641681721761801841882122162202282362402442482522562843282963003043083323363403443483563603643683723763803843483923964004044084164284324364404444484564604644684724761409" displayName="Tabla164818263543525558646167737682858891981011041081121201241281321361401441521561601641681721761801841882122162202282362402442482522562843282963003043083323363403443483563603643683723763803843483923964004044084164284324364404444484564604644684724761409" ref="B91:F100" totalsRowShown="0">
  <autoFilter ref="B91:F100" xr:uid="{00000000-0009-0000-0100-0000AF000000}"/>
  <tableColumns count="5">
    <tableColumn id="1" xr3:uid="{00000000-0010-0000-AE00-000001000000}" name="Columna1" dataDxfId="1463"/>
    <tableColumn id="2" xr3:uid="{00000000-0010-0000-AE00-000002000000}" name="Columna2" dataDxfId="1462"/>
    <tableColumn id="3" xr3:uid="{00000000-0010-0000-AE00-000003000000}" name="Columna3" dataDxfId="1461"/>
    <tableColumn id="4" xr3:uid="{00000000-0010-0000-AE00-000004000000}" name="Columna4" dataDxfId="1460"/>
    <tableColumn id="5" xr3:uid="{00000000-0010-0000-AE00-000005000000}" name="Columna5" dataDxfId="1459"/>
  </tableColumns>
  <tableStyleInfo name="TableStyleLight8" showFirstColumn="0" showLastColumn="0" showRowStripes="1" showColumnStripes="0"/>
</table>
</file>

<file path=xl/tables/table17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6" xr:uid="{00000000-000C-0000-FFFF-FFFFAF000000}" name="Tabla275919273644535659656268747783868992991021051091131211251291331371411451531571611651691731771811851892132172212292372412452492532572853292973013053093333373413453493573613653693733773813853493933974014054094174294334374414454494574614654694734771410" displayName="Tabla275919273644535659656268747783868992991021051091131211251291331371411451531571611651691731771811851892132172212292372412452492532572853292973013053093333373413453493573613653693733773813853493933974014054094174294334374414454494574614654694734771410" ref="B67:H89" totalsRowShown="0" headerRowDxfId="1458" dataDxfId="1457">
  <autoFilter ref="B67:H89" xr:uid="{00000000-0009-0000-0100-0000B0000000}"/>
  <sortState xmlns:xlrd2="http://schemas.microsoft.com/office/spreadsheetml/2017/richdata2" ref="B68:H89">
    <sortCondition sortBy="cellColor" ref="G31" dxfId="1456"/>
  </sortState>
  <tableColumns count="7">
    <tableColumn id="1" xr3:uid="{00000000-0010-0000-AF00-000001000000}" name="Columna1" dataDxfId="1455"/>
    <tableColumn id="2" xr3:uid="{00000000-0010-0000-AF00-000002000000}" name="Columna2" dataDxfId="1454"/>
    <tableColumn id="3" xr3:uid="{00000000-0010-0000-AF00-000003000000}" name="Columna3" dataDxfId="1453"/>
    <tableColumn id="4" xr3:uid="{00000000-0010-0000-AF00-000004000000}" name="Columna4" dataDxfId="1452"/>
    <tableColumn id="5" xr3:uid="{00000000-0010-0000-AF00-000005000000}" name="Columna5" dataDxfId="1451"/>
    <tableColumn id="6" xr3:uid="{00000000-0010-0000-AF00-000006000000}" name="Columna6" dataDxfId="1450"/>
    <tableColumn id="7" xr3:uid="{00000000-0010-0000-AF00-000007000000}" name="Columna7" dataDxfId="1449"/>
  </tableColumns>
  <tableStyleInfo name="TableStyleLight8" showFirstColumn="0" showLastColumn="0" showRowStripes="1" showColumnStripes="0"/>
</table>
</file>

<file path=xl/tables/table17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7" xr:uid="{00000000-000C-0000-FFFF-FFFFB0000000}" name="Tabla164818263543525558646167737682858891981011041081121201241281321361401441521561601641681721761801841882122162202282362402442482522562843282963003043083323363403443483563603643683723763803843483923964004044084164284324364404444484564604644684724761411" displayName="Tabla164818263543525558646167737682858891981011041081121201241281321361401441521561601641681721761801841882122162202282362402442482522562843282963003043083323363403443483563603643683723763803843483923964004044084164284324364404444484564604644684724761411" ref="C103:H112" totalsRowShown="0" headerRowDxfId="1448">
  <autoFilter ref="C103:H112" xr:uid="{00000000-0009-0000-0100-0000B1000000}"/>
  <tableColumns count="6">
    <tableColumn id="1" xr3:uid="{00000000-0010-0000-B000-000001000000}" name="Columna1" dataDxfId="1447"/>
    <tableColumn id="2" xr3:uid="{00000000-0010-0000-B000-000002000000}" name="Columna2" dataDxfId="1446"/>
    <tableColumn id="3" xr3:uid="{00000000-0010-0000-B000-000003000000}" name="Columna3" dataDxfId="1445"/>
    <tableColumn id="4" xr3:uid="{00000000-0010-0000-B000-000004000000}" name="Columna4" dataDxfId="1444"/>
    <tableColumn id="5" xr3:uid="{00000000-0010-0000-B000-000005000000}" name="Columna5" dataDxfId="1443"/>
    <tableColumn id="6" xr3:uid="{00000000-0010-0000-B000-000006000000}" name="Columna6"/>
  </tableColumns>
  <tableStyleInfo name="TableStyleLight8" showFirstColumn="0" showLastColumn="0" showRowStripes="1" showColumnStripes="0"/>
</table>
</file>

<file path=xl/tables/table17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8" xr:uid="{00000000-000C-0000-FFFF-FFFFB1000000}" name="Tabla164818263543525558646167737682858891981011041081121201241281321361401441521561601641681721761801841882122162202282362402442482522562843282963003043083323363403443483563603643683723763803843483923964004044084164284324364404444484564604644684724761412" displayName="Tabla164818263543525558646167737682858891981011041081121201241281321361401441521561601641681721761801841882122162202282362402442482522562843282963003043083323363403443483563603643683723763803843483923964004044084164284324364404444484564604644684724761412" ref="B90:F99" totalsRowShown="0">
  <autoFilter ref="B90:F99" xr:uid="{00000000-0009-0000-0100-0000B2000000}"/>
  <tableColumns count="5">
    <tableColumn id="1" xr3:uid="{00000000-0010-0000-B100-000001000000}" name="Columna1" dataDxfId="1442"/>
    <tableColumn id="2" xr3:uid="{00000000-0010-0000-B100-000002000000}" name="Columna2" dataDxfId="1441"/>
    <tableColumn id="3" xr3:uid="{00000000-0010-0000-B100-000003000000}" name="Columna3" dataDxfId="1440"/>
    <tableColumn id="4" xr3:uid="{00000000-0010-0000-B100-000004000000}" name="Columna4" dataDxfId="1439"/>
    <tableColumn id="5" xr3:uid="{00000000-0010-0000-B100-000005000000}" name="Columna5" dataDxfId="1438"/>
  </tableColumns>
  <tableStyleInfo name="TableStyleLight8" showFirstColumn="0" showLastColumn="0" showRowStripes="1" showColumnStripes="0"/>
</table>
</file>

<file path=xl/tables/table17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9" xr:uid="{00000000-000C-0000-FFFF-FFFFB2000000}" name="Tabla275919273644535659656268747783868992991021051091131211251291331371411451531571611651691731771811851892132172212292372412452492532572853292973013053093333373413453493573613653693733773813853493933974014054094174294334374414454494574614654694734771413" displayName="Tabla275919273644535659656268747783868992991021051091131211251291331371411451531571611651691731771811851892132172212292372412452492532572853292973013053093333373413453493573613653693733773813853493933974014054094174294334374414454494574614654694734771413" ref="B66:H88" totalsRowShown="0" headerRowDxfId="1437" dataDxfId="1436">
  <autoFilter ref="B66:H88" xr:uid="{00000000-0009-0000-0100-0000B3000000}"/>
  <sortState xmlns:xlrd2="http://schemas.microsoft.com/office/spreadsheetml/2017/richdata2" ref="B67:H88">
    <sortCondition sortBy="cellColor" ref="G31" dxfId="1435"/>
  </sortState>
  <tableColumns count="7">
    <tableColumn id="1" xr3:uid="{00000000-0010-0000-B200-000001000000}" name="Columna1" dataDxfId="1434"/>
    <tableColumn id="2" xr3:uid="{00000000-0010-0000-B200-000002000000}" name="Columna2" dataDxfId="1433"/>
    <tableColumn id="3" xr3:uid="{00000000-0010-0000-B200-000003000000}" name="Columna3" dataDxfId="1432"/>
    <tableColumn id="4" xr3:uid="{00000000-0010-0000-B200-000004000000}" name="Columna4" dataDxfId="1431"/>
    <tableColumn id="5" xr3:uid="{00000000-0010-0000-B200-000005000000}" name="Columna5" dataDxfId="1430"/>
    <tableColumn id="6" xr3:uid="{00000000-0010-0000-B200-000006000000}" name="Columna6" dataDxfId="1429"/>
    <tableColumn id="7" xr3:uid="{00000000-0010-0000-B200-000007000000}" name="Columna7" dataDxfId="1428"/>
  </tableColumns>
  <tableStyleInfo name="TableStyleLight8" showFirstColumn="0" showLastColumn="0" showRowStripes="1" showColumnStripes="0"/>
</table>
</file>

<file path=xl/tables/table18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0" xr:uid="{00000000-000C-0000-FFFF-FFFFB3000000}" name="Tabla164818263543525558646167737682858891981011041081121201241281321361401441521561601641681721761801841882122162202282362402442482522562843282963003043083323363403443483563603643683723763803843483923964004044084164284324364404444484564604644684724761414" displayName="Tabla164818263543525558646167737682858891981011041081121201241281321361401441521561601641681721761801841882122162202282362402442482522562843282963003043083323363403443483563603643683723763803843483923964004044084164284324364404444484564604644684724761414" ref="C102:H111" totalsRowShown="0" headerRowDxfId="1427">
  <autoFilter ref="C102:H111" xr:uid="{00000000-0009-0000-0100-0000B4000000}"/>
  <tableColumns count="6">
    <tableColumn id="1" xr3:uid="{00000000-0010-0000-B300-000001000000}" name="Columna1" dataDxfId="1426"/>
    <tableColumn id="2" xr3:uid="{00000000-0010-0000-B300-000002000000}" name="Columna2" dataDxfId="1425"/>
    <tableColumn id="3" xr3:uid="{00000000-0010-0000-B300-000003000000}" name="Columna3" dataDxfId="1424"/>
    <tableColumn id="4" xr3:uid="{00000000-0010-0000-B300-000004000000}" name="Columna4" dataDxfId="1423"/>
    <tableColumn id="5" xr3:uid="{00000000-0010-0000-B300-000005000000}" name="Columna5" dataDxfId="1422"/>
    <tableColumn id="6" xr3:uid="{00000000-0010-0000-B300-000006000000}" name="Columna6"/>
  </tableColumns>
  <tableStyleInfo name="TableStyleLight8" showFirstColumn="0" showLastColumn="0" showRowStripes="1" showColumnStripes="0"/>
</table>
</file>

<file path=xl/tables/table18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1" xr:uid="{00000000-000C-0000-FFFF-FFFFB4000000}" name="Tabla164818263543525558646167737682858891981011041081121201241281321361401441521561601641681721761801841882122162202282362402442482522562843282963003043083323363403443483563603643683723763803843483923964004044084164284324364404444484564604644684724761415" displayName="Tabla164818263543525558646167737682858891981011041081121201241281321361401441521561601641681721761801841882122162202282362402442482522562843282963003043083323363403443483563603643683723763803843483923964004044084164284324364404444484564604644684724761415" ref="B92:F101" totalsRowShown="0">
  <autoFilter ref="B92:F101" xr:uid="{00000000-0009-0000-0100-0000B5000000}"/>
  <tableColumns count="5">
    <tableColumn id="1" xr3:uid="{00000000-0010-0000-B400-000001000000}" name="Columna1" dataDxfId="1421"/>
    <tableColumn id="2" xr3:uid="{00000000-0010-0000-B400-000002000000}" name="Columna2" dataDxfId="1420"/>
    <tableColumn id="3" xr3:uid="{00000000-0010-0000-B400-000003000000}" name="Columna3" dataDxfId="1419"/>
    <tableColumn id="4" xr3:uid="{00000000-0010-0000-B400-000004000000}" name="Columna4" dataDxfId="1418"/>
    <tableColumn id="5" xr3:uid="{00000000-0010-0000-B400-000005000000}" name="Columna5" dataDxfId="1417"/>
  </tableColumns>
  <tableStyleInfo name="TableStyleLight8" showFirstColumn="0" showLastColumn="0" showRowStripes="1" showColumnStripes="0"/>
</table>
</file>

<file path=xl/tables/table18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2" xr:uid="{00000000-000C-0000-FFFF-FFFFB5000000}" name="Tabla275919273644535659656268747783868992991021051091131211251291331371411451531571611651691731771811851892132172212292372412452492532572853292973013053093333373413453493573613653693733773813853493933974014054094174294334374414454494574614654694734771416" displayName="Tabla275919273644535659656268747783868992991021051091131211251291331371411451531571611651691731771811851892132172212292372412452492532572853292973013053093333373413453493573613653693733773813853493933974014054094174294334374414454494574614654694734771416" ref="B68:H90" totalsRowShown="0" headerRowDxfId="1416" dataDxfId="1415">
  <autoFilter ref="B68:H90" xr:uid="{00000000-0009-0000-0100-0000B6000000}"/>
  <sortState xmlns:xlrd2="http://schemas.microsoft.com/office/spreadsheetml/2017/richdata2" ref="B69:H90">
    <sortCondition sortBy="cellColor" ref="G31" dxfId="1414"/>
  </sortState>
  <tableColumns count="7">
    <tableColumn id="1" xr3:uid="{00000000-0010-0000-B500-000001000000}" name="Columna1" dataDxfId="1413"/>
    <tableColumn id="2" xr3:uid="{00000000-0010-0000-B500-000002000000}" name="Columna2" dataDxfId="1412"/>
    <tableColumn id="3" xr3:uid="{00000000-0010-0000-B500-000003000000}" name="Columna3" dataDxfId="1411"/>
    <tableColumn id="4" xr3:uid="{00000000-0010-0000-B500-000004000000}" name="Columna4" dataDxfId="1410"/>
    <tableColumn id="5" xr3:uid="{00000000-0010-0000-B500-000005000000}" name="Columna5" dataDxfId="1409"/>
    <tableColumn id="6" xr3:uid="{00000000-0010-0000-B500-000006000000}" name="Columna6" dataDxfId="1408"/>
    <tableColumn id="7" xr3:uid="{00000000-0010-0000-B500-000007000000}" name="Columna7" dataDxfId="1407"/>
  </tableColumns>
  <tableStyleInfo name="TableStyleLight8" showFirstColumn="0" showLastColumn="0" showRowStripes="1" showColumnStripes="0"/>
</table>
</file>

<file path=xl/tables/table18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3" xr:uid="{00000000-000C-0000-FFFF-FFFFB6000000}" name="Tabla164818263543525558646167737682858891981011041081121201241281321361401441521561601641681721761801841882122162202282362402442482522562843282963003043083323363403443483563603643683723763803843483923964004044084164284324364404444484564604644684724761417" displayName="Tabla164818263543525558646167737682858891981011041081121201241281321361401441521561601641681721761801841882122162202282362402442482522562843282963003043083323363403443483563603643683723763803843483923964004044084164284324364404444484564604644684724761417" ref="C104:I113" totalsRowShown="0" headerRowDxfId="1406">
  <autoFilter ref="C104:I113" xr:uid="{00000000-0009-0000-0100-0000B7000000}"/>
  <tableColumns count="7">
    <tableColumn id="1" xr3:uid="{00000000-0010-0000-B600-000001000000}" name="Columna1" dataDxfId="1405"/>
    <tableColumn id="2" xr3:uid="{00000000-0010-0000-B600-000002000000}" name="Columna2" dataDxfId="1404"/>
    <tableColumn id="3" xr3:uid="{00000000-0010-0000-B600-000003000000}" name="Columna3" dataDxfId="1403"/>
    <tableColumn id="4" xr3:uid="{00000000-0010-0000-B600-000004000000}" name="Columna4" dataDxfId="1402"/>
    <tableColumn id="5" xr3:uid="{00000000-0010-0000-B600-000005000000}" name="Columna5" dataDxfId="1401"/>
    <tableColumn id="6" xr3:uid="{00000000-0010-0000-B600-000006000000}" name="Columna6"/>
    <tableColumn id="7" xr3:uid="{00000000-0010-0000-B600-000007000000}" name="Columna7"/>
  </tableColumns>
  <tableStyleInfo name="TableStyleLight8" showFirstColumn="0" showLastColumn="0" showRowStripes="1" showColumnStripes="0"/>
</table>
</file>

<file path=xl/tables/table18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4" xr:uid="{00000000-000C-0000-FFFF-FFFFB7000000}" name="Tabla164818263543525558646167737682858891981011041081121201241281321361401441521561601641681721761801841882122162202282362402442482522562843282963003043083323363403443483563603643683723763803843483923964004044084164284324364404444484564604644684724761418" displayName="Tabla164818263543525558646167737682858891981011041081121201241281321361401441521561601641681721761801841882122162202282362402442482522562843282963003043083323363403443483563603643683723763803843483923964004044084164284324364404444484564604644684724761418" ref="B93:F102" totalsRowShown="0">
  <autoFilter ref="B93:F102" xr:uid="{00000000-0009-0000-0100-0000B8000000}"/>
  <tableColumns count="5">
    <tableColumn id="1" xr3:uid="{00000000-0010-0000-B700-000001000000}" name="Columna1" dataDxfId="1400"/>
    <tableColumn id="2" xr3:uid="{00000000-0010-0000-B700-000002000000}" name="Columna2" dataDxfId="1399"/>
    <tableColumn id="3" xr3:uid="{00000000-0010-0000-B700-000003000000}" name="Columna3" dataDxfId="1398"/>
    <tableColumn id="4" xr3:uid="{00000000-0010-0000-B700-000004000000}" name="Columna4" dataDxfId="1397"/>
    <tableColumn id="5" xr3:uid="{00000000-0010-0000-B700-000005000000}" name="Columna5" dataDxfId="1396"/>
  </tableColumns>
  <tableStyleInfo name="TableStyleLight8" showFirstColumn="0" showLastColumn="0" showRowStripes="1" showColumnStripes="0"/>
</table>
</file>

<file path=xl/tables/table18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5" xr:uid="{00000000-000C-0000-FFFF-FFFFB8000000}" name="Tabla275919273644535659656268747783868992991021051091131211251291331371411451531571611651691731771811851892132172212292372412452492532572853292973013053093333373413453493573613653693733773813853493933974014054094174294334374414454494574614654694734771419" displayName="Tabla275919273644535659656268747783868992991021051091131211251291331371411451531571611651691731771811851892132172212292372412452492532572853292973013053093333373413453493573613653693733773813853493933974014054094174294334374414454494574614654694734771419" ref="B69:H91" totalsRowShown="0" headerRowDxfId="1395" dataDxfId="1394">
  <autoFilter ref="B69:H91" xr:uid="{00000000-0009-0000-0100-0000B9000000}"/>
  <sortState xmlns:xlrd2="http://schemas.microsoft.com/office/spreadsheetml/2017/richdata2" ref="B70:H91">
    <sortCondition sortBy="cellColor" ref="G30" dxfId="1393"/>
  </sortState>
  <tableColumns count="7">
    <tableColumn id="1" xr3:uid="{00000000-0010-0000-B800-000001000000}" name="Columna1" dataDxfId="1392"/>
    <tableColumn id="2" xr3:uid="{00000000-0010-0000-B800-000002000000}" name="Columna2" dataDxfId="1391"/>
    <tableColumn id="3" xr3:uid="{00000000-0010-0000-B800-000003000000}" name="Columna3" dataDxfId="1390"/>
    <tableColumn id="4" xr3:uid="{00000000-0010-0000-B800-000004000000}" name="Columna4" dataDxfId="1389"/>
    <tableColumn id="5" xr3:uid="{00000000-0010-0000-B800-000005000000}" name="Columna5" dataDxfId="1388"/>
    <tableColumn id="6" xr3:uid="{00000000-0010-0000-B800-000006000000}" name="Columna6" dataDxfId="1387"/>
    <tableColumn id="7" xr3:uid="{00000000-0010-0000-B800-000007000000}" name="Columna7" dataDxfId="1386"/>
  </tableColumns>
  <tableStyleInfo name="TableStyleLight8" showFirstColumn="0" showLastColumn="0" showRowStripes="1" showColumnStripes="0"/>
</table>
</file>

<file path=xl/tables/table18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6" xr:uid="{00000000-000C-0000-FFFF-FFFFB9000000}" name="Tabla164818263543525558646167737682858891981011041081121201241281321361401441521561601641681721761801841882122162202282362402442482522562843282963003043083323363403443483563603643683723763803843483923964004044084164284324364404444484564604644684724761420" displayName="Tabla164818263543525558646167737682858891981011041081121201241281321361401441521561601641681721761801841882122162202282362402442482522562843282963003043083323363403443483563603643683723763803843483923964004044084164284324364404444484564604644684724761420" ref="C105:I114" totalsRowShown="0" headerRowDxfId="1385">
  <autoFilter ref="C105:I114" xr:uid="{00000000-0009-0000-0100-0000BA000000}"/>
  <tableColumns count="7">
    <tableColumn id="1" xr3:uid="{00000000-0010-0000-B900-000001000000}" name="Columna1" dataDxfId="1384"/>
    <tableColumn id="2" xr3:uid="{00000000-0010-0000-B900-000002000000}" name="Columna2" dataDxfId="1383"/>
    <tableColumn id="3" xr3:uid="{00000000-0010-0000-B900-000003000000}" name="Columna3" dataDxfId="1382"/>
    <tableColumn id="4" xr3:uid="{00000000-0010-0000-B900-000004000000}" name="Columna4" dataDxfId="1381"/>
    <tableColumn id="5" xr3:uid="{00000000-0010-0000-B900-000005000000}" name="Columna5" dataDxfId="1380"/>
    <tableColumn id="6" xr3:uid="{00000000-0010-0000-B900-000006000000}" name="Columna6"/>
    <tableColumn id="7" xr3:uid="{00000000-0010-0000-B900-000007000000}" name="Columna7"/>
  </tableColumns>
  <tableStyleInfo name="TableStyleLight8" showFirstColumn="0" showLastColumn="0" showRowStripes="1" showColumnStripes="0"/>
</table>
</file>

<file path=xl/tables/table18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7" xr:uid="{00000000-000C-0000-FFFF-FFFFBA000000}" name="Tabla164818263543525558646167737682858891981011041081121201241281321361401441521561601641681721761801841882122162202282362402442482522562843282963003043083323363403443483563603643683723763803843483923964004044084164284324364404444484564604644684724761421" displayName="Tabla164818263543525558646167737682858891981011041081121201241281321361401441521561601641681721761801841882122162202282362402442482522562843282963003043083323363403443483563603643683723763803843483923964004044084164284324364404444484564604644684724761421" ref="B79:F88" totalsRowShown="0">
  <autoFilter ref="B79:F88" xr:uid="{00000000-0009-0000-0100-0000BB000000}"/>
  <tableColumns count="5">
    <tableColumn id="1" xr3:uid="{00000000-0010-0000-BA00-000001000000}" name="Columna1" dataDxfId="1379"/>
    <tableColumn id="2" xr3:uid="{00000000-0010-0000-BA00-000002000000}" name="Columna2" dataDxfId="1378"/>
    <tableColumn id="3" xr3:uid="{00000000-0010-0000-BA00-000003000000}" name="Columna3" dataDxfId="1377"/>
    <tableColumn id="4" xr3:uid="{00000000-0010-0000-BA00-000004000000}" name="Columna4" dataDxfId="1376"/>
    <tableColumn id="5" xr3:uid="{00000000-0010-0000-BA00-000005000000}" name="Columna5" dataDxfId="1375"/>
  </tableColumns>
  <tableStyleInfo name="TableStyleLight8" showFirstColumn="0" showLastColumn="0" showRowStripes="1" showColumnStripes="0"/>
</table>
</file>

<file path=xl/tables/table18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8" xr:uid="{00000000-000C-0000-FFFF-FFFFBB000000}" name="Tabla275919273644535659656268747783868992991021051091131211251291331371411451531571611651691731771811851892132172212292372412452492532572853292973013053093333373413453493573613653693733773813853493933974014054094174294334374414454494574614654694734771422" displayName="Tabla275919273644535659656268747783868992991021051091131211251291331371411451531571611651691731771811851892132172212292372412452492532572853292973013053093333373413453493573613653693733773813853493933974014054094174294334374414454494574614654694734771422" ref="B55:H77" totalsRowShown="0" headerRowDxfId="1374" dataDxfId="1373">
  <autoFilter ref="B55:H77" xr:uid="{00000000-0009-0000-0100-0000BC000000}"/>
  <sortState xmlns:xlrd2="http://schemas.microsoft.com/office/spreadsheetml/2017/richdata2" ref="B56:H77">
    <sortCondition sortBy="cellColor" ref="G19" dxfId="1372"/>
  </sortState>
  <tableColumns count="7">
    <tableColumn id="1" xr3:uid="{00000000-0010-0000-BB00-000001000000}" name="Columna1" dataDxfId="1371"/>
    <tableColumn id="2" xr3:uid="{00000000-0010-0000-BB00-000002000000}" name="Columna2" dataDxfId="1370"/>
    <tableColumn id="3" xr3:uid="{00000000-0010-0000-BB00-000003000000}" name="Columna3" dataDxfId="1369"/>
    <tableColumn id="4" xr3:uid="{00000000-0010-0000-BB00-000004000000}" name="Columna4" dataDxfId="1368"/>
    <tableColumn id="5" xr3:uid="{00000000-0010-0000-BB00-000005000000}" name="Columna5" dataDxfId="1367"/>
    <tableColumn id="6" xr3:uid="{00000000-0010-0000-BB00-000006000000}" name="Columna6" dataDxfId="1366"/>
    <tableColumn id="7" xr3:uid="{00000000-0010-0000-BB00-000007000000}" name="Columna7" dataDxfId="1365"/>
  </tableColumns>
  <tableStyleInfo name="TableStyleLight8" showFirstColumn="0" showLastColumn="0" showRowStripes="1" showColumnStripes="0"/>
</table>
</file>

<file path=xl/tables/table18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9" xr:uid="{00000000-000C-0000-FFFF-FFFFBC000000}" name="Tabla164818263543525558646167737682858891981011041081121201241281321361401441521561601641681721761801841882122162202282362402442482522562843282963003043083323363403443483563603643683723763803843483923964004044084164284324364404444484564604644684724761423" displayName="Tabla164818263543525558646167737682858891981011041081121201241281321361401441521561601641681721761801841882122162202282362402442482522562843282963003043083323363403443483563603643683723763803843483923964004044084164284324364404444484564604644684724761423" ref="C91:I100" totalsRowShown="0" headerRowDxfId="1364">
  <autoFilter ref="C91:I100" xr:uid="{00000000-0009-0000-0100-0000BD000000}"/>
  <tableColumns count="7">
    <tableColumn id="1" xr3:uid="{00000000-0010-0000-BC00-000001000000}" name="Columna1" dataDxfId="1363"/>
    <tableColumn id="2" xr3:uid="{00000000-0010-0000-BC00-000002000000}" name="Columna2" dataDxfId="1362"/>
    <tableColumn id="3" xr3:uid="{00000000-0010-0000-BC00-000003000000}" name="Columna3" dataDxfId="1361"/>
    <tableColumn id="4" xr3:uid="{00000000-0010-0000-BC00-000004000000}" name="Columna4" dataDxfId="1360"/>
    <tableColumn id="5" xr3:uid="{00000000-0010-0000-BC00-000005000000}" name="Columna5" dataDxfId="1359"/>
    <tableColumn id="6" xr3:uid="{00000000-0010-0000-BC00-000006000000}" name="Columna6"/>
    <tableColumn id="7" xr3:uid="{00000000-0010-0000-BC00-000007000000}" name="Columna7"/>
  </tableColumns>
  <tableStyleInfo name="TableStyleLight8" showFirstColumn="0" showLastColumn="0" showRowStripes="1" showColumnStripes="0"/>
</table>
</file>

<file path=xl/tables/table19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0" xr:uid="{00000000-000C-0000-FFFF-FFFFBD000000}" name="Tabla164818263543525558646167737682858891981011041081121201241281321361401441521561601641681721761801841882122162202282362402442482522562843282963003043083323363403443483563603643683723763803843483923964004044084164284324364404444484564604644684724761424" displayName="Tabla164818263543525558646167737682858891981011041081121201241281321361401441521561601641681721761801841882122162202282362402442482522562843282963003043083323363403443483563603643683723763803843483923964004044084164284324364404444484564604644684724761424" ref="B91:F100" totalsRowShown="0">
  <autoFilter ref="B91:F100" xr:uid="{00000000-0009-0000-0100-0000BE000000}"/>
  <tableColumns count="5">
    <tableColumn id="1" xr3:uid="{00000000-0010-0000-BD00-000001000000}" name="Columna1" dataDxfId="1358"/>
    <tableColumn id="2" xr3:uid="{00000000-0010-0000-BD00-000002000000}" name="Columna2" dataDxfId="1357"/>
    <tableColumn id="3" xr3:uid="{00000000-0010-0000-BD00-000003000000}" name="Columna3" dataDxfId="1356"/>
    <tableColumn id="4" xr3:uid="{00000000-0010-0000-BD00-000004000000}" name="Columna4" dataDxfId="1355"/>
    <tableColumn id="5" xr3:uid="{00000000-0010-0000-BD00-000005000000}" name="Columna5" dataDxfId="1354"/>
  </tableColumns>
  <tableStyleInfo name="TableStyleLight8" showFirstColumn="0" showLastColumn="0" showRowStripes="1" showColumnStripes="0"/>
</table>
</file>

<file path=xl/tables/table19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1" xr:uid="{00000000-000C-0000-FFFF-FFFFBE000000}" name="Tabla275919273644535659656268747783868992991021051091131211251291331371411451531571611651691731771811851892132172212292372412452492532572853292973013053093333373413453493573613653693733773813853493933974014054094174294334374414454494574614654694734771425" displayName="Tabla275919273644535659656268747783868992991021051091131211251291331371411451531571611651691731771811851892132172212292372412452492532572853292973013053093333373413453493573613653693733773813853493933974014054094174294334374414454494574614654694734771425" ref="B67:H89" totalsRowShown="0" headerRowDxfId="1353" dataDxfId="1352">
  <autoFilter ref="B67:H89" xr:uid="{00000000-0009-0000-0100-0000BF000000}"/>
  <sortState xmlns:xlrd2="http://schemas.microsoft.com/office/spreadsheetml/2017/richdata2" ref="B68:H89">
    <sortCondition sortBy="cellColor" ref="G31" dxfId="1351"/>
  </sortState>
  <tableColumns count="7">
    <tableColumn id="1" xr3:uid="{00000000-0010-0000-BE00-000001000000}" name="Columna1" dataDxfId="1350"/>
    <tableColumn id="2" xr3:uid="{00000000-0010-0000-BE00-000002000000}" name="Columna2" dataDxfId="1349"/>
    <tableColumn id="3" xr3:uid="{00000000-0010-0000-BE00-000003000000}" name="Columna3" dataDxfId="1348"/>
    <tableColumn id="4" xr3:uid="{00000000-0010-0000-BE00-000004000000}" name="Columna4" dataDxfId="1347"/>
    <tableColumn id="5" xr3:uid="{00000000-0010-0000-BE00-000005000000}" name="Columna5" dataDxfId="1346"/>
    <tableColumn id="6" xr3:uid="{00000000-0010-0000-BE00-000006000000}" name="Columna6" dataDxfId="1345"/>
    <tableColumn id="7" xr3:uid="{00000000-0010-0000-BE00-000007000000}" name="Columna7" dataDxfId="1344"/>
  </tableColumns>
  <tableStyleInfo name="TableStyleLight8" showFirstColumn="0" showLastColumn="0" showRowStripes="1" showColumnStripes="0"/>
</table>
</file>

<file path=xl/tables/table19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2" xr:uid="{00000000-000C-0000-FFFF-FFFFBF000000}" name="Tabla164818263543525558646167737682858891981011041081121201241281321361401441521561601641681721761801841882122162202282362402442482522562843282963003043083323363403443483563603643683723763803843483923964004044084164284324364404444484564604644684724761426" displayName="Tabla164818263543525558646167737682858891981011041081121201241281321361401441521561601641681721761801841882122162202282362402442482522562843282963003043083323363403443483563603643683723763803843483923964004044084164284324364404444484564604644684724761426" ref="C103:H112" totalsRowShown="0" headerRowDxfId="1343">
  <autoFilter ref="C103:H112" xr:uid="{00000000-0009-0000-0100-0000C0000000}"/>
  <tableColumns count="6">
    <tableColumn id="1" xr3:uid="{00000000-0010-0000-BF00-000001000000}" name="Columna1" dataDxfId="1342"/>
    <tableColumn id="2" xr3:uid="{00000000-0010-0000-BF00-000002000000}" name="Columna2" dataDxfId="1341"/>
    <tableColumn id="3" xr3:uid="{00000000-0010-0000-BF00-000003000000}" name="Columna3" dataDxfId="1340"/>
    <tableColumn id="4" xr3:uid="{00000000-0010-0000-BF00-000004000000}" name="Columna4" dataDxfId="1339"/>
    <tableColumn id="5" xr3:uid="{00000000-0010-0000-BF00-000005000000}" name="Columna5" dataDxfId="1338"/>
    <tableColumn id="6" xr3:uid="{00000000-0010-0000-BF00-000006000000}" name="Columna6"/>
  </tableColumns>
  <tableStyleInfo name="TableStyleLight8" showFirstColumn="0" showLastColumn="0" showRowStripes="1" showColumnStripes="0"/>
</table>
</file>

<file path=xl/tables/table19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3" xr:uid="{00000000-000C-0000-FFFF-FFFFC0000000}" name="Tabla164818263543525558646167737682858891981011041081121201241281321361401441521561601641681721761801841882122162202282362402442482522562843282963003043083323363403443483563603643683723763803843483923964004044084164284324364404444484564604644684724761427" displayName="Tabla164818263543525558646167737682858891981011041081121201241281321361401441521561601641681721761801841882122162202282362402442482522562843282963003043083323363403443483563603643683723763803843483923964004044084164284324364404444484564604644684724761427" ref="B92:F101" totalsRowShown="0">
  <autoFilter ref="B92:F101" xr:uid="{00000000-0009-0000-0100-0000C1000000}"/>
  <tableColumns count="5">
    <tableColumn id="1" xr3:uid="{00000000-0010-0000-C000-000001000000}" name="Columna1" dataDxfId="1337"/>
    <tableColumn id="2" xr3:uid="{00000000-0010-0000-C000-000002000000}" name="Columna2" dataDxfId="1336"/>
    <tableColumn id="3" xr3:uid="{00000000-0010-0000-C000-000003000000}" name="Columna3" dataDxfId="1335"/>
    <tableColumn id="4" xr3:uid="{00000000-0010-0000-C000-000004000000}" name="Columna4" dataDxfId="1334"/>
    <tableColumn id="5" xr3:uid="{00000000-0010-0000-C000-000005000000}" name="Columna5" dataDxfId="1333"/>
  </tableColumns>
  <tableStyleInfo name="TableStyleLight8" showFirstColumn="0" showLastColumn="0" showRowStripes="1" showColumnStripes="0"/>
</table>
</file>

<file path=xl/tables/table19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4" xr:uid="{00000000-000C-0000-FFFF-FFFFC1000000}" name="Tabla275919273644535659656268747783868992991021051091131211251291331371411451531571611651691731771811851892132172212292372412452492532572853292973013053093333373413453493573613653693733773813853493933974014054094174294334374414454494574614654694734771428" displayName="Tabla275919273644535659656268747783868992991021051091131211251291331371411451531571611651691731771811851892132172212292372412452492532572853292973013053093333373413453493573613653693733773813853493933974014054094174294334374414454494574614654694734771428" ref="B68:H90" totalsRowShown="0" headerRowDxfId="1332" dataDxfId="1331">
  <autoFilter ref="B68:H90" xr:uid="{00000000-0009-0000-0100-0000C2000000}"/>
  <sortState xmlns:xlrd2="http://schemas.microsoft.com/office/spreadsheetml/2017/richdata2" ref="B69:H90">
    <sortCondition sortBy="cellColor" ref="G32" dxfId="1330"/>
  </sortState>
  <tableColumns count="7">
    <tableColumn id="1" xr3:uid="{00000000-0010-0000-C100-000001000000}" name="Columna1" dataDxfId="1329"/>
    <tableColumn id="2" xr3:uid="{00000000-0010-0000-C100-000002000000}" name="Columna2" dataDxfId="1328"/>
    <tableColumn id="3" xr3:uid="{00000000-0010-0000-C100-000003000000}" name="Columna3" dataDxfId="1327"/>
    <tableColumn id="4" xr3:uid="{00000000-0010-0000-C100-000004000000}" name="Columna4" dataDxfId="1326"/>
    <tableColumn id="5" xr3:uid="{00000000-0010-0000-C100-000005000000}" name="Columna5" dataDxfId="1325"/>
    <tableColumn id="6" xr3:uid="{00000000-0010-0000-C100-000006000000}" name="Columna6" dataDxfId="1324"/>
    <tableColumn id="7" xr3:uid="{00000000-0010-0000-C100-000007000000}" name="Columna7" dataDxfId="1323"/>
  </tableColumns>
  <tableStyleInfo name="TableStyleLight8" showFirstColumn="0" showLastColumn="0" showRowStripes="1" showColumnStripes="0"/>
</table>
</file>

<file path=xl/tables/table19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5" xr:uid="{00000000-000C-0000-FFFF-FFFFC2000000}" name="Tabla164818263543525558646167737682858891981011041081121201241281321361401441521561601641681721761801841882122162202282362402442482522562843282963003043083323363403443483563603643683723763803843483923964004044084164284324364404444484564604644684724761429" displayName="Tabla164818263543525558646167737682858891981011041081121201241281321361401441521561601641681721761801841882122162202282362402442482522562843282963003043083323363403443483563603643683723763803843483923964004044084164284324364404444484564604644684724761429" ref="C104:I113" totalsRowShown="0" headerRowDxfId="1322">
  <autoFilter ref="C104:I113" xr:uid="{00000000-0009-0000-0100-0000C3000000}"/>
  <tableColumns count="7">
    <tableColumn id="1" xr3:uid="{00000000-0010-0000-C200-000001000000}" name="Columna1" dataDxfId="1321"/>
    <tableColumn id="2" xr3:uid="{00000000-0010-0000-C200-000002000000}" name="Columna2" dataDxfId="1320"/>
    <tableColumn id="3" xr3:uid="{00000000-0010-0000-C200-000003000000}" name="Columna3" dataDxfId="1319"/>
    <tableColumn id="4" xr3:uid="{00000000-0010-0000-C200-000004000000}" name="Columna4" dataDxfId="1318"/>
    <tableColumn id="5" xr3:uid="{00000000-0010-0000-C200-000005000000}" name="Columna5" dataDxfId="1317"/>
    <tableColumn id="6" xr3:uid="{00000000-0010-0000-C200-000006000000}" name="Columna6"/>
    <tableColumn id="7" xr3:uid="{00000000-0010-0000-C200-000007000000}" name="Columna7"/>
  </tableColumns>
  <tableStyleInfo name="TableStyleLight8" showFirstColumn="0" showLastColumn="0" showRowStripes="1" showColumnStripes="0"/>
</table>
</file>

<file path=xl/tables/table19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6" xr:uid="{00000000-000C-0000-FFFF-FFFFC3000000}" name="Tabla164818263543525558646167737682858891981011041081121201241281321361401441521561601641681721761801841882122162202282362402442482522562843282963003043083323363403443483563603643683723763803843483923964004044084164284324364404444484564604644684724761433" displayName="Tabla164818263543525558646167737682858891981011041081121201241281321361401441521561601641681721761801841882122162202282362402442482522562843282963003043083323363403443483563603643683723763803843483923964004044084164284324364404444484564604644684724761433" ref="B91:F100" totalsRowShown="0">
  <autoFilter ref="B91:F100" xr:uid="{00000000-0009-0000-0100-0000C4000000}"/>
  <tableColumns count="5">
    <tableColumn id="1" xr3:uid="{00000000-0010-0000-C300-000001000000}" name="Columna1" dataDxfId="1316"/>
    <tableColumn id="2" xr3:uid="{00000000-0010-0000-C300-000002000000}" name="Columna2" dataDxfId="1315"/>
    <tableColumn id="3" xr3:uid="{00000000-0010-0000-C300-000003000000}" name="Columna3" dataDxfId="1314"/>
    <tableColumn id="4" xr3:uid="{00000000-0010-0000-C300-000004000000}" name="Columna4" dataDxfId="1313"/>
    <tableColumn id="5" xr3:uid="{00000000-0010-0000-C300-000005000000}" name="Columna5" dataDxfId="1312"/>
  </tableColumns>
  <tableStyleInfo name="TableStyleLight8" showFirstColumn="0" showLastColumn="0" showRowStripes="1" showColumnStripes="0"/>
</table>
</file>

<file path=xl/tables/table19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7" xr:uid="{00000000-000C-0000-FFFF-FFFFC4000000}" name="Tabla275919273644535659656268747783868992991021051091131211251291331371411451531571611651691731771811851892132172212292372412452492532572853292973013053093333373413453493573613653693733773813853493933974014054094174294334374414454494574614654694734771434" displayName="Tabla275919273644535659656268747783868992991021051091131211251291331371411451531571611651691731771811851892132172212292372412452492532572853292973013053093333373413453493573613653693733773813853493933974014054094174294334374414454494574614654694734771434" ref="B67:H89" totalsRowShown="0" headerRowDxfId="1311" dataDxfId="1310">
  <autoFilter ref="B67:H89" xr:uid="{00000000-0009-0000-0100-0000C5000000}"/>
  <sortState xmlns:xlrd2="http://schemas.microsoft.com/office/spreadsheetml/2017/richdata2" ref="B68:H89">
    <sortCondition sortBy="cellColor" ref="G31" dxfId="1309"/>
  </sortState>
  <tableColumns count="7">
    <tableColumn id="1" xr3:uid="{00000000-0010-0000-C400-000001000000}" name="Columna1" dataDxfId="1308"/>
    <tableColumn id="2" xr3:uid="{00000000-0010-0000-C400-000002000000}" name="Columna2" dataDxfId="1307"/>
    <tableColumn id="3" xr3:uid="{00000000-0010-0000-C400-000003000000}" name="Columna3" dataDxfId="1306"/>
    <tableColumn id="4" xr3:uid="{00000000-0010-0000-C400-000004000000}" name="Columna4" dataDxfId="1305"/>
    <tableColumn id="5" xr3:uid="{00000000-0010-0000-C400-000005000000}" name="Columna5" dataDxfId="1304"/>
    <tableColumn id="6" xr3:uid="{00000000-0010-0000-C400-000006000000}" name="Columna6" dataDxfId="1303"/>
    <tableColumn id="7" xr3:uid="{00000000-0010-0000-C400-000007000000}" name="Columna7" dataDxfId="1302"/>
  </tableColumns>
  <tableStyleInfo name="TableStyleLight8" showFirstColumn="0" showLastColumn="0" showRowStripes="1" showColumnStripes="0"/>
</table>
</file>

<file path=xl/tables/table19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8" xr:uid="{00000000-000C-0000-FFFF-FFFFC5000000}" name="Tabla164818263543525558646167737682858891981011041081121201241281321361401441521561601641681721761801841882122162202282362402442482522562843282963003043083323363403443483563603643683723763803843483923964004044084164284324364404444484564604644684724761435" displayName="Tabla164818263543525558646167737682858891981011041081121201241281321361401441521561601641681721761801841882122162202282362402442482522562843282963003043083323363403443483563603643683723763803843483923964004044084164284324364404444484564604644684724761435" ref="C103:I112" totalsRowShown="0" headerRowDxfId="1301">
  <autoFilter ref="C103:I112" xr:uid="{00000000-0009-0000-0100-0000C6000000}"/>
  <tableColumns count="7">
    <tableColumn id="1" xr3:uid="{00000000-0010-0000-C500-000001000000}" name="Columna1" dataDxfId="1300"/>
    <tableColumn id="2" xr3:uid="{00000000-0010-0000-C500-000002000000}" name="Columna2" dataDxfId="1299"/>
    <tableColumn id="3" xr3:uid="{00000000-0010-0000-C500-000003000000}" name="Columna3" dataDxfId="1298"/>
    <tableColumn id="4" xr3:uid="{00000000-0010-0000-C500-000004000000}" name="Columna4" dataDxfId="1297"/>
    <tableColumn id="5" xr3:uid="{00000000-0010-0000-C500-000005000000}" name="Columna5" dataDxfId="1296"/>
    <tableColumn id="6" xr3:uid="{00000000-0010-0000-C500-000006000000}" name="Columna6"/>
    <tableColumn id="7" xr3:uid="{00000000-0010-0000-C500-000007000000}" name="Columna7"/>
  </tableColumns>
  <tableStyleInfo name="TableStyleLight8" showFirstColumn="0" showLastColumn="0" showRowStripes="1" showColumnStripes="0"/>
</table>
</file>

<file path=xl/tables/table19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9" xr:uid="{00000000-000C-0000-FFFF-FFFFC6000000}" name="Tabla164818263543525558646167737682858891981011041081121201241281321361401441521561601641681721761801841882122162202282362402442482522562843282963003043083323363403443483563603643683723763803843483923964004044084164284324364404444484564604644684724761436" displayName="Tabla164818263543525558646167737682858891981011041081121201241281321361401441521561601641681721761801841882122162202282362402442482522562843282963003043083323363403443483563603643683723763803843483923964004044084164284324364404444484564604644684724761436" ref="B91:F100" totalsRowShown="0">
  <autoFilter ref="B91:F100" xr:uid="{00000000-0009-0000-0100-0000C7000000}"/>
  <tableColumns count="5">
    <tableColumn id="1" xr3:uid="{00000000-0010-0000-C600-000001000000}" name="Columna1" dataDxfId="1295"/>
    <tableColumn id="2" xr3:uid="{00000000-0010-0000-C600-000002000000}" name="Columna2" dataDxfId="1294"/>
    <tableColumn id="3" xr3:uid="{00000000-0010-0000-C600-000003000000}" name="Columna3" dataDxfId="1293"/>
    <tableColumn id="4" xr3:uid="{00000000-0010-0000-C600-000004000000}" name="Columna4" dataDxfId="1292"/>
    <tableColumn id="5" xr3:uid="{00000000-0010-0000-C600-000005000000}" name="Columna5" dataDxfId="1291"/>
  </tableColumns>
  <tableStyleInfo name="TableStyleLight8" showFirstColumn="0" showLastColumn="0" showRowStripes="1" showColumnStripes="0"/>
</table>
</file>

<file path=xl/tables/table20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0" xr:uid="{00000000-000C-0000-FFFF-FFFFC7000000}" name="Tabla275919273644535659656268747783868992991021051091131211251291331371411451531571611651691731771811851892132172212292372412452492532572853292973013053093333373413453493573613653693733773813853493933974014054094174294334374414454494574614654694734771437" displayName="Tabla275919273644535659656268747783868992991021051091131211251291331371411451531571611651691731771811851892132172212292372412452492532572853292973013053093333373413453493573613653693733773813853493933974014054094174294334374414454494574614654694734771437" ref="B67:H89" totalsRowShown="0" headerRowDxfId="1290" dataDxfId="1289">
  <autoFilter ref="B67:H89" xr:uid="{00000000-0009-0000-0100-0000C8000000}"/>
  <sortState xmlns:xlrd2="http://schemas.microsoft.com/office/spreadsheetml/2017/richdata2" ref="B68:H89">
    <sortCondition sortBy="cellColor" ref="G31" dxfId="1288"/>
  </sortState>
  <tableColumns count="7">
    <tableColumn id="1" xr3:uid="{00000000-0010-0000-C700-000001000000}" name="Columna1" dataDxfId="1287"/>
    <tableColumn id="2" xr3:uid="{00000000-0010-0000-C700-000002000000}" name="Columna2" dataDxfId="1286"/>
    <tableColumn id="3" xr3:uid="{00000000-0010-0000-C700-000003000000}" name="Columna3" dataDxfId="1285"/>
    <tableColumn id="4" xr3:uid="{00000000-0010-0000-C700-000004000000}" name="Columna4" dataDxfId="1284"/>
    <tableColumn id="5" xr3:uid="{00000000-0010-0000-C700-000005000000}" name="Columna5" dataDxfId="1283"/>
    <tableColumn id="6" xr3:uid="{00000000-0010-0000-C700-000006000000}" name="Columna6" dataDxfId="1282"/>
    <tableColumn id="7" xr3:uid="{00000000-0010-0000-C700-000007000000}" name="Columna7" dataDxfId="1281"/>
  </tableColumns>
  <tableStyleInfo name="TableStyleLight8" showFirstColumn="0" showLastColumn="0" showRowStripes="1" showColumnStripes="0"/>
</table>
</file>

<file path=xl/tables/table20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1" xr:uid="{00000000-000C-0000-FFFF-FFFFC8000000}" name="Tabla164818263543525558646167737682858891981011041081121201241281321361401441521561601641681721761801841882122162202282362402442482522562843282963003043083323363403443483563603643683723763803843483923964004044084164284324364404444484564604644684724761438" displayName="Tabla164818263543525558646167737682858891981011041081121201241281321361401441521561601641681721761801841882122162202282362402442482522562843282963003043083323363403443483563603643683723763803843483923964004044084164284324364404444484564604644684724761438" ref="C103:I112" totalsRowShown="0" headerRowDxfId="1280">
  <autoFilter ref="C103:I112" xr:uid="{00000000-0009-0000-0100-0000C9000000}"/>
  <tableColumns count="7">
    <tableColumn id="1" xr3:uid="{00000000-0010-0000-C800-000001000000}" name="Columna1" dataDxfId="1279"/>
    <tableColumn id="2" xr3:uid="{00000000-0010-0000-C800-000002000000}" name="Columna2" dataDxfId="1278"/>
    <tableColumn id="3" xr3:uid="{00000000-0010-0000-C800-000003000000}" name="Columna3" dataDxfId="1277"/>
    <tableColumn id="4" xr3:uid="{00000000-0010-0000-C800-000004000000}" name="Columna4" dataDxfId="1276"/>
    <tableColumn id="5" xr3:uid="{00000000-0010-0000-C800-000005000000}" name="Columna5" dataDxfId="1275"/>
    <tableColumn id="6" xr3:uid="{00000000-0010-0000-C800-000006000000}" name="Columna6"/>
    <tableColumn id="7" xr3:uid="{00000000-0010-0000-C800-000007000000}" name="Columna7"/>
  </tableColumns>
  <tableStyleInfo name="TableStyleLight8" showFirstColumn="0" showLastColumn="0" showRowStripes="1" showColumnStripes="0"/>
</table>
</file>

<file path=xl/tables/table20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2" xr:uid="{00000000-000C-0000-FFFF-FFFFC9000000}" name="Tabla164818263543525558646167737682858891981011041081121201241281321361401441521561601641681721761801841882122162202282362402442482522562843282963003043083323363403443483563603643683723763803843483923964004044084164284324364404444484564604644684724761439" displayName="Tabla164818263543525558646167737682858891981011041081121201241281321361401441521561601641681721761801841882122162202282362402442482522562843282963003043083323363403443483563603643683723763803843483923964004044084164284324364404444484564604644684724761439" ref="B91:F100" totalsRowShown="0">
  <autoFilter ref="B91:F100" xr:uid="{00000000-0009-0000-0100-0000CA000000}"/>
  <tableColumns count="5">
    <tableColumn id="1" xr3:uid="{00000000-0010-0000-C900-000001000000}" name="Columna1" dataDxfId="1274"/>
    <tableColumn id="2" xr3:uid="{00000000-0010-0000-C900-000002000000}" name="Columna2" dataDxfId="1273"/>
    <tableColumn id="3" xr3:uid="{00000000-0010-0000-C900-000003000000}" name="Columna3" dataDxfId="1272"/>
    <tableColumn id="4" xr3:uid="{00000000-0010-0000-C900-000004000000}" name="Columna4" dataDxfId="1271"/>
    <tableColumn id="5" xr3:uid="{00000000-0010-0000-C900-000005000000}" name="Columna5" dataDxfId="1270"/>
  </tableColumns>
  <tableStyleInfo name="TableStyleLight8" showFirstColumn="0" showLastColumn="0" showRowStripes="1" showColumnStripes="0"/>
</table>
</file>

<file path=xl/tables/table20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3" xr:uid="{00000000-000C-0000-FFFF-FFFFCA000000}" name="Tabla275919273644535659656268747783868992991021051091131211251291331371411451531571611651691731771811851892132172212292372412452492532572853292973013053093333373413453493573613653693733773813853493933974014054094174294334374414454494574614654694734771440" displayName="Tabla275919273644535659656268747783868992991021051091131211251291331371411451531571611651691731771811851892132172212292372412452492532572853292973013053093333373413453493573613653693733773813853493933974014054094174294334374414454494574614654694734771440" ref="B67:H89" totalsRowShown="0" headerRowDxfId="1269" dataDxfId="1268">
  <autoFilter ref="B67:H89" xr:uid="{00000000-0009-0000-0100-0000CB000000}"/>
  <sortState xmlns:xlrd2="http://schemas.microsoft.com/office/spreadsheetml/2017/richdata2" ref="B68:H89">
    <sortCondition sortBy="cellColor" ref="G31" dxfId="1267"/>
  </sortState>
  <tableColumns count="7">
    <tableColumn id="1" xr3:uid="{00000000-0010-0000-CA00-000001000000}" name="Columna1" dataDxfId="1266"/>
    <tableColumn id="2" xr3:uid="{00000000-0010-0000-CA00-000002000000}" name="Columna2" dataDxfId="1265"/>
    <tableColumn id="3" xr3:uid="{00000000-0010-0000-CA00-000003000000}" name="Columna3" dataDxfId="1264"/>
    <tableColumn id="4" xr3:uid="{00000000-0010-0000-CA00-000004000000}" name="Columna4" dataDxfId="1263"/>
    <tableColumn id="5" xr3:uid="{00000000-0010-0000-CA00-000005000000}" name="Columna5" dataDxfId="1262"/>
    <tableColumn id="6" xr3:uid="{00000000-0010-0000-CA00-000006000000}" name="Columna6" dataDxfId="1261"/>
    <tableColumn id="7" xr3:uid="{00000000-0010-0000-CA00-000007000000}" name="Columna7" dataDxfId="1260"/>
  </tableColumns>
  <tableStyleInfo name="TableStyleLight8" showFirstColumn="0" showLastColumn="0" showRowStripes="1" showColumnStripes="0"/>
</table>
</file>

<file path=xl/tables/table20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4" xr:uid="{00000000-000C-0000-FFFF-FFFFCB000000}" name="Tabla164818263543525558646167737682858891981011041081121201241281321361401441521561601641681721761801841882122162202282362402442482522562843282963003043083323363403443483563603643683723763803843483923964004044084164284324364404444484564604644684724761441" displayName="Tabla164818263543525558646167737682858891981011041081121201241281321361401441521561601641681721761801841882122162202282362402442482522562843282963003043083323363403443483563603643683723763803843483923964004044084164284324364404444484564604644684724761441" ref="C103:I112" totalsRowShown="0" headerRowDxfId="1259">
  <autoFilter ref="C103:I112" xr:uid="{00000000-0009-0000-0100-0000CC000000}"/>
  <tableColumns count="7">
    <tableColumn id="1" xr3:uid="{00000000-0010-0000-CB00-000001000000}" name="Columna1" dataDxfId="1258"/>
    <tableColumn id="2" xr3:uid="{00000000-0010-0000-CB00-000002000000}" name="Columna2" dataDxfId="1257"/>
    <tableColumn id="3" xr3:uid="{00000000-0010-0000-CB00-000003000000}" name="Columna3" dataDxfId="1256"/>
    <tableColumn id="4" xr3:uid="{00000000-0010-0000-CB00-000004000000}" name="Columna4" dataDxfId="1255"/>
    <tableColumn id="5" xr3:uid="{00000000-0010-0000-CB00-000005000000}" name="Columna5" dataDxfId="1254"/>
    <tableColumn id="6" xr3:uid="{00000000-0010-0000-CB00-000006000000}" name="Columna6"/>
    <tableColumn id="7" xr3:uid="{00000000-0010-0000-CB00-000007000000}" name="Columna7"/>
  </tableColumns>
  <tableStyleInfo name="TableStyleLight8" showFirstColumn="0" showLastColumn="0" showRowStripes="1" showColumnStripes="0"/>
</table>
</file>

<file path=xl/tables/table20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5" xr:uid="{00000000-000C-0000-FFFF-FFFFCC000000}" name="Tabla164818263543525558646167737682858891981011041081121201241281321361401441521561601641681721761801841882122162202282362402442482522562843282963003043083323363403443483563603643683723763803843483923964004044084164284324364404444484564604644684724761442" displayName="Tabla164818263543525558646167737682858891981011041081121201241281321361401441521561601641681721761801841882122162202282362402442482522562843282963003043083323363403443483563603643683723763803843483923964004044084164284324364404444484564604644684724761442" ref="B91:F100" totalsRowShown="0">
  <autoFilter ref="B91:F100" xr:uid="{00000000-0009-0000-0100-0000CD000000}"/>
  <tableColumns count="5">
    <tableColumn id="1" xr3:uid="{00000000-0010-0000-CC00-000001000000}" name="Columna1" dataDxfId="1253"/>
    <tableColumn id="2" xr3:uid="{00000000-0010-0000-CC00-000002000000}" name="Columna2" dataDxfId="1252"/>
    <tableColumn id="3" xr3:uid="{00000000-0010-0000-CC00-000003000000}" name="Columna3" dataDxfId="1251"/>
    <tableColumn id="4" xr3:uid="{00000000-0010-0000-CC00-000004000000}" name="Columna4" dataDxfId="1250"/>
    <tableColumn id="5" xr3:uid="{00000000-0010-0000-CC00-000005000000}" name="Columna5" dataDxfId="1249"/>
  </tableColumns>
  <tableStyleInfo name="TableStyleLight8" showFirstColumn="0" showLastColumn="0" showRowStripes="1" showColumnStripes="0"/>
</table>
</file>

<file path=xl/tables/table20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6" xr:uid="{00000000-000C-0000-FFFF-FFFFCD000000}" name="Tabla275919273644535659656268747783868992991021051091131211251291331371411451531571611651691731771811851892132172212292372412452492532572853292973013053093333373413453493573613653693733773813853493933974014054094174294334374414454494574614654694734771443" displayName="Tabla275919273644535659656268747783868992991021051091131211251291331371411451531571611651691731771811851892132172212292372412452492532572853292973013053093333373413453493573613653693733773813853493933974014054094174294334374414454494574614654694734771443" ref="B67:H89" totalsRowShown="0" headerRowDxfId="1248" dataDxfId="1247">
  <autoFilter ref="B67:H89" xr:uid="{00000000-0009-0000-0100-0000CE000000}"/>
  <sortState xmlns:xlrd2="http://schemas.microsoft.com/office/spreadsheetml/2017/richdata2" ref="B68:H89">
    <sortCondition sortBy="cellColor" ref="G31" dxfId="1246"/>
  </sortState>
  <tableColumns count="7">
    <tableColumn id="1" xr3:uid="{00000000-0010-0000-CD00-000001000000}" name="Columna1" dataDxfId="1245"/>
    <tableColumn id="2" xr3:uid="{00000000-0010-0000-CD00-000002000000}" name="Columna2" dataDxfId="1244"/>
    <tableColumn id="3" xr3:uid="{00000000-0010-0000-CD00-000003000000}" name="Columna3" dataDxfId="1243"/>
    <tableColumn id="4" xr3:uid="{00000000-0010-0000-CD00-000004000000}" name="Columna4" dataDxfId="1242"/>
    <tableColumn id="5" xr3:uid="{00000000-0010-0000-CD00-000005000000}" name="Columna5" dataDxfId="1241"/>
    <tableColumn id="6" xr3:uid="{00000000-0010-0000-CD00-000006000000}" name="Columna6" dataDxfId="1240"/>
    <tableColumn id="7" xr3:uid="{00000000-0010-0000-CD00-000007000000}" name="Columna7" dataDxfId="1239"/>
  </tableColumns>
  <tableStyleInfo name="TableStyleLight8" showFirstColumn="0" showLastColumn="0" showRowStripes="1" showColumnStripes="0"/>
</table>
</file>

<file path=xl/tables/table20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7" xr:uid="{00000000-000C-0000-FFFF-FFFFCE000000}" name="Tabla164818263543525558646167737682858891981011041081121201241281321361401441521561601641681721761801841882122162202282362402442482522562843282963003043083323363403443483563603643683723763803843483923964004044084164284324364404444484564604644684724761444" displayName="Tabla164818263543525558646167737682858891981011041081121201241281321361401441521561601641681721761801841882122162202282362402442482522562843282963003043083323363403443483563603643683723763803843483923964004044084164284324364404444484564604644684724761444" ref="C103:I112" totalsRowShown="0" headerRowDxfId="1238">
  <autoFilter ref="C103:I112" xr:uid="{00000000-0009-0000-0100-0000CF000000}"/>
  <tableColumns count="7">
    <tableColumn id="1" xr3:uid="{00000000-0010-0000-CE00-000001000000}" name="Columna1" dataDxfId="1237"/>
    <tableColumn id="2" xr3:uid="{00000000-0010-0000-CE00-000002000000}" name="Columna2" dataDxfId="1236"/>
    <tableColumn id="3" xr3:uid="{00000000-0010-0000-CE00-000003000000}" name="Columna3" dataDxfId="1235"/>
    <tableColumn id="4" xr3:uid="{00000000-0010-0000-CE00-000004000000}" name="Columna4" dataDxfId="1234"/>
    <tableColumn id="5" xr3:uid="{00000000-0010-0000-CE00-000005000000}" name="Columna5" dataDxfId="1233"/>
    <tableColumn id="6" xr3:uid="{00000000-0010-0000-CE00-000006000000}" name="Columna6"/>
    <tableColumn id="7" xr3:uid="{00000000-0010-0000-CE00-000007000000}" name="Columna7"/>
  </tableColumns>
  <tableStyleInfo name="TableStyleLight8" showFirstColumn="0" showLastColumn="0" showRowStripes="1" showColumnStripes="0"/>
</table>
</file>

<file path=xl/tables/table20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8" xr:uid="{00000000-000C-0000-FFFF-FFFFCF000000}" name="Tabla164818263543525558646167737682858891981011041081121201241281321361401441521561601641681721761801841882122162202282362402442482522562843282963003043083323363403443483563603643683723763803843483923964004044084164284324364404444484564604644684724761445" displayName="Tabla164818263543525558646167737682858891981011041081121201241281321361401441521561601641681721761801841882122162202282362402442482522562843282963003043083323363403443483563603643683723763803843483923964004044084164284324364404444484564604644684724761445" ref="B89:F98" totalsRowShown="0">
  <autoFilter ref="B89:F98" xr:uid="{00000000-0009-0000-0100-0000D0000000}"/>
  <tableColumns count="5">
    <tableColumn id="1" xr3:uid="{00000000-0010-0000-CF00-000001000000}" name="Columna1" dataDxfId="1232"/>
    <tableColumn id="2" xr3:uid="{00000000-0010-0000-CF00-000002000000}" name="Columna2" dataDxfId="1231"/>
    <tableColumn id="3" xr3:uid="{00000000-0010-0000-CF00-000003000000}" name="Columna3" dataDxfId="1230"/>
    <tableColumn id="4" xr3:uid="{00000000-0010-0000-CF00-000004000000}" name="Columna4" dataDxfId="1229"/>
    <tableColumn id="5" xr3:uid="{00000000-0010-0000-CF00-000005000000}" name="Columna5" dataDxfId="1228"/>
  </tableColumns>
  <tableStyleInfo name="TableStyleLight8" showFirstColumn="0" showLastColumn="0" showRowStripes="1" showColumnStripes="0"/>
</table>
</file>

<file path=xl/tables/table20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9" xr:uid="{00000000-000C-0000-FFFF-FFFFD0000000}" name="Tabla275919273644535659656268747783868992991021051091131211251291331371411451531571611651691731771811851892132172212292372412452492532572853292973013053093333373413453493573613653693733773813853493933974014054094174294334374414454494574614654694734771446" displayName="Tabla275919273644535659656268747783868992991021051091131211251291331371411451531571611651691731771811851892132172212292372412452492532572853292973013053093333373413453493573613653693733773813853493933974014054094174294334374414454494574614654694734771446" ref="B65:H87" totalsRowShown="0" headerRowDxfId="1227" dataDxfId="1226">
  <autoFilter ref="B65:H87" xr:uid="{00000000-0009-0000-0100-0000D1000000}"/>
  <sortState xmlns:xlrd2="http://schemas.microsoft.com/office/spreadsheetml/2017/richdata2" ref="B66:H87">
    <sortCondition sortBy="cellColor" ref="G29" dxfId="1225"/>
  </sortState>
  <tableColumns count="7">
    <tableColumn id="1" xr3:uid="{00000000-0010-0000-D000-000001000000}" name="Columna1" dataDxfId="1224"/>
    <tableColumn id="2" xr3:uid="{00000000-0010-0000-D000-000002000000}" name="Columna2" dataDxfId="1223"/>
    <tableColumn id="3" xr3:uid="{00000000-0010-0000-D000-000003000000}" name="Columna3" dataDxfId="1222"/>
    <tableColumn id="4" xr3:uid="{00000000-0010-0000-D000-000004000000}" name="Columna4" dataDxfId="1221"/>
    <tableColumn id="5" xr3:uid="{00000000-0010-0000-D000-000005000000}" name="Columna5" dataDxfId="1220"/>
    <tableColumn id="6" xr3:uid="{00000000-0010-0000-D000-000006000000}" name="Columna6" dataDxfId="1219"/>
    <tableColumn id="7" xr3:uid="{00000000-0010-0000-D000-000007000000}" name="Columna7" dataDxfId="1218"/>
  </tableColumns>
  <tableStyleInfo name="TableStyleLight8" showFirstColumn="0" showLastColumn="0" showRowStripes="1" showColumnStripes="0"/>
</table>
</file>

<file path=xl/tables/table2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0" xr:uid="{00000000-000C-0000-FFFF-FFFFD1000000}" name="Tabla164818263543525558646167737682858891981011041081121201241281321361401441521561601641681721761801841882122162202282362402442482522562843282963003043083323363403443483563603643683723763803843483923964004044084164284324364404444484564604644684724761447" displayName="Tabla164818263543525558646167737682858891981011041081121201241281321361401441521561601641681721761801841882122162202282362402442482522562843282963003043083323363403443483563603643683723763803843483923964004044084164284324364404444484564604644684724761447" ref="C101:I110" totalsRowShown="0" headerRowDxfId="1217">
  <autoFilter ref="C101:I110" xr:uid="{00000000-0009-0000-0100-0000D2000000}"/>
  <tableColumns count="7">
    <tableColumn id="1" xr3:uid="{00000000-0010-0000-D100-000001000000}" name="Columna1" dataDxfId="1216"/>
    <tableColumn id="2" xr3:uid="{00000000-0010-0000-D100-000002000000}" name="Columna2" dataDxfId="1215"/>
    <tableColumn id="3" xr3:uid="{00000000-0010-0000-D100-000003000000}" name="Columna3" dataDxfId="1214"/>
    <tableColumn id="4" xr3:uid="{00000000-0010-0000-D100-000004000000}" name="Columna4" dataDxfId="1213"/>
    <tableColumn id="5" xr3:uid="{00000000-0010-0000-D100-000005000000}" name="Columna5" dataDxfId="1212"/>
    <tableColumn id="6" xr3:uid="{00000000-0010-0000-D100-000006000000}" name="Columna6"/>
    <tableColumn id="7" xr3:uid="{00000000-0010-0000-D100-000007000000}" name="Columna7"/>
  </tableColumns>
  <tableStyleInfo name="TableStyleLight8" showFirstColumn="0" showLastColumn="0" showRowStripes="1" showColumnStripes="0"/>
</table>
</file>

<file path=xl/tables/table2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1" xr:uid="{00000000-000C-0000-FFFF-FFFFD2000000}" name="Tabla164818263543525558646167737682858891981011041081121201241281321361401441521561601641681721761801841882122162202282362402442482522562843282963003043083323363403443483563603643683723763803843483923964004044084164284324364404444484564604644684724761448" displayName="Tabla164818263543525558646167737682858891981011041081121201241281321361401441521561601641681721761801841882122162202282362402442482522562843282963003043083323363403443483563603643683723763803843483923964004044084164284324364404444484564604644684724761448" ref="B91:F100" totalsRowShown="0">
  <autoFilter ref="B91:F100" xr:uid="{00000000-0009-0000-0100-0000D3000000}"/>
  <tableColumns count="5">
    <tableColumn id="1" xr3:uid="{00000000-0010-0000-D200-000001000000}" name="Columna1" dataDxfId="1211"/>
    <tableColumn id="2" xr3:uid="{00000000-0010-0000-D200-000002000000}" name="Columna2" dataDxfId="1210"/>
    <tableColumn id="3" xr3:uid="{00000000-0010-0000-D200-000003000000}" name="Columna3" dataDxfId="1209"/>
    <tableColumn id="4" xr3:uid="{00000000-0010-0000-D200-000004000000}" name="Columna4" dataDxfId="1208"/>
    <tableColumn id="5" xr3:uid="{00000000-0010-0000-D200-000005000000}" name="Columna5" dataDxfId="1207"/>
  </tableColumns>
  <tableStyleInfo name="TableStyleLight8" showFirstColumn="0" showLastColumn="0" showRowStripes="1" showColumnStripes="0"/>
</table>
</file>

<file path=xl/tables/table2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2" xr:uid="{00000000-000C-0000-FFFF-FFFFD3000000}" name="Tabla275919273644535659656268747783868992991021051091131211251291331371411451531571611651691731771811851892132172212292372412452492532572853292973013053093333373413453493573613653693733773813853493933974014054094174294334374414454494574614654694734771449" displayName="Tabla275919273644535659656268747783868992991021051091131211251291331371411451531571611651691731771811851892132172212292372412452492532572853292973013053093333373413453493573613653693733773813853493933974014054094174294334374414454494574614654694734771449" ref="B67:H89" totalsRowShown="0" headerRowDxfId="1206" dataDxfId="1205">
  <autoFilter ref="B67:H89" xr:uid="{00000000-0009-0000-0100-0000D4000000}"/>
  <sortState xmlns:xlrd2="http://schemas.microsoft.com/office/spreadsheetml/2017/richdata2" ref="B68:H89">
    <sortCondition sortBy="cellColor" ref="G31" dxfId="1204"/>
  </sortState>
  <tableColumns count="7">
    <tableColumn id="1" xr3:uid="{00000000-0010-0000-D300-000001000000}" name="Columna1" dataDxfId="1203"/>
    <tableColumn id="2" xr3:uid="{00000000-0010-0000-D300-000002000000}" name="Columna2" dataDxfId="1202"/>
    <tableColumn id="3" xr3:uid="{00000000-0010-0000-D300-000003000000}" name="Columna3" dataDxfId="1201"/>
    <tableColumn id="4" xr3:uid="{00000000-0010-0000-D300-000004000000}" name="Columna4" dataDxfId="1200"/>
    <tableColumn id="5" xr3:uid="{00000000-0010-0000-D300-000005000000}" name="Columna5" dataDxfId="1199"/>
    <tableColumn id="6" xr3:uid="{00000000-0010-0000-D300-000006000000}" name="Columna6" dataDxfId="1198"/>
    <tableColumn id="7" xr3:uid="{00000000-0010-0000-D300-000007000000}" name="Columna7" dataDxfId="1197"/>
  </tableColumns>
  <tableStyleInfo name="TableStyleLight8" showFirstColumn="0" showLastColumn="0" showRowStripes="1" showColumnStripes="0"/>
</table>
</file>

<file path=xl/tables/table2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3" xr:uid="{00000000-000C-0000-FFFF-FFFFD4000000}" name="Tabla164818263543525558646167737682858891981011041081121201241281321361401441521561601641681721761801841882122162202282362402442482522562843282963003043083323363403443483563603643683723763803843483923964004044084164284324364404444484564604644684724761450" displayName="Tabla164818263543525558646167737682858891981011041081121201241281321361401441521561601641681721761801841882122162202282362402442482522562843282963003043083323363403443483563603643683723763803843483923964004044084164284324364404444484564604644684724761450" ref="C103:I112" totalsRowShown="0" headerRowDxfId="1196">
  <autoFilter ref="C103:I112" xr:uid="{00000000-0009-0000-0100-0000D5000000}"/>
  <tableColumns count="7">
    <tableColumn id="1" xr3:uid="{00000000-0010-0000-D400-000001000000}" name="Columna1" dataDxfId="1195"/>
    <tableColumn id="2" xr3:uid="{00000000-0010-0000-D400-000002000000}" name="Columna2" dataDxfId="1194"/>
    <tableColumn id="3" xr3:uid="{00000000-0010-0000-D400-000003000000}" name="Columna3" dataDxfId="1193"/>
    <tableColumn id="4" xr3:uid="{00000000-0010-0000-D400-000004000000}" name="Columna4" dataDxfId="1192"/>
    <tableColumn id="5" xr3:uid="{00000000-0010-0000-D400-000005000000}" name="Columna5" dataDxfId="1191"/>
    <tableColumn id="6" xr3:uid="{00000000-0010-0000-D400-000006000000}" name="Columna6"/>
    <tableColumn id="7" xr3:uid="{00000000-0010-0000-D400-000007000000}" name="Columna7"/>
  </tableColumns>
  <tableStyleInfo name="TableStyleLight8" showFirstColumn="0" showLastColumn="0" showRowStripes="1" showColumnStripes="0"/>
</table>
</file>

<file path=xl/tables/table2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4" xr:uid="{00000000-000C-0000-FFFF-FFFFD5000000}" name="Tabla164818263543525558646167737682858891981011041081121201241281321361401441521561601641681721761801841882122162202282362402442482522562843282963003043083323363403443483563603643683723763803843483923964004044084164284324364404444484564604644684724761430" displayName="Tabla164818263543525558646167737682858891981011041081121201241281321361401441521561601641681721761801841882122162202282362402442482522562843282963003043083323363403443483563603643683723763803843483923964004044084164284324364404444484564604644684724761430" ref="B91:F100" totalsRowShown="0">
  <autoFilter ref="B91:F100" xr:uid="{00000000-0009-0000-0100-0000D6000000}"/>
  <tableColumns count="5">
    <tableColumn id="1" xr3:uid="{00000000-0010-0000-D500-000001000000}" name="Columna1" dataDxfId="1190"/>
    <tableColumn id="2" xr3:uid="{00000000-0010-0000-D500-000002000000}" name="Columna2" dataDxfId="1189"/>
    <tableColumn id="3" xr3:uid="{00000000-0010-0000-D500-000003000000}" name="Columna3" dataDxfId="1188"/>
    <tableColumn id="4" xr3:uid="{00000000-0010-0000-D500-000004000000}" name="Columna4" dataDxfId="1187"/>
    <tableColumn id="5" xr3:uid="{00000000-0010-0000-D500-000005000000}" name="Columna5" dataDxfId="1186"/>
  </tableColumns>
  <tableStyleInfo name="TableStyleLight8" showFirstColumn="0" showLastColumn="0" showRowStripes="1" showColumnStripes="0"/>
</table>
</file>

<file path=xl/tables/table2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5" xr:uid="{00000000-000C-0000-FFFF-FFFFD6000000}" name="Tabla275919273644535659656268747783868992991021051091131211251291331371411451531571611651691731771811851892132172212292372412452492532572853292973013053093333373413453493573613653693733773813853493933974014054094174294334374414454494574614654694734771431" displayName="Tabla275919273644535659656268747783868992991021051091131211251291331371411451531571611651691731771811851892132172212292372412452492532572853292973013053093333373413453493573613653693733773813853493933974014054094174294334374414454494574614654694734771431" ref="B67:H89" totalsRowShown="0" headerRowDxfId="1185" dataDxfId="1184">
  <autoFilter ref="B67:H89" xr:uid="{00000000-0009-0000-0100-0000D7000000}"/>
  <sortState xmlns:xlrd2="http://schemas.microsoft.com/office/spreadsheetml/2017/richdata2" ref="B68:H89">
    <sortCondition sortBy="cellColor" ref="G31" dxfId="1183"/>
  </sortState>
  <tableColumns count="7">
    <tableColumn id="1" xr3:uid="{00000000-0010-0000-D600-000001000000}" name="Columna1" dataDxfId="1182"/>
    <tableColumn id="2" xr3:uid="{00000000-0010-0000-D600-000002000000}" name="Columna2" dataDxfId="1181"/>
    <tableColumn id="3" xr3:uid="{00000000-0010-0000-D600-000003000000}" name="Columna3" dataDxfId="1180"/>
    <tableColumn id="4" xr3:uid="{00000000-0010-0000-D600-000004000000}" name="Columna4" dataDxfId="1179"/>
    <tableColumn id="5" xr3:uid="{00000000-0010-0000-D600-000005000000}" name="Columna5" dataDxfId="1178"/>
    <tableColumn id="6" xr3:uid="{00000000-0010-0000-D600-000006000000}" name="Columna6" dataDxfId="1177"/>
    <tableColumn id="7" xr3:uid="{00000000-0010-0000-D600-000007000000}" name="Columna7" dataDxfId="1176"/>
  </tableColumns>
  <tableStyleInfo name="TableStyleLight8" showFirstColumn="0" showLastColumn="0" showRowStripes="1" showColumnStripes="0"/>
</table>
</file>

<file path=xl/tables/table2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6" xr:uid="{00000000-000C-0000-FFFF-FFFFD7000000}" name="Tabla164818263543525558646167737682858891981011041081121201241281321361401441521561601641681721761801841882122162202282362402442482522562843282963003043083323363403443483563603643683723763803843483923964004044084164284324364404444484564604644684724761432" displayName="Tabla164818263543525558646167737682858891981011041081121201241281321361401441521561601641681721761801841882122162202282362402442482522562843282963003043083323363403443483563603643683723763803843483923964004044084164284324364404444484564604644684724761432" ref="C103:I112" totalsRowShown="0" headerRowDxfId="1175">
  <autoFilter ref="C103:I112" xr:uid="{00000000-0009-0000-0100-0000D8000000}"/>
  <tableColumns count="7">
    <tableColumn id="1" xr3:uid="{00000000-0010-0000-D700-000001000000}" name="Columna1" dataDxfId="1174"/>
    <tableColumn id="2" xr3:uid="{00000000-0010-0000-D700-000002000000}" name="Columna2" dataDxfId="1173"/>
    <tableColumn id="3" xr3:uid="{00000000-0010-0000-D700-000003000000}" name="Columna3" dataDxfId="1172"/>
    <tableColumn id="4" xr3:uid="{00000000-0010-0000-D700-000004000000}" name="Columna4" dataDxfId="1171"/>
    <tableColumn id="5" xr3:uid="{00000000-0010-0000-D700-000005000000}" name="Columna5" dataDxfId="1170"/>
    <tableColumn id="6" xr3:uid="{00000000-0010-0000-D700-000006000000}" name="Columna6"/>
    <tableColumn id="7" xr3:uid="{00000000-0010-0000-D700-000007000000}" name="Columna7"/>
  </tableColumns>
  <tableStyleInfo name="TableStyleLight8" showFirstColumn="0" showLastColumn="0" showRowStripes="1" showColumnStripes="0"/>
</table>
</file>

<file path=xl/tables/table2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7" xr:uid="{00000000-000C-0000-FFFF-FFFFD8000000}" name="Tabla164818263543525558646167737682858891981011041081121201241281321361401441521561601641681721761801841882122162202282362402442482522562843282963003043083323363403443483563603643683723763803843483923964004044084164284324364404444484564604644684724761454" displayName="Tabla164818263543525558646167737682858891981011041081121201241281321361401441521561601641681721761801841882122162202282362402442482522562843282963003043083323363403443483563603643683723763803843483923964004044084164284324364404444484564604644684724761454" ref="B91:F100" totalsRowShown="0">
  <autoFilter ref="B91:F100" xr:uid="{00000000-0009-0000-0100-0000D9000000}"/>
  <tableColumns count="5">
    <tableColumn id="1" xr3:uid="{00000000-0010-0000-D800-000001000000}" name="Columna1" dataDxfId="1169"/>
    <tableColumn id="2" xr3:uid="{00000000-0010-0000-D800-000002000000}" name="Columna2" dataDxfId="1168"/>
    <tableColumn id="3" xr3:uid="{00000000-0010-0000-D800-000003000000}" name="Columna3" dataDxfId="1167"/>
    <tableColumn id="4" xr3:uid="{00000000-0010-0000-D800-000004000000}" name="Columna4" dataDxfId="1166"/>
    <tableColumn id="5" xr3:uid="{00000000-0010-0000-D800-000005000000}" name="Columna5" dataDxfId="1165"/>
  </tableColumns>
  <tableStyleInfo name="TableStyleLight8" showFirstColumn="0" showLastColumn="0" showRowStripes="1" showColumnStripes="0"/>
</table>
</file>

<file path=xl/tables/table2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8" xr:uid="{00000000-000C-0000-FFFF-FFFFD9000000}" name="Tabla275919273644535659656268747783868992991021051091131211251291331371411451531571611651691731771811851892132172212292372412452492532572853292973013053093333373413453493573613653693733773813853493933974014054094174294334374414454494574614654694734771455" displayName="Tabla275919273644535659656268747783868992991021051091131211251291331371411451531571611651691731771811851892132172212292372412452492532572853292973013053093333373413453493573613653693733773813853493933974014054094174294334374414454494574614654694734771455" ref="B67:H89" totalsRowShown="0" headerRowDxfId="1164" dataDxfId="1163">
  <autoFilter ref="B67:H89" xr:uid="{00000000-0009-0000-0100-0000DA000000}"/>
  <sortState xmlns:xlrd2="http://schemas.microsoft.com/office/spreadsheetml/2017/richdata2" ref="B68:H89">
    <sortCondition sortBy="cellColor" ref="G31" dxfId="1162"/>
  </sortState>
  <tableColumns count="7">
    <tableColumn id="1" xr3:uid="{00000000-0010-0000-D900-000001000000}" name="Columna1" dataDxfId="1161"/>
    <tableColumn id="2" xr3:uid="{00000000-0010-0000-D900-000002000000}" name="Columna2" dataDxfId="1160"/>
    <tableColumn id="3" xr3:uid="{00000000-0010-0000-D900-000003000000}" name="Columna3" dataDxfId="1159"/>
    <tableColumn id="4" xr3:uid="{00000000-0010-0000-D900-000004000000}" name="Columna4" dataDxfId="1158"/>
    <tableColumn id="5" xr3:uid="{00000000-0010-0000-D900-000005000000}" name="Columna5" dataDxfId="1157"/>
    <tableColumn id="6" xr3:uid="{00000000-0010-0000-D900-000006000000}" name="Columna6" dataDxfId="1156"/>
    <tableColumn id="7" xr3:uid="{00000000-0010-0000-D900-000007000000}" name="Columna7" dataDxfId="1155"/>
  </tableColumns>
  <tableStyleInfo name="TableStyleLight8" showFirstColumn="0" showLastColumn="0" showRowStripes="1" showColumnStripes="0"/>
</table>
</file>

<file path=xl/tables/table2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9" xr:uid="{00000000-000C-0000-FFFF-FFFFDA000000}" name="Tabla164818263543525558646167737682858891981011041081121201241281321361401441521561601641681721761801841882122162202282362402442482522562843282963003043083323363403443483563603643683723763803843483923964004044084164284324364404444484564604644684724761456" displayName="Tabla164818263543525558646167737682858891981011041081121201241281321361401441521561601641681721761801841882122162202282362402442482522562843282963003043083323363403443483563603643683723763803843483923964004044084164284324364404444484564604644684724761456" ref="C103:I112" totalsRowShown="0" headerRowDxfId="1154">
  <autoFilter ref="C103:I112" xr:uid="{00000000-0009-0000-0100-0000DB000000}"/>
  <tableColumns count="7">
    <tableColumn id="1" xr3:uid="{00000000-0010-0000-DA00-000001000000}" name="Columna1" dataDxfId="1153"/>
    <tableColumn id="2" xr3:uid="{00000000-0010-0000-DA00-000002000000}" name="Columna2" dataDxfId="1152"/>
    <tableColumn id="3" xr3:uid="{00000000-0010-0000-DA00-000003000000}" name="Columna3" dataDxfId="1151"/>
    <tableColumn id="4" xr3:uid="{00000000-0010-0000-DA00-000004000000}" name="Columna4" dataDxfId="1150"/>
    <tableColumn id="5" xr3:uid="{00000000-0010-0000-DA00-000005000000}" name="Columna5" dataDxfId="1149"/>
    <tableColumn id="6" xr3:uid="{00000000-0010-0000-DA00-000006000000}" name="Columna6"/>
    <tableColumn id="7" xr3:uid="{00000000-0010-0000-DA00-000007000000}" name="Columna7"/>
  </tableColumns>
  <tableStyleInfo name="TableStyleLight8" showFirstColumn="0" showLastColumn="0" showRowStripes="1" showColumnStripes="0"/>
</table>
</file>

<file path=xl/tables/table2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0" xr:uid="{00000000-000C-0000-FFFF-FFFFDB000000}" name="Tabla164818263543525558646167737682858891981011041081121201241281321361401441521561601641681721761801841882122162202282362402442482522562843282963003043083323363403443483563603643683723763803843483923964004044084164284324364404444484564604644684724761457" displayName="Tabla164818263543525558646167737682858891981011041081121201241281321361401441521561601641681721761801841882122162202282362402442482522562843282963003043083323363403443483563603643683723763803843483923964004044084164284324364404444484564604644684724761457" ref="B91:F100" totalsRowShown="0">
  <autoFilter ref="B91:F100" xr:uid="{00000000-0009-0000-0100-0000DC000000}"/>
  <tableColumns count="5">
    <tableColumn id="1" xr3:uid="{00000000-0010-0000-DB00-000001000000}" name="Columna1" dataDxfId="1148"/>
    <tableColumn id="2" xr3:uid="{00000000-0010-0000-DB00-000002000000}" name="Columna2" dataDxfId="1147"/>
    <tableColumn id="3" xr3:uid="{00000000-0010-0000-DB00-000003000000}" name="Columna3" dataDxfId="1146"/>
    <tableColumn id="4" xr3:uid="{00000000-0010-0000-DB00-000004000000}" name="Columna4" dataDxfId="1145"/>
    <tableColumn id="5" xr3:uid="{00000000-0010-0000-DB00-000005000000}" name="Columna5" dataDxfId="1144"/>
  </tableColumns>
  <tableStyleInfo name="TableStyleLight8" showFirstColumn="0" showLastColumn="0" showRowStripes="1" showColumnStripes="0"/>
</table>
</file>

<file path=xl/tables/table2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1" xr:uid="{00000000-000C-0000-FFFF-FFFFDC000000}" name="Tabla275919273644535659656268747783868992991021051091131211251291331371411451531571611651691731771811851892132172212292372412452492532572853292973013053093333373413453493573613653693733773813853493933974014054094174294334374414454494574614654694734771458" displayName="Tabla275919273644535659656268747783868992991021051091131211251291331371411451531571611651691731771811851892132172212292372412452492532572853292973013053093333373413453493573613653693733773813853493933974014054094174294334374414454494574614654694734771458" ref="B67:H89" totalsRowShown="0" headerRowDxfId="1143" dataDxfId="1142">
  <autoFilter ref="B67:H89" xr:uid="{00000000-0009-0000-0100-0000DD000000}"/>
  <sortState xmlns:xlrd2="http://schemas.microsoft.com/office/spreadsheetml/2017/richdata2" ref="B68:H89">
    <sortCondition sortBy="cellColor" ref="G31" dxfId="1141"/>
  </sortState>
  <tableColumns count="7">
    <tableColumn id="1" xr3:uid="{00000000-0010-0000-DC00-000001000000}" name="Columna1" dataDxfId="1140"/>
    <tableColumn id="2" xr3:uid="{00000000-0010-0000-DC00-000002000000}" name="Columna2" dataDxfId="1139"/>
    <tableColumn id="3" xr3:uid="{00000000-0010-0000-DC00-000003000000}" name="Columna3" dataDxfId="1138"/>
    <tableColumn id="4" xr3:uid="{00000000-0010-0000-DC00-000004000000}" name="Columna4" dataDxfId="1137"/>
    <tableColumn id="5" xr3:uid="{00000000-0010-0000-DC00-000005000000}" name="Columna5" dataDxfId="1136"/>
    <tableColumn id="6" xr3:uid="{00000000-0010-0000-DC00-000006000000}" name="Columna6" dataDxfId="1135"/>
    <tableColumn id="7" xr3:uid="{00000000-0010-0000-DC00-000007000000}" name="Columna7" dataDxfId="1134"/>
  </tableColumns>
  <tableStyleInfo name="TableStyleLight8" showFirstColumn="0" showLastColumn="0" showRowStripes="1" showColumnStripes="0"/>
</table>
</file>

<file path=xl/tables/table22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2" xr:uid="{00000000-000C-0000-FFFF-FFFFDD000000}" name="Tabla164818263543525558646167737682858891981011041081121201241281321361401441521561601641681721761801841882122162202282362402442482522562843282963003043083323363403443483563603643683723763803843483923964004044084164284324364404444484564604644684724761459" displayName="Tabla164818263543525558646167737682858891981011041081121201241281321361401441521561601641681721761801841882122162202282362402442482522562843282963003043083323363403443483563603643683723763803843483923964004044084164284324364404444484564604644684724761459" ref="C103:I112" totalsRowShown="0" headerRowDxfId="1133">
  <autoFilter ref="C103:I112" xr:uid="{00000000-0009-0000-0100-0000DE000000}"/>
  <tableColumns count="7">
    <tableColumn id="1" xr3:uid="{00000000-0010-0000-DD00-000001000000}" name="Columna1" dataDxfId="1132"/>
    <tableColumn id="2" xr3:uid="{00000000-0010-0000-DD00-000002000000}" name="Columna2" dataDxfId="1131"/>
    <tableColumn id="3" xr3:uid="{00000000-0010-0000-DD00-000003000000}" name="Columna3" dataDxfId="1130"/>
    <tableColumn id="4" xr3:uid="{00000000-0010-0000-DD00-000004000000}" name="Columna4" dataDxfId="1129"/>
    <tableColumn id="5" xr3:uid="{00000000-0010-0000-DD00-000005000000}" name="Columna5" dataDxfId="1128"/>
    <tableColumn id="6" xr3:uid="{00000000-0010-0000-DD00-000006000000}" name="Columna6"/>
    <tableColumn id="7" xr3:uid="{00000000-0010-0000-DD00-000007000000}" name="Columna7"/>
  </tableColumns>
  <tableStyleInfo name="TableStyleLight8" showFirstColumn="0" showLastColumn="0" showRowStripes="1" showColumnStripes="0"/>
</table>
</file>

<file path=xl/tables/table22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3" xr:uid="{00000000-000C-0000-FFFF-FFFFDE000000}" name="Tabla164818263543525558646167737682858891981011041081121201241281321361401441521561601641681721761801841882122162202282362402442482522562843282963003043083323363403443483563603643683723763803843483923964004044084164284324364404444484564604644684724761460" displayName="Tabla164818263543525558646167737682858891981011041081121201241281321361401441521561601641681721761801841882122162202282362402442482522562843282963003043083323363403443483563603643683723763803843483923964004044084164284324364404444484564604644684724761460" ref="B101:F111" totalsRowShown="0">
  <autoFilter ref="B101:F111" xr:uid="{00000000-0009-0000-0100-0000DF000000}"/>
  <tableColumns count="5">
    <tableColumn id="1" xr3:uid="{00000000-0010-0000-DE00-000001000000}" name="Columna1" dataDxfId="1127"/>
    <tableColumn id="2" xr3:uid="{00000000-0010-0000-DE00-000002000000}" name="Columna2" dataDxfId="1126"/>
    <tableColumn id="3" xr3:uid="{00000000-0010-0000-DE00-000003000000}" name="Columna3" dataDxfId="1125"/>
    <tableColumn id="4" xr3:uid="{00000000-0010-0000-DE00-000004000000}" name="Columna4" dataDxfId="1124"/>
    <tableColumn id="5" xr3:uid="{00000000-0010-0000-DE00-000005000000}" name="Columna5" dataDxfId="1123"/>
  </tableColumns>
  <tableStyleInfo name="TableStyleLight8" showFirstColumn="0" showLastColumn="0" showRowStripes="1" showColumnStripes="0"/>
</table>
</file>

<file path=xl/tables/table22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4" xr:uid="{00000000-000C-0000-FFFF-FFFFDF000000}" name="Tabla275919273644535659656268747783868992991021051091131211251291331371411451531571611651691731771811851892132172212292372412452492532572853292973013053093333373413453493573613653693733773813853493933974014054094174294334374414454494574614654694734771461" displayName="Tabla275919273644535659656268747783868992991021051091131211251291331371411451531571611651691731771811851892132172212292372412452492532572853292973013053093333373413453493573613653693733773813853493933974014054094174294334374414454494574614654694734771461" ref="B70:H92" totalsRowShown="0" headerRowDxfId="1122" dataDxfId="1121">
  <autoFilter ref="B70:H92" xr:uid="{00000000-0009-0000-0100-0000E0000000}"/>
  <sortState xmlns:xlrd2="http://schemas.microsoft.com/office/spreadsheetml/2017/richdata2" ref="B71:H92">
    <sortCondition sortBy="cellColor" ref="G30" dxfId="1120"/>
  </sortState>
  <tableColumns count="7">
    <tableColumn id="1" xr3:uid="{00000000-0010-0000-DF00-000001000000}" name="Columna1" dataDxfId="1119"/>
    <tableColumn id="2" xr3:uid="{00000000-0010-0000-DF00-000002000000}" name="Columna2" dataDxfId="1118"/>
    <tableColumn id="3" xr3:uid="{00000000-0010-0000-DF00-000003000000}" name="Columna3" dataDxfId="1117"/>
    <tableColumn id="4" xr3:uid="{00000000-0010-0000-DF00-000004000000}" name="Columna4" dataDxfId="1116"/>
    <tableColumn id="5" xr3:uid="{00000000-0010-0000-DF00-000005000000}" name="Columna5" dataDxfId="1115"/>
    <tableColumn id="6" xr3:uid="{00000000-0010-0000-DF00-000006000000}" name="Columna6" dataDxfId="1114"/>
    <tableColumn id="7" xr3:uid="{00000000-0010-0000-DF00-000007000000}" name="Columna7" dataDxfId="1113"/>
  </tableColumns>
  <tableStyleInfo name="TableStyleLight8" showFirstColumn="0" showLastColumn="0" showRowStripes="1" showColumnStripes="0"/>
</table>
</file>

<file path=xl/tables/table22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5" xr:uid="{00000000-000C-0000-FFFF-FFFFE0000000}" name="Tabla164818263543525558646167737682858891981011041081121201241281321361401441521561601641681721761801841882122162202282362402442482522562843282963003043083323363403443483563603643683723763803843483923964004044084164284324364404444484564604644684724761462" displayName="Tabla164818263543525558646167737682858891981011041081121201241281321361401441521561601641681721761801841882122162202282362402442482522562843282963003043083323363403443483563603643683723763803843483923964004044084164284324364404444484564604644684724761462" ref="C114:I122" totalsRowShown="0" headerRowDxfId="1112">
  <autoFilter ref="C114:I122" xr:uid="{00000000-0009-0000-0100-0000E1000000}"/>
  <tableColumns count="7">
    <tableColumn id="1" xr3:uid="{00000000-0010-0000-E000-000001000000}" name="Columna1" dataDxfId="1111"/>
    <tableColumn id="2" xr3:uid="{00000000-0010-0000-E000-000002000000}" name="Columna2" dataDxfId="1110"/>
    <tableColumn id="3" xr3:uid="{00000000-0010-0000-E000-000003000000}" name="Columna3" dataDxfId="1109"/>
    <tableColumn id="4" xr3:uid="{00000000-0010-0000-E000-000004000000}" name="Columna4" dataDxfId="1108"/>
    <tableColumn id="5" xr3:uid="{00000000-0010-0000-E000-000005000000}" name="Columna5" dataDxfId="1107"/>
    <tableColumn id="6" xr3:uid="{00000000-0010-0000-E000-000006000000}" name="Columna6"/>
    <tableColumn id="7" xr3:uid="{00000000-0010-0000-E000-000007000000}" name="Columna7"/>
  </tableColumns>
  <tableStyleInfo name="TableStyleLight8" showFirstColumn="0" showLastColumn="0" showRowStripes="1" showColumnStripes="0"/>
</table>
</file>

<file path=xl/tables/table22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6" xr:uid="{00000000-000C-0000-FFFF-FFFFE1000000}" name="Tabla164818263543525558646167737682858891981011041081121201241281321361401441521561601641681721761801841882122162202282362402442482522562843282963003043083323363403443483563603643683723763803843483923964004044084164284324364404444484564604644684724761463" displayName="Tabla164818263543525558646167737682858891981011041081121201241281321361401441521561601641681721761801841882122162202282362402442482522562843282963003043083323363403443483563603643683723763803843483923964004044084164284324364404444484564604644684724761463" ref="B92:F101" totalsRowShown="0">
  <autoFilter ref="B92:F101" xr:uid="{00000000-0009-0000-0100-0000E2000000}"/>
  <tableColumns count="5">
    <tableColumn id="1" xr3:uid="{00000000-0010-0000-E100-000001000000}" name="Columna1" dataDxfId="1106"/>
    <tableColumn id="2" xr3:uid="{00000000-0010-0000-E100-000002000000}" name="Columna2" dataDxfId="1105"/>
    <tableColumn id="3" xr3:uid="{00000000-0010-0000-E100-000003000000}" name="Columna3" dataDxfId="1104"/>
    <tableColumn id="4" xr3:uid="{00000000-0010-0000-E100-000004000000}" name="Columna4" dataDxfId="1103"/>
    <tableColumn id="5" xr3:uid="{00000000-0010-0000-E100-000005000000}" name="Columna5" dataDxfId="1102"/>
  </tableColumns>
  <tableStyleInfo name="TableStyleLight8" showFirstColumn="0" showLastColumn="0" showRowStripes="1" showColumnStripes="0"/>
</table>
</file>

<file path=xl/tables/table22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7" xr:uid="{00000000-000C-0000-FFFF-FFFFE2000000}" name="Tabla275919273644535659656268747783868992991021051091131211251291331371411451531571611651691731771811851892132172212292372412452492532572853292973013053093333373413453493573613653693733773813853493933974014054094174294334374414454494574614654694734771464" displayName="Tabla275919273644535659656268747783868992991021051091131211251291331371411451531571611651691731771811851892132172212292372412452492532572853292973013053093333373413453493573613653693733773813853493933974014054094174294334374414454494574614654694734771464" ref="B68:H90" totalsRowShown="0" headerRowDxfId="1101" dataDxfId="1100">
  <autoFilter ref="B68:H90" xr:uid="{00000000-0009-0000-0100-0000E3000000}"/>
  <sortState xmlns:xlrd2="http://schemas.microsoft.com/office/spreadsheetml/2017/richdata2" ref="B69:H90">
    <sortCondition sortBy="cellColor" ref="G31" dxfId="1099"/>
  </sortState>
  <tableColumns count="7">
    <tableColumn id="1" xr3:uid="{00000000-0010-0000-E200-000001000000}" name="Columna1" dataDxfId="1098"/>
    <tableColumn id="2" xr3:uid="{00000000-0010-0000-E200-000002000000}" name="Columna2" dataDxfId="1097"/>
    <tableColumn id="3" xr3:uid="{00000000-0010-0000-E200-000003000000}" name="Columna3" dataDxfId="1096"/>
    <tableColumn id="4" xr3:uid="{00000000-0010-0000-E200-000004000000}" name="Columna4" dataDxfId="1095"/>
    <tableColumn id="5" xr3:uid="{00000000-0010-0000-E200-000005000000}" name="Columna5" dataDxfId="1094"/>
    <tableColumn id="6" xr3:uid="{00000000-0010-0000-E200-000006000000}" name="Columna6" dataDxfId="1093"/>
    <tableColumn id="7" xr3:uid="{00000000-0010-0000-E200-000007000000}" name="Columna7" dataDxfId="1092"/>
  </tableColumns>
  <tableStyleInfo name="TableStyleLight8" showFirstColumn="0" showLastColumn="0" showRowStripes="1" showColumnStripes="0"/>
</table>
</file>

<file path=xl/tables/table22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8" xr:uid="{00000000-000C-0000-FFFF-FFFFE3000000}" name="Tabla164818263543525558646167737682858891981011041081121201241281321361401441521561601641681721761801841882122162202282362402442482522562843282963003043083323363403443483563603643683723763803843483923964004044084164284324364404444484564604644684724761466" displayName="Tabla164818263543525558646167737682858891981011041081121201241281321361401441521561601641681721761801841882122162202282362402442482522562843282963003043083323363403443483563603643683723763803843483923964004044084164284324364404444484564604644684724761466" ref="B91:I100" totalsRowShown="0">
  <autoFilter ref="B91:I100" xr:uid="{00000000-0009-0000-0100-0000E4000000}"/>
  <tableColumns count="8">
    <tableColumn id="1" xr3:uid="{00000000-0010-0000-E300-000001000000}" name="Columna1" dataDxfId="1091"/>
    <tableColumn id="2" xr3:uid="{00000000-0010-0000-E300-000002000000}" name="Columna2" dataDxfId="1090"/>
    <tableColumn id="3" xr3:uid="{00000000-0010-0000-E300-000003000000}" name="Columna3" dataDxfId="1089"/>
    <tableColumn id="4" xr3:uid="{00000000-0010-0000-E300-000004000000}" name="Columna4" dataDxfId="1088"/>
    <tableColumn id="5" xr3:uid="{00000000-0010-0000-E300-000005000000}" name="Columna5" dataDxfId="1087"/>
    <tableColumn id="6" xr3:uid="{00000000-0010-0000-E300-000006000000}" name="Columna6"/>
    <tableColumn id="7" xr3:uid="{00000000-0010-0000-E300-000007000000}" name="Columna7"/>
    <tableColumn id="8" xr3:uid="{00000000-0010-0000-E300-000008000000}" name="Columna8"/>
  </tableColumns>
  <tableStyleInfo name="TableStyleLight8" showFirstColumn="0" showLastColumn="0" showRowStripes="1" showColumnStripes="0"/>
</table>
</file>

<file path=xl/tables/table22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9" xr:uid="{00000000-000C-0000-FFFF-FFFFE4000000}" name="Tabla275919273644535659656268747783868992991021051091131211251291331371411451531571611651691731771811851892132172212292372412452492532572853292973013053093333373413453493573613653693733773813853493933974014054094174294334374414454494574614654694734771467" displayName="Tabla275919273644535659656268747783868992991021051091131211251291331371411451531571611651691731771811851892132172212292372412452492532572853292973013053093333373413453493573613653693733773813853493933974014054094174294334374414454494574614654694734771467" ref="B66:H88" totalsRowShown="0" headerRowDxfId="1086" dataDxfId="1085">
  <autoFilter ref="B66:H88" xr:uid="{00000000-0009-0000-0100-0000E5000000}"/>
  <sortState xmlns:xlrd2="http://schemas.microsoft.com/office/spreadsheetml/2017/richdata2" ref="B67:H88">
    <sortCondition sortBy="cellColor" ref="G31" dxfId="1084"/>
  </sortState>
  <tableColumns count="7">
    <tableColumn id="1" xr3:uid="{00000000-0010-0000-E400-000001000000}" name="Columna1" dataDxfId="1083"/>
    <tableColumn id="2" xr3:uid="{00000000-0010-0000-E400-000002000000}" name="Columna2" dataDxfId="1082"/>
    <tableColumn id="3" xr3:uid="{00000000-0010-0000-E400-000003000000}" name="Columna3" dataDxfId="1081"/>
    <tableColumn id="4" xr3:uid="{00000000-0010-0000-E400-000004000000}" name="Columna4" dataDxfId="1080"/>
    <tableColumn id="5" xr3:uid="{00000000-0010-0000-E400-000005000000}" name="Columna5" dataDxfId="1079"/>
    <tableColumn id="6" xr3:uid="{00000000-0010-0000-E400-000006000000}" name="Columna6" dataDxfId="1078"/>
    <tableColumn id="7" xr3:uid="{00000000-0010-0000-E400-000007000000}" name="Columna7" dataDxfId="1077"/>
  </tableColumns>
  <tableStyleInfo name="TableStyleLight8" showFirstColumn="0" showLastColumn="0" showRowStripes="1" showColumnStripes="0"/>
</table>
</file>

<file path=xl/tables/table23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0" xr:uid="{00000000-000C-0000-FFFF-FFFFE5000000}" name="Tabla164818263543525558646167737682858891981011041081121201241281321361401441521561601641681721761801841882122162202282362402442482522562843282963003043083323363403443483563603643683723763803843483923964004044084164284324364404444484564604644684724761468" displayName="Tabla164818263543525558646167737682858891981011041081121201241281321361401441521561601641681721761801841882122162202282362402442482522562843282963003043083323363403443483563603643683723763803843483923964004044084164284324364404444484564604644684724761468" ref="C103:I112" totalsRowShown="0" headerRowDxfId="1076">
  <autoFilter ref="C103:I112" xr:uid="{00000000-0009-0000-0100-0000E6000000}"/>
  <tableColumns count="7">
    <tableColumn id="1" xr3:uid="{00000000-0010-0000-E500-000001000000}" name="Columna1" dataDxfId="1075"/>
    <tableColumn id="2" xr3:uid="{00000000-0010-0000-E500-000002000000}" name="Columna2" dataDxfId="1074"/>
    <tableColumn id="3" xr3:uid="{00000000-0010-0000-E500-000003000000}" name="Columna3" dataDxfId="1073"/>
    <tableColumn id="4" xr3:uid="{00000000-0010-0000-E500-000004000000}" name="Columna4" dataDxfId="1072"/>
    <tableColumn id="5" xr3:uid="{00000000-0010-0000-E500-000005000000}" name="Columna5" dataDxfId="1071"/>
    <tableColumn id="6" xr3:uid="{00000000-0010-0000-E500-000006000000}" name="Columna6"/>
    <tableColumn id="7" xr3:uid="{00000000-0010-0000-E500-000007000000}" name="Columna7"/>
  </tableColumns>
  <tableStyleInfo name="TableStyleLight8" showFirstColumn="0" showLastColumn="0" showRowStripes="1" showColumnStripes="0"/>
</table>
</file>

<file path=xl/tables/table23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1" xr:uid="{00000000-000C-0000-FFFF-FFFFE6000000}" name="Tabla164818263543525558646167737682858891981011041081121201241281321361401441521561601641681721761801841882122162202282362402442482522562843282963003043083323363403443483563603643683723763803843483923964004044084164284324364404444484564604644684724761469" displayName="Tabla164818263543525558646167737682858891981011041081121201241281321361401441521561601641681721761801841882122162202282362402442482522562843282963003043083323363403443483563603643683723763803843483923964004044084164284324364404444484564604644684724761469" ref="B92:F101" totalsRowShown="0">
  <autoFilter ref="B92:F101" xr:uid="{00000000-0009-0000-0100-0000E7000000}"/>
  <tableColumns count="5">
    <tableColumn id="1" xr3:uid="{00000000-0010-0000-E600-000001000000}" name="Columna1" dataDxfId="1070"/>
    <tableColumn id="2" xr3:uid="{00000000-0010-0000-E600-000002000000}" name="Columna2" dataDxfId="1069"/>
    <tableColumn id="3" xr3:uid="{00000000-0010-0000-E600-000003000000}" name="Columna3" dataDxfId="1068"/>
    <tableColumn id="4" xr3:uid="{00000000-0010-0000-E600-000004000000}" name="Columna4" dataDxfId="1067"/>
    <tableColumn id="5" xr3:uid="{00000000-0010-0000-E600-000005000000}" name="Columna5" dataDxfId="1066"/>
  </tableColumns>
  <tableStyleInfo name="TableStyleLight8" showFirstColumn="0" showLastColumn="0" showRowStripes="1" showColumnStripes="0"/>
</table>
</file>

<file path=xl/tables/table23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2" xr:uid="{00000000-000C-0000-FFFF-FFFFE7000000}" name="Tabla275919273644535659656268747783868992991021051091131211251291331371411451531571611651691731771811851892132172212292372412452492532572853292973013053093333373413453493573613653693733773813853493933974014054094174294334374414454494574614654694734771470" displayName="Tabla275919273644535659656268747783868992991021051091131211251291331371411451531571611651691731771811851892132172212292372412452492532572853292973013053093333373413453493573613653693733773813853493933974014054094174294334374414454494574614654694734771470" ref="B68:H90" totalsRowShown="0" headerRowDxfId="1065" dataDxfId="1064">
  <autoFilter ref="B68:H90" xr:uid="{00000000-0009-0000-0100-0000E8000000}"/>
  <sortState xmlns:xlrd2="http://schemas.microsoft.com/office/spreadsheetml/2017/richdata2" ref="B69:H90">
    <sortCondition sortBy="cellColor" ref="G31" dxfId="1063"/>
  </sortState>
  <tableColumns count="7">
    <tableColumn id="1" xr3:uid="{00000000-0010-0000-E700-000001000000}" name="Columna1" dataDxfId="1062"/>
    <tableColumn id="2" xr3:uid="{00000000-0010-0000-E700-000002000000}" name="Columna2" dataDxfId="1061"/>
    <tableColumn id="3" xr3:uid="{00000000-0010-0000-E700-000003000000}" name="Columna3" dataDxfId="1060"/>
    <tableColumn id="4" xr3:uid="{00000000-0010-0000-E700-000004000000}" name="Columna4" dataDxfId="1059"/>
    <tableColumn id="5" xr3:uid="{00000000-0010-0000-E700-000005000000}" name="Columna5" dataDxfId="1058"/>
    <tableColumn id="6" xr3:uid="{00000000-0010-0000-E700-000006000000}" name="Columna6" dataDxfId="1057"/>
    <tableColumn id="7" xr3:uid="{00000000-0010-0000-E700-000007000000}" name="Columna7" dataDxfId="1056"/>
  </tableColumns>
  <tableStyleInfo name="TableStyleLight8" showFirstColumn="0" showLastColumn="0" showRowStripes="1" showColumnStripes="0"/>
</table>
</file>

<file path=xl/tables/table23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3" xr:uid="{00000000-000C-0000-FFFF-FFFFE8000000}" name="Tabla164818263543525558646167737682858891981011041081121201241281321361401441521561601641681721761801841882122162202282362402442482522562843282963003043083323363403443483563603643683723763803843483923964004044084164284324364404444484564604644684724761471" displayName="Tabla164818263543525558646167737682858891981011041081121201241281321361401441521561601641681721761801841882122162202282362402442482522562843282963003043083323363403443483563603643683723763803843483923964004044084164284324364404444484564604644684724761471" ref="C104:I113" totalsRowShown="0" headerRowDxfId="1055">
  <autoFilter ref="C104:I113" xr:uid="{00000000-0009-0000-0100-0000E9000000}"/>
  <tableColumns count="7">
    <tableColumn id="1" xr3:uid="{00000000-0010-0000-E800-000001000000}" name="Columna1" dataDxfId="1054"/>
    <tableColumn id="2" xr3:uid="{00000000-0010-0000-E800-000002000000}" name="Columna2" dataDxfId="1053"/>
    <tableColumn id="3" xr3:uid="{00000000-0010-0000-E800-000003000000}" name="Columna3" dataDxfId="1052"/>
    <tableColumn id="4" xr3:uid="{00000000-0010-0000-E800-000004000000}" name="Columna4" dataDxfId="1051"/>
    <tableColumn id="5" xr3:uid="{00000000-0010-0000-E800-000005000000}" name="Columna5" dataDxfId="1050"/>
    <tableColumn id="6" xr3:uid="{00000000-0010-0000-E800-000006000000}" name="Columna6"/>
    <tableColumn id="7" xr3:uid="{00000000-0010-0000-E800-000007000000}" name="Columna7"/>
  </tableColumns>
  <tableStyleInfo name="TableStyleLight8" showFirstColumn="0" showLastColumn="0" showRowStripes="1" showColumnStripes="0"/>
</table>
</file>

<file path=xl/tables/table23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4" xr:uid="{00000000-000C-0000-FFFF-FFFFE9000000}" name="Tabla164818263543525558646167737682858891981011041081121201241281321361401441521561601641681721761801841882122162202282362402442482522562843282963003043083323363403443483563603643683723763803843483923964004044084164284324364404444484564604644684724761472" displayName="Tabla164818263543525558646167737682858891981011041081121201241281321361401441521561601641681721761801841882122162202282362402442482522562843282963003043083323363403443483563603643683723763803843483923964004044084164284324364404444484564604644684724761472" ref="B91:F100" totalsRowShown="0">
  <autoFilter ref="B91:F100" xr:uid="{00000000-0009-0000-0100-0000EA000000}"/>
  <tableColumns count="5">
    <tableColumn id="1" xr3:uid="{00000000-0010-0000-E900-000001000000}" name="Columna1" dataDxfId="1049"/>
    <tableColumn id="2" xr3:uid="{00000000-0010-0000-E900-000002000000}" name="Columna2" dataDxfId="1048"/>
    <tableColumn id="3" xr3:uid="{00000000-0010-0000-E900-000003000000}" name="Columna3" dataDxfId="1047"/>
    <tableColumn id="4" xr3:uid="{00000000-0010-0000-E900-000004000000}" name="Columna4" dataDxfId="1046"/>
    <tableColumn id="5" xr3:uid="{00000000-0010-0000-E900-000005000000}" name="Columna5" dataDxfId="1045"/>
  </tableColumns>
  <tableStyleInfo name="TableStyleLight8" showFirstColumn="0" showLastColumn="0" showRowStripes="1" showColumnStripes="0"/>
</table>
</file>

<file path=xl/tables/table23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5" xr:uid="{00000000-000C-0000-FFFF-FFFFEA000000}" name="Tabla275919273644535659656268747783868992991021051091131211251291331371411451531571611651691731771811851892132172212292372412452492532572853292973013053093333373413453493573613653693733773813853493933974014054094174294334374414454494574614654694734771473" displayName="Tabla275919273644535659656268747783868992991021051091131211251291331371411451531571611651691731771811851892132172212292372412452492532572853292973013053093333373413453493573613653693733773813853493933974014054094174294334374414454494574614654694734771473" ref="B67:H89" totalsRowShown="0" headerRowDxfId="1044" dataDxfId="1043">
  <autoFilter ref="B67:H89" xr:uid="{00000000-0009-0000-0100-0000EB000000}"/>
  <sortState xmlns:xlrd2="http://schemas.microsoft.com/office/spreadsheetml/2017/richdata2" ref="B68:H89">
    <sortCondition sortBy="cellColor" ref="G31" dxfId="1042"/>
  </sortState>
  <tableColumns count="7">
    <tableColumn id="1" xr3:uid="{00000000-0010-0000-EA00-000001000000}" name="Columna1" dataDxfId="1041"/>
    <tableColumn id="2" xr3:uid="{00000000-0010-0000-EA00-000002000000}" name="Columna2" dataDxfId="1040"/>
    <tableColumn id="3" xr3:uid="{00000000-0010-0000-EA00-000003000000}" name="Columna3" dataDxfId="1039"/>
    <tableColumn id="4" xr3:uid="{00000000-0010-0000-EA00-000004000000}" name="Columna4" dataDxfId="1038"/>
    <tableColumn id="5" xr3:uid="{00000000-0010-0000-EA00-000005000000}" name="Columna5" dataDxfId="1037"/>
    <tableColumn id="6" xr3:uid="{00000000-0010-0000-EA00-000006000000}" name="Columna6" dataDxfId="1036"/>
    <tableColumn id="7" xr3:uid="{00000000-0010-0000-EA00-000007000000}" name="Columna7" dataDxfId="1035"/>
  </tableColumns>
  <tableStyleInfo name="TableStyleLight8" showFirstColumn="0" showLastColumn="0" showRowStripes="1" showColumnStripes="0"/>
</table>
</file>

<file path=xl/tables/table23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6" xr:uid="{00000000-000C-0000-FFFF-FFFFEB000000}" name="Tabla164818263543525558646167737682858891981011041081121201241281321361401441521561601641681721761801841882122162202282362402442482522562843282963003043083323363403443483563603643683723763803843483923964004044084164284324364404444484564604644684724761474" displayName="Tabla164818263543525558646167737682858891981011041081121201241281321361401441521561601641681721761801841882122162202282362402442482522562843282963003043083323363403443483563603643683723763803843483923964004044084164284324364404444484564604644684724761474" ref="C103:I112" totalsRowShown="0" headerRowDxfId="1034">
  <autoFilter ref="C103:I112" xr:uid="{00000000-0009-0000-0100-0000EC000000}"/>
  <tableColumns count="7">
    <tableColumn id="1" xr3:uid="{00000000-0010-0000-EB00-000001000000}" name="Columna1" dataDxfId="1033"/>
    <tableColumn id="2" xr3:uid="{00000000-0010-0000-EB00-000002000000}" name="Columna2" dataDxfId="1032"/>
    <tableColumn id="3" xr3:uid="{00000000-0010-0000-EB00-000003000000}" name="Columna3" dataDxfId="1031"/>
    <tableColumn id="4" xr3:uid="{00000000-0010-0000-EB00-000004000000}" name="Columna4" dataDxfId="1030"/>
    <tableColumn id="5" xr3:uid="{00000000-0010-0000-EB00-000005000000}" name="Columna5" dataDxfId="1029"/>
    <tableColumn id="6" xr3:uid="{00000000-0010-0000-EB00-000006000000}" name="Columna6"/>
    <tableColumn id="7" xr3:uid="{00000000-0010-0000-EB00-000007000000}" name="Columna7"/>
  </tableColumns>
  <tableStyleInfo name="TableStyleLight8" showFirstColumn="0" showLastColumn="0" showRowStripes="1" showColumnStripes="0"/>
</table>
</file>

<file path=xl/tables/table23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7" xr:uid="{00000000-000C-0000-FFFF-FFFFEC000000}" name="Tabla164818263543525558646167737682858891981011041081121201241281321361401441521561601641681721761801841882122162202282362402442482522562843282963003043083323363403443483563603643683723763803843483923964004044084164284324364404444484564604644684724761475" displayName="Tabla164818263543525558646167737682858891981011041081121201241281321361401441521561601641681721761801841882122162202282362402442482522562843282963003043083323363403443483563603643683723763803843483923964004044084164284324364404444484564604644684724761475" ref="B91:F100" totalsRowShown="0">
  <autoFilter ref="B91:F100" xr:uid="{00000000-0009-0000-0100-0000ED000000}"/>
  <tableColumns count="5">
    <tableColumn id="1" xr3:uid="{00000000-0010-0000-EC00-000001000000}" name="Columna1" dataDxfId="1028"/>
    <tableColumn id="2" xr3:uid="{00000000-0010-0000-EC00-000002000000}" name="Columna2" dataDxfId="1027"/>
    <tableColumn id="3" xr3:uid="{00000000-0010-0000-EC00-000003000000}" name="Columna3" dataDxfId="1026"/>
    <tableColumn id="4" xr3:uid="{00000000-0010-0000-EC00-000004000000}" name="Columna4" dataDxfId="1025"/>
    <tableColumn id="5" xr3:uid="{00000000-0010-0000-EC00-000005000000}" name="Columna5" dataDxfId="1024"/>
  </tableColumns>
  <tableStyleInfo name="TableStyleLight8" showFirstColumn="0" showLastColumn="0" showRowStripes="1" showColumnStripes="0"/>
</table>
</file>

<file path=xl/tables/table23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8" xr:uid="{00000000-000C-0000-FFFF-FFFFED000000}" name="Tabla275919273644535659656268747783868992991021051091131211251291331371411451531571611651691731771811851892132172212292372412452492532572853292973013053093333373413453493573613653693733773813853493933974014054094174294334374414454494574614654694734771476" displayName="Tabla275919273644535659656268747783868992991021051091131211251291331371411451531571611651691731771811851892132172212292372412452492532572853292973013053093333373413453493573613653693733773813853493933974014054094174294334374414454494574614654694734771476" ref="B67:H89" totalsRowShown="0" headerRowDxfId="1023" dataDxfId="1022">
  <autoFilter ref="B67:H89" xr:uid="{00000000-0009-0000-0100-0000EE000000}"/>
  <sortState xmlns:xlrd2="http://schemas.microsoft.com/office/spreadsheetml/2017/richdata2" ref="B68:H89">
    <sortCondition sortBy="cellColor" ref="G31" dxfId="1021"/>
  </sortState>
  <tableColumns count="7">
    <tableColumn id="1" xr3:uid="{00000000-0010-0000-ED00-000001000000}" name="Columna1" dataDxfId="1020"/>
    <tableColumn id="2" xr3:uid="{00000000-0010-0000-ED00-000002000000}" name="Columna2" dataDxfId="1019"/>
    <tableColumn id="3" xr3:uid="{00000000-0010-0000-ED00-000003000000}" name="Columna3" dataDxfId="1018"/>
    <tableColumn id="4" xr3:uid="{00000000-0010-0000-ED00-000004000000}" name="Columna4" dataDxfId="1017"/>
    <tableColumn id="5" xr3:uid="{00000000-0010-0000-ED00-000005000000}" name="Columna5" dataDxfId="1016"/>
    <tableColumn id="6" xr3:uid="{00000000-0010-0000-ED00-000006000000}" name="Columna6" dataDxfId="1015"/>
    <tableColumn id="7" xr3:uid="{00000000-0010-0000-ED00-000007000000}" name="Columna7" dataDxfId="1014"/>
  </tableColumns>
  <tableStyleInfo name="TableStyleLight8" showFirstColumn="0" showLastColumn="0" showRowStripes="1" showColumnStripes="0"/>
</table>
</file>

<file path=xl/tables/table23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9" xr:uid="{00000000-000C-0000-FFFF-FFFFEE000000}" name="Tabla164818263543525558646167737682858891981011041081121201241281321361401441521561601641681721761801841882122162202282362402442482522562843282963003043083323363403443483563603643683723763803843483923964004044084164284324364404444484564604644684724761477" displayName="Tabla164818263543525558646167737682858891981011041081121201241281321361401441521561601641681721761801841882122162202282362402442482522562843282963003043083323363403443483563603643683723763803843483923964004044084164284324364404444484564604644684724761477" ref="C103:I112" totalsRowShown="0" headerRowDxfId="1013">
  <autoFilter ref="C103:I112" xr:uid="{00000000-0009-0000-0100-0000EF000000}"/>
  <tableColumns count="7">
    <tableColumn id="1" xr3:uid="{00000000-0010-0000-EE00-000001000000}" name="Columna1" dataDxfId="1012"/>
    <tableColumn id="2" xr3:uid="{00000000-0010-0000-EE00-000002000000}" name="Columna2" dataDxfId="1011"/>
    <tableColumn id="3" xr3:uid="{00000000-0010-0000-EE00-000003000000}" name="Columna3" dataDxfId="1010"/>
    <tableColumn id="4" xr3:uid="{00000000-0010-0000-EE00-000004000000}" name="Columna4" dataDxfId="1009"/>
    <tableColumn id="5" xr3:uid="{00000000-0010-0000-EE00-000005000000}" name="Columna5" dataDxfId="1008"/>
    <tableColumn id="6" xr3:uid="{00000000-0010-0000-EE00-000006000000}" name="Columna6"/>
    <tableColumn id="7" xr3:uid="{00000000-0010-0000-EE00-000007000000}" name="Columna7"/>
  </tableColumns>
  <tableStyleInfo name="TableStyleLight8" showFirstColumn="0" showLastColumn="0" showRowStripes="1" showColumnStripes="0"/>
</table>
</file>

<file path=xl/tables/table24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0" xr:uid="{00000000-000C-0000-FFFF-FFFFEF000000}" name="Tabla164818263543525558646167737682858891981011041081121201241281321361401441521561601641681721761801841882122162202282362402442482522562843282963003043083323363403443483563603643683723763803843483923964004044084164284324364404444484564604644684724761480" displayName="Tabla164818263543525558646167737682858891981011041081121201241281321361401441521561601641681721761801841882122162202282362402442482522562843282963003043083323363403443483563603643683723763803843483923964004044084164284324364404444484564604644684724761480" ref="B90:F99" totalsRowShown="0">
  <autoFilter ref="B90:F99" xr:uid="{00000000-0009-0000-0100-0000F0000000}"/>
  <tableColumns count="5">
    <tableColumn id="1" xr3:uid="{00000000-0010-0000-EF00-000001000000}" name="Columna1" dataDxfId="1007"/>
    <tableColumn id="2" xr3:uid="{00000000-0010-0000-EF00-000002000000}" name="Columna2" dataDxfId="1006"/>
    <tableColumn id="3" xr3:uid="{00000000-0010-0000-EF00-000003000000}" name="Columna3" dataDxfId="1005"/>
    <tableColumn id="4" xr3:uid="{00000000-0010-0000-EF00-000004000000}" name="Columna4" dataDxfId="1004"/>
    <tableColumn id="5" xr3:uid="{00000000-0010-0000-EF00-000005000000}" name="Columna5" dataDxfId="1003"/>
  </tableColumns>
  <tableStyleInfo name="TableStyleLight8" showFirstColumn="0" showLastColumn="0" showRowStripes="1" showColumnStripes="0"/>
</table>
</file>

<file path=xl/tables/table24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1" xr:uid="{00000000-000C-0000-FFFF-FFFFF0000000}" name="Tabla275919273644535659656268747783868992991021051091131211251291331371411451531571611651691731771811851892132172212292372412452492532572853292973013053093333373413453493573613653693733773813853493933974014054094174294334374414454494574614654694734771481" displayName="Tabla275919273644535659656268747783868992991021051091131211251291331371411451531571611651691731771811851892132172212292372412452492532572853292973013053093333373413453493573613653693733773813853493933974014054094174294334374414454494574614654694734771481" ref="B66:H88" totalsRowShown="0" headerRowDxfId="1002" dataDxfId="1001">
  <autoFilter ref="B66:H88" xr:uid="{00000000-0009-0000-0100-0000F1000000}"/>
  <sortState xmlns:xlrd2="http://schemas.microsoft.com/office/spreadsheetml/2017/richdata2" ref="B67:H88">
    <sortCondition sortBy="cellColor" ref="G31" dxfId="1000"/>
  </sortState>
  <tableColumns count="7">
    <tableColumn id="1" xr3:uid="{00000000-0010-0000-F000-000001000000}" name="Columna1" dataDxfId="999"/>
    <tableColumn id="2" xr3:uid="{00000000-0010-0000-F000-000002000000}" name="Columna2" dataDxfId="998"/>
    <tableColumn id="3" xr3:uid="{00000000-0010-0000-F000-000003000000}" name="Columna3" dataDxfId="997"/>
    <tableColumn id="4" xr3:uid="{00000000-0010-0000-F000-000004000000}" name="Columna4" dataDxfId="996"/>
    <tableColumn id="5" xr3:uid="{00000000-0010-0000-F000-000005000000}" name="Columna5" dataDxfId="995"/>
    <tableColumn id="6" xr3:uid="{00000000-0010-0000-F000-000006000000}" name="Columna6" dataDxfId="994"/>
    <tableColumn id="7" xr3:uid="{00000000-0010-0000-F000-000007000000}" name="Columna7" dataDxfId="993"/>
  </tableColumns>
  <tableStyleInfo name="TableStyleLight8" showFirstColumn="0" showLastColumn="0" showRowStripes="1" showColumnStripes="0"/>
</table>
</file>

<file path=xl/tables/table24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2" xr:uid="{00000000-000C-0000-FFFF-FFFFF1000000}" name="Tabla164818263543525558646167737682858891981011041081121201241281321361401441521561601641681721761801841882122162202282362402442482522562843282963003043083323363403443483563603643683723763803843483923964004044084164284324364404444484564604644684724761482" displayName="Tabla164818263543525558646167737682858891981011041081121201241281321361401441521561601641681721761801841882122162202282362402442482522562843282963003043083323363403443483563603643683723763803843483923964004044084164284324364404444484564604644684724761482" ref="C102:I111" totalsRowShown="0" headerRowDxfId="992">
  <autoFilter ref="C102:I111" xr:uid="{00000000-0009-0000-0100-0000F2000000}"/>
  <tableColumns count="7">
    <tableColumn id="1" xr3:uid="{00000000-0010-0000-F100-000001000000}" name="Columna1" dataDxfId="991"/>
    <tableColumn id="2" xr3:uid="{00000000-0010-0000-F100-000002000000}" name="Columna2" dataDxfId="990"/>
    <tableColumn id="3" xr3:uid="{00000000-0010-0000-F100-000003000000}" name="Columna3" dataDxfId="989"/>
    <tableColumn id="4" xr3:uid="{00000000-0010-0000-F100-000004000000}" name="Columna4" dataDxfId="988"/>
    <tableColumn id="5" xr3:uid="{00000000-0010-0000-F100-000005000000}" name="Columna5" dataDxfId="987"/>
    <tableColumn id="6" xr3:uid="{00000000-0010-0000-F100-000006000000}" name="Columna6"/>
    <tableColumn id="7" xr3:uid="{00000000-0010-0000-F100-000007000000}" name="Columna7"/>
  </tableColumns>
  <tableStyleInfo name="TableStyleLight8" showFirstColumn="0" showLastColumn="0" showRowStripes="1" showColumnStripes="0"/>
</table>
</file>

<file path=xl/tables/table24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3" xr:uid="{00000000-000C-0000-FFFF-FFFFF2000000}" name="Tabla164818263543525558646167737682858891981011041081121201241281321361401441521561601641681721761801841882122162202282362402442482522562843282963003043083323363403443483563603643683723763803843483923964004044084164284324364404444484564604644684724761465" displayName="Tabla164818263543525558646167737682858891981011041081121201241281321361401441521561601641681721761801841882122162202282362402442482522562843282963003043083323363403443483563603643683723763803843483923964004044084164284324364404444484564604644684724761465" ref="B91:F100" totalsRowShown="0">
  <autoFilter ref="B91:F100" xr:uid="{00000000-0009-0000-0100-0000F3000000}"/>
  <tableColumns count="5">
    <tableColumn id="1" xr3:uid="{00000000-0010-0000-F200-000001000000}" name="Columna1" dataDxfId="986"/>
    <tableColumn id="2" xr3:uid="{00000000-0010-0000-F200-000002000000}" name="Columna2" dataDxfId="985"/>
    <tableColumn id="3" xr3:uid="{00000000-0010-0000-F200-000003000000}" name="Columna3" dataDxfId="984"/>
    <tableColumn id="4" xr3:uid="{00000000-0010-0000-F200-000004000000}" name="Columna4" dataDxfId="983"/>
    <tableColumn id="5" xr3:uid="{00000000-0010-0000-F200-000005000000}" name="Columna5" dataDxfId="982"/>
  </tableColumns>
  <tableStyleInfo name="TableStyleLight8" showFirstColumn="0" showLastColumn="0" showRowStripes="1" showColumnStripes="0"/>
</table>
</file>

<file path=xl/tables/table24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4" xr:uid="{00000000-000C-0000-FFFF-FFFFF3000000}" name="Tabla275919273644535659656268747783868992991021051091131211251291331371411451531571611651691731771811851892132172212292372412452492532572853292973013053093333373413453493573613653693733773813853493933974014054094174294334374414454494574614654694734771478" displayName="Tabla275919273644535659656268747783868992991021051091131211251291331371411451531571611651691731771811851892132172212292372412452492532572853292973013053093333373413453493573613653693733773813853493933974014054094174294334374414454494574614654694734771478" ref="B67:H89" totalsRowShown="0" headerRowDxfId="981" dataDxfId="980">
  <autoFilter ref="B67:H89" xr:uid="{00000000-0009-0000-0100-0000F4000000}"/>
  <sortState xmlns:xlrd2="http://schemas.microsoft.com/office/spreadsheetml/2017/richdata2" ref="B68:H89">
    <sortCondition sortBy="cellColor" ref="G31" dxfId="979"/>
  </sortState>
  <tableColumns count="7">
    <tableColumn id="1" xr3:uid="{00000000-0010-0000-F300-000001000000}" name="Columna1" dataDxfId="978"/>
    <tableColumn id="2" xr3:uid="{00000000-0010-0000-F300-000002000000}" name="Columna2" dataDxfId="977"/>
    <tableColumn id="3" xr3:uid="{00000000-0010-0000-F300-000003000000}" name="Columna3" dataDxfId="976"/>
    <tableColumn id="4" xr3:uid="{00000000-0010-0000-F300-000004000000}" name="Columna4" dataDxfId="975"/>
    <tableColumn id="5" xr3:uid="{00000000-0010-0000-F300-000005000000}" name="Columna5" dataDxfId="974"/>
    <tableColumn id="6" xr3:uid="{00000000-0010-0000-F300-000006000000}" name="Columna6" dataDxfId="973"/>
    <tableColumn id="7" xr3:uid="{00000000-0010-0000-F300-000007000000}" name="Columna7" dataDxfId="972"/>
  </tableColumns>
  <tableStyleInfo name="TableStyleLight8" showFirstColumn="0" showLastColumn="0" showRowStripes="1" showColumnStripes="0"/>
</table>
</file>

<file path=xl/tables/table24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5" xr:uid="{00000000-000C-0000-FFFF-FFFFF4000000}" name="Tabla164818263543525558646167737682858891981011041081121201241281321361401441521561601641681721761801841882122162202282362402442482522562843282963003043083323363403443483563603643683723763803843483923964004044084164284324364404444484564604644684724761479" displayName="Tabla164818263543525558646167737682858891981011041081121201241281321361401441521561601641681721761801841882122162202282362402442482522562843282963003043083323363403443483563603643683723763803843483923964004044084164284324364404444484564604644684724761479" ref="C103:I112" totalsRowShown="0" headerRowDxfId="971">
  <autoFilter ref="C103:I112" xr:uid="{00000000-0009-0000-0100-0000F5000000}"/>
  <tableColumns count="7">
    <tableColumn id="1" xr3:uid="{00000000-0010-0000-F400-000001000000}" name="Columna1" dataDxfId="970"/>
    <tableColumn id="2" xr3:uid="{00000000-0010-0000-F400-000002000000}" name="Columna2" dataDxfId="969"/>
    <tableColumn id="3" xr3:uid="{00000000-0010-0000-F400-000003000000}" name="Columna3" dataDxfId="968"/>
    <tableColumn id="4" xr3:uid="{00000000-0010-0000-F400-000004000000}" name="Columna4" dataDxfId="967"/>
    <tableColumn id="5" xr3:uid="{00000000-0010-0000-F400-000005000000}" name="Columna5" dataDxfId="966"/>
    <tableColumn id="6" xr3:uid="{00000000-0010-0000-F400-000006000000}" name="Columna6"/>
    <tableColumn id="7" xr3:uid="{00000000-0010-0000-F400-000007000000}" name="Columna7"/>
  </tableColumns>
  <tableStyleInfo name="TableStyleLight8" showFirstColumn="0" showLastColumn="0" showRowStripes="1" showColumnStripes="0"/>
</table>
</file>

<file path=xl/tables/table24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6" xr:uid="{00000000-000C-0000-FFFF-FFFFF5000000}" name="Tabla164818263543525558646167737682858891981011041081121201241281321361401441521561601641681721761801841882122162202282362402442482522562843282963003043083323363403443483563603643683723763803843483923964004044084164284324364404444484564604644684724761483" displayName="Tabla164818263543525558646167737682858891981011041081121201241281321361401441521561601641681721761801841882122162202282362402442482522562843282963003043083323363403443483563603643683723763803843483923964004044084164284324364404444484564604644684724761483" ref="B93:F102" totalsRowShown="0">
  <autoFilter ref="B93:F102" xr:uid="{00000000-0009-0000-0100-0000F6000000}"/>
  <tableColumns count="5">
    <tableColumn id="1" xr3:uid="{00000000-0010-0000-F500-000001000000}" name="Columna1" dataDxfId="965"/>
    <tableColumn id="2" xr3:uid="{00000000-0010-0000-F500-000002000000}" name="Columna2" dataDxfId="964"/>
    <tableColumn id="3" xr3:uid="{00000000-0010-0000-F500-000003000000}" name="Columna3" dataDxfId="963"/>
    <tableColumn id="4" xr3:uid="{00000000-0010-0000-F500-000004000000}" name="Columna4" dataDxfId="962"/>
    <tableColumn id="5" xr3:uid="{00000000-0010-0000-F500-000005000000}" name="Columna5" dataDxfId="961"/>
  </tableColumns>
  <tableStyleInfo name="TableStyleLight8" showFirstColumn="0" showLastColumn="0" showRowStripes="1" showColumnStripes="0"/>
</table>
</file>

<file path=xl/tables/table24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7" xr:uid="{00000000-000C-0000-FFFF-FFFFF6000000}" name="Tabla275919273644535659656268747783868992991021051091131211251291331371411451531571611651691731771811851892132172212292372412452492532572853292973013053093333373413453493573613653693733773813853493933974014054094174294334374414454494574614654694734771484" displayName="Tabla275919273644535659656268747783868992991021051091131211251291331371411451531571611651691731771811851892132172212292372412452492532572853292973013053093333373413453493573613653693733773813853493933974014054094174294334374414454494574614654694734771484" ref="B67:H92" totalsRowShown="0" headerRowDxfId="960" dataDxfId="959">
  <autoFilter ref="B67:H92" xr:uid="{00000000-0009-0000-0100-0000F7000000}"/>
  <sortState xmlns:xlrd2="http://schemas.microsoft.com/office/spreadsheetml/2017/richdata2" ref="B68:H91">
    <sortCondition sortBy="cellColor" ref="G31" dxfId="958"/>
  </sortState>
  <tableColumns count="7">
    <tableColumn id="1" xr3:uid="{00000000-0010-0000-F600-000001000000}" name="Columna1" dataDxfId="957"/>
    <tableColumn id="2" xr3:uid="{00000000-0010-0000-F600-000002000000}" name="Columna2" dataDxfId="956"/>
    <tableColumn id="3" xr3:uid="{00000000-0010-0000-F600-000003000000}" name="Columna3" dataDxfId="955"/>
    <tableColumn id="4" xr3:uid="{00000000-0010-0000-F600-000004000000}" name="Columna4" dataDxfId="954"/>
    <tableColumn id="5" xr3:uid="{00000000-0010-0000-F600-000005000000}" name="Columna5" dataDxfId="953"/>
    <tableColumn id="6" xr3:uid="{00000000-0010-0000-F600-000006000000}" name="Columna6" dataDxfId="952"/>
    <tableColumn id="7" xr3:uid="{00000000-0010-0000-F600-000007000000}" name="Columna7" dataDxfId="951"/>
  </tableColumns>
  <tableStyleInfo name="TableStyleLight8" showFirstColumn="0" showLastColumn="0" showRowStripes="1" showColumnStripes="0"/>
</table>
</file>

<file path=xl/tables/table24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8" xr:uid="{00000000-000C-0000-FFFF-FFFFF7000000}" name="Tabla164818263543525558646167737682858891981011041081121201241281321361401441521561601641681721761801841882122162202282362402442482522562843282963003043083323363403443483563603643683723763803843483923964004044084164284324364404444484564604644684724761485" displayName="Tabla164818263543525558646167737682858891981011041081121201241281321361401441521561601641681721761801841882122162202282362402442482522562843282963003043083323363403443483563603643683723763803843483923964004044084164284324364404444484564604644684724761485" ref="C105:I114" totalsRowShown="0" headerRowDxfId="950">
  <autoFilter ref="C105:I114" xr:uid="{00000000-0009-0000-0100-0000F8000000}"/>
  <tableColumns count="7">
    <tableColumn id="1" xr3:uid="{00000000-0010-0000-F700-000001000000}" name="Columna1" dataDxfId="949"/>
    <tableColumn id="2" xr3:uid="{00000000-0010-0000-F700-000002000000}" name="Columna2" dataDxfId="948"/>
    <tableColumn id="3" xr3:uid="{00000000-0010-0000-F700-000003000000}" name="Columna3" dataDxfId="947"/>
    <tableColumn id="4" xr3:uid="{00000000-0010-0000-F700-000004000000}" name="Columna4" dataDxfId="946"/>
    <tableColumn id="5" xr3:uid="{00000000-0010-0000-F700-000005000000}" name="Columna5" dataDxfId="945"/>
    <tableColumn id="6" xr3:uid="{00000000-0010-0000-F700-000006000000}" name="Columna6"/>
    <tableColumn id="7" xr3:uid="{00000000-0010-0000-F700-000007000000}" name="Columna7"/>
  </tableColumns>
  <tableStyleInfo name="TableStyleLight8" showFirstColumn="0" showLastColumn="0" showRowStripes="1" showColumnStripes="0"/>
</table>
</file>

<file path=xl/tables/table24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9" xr:uid="{00000000-000C-0000-FFFF-FFFFF8000000}" name="Tabla164818263543525558646167737682858891981011041081121201241281321361401441521561601641681721761801841882122162202282362402442482522562843282963003043083323363403443483563603643683723763803843483923964004044084164284324364404444484564604644684724761486" displayName="Tabla164818263543525558646167737682858891981011041081121201241281321361401441521561601641681721761801841882122162202282362402442482522562843282963003043083323363403443483563603643683723763803843483923964004044084164284324364404444484564604644684724761486" ref="B92:F101" totalsRowShown="0">
  <autoFilter ref="B92:F101" xr:uid="{00000000-0009-0000-0100-0000F9000000}"/>
  <tableColumns count="5">
    <tableColumn id="1" xr3:uid="{00000000-0010-0000-F800-000001000000}" name="Columna1" dataDxfId="944"/>
    <tableColumn id="2" xr3:uid="{00000000-0010-0000-F800-000002000000}" name="Columna2" dataDxfId="943"/>
    <tableColumn id="3" xr3:uid="{00000000-0010-0000-F800-000003000000}" name="Columna3" dataDxfId="942"/>
    <tableColumn id="4" xr3:uid="{00000000-0010-0000-F800-000004000000}" name="Columna4" dataDxfId="941"/>
    <tableColumn id="5" xr3:uid="{00000000-0010-0000-F800-000005000000}" name="Columna5" dataDxfId="940"/>
  </tableColumns>
  <tableStyleInfo name="TableStyleLight8" showFirstColumn="0" showLastColumn="0" showRowStripes="1" showColumnStripes="0"/>
</table>
</file>

<file path=xl/tables/table25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0" xr:uid="{00000000-000C-0000-FFFF-FFFFF9000000}" name="Tabla275919273644535659656268747783868992991021051091131211251291331371411451531571611651691731771811851892132172212292372412452492532572853292973013053093333373413453493573613653693733773813853493933974014054094174294334374414454494574614654694734771487" displayName="Tabla275919273644535659656268747783868992991021051091131211251291331371411451531571611651691731771811851892132172212292372412452492532572853292973013053093333373413453493573613653693733773813853493933974014054094174294334374414454494574614654694734771487" ref="B68:H90" totalsRowShown="0" headerRowDxfId="939" dataDxfId="938">
  <autoFilter ref="B68:H90" xr:uid="{00000000-0009-0000-0100-0000FA000000}"/>
  <sortState xmlns:xlrd2="http://schemas.microsoft.com/office/spreadsheetml/2017/richdata2" ref="B69:H90">
    <sortCondition sortBy="cellColor" ref="G32" dxfId="937"/>
  </sortState>
  <tableColumns count="7">
    <tableColumn id="1" xr3:uid="{00000000-0010-0000-F900-000001000000}" name="Columna1" dataDxfId="936"/>
    <tableColumn id="2" xr3:uid="{00000000-0010-0000-F900-000002000000}" name="Columna2" dataDxfId="935"/>
    <tableColumn id="3" xr3:uid="{00000000-0010-0000-F900-000003000000}" name="Columna3" dataDxfId="934"/>
    <tableColumn id="4" xr3:uid="{00000000-0010-0000-F900-000004000000}" name="Columna4" dataDxfId="933"/>
    <tableColumn id="5" xr3:uid="{00000000-0010-0000-F900-000005000000}" name="Columna5" dataDxfId="932"/>
    <tableColumn id="6" xr3:uid="{00000000-0010-0000-F900-000006000000}" name="Columna6" dataDxfId="931"/>
    <tableColumn id="7" xr3:uid="{00000000-0010-0000-F900-000007000000}" name="Columna7" dataDxfId="930"/>
  </tableColumns>
  <tableStyleInfo name="TableStyleLight8" showFirstColumn="0" showLastColumn="0" showRowStripes="1" showColumnStripes="0"/>
</table>
</file>

<file path=xl/tables/table25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1" xr:uid="{00000000-000C-0000-FFFF-FFFFFA000000}" name="Tabla164818263543525558646167737682858891981011041081121201241281321361401441521561601641681721761801841882122162202282362402442482522562843282963003043083323363403443483563603643683723763803843483923964004044084164284324364404444484564604644684724761488" displayName="Tabla164818263543525558646167737682858891981011041081121201241281321361401441521561601641681721761801841882122162202282362402442482522562843282963003043083323363403443483563603643683723763803843483923964004044084164284324364404444484564604644684724761488" ref="C104:I113" totalsRowShown="0" headerRowDxfId="929">
  <autoFilter ref="C104:I113" xr:uid="{00000000-0009-0000-0100-0000FB000000}"/>
  <tableColumns count="7">
    <tableColumn id="1" xr3:uid="{00000000-0010-0000-FA00-000001000000}" name="Columna1" dataDxfId="928"/>
    <tableColumn id="2" xr3:uid="{00000000-0010-0000-FA00-000002000000}" name="Columna2" dataDxfId="927"/>
    <tableColumn id="3" xr3:uid="{00000000-0010-0000-FA00-000003000000}" name="Columna3" dataDxfId="926"/>
    <tableColumn id="4" xr3:uid="{00000000-0010-0000-FA00-000004000000}" name="Columna4" dataDxfId="925"/>
    <tableColumn id="5" xr3:uid="{00000000-0010-0000-FA00-000005000000}" name="Columna5" dataDxfId="924"/>
    <tableColumn id="6" xr3:uid="{00000000-0010-0000-FA00-000006000000}" name="Columna6"/>
    <tableColumn id="7" xr3:uid="{00000000-0010-0000-FA00-000007000000}" name="Columna7"/>
  </tableColumns>
  <tableStyleInfo name="TableStyleLight8" showFirstColumn="0" showLastColumn="0" showRowStripes="1" showColumnStripes="0"/>
</table>
</file>

<file path=xl/tables/table25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2" xr:uid="{00000000-000C-0000-FFFF-FFFFFB000000}" name="Tabla164818263543525558646167737682858891981011041081121201241281321361401441521561601641681721761801841882122162202282362402442482522562843282963003043083323363403443483563603643683723763803843483923964004044084164284324364404444484564604644684724761489" displayName="Tabla164818263543525558646167737682858891981011041081121201241281321361401441521561601641681721761801841882122162202282362402442482522562843282963003043083323363403443483563603643683723763803843483923964004044084164284324364404444484564604644684724761489" ref="B91:F100" totalsRowShown="0">
  <autoFilter ref="B91:F100" xr:uid="{00000000-0009-0000-0100-0000FC000000}"/>
  <tableColumns count="5">
    <tableColumn id="1" xr3:uid="{00000000-0010-0000-FB00-000001000000}" name="Columna1" dataDxfId="923"/>
    <tableColumn id="2" xr3:uid="{00000000-0010-0000-FB00-000002000000}" name="Columna2" dataDxfId="922"/>
    <tableColumn id="3" xr3:uid="{00000000-0010-0000-FB00-000003000000}" name="Columna3" dataDxfId="921"/>
    <tableColumn id="4" xr3:uid="{00000000-0010-0000-FB00-000004000000}" name="Columna4" dataDxfId="920"/>
    <tableColumn id="5" xr3:uid="{00000000-0010-0000-FB00-000005000000}" name="Columna5" dataDxfId="919"/>
  </tableColumns>
  <tableStyleInfo name="TableStyleLight8" showFirstColumn="0" showLastColumn="0" showRowStripes="1" showColumnStripes="0"/>
</table>
</file>

<file path=xl/tables/table25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3" xr:uid="{00000000-000C-0000-FFFF-FFFFFC000000}" name="Tabla275919273644535659656268747783868992991021051091131211251291331371411451531571611651691731771811851892132172212292372412452492532572853292973013053093333373413453493573613653693733773813853493933974014054094174294334374414454494574614654694734771490" displayName="Tabla275919273644535659656268747783868992991021051091131211251291331371411451531571611651691731771811851892132172212292372412452492532572853292973013053093333373413453493573613653693733773813853493933974014054094174294334374414454494574614654694734771490" ref="B67:H89" totalsRowShown="0" headerRowDxfId="918" dataDxfId="917">
  <autoFilter ref="B67:H89" xr:uid="{00000000-0009-0000-0100-0000FD000000}"/>
  <sortState xmlns:xlrd2="http://schemas.microsoft.com/office/spreadsheetml/2017/richdata2" ref="B68:H89">
    <sortCondition sortBy="cellColor" ref="G31" dxfId="916"/>
  </sortState>
  <tableColumns count="7">
    <tableColumn id="1" xr3:uid="{00000000-0010-0000-FC00-000001000000}" name="Columna1" dataDxfId="915"/>
    <tableColumn id="2" xr3:uid="{00000000-0010-0000-FC00-000002000000}" name="Columna2" dataDxfId="914"/>
    <tableColumn id="3" xr3:uid="{00000000-0010-0000-FC00-000003000000}" name="Columna3" dataDxfId="913"/>
    <tableColumn id="4" xr3:uid="{00000000-0010-0000-FC00-000004000000}" name="Columna4" dataDxfId="912"/>
    <tableColumn id="5" xr3:uid="{00000000-0010-0000-FC00-000005000000}" name="Columna5" dataDxfId="911"/>
    <tableColumn id="6" xr3:uid="{00000000-0010-0000-FC00-000006000000}" name="Columna6" dataDxfId="910"/>
    <tableColumn id="7" xr3:uid="{00000000-0010-0000-FC00-000007000000}" name="Columna7" dataDxfId="909"/>
  </tableColumns>
  <tableStyleInfo name="TableStyleLight8" showFirstColumn="0" showLastColumn="0" showRowStripes="1" showColumnStripes="0"/>
</table>
</file>

<file path=xl/tables/table25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4" xr:uid="{00000000-000C-0000-FFFF-FFFFFD000000}" name="Tabla164818263543525558646167737682858891981011041081121201241281321361401441521561601641681721761801841882122162202282362402442482522562843282963003043083323363403443483563603643683723763803843483923964004044084164284324364404444484564604644684724761491" displayName="Tabla164818263543525558646167737682858891981011041081121201241281321361401441521561601641681721761801841882122162202282362402442482522562843282963003043083323363403443483563603643683723763803843483923964004044084164284324364404444484564604644684724761491" ref="C103:I112" totalsRowShown="0" headerRowDxfId="908">
  <autoFilter ref="C103:I112" xr:uid="{00000000-0009-0000-0100-0000FE000000}"/>
  <tableColumns count="7">
    <tableColumn id="1" xr3:uid="{00000000-0010-0000-FD00-000001000000}" name="Columna1" dataDxfId="907"/>
    <tableColumn id="2" xr3:uid="{00000000-0010-0000-FD00-000002000000}" name="Columna2" dataDxfId="906"/>
    <tableColumn id="3" xr3:uid="{00000000-0010-0000-FD00-000003000000}" name="Columna3" dataDxfId="905"/>
    <tableColumn id="4" xr3:uid="{00000000-0010-0000-FD00-000004000000}" name="Columna4" dataDxfId="904"/>
    <tableColumn id="5" xr3:uid="{00000000-0010-0000-FD00-000005000000}" name="Columna5" dataDxfId="903"/>
    <tableColumn id="6" xr3:uid="{00000000-0010-0000-FD00-000006000000}" name="Columna6"/>
    <tableColumn id="7" xr3:uid="{00000000-0010-0000-FD00-000007000000}" name="Columna7"/>
  </tableColumns>
  <tableStyleInfo name="TableStyleLight8" showFirstColumn="0" showLastColumn="0" showRowStripes="1" showColumnStripes="0"/>
</table>
</file>

<file path=xl/tables/table25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5" xr:uid="{00000000-000C-0000-FFFF-FFFFFE000000}" name="Tabla164818263543525558646167737682858891981011041081121201241281321361401441521561601641681721761801841882122162202282362402442482522562843282963003043083323363403443483563603643683723763803843483923964004044084164284324364404444484564604644684724761492" displayName="Tabla164818263543525558646167737682858891981011041081121201241281321361401441521561601641681721761801841882122162202282362402442482522562843282963003043083323363403443483563603643683723763803843483923964004044084164284324364404444484564604644684724761492" ref="B91:F100" totalsRowShown="0">
  <autoFilter ref="B91:F100" xr:uid="{00000000-0009-0000-0100-0000FF000000}"/>
  <tableColumns count="5">
    <tableColumn id="1" xr3:uid="{00000000-0010-0000-FE00-000001000000}" name="Columna1" dataDxfId="902"/>
    <tableColumn id="2" xr3:uid="{00000000-0010-0000-FE00-000002000000}" name="Columna2" dataDxfId="901"/>
    <tableColumn id="3" xr3:uid="{00000000-0010-0000-FE00-000003000000}" name="Columna3" dataDxfId="900"/>
    <tableColumn id="4" xr3:uid="{00000000-0010-0000-FE00-000004000000}" name="Columna4" dataDxfId="899"/>
    <tableColumn id="5" xr3:uid="{00000000-0010-0000-FE00-000005000000}" name="Columna5" dataDxfId="898"/>
  </tableColumns>
  <tableStyleInfo name="TableStyleLight8" showFirstColumn="0" showLastColumn="0" showRowStripes="1" showColumnStripes="0"/>
</table>
</file>

<file path=xl/tables/table25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6" xr:uid="{00000000-000C-0000-FFFF-FFFFFF000000}" name="Tabla275919273644535659656268747783868992991021051091131211251291331371411451531571611651691731771811851892132172212292372412452492532572853292973013053093333373413453493573613653693733773813853493933974014054094174294334374414454494574614654694734771493" displayName="Tabla275919273644535659656268747783868992991021051091131211251291331371411451531571611651691731771811851892132172212292372412452492532572853292973013053093333373413453493573613653693733773813853493933974014054094174294334374414454494574614654694734771493" ref="B67:H89" totalsRowShown="0" headerRowDxfId="897" dataDxfId="896">
  <autoFilter ref="B67:H89" xr:uid="{00000000-0009-0000-0100-000000010000}"/>
  <sortState xmlns:xlrd2="http://schemas.microsoft.com/office/spreadsheetml/2017/richdata2" ref="B68:H89">
    <sortCondition sortBy="cellColor" ref="G31" dxfId="895"/>
  </sortState>
  <tableColumns count="7">
    <tableColumn id="1" xr3:uid="{00000000-0010-0000-FF00-000001000000}" name="Columna1" dataDxfId="894"/>
    <tableColumn id="2" xr3:uid="{00000000-0010-0000-FF00-000002000000}" name="Columna2" dataDxfId="893"/>
    <tableColumn id="3" xr3:uid="{00000000-0010-0000-FF00-000003000000}" name="Columna3" dataDxfId="892"/>
    <tableColumn id="4" xr3:uid="{00000000-0010-0000-FF00-000004000000}" name="Columna4" dataDxfId="891"/>
    <tableColumn id="5" xr3:uid="{00000000-0010-0000-FF00-000005000000}" name="Columna5" dataDxfId="890"/>
    <tableColumn id="6" xr3:uid="{00000000-0010-0000-FF00-000006000000}" name="Columna6" dataDxfId="889"/>
    <tableColumn id="7" xr3:uid="{00000000-0010-0000-FF00-000007000000}" name="Columna7" dataDxfId="888"/>
  </tableColumns>
  <tableStyleInfo name="TableStyleLight8" showFirstColumn="0" showLastColumn="0" showRowStripes="1" showColumnStripes="0"/>
</table>
</file>

<file path=xl/tables/table25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7" xr:uid="{00000000-000C-0000-FFFF-FFFF00010000}" name="Tabla164818263543525558646167737682858891981011041081121201241281321361401441521561601641681721761801841882122162202282362402442482522562843282963003043083323363403443483563603643683723763803843483923964004044084164284324364404444484564604644684724761494" displayName="Tabla164818263543525558646167737682858891981011041081121201241281321361401441521561601641681721761801841882122162202282362402442482522562843282963003043083323363403443483563603643683723763803843483923964004044084164284324364404444484564604644684724761494" ref="C103:J112" totalsRowShown="0" headerRowDxfId="887">
  <autoFilter ref="C103:J112" xr:uid="{00000000-0009-0000-0100-000001010000}"/>
  <tableColumns count="8">
    <tableColumn id="1" xr3:uid="{00000000-0010-0000-0001-000001000000}" name="Columna1" dataDxfId="886"/>
    <tableColumn id="2" xr3:uid="{00000000-0010-0000-0001-000002000000}" name="Columna2" dataDxfId="885"/>
    <tableColumn id="3" xr3:uid="{00000000-0010-0000-0001-000003000000}" name="Columna3" dataDxfId="884"/>
    <tableColumn id="4" xr3:uid="{00000000-0010-0000-0001-000004000000}" name="Columna4" dataDxfId="883"/>
    <tableColumn id="5" xr3:uid="{00000000-0010-0000-0001-000005000000}" name="Columna5" dataDxfId="882"/>
    <tableColumn id="6" xr3:uid="{00000000-0010-0000-0001-000006000000}" name="Columna6"/>
    <tableColumn id="8" xr3:uid="{00000000-0010-0000-0001-000008000000}" name="Columna7" dataDxfId="881"/>
    <tableColumn id="7" xr3:uid="{00000000-0010-0000-0001-000007000000}" name="Columna8"/>
  </tableColumns>
  <tableStyleInfo name="TableStyleLight8" showFirstColumn="0" showLastColumn="0" showRowStripes="1" showColumnStripes="0"/>
</table>
</file>

<file path=xl/tables/table25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8" xr:uid="{00000000-000C-0000-FFFF-FFFF01010000}" name="Tabla164818263543525558646167737682858891981011041081121201241281321361401441521561601641681721761801841882122162202282362402442482522562843282963003043083323363403443483563603643683723763803843483923964004044084164284324364404444484564604644684724761495" displayName="Tabla164818263543525558646167737682858891981011041081121201241281321361401441521561601641681721761801841882122162202282362402442482522562843282963003043083323363403443483563603643683723763803843483923964004044084164284324364404444484564604644684724761495" ref="B102:F111" totalsRowShown="0">
  <autoFilter ref="B102:F111" xr:uid="{00000000-0009-0000-0100-000002010000}"/>
  <tableColumns count="5">
    <tableColumn id="1" xr3:uid="{00000000-0010-0000-0101-000001000000}" name="Columna1" dataDxfId="880"/>
    <tableColumn id="2" xr3:uid="{00000000-0010-0000-0101-000002000000}" name="Columna2" dataDxfId="879"/>
    <tableColumn id="3" xr3:uid="{00000000-0010-0000-0101-000003000000}" name="Columna3" dataDxfId="878"/>
    <tableColumn id="4" xr3:uid="{00000000-0010-0000-0101-000004000000}" name="Columna4" dataDxfId="877"/>
    <tableColumn id="5" xr3:uid="{00000000-0010-0000-0101-000005000000}" name="Columna5" dataDxfId="876"/>
  </tableColumns>
  <tableStyleInfo name="TableStyleLight8" showFirstColumn="0" showLastColumn="0" showRowStripes="1" showColumnStripes="0"/>
</table>
</file>

<file path=xl/tables/table25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9" xr:uid="{00000000-000C-0000-FFFF-FFFF02010000}" name="Tabla275919273644535659656268747783868992991021051091131211251291331371411451531571611651691731771811851892132172212292372412452492532572853292973013053093333373413453493573613653693733773813853493933974014054094174294334374414454494574614654694734771496" displayName="Tabla275919273644535659656268747783868992991021051091131211251291331371411451531571611651691731771811851892132172212292372412452492532572853292973013053093333373413453493573613653693733773813853493933974014054094174294334374414454494574614654694734771496" ref="B78:H100" totalsRowShown="0" headerRowDxfId="875" dataDxfId="874">
  <autoFilter ref="B78:H100" xr:uid="{00000000-0009-0000-0100-000003010000}"/>
  <sortState xmlns:xlrd2="http://schemas.microsoft.com/office/spreadsheetml/2017/richdata2" ref="B79:H100">
    <sortCondition sortBy="cellColor" ref="G30" dxfId="873"/>
  </sortState>
  <tableColumns count="7">
    <tableColumn id="1" xr3:uid="{00000000-0010-0000-0201-000001000000}" name="Columna1" dataDxfId="872"/>
    <tableColumn id="2" xr3:uid="{00000000-0010-0000-0201-000002000000}" name="Columna2" dataDxfId="871"/>
    <tableColumn id="3" xr3:uid="{00000000-0010-0000-0201-000003000000}" name="Columna3" dataDxfId="870"/>
    <tableColumn id="4" xr3:uid="{00000000-0010-0000-0201-000004000000}" name="Columna4" dataDxfId="869"/>
    <tableColumn id="5" xr3:uid="{00000000-0010-0000-0201-000005000000}" name="Columna5" dataDxfId="868"/>
    <tableColumn id="6" xr3:uid="{00000000-0010-0000-0201-000006000000}" name="Columna6" dataDxfId="867"/>
    <tableColumn id="7" xr3:uid="{00000000-0010-0000-0201-000007000000}" name="Columna7" dataDxfId="866"/>
  </tableColumns>
  <tableStyleInfo name="TableStyleLight8" showFirstColumn="0" showLastColumn="0" showRowStripes="1" showColumnStripes="0"/>
</table>
</file>

<file path=xl/tables/table26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60" xr:uid="{00000000-000C-0000-FFFF-FFFF03010000}" name="Tabla164818263543525558646167737682858891981011041081121201241281321361401441521561601641681721761801841882122162202282362402442482522562843282963003043083323363403443483563603643683723763803843483923964004044084164284324364404444484564604644684724761497" displayName="Tabla164818263543525558646167737682858891981011041081121201241281321361401441521561601641681721761801841882122162202282362402442482522562843282963003043083323363403443483563603643683723763803843483923964004044084164284324364404444484564604644684724761497" ref="C114:I123" totalsRowShown="0" headerRowDxfId="865">
  <autoFilter ref="C114:I123" xr:uid="{00000000-0009-0000-0100-000004010000}"/>
  <tableColumns count="7">
    <tableColumn id="1" xr3:uid="{00000000-0010-0000-0301-000001000000}" name="Columna1" dataDxfId="864"/>
    <tableColumn id="2" xr3:uid="{00000000-0010-0000-0301-000002000000}" name="Columna2" dataDxfId="863"/>
    <tableColumn id="3" xr3:uid="{00000000-0010-0000-0301-000003000000}" name="Columna3" dataDxfId="862"/>
    <tableColumn id="4" xr3:uid="{00000000-0010-0000-0301-000004000000}" name="Columna4" dataDxfId="861"/>
    <tableColumn id="5" xr3:uid="{00000000-0010-0000-0301-000005000000}" name="Columna5" dataDxfId="860"/>
    <tableColumn id="6" xr3:uid="{00000000-0010-0000-0301-000006000000}" name="Columna6"/>
    <tableColumn id="7" xr3:uid="{00000000-0010-0000-0301-000007000000}" name="Columna7"/>
  </tableColumns>
  <tableStyleInfo name="TableStyleLight8" showFirstColumn="0" showLastColumn="0" showRowStripes="1" showColumnStripes="0"/>
</table>
</file>

<file path=xl/tables/table26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61" xr:uid="{00000000-000C-0000-FFFF-FFFF04010000}" name="Tabla164818263543525558646167737682858891981011041081121201241281321361401441521561601641681721761801841882122162202282362402442482522562843282963003043083323363403443483563603643683723763803843483923964004044084164284324364404444484564604644684724761498" displayName="Tabla164818263543525558646167737682858891981011041081121201241281321361401441521561601641681721761801841882122162202282362402442482522562843282963003043083323363403443483563603643683723763803843483923964004044084164284324364404444484564604644684724761498" ref="B91:F100" totalsRowShown="0">
  <autoFilter ref="B91:F100" xr:uid="{00000000-0009-0000-0100-000005010000}"/>
  <tableColumns count="5">
    <tableColumn id="1" xr3:uid="{00000000-0010-0000-0401-000001000000}" name="Columna1" dataDxfId="859"/>
    <tableColumn id="2" xr3:uid="{00000000-0010-0000-0401-000002000000}" name="Columna2" dataDxfId="858"/>
    <tableColumn id="3" xr3:uid="{00000000-0010-0000-0401-000003000000}" name="Columna3" dataDxfId="857"/>
    <tableColumn id="4" xr3:uid="{00000000-0010-0000-0401-000004000000}" name="Columna4" dataDxfId="856"/>
    <tableColumn id="5" xr3:uid="{00000000-0010-0000-0401-000005000000}" name="Columna5" dataDxfId="855"/>
  </tableColumns>
  <tableStyleInfo name="TableStyleLight8" showFirstColumn="0" showLastColumn="0" showRowStripes="1" showColumnStripes="0"/>
</table>
</file>

<file path=xl/tables/table26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62" xr:uid="{00000000-000C-0000-FFFF-FFFF05010000}" name="Tabla275919273644535659656268747783868992991021051091131211251291331371411451531571611651691731771811851892132172212292372412452492532572853292973013053093333373413453493573613653693733773813853493933974014054094174294334374414454494574614654694734771499" displayName="Tabla275919273644535659656268747783868992991021051091131211251291331371411451531571611651691731771811851892132172212292372412452492532572853292973013053093333373413453493573613653693733773813853493933974014054094174294334374414454494574614654694734771499" ref="B67:H89" totalsRowShown="0" headerRowDxfId="854" dataDxfId="853">
  <autoFilter ref="B67:H89" xr:uid="{00000000-0009-0000-0100-000006010000}"/>
  <sortState xmlns:xlrd2="http://schemas.microsoft.com/office/spreadsheetml/2017/richdata2" ref="B68:H89">
    <sortCondition sortBy="cellColor" ref="G31" dxfId="852"/>
  </sortState>
  <tableColumns count="7">
    <tableColumn id="1" xr3:uid="{00000000-0010-0000-0501-000001000000}" name="Columna1" dataDxfId="851"/>
    <tableColumn id="2" xr3:uid="{00000000-0010-0000-0501-000002000000}" name="Columna2" dataDxfId="850"/>
    <tableColumn id="3" xr3:uid="{00000000-0010-0000-0501-000003000000}" name="Columna3" dataDxfId="849"/>
    <tableColumn id="4" xr3:uid="{00000000-0010-0000-0501-000004000000}" name="Columna4" dataDxfId="848"/>
    <tableColumn id="5" xr3:uid="{00000000-0010-0000-0501-000005000000}" name="Columna5" dataDxfId="847"/>
    <tableColumn id="6" xr3:uid="{00000000-0010-0000-0501-000006000000}" name="Columna6" dataDxfId="846"/>
    <tableColumn id="7" xr3:uid="{00000000-0010-0000-0501-000007000000}" name="Columna7" dataDxfId="845"/>
  </tableColumns>
  <tableStyleInfo name="TableStyleLight8" showFirstColumn="0" showLastColumn="0" showRowStripes="1" showColumnStripes="0"/>
</table>
</file>

<file path=xl/tables/table26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63" xr:uid="{00000000-000C-0000-FFFF-FFFF06010000}" name="Tabla164818263543525558646167737682858891981011041081121201241281321361401441521561601641681721761801841882122162202282362402442482522562843282963003043083323363403443483563603643683723763803843483923964004044084164284324364404444484564604644684724761500" displayName="Tabla164818263543525558646167737682858891981011041081121201241281321361401441521561601641681721761801841882122162202282362402442482522562843282963003043083323363403443483563603643683723763803843483923964004044084164284324364404444484564604644684724761500" ref="C103:I112" totalsRowShown="0" headerRowDxfId="844">
  <autoFilter ref="C103:I112" xr:uid="{00000000-0009-0000-0100-000007010000}"/>
  <tableColumns count="7">
    <tableColumn id="1" xr3:uid="{00000000-0010-0000-0601-000001000000}" name="Columna1" dataDxfId="843"/>
    <tableColumn id="2" xr3:uid="{00000000-0010-0000-0601-000002000000}" name="Columna2" dataDxfId="842"/>
    <tableColumn id="3" xr3:uid="{00000000-0010-0000-0601-000003000000}" name="Columna3" dataDxfId="841"/>
    <tableColumn id="4" xr3:uid="{00000000-0010-0000-0601-000004000000}" name="Columna4" dataDxfId="840"/>
    <tableColumn id="5" xr3:uid="{00000000-0010-0000-0601-000005000000}" name="Columna5" dataDxfId="839"/>
    <tableColumn id="6" xr3:uid="{00000000-0010-0000-0601-000006000000}" name="Columna6"/>
    <tableColumn id="7" xr3:uid="{00000000-0010-0000-0601-000007000000}" name="Columna7"/>
  </tableColumns>
  <tableStyleInfo name="TableStyleLight8" showFirstColumn="0" showLastColumn="0" showRowStripes="1" showColumnStripes="0"/>
</table>
</file>

<file path=xl/tables/table26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64" xr:uid="{00000000-000C-0000-FFFF-FFFF07010000}" name="Tabla164818263543525558646167737682858891981011041081121201241281321361401441521561601641681721761801841882122162202282362402442482522562843282963003043083323363403443483563603643683723763803843483923964004044084164284324364404444484564604644684724761501" displayName="Tabla164818263543525558646167737682858891981011041081121201241281321361401441521561601641681721761801841882122162202282362402442482522562843282963003043083323363403443483563603643683723763803843483923964004044084164284324364404444484564604644684724761501" ref="B91:F100" totalsRowShown="0">
  <autoFilter ref="B91:F100" xr:uid="{00000000-0009-0000-0100-000008010000}"/>
  <tableColumns count="5">
    <tableColumn id="1" xr3:uid="{00000000-0010-0000-0701-000001000000}" name="Columna1" dataDxfId="838"/>
    <tableColumn id="2" xr3:uid="{00000000-0010-0000-0701-000002000000}" name="Columna2" dataDxfId="837"/>
    <tableColumn id="3" xr3:uid="{00000000-0010-0000-0701-000003000000}" name="Columna3" dataDxfId="836"/>
    <tableColumn id="4" xr3:uid="{00000000-0010-0000-0701-000004000000}" name="Columna4" dataDxfId="835"/>
    <tableColumn id="5" xr3:uid="{00000000-0010-0000-0701-000005000000}" name="Columna5" dataDxfId="834"/>
  </tableColumns>
  <tableStyleInfo name="TableStyleLight8" showFirstColumn="0" showLastColumn="0" showRowStripes="1" showColumnStripes="0"/>
</table>
</file>

<file path=xl/tables/table26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65" xr:uid="{00000000-000C-0000-FFFF-FFFF08010000}" name="Tabla275919273644535659656268747783868992991021051091131211251291331371411451531571611651691731771811851892132172212292372412452492532572853292973013053093333373413453493573613653693733773813853493933974014054094174294334374414454494574614654694734771502" displayName="Tabla275919273644535659656268747783868992991021051091131211251291331371411451531571611651691731771811851892132172212292372412452492532572853292973013053093333373413453493573613653693733773813853493933974014054094174294334374414454494574614654694734771502" ref="B67:H89" totalsRowShown="0" headerRowDxfId="833" dataDxfId="832">
  <autoFilter ref="B67:H89" xr:uid="{00000000-0009-0000-0100-000009010000}"/>
  <sortState xmlns:xlrd2="http://schemas.microsoft.com/office/spreadsheetml/2017/richdata2" ref="B68:H89">
    <sortCondition sortBy="cellColor" ref="G31" dxfId="831"/>
  </sortState>
  <tableColumns count="7">
    <tableColumn id="1" xr3:uid="{00000000-0010-0000-0801-000001000000}" name="Columna1" dataDxfId="830"/>
    <tableColumn id="2" xr3:uid="{00000000-0010-0000-0801-000002000000}" name="Columna2" dataDxfId="829"/>
    <tableColumn id="3" xr3:uid="{00000000-0010-0000-0801-000003000000}" name="Columna3" dataDxfId="828"/>
    <tableColumn id="4" xr3:uid="{00000000-0010-0000-0801-000004000000}" name="Columna4" dataDxfId="827"/>
    <tableColumn id="5" xr3:uid="{00000000-0010-0000-0801-000005000000}" name="Columna5" dataDxfId="826"/>
    <tableColumn id="6" xr3:uid="{00000000-0010-0000-0801-000006000000}" name="Columna6" dataDxfId="825"/>
    <tableColumn id="7" xr3:uid="{00000000-0010-0000-0801-000007000000}" name="Columna7" dataDxfId="824"/>
  </tableColumns>
  <tableStyleInfo name="TableStyleLight8" showFirstColumn="0" showLastColumn="0" showRowStripes="1" showColumnStripes="0"/>
</table>
</file>

<file path=xl/tables/table26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66" xr:uid="{00000000-000C-0000-FFFF-FFFF09010000}" name="Tabla164818263543525558646167737682858891981011041081121201241281321361401441521561601641681721761801841882122162202282362402442482522562843282963003043083323363403443483563603643683723763803843483923964004044084164284324364404444484564604644684724761503" displayName="Tabla164818263543525558646167737682858891981011041081121201241281321361401441521561601641681721761801841882122162202282362402442482522562843282963003043083323363403443483563603643683723763803843483923964004044084164284324364404444484564604644684724761503" ref="C103:I112" totalsRowShown="0" headerRowDxfId="823">
  <autoFilter ref="C103:I112" xr:uid="{00000000-0009-0000-0100-00000A010000}"/>
  <tableColumns count="7">
    <tableColumn id="1" xr3:uid="{00000000-0010-0000-0901-000001000000}" name="Columna1" dataDxfId="822"/>
    <tableColumn id="2" xr3:uid="{00000000-0010-0000-0901-000002000000}" name="Columna2" dataDxfId="821"/>
    <tableColumn id="3" xr3:uid="{00000000-0010-0000-0901-000003000000}" name="Columna3" dataDxfId="820"/>
    <tableColumn id="4" xr3:uid="{00000000-0010-0000-0901-000004000000}" name="Columna4" dataDxfId="819"/>
    <tableColumn id="5" xr3:uid="{00000000-0010-0000-0901-000005000000}" name="Columna5" dataDxfId="818"/>
    <tableColumn id="6" xr3:uid="{00000000-0010-0000-0901-000006000000}" name="Columna6"/>
    <tableColumn id="7" xr3:uid="{00000000-0010-0000-0901-000007000000}" name="Columna7"/>
  </tableColumns>
  <tableStyleInfo name="TableStyleLight8" showFirstColumn="0" showLastColumn="0" showRowStripes="1" showColumnStripes="0"/>
</table>
</file>

<file path=xl/tables/table26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67" xr:uid="{00000000-000C-0000-FFFF-FFFF0A010000}" name="Tabla164818263543525558646167737682858891981011041081121201241281321361401441521561601641681721761801841882122162202282362402442482522562843282963003043083323363403443483563603643683723763803843483923964004044084164284324364404444484564604644684724761504" displayName="Tabla164818263543525558646167737682858891981011041081121201241281321361401441521561601641681721761801841882122162202282362402442482522562843282963003043083323363403443483563603643683723763803843483923964004044084164284324364404444484564604644684724761504" ref="B91:F100" totalsRowShown="0">
  <autoFilter ref="B91:F100" xr:uid="{00000000-0009-0000-0100-00000B010000}"/>
  <tableColumns count="5">
    <tableColumn id="1" xr3:uid="{00000000-0010-0000-0A01-000001000000}" name="Columna1" dataDxfId="817"/>
    <tableColumn id="2" xr3:uid="{00000000-0010-0000-0A01-000002000000}" name="Columna2" dataDxfId="816"/>
    <tableColumn id="3" xr3:uid="{00000000-0010-0000-0A01-000003000000}" name="Columna3" dataDxfId="815"/>
    <tableColumn id="4" xr3:uid="{00000000-0010-0000-0A01-000004000000}" name="Columna4" dataDxfId="814"/>
    <tableColumn id="5" xr3:uid="{00000000-0010-0000-0A01-000005000000}" name="Columna5" dataDxfId="813"/>
  </tableColumns>
  <tableStyleInfo name="TableStyleLight8" showFirstColumn="0" showLastColumn="0" showRowStripes="1" showColumnStripes="0"/>
</table>
</file>

<file path=xl/tables/table26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68" xr:uid="{00000000-000C-0000-FFFF-FFFF0B010000}" name="Tabla275919273644535659656268747783868992991021051091131211251291331371411451531571611651691731771811851892132172212292372412452492532572853292973013053093333373413453493573613653693733773813853493933974014054094174294334374414454494574614654694734771505" displayName="Tabla275919273644535659656268747783868992991021051091131211251291331371411451531571611651691731771811851892132172212292372412452492532572853292973013053093333373413453493573613653693733773813853493933974014054094174294334374414454494574614654694734771505" ref="B67:H89" totalsRowShown="0" headerRowDxfId="812" dataDxfId="811">
  <autoFilter ref="B67:H89" xr:uid="{00000000-0009-0000-0100-00000C010000}"/>
  <sortState xmlns:xlrd2="http://schemas.microsoft.com/office/spreadsheetml/2017/richdata2" ref="B68:H89">
    <sortCondition sortBy="cellColor" ref="G31" dxfId="810"/>
  </sortState>
  <tableColumns count="7">
    <tableColumn id="1" xr3:uid="{00000000-0010-0000-0B01-000001000000}" name="Columna1" dataDxfId="809"/>
    <tableColumn id="2" xr3:uid="{00000000-0010-0000-0B01-000002000000}" name="Columna2" dataDxfId="808"/>
    <tableColumn id="3" xr3:uid="{00000000-0010-0000-0B01-000003000000}" name="Columna3" dataDxfId="807"/>
    <tableColumn id="4" xr3:uid="{00000000-0010-0000-0B01-000004000000}" name="Columna4" dataDxfId="806"/>
    <tableColumn id="5" xr3:uid="{00000000-0010-0000-0B01-000005000000}" name="Columna5" dataDxfId="805"/>
    <tableColumn id="6" xr3:uid="{00000000-0010-0000-0B01-000006000000}" name="Columna6" dataDxfId="804"/>
    <tableColumn id="7" xr3:uid="{00000000-0010-0000-0B01-000007000000}" name="Columna7" dataDxfId="803"/>
  </tableColumns>
  <tableStyleInfo name="TableStyleLight8" showFirstColumn="0" showLastColumn="0" showRowStripes="1" showColumnStripes="0"/>
</table>
</file>

<file path=xl/tables/table26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69" xr:uid="{00000000-000C-0000-FFFF-FFFF0C010000}" name="Tabla164818263543525558646167737682858891981011041081121201241281321361401441521561601641681721761801841882122162202282362402442482522562843282963003043083323363403443483563603643683723763803843483923964004044084164284324364404444484564604644684724761506" displayName="Tabla164818263543525558646167737682858891981011041081121201241281321361401441521561601641681721761801841882122162202282362402442482522562843282963003043083323363403443483563603643683723763803843483923964004044084164284324364404444484564604644684724761506" ref="C103:I112" totalsRowShown="0" headerRowDxfId="802">
  <autoFilter ref="C103:I112" xr:uid="{00000000-0009-0000-0100-00000D010000}"/>
  <tableColumns count="7">
    <tableColumn id="1" xr3:uid="{00000000-0010-0000-0C01-000001000000}" name="Columna1" dataDxfId="801"/>
    <tableColumn id="2" xr3:uid="{00000000-0010-0000-0C01-000002000000}" name="Columna2" dataDxfId="800"/>
    <tableColumn id="3" xr3:uid="{00000000-0010-0000-0C01-000003000000}" name="Columna3" dataDxfId="799"/>
    <tableColumn id="4" xr3:uid="{00000000-0010-0000-0C01-000004000000}" name="Columna4" dataDxfId="798"/>
    <tableColumn id="5" xr3:uid="{00000000-0010-0000-0C01-000005000000}" name="Columna5" dataDxfId="797"/>
    <tableColumn id="6" xr3:uid="{00000000-0010-0000-0C01-000006000000}" name="Columna6"/>
    <tableColumn id="7" xr3:uid="{00000000-0010-0000-0C01-000007000000}" name="Columna7"/>
  </tableColumns>
  <tableStyleInfo name="TableStyleLight8" showFirstColumn="0" showLastColumn="0" showRowStripes="1" showColumnStripes="0"/>
</table>
</file>

<file path=xl/tables/table27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0" xr:uid="{00000000-000C-0000-FFFF-FFFF0D010000}" name="Tabla164818263543525558646167737682858891981011041081121201241281321361401441521561601641681721761801841882122162202282362402442482522562843282963003043083323363403443483563603643683723763803843483923964004044084164284324364404444484564604644684724761507" displayName="Tabla164818263543525558646167737682858891981011041081121201241281321361401441521561601641681721761801841882122162202282362402442482522562843282963003043083323363403443483563603643683723763803843483923964004044084164284324364404444484564604644684724761507" ref="B91:F100" totalsRowShown="0">
  <autoFilter ref="B91:F100" xr:uid="{00000000-0009-0000-0100-00000E010000}"/>
  <tableColumns count="5">
    <tableColumn id="1" xr3:uid="{00000000-0010-0000-0D01-000001000000}" name="Columna1" dataDxfId="796"/>
    <tableColumn id="2" xr3:uid="{00000000-0010-0000-0D01-000002000000}" name="Columna2" dataDxfId="795"/>
    <tableColumn id="3" xr3:uid="{00000000-0010-0000-0D01-000003000000}" name="Columna3" dataDxfId="794"/>
    <tableColumn id="4" xr3:uid="{00000000-0010-0000-0D01-000004000000}" name="Columna4" dataDxfId="793"/>
    <tableColumn id="5" xr3:uid="{00000000-0010-0000-0D01-000005000000}" name="Columna5" dataDxfId="792"/>
  </tableColumns>
  <tableStyleInfo name="TableStyleLight8" showFirstColumn="0" showLastColumn="0" showRowStripes="1" showColumnStripes="0"/>
</table>
</file>

<file path=xl/tables/table27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1" xr:uid="{00000000-000C-0000-FFFF-FFFF0E010000}" name="Tabla275919273644535659656268747783868992991021051091131211251291331371411451531571611651691731771811851892132172212292372412452492532572853292973013053093333373413453493573613653693733773813853493933974014054094174294334374414454494574614654694734771508" displayName="Tabla275919273644535659656268747783868992991021051091131211251291331371411451531571611651691731771811851892132172212292372412452492532572853292973013053093333373413453493573613653693733773813853493933974014054094174294334374414454494574614654694734771508" ref="B67:H89" totalsRowShown="0" headerRowDxfId="791" dataDxfId="790">
  <autoFilter ref="B67:H89" xr:uid="{00000000-0009-0000-0100-00000F010000}"/>
  <sortState xmlns:xlrd2="http://schemas.microsoft.com/office/spreadsheetml/2017/richdata2" ref="B68:H89">
    <sortCondition sortBy="cellColor" ref="G31" dxfId="789"/>
  </sortState>
  <tableColumns count="7">
    <tableColumn id="1" xr3:uid="{00000000-0010-0000-0E01-000001000000}" name="Columna1" dataDxfId="788"/>
    <tableColumn id="2" xr3:uid="{00000000-0010-0000-0E01-000002000000}" name="Columna2" dataDxfId="787"/>
    <tableColumn id="3" xr3:uid="{00000000-0010-0000-0E01-000003000000}" name="Columna3" dataDxfId="786"/>
    <tableColumn id="4" xr3:uid="{00000000-0010-0000-0E01-000004000000}" name="Columna4" dataDxfId="785"/>
    <tableColumn id="5" xr3:uid="{00000000-0010-0000-0E01-000005000000}" name="Columna5" dataDxfId="784"/>
    <tableColumn id="6" xr3:uid="{00000000-0010-0000-0E01-000006000000}" name="Columna6" dataDxfId="783"/>
    <tableColumn id="7" xr3:uid="{00000000-0010-0000-0E01-000007000000}" name="Columna7" dataDxfId="782"/>
  </tableColumns>
  <tableStyleInfo name="TableStyleLight8" showFirstColumn="0" showLastColumn="0" showRowStripes="1" showColumnStripes="0"/>
</table>
</file>

<file path=xl/tables/table27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2" xr:uid="{00000000-000C-0000-FFFF-FFFF0F010000}" name="Tabla164818263543525558646167737682858891981011041081121201241281321361401441521561601641681721761801841882122162202282362402442482522562843282963003043083323363403443483563603643683723763803843483923964004044084164284324364404444484564604644684724761509" displayName="Tabla164818263543525558646167737682858891981011041081121201241281321361401441521561601641681721761801841882122162202282362402442482522562843282963003043083323363403443483563603643683723763803843483923964004044084164284324364404444484564604644684724761509" ref="C103:I112" totalsRowShown="0" headerRowDxfId="781">
  <autoFilter ref="C103:I112" xr:uid="{00000000-0009-0000-0100-000010010000}"/>
  <tableColumns count="7">
    <tableColumn id="1" xr3:uid="{00000000-0010-0000-0F01-000001000000}" name="Columna1" dataDxfId="780"/>
    <tableColumn id="2" xr3:uid="{00000000-0010-0000-0F01-000002000000}" name="Columna2" dataDxfId="779"/>
    <tableColumn id="3" xr3:uid="{00000000-0010-0000-0F01-000003000000}" name="Columna3" dataDxfId="778"/>
    <tableColumn id="4" xr3:uid="{00000000-0010-0000-0F01-000004000000}" name="Columna4" dataDxfId="777"/>
    <tableColumn id="5" xr3:uid="{00000000-0010-0000-0F01-000005000000}" name="Columna5" dataDxfId="776"/>
    <tableColumn id="6" xr3:uid="{00000000-0010-0000-0F01-000006000000}" name="Columna6"/>
    <tableColumn id="7" xr3:uid="{00000000-0010-0000-0F01-000007000000}" name="Columna7"/>
  </tableColumns>
  <tableStyleInfo name="TableStyleLight8" showFirstColumn="0" showLastColumn="0" showRowStripes="1" showColumnStripes="0"/>
</table>
</file>

<file path=xl/tables/table27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3" xr:uid="{00000000-000C-0000-FFFF-FFFF10010000}" name="Tabla164818263543525558646167737682858891981011041081121201241281321361401441521561601641681721761801841882122162202282362402442482522562843282963003043083323363403443483563603643683723763803843483923964004044084164284324364404444484564604644684724761510" displayName="Tabla164818263543525558646167737682858891981011041081121201241281321361401441521561601641681721761801841882122162202282362402442482522562843282963003043083323363403443483563603643683723763803843483923964004044084164284324364404444484564604644684724761510" ref="B91:F100" totalsRowShown="0">
  <autoFilter ref="B91:F100" xr:uid="{00000000-0009-0000-0100-000011010000}"/>
  <tableColumns count="5">
    <tableColumn id="1" xr3:uid="{00000000-0010-0000-1001-000001000000}" name="Columna1" dataDxfId="775"/>
    <tableColumn id="2" xr3:uid="{00000000-0010-0000-1001-000002000000}" name="Columna2" dataDxfId="774"/>
    <tableColumn id="3" xr3:uid="{00000000-0010-0000-1001-000003000000}" name="Columna3" dataDxfId="773"/>
    <tableColumn id="4" xr3:uid="{00000000-0010-0000-1001-000004000000}" name="Columna4" dataDxfId="772"/>
    <tableColumn id="5" xr3:uid="{00000000-0010-0000-1001-000005000000}" name="Columna5" dataDxfId="771"/>
  </tableColumns>
  <tableStyleInfo name="TableStyleLight8" showFirstColumn="0" showLastColumn="0" showRowStripes="1" showColumnStripes="0"/>
</table>
</file>

<file path=xl/tables/table27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4" xr:uid="{00000000-000C-0000-FFFF-FFFF11010000}" name="Tabla275919273644535659656268747783868992991021051091131211251291331371411451531571611651691731771811851892132172212292372412452492532572853292973013053093333373413453493573613653693733773813853493933974014054094174294334374414454494574614654694734771511" displayName="Tabla275919273644535659656268747783868992991021051091131211251291331371411451531571611651691731771811851892132172212292372412452492532572853292973013053093333373413453493573613653693733773813853493933974014054094174294334374414454494574614654694734771511" ref="B67:H89" totalsRowShown="0" headerRowDxfId="770" dataDxfId="769">
  <autoFilter ref="B67:H89" xr:uid="{00000000-0009-0000-0100-000012010000}"/>
  <sortState xmlns:xlrd2="http://schemas.microsoft.com/office/spreadsheetml/2017/richdata2" ref="B68:H89">
    <sortCondition sortBy="cellColor" ref="G31" dxfId="768"/>
  </sortState>
  <tableColumns count="7">
    <tableColumn id="1" xr3:uid="{00000000-0010-0000-1101-000001000000}" name="Columna1" dataDxfId="767"/>
    <tableColumn id="2" xr3:uid="{00000000-0010-0000-1101-000002000000}" name="Columna2" dataDxfId="766"/>
    <tableColumn id="3" xr3:uid="{00000000-0010-0000-1101-000003000000}" name="Columna3" dataDxfId="765"/>
    <tableColumn id="4" xr3:uid="{00000000-0010-0000-1101-000004000000}" name="Columna4" dataDxfId="764"/>
    <tableColumn id="5" xr3:uid="{00000000-0010-0000-1101-000005000000}" name="Columna5" dataDxfId="763"/>
    <tableColumn id="6" xr3:uid="{00000000-0010-0000-1101-000006000000}" name="Columna6" dataDxfId="762"/>
    <tableColumn id="7" xr3:uid="{00000000-0010-0000-1101-000007000000}" name="Columna7" dataDxfId="761"/>
  </tableColumns>
  <tableStyleInfo name="TableStyleLight8" showFirstColumn="0" showLastColumn="0" showRowStripes="1" showColumnStripes="0"/>
</table>
</file>

<file path=xl/tables/table27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5" xr:uid="{00000000-000C-0000-FFFF-FFFF12010000}" name="Tabla164818263543525558646167737682858891981011041081121201241281321361401441521561601641681721761801841882122162202282362402442482522562843282963003043083323363403443483563603643683723763803843483923964004044084164284324364404444484564604644684724761512" displayName="Tabla164818263543525558646167737682858891981011041081121201241281321361401441521561601641681721761801841882122162202282362402442482522562843282963003043083323363403443483563603643683723763803843483923964004044084164284324364404444484564604644684724761512" ref="C103:I112" totalsRowShown="0" headerRowDxfId="760">
  <autoFilter ref="C103:I112" xr:uid="{00000000-0009-0000-0100-000013010000}"/>
  <tableColumns count="7">
    <tableColumn id="1" xr3:uid="{00000000-0010-0000-1201-000001000000}" name="Columna1" dataDxfId="759"/>
    <tableColumn id="2" xr3:uid="{00000000-0010-0000-1201-000002000000}" name="Columna2" dataDxfId="758"/>
    <tableColumn id="3" xr3:uid="{00000000-0010-0000-1201-000003000000}" name="Columna3" dataDxfId="757"/>
    <tableColumn id="4" xr3:uid="{00000000-0010-0000-1201-000004000000}" name="Columna4" dataDxfId="756"/>
    <tableColumn id="5" xr3:uid="{00000000-0010-0000-1201-000005000000}" name="Columna5" dataDxfId="755"/>
    <tableColumn id="6" xr3:uid="{00000000-0010-0000-1201-000006000000}" name="Columna6"/>
    <tableColumn id="7" xr3:uid="{00000000-0010-0000-1201-000007000000}" name="Columna7"/>
  </tableColumns>
  <tableStyleInfo name="TableStyleLight8" showFirstColumn="0" showLastColumn="0" showRowStripes="1" showColumnStripes="0"/>
</table>
</file>

<file path=xl/tables/table27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6" xr:uid="{00000000-000C-0000-FFFF-FFFF13010000}" name="Tabla164818263543525558646167737682858891981011041081121201241281321361401441521561601641681721761801841882122162202282362402442482522562843282963003043083323363403443483563603643683723763803843483923964004044084164284324364404444484564604644684724761516" displayName="Tabla164818263543525558646167737682858891981011041081121201241281321361401441521561601641681721761801841882122162202282362402442482522562843282963003043083323363403443483563603643683723763803843483923964004044084164284324364404444484564604644684724761516" ref="B91:F100" totalsRowShown="0">
  <autoFilter ref="B91:F100" xr:uid="{00000000-0009-0000-0100-000014010000}"/>
  <tableColumns count="5">
    <tableColumn id="1" xr3:uid="{00000000-0010-0000-1301-000001000000}" name="Columna1" dataDxfId="754"/>
    <tableColumn id="2" xr3:uid="{00000000-0010-0000-1301-000002000000}" name="Columna2" dataDxfId="753"/>
    <tableColumn id="3" xr3:uid="{00000000-0010-0000-1301-000003000000}" name="Columna3" dataDxfId="752"/>
    <tableColumn id="4" xr3:uid="{00000000-0010-0000-1301-000004000000}" name="Columna4" dataDxfId="751"/>
    <tableColumn id="5" xr3:uid="{00000000-0010-0000-1301-000005000000}" name="Columna5" dataDxfId="750"/>
  </tableColumns>
  <tableStyleInfo name="TableStyleLight8" showFirstColumn="0" showLastColumn="0" showRowStripes="1" showColumnStripes="0"/>
</table>
</file>

<file path=xl/tables/table27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7" xr:uid="{00000000-000C-0000-FFFF-FFFF14010000}" name="Tabla275919273644535659656268747783868992991021051091131211251291331371411451531571611651691731771811851892132172212292372412452492532572853292973013053093333373413453493573613653693733773813853493933974014054094174294334374414454494574614654694734771517" displayName="Tabla275919273644535659656268747783868992991021051091131211251291331371411451531571611651691731771811851892132172212292372412452492532572853292973013053093333373413453493573613653693733773813853493933974014054094174294334374414454494574614654694734771517" ref="B67:H89" totalsRowShown="0" headerRowDxfId="749" dataDxfId="748">
  <autoFilter ref="B67:H89" xr:uid="{00000000-0009-0000-0100-000015010000}"/>
  <sortState xmlns:xlrd2="http://schemas.microsoft.com/office/spreadsheetml/2017/richdata2" ref="B68:H89">
    <sortCondition sortBy="cellColor" ref="G31" dxfId="747"/>
  </sortState>
  <tableColumns count="7">
    <tableColumn id="1" xr3:uid="{00000000-0010-0000-1401-000001000000}" name="Columna1" dataDxfId="746"/>
    <tableColumn id="2" xr3:uid="{00000000-0010-0000-1401-000002000000}" name="Columna2" dataDxfId="745"/>
    <tableColumn id="3" xr3:uid="{00000000-0010-0000-1401-000003000000}" name="Columna3" dataDxfId="744"/>
    <tableColumn id="4" xr3:uid="{00000000-0010-0000-1401-000004000000}" name="Columna4" dataDxfId="743"/>
    <tableColumn id="5" xr3:uid="{00000000-0010-0000-1401-000005000000}" name="Columna5" dataDxfId="742"/>
    <tableColumn id="6" xr3:uid="{00000000-0010-0000-1401-000006000000}" name="Columna6" dataDxfId="741"/>
    <tableColumn id="7" xr3:uid="{00000000-0010-0000-1401-000007000000}" name="Columna7" dataDxfId="740"/>
  </tableColumns>
  <tableStyleInfo name="TableStyleLight8" showFirstColumn="0" showLastColumn="0" showRowStripes="1" showColumnStripes="0"/>
</table>
</file>

<file path=xl/tables/table27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8" xr:uid="{00000000-000C-0000-FFFF-FFFF15010000}" name="Tabla164818263543525558646167737682858891981011041081121201241281321361401441521561601641681721761801841882122162202282362402442482522562843282963003043083323363403443483563603643683723763803843483923964004044084164284324364404444484564604644684724761518" displayName="Tabla164818263543525558646167737682858891981011041081121201241281321361401441521561601641681721761801841882122162202282362402442482522562843282963003043083323363403443483563603643683723763803843483923964004044084164284324364404444484564604644684724761518" ref="C103:I112" totalsRowShown="0" headerRowDxfId="739">
  <autoFilter ref="C103:I112" xr:uid="{00000000-0009-0000-0100-000016010000}"/>
  <tableColumns count="7">
    <tableColumn id="1" xr3:uid="{00000000-0010-0000-1501-000001000000}" name="Columna1" dataDxfId="738"/>
    <tableColumn id="2" xr3:uid="{00000000-0010-0000-1501-000002000000}" name="Columna2" dataDxfId="737"/>
    <tableColumn id="3" xr3:uid="{00000000-0010-0000-1501-000003000000}" name="Columna3" dataDxfId="736"/>
    <tableColumn id="4" xr3:uid="{00000000-0010-0000-1501-000004000000}" name="Columna4" dataDxfId="735"/>
    <tableColumn id="5" xr3:uid="{00000000-0010-0000-1501-000005000000}" name="Columna5" dataDxfId="734"/>
    <tableColumn id="6" xr3:uid="{00000000-0010-0000-1501-000006000000}" name="Columna6"/>
    <tableColumn id="7" xr3:uid="{00000000-0010-0000-1501-000007000000}" name="Columna7"/>
  </tableColumns>
  <tableStyleInfo name="TableStyleLight8" showFirstColumn="0" showLastColumn="0" showRowStripes="1" showColumnStripes="0"/>
</table>
</file>

<file path=xl/tables/table27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9" xr:uid="{00000000-000C-0000-FFFF-FFFF16010000}" name="Tabla164818263543525558646167737682858891981011041081121201241281321361401441521561601641681721761801841882122162202282362402442482522562843282963003043083323363403443483563603643683723763803843483923964004044084164284324364404444484564604644684724761513" displayName="Tabla164818263543525558646167737682858891981011041081121201241281321361401441521561601641681721761801841882122162202282362402442482522562843282963003043083323363403443483563603643683723763803843483923964004044084164284324364404444484564604644684724761513" ref="B91:F100" totalsRowShown="0">
  <autoFilter ref="B91:F100" xr:uid="{00000000-0009-0000-0100-000017010000}"/>
  <tableColumns count="5">
    <tableColumn id="1" xr3:uid="{00000000-0010-0000-1601-000001000000}" name="Columna1" dataDxfId="733"/>
    <tableColumn id="2" xr3:uid="{00000000-0010-0000-1601-000002000000}" name="Columna2" dataDxfId="732"/>
    <tableColumn id="3" xr3:uid="{00000000-0010-0000-1601-000003000000}" name="Columna3" dataDxfId="731"/>
    <tableColumn id="4" xr3:uid="{00000000-0010-0000-1601-000004000000}" name="Columna4" dataDxfId="730"/>
    <tableColumn id="5" xr3:uid="{00000000-0010-0000-1601-000005000000}" name="Columna5" dataDxfId="729"/>
  </tableColumns>
  <tableStyleInfo name="TableStyleLight8" showFirstColumn="0" showLastColumn="0" showRowStripes="1" showColumnStripes="0"/>
</table>
</file>

<file path=xl/tables/table28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80" xr:uid="{00000000-000C-0000-FFFF-FFFF17010000}" name="Tabla275919273644535659656268747783868992991021051091131211251291331371411451531571611651691731771811851892132172212292372412452492532572853292973013053093333373413453493573613653693733773813853493933974014054094174294334374414454494574614654694734771514" displayName="Tabla275919273644535659656268747783868992991021051091131211251291331371411451531571611651691731771811851892132172212292372412452492532572853292973013053093333373413453493573613653693733773813853493933974014054094174294334374414454494574614654694734771514" ref="B67:H89" totalsRowShown="0" headerRowDxfId="728" dataDxfId="727">
  <autoFilter ref="B67:H89" xr:uid="{00000000-0009-0000-0100-000018010000}"/>
  <sortState xmlns:xlrd2="http://schemas.microsoft.com/office/spreadsheetml/2017/richdata2" ref="B68:H89">
    <sortCondition sortBy="cellColor" ref="G31" dxfId="726"/>
  </sortState>
  <tableColumns count="7">
    <tableColumn id="1" xr3:uid="{00000000-0010-0000-1701-000001000000}" name="Columna1" dataDxfId="725"/>
    <tableColumn id="2" xr3:uid="{00000000-0010-0000-1701-000002000000}" name="Columna2" dataDxfId="724"/>
    <tableColumn id="3" xr3:uid="{00000000-0010-0000-1701-000003000000}" name="Columna3" dataDxfId="723"/>
    <tableColumn id="4" xr3:uid="{00000000-0010-0000-1701-000004000000}" name="Columna4" dataDxfId="722"/>
    <tableColumn id="5" xr3:uid="{00000000-0010-0000-1701-000005000000}" name="Columna5" dataDxfId="721"/>
    <tableColumn id="6" xr3:uid="{00000000-0010-0000-1701-000006000000}" name="Columna6" dataDxfId="720"/>
    <tableColumn id="7" xr3:uid="{00000000-0010-0000-1701-000007000000}" name="Columna7" dataDxfId="719"/>
  </tableColumns>
  <tableStyleInfo name="TableStyleLight8" showFirstColumn="0" showLastColumn="0" showRowStripes="1" showColumnStripes="0"/>
</table>
</file>

<file path=xl/tables/table28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81" xr:uid="{00000000-000C-0000-FFFF-FFFF18010000}" name="Tabla164818263543525558646167737682858891981011041081121201241281321361401441521561601641681721761801841882122162202282362402442482522562843282963003043083323363403443483563603643683723763803843483923964004044084164284324364404444484564604644684724761515" displayName="Tabla164818263543525558646167737682858891981011041081121201241281321361401441521561601641681721761801841882122162202282362402442482522562843282963003043083323363403443483563603643683723763803843483923964004044084164284324364404444484564604644684724761515" ref="C103:I112" totalsRowShown="0" headerRowDxfId="718">
  <autoFilter ref="C103:I112" xr:uid="{00000000-0009-0000-0100-000019010000}"/>
  <tableColumns count="7">
    <tableColumn id="1" xr3:uid="{00000000-0010-0000-1801-000001000000}" name="Columna1" dataDxfId="717"/>
    <tableColumn id="2" xr3:uid="{00000000-0010-0000-1801-000002000000}" name="Columna2" dataDxfId="716"/>
    <tableColumn id="3" xr3:uid="{00000000-0010-0000-1801-000003000000}" name="Columna3" dataDxfId="715"/>
    <tableColumn id="4" xr3:uid="{00000000-0010-0000-1801-000004000000}" name="Columna4" dataDxfId="714"/>
    <tableColumn id="5" xr3:uid="{00000000-0010-0000-1801-000005000000}" name="Columna5" dataDxfId="713"/>
    <tableColumn id="6" xr3:uid="{00000000-0010-0000-1801-000006000000}" name="Columna6"/>
    <tableColumn id="7" xr3:uid="{00000000-0010-0000-1801-000007000000}" name="Columna7"/>
  </tableColumns>
  <tableStyleInfo name="TableStyleLight8" showFirstColumn="0" showLastColumn="0" showRowStripes="1" showColumnStripes="0"/>
</table>
</file>

<file path=xl/tables/table28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82" xr:uid="{00000000-000C-0000-FFFF-FFFF19010000}" name="Tabla164818263543525558646167737682858891981011041081121201241281321361401441521561601641681721761801841882122162202282362402442482522562843282963003043083323363403443483563603643683723763803843483923964004044084164284324364404444484564604644684724761519" displayName="Tabla164818263543525558646167737682858891981011041081121201241281321361401441521561601641681721761801841882122162202282362402442482522562843282963003043083323363403443483563603643683723763803843483923964004044084164284324364404444484564604644684724761519" ref="B91:F100" totalsRowShown="0">
  <autoFilter ref="B91:F100" xr:uid="{00000000-0009-0000-0100-00001A010000}"/>
  <tableColumns count="5">
    <tableColumn id="1" xr3:uid="{00000000-0010-0000-1901-000001000000}" name="Columna1" dataDxfId="712"/>
    <tableColumn id="2" xr3:uid="{00000000-0010-0000-1901-000002000000}" name="Columna2" dataDxfId="711"/>
    <tableColumn id="3" xr3:uid="{00000000-0010-0000-1901-000003000000}" name="Columna3" dataDxfId="710"/>
    <tableColumn id="4" xr3:uid="{00000000-0010-0000-1901-000004000000}" name="Columna4" dataDxfId="709"/>
    <tableColumn id="5" xr3:uid="{00000000-0010-0000-1901-000005000000}" name="Columna5" dataDxfId="708"/>
  </tableColumns>
  <tableStyleInfo name="TableStyleLight8" showFirstColumn="0" showLastColumn="0" showRowStripes="1" showColumnStripes="0"/>
</table>
</file>

<file path=xl/tables/table28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83" xr:uid="{00000000-000C-0000-FFFF-FFFF1A010000}" name="Tabla275919273644535659656268747783868992991021051091131211251291331371411451531571611651691731771811851892132172212292372412452492532572853292973013053093333373413453493573613653693733773813853493933974014054094174294334374414454494574614654694734771520" displayName="Tabla275919273644535659656268747783868992991021051091131211251291331371411451531571611651691731771811851892132172212292372412452492532572853292973013053093333373413453493573613653693733773813853493933974014054094174294334374414454494574614654694734771520" ref="B67:H89" totalsRowShown="0" headerRowDxfId="707" dataDxfId="706">
  <autoFilter ref="B67:H89" xr:uid="{00000000-0009-0000-0100-00001B010000}"/>
  <sortState xmlns:xlrd2="http://schemas.microsoft.com/office/spreadsheetml/2017/richdata2" ref="B68:H89">
    <sortCondition sortBy="cellColor" ref="G31" dxfId="705"/>
  </sortState>
  <tableColumns count="7">
    <tableColumn id="1" xr3:uid="{00000000-0010-0000-1A01-000001000000}" name="Columna1" dataDxfId="704"/>
    <tableColumn id="2" xr3:uid="{00000000-0010-0000-1A01-000002000000}" name="Columna2" dataDxfId="703"/>
    <tableColumn id="3" xr3:uid="{00000000-0010-0000-1A01-000003000000}" name="Columna3" dataDxfId="702"/>
    <tableColumn id="4" xr3:uid="{00000000-0010-0000-1A01-000004000000}" name="Columna4" dataDxfId="701"/>
    <tableColumn id="5" xr3:uid="{00000000-0010-0000-1A01-000005000000}" name="Columna5" dataDxfId="700"/>
    <tableColumn id="6" xr3:uid="{00000000-0010-0000-1A01-000006000000}" name="Columna6" dataDxfId="699"/>
    <tableColumn id="7" xr3:uid="{00000000-0010-0000-1A01-000007000000}" name="Columna7" dataDxfId="698"/>
  </tableColumns>
  <tableStyleInfo name="TableStyleLight8" showFirstColumn="0" showLastColumn="0" showRowStripes="1" showColumnStripes="0"/>
</table>
</file>

<file path=xl/tables/table28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84" xr:uid="{00000000-000C-0000-FFFF-FFFF1B010000}" name="Tabla164818263543525558646167737682858891981011041081121201241281321361401441521561601641681721761801841882122162202282362402442482522562843282963003043083323363403443483563603643683723763803843483923964004044084164284324364404444484564604644684724761521" displayName="Tabla164818263543525558646167737682858891981011041081121201241281321361401441521561601641681721761801841882122162202282362402442482522562843282963003043083323363403443483563603643683723763803843483923964004044084164284324364404444484564604644684724761521" ref="C103:I112" totalsRowShown="0" headerRowDxfId="697">
  <autoFilter ref="C103:I112" xr:uid="{00000000-0009-0000-0100-00001C010000}"/>
  <tableColumns count="7">
    <tableColumn id="1" xr3:uid="{00000000-0010-0000-1B01-000001000000}" name="Columna1" dataDxfId="696"/>
    <tableColumn id="2" xr3:uid="{00000000-0010-0000-1B01-000002000000}" name="Columna2" dataDxfId="695"/>
    <tableColumn id="3" xr3:uid="{00000000-0010-0000-1B01-000003000000}" name="Columna3" dataDxfId="694"/>
    <tableColumn id="4" xr3:uid="{00000000-0010-0000-1B01-000004000000}" name="Columna4" dataDxfId="693"/>
    <tableColumn id="5" xr3:uid="{00000000-0010-0000-1B01-000005000000}" name="Columna5" dataDxfId="692"/>
    <tableColumn id="6" xr3:uid="{00000000-0010-0000-1B01-000006000000}" name="Columna6"/>
    <tableColumn id="7" xr3:uid="{00000000-0010-0000-1B01-000007000000}" name="Columna7"/>
  </tableColumns>
  <tableStyleInfo name="TableStyleLight8" showFirstColumn="0" showLastColumn="0" showRowStripes="1" showColumnStripes="0"/>
</table>
</file>

<file path=xl/tables/table28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85" xr:uid="{00000000-000C-0000-FFFF-FFFF1C010000}" name="Tabla164818263543525558646167737682858891981011041081121201241281321361401441521561601641681721761801841882122162202282362402442482522562843282963003043083323363403443483563603643683723763803843483923964004044084164284324364404444484564604644684724761522" displayName="Tabla164818263543525558646167737682858891981011041081121201241281321361401441521561601641681721761801841882122162202282362402442482522562843282963003043083323363403443483563603643683723763803843483923964004044084164284324364404444484564604644684724761522" ref="B91:F100" totalsRowShown="0">
  <autoFilter ref="B91:F100" xr:uid="{00000000-0009-0000-0100-00001D010000}"/>
  <tableColumns count="5">
    <tableColumn id="1" xr3:uid="{00000000-0010-0000-1C01-000001000000}" name="Columna1" dataDxfId="691"/>
    <tableColumn id="2" xr3:uid="{00000000-0010-0000-1C01-000002000000}" name="Columna2" dataDxfId="690"/>
    <tableColumn id="3" xr3:uid="{00000000-0010-0000-1C01-000003000000}" name="Columna3" dataDxfId="689"/>
    <tableColumn id="4" xr3:uid="{00000000-0010-0000-1C01-000004000000}" name="Columna4" dataDxfId="688"/>
    <tableColumn id="5" xr3:uid="{00000000-0010-0000-1C01-000005000000}" name="Columna5" dataDxfId="687"/>
  </tableColumns>
  <tableStyleInfo name="TableStyleLight8" showFirstColumn="0" showLastColumn="0" showRowStripes="1" showColumnStripes="0"/>
</table>
</file>

<file path=xl/tables/table28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86" xr:uid="{00000000-000C-0000-FFFF-FFFF1D010000}" name="Tabla275919273644535659656268747783868992991021051091131211251291331371411451531571611651691731771811851892132172212292372412452492532572853292973013053093333373413453493573613653693733773813853493933974014054094174294334374414454494574614654694734771523" displayName="Tabla275919273644535659656268747783868992991021051091131211251291331371411451531571611651691731771811851892132172212292372412452492532572853292973013053093333373413453493573613653693733773813853493933974014054094174294334374414454494574614654694734771523" ref="B67:H89" totalsRowShown="0" headerRowDxfId="686" dataDxfId="685">
  <autoFilter ref="B67:H89" xr:uid="{00000000-0009-0000-0100-00001E010000}"/>
  <sortState xmlns:xlrd2="http://schemas.microsoft.com/office/spreadsheetml/2017/richdata2" ref="B68:H89">
    <sortCondition sortBy="cellColor" ref="G31" dxfId="684"/>
  </sortState>
  <tableColumns count="7">
    <tableColumn id="1" xr3:uid="{00000000-0010-0000-1D01-000001000000}" name="Columna1" dataDxfId="683"/>
    <tableColumn id="2" xr3:uid="{00000000-0010-0000-1D01-000002000000}" name="Columna2" dataDxfId="682"/>
    <tableColumn id="3" xr3:uid="{00000000-0010-0000-1D01-000003000000}" name="Columna3" dataDxfId="681"/>
    <tableColumn id="4" xr3:uid="{00000000-0010-0000-1D01-000004000000}" name="Columna4" dataDxfId="680"/>
    <tableColumn id="5" xr3:uid="{00000000-0010-0000-1D01-000005000000}" name="Columna5" dataDxfId="679"/>
    <tableColumn id="6" xr3:uid="{00000000-0010-0000-1D01-000006000000}" name="Columna6" dataDxfId="678"/>
    <tableColumn id="7" xr3:uid="{00000000-0010-0000-1D01-000007000000}" name="Columna7" dataDxfId="677"/>
  </tableColumns>
  <tableStyleInfo name="TableStyleLight8" showFirstColumn="0" showLastColumn="0" showRowStripes="1" showColumnStripes="0"/>
</table>
</file>

<file path=xl/tables/table28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87" xr:uid="{00000000-000C-0000-FFFF-FFFF1E010000}" name="Tabla164818263543525558646167737682858891981011041081121201241281321361401441521561601641681721761801841882122162202282362402442482522562843282963003043083323363403443483563603643683723763803843483923964004044084164284324364404444484564604644684724761524" displayName="Tabla164818263543525558646167737682858891981011041081121201241281321361401441521561601641681721761801841882122162202282362402442482522562843282963003043083323363403443483563603643683723763803843483923964004044084164284324364404444484564604644684724761524" ref="C103:I112" totalsRowShown="0" headerRowDxfId="676">
  <autoFilter ref="C103:I112" xr:uid="{00000000-0009-0000-0100-00001F010000}"/>
  <tableColumns count="7">
    <tableColumn id="1" xr3:uid="{00000000-0010-0000-1E01-000001000000}" name="Columna1" dataDxfId="675"/>
    <tableColumn id="2" xr3:uid="{00000000-0010-0000-1E01-000002000000}" name="Columna2" dataDxfId="674"/>
    <tableColumn id="3" xr3:uid="{00000000-0010-0000-1E01-000003000000}" name="Columna3" dataDxfId="673"/>
    <tableColumn id="4" xr3:uid="{00000000-0010-0000-1E01-000004000000}" name="Columna4" dataDxfId="672"/>
    <tableColumn id="5" xr3:uid="{00000000-0010-0000-1E01-000005000000}" name="Columna5" dataDxfId="671"/>
    <tableColumn id="6" xr3:uid="{00000000-0010-0000-1E01-000006000000}" name="Columna6"/>
    <tableColumn id="7" xr3:uid="{00000000-0010-0000-1E01-000007000000}" name="Columna7"/>
  </tableColumns>
  <tableStyleInfo name="TableStyleLight8" showFirstColumn="0" showLastColumn="0" showRowStripes="1" showColumnStripes="0"/>
</table>
</file>

<file path=xl/tables/table28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88" xr:uid="{00000000-000C-0000-FFFF-FFFF1F010000}" name="Tabla164818263543525558646167737682858891981011041081121201241281321361401441521561601641681721761801841882122162202282362402442482522562843282963003043083323363403443483563603643683723763803843483923964004044084164284324364404444484564604644684724761525" displayName="Tabla164818263543525558646167737682858891981011041081121201241281321361401441521561601641681721761801841882122162202282362402442482522562843282963003043083323363403443483563603643683723763803843483923964004044084164284324364404444484564604644684724761525" ref="B91:F100" totalsRowShown="0">
  <autoFilter ref="B91:F100" xr:uid="{00000000-0009-0000-0100-000020010000}"/>
  <tableColumns count="5">
    <tableColumn id="1" xr3:uid="{00000000-0010-0000-1F01-000001000000}" name="Columna1" dataDxfId="670"/>
    <tableColumn id="2" xr3:uid="{00000000-0010-0000-1F01-000002000000}" name="Columna2" dataDxfId="669"/>
    <tableColumn id="3" xr3:uid="{00000000-0010-0000-1F01-000003000000}" name="Columna3" dataDxfId="668"/>
    <tableColumn id="4" xr3:uid="{00000000-0010-0000-1F01-000004000000}" name="Columna4" dataDxfId="667"/>
    <tableColumn id="5" xr3:uid="{00000000-0010-0000-1F01-000005000000}" name="Columna5" dataDxfId="666"/>
  </tableColumns>
  <tableStyleInfo name="TableStyleLight8" showFirstColumn="0" showLastColumn="0" showRowStripes="1" showColumnStripes="0"/>
</table>
</file>

<file path=xl/tables/table28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89" xr:uid="{00000000-000C-0000-FFFF-FFFF20010000}" name="Tabla275919273644535659656268747783868992991021051091131211251291331371411451531571611651691731771811851892132172212292372412452492532572853292973013053093333373413453493573613653693733773813853493933974014054094174294334374414454494574614654694734771526" displayName="Tabla275919273644535659656268747783868992991021051091131211251291331371411451531571611651691731771811851892132172212292372412452492532572853292973013053093333373413453493573613653693733773813853493933974014054094174294334374414454494574614654694734771526" ref="B67:H89" totalsRowShown="0" headerRowDxfId="665" dataDxfId="664">
  <autoFilter ref="B67:H89" xr:uid="{00000000-0009-0000-0100-000021010000}"/>
  <sortState xmlns:xlrd2="http://schemas.microsoft.com/office/spreadsheetml/2017/richdata2" ref="B68:H89">
    <sortCondition sortBy="cellColor" ref="G31" dxfId="663"/>
  </sortState>
  <tableColumns count="7">
    <tableColumn id="1" xr3:uid="{00000000-0010-0000-2001-000001000000}" name="Columna1" dataDxfId="662"/>
    <tableColumn id="2" xr3:uid="{00000000-0010-0000-2001-000002000000}" name="Columna2" dataDxfId="661"/>
    <tableColumn id="3" xr3:uid="{00000000-0010-0000-2001-000003000000}" name="Columna3" dataDxfId="660"/>
    <tableColumn id="4" xr3:uid="{00000000-0010-0000-2001-000004000000}" name="Columna4" dataDxfId="659"/>
    <tableColumn id="5" xr3:uid="{00000000-0010-0000-2001-000005000000}" name="Columna5" dataDxfId="658"/>
    <tableColumn id="6" xr3:uid="{00000000-0010-0000-2001-000006000000}" name="Columna6" dataDxfId="657"/>
    <tableColumn id="7" xr3:uid="{00000000-0010-0000-2001-000007000000}" name="Columna7" dataDxfId="656"/>
  </tableColumns>
  <tableStyleInfo name="TableStyleLight8" showFirstColumn="0" showLastColumn="0" showRowStripes="1" showColumnStripes="0"/>
</table>
</file>

<file path=xl/tables/table29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90" xr:uid="{00000000-000C-0000-FFFF-FFFF21010000}" name="Tabla164818263543525558646167737682858891981011041081121201241281321361401441521561601641681721761801841882122162202282362402442482522562843282963003043083323363403443483563603643683723763803843483923964004044084164284324364404444484564604644684724761527" displayName="Tabla164818263543525558646167737682858891981011041081121201241281321361401441521561601641681721761801841882122162202282362402442482522562843282963003043083323363403443483563603643683723763803843483923964004044084164284324364404444484564604644684724761527" ref="C103:I112" totalsRowShown="0" headerRowDxfId="655">
  <autoFilter ref="C103:I112" xr:uid="{00000000-0009-0000-0100-000022010000}"/>
  <tableColumns count="7">
    <tableColumn id="1" xr3:uid="{00000000-0010-0000-2101-000001000000}" name="Columna1" dataDxfId="654"/>
    <tableColumn id="2" xr3:uid="{00000000-0010-0000-2101-000002000000}" name="Columna2" dataDxfId="653"/>
    <tableColumn id="3" xr3:uid="{00000000-0010-0000-2101-000003000000}" name="Columna3" dataDxfId="652"/>
    <tableColumn id="4" xr3:uid="{00000000-0010-0000-2101-000004000000}" name="Columna4" dataDxfId="651"/>
    <tableColumn id="5" xr3:uid="{00000000-0010-0000-2101-000005000000}" name="Columna5" dataDxfId="650"/>
    <tableColumn id="6" xr3:uid="{00000000-0010-0000-2101-000006000000}" name="Columna6"/>
    <tableColumn id="7" xr3:uid="{00000000-0010-0000-2101-000007000000}" name="Columna7"/>
  </tableColumns>
  <tableStyleInfo name="TableStyleLight8" showFirstColumn="0" showLastColumn="0" showRowStripes="1" showColumnStripes="0"/>
</table>
</file>

<file path=xl/tables/table29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91" xr:uid="{00000000-000C-0000-FFFF-FFFF22010000}" name="Tabla164818263543525558646167737682858891981011041081121201241281321361401441521561601641681721761801841882122162202282362402442482522562843282963003043083323363403443483563603643683723763803843483923964004044084164284324364404444484564604644684724761528" displayName="Tabla164818263543525558646167737682858891981011041081121201241281321361401441521561601641681721761801841882122162202282362402442482522562843282963003043083323363403443483563603643683723763803843483923964004044084164284324364404444484564604644684724761528" ref="B91:F100" totalsRowShown="0">
  <autoFilter ref="B91:F100" xr:uid="{00000000-0009-0000-0100-000023010000}"/>
  <tableColumns count="5">
    <tableColumn id="1" xr3:uid="{00000000-0010-0000-2201-000001000000}" name="Columna1" dataDxfId="649"/>
    <tableColumn id="2" xr3:uid="{00000000-0010-0000-2201-000002000000}" name="Columna2" dataDxfId="648"/>
    <tableColumn id="3" xr3:uid="{00000000-0010-0000-2201-000003000000}" name="Columna3" dataDxfId="647"/>
    <tableColumn id="4" xr3:uid="{00000000-0010-0000-2201-000004000000}" name="Columna4" dataDxfId="646"/>
    <tableColumn id="5" xr3:uid="{00000000-0010-0000-2201-000005000000}" name="Columna5" dataDxfId="645"/>
  </tableColumns>
  <tableStyleInfo name="TableStyleLight8" showFirstColumn="0" showLastColumn="0" showRowStripes="1" showColumnStripes="0"/>
</table>
</file>

<file path=xl/tables/table29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92" xr:uid="{00000000-000C-0000-FFFF-FFFF23010000}" name="Tabla275919273644535659656268747783868992991021051091131211251291331371411451531571611651691731771811851892132172212292372412452492532572853292973013053093333373413453493573613653693733773813853493933974014054094174294334374414454494574614654694734771529" displayName="Tabla275919273644535659656268747783868992991021051091131211251291331371411451531571611651691731771811851892132172212292372412452492532572853292973013053093333373413453493573613653693733773813853493933974014054094174294334374414454494574614654694734771529" ref="B67:H89" totalsRowShown="0" headerRowDxfId="644" dataDxfId="643">
  <autoFilter ref="B67:H89" xr:uid="{00000000-0009-0000-0100-000024010000}"/>
  <sortState xmlns:xlrd2="http://schemas.microsoft.com/office/spreadsheetml/2017/richdata2" ref="B68:H89">
    <sortCondition sortBy="cellColor" ref="G31" dxfId="642"/>
  </sortState>
  <tableColumns count="7">
    <tableColumn id="1" xr3:uid="{00000000-0010-0000-2301-000001000000}" name="Columna1" dataDxfId="641"/>
    <tableColumn id="2" xr3:uid="{00000000-0010-0000-2301-000002000000}" name="Columna2" dataDxfId="640"/>
    <tableColumn id="3" xr3:uid="{00000000-0010-0000-2301-000003000000}" name="Columna3" dataDxfId="639"/>
    <tableColumn id="4" xr3:uid="{00000000-0010-0000-2301-000004000000}" name="Columna4" dataDxfId="638"/>
    <tableColumn id="5" xr3:uid="{00000000-0010-0000-2301-000005000000}" name="Columna5" dataDxfId="637"/>
    <tableColumn id="6" xr3:uid="{00000000-0010-0000-2301-000006000000}" name="Columna6" dataDxfId="636"/>
    <tableColumn id="7" xr3:uid="{00000000-0010-0000-2301-000007000000}" name="Columna7" dataDxfId="635"/>
  </tableColumns>
  <tableStyleInfo name="TableStyleLight8" showFirstColumn="0" showLastColumn="0" showRowStripes="1" showColumnStripes="0"/>
</table>
</file>

<file path=xl/tables/table29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93" xr:uid="{00000000-000C-0000-FFFF-FFFF24010000}" name="Tabla164818263543525558646167737682858891981011041081121201241281321361401441521561601641681721761801841882122162202282362402442482522562843282963003043083323363403443483563603643683723763803843483923964004044084164284324364404444484564604644684724761530" displayName="Tabla164818263543525558646167737682858891981011041081121201241281321361401441521561601641681721761801841882122162202282362402442482522562843282963003043083323363403443483563603643683723763803843483923964004044084164284324364404444484564604644684724761530" ref="C103:I112" totalsRowShown="0" headerRowDxfId="634">
  <autoFilter ref="C103:I112" xr:uid="{00000000-0009-0000-0100-000025010000}"/>
  <tableColumns count="7">
    <tableColumn id="1" xr3:uid="{00000000-0010-0000-2401-000001000000}" name="Columna1" dataDxfId="633"/>
    <tableColumn id="2" xr3:uid="{00000000-0010-0000-2401-000002000000}" name="Columna2" dataDxfId="632"/>
    <tableColumn id="3" xr3:uid="{00000000-0010-0000-2401-000003000000}" name="Columna3" dataDxfId="631"/>
    <tableColumn id="4" xr3:uid="{00000000-0010-0000-2401-000004000000}" name="Columna4" dataDxfId="630"/>
    <tableColumn id="5" xr3:uid="{00000000-0010-0000-2401-000005000000}" name="Columna5" dataDxfId="629"/>
    <tableColumn id="6" xr3:uid="{00000000-0010-0000-2401-000006000000}" name="Columna6"/>
    <tableColumn id="7" xr3:uid="{00000000-0010-0000-2401-000007000000}" name="Columna7"/>
  </tableColumns>
  <tableStyleInfo name="TableStyleLight8" showFirstColumn="0" showLastColumn="0" showRowStripes="1" showColumnStripes="0"/>
</table>
</file>

<file path=xl/tables/table29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94" xr:uid="{00000000-000C-0000-FFFF-FFFF25010000}" name="Tabla164818263543525558646167737682858891981011041081121201241281321361401441521561601641681721761801841882122162202282362402442482522562843282963003043083323363403443483563603643683723763803843483923964004044084164284324364404444484564604644684724761531" displayName="Tabla164818263543525558646167737682858891981011041081121201241281321361401441521561601641681721761801841882122162202282362402442482522562843282963003043083323363403443483563603643683723763803843483923964004044084164284324364404444484564604644684724761531" ref="B92:F101" totalsRowShown="0">
  <autoFilter ref="B92:F101" xr:uid="{00000000-0009-0000-0100-000026010000}"/>
  <tableColumns count="5">
    <tableColumn id="1" xr3:uid="{00000000-0010-0000-2501-000001000000}" name="Columna1" dataDxfId="628"/>
    <tableColumn id="2" xr3:uid="{00000000-0010-0000-2501-000002000000}" name="Columna2" dataDxfId="627"/>
    <tableColumn id="3" xr3:uid="{00000000-0010-0000-2501-000003000000}" name="Columna3" dataDxfId="626"/>
    <tableColumn id="4" xr3:uid="{00000000-0010-0000-2501-000004000000}" name="Columna4" dataDxfId="625"/>
    <tableColumn id="5" xr3:uid="{00000000-0010-0000-2501-000005000000}" name="Columna5" dataDxfId="624"/>
  </tableColumns>
  <tableStyleInfo name="TableStyleLight8" showFirstColumn="0" showLastColumn="0" showRowStripes="1" showColumnStripes="0"/>
</table>
</file>

<file path=xl/tables/table29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95" xr:uid="{00000000-000C-0000-FFFF-FFFF26010000}" name="Tabla275919273644535659656268747783868992991021051091131211251291331371411451531571611651691731771811851892132172212292372412452492532572853292973013053093333373413453493573613653693733773813853493933974014054094174294334374414454494574614654694734771532" displayName="Tabla275919273644535659656268747783868992991021051091131211251291331371411451531571611651691731771811851892132172212292372412452492532572853292973013053093333373413453493573613653693733773813853493933974014054094174294334374414454494574614654694734771532" ref="B68:H90" totalsRowShown="0" headerRowDxfId="623" dataDxfId="622">
  <autoFilter ref="B68:H90" xr:uid="{00000000-0009-0000-0100-000027010000}"/>
  <sortState xmlns:xlrd2="http://schemas.microsoft.com/office/spreadsheetml/2017/richdata2" ref="B69:H90">
    <sortCondition sortBy="cellColor" ref="G32" dxfId="621"/>
  </sortState>
  <tableColumns count="7">
    <tableColumn id="1" xr3:uid="{00000000-0010-0000-2601-000001000000}" name="Columna1" dataDxfId="620"/>
    <tableColumn id="2" xr3:uid="{00000000-0010-0000-2601-000002000000}" name="Columna2" dataDxfId="619"/>
    <tableColumn id="3" xr3:uid="{00000000-0010-0000-2601-000003000000}" name="Columna3" dataDxfId="618"/>
    <tableColumn id="4" xr3:uid="{00000000-0010-0000-2601-000004000000}" name="Columna4" dataDxfId="617"/>
    <tableColumn id="5" xr3:uid="{00000000-0010-0000-2601-000005000000}" name="Columna5" dataDxfId="616"/>
    <tableColumn id="6" xr3:uid="{00000000-0010-0000-2601-000006000000}" name="Columna6" dataDxfId="615"/>
    <tableColumn id="7" xr3:uid="{00000000-0010-0000-2601-000007000000}" name="Columna7" dataDxfId="614"/>
  </tableColumns>
  <tableStyleInfo name="TableStyleLight8" showFirstColumn="0" showLastColumn="0" showRowStripes="1" showColumnStripes="0"/>
</table>
</file>

<file path=xl/tables/table29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96" xr:uid="{00000000-000C-0000-FFFF-FFFF27010000}" name="Tabla164818263543525558646167737682858891981011041081121201241281321361401441521561601641681721761801841882122162202282362402442482522562843282963003043083323363403443483563603643683723763803843483923964004044084164284324364404444484564604644684724761533" displayName="Tabla164818263543525558646167737682858891981011041081121201241281321361401441521561601641681721761801841882122162202282362402442482522562843282963003043083323363403443483563603643683723763803843483923964004044084164284324364404444484564604644684724761533" ref="C104:I113" totalsRowShown="0" headerRowDxfId="613">
  <autoFilter ref="C104:I113" xr:uid="{00000000-0009-0000-0100-000028010000}"/>
  <tableColumns count="7">
    <tableColumn id="1" xr3:uid="{00000000-0010-0000-2701-000001000000}" name="Columna1" dataDxfId="612"/>
    <tableColumn id="2" xr3:uid="{00000000-0010-0000-2701-000002000000}" name="Columna2" dataDxfId="611"/>
    <tableColumn id="3" xr3:uid="{00000000-0010-0000-2701-000003000000}" name="Columna3" dataDxfId="610"/>
    <tableColumn id="4" xr3:uid="{00000000-0010-0000-2701-000004000000}" name="Columna4" dataDxfId="609"/>
    <tableColumn id="5" xr3:uid="{00000000-0010-0000-2701-000005000000}" name="Columna5" dataDxfId="608"/>
    <tableColumn id="6" xr3:uid="{00000000-0010-0000-2701-000006000000}" name="Columna6"/>
    <tableColumn id="7" xr3:uid="{00000000-0010-0000-2701-000007000000}" name="Columna7"/>
  </tableColumns>
  <tableStyleInfo name="TableStyleLight8" showFirstColumn="0" showLastColumn="0" showRowStripes="1" showColumnStripes="0"/>
</table>
</file>

<file path=xl/tables/table29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97" xr:uid="{00000000-000C-0000-FFFF-FFFF28010000}" name="Tabla164818263543525558646167737682858891981011041081121201241281321361401441521561601641681721761801841882122162202282362402442482522562843282963003043083323363403443483563603643683723763803843483923964004044084164284324364404444484564604644684724761534" displayName="Tabla164818263543525558646167737682858891981011041081121201241281321361401441521561601641681721761801841882122162202282362402442482522562843282963003043083323363403443483563603643683723763803843483923964004044084164284324364404444484564604644684724761534" ref="B91:F100" totalsRowShown="0">
  <autoFilter ref="B91:F100" xr:uid="{00000000-0009-0000-0100-000029010000}"/>
  <tableColumns count="5">
    <tableColumn id="1" xr3:uid="{00000000-0010-0000-2801-000001000000}" name="Columna1" dataDxfId="607"/>
    <tableColumn id="2" xr3:uid="{00000000-0010-0000-2801-000002000000}" name="Columna2" dataDxfId="606"/>
    <tableColumn id="3" xr3:uid="{00000000-0010-0000-2801-000003000000}" name="Columna3" dataDxfId="605"/>
    <tableColumn id="4" xr3:uid="{00000000-0010-0000-2801-000004000000}" name="Columna4" dataDxfId="604"/>
    <tableColumn id="5" xr3:uid="{00000000-0010-0000-2801-000005000000}" name="Columna5" dataDxfId="603"/>
  </tableColumns>
  <tableStyleInfo name="TableStyleLight8" showFirstColumn="0" showLastColumn="0" showRowStripes="1" showColumnStripes="0"/>
</table>
</file>

<file path=xl/tables/table29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98" xr:uid="{00000000-000C-0000-FFFF-FFFF29010000}" name="Tabla275919273644535659656268747783868992991021051091131211251291331371411451531571611651691731771811851892132172212292372412452492532572853292973013053093333373413453493573613653693733773813853493933974014054094174294334374414454494574614654694734771535" displayName="Tabla275919273644535659656268747783868992991021051091131211251291331371411451531571611651691731771811851892132172212292372412452492532572853292973013053093333373413453493573613653693733773813853493933974014054094174294334374414454494574614654694734771535" ref="B67:H89" totalsRowShown="0" headerRowDxfId="602" dataDxfId="601">
  <autoFilter ref="B67:H89" xr:uid="{00000000-0009-0000-0100-00002A010000}"/>
  <sortState xmlns:xlrd2="http://schemas.microsoft.com/office/spreadsheetml/2017/richdata2" ref="B68:H89">
    <sortCondition sortBy="cellColor" ref="G31" dxfId="600"/>
  </sortState>
  <tableColumns count="7">
    <tableColumn id="1" xr3:uid="{00000000-0010-0000-2901-000001000000}" name="Columna1" dataDxfId="599"/>
    <tableColumn id="2" xr3:uid="{00000000-0010-0000-2901-000002000000}" name="Columna2" dataDxfId="598"/>
    <tableColumn id="3" xr3:uid="{00000000-0010-0000-2901-000003000000}" name="Columna3" dataDxfId="597"/>
    <tableColumn id="4" xr3:uid="{00000000-0010-0000-2901-000004000000}" name="Columna4" dataDxfId="596"/>
    <tableColumn id="5" xr3:uid="{00000000-0010-0000-2901-000005000000}" name="Columna5" dataDxfId="595"/>
    <tableColumn id="6" xr3:uid="{00000000-0010-0000-2901-000006000000}" name="Columna6" dataDxfId="594"/>
    <tableColumn id="7" xr3:uid="{00000000-0010-0000-2901-000007000000}" name="Columna7" dataDxfId="593"/>
  </tableColumns>
  <tableStyleInfo name="TableStyleLight8" showFirstColumn="0" showLastColumn="0" showRowStripes="1" showColumnStripes="0"/>
</table>
</file>

<file path=xl/tables/table29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99" xr:uid="{00000000-000C-0000-FFFF-FFFF2A010000}" name="Tabla164818263543525558646167737682858891981011041081121201241281321361401441521561601641681721761801841882122162202282362402442482522562843282963003043083323363403443483563603643683723763803843483923964004044084164284324364404444484564604644684724761536" displayName="Tabla164818263543525558646167737682858891981011041081121201241281321361401441521561601641681721761801841882122162202282362402442482522562843282963003043083323363403443483563603643683723763803843483923964004044084164284324364404444484564604644684724761536" ref="C103:I112" totalsRowShown="0" headerRowDxfId="592">
  <autoFilter ref="C103:I112" xr:uid="{00000000-0009-0000-0100-00002B010000}"/>
  <tableColumns count="7">
    <tableColumn id="1" xr3:uid="{00000000-0010-0000-2A01-000001000000}" name="Columna1" dataDxfId="591"/>
    <tableColumn id="2" xr3:uid="{00000000-0010-0000-2A01-000002000000}" name="Columna2" dataDxfId="590"/>
    <tableColumn id="3" xr3:uid="{00000000-0010-0000-2A01-000003000000}" name="Columna3" dataDxfId="589"/>
    <tableColumn id="4" xr3:uid="{00000000-0010-0000-2A01-000004000000}" name="Columna4" dataDxfId="588"/>
    <tableColumn id="5" xr3:uid="{00000000-0010-0000-2A01-000005000000}" name="Columna5" dataDxfId="587"/>
    <tableColumn id="6" xr3:uid="{00000000-0010-0000-2A01-000006000000}" name="Columna6"/>
    <tableColumn id="7" xr3:uid="{00000000-0010-0000-2A01-000007000000}" name="Columna7"/>
  </tableColumns>
  <tableStyleInfo name="TableStyleLight8" showFirstColumn="0" showLastColumn="0" showRowStripes="1" showColumnStripes="0"/>
</table>
</file>

<file path=xl/tables/table30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00" xr:uid="{00000000-000C-0000-FFFF-FFFF2B010000}" name="Tabla164818263543525558646167737682858891981011041081121201241281321361401441521561601641681721761801841882122162202282362402442482522562843282963003043083323363403443483563603643683723763803843483923964004044084164284324364404444484564604644684724761540" displayName="Tabla164818263543525558646167737682858891981011041081121201241281321361401441521561601641681721761801841882122162202282362402442482522562843282963003043083323363403443483563603643683723763803843483923964004044084164284324364404444484564604644684724761540" ref="B91:F100" totalsRowShown="0">
  <autoFilter ref="B91:F100" xr:uid="{00000000-0009-0000-0100-00002C010000}"/>
  <tableColumns count="5">
    <tableColumn id="1" xr3:uid="{00000000-0010-0000-2B01-000001000000}" name="Columna1" dataDxfId="586"/>
    <tableColumn id="2" xr3:uid="{00000000-0010-0000-2B01-000002000000}" name="Columna2" dataDxfId="585"/>
    <tableColumn id="3" xr3:uid="{00000000-0010-0000-2B01-000003000000}" name="Columna3" dataDxfId="584"/>
    <tableColumn id="4" xr3:uid="{00000000-0010-0000-2B01-000004000000}" name="Columna4" dataDxfId="583"/>
    <tableColumn id="5" xr3:uid="{00000000-0010-0000-2B01-000005000000}" name="Columna5" dataDxfId="582"/>
  </tableColumns>
  <tableStyleInfo name="TableStyleLight8" showFirstColumn="0" showLastColumn="0" showRowStripes="1" showColumnStripes="0"/>
</table>
</file>

<file path=xl/tables/table30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01" xr:uid="{00000000-000C-0000-FFFF-FFFF2C010000}" name="Tabla275919273644535659656268747783868992991021051091131211251291331371411451531571611651691731771811851892132172212292372412452492532572853292973013053093333373413453493573613653693733773813853493933974014054094174294334374414454494574614654694734771541" displayName="Tabla275919273644535659656268747783868992991021051091131211251291331371411451531571611651691731771811851892132172212292372412452492532572853292973013053093333373413453493573613653693733773813853493933974014054094174294334374414454494574614654694734771541" ref="B67:H89" totalsRowShown="0" headerRowDxfId="581" dataDxfId="580">
  <autoFilter ref="B67:H89" xr:uid="{00000000-0009-0000-0100-00002D010000}"/>
  <sortState xmlns:xlrd2="http://schemas.microsoft.com/office/spreadsheetml/2017/richdata2" ref="B68:H89">
    <sortCondition sortBy="cellColor" ref="G31" dxfId="579"/>
  </sortState>
  <tableColumns count="7">
    <tableColumn id="1" xr3:uid="{00000000-0010-0000-2C01-000001000000}" name="Columna1" dataDxfId="578"/>
    <tableColumn id="2" xr3:uid="{00000000-0010-0000-2C01-000002000000}" name="Columna2" dataDxfId="577"/>
    <tableColumn id="3" xr3:uid="{00000000-0010-0000-2C01-000003000000}" name="Columna3" dataDxfId="576"/>
    <tableColumn id="4" xr3:uid="{00000000-0010-0000-2C01-000004000000}" name="Columna4" dataDxfId="575"/>
    <tableColumn id="5" xr3:uid="{00000000-0010-0000-2C01-000005000000}" name="Columna5" dataDxfId="574"/>
    <tableColumn id="6" xr3:uid="{00000000-0010-0000-2C01-000006000000}" name="Columna6" dataDxfId="573"/>
    <tableColumn id="7" xr3:uid="{00000000-0010-0000-2C01-000007000000}" name="Columna7" dataDxfId="572"/>
  </tableColumns>
  <tableStyleInfo name="TableStyleLight8" showFirstColumn="0" showLastColumn="0" showRowStripes="1" showColumnStripes="0"/>
</table>
</file>

<file path=xl/tables/table30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02" xr:uid="{00000000-000C-0000-FFFF-FFFF2D010000}" name="Tabla164818263543525558646167737682858891981011041081121201241281321361401441521561601641681721761801841882122162202282362402442482522562843282963003043083323363403443483563603643683723763803843483923964004044084164284324364404444484564604644684724761542" displayName="Tabla164818263543525558646167737682858891981011041081121201241281321361401441521561601641681721761801841882122162202282362402442482522562843282963003043083323363403443483563603643683723763803843483923964004044084164284324364404444484564604644684724761542" ref="C103:I112" totalsRowShown="0" headerRowDxfId="571">
  <autoFilter ref="C103:I112" xr:uid="{00000000-0009-0000-0100-00002E010000}"/>
  <tableColumns count="7">
    <tableColumn id="1" xr3:uid="{00000000-0010-0000-2D01-000001000000}" name="Columna1" dataDxfId="570"/>
    <tableColumn id="2" xr3:uid="{00000000-0010-0000-2D01-000002000000}" name="Columna2" dataDxfId="569"/>
    <tableColumn id="3" xr3:uid="{00000000-0010-0000-2D01-000003000000}" name="Columna3" dataDxfId="568"/>
    <tableColumn id="4" xr3:uid="{00000000-0010-0000-2D01-000004000000}" name="Columna4" dataDxfId="567"/>
    <tableColumn id="5" xr3:uid="{00000000-0010-0000-2D01-000005000000}" name="Columna5" dataDxfId="566"/>
    <tableColumn id="6" xr3:uid="{00000000-0010-0000-2D01-000006000000}" name="Columna6"/>
    <tableColumn id="7" xr3:uid="{00000000-0010-0000-2D01-000007000000}" name="Columna7"/>
  </tableColumns>
  <tableStyleInfo name="TableStyleLight8" showFirstColumn="0" showLastColumn="0" showRowStripes="1" showColumnStripes="0"/>
</table>
</file>

<file path=xl/tables/table30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03" xr:uid="{00000000-000C-0000-FFFF-FFFF2E010000}" name="Tabla164818263543525558646167737682858891981011041081121201241281321361401441521561601641681721761801841882122162202282362402442482522562843282963003043083323363403443483563603643683723763803843483923964004044084164284324364404444484564604644684724761543" displayName="Tabla164818263543525558646167737682858891981011041081121201241281321361401441521561601641681721761801841882122162202282362402442482522562843282963003043083323363403443483563603643683723763803843483923964004044084164284324364404444484564604644684724761543" ref="B91:F100" totalsRowShown="0">
  <autoFilter ref="B91:F100" xr:uid="{00000000-0009-0000-0100-00002F010000}"/>
  <tableColumns count="5">
    <tableColumn id="1" xr3:uid="{00000000-0010-0000-2E01-000001000000}" name="Columna1" dataDxfId="565"/>
    <tableColumn id="2" xr3:uid="{00000000-0010-0000-2E01-000002000000}" name="Columna2" dataDxfId="564"/>
    <tableColumn id="3" xr3:uid="{00000000-0010-0000-2E01-000003000000}" name="Columna3" dataDxfId="563"/>
    <tableColumn id="4" xr3:uid="{00000000-0010-0000-2E01-000004000000}" name="Columna4" dataDxfId="562"/>
    <tableColumn id="5" xr3:uid="{00000000-0010-0000-2E01-000005000000}" name="Columna5" dataDxfId="561"/>
  </tableColumns>
  <tableStyleInfo name="TableStyleLight8" showFirstColumn="0" showLastColumn="0" showRowStripes="1" showColumnStripes="0"/>
</table>
</file>

<file path=xl/tables/table30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04" xr:uid="{00000000-000C-0000-FFFF-FFFF2F010000}" name="Tabla275919273644535659656268747783868992991021051091131211251291331371411451531571611651691731771811851892132172212292372412452492532572853292973013053093333373413453493573613653693733773813853493933974014054094174294334374414454494574614654694734771544" displayName="Tabla275919273644535659656268747783868992991021051091131211251291331371411451531571611651691731771811851892132172212292372412452492532572853292973013053093333373413453493573613653693733773813853493933974014054094174294334374414454494574614654694734771544" ref="B67:H89" totalsRowShown="0" headerRowDxfId="560" dataDxfId="559">
  <autoFilter ref="B67:H89" xr:uid="{00000000-0009-0000-0100-000030010000}"/>
  <sortState xmlns:xlrd2="http://schemas.microsoft.com/office/spreadsheetml/2017/richdata2" ref="B68:H89">
    <sortCondition sortBy="cellColor" ref="G31" dxfId="558"/>
  </sortState>
  <tableColumns count="7">
    <tableColumn id="1" xr3:uid="{00000000-0010-0000-2F01-000001000000}" name="Columna1" dataDxfId="557"/>
    <tableColumn id="2" xr3:uid="{00000000-0010-0000-2F01-000002000000}" name="Columna2" dataDxfId="556"/>
    <tableColumn id="3" xr3:uid="{00000000-0010-0000-2F01-000003000000}" name="Columna3" dataDxfId="555"/>
    <tableColumn id="4" xr3:uid="{00000000-0010-0000-2F01-000004000000}" name="Columna4" dataDxfId="554"/>
    <tableColumn id="5" xr3:uid="{00000000-0010-0000-2F01-000005000000}" name="Columna5" dataDxfId="553"/>
    <tableColumn id="6" xr3:uid="{00000000-0010-0000-2F01-000006000000}" name="Columna6" dataDxfId="552"/>
    <tableColumn id="7" xr3:uid="{00000000-0010-0000-2F01-000007000000}" name="Columna7" dataDxfId="551"/>
  </tableColumns>
  <tableStyleInfo name="TableStyleLight8" showFirstColumn="0" showLastColumn="0" showRowStripes="1" showColumnStripes="0"/>
</table>
</file>

<file path=xl/tables/table30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05" xr:uid="{00000000-000C-0000-FFFF-FFFF30010000}" name="Tabla164818263543525558646167737682858891981011041081121201241281321361401441521561601641681721761801841882122162202282362402442482522562843282963003043083323363403443483563603643683723763803843483923964004044084164284324364404444484564604644684724761545" displayName="Tabla164818263543525558646167737682858891981011041081121201241281321361401441521561601641681721761801841882122162202282362402442482522562843282963003043083323363403443483563603643683723763803843483923964004044084164284324364404444484564604644684724761545" ref="C103:I112" totalsRowShown="0" headerRowDxfId="550">
  <autoFilter ref="C103:I112" xr:uid="{00000000-0009-0000-0100-000031010000}"/>
  <tableColumns count="7">
    <tableColumn id="1" xr3:uid="{00000000-0010-0000-3001-000001000000}" name="Columna1" dataDxfId="549"/>
    <tableColumn id="2" xr3:uid="{00000000-0010-0000-3001-000002000000}" name="Columna2" dataDxfId="548"/>
    <tableColumn id="3" xr3:uid="{00000000-0010-0000-3001-000003000000}" name="Columna3" dataDxfId="547"/>
    <tableColumn id="4" xr3:uid="{00000000-0010-0000-3001-000004000000}" name="Columna4" dataDxfId="546"/>
    <tableColumn id="5" xr3:uid="{00000000-0010-0000-3001-000005000000}" name="Columna5" dataDxfId="545"/>
    <tableColumn id="6" xr3:uid="{00000000-0010-0000-3001-000006000000}" name="Columna6"/>
    <tableColumn id="7" xr3:uid="{00000000-0010-0000-3001-000007000000}" name="Columna7"/>
  </tableColumns>
  <tableStyleInfo name="TableStyleLight8" showFirstColumn="0" showLastColumn="0" showRowStripes="1" showColumnStripes="0"/>
</table>
</file>

<file path=xl/tables/table30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06" xr:uid="{00000000-000C-0000-FFFF-FFFF31010000}" name="Tabla164818263543525558646167737682858891981011041081121201241281321361401441521561601641681721761801841882122162202282362402442482522562843282963003043083323363403443483563603643683723763803843483923964004044084164284324364404444484564604644684724761537" displayName="Tabla164818263543525558646167737682858891981011041081121201241281321361401441521561601641681721761801841882122162202282362402442482522562843282963003043083323363403443483563603643683723763803843483923964004044084164284324364404444484564604644684724761537" ref="B91:F100" totalsRowShown="0">
  <autoFilter ref="B91:F100" xr:uid="{00000000-0009-0000-0100-000032010000}"/>
  <tableColumns count="5">
    <tableColumn id="1" xr3:uid="{00000000-0010-0000-3101-000001000000}" name="Columna1" dataDxfId="544"/>
    <tableColumn id="2" xr3:uid="{00000000-0010-0000-3101-000002000000}" name="Columna2" dataDxfId="543"/>
    <tableColumn id="3" xr3:uid="{00000000-0010-0000-3101-000003000000}" name="Columna3" dataDxfId="542"/>
    <tableColumn id="4" xr3:uid="{00000000-0010-0000-3101-000004000000}" name="Columna4" dataDxfId="541"/>
    <tableColumn id="5" xr3:uid="{00000000-0010-0000-3101-000005000000}" name="Columna5" dataDxfId="540"/>
  </tableColumns>
  <tableStyleInfo name="TableStyleLight8" showFirstColumn="0" showLastColumn="0" showRowStripes="1" showColumnStripes="0"/>
</table>
</file>

<file path=xl/tables/table30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07" xr:uid="{00000000-000C-0000-FFFF-FFFF32010000}" name="Tabla275919273644535659656268747783868992991021051091131211251291331371411451531571611651691731771811851892132172212292372412452492532572853292973013053093333373413453493573613653693733773813853493933974014054094174294334374414454494574614654694734771538" displayName="Tabla275919273644535659656268747783868992991021051091131211251291331371411451531571611651691731771811851892132172212292372412452492532572853292973013053093333373413453493573613653693733773813853493933974014054094174294334374414454494574614654694734771538" ref="B67:H89" totalsRowShown="0" headerRowDxfId="539" dataDxfId="538">
  <autoFilter ref="B67:H89" xr:uid="{00000000-0009-0000-0100-000033010000}"/>
  <sortState xmlns:xlrd2="http://schemas.microsoft.com/office/spreadsheetml/2017/richdata2" ref="B68:H89">
    <sortCondition sortBy="cellColor" ref="G31" dxfId="537"/>
  </sortState>
  <tableColumns count="7">
    <tableColumn id="1" xr3:uid="{00000000-0010-0000-3201-000001000000}" name="Columna1" dataDxfId="536"/>
    <tableColumn id="2" xr3:uid="{00000000-0010-0000-3201-000002000000}" name="Columna2" dataDxfId="535"/>
    <tableColumn id="3" xr3:uid="{00000000-0010-0000-3201-000003000000}" name="Columna3" dataDxfId="534"/>
    <tableColumn id="4" xr3:uid="{00000000-0010-0000-3201-000004000000}" name="Columna4" dataDxfId="533"/>
    <tableColumn id="5" xr3:uid="{00000000-0010-0000-3201-000005000000}" name="Columna5" dataDxfId="532"/>
    <tableColumn id="6" xr3:uid="{00000000-0010-0000-3201-000006000000}" name="Columna6" dataDxfId="531"/>
    <tableColumn id="7" xr3:uid="{00000000-0010-0000-3201-000007000000}" name="Columna7" dataDxfId="530"/>
  </tableColumns>
  <tableStyleInfo name="TableStyleLight8" showFirstColumn="0" showLastColumn="0" showRowStripes="1" showColumnStripes="0"/>
</table>
</file>

<file path=xl/tables/table30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08" xr:uid="{00000000-000C-0000-FFFF-FFFF33010000}" name="Tabla164818263543525558646167737682858891981011041081121201241281321361401441521561601641681721761801841882122162202282362402442482522562843282963003043083323363403443483563603643683723763803843483923964004044084164284324364404444484564604644684724761539" displayName="Tabla164818263543525558646167737682858891981011041081121201241281321361401441521561601641681721761801841882122162202282362402442482522562843282963003043083323363403443483563603643683723763803843483923964004044084164284324364404444484564604644684724761539" ref="C103:I112" totalsRowShown="0" headerRowDxfId="529">
  <autoFilter ref="C103:I112" xr:uid="{00000000-0009-0000-0100-000034010000}"/>
  <tableColumns count="7">
    <tableColumn id="1" xr3:uid="{00000000-0010-0000-3301-000001000000}" name="Columna1" dataDxfId="528"/>
    <tableColumn id="2" xr3:uid="{00000000-0010-0000-3301-000002000000}" name="Columna2" dataDxfId="527"/>
    <tableColumn id="3" xr3:uid="{00000000-0010-0000-3301-000003000000}" name="Columna3" dataDxfId="526"/>
    <tableColumn id="4" xr3:uid="{00000000-0010-0000-3301-000004000000}" name="Columna4" dataDxfId="525"/>
    <tableColumn id="5" xr3:uid="{00000000-0010-0000-3301-000005000000}" name="Columna5" dataDxfId="524"/>
    <tableColumn id="6" xr3:uid="{00000000-0010-0000-3301-000006000000}" name="Columna6"/>
    <tableColumn id="7" xr3:uid="{00000000-0010-0000-3301-000007000000}" name="Columna7"/>
  </tableColumns>
  <tableStyleInfo name="TableStyleLight8" showFirstColumn="0" showLastColumn="0" showRowStripes="1" showColumnStripes="0"/>
</table>
</file>

<file path=xl/tables/table30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09" xr:uid="{00000000-000C-0000-FFFF-FFFF34010000}" name="Tabla164818263543525558646167737682858891981011041081121201241281321361401441521561601641681721761801841882122162202282362402442482522562843282963003043083323363403443483563603643683723763803843483923964004044084164284324364404444484564604644684724761546" displayName="Tabla164818263543525558646167737682858891981011041081121201241281321361401441521561601641681721761801841882122162202282362402442482522562843282963003043083323363403443483563603643683723763803843483923964004044084164284324364404444484564604644684724761546" ref="B90:F99" totalsRowShown="0">
  <autoFilter ref="B90:F99" xr:uid="{00000000-0009-0000-0100-000035010000}"/>
  <tableColumns count="5">
    <tableColumn id="1" xr3:uid="{00000000-0010-0000-3401-000001000000}" name="Columna1" dataDxfId="523"/>
    <tableColumn id="2" xr3:uid="{00000000-0010-0000-3401-000002000000}" name="Columna2" dataDxfId="522"/>
    <tableColumn id="3" xr3:uid="{00000000-0010-0000-3401-000003000000}" name="Columna3" dataDxfId="521"/>
    <tableColumn id="4" xr3:uid="{00000000-0010-0000-3401-000004000000}" name="Columna4" dataDxfId="520"/>
    <tableColumn id="5" xr3:uid="{00000000-0010-0000-3401-000005000000}" name="Columna5" dataDxfId="519"/>
  </tableColumns>
  <tableStyleInfo name="TableStyleLight8" showFirstColumn="0" showLastColumn="0" showRowStripes="1" showColumnStripes="0"/>
</table>
</file>

<file path=xl/tables/table3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10" xr:uid="{00000000-000C-0000-FFFF-FFFF35010000}" name="Tabla275919273644535659656268747783868992991021051091131211251291331371411451531571611651691731771811851892132172212292372412452492532572853292973013053093333373413453493573613653693733773813853493933974014054094174294334374414454494574614654694734771547" displayName="Tabla275919273644535659656268747783868992991021051091131211251291331371411451531571611651691731771811851892132172212292372412452492532572853292973013053093333373413453493573613653693733773813853493933974014054094174294334374414454494574614654694734771547" ref="B66:H88" totalsRowShown="0" headerRowDxfId="518" dataDxfId="517">
  <autoFilter ref="B66:H88" xr:uid="{00000000-0009-0000-0100-000036010000}"/>
  <sortState xmlns:xlrd2="http://schemas.microsoft.com/office/spreadsheetml/2017/richdata2" ref="B67:H88">
    <sortCondition sortBy="cellColor" ref="G30" dxfId="516"/>
  </sortState>
  <tableColumns count="7">
    <tableColumn id="1" xr3:uid="{00000000-0010-0000-3501-000001000000}" name="Columna1" dataDxfId="515"/>
    <tableColumn id="2" xr3:uid="{00000000-0010-0000-3501-000002000000}" name="Columna2" dataDxfId="514"/>
    <tableColumn id="3" xr3:uid="{00000000-0010-0000-3501-000003000000}" name="Columna3" dataDxfId="513"/>
    <tableColumn id="4" xr3:uid="{00000000-0010-0000-3501-000004000000}" name="Columna4" dataDxfId="512"/>
    <tableColumn id="5" xr3:uid="{00000000-0010-0000-3501-000005000000}" name="Columna5" dataDxfId="511"/>
    <tableColumn id="6" xr3:uid="{00000000-0010-0000-3501-000006000000}" name="Columna6" dataDxfId="510"/>
    <tableColumn id="7" xr3:uid="{00000000-0010-0000-3501-000007000000}" name="Columna7" dataDxfId="509"/>
  </tableColumns>
  <tableStyleInfo name="TableStyleLight8" showFirstColumn="0" showLastColumn="0" showRowStripes="1" showColumnStripes="0"/>
</table>
</file>

<file path=xl/tables/table3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11" xr:uid="{00000000-000C-0000-FFFF-FFFF36010000}" name="Tabla164818263543525558646167737682858891981011041081121201241281321361401441521561601641681721761801841882122162202282362402442482522562843282963003043083323363403443483563603643683723763803843483923964004044084164284324364404444484564604644684724761548" displayName="Tabla164818263543525558646167737682858891981011041081121201241281321361401441521561601641681721761801841882122162202282362402442482522562843282963003043083323363403443483563603643683723763803843483923964004044084164284324364404444484564604644684724761548" ref="C102:I111" totalsRowShown="0" headerRowDxfId="508">
  <autoFilter ref="C102:I111" xr:uid="{00000000-0009-0000-0100-000037010000}"/>
  <tableColumns count="7">
    <tableColumn id="1" xr3:uid="{00000000-0010-0000-3601-000001000000}" name="Columna1" dataDxfId="507"/>
    <tableColumn id="2" xr3:uid="{00000000-0010-0000-3601-000002000000}" name="Columna2" dataDxfId="506"/>
    <tableColumn id="3" xr3:uid="{00000000-0010-0000-3601-000003000000}" name="Columna3" dataDxfId="505"/>
    <tableColumn id="4" xr3:uid="{00000000-0010-0000-3601-000004000000}" name="Columna4" dataDxfId="504"/>
    <tableColumn id="5" xr3:uid="{00000000-0010-0000-3601-000005000000}" name="Columna5" dataDxfId="503"/>
    <tableColumn id="6" xr3:uid="{00000000-0010-0000-3601-000006000000}" name="Columna6"/>
    <tableColumn id="7" xr3:uid="{00000000-0010-0000-3601-000007000000}" name="Columna7"/>
  </tableColumns>
  <tableStyleInfo name="TableStyleLight8" showFirstColumn="0" showLastColumn="0" showRowStripes="1" showColumnStripes="0"/>
</table>
</file>

<file path=xl/tables/table3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12" xr:uid="{00000000-000C-0000-FFFF-FFFF37010000}" name="Tabla164818263543525558646167737682858891981011041081121201241281321361401441521561601641681721761801841882122162202282362402442482522562843282963003043083323363403443483563603643683723763803843483923964004044084164284324364404444484564604644684724761549" displayName="Tabla164818263543525558646167737682858891981011041081121201241281321361401441521561601641681721761801841882122162202282362402442482522562843282963003043083323363403443483563603643683723763803843483923964004044084164284324364404444484564604644684724761549" ref="B87:F96" totalsRowShown="0">
  <autoFilter ref="B87:F96" xr:uid="{00000000-0009-0000-0100-000038010000}"/>
  <tableColumns count="5">
    <tableColumn id="1" xr3:uid="{00000000-0010-0000-3701-000001000000}" name="Columna1" dataDxfId="502"/>
    <tableColumn id="2" xr3:uid="{00000000-0010-0000-3701-000002000000}" name="Columna2" dataDxfId="501"/>
    <tableColumn id="3" xr3:uid="{00000000-0010-0000-3701-000003000000}" name="Columna3" dataDxfId="500"/>
    <tableColumn id="4" xr3:uid="{00000000-0010-0000-3701-000004000000}" name="Columna4" dataDxfId="499"/>
    <tableColumn id="5" xr3:uid="{00000000-0010-0000-3701-000005000000}" name="Columna5" dataDxfId="498"/>
  </tableColumns>
  <tableStyleInfo name="TableStyleLight8" showFirstColumn="0" showLastColumn="0" showRowStripes="1" showColumnStripes="0"/>
</table>
</file>

<file path=xl/tables/table3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13" xr:uid="{00000000-000C-0000-FFFF-FFFF38010000}" name="Tabla275919273644535659656268747783868992991021051091131211251291331371411451531571611651691731771811851892132172212292372412452492532572853292973013053093333373413453493573613653693733773813853493933974014054094174294334374414454494574614654694734771550" displayName="Tabla275919273644535659656268747783868992991021051091131211251291331371411451531571611651691731771811851892132172212292372412452492532572853292973013053093333373413453493573613653693733773813853493933974014054094174294334374414454494574614654694734771550" ref="B63:H85" totalsRowShown="0" headerRowDxfId="497" dataDxfId="496">
  <autoFilter ref="B63:H85" xr:uid="{00000000-0009-0000-0100-000039010000}"/>
  <sortState xmlns:xlrd2="http://schemas.microsoft.com/office/spreadsheetml/2017/richdata2" ref="B64:H85">
    <sortCondition sortBy="cellColor" ref="G28" dxfId="495"/>
  </sortState>
  <tableColumns count="7">
    <tableColumn id="1" xr3:uid="{00000000-0010-0000-3801-000001000000}" name="Columna1" dataDxfId="494"/>
    <tableColumn id="2" xr3:uid="{00000000-0010-0000-3801-000002000000}" name="Columna2" dataDxfId="493"/>
    <tableColumn id="3" xr3:uid="{00000000-0010-0000-3801-000003000000}" name="Columna3" dataDxfId="492"/>
    <tableColumn id="4" xr3:uid="{00000000-0010-0000-3801-000004000000}" name="Columna4" dataDxfId="491"/>
    <tableColumn id="5" xr3:uid="{00000000-0010-0000-3801-000005000000}" name="Columna5" dataDxfId="490"/>
    <tableColumn id="6" xr3:uid="{00000000-0010-0000-3801-000006000000}" name="Columna6" dataDxfId="489"/>
    <tableColumn id="7" xr3:uid="{00000000-0010-0000-3801-000007000000}" name="Columna7" dataDxfId="488"/>
  </tableColumns>
  <tableStyleInfo name="TableStyleLight8" showFirstColumn="0" showLastColumn="0" showRowStripes="1" showColumnStripes="0"/>
</table>
</file>

<file path=xl/tables/table3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14" xr:uid="{00000000-000C-0000-FFFF-FFFF39010000}" name="Tabla164818263543525558646167737682858891981011041081121201241281321361401441521561601641681721761801841882122162202282362402442482522562843282963003043083323363403443483563603643683723763803843483923964004044084164284324364404444484564604644684724761551" displayName="Tabla164818263543525558646167737682858891981011041081121201241281321361401441521561601641681721761801841882122162202282362402442482522562843282963003043083323363403443483563603643683723763803843483923964004044084164284324364404444484564604644684724761551" ref="C99:I108" totalsRowShown="0" headerRowDxfId="487">
  <autoFilter ref="C99:I108" xr:uid="{00000000-0009-0000-0100-00003A010000}"/>
  <tableColumns count="7">
    <tableColumn id="1" xr3:uid="{00000000-0010-0000-3901-000001000000}" name="Columna1" dataDxfId="486"/>
    <tableColumn id="2" xr3:uid="{00000000-0010-0000-3901-000002000000}" name="Columna2" dataDxfId="485"/>
    <tableColumn id="3" xr3:uid="{00000000-0010-0000-3901-000003000000}" name="Columna3" dataDxfId="484"/>
    <tableColumn id="4" xr3:uid="{00000000-0010-0000-3901-000004000000}" name="Columna4" dataDxfId="483"/>
    <tableColumn id="5" xr3:uid="{00000000-0010-0000-3901-000005000000}" name="Columna5" dataDxfId="482"/>
    <tableColumn id="6" xr3:uid="{00000000-0010-0000-3901-000006000000}" name="Columna6"/>
    <tableColumn id="7" xr3:uid="{00000000-0010-0000-3901-000007000000}" name="Columna7"/>
  </tableColumns>
  <tableStyleInfo name="TableStyleLight8" showFirstColumn="0" showLastColumn="0" showRowStripes="1" showColumnStripes="0"/>
</table>
</file>

<file path=xl/tables/table3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15" xr:uid="{00000000-000C-0000-FFFF-FFFF3A010000}" name="Tabla164818263543525558646167737682858891981011041081121201241281321361401441521561601641681721761801841882122162202282362402442482522562843282963003043083323363403443483563603643683723763803843483923964004044084164284324364404444484564604644684724761552" displayName="Tabla164818263543525558646167737682858891981011041081121201241281321361401441521561601641681721761801841882122162202282362402442482522562843282963003043083323363403443483563603643683723763803843483923964004044084164284324364404444484564604644684724761552" ref="B88:F97" totalsRowShown="0">
  <autoFilter ref="B88:F97" xr:uid="{00000000-0009-0000-0100-00003B010000}"/>
  <tableColumns count="5">
    <tableColumn id="1" xr3:uid="{00000000-0010-0000-3A01-000001000000}" name="Columna1" dataDxfId="481"/>
    <tableColumn id="2" xr3:uid="{00000000-0010-0000-3A01-000002000000}" name="Columna2" dataDxfId="480"/>
    <tableColumn id="3" xr3:uid="{00000000-0010-0000-3A01-000003000000}" name="Columna3" dataDxfId="479"/>
    <tableColumn id="4" xr3:uid="{00000000-0010-0000-3A01-000004000000}" name="Columna4" dataDxfId="478"/>
    <tableColumn id="5" xr3:uid="{00000000-0010-0000-3A01-000005000000}" name="Columna5" dataDxfId="477"/>
  </tableColumns>
  <tableStyleInfo name="TableStyleLight8" showFirstColumn="0" showLastColumn="0" showRowStripes="1" showColumnStripes="0"/>
</table>
</file>

<file path=xl/tables/table3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16" xr:uid="{00000000-000C-0000-FFFF-FFFF3B010000}" name="Tabla275919273644535659656268747783868992991021051091131211251291331371411451531571611651691731771811851892132172212292372412452492532572853292973013053093333373413453493573613653693733773813853493933974014054094174294334374414454494574614654694734771553" displayName="Tabla275919273644535659656268747783868992991021051091131211251291331371411451531571611651691731771811851892132172212292372412452492532572853292973013053093333373413453493573613653693733773813853493933974014054094174294334374414454494574614654694734771553" ref="B64:H86" totalsRowShown="0" headerRowDxfId="476" dataDxfId="475">
  <autoFilter ref="B64:H86" xr:uid="{00000000-0009-0000-0100-00003C010000}"/>
  <sortState xmlns:xlrd2="http://schemas.microsoft.com/office/spreadsheetml/2017/richdata2" ref="B65:H86">
    <sortCondition sortBy="cellColor" ref="G28" dxfId="474"/>
  </sortState>
  <tableColumns count="7">
    <tableColumn id="1" xr3:uid="{00000000-0010-0000-3B01-000001000000}" name="Columna1" dataDxfId="473"/>
    <tableColumn id="2" xr3:uid="{00000000-0010-0000-3B01-000002000000}" name="Columna2" dataDxfId="472"/>
    <tableColumn id="3" xr3:uid="{00000000-0010-0000-3B01-000003000000}" name="Columna3" dataDxfId="471"/>
    <tableColumn id="4" xr3:uid="{00000000-0010-0000-3B01-000004000000}" name="Columna4" dataDxfId="470"/>
    <tableColumn id="5" xr3:uid="{00000000-0010-0000-3B01-000005000000}" name="Columna5" dataDxfId="469"/>
    <tableColumn id="6" xr3:uid="{00000000-0010-0000-3B01-000006000000}" name="Columna6" dataDxfId="468"/>
    <tableColumn id="7" xr3:uid="{00000000-0010-0000-3B01-000007000000}" name="Columna7" dataDxfId="467"/>
  </tableColumns>
  <tableStyleInfo name="TableStyleLight8" showFirstColumn="0" showLastColumn="0" showRowStripes="1" showColumnStripes="0"/>
</table>
</file>

<file path=xl/tables/table3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17" xr:uid="{00000000-000C-0000-FFFF-FFFF3C010000}" name="Tabla164818263543525558646167737682858891981011041081121201241281321361401441521561601641681721761801841882122162202282362402442482522562843282963003043083323363403443483563603643683723763803843483923964004044084164284324364404444484564604644684724761554" displayName="Tabla164818263543525558646167737682858891981011041081121201241281321361401441521561601641681721761801841882122162202282362402442482522562843282963003043083323363403443483563603643683723763803843483923964004044084164284324364404444484564604644684724761554" ref="C100:I109" totalsRowShown="0" headerRowDxfId="466">
  <autoFilter ref="C100:I109" xr:uid="{00000000-0009-0000-0100-00003D010000}"/>
  <tableColumns count="7">
    <tableColumn id="1" xr3:uid="{00000000-0010-0000-3C01-000001000000}" name="Columna1" dataDxfId="465"/>
    <tableColumn id="2" xr3:uid="{00000000-0010-0000-3C01-000002000000}" name="Columna2" dataDxfId="464"/>
    <tableColumn id="3" xr3:uid="{00000000-0010-0000-3C01-000003000000}" name="Columna3" dataDxfId="463"/>
    <tableColumn id="4" xr3:uid="{00000000-0010-0000-3C01-000004000000}" name="Columna4" dataDxfId="462"/>
    <tableColumn id="5" xr3:uid="{00000000-0010-0000-3C01-000005000000}" name="Columna5" dataDxfId="461"/>
    <tableColumn id="6" xr3:uid="{00000000-0010-0000-3C01-000006000000}" name="Columna6"/>
    <tableColumn id="7" xr3:uid="{00000000-0010-0000-3C01-000007000000}" name="Columna7"/>
  </tableColumns>
  <tableStyleInfo name="TableStyleLight8" showFirstColumn="0" showLastColumn="0" showRowStripes="1" showColumnStripes="0"/>
</table>
</file>

<file path=xl/tables/table3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18" xr:uid="{00000000-000C-0000-FFFF-FFFF3D010000}" name="Tabla164818263543525558646167737682858891981011041081121201241281321361401441521561601641681721761801841882122162202282362402442482522562843282963003043083323363403443483563603643683723763803843483923964004044084164284324364404444484564604644684724761555" displayName="Tabla164818263543525558646167737682858891981011041081121201241281321361401441521561601641681721761801841882122162202282362402442482522562843282963003043083323363403443483563603643683723763803843483923964004044084164284324364404444484564604644684724761555" ref="B90:F99" totalsRowShown="0">
  <autoFilter ref="B90:F99" xr:uid="{00000000-0009-0000-0100-00003E010000}"/>
  <tableColumns count="5">
    <tableColumn id="1" xr3:uid="{00000000-0010-0000-3D01-000001000000}" name="Columna1" dataDxfId="460"/>
    <tableColumn id="2" xr3:uid="{00000000-0010-0000-3D01-000002000000}" name="Columna2" dataDxfId="459"/>
    <tableColumn id="3" xr3:uid="{00000000-0010-0000-3D01-000003000000}" name="Columna3" dataDxfId="458"/>
    <tableColumn id="4" xr3:uid="{00000000-0010-0000-3D01-000004000000}" name="Columna4" dataDxfId="457"/>
    <tableColumn id="5" xr3:uid="{00000000-0010-0000-3D01-000005000000}" name="Columna5" dataDxfId="456"/>
  </tableColumns>
  <tableStyleInfo name="TableStyleLight8" showFirstColumn="0" showLastColumn="0" showRowStripes="1" showColumnStripes="0"/>
</table>
</file>

<file path=xl/tables/table3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19" xr:uid="{00000000-000C-0000-FFFF-FFFF3E010000}" name="Tabla275919273644535659656268747783868992991021051091131211251291331371411451531571611651691731771811851892132172212292372412452492532572853292973013053093333373413453493573613653693733773813853493933974014054094174294334374414454494574614654694734771556" displayName="Tabla275919273644535659656268747783868992991021051091131211251291331371411451531571611651691731771811851892132172212292372412452492532572853292973013053093333373413453493573613653693733773813853493933974014054094174294334374414454494574614654694734771556" ref="B66:H88" totalsRowShown="0" headerRowDxfId="455" dataDxfId="454">
  <autoFilter ref="B66:H88" xr:uid="{00000000-0009-0000-0100-00003F010000}"/>
  <sortState xmlns:xlrd2="http://schemas.microsoft.com/office/spreadsheetml/2017/richdata2" ref="B67:H88">
    <sortCondition sortBy="cellColor" ref="G30" dxfId="453"/>
  </sortState>
  <tableColumns count="7">
    <tableColumn id="1" xr3:uid="{00000000-0010-0000-3E01-000001000000}" name="Columna1" dataDxfId="452"/>
    <tableColumn id="2" xr3:uid="{00000000-0010-0000-3E01-000002000000}" name="Columna2" dataDxfId="451"/>
    <tableColumn id="3" xr3:uid="{00000000-0010-0000-3E01-000003000000}" name="Columna3" dataDxfId="450"/>
    <tableColumn id="4" xr3:uid="{00000000-0010-0000-3E01-000004000000}" name="Columna4" dataDxfId="449"/>
    <tableColumn id="5" xr3:uid="{00000000-0010-0000-3E01-000005000000}" name="Columna5" dataDxfId="448"/>
    <tableColumn id="6" xr3:uid="{00000000-0010-0000-3E01-000006000000}" name="Columna6" dataDxfId="447"/>
    <tableColumn id="7" xr3:uid="{00000000-0010-0000-3E01-000007000000}" name="Columna7" dataDxfId="446"/>
  </tableColumns>
  <tableStyleInfo name="TableStyleLight8" showFirstColumn="0" showLastColumn="0" showRowStripes="1" showColumnStripes="0"/>
</table>
</file>

<file path=xl/tables/table3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20" xr:uid="{00000000-000C-0000-FFFF-FFFF3F010000}" name="Tabla164818263543525558646167737682858891981011041081121201241281321361401441521561601641681721761801841882122162202282362402442482522562843282963003043083323363403443483563603643683723763803843483923964004044084164284324364404444484564604644684724761557" displayName="Tabla164818263543525558646167737682858891981011041081121201241281321361401441521561601641681721761801841882122162202282362402442482522562843282963003043083323363403443483563603643683723763803843483923964004044084164284324364404444484564604644684724761557" ref="C102:I111" totalsRowShown="0" headerRowDxfId="445">
  <autoFilter ref="C102:I111" xr:uid="{00000000-0009-0000-0100-000040010000}"/>
  <tableColumns count="7">
    <tableColumn id="1" xr3:uid="{00000000-0010-0000-3F01-000001000000}" name="Columna1" dataDxfId="444"/>
    <tableColumn id="2" xr3:uid="{00000000-0010-0000-3F01-000002000000}" name="Columna2" dataDxfId="443"/>
    <tableColumn id="3" xr3:uid="{00000000-0010-0000-3F01-000003000000}" name="Columna3" dataDxfId="442"/>
    <tableColumn id="4" xr3:uid="{00000000-0010-0000-3F01-000004000000}" name="Columna4" dataDxfId="441"/>
    <tableColumn id="5" xr3:uid="{00000000-0010-0000-3F01-000005000000}" name="Columna5" dataDxfId="440"/>
    <tableColumn id="6" xr3:uid="{00000000-0010-0000-3F01-000006000000}" name="Columna6"/>
    <tableColumn id="7" xr3:uid="{00000000-0010-0000-3F01-000007000000}" name="Columna7"/>
  </tableColumns>
  <tableStyleInfo name="TableStyleLight8" showFirstColumn="0" showLastColumn="0" showRowStripes="1" showColumnStripes="0"/>
</table>
</file>

<file path=xl/tables/table3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21" xr:uid="{00000000-000C-0000-FFFF-FFFF40010000}" name="Tabla164818263543525558646167737682858891981011041081121201241281321361401441521561601641681721761801841882122162202282362402442482522562843282963003043083323363403443483563603643683723763803843483923964004044084164284324364404444484564604644684724761558" displayName="Tabla164818263543525558646167737682858891981011041081121201241281321361401441521561601641681721761801841882122162202282362402442482522562843282963003043083323363403443483563603643683723763803843483923964004044084164284324364404444484564604644684724761558" ref="B88:F97" totalsRowShown="0">
  <autoFilter ref="B88:F97" xr:uid="{00000000-0009-0000-0100-000041010000}"/>
  <tableColumns count="5">
    <tableColumn id="1" xr3:uid="{00000000-0010-0000-4001-000001000000}" name="Columna1" dataDxfId="439"/>
    <tableColumn id="2" xr3:uid="{00000000-0010-0000-4001-000002000000}" name="Columna2" dataDxfId="438"/>
    <tableColumn id="3" xr3:uid="{00000000-0010-0000-4001-000003000000}" name="Columna3" dataDxfId="437"/>
    <tableColumn id="4" xr3:uid="{00000000-0010-0000-4001-000004000000}" name="Columna4" dataDxfId="436"/>
    <tableColumn id="5" xr3:uid="{00000000-0010-0000-4001-000005000000}" name="Columna5" dataDxfId="435"/>
  </tableColumns>
  <tableStyleInfo name="TableStyleLight8" showFirstColumn="0" showLastColumn="0" showRowStripes="1" showColumnStripes="0"/>
</table>
</file>

<file path=xl/tables/table32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22" xr:uid="{00000000-000C-0000-FFFF-FFFF41010000}" name="Tabla275919273644535659656268747783868992991021051091131211251291331371411451531571611651691731771811851892132172212292372412452492532572853292973013053093333373413453493573613653693733773813853493933974014054094174294334374414454494574614654694734771559" displayName="Tabla275919273644535659656268747783868992991021051091131211251291331371411451531571611651691731771811851892132172212292372412452492532572853292973013053093333373413453493573613653693733773813853493933974014054094174294334374414454494574614654694734771559" ref="B64:H86" totalsRowShown="0" headerRowDxfId="434" dataDxfId="433">
  <autoFilter ref="B64:H86" xr:uid="{00000000-0009-0000-0100-000042010000}"/>
  <sortState xmlns:xlrd2="http://schemas.microsoft.com/office/spreadsheetml/2017/richdata2" ref="B65:H86">
    <sortCondition sortBy="cellColor" ref="G28" dxfId="432"/>
  </sortState>
  <tableColumns count="7">
    <tableColumn id="1" xr3:uid="{00000000-0010-0000-4101-000001000000}" name="Columna1" dataDxfId="431"/>
    <tableColumn id="2" xr3:uid="{00000000-0010-0000-4101-000002000000}" name="Columna2" dataDxfId="430"/>
    <tableColumn id="3" xr3:uid="{00000000-0010-0000-4101-000003000000}" name="Columna3" dataDxfId="429"/>
    <tableColumn id="4" xr3:uid="{00000000-0010-0000-4101-000004000000}" name="Columna4" dataDxfId="428"/>
    <tableColumn id="5" xr3:uid="{00000000-0010-0000-4101-000005000000}" name="Columna5" dataDxfId="427"/>
    <tableColumn id="6" xr3:uid="{00000000-0010-0000-4101-000006000000}" name="Columna6" dataDxfId="426"/>
    <tableColumn id="7" xr3:uid="{00000000-0010-0000-4101-000007000000}" name="Columna7" dataDxfId="425"/>
  </tableColumns>
  <tableStyleInfo name="TableStyleLight8" showFirstColumn="0" showLastColumn="0" showRowStripes="1" showColumnStripes="0"/>
</table>
</file>

<file path=xl/tables/table32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23" xr:uid="{00000000-000C-0000-FFFF-FFFF42010000}" name="Tabla164818263543525558646167737682858891981011041081121201241281321361401441521561601641681721761801841882122162202282362402442482522562843282963003043083323363403443483563603643683723763803843483923964004044084164284324364404444484564604644684724761560" displayName="Tabla164818263543525558646167737682858891981011041081121201241281321361401441521561601641681721761801841882122162202282362402442482522562843282963003043083323363403443483563603643683723763803843483923964004044084164284324364404444484564604644684724761560" ref="C100:I109" totalsRowShown="0" headerRowDxfId="424">
  <autoFilter ref="C100:I109" xr:uid="{00000000-0009-0000-0100-000043010000}"/>
  <tableColumns count="7">
    <tableColumn id="1" xr3:uid="{00000000-0010-0000-4201-000001000000}" name="Columna1" dataDxfId="423"/>
    <tableColumn id="2" xr3:uid="{00000000-0010-0000-4201-000002000000}" name="Columna2" dataDxfId="422"/>
    <tableColumn id="3" xr3:uid="{00000000-0010-0000-4201-000003000000}" name="Columna3" dataDxfId="421"/>
    <tableColumn id="4" xr3:uid="{00000000-0010-0000-4201-000004000000}" name="Columna4" dataDxfId="420"/>
    <tableColumn id="5" xr3:uid="{00000000-0010-0000-4201-000005000000}" name="Columna5" dataDxfId="419"/>
    <tableColumn id="6" xr3:uid="{00000000-0010-0000-4201-000006000000}" name="Columna6"/>
    <tableColumn id="7" xr3:uid="{00000000-0010-0000-4201-000007000000}" name="Columna7"/>
  </tableColumns>
  <tableStyleInfo name="TableStyleLight8" showFirstColumn="0" showLastColumn="0" showRowStripes="1" showColumnStripes="0"/>
</table>
</file>

<file path=xl/tables/table32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24" xr:uid="{00000000-000C-0000-FFFF-FFFF43010000}" name="Tabla164818263543525558646167737682858891981011041081121201241281321361401441521561601641681721761801841882122162202282362402442482522562843282963003043083323363403443483563603643683723763803843483923964004044084164284324364404444484564604644684724761561" displayName="Tabla164818263543525558646167737682858891981011041081121201241281321361401441521561601641681721761801841882122162202282362402442482522562843282963003043083323363403443483563603643683723763803843483923964004044084164284324364404444484564604644684724761561" ref="B87:F96" totalsRowShown="0">
  <autoFilter ref="B87:F96" xr:uid="{00000000-0009-0000-0100-000044010000}"/>
  <tableColumns count="5">
    <tableColumn id="1" xr3:uid="{00000000-0010-0000-4301-000001000000}" name="Columna1" dataDxfId="418"/>
    <tableColumn id="2" xr3:uid="{00000000-0010-0000-4301-000002000000}" name="Columna2" dataDxfId="417"/>
    <tableColumn id="3" xr3:uid="{00000000-0010-0000-4301-000003000000}" name="Columna3" dataDxfId="416"/>
    <tableColumn id="4" xr3:uid="{00000000-0010-0000-4301-000004000000}" name="Columna4" dataDxfId="415"/>
    <tableColumn id="5" xr3:uid="{00000000-0010-0000-4301-000005000000}" name="Columna5" dataDxfId="414"/>
  </tableColumns>
  <tableStyleInfo name="TableStyleLight8" showFirstColumn="0" showLastColumn="0" showRowStripes="1" showColumnStripes="0"/>
</table>
</file>

<file path=xl/tables/table32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25" xr:uid="{00000000-000C-0000-FFFF-FFFF44010000}" name="Tabla275919273644535659656268747783868992991021051091131211251291331371411451531571611651691731771811851892132172212292372412452492532572853292973013053093333373413453493573613653693733773813853493933974014054094174294334374414454494574614654694734771562" displayName="Tabla275919273644535659656268747783868992991021051091131211251291331371411451531571611651691731771811851892132172212292372412452492532572853292973013053093333373413453493573613653693733773813853493933974014054094174294334374414454494574614654694734771562" ref="B63:H85" totalsRowShown="0" headerRowDxfId="413" dataDxfId="412">
  <autoFilter ref="B63:H85" xr:uid="{00000000-0009-0000-0100-000045010000}"/>
  <sortState xmlns:xlrd2="http://schemas.microsoft.com/office/spreadsheetml/2017/richdata2" ref="B64:H85">
    <sortCondition sortBy="cellColor" ref="G27" dxfId="411"/>
  </sortState>
  <tableColumns count="7">
    <tableColumn id="1" xr3:uid="{00000000-0010-0000-4401-000001000000}" name="Columna1" dataDxfId="410"/>
    <tableColumn id="2" xr3:uid="{00000000-0010-0000-4401-000002000000}" name="Columna2" dataDxfId="409"/>
    <tableColumn id="3" xr3:uid="{00000000-0010-0000-4401-000003000000}" name="Columna3" dataDxfId="408"/>
    <tableColumn id="4" xr3:uid="{00000000-0010-0000-4401-000004000000}" name="Columna4" dataDxfId="407"/>
    <tableColumn id="5" xr3:uid="{00000000-0010-0000-4401-000005000000}" name="Columna5" dataDxfId="406"/>
    <tableColumn id="6" xr3:uid="{00000000-0010-0000-4401-000006000000}" name="Columna6" dataDxfId="405"/>
    <tableColumn id="7" xr3:uid="{00000000-0010-0000-4401-000007000000}" name="Columna7" dataDxfId="404"/>
  </tableColumns>
  <tableStyleInfo name="TableStyleLight8" showFirstColumn="0" showLastColumn="0" showRowStripes="1" showColumnStripes="0"/>
</table>
</file>

<file path=xl/tables/table32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26" xr:uid="{00000000-000C-0000-FFFF-FFFF45010000}" name="Tabla164818263543525558646167737682858891981011041081121201241281321361401441521561601641681721761801841882122162202282362402442482522562843282963003043083323363403443483563603643683723763803843483923964004044084164284324364404444484564604644684724761563" displayName="Tabla164818263543525558646167737682858891981011041081121201241281321361401441521561601641681721761801841882122162202282362402442482522562843282963003043083323363403443483563603643683723763803843483923964004044084164284324364404444484564604644684724761563" ref="C99:I108" totalsRowShown="0" headerRowDxfId="403">
  <autoFilter ref="C99:I108" xr:uid="{00000000-0009-0000-0100-000046010000}"/>
  <tableColumns count="7">
    <tableColumn id="1" xr3:uid="{00000000-0010-0000-4501-000001000000}" name="Columna1" dataDxfId="402"/>
    <tableColumn id="2" xr3:uid="{00000000-0010-0000-4501-000002000000}" name="Columna2" dataDxfId="401"/>
    <tableColumn id="3" xr3:uid="{00000000-0010-0000-4501-000003000000}" name="Columna3" dataDxfId="400"/>
    <tableColumn id="4" xr3:uid="{00000000-0010-0000-4501-000004000000}" name="Columna4" dataDxfId="399"/>
    <tableColumn id="5" xr3:uid="{00000000-0010-0000-4501-000005000000}" name="Columna5" dataDxfId="398"/>
    <tableColumn id="6" xr3:uid="{00000000-0010-0000-4501-000006000000}" name="Columna6"/>
    <tableColumn id="7" xr3:uid="{00000000-0010-0000-4501-000007000000}" name="Columna7"/>
  </tableColumns>
  <tableStyleInfo name="TableStyleLight8" showFirstColumn="0" showLastColumn="0" showRowStripes="1" showColumnStripes="0"/>
</table>
</file>

<file path=xl/tables/table32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27" xr:uid="{00000000-000C-0000-FFFF-FFFF46010000}" name="Tabla164818263543525558646167737682858891981011041081121201241281321361401441521561601641681721761801841882122162202282362402442482522562843282963003043083323363403443483563603643683723763803843483923964004044084164284324364404444484564604644684724761567" displayName="Tabla164818263543525558646167737682858891981011041081121201241281321361401441521561601641681721761801841882122162202282362402442482522562843282963003043083323363403443483563603643683723763803843483923964004044084164284324364404444484564604644684724761567" ref="B94:F103" totalsRowShown="0">
  <autoFilter ref="B94:F103" xr:uid="{00000000-0009-0000-0100-000047010000}"/>
  <tableColumns count="5">
    <tableColumn id="1" xr3:uid="{00000000-0010-0000-4601-000001000000}" name="Columna1" dataDxfId="397"/>
    <tableColumn id="2" xr3:uid="{00000000-0010-0000-4601-000002000000}" name="Columna2" dataDxfId="396"/>
    <tableColumn id="3" xr3:uid="{00000000-0010-0000-4601-000003000000}" name="Columna3" dataDxfId="395"/>
    <tableColumn id="4" xr3:uid="{00000000-0010-0000-4601-000004000000}" name="Columna4" dataDxfId="394"/>
    <tableColumn id="5" xr3:uid="{00000000-0010-0000-4601-000005000000}" name="Columna5" dataDxfId="393"/>
  </tableColumns>
  <tableStyleInfo name="TableStyleLight8" showFirstColumn="0" showLastColumn="0" showRowStripes="1" showColumnStripes="0"/>
</table>
</file>

<file path=xl/tables/table32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28" xr:uid="{00000000-000C-0000-FFFF-FFFF47010000}" name="Tabla275919273644535659656268747783868992991021051091131211251291331371411451531571611651691731771811851892132172212292372412452492532572853292973013053093333373413453493573613653693733773813853493933974014054094174294334374414454494574614654694734771568" displayName="Tabla275919273644535659656268747783868992991021051091131211251291331371411451531571611651691731771811851892132172212292372412452492532572853292973013053093333373413453493573613653693733773813853493933974014054094174294334374414454494574614654694734771568" ref="B70:H92" totalsRowShown="0" headerRowDxfId="392" dataDxfId="391">
  <autoFilter ref="B70:H92" xr:uid="{00000000-0009-0000-0100-000048010000}"/>
  <sortState xmlns:xlrd2="http://schemas.microsoft.com/office/spreadsheetml/2017/richdata2" ref="B71:H92">
    <sortCondition sortBy="cellColor" ref="G27" dxfId="390"/>
  </sortState>
  <tableColumns count="7">
    <tableColumn id="1" xr3:uid="{00000000-0010-0000-4701-000001000000}" name="Columna1" dataDxfId="389"/>
    <tableColumn id="2" xr3:uid="{00000000-0010-0000-4701-000002000000}" name="Columna2" dataDxfId="388"/>
    <tableColumn id="3" xr3:uid="{00000000-0010-0000-4701-000003000000}" name="Columna3" dataDxfId="387"/>
    <tableColumn id="4" xr3:uid="{00000000-0010-0000-4701-000004000000}" name="Columna4" dataDxfId="386"/>
    <tableColumn id="5" xr3:uid="{00000000-0010-0000-4701-000005000000}" name="Columna5" dataDxfId="385"/>
    <tableColumn id="6" xr3:uid="{00000000-0010-0000-4701-000006000000}" name="Columna6" dataDxfId="384"/>
    <tableColumn id="7" xr3:uid="{00000000-0010-0000-4701-000007000000}" name="Columna7" dataDxfId="383"/>
  </tableColumns>
  <tableStyleInfo name="TableStyleLight8" showFirstColumn="0" showLastColumn="0" showRowStripes="1" showColumnStripes="0"/>
</table>
</file>

<file path=xl/tables/table32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29" xr:uid="{00000000-000C-0000-FFFF-FFFF48010000}" name="Tabla164818263543525558646167737682858891981011041081121201241281321361401441521561601641681721761801841882122162202282362402442482522562843282963003043083323363403443483563603643683723763803843483923964004044084164284324364404444484564604644684724761569" displayName="Tabla164818263543525558646167737682858891981011041081121201241281321361401441521561601641681721761801841882122162202282362402442482522562843282963003043083323363403443483563603643683723763803843483923964004044084164284324364404444484564604644684724761569" ref="C106:I115" totalsRowShown="0" headerRowDxfId="382">
  <autoFilter ref="C106:I115" xr:uid="{00000000-0009-0000-0100-000049010000}"/>
  <tableColumns count="7">
    <tableColumn id="1" xr3:uid="{00000000-0010-0000-4801-000001000000}" name="Columna1" dataDxfId="381"/>
    <tableColumn id="2" xr3:uid="{00000000-0010-0000-4801-000002000000}" name="Columna2" dataDxfId="380"/>
    <tableColumn id="3" xr3:uid="{00000000-0010-0000-4801-000003000000}" name="Columna3" dataDxfId="379"/>
    <tableColumn id="4" xr3:uid="{00000000-0010-0000-4801-000004000000}" name="Columna4" dataDxfId="378"/>
    <tableColumn id="5" xr3:uid="{00000000-0010-0000-4801-000005000000}" name="Columna5" dataDxfId="377"/>
    <tableColumn id="6" xr3:uid="{00000000-0010-0000-4801-000006000000}" name="Columna6"/>
    <tableColumn id="7" xr3:uid="{00000000-0010-0000-4801-000007000000}" name="Columna7"/>
  </tableColumns>
  <tableStyleInfo name="TableStyleLight8" showFirstColumn="0" showLastColumn="0" showRowStripes="1" showColumnStripes="0"/>
</table>
</file>

<file path=xl/tables/table33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30" xr:uid="{00000000-000C-0000-FFFF-FFFF49010000}" name="Tabla164818263543525558646167737682858891981011041081121201241281321361401441521561601641681721761801841882122162202282362402442482522562843282963003043083323363403443483563603643683723763803843483923964004044084164284324364404444484564604644684724761564" displayName="Tabla164818263543525558646167737682858891981011041081121201241281321361401441521561601641681721761801841882122162202282362402442482522562843282963003043083323363403443483563603643683723763803843483923964004044084164284324364404444484564604644684724761564" ref="B89:F98" totalsRowShown="0">
  <autoFilter ref="B89:F98" xr:uid="{00000000-0009-0000-0100-00004A010000}"/>
  <tableColumns count="5">
    <tableColumn id="1" xr3:uid="{00000000-0010-0000-4901-000001000000}" name="Columna1" dataDxfId="376"/>
    <tableColumn id="2" xr3:uid="{00000000-0010-0000-4901-000002000000}" name="Columna2" dataDxfId="375"/>
    <tableColumn id="3" xr3:uid="{00000000-0010-0000-4901-000003000000}" name="Columna3" dataDxfId="374"/>
    <tableColumn id="4" xr3:uid="{00000000-0010-0000-4901-000004000000}" name="Columna4" dataDxfId="373"/>
    <tableColumn id="5" xr3:uid="{00000000-0010-0000-4901-000005000000}" name="Columna5" dataDxfId="372"/>
  </tableColumns>
  <tableStyleInfo name="TableStyleLight8" showFirstColumn="0" showLastColumn="0" showRowStripes="1" showColumnStripes="0"/>
</table>
</file>

<file path=xl/tables/table33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31" xr:uid="{00000000-000C-0000-FFFF-FFFF4A010000}" name="Tabla275919273644535659656268747783868992991021051091131211251291331371411451531571611651691731771811851892132172212292372412452492532572853292973013053093333373413453493573613653693733773813853493933974014054094174294334374414454494574614654694734771565" displayName="Tabla275919273644535659656268747783868992991021051091131211251291331371411451531571611651691731771811851892132172212292372412452492532572853292973013053093333373413453493573613653693733773813853493933974014054094174294334374414454494574614654694734771565" ref="B65:H87" totalsRowShown="0" headerRowDxfId="371" dataDxfId="370">
  <autoFilter ref="B65:H87" xr:uid="{00000000-0009-0000-0100-00004B010000}"/>
  <sortState xmlns:xlrd2="http://schemas.microsoft.com/office/spreadsheetml/2017/richdata2" ref="B66:H87">
    <sortCondition sortBy="cellColor" ref="G30" dxfId="369"/>
  </sortState>
  <tableColumns count="7">
    <tableColumn id="1" xr3:uid="{00000000-0010-0000-4A01-000001000000}" name="Columna1" dataDxfId="368"/>
    <tableColumn id="2" xr3:uid="{00000000-0010-0000-4A01-000002000000}" name="Columna2" dataDxfId="367"/>
    <tableColumn id="3" xr3:uid="{00000000-0010-0000-4A01-000003000000}" name="Columna3" dataDxfId="366"/>
    <tableColumn id="4" xr3:uid="{00000000-0010-0000-4A01-000004000000}" name="Columna4" dataDxfId="365"/>
    <tableColumn id="5" xr3:uid="{00000000-0010-0000-4A01-000005000000}" name="Columna5" dataDxfId="364"/>
    <tableColumn id="6" xr3:uid="{00000000-0010-0000-4A01-000006000000}" name="Columna6" dataDxfId="363"/>
    <tableColumn id="7" xr3:uid="{00000000-0010-0000-4A01-000007000000}" name="Columna7" dataDxfId="362"/>
  </tableColumns>
  <tableStyleInfo name="TableStyleLight8" showFirstColumn="0" showLastColumn="0" showRowStripes="1" showColumnStripes="0"/>
</table>
</file>

<file path=xl/tables/table33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32" xr:uid="{00000000-000C-0000-FFFF-FFFF4B010000}" name="Tabla164818263543525558646167737682858891981011041081121201241281321361401441521561601641681721761801841882122162202282362402442482522562843282963003043083323363403443483563603643683723763803843483923964004044084164284324364404444484564604644684724761566" displayName="Tabla164818263543525558646167737682858891981011041081121201241281321361401441521561601641681721761801841882122162202282362402442482522562843282963003043083323363403443483563603643683723763803843483923964004044084164284324364404444484564604644684724761566" ref="C101:I110" totalsRowShown="0" headerRowDxfId="361">
  <autoFilter ref="C101:I110" xr:uid="{00000000-0009-0000-0100-00004C010000}"/>
  <tableColumns count="7">
    <tableColumn id="1" xr3:uid="{00000000-0010-0000-4B01-000001000000}" name="Columna1" dataDxfId="360"/>
    <tableColumn id="2" xr3:uid="{00000000-0010-0000-4B01-000002000000}" name="Columna2" dataDxfId="359"/>
    <tableColumn id="3" xr3:uid="{00000000-0010-0000-4B01-000003000000}" name="Columna3" dataDxfId="358"/>
    <tableColumn id="4" xr3:uid="{00000000-0010-0000-4B01-000004000000}" name="Columna4" dataDxfId="357"/>
    <tableColumn id="5" xr3:uid="{00000000-0010-0000-4B01-000005000000}" name="Columna5" dataDxfId="356"/>
    <tableColumn id="6" xr3:uid="{00000000-0010-0000-4B01-000006000000}" name="Columna6"/>
    <tableColumn id="7" xr3:uid="{00000000-0010-0000-4B01-000007000000}" name="Columna7"/>
  </tableColumns>
  <tableStyleInfo name="TableStyleLight8" showFirstColumn="0" showLastColumn="0" showRowStripes="1" showColumnStripes="0"/>
</table>
</file>

<file path=xl/tables/table33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33" xr:uid="{00000000-000C-0000-FFFF-FFFF4C010000}" name="Tabla164818263543525558646167737682858891981011041081121201241281321361401441521561601641681721761801841882122162202282362402442482522562843282963003043083323363403443483563603643683723763803843483923964004044084164284324364404444484564604644684724761573" displayName="Tabla164818263543525558646167737682858891981011041081121201241281321361401441521561601641681721761801841882122162202282362402442482522562843282963003043083323363403443483563603643683723763803843483923964004044084164284324364404444484564604644684724761573" ref="B76:F85" totalsRowShown="0">
  <autoFilter ref="B76:F85" xr:uid="{00000000-0009-0000-0100-00004D010000}"/>
  <tableColumns count="5">
    <tableColumn id="1" xr3:uid="{00000000-0010-0000-4C01-000001000000}" name="Columna1" dataDxfId="355"/>
    <tableColumn id="2" xr3:uid="{00000000-0010-0000-4C01-000002000000}" name="Columna2" dataDxfId="354"/>
    <tableColumn id="3" xr3:uid="{00000000-0010-0000-4C01-000003000000}" name="Columna3" dataDxfId="353"/>
    <tableColumn id="4" xr3:uid="{00000000-0010-0000-4C01-000004000000}" name="Columna4" dataDxfId="352"/>
    <tableColumn id="5" xr3:uid="{00000000-0010-0000-4C01-000005000000}" name="Columna5" dataDxfId="351"/>
  </tableColumns>
  <tableStyleInfo name="TableStyleLight8" showFirstColumn="0" showLastColumn="0" showRowStripes="1" showColumnStripes="0"/>
</table>
</file>

<file path=xl/tables/table33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34" xr:uid="{00000000-000C-0000-FFFF-FFFF4D010000}" name="Tabla275919273644535659656268747783868992991021051091131211251291331371411451531571611651691731771811851892132172212292372412452492532572853292973013053093333373413453493573613653693733773813853493933974014054094174294334374414454494574614654694734771574" displayName="Tabla275919273644535659656268747783868992991021051091131211251291331371411451531571611651691731771811851892132172212292372412452492532572853292973013053093333373413453493573613653693733773813853493933974014054094174294334374414454494574614654694734771574" ref="B52:H74" totalsRowShown="0" headerRowDxfId="350" dataDxfId="349">
  <autoFilter ref="B52:H74" xr:uid="{00000000-0009-0000-0100-00004E010000}"/>
  <tableColumns count="7">
    <tableColumn id="1" xr3:uid="{00000000-0010-0000-4D01-000001000000}" name="Columna1" dataDxfId="348"/>
    <tableColumn id="2" xr3:uid="{00000000-0010-0000-4D01-000002000000}" name="Columna2" dataDxfId="347"/>
    <tableColumn id="3" xr3:uid="{00000000-0010-0000-4D01-000003000000}" name="Columna3" dataDxfId="346"/>
    <tableColumn id="4" xr3:uid="{00000000-0010-0000-4D01-000004000000}" name="Columna4" dataDxfId="345"/>
    <tableColumn id="5" xr3:uid="{00000000-0010-0000-4D01-000005000000}" name="Columna5" dataDxfId="344"/>
    <tableColumn id="6" xr3:uid="{00000000-0010-0000-4D01-000006000000}" name="Columna6" dataDxfId="343"/>
    <tableColumn id="7" xr3:uid="{00000000-0010-0000-4D01-000007000000}" name="Columna7" dataDxfId="342"/>
  </tableColumns>
  <tableStyleInfo name="TableStyleLight8" showFirstColumn="0" showLastColumn="0" showRowStripes="1" showColumnStripes="0"/>
</table>
</file>

<file path=xl/tables/table33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35" xr:uid="{00000000-000C-0000-FFFF-FFFF4E010000}" name="Tabla164818263543525558646167737682858891981011041081121201241281321361401441521561601641681721761801841882122162202282362402442482522562843282963003043083323363403443483563603643683723763803843483923964004044084164284324364404444484564604644684724761575" displayName="Tabla164818263543525558646167737682858891981011041081121201241281321361401441521561601641681721761801841882122162202282362402442482522562843282963003043083323363403443483563603643683723763803843483923964004044084164284324364404444484564604644684724761575" ref="C88:I97" totalsRowShown="0" headerRowDxfId="341">
  <autoFilter ref="C88:I97" xr:uid="{00000000-0009-0000-0100-00004F010000}"/>
  <tableColumns count="7">
    <tableColumn id="1" xr3:uid="{00000000-0010-0000-4E01-000001000000}" name="Columna1" dataDxfId="340"/>
    <tableColumn id="2" xr3:uid="{00000000-0010-0000-4E01-000002000000}" name="Columna2" dataDxfId="339"/>
    <tableColumn id="3" xr3:uid="{00000000-0010-0000-4E01-000003000000}" name="Columna3" dataDxfId="338"/>
    <tableColumn id="4" xr3:uid="{00000000-0010-0000-4E01-000004000000}" name="Columna4" dataDxfId="337"/>
    <tableColumn id="5" xr3:uid="{00000000-0010-0000-4E01-000005000000}" name="Columna5" dataDxfId="336"/>
    <tableColumn id="6" xr3:uid="{00000000-0010-0000-4E01-000006000000}" name="Columna6"/>
    <tableColumn id="7" xr3:uid="{00000000-0010-0000-4E01-000007000000}" name="Columna7"/>
  </tableColumns>
  <tableStyleInfo name="TableStyleLight8" showFirstColumn="0" showLastColumn="0" showRowStripes="1" showColumnStripes="0"/>
</table>
</file>

<file path=xl/tables/table33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36" xr:uid="{00000000-000C-0000-FFFF-FFFF4F010000}" name="Tabla164818263543525558646167737682858891981011041081121201241281321361401441521561601641681721761801841882122162202282362402442482522562843282963003043083323363403443483563603643683723763803843483923964004044084164284324364404444484564604644684724761576" displayName="Tabla164818263543525558646167737682858891981011041081121201241281321361401441521561601641681721761801841882122162202282362402442482522562843282963003043083323363403443483563603643683723763803843483923964004044084164284324364404444484564604644684724761576" ref="B103:F112" totalsRowShown="0">
  <autoFilter ref="B103:F112" xr:uid="{00000000-0009-0000-0100-000050010000}"/>
  <tableColumns count="5">
    <tableColumn id="1" xr3:uid="{00000000-0010-0000-4F01-000001000000}" name="Columna1" dataDxfId="335"/>
    <tableColumn id="2" xr3:uid="{00000000-0010-0000-4F01-000002000000}" name="Columna2" dataDxfId="334"/>
    <tableColumn id="3" xr3:uid="{00000000-0010-0000-4F01-000003000000}" name="Columna3" dataDxfId="333"/>
    <tableColumn id="4" xr3:uid="{00000000-0010-0000-4F01-000004000000}" name="Columna4" dataDxfId="332"/>
    <tableColumn id="5" xr3:uid="{00000000-0010-0000-4F01-000005000000}" name="Columna5" dataDxfId="331"/>
  </tableColumns>
  <tableStyleInfo name="TableStyleLight8" showFirstColumn="0" showLastColumn="0" showRowStripes="1" showColumnStripes="0"/>
</table>
</file>

<file path=xl/tables/table33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37" xr:uid="{00000000-000C-0000-FFFF-FFFF50010000}" name="Tabla275919273644535659656268747783868992991021051091131211251291331371411451531571611651691731771811851892132172212292372412452492532572853292973013053093333373413453493573613653693733773813853493933974014054094174294334374414454494574614654694734771577" displayName="Tabla275919273644535659656268747783868992991021051091131211251291331371411451531571611651691731771811851892132172212292372412452492532572853292973013053093333373413453493573613653693733773813853493933974014054094174294334374414454494574614654694734771577" ref="B79:H101" totalsRowShown="0" headerRowDxfId="330" dataDxfId="329">
  <autoFilter ref="B79:H101" xr:uid="{00000000-0009-0000-0100-000051010000}"/>
  <sortState xmlns:xlrd2="http://schemas.microsoft.com/office/spreadsheetml/2017/richdata2" ref="B80:H101">
    <sortCondition sortBy="cellColor" ref="G29" dxfId="328"/>
  </sortState>
  <tableColumns count="7">
    <tableColumn id="1" xr3:uid="{00000000-0010-0000-5001-000001000000}" name="Columna1" dataDxfId="327"/>
    <tableColumn id="2" xr3:uid="{00000000-0010-0000-5001-000002000000}" name="Columna2" dataDxfId="326"/>
    <tableColumn id="3" xr3:uid="{00000000-0010-0000-5001-000003000000}" name="Columna3" dataDxfId="325"/>
    <tableColumn id="4" xr3:uid="{00000000-0010-0000-5001-000004000000}" name="Columna4" dataDxfId="324"/>
    <tableColumn id="5" xr3:uid="{00000000-0010-0000-5001-000005000000}" name="Columna5" dataDxfId="323"/>
    <tableColumn id="6" xr3:uid="{00000000-0010-0000-5001-000006000000}" name="Columna6" dataDxfId="322"/>
    <tableColumn id="7" xr3:uid="{00000000-0010-0000-5001-000007000000}" name="Columna7" dataDxfId="321"/>
  </tableColumns>
  <tableStyleInfo name="TableStyleLight8" showFirstColumn="0" showLastColumn="0" showRowStripes="1" showColumnStripes="0"/>
</table>
</file>

<file path=xl/tables/table33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38" xr:uid="{00000000-000C-0000-FFFF-FFFF51010000}" name="Tabla164818263543525558646167737682858891981011041081121201241281321361401441521561601641681721761801841882122162202282362402442482522562843282963003043083323363403443483563603643683723763803843483923964004044084164284324364404444484564604644684724761578" displayName="Tabla164818263543525558646167737682858891981011041081121201241281321361401441521561601641681721761801841882122162202282362402442482522562843282963003043083323363403443483563603643683723763803843483923964004044084164284324364404444484564604644684724761578" ref="C115:I124" totalsRowShown="0" headerRowDxfId="320">
  <autoFilter ref="C115:I124" xr:uid="{00000000-0009-0000-0100-000052010000}"/>
  <tableColumns count="7">
    <tableColumn id="1" xr3:uid="{00000000-0010-0000-5101-000001000000}" name="Columna1" dataDxfId="319"/>
    <tableColumn id="2" xr3:uid="{00000000-0010-0000-5101-000002000000}" name="Columna2" dataDxfId="318"/>
    <tableColumn id="3" xr3:uid="{00000000-0010-0000-5101-000003000000}" name="Columna3" dataDxfId="317"/>
    <tableColumn id="4" xr3:uid="{00000000-0010-0000-5101-000004000000}" name="Columna4" dataDxfId="316"/>
    <tableColumn id="5" xr3:uid="{00000000-0010-0000-5101-000005000000}" name="Columna5" dataDxfId="315"/>
    <tableColumn id="6" xr3:uid="{00000000-0010-0000-5101-000006000000}" name="Columna6"/>
    <tableColumn id="7" xr3:uid="{00000000-0010-0000-5101-000007000000}" name="Columna7"/>
  </tableColumns>
  <tableStyleInfo name="TableStyleLight8" showFirstColumn="0" showLastColumn="0" showRowStripes="1" showColumnStripes="0"/>
</table>
</file>

<file path=xl/tables/table33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39" xr:uid="{00000000-000C-0000-FFFF-FFFF52010000}" name="Tabla164818263543525558646167737682858891981011041081121201241281321361401441521561601641681721761801841882122162202282362402442482522562843282963003043083323363403443483563603643683723763803843483923964004044084164284324364404444484564604644684724761579" displayName="Tabla164818263543525558646167737682858891981011041081121201241281321361401441521561601641681721761801841882122162202282362402442482522562843282963003043083323363403443483563603643683723763803843483923964004044084164284324364404444484564604644684724761579" ref="B103:F112" totalsRowShown="0">
  <autoFilter ref="B103:F112" xr:uid="{00000000-0009-0000-0100-000053010000}"/>
  <tableColumns count="5">
    <tableColumn id="1" xr3:uid="{00000000-0010-0000-5201-000001000000}" name="Columna1" dataDxfId="314"/>
    <tableColumn id="2" xr3:uid="{00000000-0010-0000-5201-000002000000}" name="Columna2" dataDxfId="313"/>
    <tableColumn id="3" xr3:uid="{00000000-0010-0000-5201-000003000000}" name="Columna3" dataDxfId="312"/>
    <tableColumn id="4" xr3:uid="{00000000-0010-0000-5201-000004000000}" name="Columna4" dataDxfId="311"/>
    <tableColumn id="5" xr3:uid="{00000000-0010-0000-5201-000005000000}" name="Columna5" dataDxfId="310"/>
  </tableColumns>
  <tableStyleInfo name="TableStyleLight8" showFirstColumn="0" showLastColumn="0" showRowStripes="1" showColumnStripes="0"/>
</table>
</file>

<file path=xl/tables/table34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40" xr:uid="{00000000-000C-0000-FFFF-FFFF53010000}" name="Tabla275919273644535659656268747783868992991021051091131211251291331371411451531571611651691731771811851892132172212292372412452492532572853292973013053093333373413453493573613653693733773813853493933974014054094174294334374414454494574614654694734771580" displayName="Tabla275919273644535659656268747783868992991021051091131211251291331371411451531571611651691731771811851892132172212292372412452492532572853292973013053093333373413453493573613653693733773813853493933974014054094174294334374414454494574614654694734771580" ref="B79:H101" totalsRowShown="0" headerRowDxfId="309" dataDxfId="308">
  <autoFilter ref="B79:H101" xr:uid="{00000000-0009-0000-0100-000054010000}"/>
  <sortState xmlns:xlrd2="http://schemas.microsoft.com/office/spreadsheetml/2017/richdata2" ref="B80:H101">
    <sortCondition sortBy="cellColor" ref="G30" dxfId="307"/>
  </sortState>
  <tableColumns count="7">
    <tableColumn id="1" xr3:uid="{00000000-0010-0000-5301-000001000000}" name="Columna1" dataDxfId="306"/>
    <tableColumn id="2" xr3:uid="{00000000-0010-0000-5301-000002000000}" name="Columna2" dataDxfId="305"/>
    <tableColumn id="3" xr3:uid="{00000000-0010-0000-5301-000003000000}" name="Columna3" dataDxfId="304"/>
    <tableColumn id="4" xr3:uid="{00000000-0010-0000-5301-000004000000}" name="Columna4" dataDxfId="303"/>
    <tableColumn id="5" xr3:uid="{00000000-0010-0000-5301-000005000000}" name="Columna5" dataDxfId="302"/>
    <tableColumn id="6" xr3:uid="{00000000-0010-0000-5301-000006000000}" name="Columna6" dataDxfId="301"/>
    <tableColumn id="7" xr3:uid="{00000000-0010-0000-5301-000007000000}" name="Columna7" dataDxfId="300"/>
  </tableColumns>
  <tableStyleInfo name="TableStyleLight8" showFirstColumn="0" showLastColumn="0" showRowStripes="1" showColumnStripes="0"/>
</table>
</file>

<file path=xl/tables/table34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41" xr:uid="{00000000-000C-0000-FFFF-FFFF54010000}" name="Tabla164818263543525558646167737682858891981011041081121201241281321361401441521561601641681721761801841882122162202282362402442482522562843282963003043083323363403443483563603643683723763803843483923964004044084164284324364404444484564604644684724761581" displayName="Tabla164818263543525558646167737682858891981011041081121201241281321361401441521561601641681721761801841882122162202282362402442482522562843282963003043083323363403443483563603643683723763803843483923964004044084164284324364404444484564604644684724761581" ref="C115:I124" totalsRowShown="0" headerRowDxfId="299">
  <autoFilter ref="C115:I124" xr:uid="{00000000-0009-0000-0100-000055010000}"/>
  <tableColumns count="7">
    <tableColumn id="1" xr3:uid="{00000000-0010-0000-5401-000001000000}" name="Columna1" dataDxfId="298"/>
    <tableColumn id="2" xr3:uid="{00000000-0010-0000-5401-000002000000}" name="Columna2" dataDxfId="297"/>
    <tableColumn id="3" xr3:uid="{00000000-0010-0000-5401-000003000000}" name="Columna3" dataDxfId="296"/>
    <tableColumn id="4" xr3:uid="{00000000-0010-0000-5401-000004000000}" name="Columna4" dataDxfId="295"/>
    <tableColumn id="5" xr3:uid="{00000000-0010-0000-5401-000005000000}" name="Columna5" dataDxfId="294"/>
    <tableColumn id="6" xr3:uid="{00000000-0010-0000-5401-000006000000}" name="Columna6"/>
    <tableColumn id="7" xr3:uid="{00000000-0010-0000-5401-000007000000}" name="Columna7"/>
  </tableColumns>
  <tableStyleInfo name="TableStyleLight8" showFirstColumn="0" showLastColumn="0" showRowStripes="1" showColumnStripes="0"/>
</table>
</file>

<file path=xl/tables/table34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42" xr:uid="{00000000-000C-0000-FFFF-FFFF55010000}" name="Tabla164818263543525558646167737682858891981011041081121201241281321361401441521561601641681721761801841882122162202282362402442482522562843282963003043083323363403443483563603643683723763803843483923964004044084164284324364404444484564604644684724761582" displayName="Tabla164818263543525558646167737682858891981011041081121201241281321361401441521561601641681721761801841882122162202282362402442482522562843282963003043083323363403443483563603643683723763803843483923964004044084164284324364404444484564604644684724761582" ref="B93:F102" totalsRowShown="0">
  <autoFilter ref="B93:F102" xr:uid="{00000000-0009-0000-0100-000056010000}"/>
  <tableColumns count="5">
    <tableColumn id="1" xr3:uid="{00000000-0010-0000-5501-000001000000}" name="Columna1" dataDxfId="293"/>
    <tableColumn id="2" xr3:uid="{00000000-0010-0000-5501-000002000000}" name="Columna2" dataDxfId="292"/>
    <tableColumn id="3" xr3:uid="{00000000-0010-0000-5501-000003000000}" name="Columna3" dataDxfId="291"/>
    <tableColumn id="4" xr3:uid="{00000000-0010-0000-5501-000004000000}" name="Columna4" dataDxfId="290"/>
    <tableColumn id="5" xr3:uid="{00000000-0010-0000-5501-000005000000}" name="Columna5" dataDxfId="289"/>
  </tableColumns>
  <tableStyleInfo name="TableStyleLight8" showFirstColumn="0" showLastColumn="0" showRowStripes="1" showColumnStripes="0"/>
</table>
</file>

<file path=xl/tables/table34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43" xr:uid="{00000000-000C-0000-FFFF-FFFF56010000}" name="Tabla275919273644535659656268747783868992991021051091131211251291331371411451531571611651691731771811851892132172212292372412452492532572853292973013053093333373413453493573613653693733773813853493933974014054094174294334374414454494574614654694734771583" displayName="Tabla275919273644535659656268747783868992991021051091131211251291331371411451531571611651691731771811851892132172212292372412452492532572853292973013053093333373413453493573613653693733773813853493933974014054094174294334374414454494574614654694734771583" ref="B69:H91" totalsRowShown="0" headerRowDxfId="288" dataDxfId="287">
  <autoFilter ref="B69:H91" xr:uid="{00000000-0009-0000-0100-000057010000}"/>
  <sortState xmlns:xlrd2="http://schemas.microsoft.com/office/spreadsheetml/2017/richdata2" ref="B70:H91">
    <sortCondition sortBy="cellColor" ref="G29" dxfId="286"/>
  </sortState>
  <tableColumns count="7">
    <tableColumn id="1" xr3:uid="{00000000-0010-0000-5601-000001000000}" name="Columna1" dataDxfId="285"/>
    <tableColumn id="2" xr3:uid="{00000000-0010-0000-5601-000002000000}" name="Columna2" dataDxfId="284"/>
    <tableColumn id="3" xr3:uid="{00000000-0010-0000-5601-000003000000}" name="Columna3" dataDxfId="283"/>
    <tableColumn id="4" xr3:uid="{00000000-0010-0000-5601-000004000000}" name="Columna4" dataDxfId="282"/>
    <tableColumn id="5" xr3:uid="{00000000-0010-0000-5601-000005000000}" name="Columna5" dataDxfId="281"/>
    <tableColumn id="6" xr3:uid="{00000000-0010-0000-5601-000006000000}" name="Columna6" dataDxfId="280"/>
    <tableColumn id="7" xr3:uid="{00000000-0010-0000-5601-000007000000}" name="Columna7" dataDxfId="279"/>
  </tableColumns>
  <tableStyleInfo name="TableStyleLight8" showFirstColumn="0" showLastColumn="0" showRowStripes="1" showColumnStripes="0"/>
</table>
</file>

<file path=xl/tables/table34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44" xr:uid="{00000000-000C-0000-FFFF-FFFF57010000}" name="Tabla164818263543525558646167737682858891981011041081121201241281321361401441521561601641681721761801841882122162202282362402442482522562843282963003043083323363403443483563603643683723763803843483923964004044084164284324364404444484564604644684724761584" displayName="Tabla164818263543525558646167737682858891981011041081121201241281321361401441521561601641681721761801841882122162202282362402442482522562843282963003043083323363403443483563603643683723763803843483923964004044084164284324364404444484564604644684724761584" ref="C105:I114" totalsRowShown="0" headerRowDxfId="278">
  <autoFilter ref="C105:I114" xr:uid="{00000000-0009-0000-0100-000058010000}"/>
  <tableColumns count="7">
    <tableColumn id="1" xr3:uid="{00000000-0010-0000-5701-000001000000}" name="Columna1" dataDxfId="277"/>
    <tableColumn id="2" xr3:uid="{00000000-0010-0000-5701-000002000000}" name="Columna2" dataDxfId="276"/>
    <tableColumn id="3" xr3:uid="{00000000-0010-0000-5701-000003000000}" name="Columna3" dataDxfId="275"/>
    <tableColumn id="4" xr3:uid="{00000000-0010-0000-5701-000004000000}" name="Columna4" dataDxfId="274"/>
    <tableColumn id="5" xr3:uid="{00000000-0010-0000-5701-000005000000}" name="Columna5" dataDxfId="273"/>
    <tableColumn id="6" xr3:uid="{00000000-0010-0000-5701-000006000000}" name="Columna6"/>
    <tableColumn id="7" xr3:uid="{00000000-0010-0000-5701-000007000000}" name="Columna7"/>
  </tableColumns>
  <tableStyleInfo name="TableStyleLight8" showFirstColumn="0" showLastColumn="0" showRowStripes="1" showColumnStripes="0"/>
</table>
</file>

<file path=xl/tables/table34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45" xr:uid="{00000000-000C-0000-FFFF-FFFF58010000}" name="Tabla164818263543525558646167737682858891981011041081121201241281321361401441521561601641681721761801841882122162202282362402442482522562843282963003043083323363403443483563603643683723763803843483923964004044084164284324364404444484564604644684724761585" displayName="Tabla164818263543525558646167737682858891981011041081121201241281321361401441521561601641681721761801841882122162202282362402442482522562843282963003043083323363403443483563603643683723763803843483923964004044084164284324364404444484564604644684724761585" ref="B90:F99" totalsRowShown="0">
  <autoFilter ref="B90:F99" xr:uid="{00000000-0009-0000-0100-000059010000}"/>
  <tableColumns count="5">
    <tableColumn id="1" xr3:uid="{00000000-0010-0000-5801-000001000000}" name="Columna1" dataDxfId="272"/>
    <tableColumn id="2" xr3:uid="{00000000-0010-0000-5801-000002000000}" name="Columna2" dataDxfId="271"/>
    <tableColumn id="3" xr3:uid="{00000000-0010-0000-5801-000003000000}" name="Columna3" dataDxfId="270"/>
    <tableColumn id="4" xr3:uid="{00000000-0010-0000-5801-000004000000}" name="Columna4" dataDxfId="269"/>
    <tableColumn id="5" xr3:uid="{00000000-0010-0000-5801-000005000000}" name="Columna5" dataDxfId="268"/>
  </tableColumns>
  <tableStyleInfo name="TableStyleLight8" showFirstColumn="0" showLastColumn="0" showRowStripes="1" showColumnStripes="0"/>
</table>
</file>

<file path=xl/tables/table34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46" xr:uid="{00000000-000C-0000-FFFF-FFFF59010000}" name="Tabla275919273644535659656268747783868992991021051091131211251291331371411451531571611651691731771811851892132172212292372412452492532572853292973013053093333373413453493573613653693733773813853493933974014054094174294334374414454494574614654694734771586" displayName="Tabla275919273644535659656268747783868992991021051091131211251291331371411451531571611651691731771811851892132172212292372412452492532572853292973013053093333373413453493573613653693733773813853493933974014054094174294334374414454494574614654694734771586" ref="B66:H88" totalsRowShown="0" headerRowDxfId="267" dataDxfId="266">
  <autoFilter ref="B66:H88" xr:uid="{00000000-0009-0000-0100-00005A010000}"/>
  <sortState xmlns:xlrd2="http://schemas.microsoft.com/office/spreadsheetml/2017/richdata2" ref="B67:H88">
    <sortCondition sortBy="cellColor" ref="G30" dxfId="265"/>
  </sortState>
  <tableColumns count="7">
    <tableColumn id="1" xr3:uid="{00000000-0010-0000-5901-000001000000}" name="Columna1" dataDxfId="264"/>
    <tableColumn id="2" xr3:uid="{00000000-0010-0000-5901-000002000000}" name="Columna2" dataDxfId="263"/>
    <tableColumn id="3" xr3:uid="{00000000-0010-0000-5901-000003000000}" name="Columna3" dataDxfId="262"/>
    <tableColumn id="4" xr3:uid="{00000000-0010-0000-5901-000004000000}" name="Columna4" dataDxfId="261"/>
    <tableColumn id="5" xr3:uid="{00000000-0010-0000-5901-000005000000}" name="Columna5" dataDxfId="260"/>
    <tableColumn id="6" xr3:uid="{00000000-0010-0000-5901-000006000000}" name="Columna6" dataDxfId="259"/>
    <tableColumn id="7" xr3:uid="{00000000-0010-0000-5901-000007000000}" name="Columna7" dataDxfId="258"/>
  </tableColumns>
  <tableStyleInfo name="TableStyleLight8" showFirstColumn="0" showLastColumn="0" showRowStripes="1" showColumnStripes="0"/>
</table>
</file>

<file path=xl/tables/table34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47" xr:uid="{00000000-000C-0000-FFFF-FFFF5A010000}" name="Tabla164818263543525558646167737682858891981011041081121201241281321361401441521561601641681721761801841882122162202282362402442482522562843282963003043083323363403443483563603643683723763803843483923964004044084164284324364404444484564604644684724761587" displayName="Tabla164818263543525558646167737682858891981011041081121201241281321361401441521561601641681721761801841882122162202282362402442482522562843282963003043083323363403443483563603643683723763803843483923964004044084164284324364404444484564604644684724761587" ref="C102:I111" totalsRowShown="0" headerRowDxfId="257">
  <autoFilter ref="C102:I111" xr:uid="{00000000-0009-0000-0100-00005B010000}"/>
  <tableColumns count="7">
    <tableColumn id="1" xr3:uid="{00000000-0010-0000-5A01-000001000000}" name="Columna1" dataDxfId="256"/>
    <tableColumn id="2" xr3:uid="{00000000-0010-0000-5A01-000002000000}" name="Columna2" dataDxfId="255"/>
    <tableColumn id="3" xr3:uid="{00000000-0010-0000-5A01-000003000000}" name="Columna3" dataDxfId="254"/>
    <tableColumn id="4" xr3:uid="{00000000-0010-0000-5A01-000004000000}" name="Columna4" dataDxfId="253"/>
    <tableColumn id="5" xr3:uid="{00000000-0010-0000-5A01-000005000000}" name="Columna5" dataDxfId="252"/>
    <tableColumn id="6" xr3:uid="{00000000-0010-0000-5A01-000006000000}" name="Columna6"/>
    <tableColumn id="7" xr3:uid="{00000000-0010-0000-5A01-000007000000}" name="Columna7"/>
  </tableColumns>
  <tableStyleInfo name="TableStyleLight8" showFirstColumn="0" showLastColumn="0" showRowStripes="1" showColumnStripes="0"/>
</table>
</file>

<file path=xl/tables/table34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48" xr:uid="{00000000-000C-0000-FFFF-FFFF5B010000}" name="Tabla164818263543525558646167737682858891981011041081121201241281321361401441521561601641681721761801841882122162202282362402442482522562843282963003043083323363403443483563603643683723763803843483923964004044084164284324364404444484564604644684724761570" displayName="Tabla164818263543525558646167737682858891981011041081121201241281321361401441521561601641681721761801841882122162202282362402442482522562843282963003043083323363403443483563603643683723763803843483923964004044084164284324364404444484564604644684724761570" ref="B76:F85" totalsRowShown="0">
  <autoFilter ref="B76:F85" xr:uid="{00000000-0009-0000-0100-00005C010000}"/>
  <tableColumns count="5">
    <tableColumn id="1" xr3:uid="{00000000-0010-0000-5B01-000001000000}" name="Columna1" dataDxfId="251"/>
    <tableColumn id="2" xr3:uid="{00000000-0010-0000-5B01-000002000000}" name="Columna2" dataDxfId="250"/>
    <tableColumn id="3" xr3:uid="{00000000-0010-0000-5B01-000003000000}" name="Columna3" dataDxfId="249"/>
    <tableColumn id="4" xr3:uid="{00000000-0010-0000-5B01-000004000000}" name="Columna4" dataDxfId="248"/>
    <tableColumn id="5" xr3:uid="{00000000-0010-0000-5B01-000005000000}" name="Columna5" dataDxfId="247"/>
  </tableColumns>
  <tableStyleInfo name="TableStyleLight8" showFirstColumn="0" showLastColumn="0" showRowStripes="1" showColumnStripes="0"/>
</table>
</file>

<file path=xl/tables/table34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49" xr:uid="{00000000-000C-0000-FFFF-FFFF5C010000}" name="Tabla275919273644535659656268747783868992991021051091131211251291331371411451531571611651691731771811851892132172212292372412452492532572853292973013053093333373413453493573613653693733773813853493933974014054094174294334374414454494574614654694734771571" displayName="Tabla275919273644535659656268747783868992991021051091131211251291331371411451531571611651691731771811851892132172212292372412452492532572853292973013053093333373413453493573613653693733773813853493933974014054094174294334374414454494574614654694734771571" ref="B52:H74" totalsRowShown="0" headerRowDxfId="246" dataDxfId="245">
  <autoFilter ref="B52:H74" xr:uid="{00000000-0009-0000-0100-00005D010000}"/>
  <sortState xmlns:xlrd2="http://schemas.microsoft.com/office/spreadsheetml/2017/richdata2" ref="B53:H74">
    <sortCondition sortBy="cellColor" ref="G24" dxfId="244"/>
  </sortState>
  <tableColumns count="7">
    <tableColumn id="1" xr3:uid="{00000000-0010-0000-5C01-000001000000}" name="Columna1" dataDxfId="243"/>
    <tableColumn id="2" xr3:uid="{00000000-0010-0000-5C01-000002000000}" name="Columna2" dataDxfId="242"/>
    <tableColumn id="3" xr3:uid="{00000000-0010-0000-5C01-000003000000}" name="Columna3" dataDxfId="241"/>
    <tableColumn id="4" xr3:uid="{00000000-0010-0000-5C01-000004000000}" name="Columna4" dataDxfId="240"/>
    <tableColumn id="5" xr3:uid="{00000000-0010-0000-5C01-000005000000}" name="Columna5" dataDxfId="239"/>
    <tableColumn id="6" xr3:uid="{00000000-0010-0000-5C01-000006000000}" name="Columna6" dataDxfId="238"/>
    <tableColumn id="7" xr3:uid="{00000000-0010-0000-5C01-000007000000}" name="Columna7" dataDxfId="237"/>
  </tableColumns>
  <tableStyleInfo name="TableStyleLight8" showFirstColumn="0" showLastColumn="0" showRowStripes="1" showColumnStripes="0"/>
</table>
</file>

<file path=xl/tables/table35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50" xr:uid="{00000000-000C-0000-FFFF-FFFF5D010000}" name="Tabla164818263543525558646167737682858891981011041081121201241281321361401441521561601641681721761801841882122162202282362402442482522562843282963003043083323363403443483563603643683723763803843483923964004044084164284324364404444484564604644684724761572" displayName="Tabla164818263543525558646167737682858891981011041081121201241281321361401441521561601641681721761801841882122162202282362402442482522562843282963003043083323363403443483563603643683723763803843483923964004044084164284324364404444484564604644684724761572" ref="C88:I97" totalsRowShown="0" headerRowDxfId="236">
  <autoFilter ref="C88:I97" xr:uid="{00000000-0009-0000-0100-00005E010000}"/>
  <tableColumns count="7">
    <tableColumn id="1" xr3:uid="{00000000-0010-0000-5D01-000001000000}" name="Columna1" dataDxfId="235"/>
    <tableColumn id="2" xr3:uid="{00000000-0010-0000-5D01-000002000000}" name="Columna2" dataDxfId="234"/>
    <tableColumn id="3" xr3:uid="{00000000-0010-0000-5D01-000003000000}" name="Columna3" dataDxfId="233"/>
    <tableColumn id="4" xr3:uid="{00000000-0010-0000-5D01-000004000000}" name="Columna4" dataDxfId="232"/>
    <tableColumn id="5" xr3:uid="{00000000-0010-0000-5D01-000005000000}" name="Columna5" dataDxfId="231"/>
    <tableColumn id="6" xr3:uid="{00000000-0010-0000-5D01-000006000000}" name="Columna6"/>
    <tableColumn id="7" xr3:uid="{00000000-0010-0000-5D01-000007000000}" name="Columna7"/>
  </tableColumns>
  <tableStyleInfo name="TableStyleLight8" showFirstColumn="0" showLastColumn="0" showRowStripes="1" showColumnStripes="0"/>
</table>
</file>

<file path=xl/tables/table35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51" xr:uid="{00000000-000C-0000-FFFF-FFFF5E010000}" name="Tabla164818263543525558646167737682858891981011041081121201241281321361401441521561601641681721761801841882122162202282362402442482522562843282963003043083323363403443483563603643683723763803843483923964004044084164284324364404444484564604644684724761588" displayName="Tabla164818263543525558646167737682858891981011041081121201241281321361401441521561601641681721761801841882122162202282362402442482522562843282963003043083323363403443483563603643683723763803843483923964004044084164284324364404444484564604644684724761588" ref="B107:F116" totalsRowShown="0">
  <autoFilter ref="B107:F116" xr:uid="{00000000-0009-0000-0100-00005F010000}"/>
  <tableColumns count="5">
    <tableColumn id="1" xr3:uid="{00000000-0010-0000-5E01-000001000000}" name="Columna1" dataDxfId="230"/>
    <tableColumn id="2" xr3:uid="{00000000-0010-0000-5E01-000002000000}" name="Columna2" dataDxfId="229"/>
    <tableColumn id="3" xr3:uid="{00000000-0010-0000-5E01-000003000000}" name="Columna3" dataDxfId="228"/>
    <tableColumn id="4" xr3:uid="{00000000-0010-0000-5E01-000004000000}" name="Columna4" dataDxfId="227"/>
    <tableColumn id="5" xr3:uid="{00000000-0010-0000-5E01-000005000000}" name="Columna5" dataDxfId="226"/>
  </tableColumns>
  <tableStyleInfo name="TableStyleLight8" showFirstColumn="0" showLastColumn="0" showRowStripes="1" showColumnStripes="0"/>
</table>
</file>

<file path=xl/tables/table35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52" xr:uid="{00000000-000C-0000-FFFF-FFFF5F010000}" name="Tabla275919273644535659656268747783868992991021051091131211251291331371411451531571611651691731771811851892132172212292372412452492532572853292973013053093333373413453493573613653693733773813853493933974014054094174294334374414454494574614654694734771589" displayName="Tabla275919273644535659656268747783868992991021051091131211251291331371411451531571611651691731771811851892132172212292372412452492532572853292973013053093333373413453493573613653693733773813853493933974014054094174294334374414454494574614654694734771589" ref="B83:H105" totalsRowShown="0" headerRowDxfId="225" dataDxfId="224">
  <autoFilter ref="B83:H105" xr:uid="{00000000-0009-0000-0100-000060010000}"/>
  <sortState xmlns:xlrd2="http://schemas.microsoft.com/office/spreadsheetml/2017/richdata2" ref="B84:H105">
    <sortCondition sortBy="cellColor" ref="G30" dxfId="223"/>
  </sortState>
  <tableColumns count="7">
    <tableColumn id="1" xr3:uid="{00000000-0010-0000-5F01-000001000000}" name="Columna1" dataDxfId="222"/>
    <tableColumn id="2" xr3:uid="{00000000-0010-0000-5F01-000002000000}" name="Columna2" dataDxfId="221"/>
    <tableColumn id="3" xr3:uid="{00000000-0010-0000-5F01-000003000000}" name="Columna3" dataDxfId="220"/>
    <tableColumn id="4" xr3:uid="{00000000-0010-0000-5F01-000004000000}" name="Columna4" dataDxfId="219"/>
    <tableColumn id="5" xr3:uid="{00000000-0010-0000-5F01-000005000000}" name="Columna5" dataDxfId="218"/>
    <tableColumn id="6" xr3:uid="{00000000-0010-0000-5F01-000006000000}" name="Columna6" dataDxfId="217"/>
    <tableColumn id="7" xr3:uid="{00000000-0010-0000-5F01-000007000000}" name="Columna7" dataDxfId="216"/>
  </tableColumns>
  <tableStyleInfo name="TableStyleLight8" showFirstColumn="0" showLastColumn="0" showRowStripes="1" showColumnStripes="0"/>
</table>
</file>

<file path=xl/tables/table35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53" xr:uid="{00000000-000C-0000-FFFF-FFFF60010000}" name="Tabla164818263543525558646167737682858891981011041081121201241281321361401441521561601641681721761801841882122162202282362402442482522562843282963003043083323363403443483563603643683723763803843483923964004044084164284324364404444484564604644684724761590" displayName="Tabla164818263543525558646167737682858891981011041081121201241281321361401441521561601641681721761801841882122162202282362402442482522562843282963003043083323363403443483563603643683723763803843483923964004044084164284324364404444484564604644684724761590" ref="C119:I128" totalsRowShown="0" headerRowDxfId="215">
  <autoFilter ref="C119:I128" xr:uid="{00000000-0009-0000-0100-000061010000}"/>
  <tableColumns count="7">
    <tableColumn id="1" xr3:uid="{00000000-0010-0000-6001-000001000000}" name="Columna1" dataDxfId="214"/>
    <tableColumn id="2" xr3:uid="{00000000-0010-0000-6001-000002000000}" name="Columna2" dataDxfId="213"/>
    <tableColumn id="3" xr3:uid="{00000000-0010-0000-6001-000003000000}" name="Columna3" dataDxfId="212"/>
    <tableColumn id="4" xr3:uid="{00000000-0010-0000-6001-000004000000}" name="Columna4" dataDxfId="211"/>
    <tableColumn id="5" xr3:uid="{00000000-0010-0000-6001-000005000000}" name="Columna5" dataDxfId="210"/>
    <tableColumn id="6" xr3:uid="{00000000-0010-0000-6001-000006000000}" name="Columna6"/>
    <tableColumn id="7" xr3:uid="{00000000-0010-0000-6001-000007000000}" name="Columna7"/>
  </tableColumns>
  <tableStyleInfo name="TableStyleLight8" showFirstColumn="0" showLastColumn="0" showRowStripes="1" showColumnStripes="0"/>
</table>
</file>

<file path=xl/tables/table35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54" xr:uid="{00000000-000C-0000-FFFF-FFFF61010000}" name="Tabla164818263543525558646167737682858891981011041081121201241281321361401441521561601641681721761801841882122162202282362402442482522562843282963003043083323363403443483563603643683723763803843483923964004044084164284324364404444484564604644684724761591" displayName="Tabla164818263543525558646167737682858891981011041081121201241281321361401441521561601641681721761801841882122162202282362402442482522562843282963003043083323363403443483563603643683723763803843483923964004044084164284324364404444484564604644684724761591" ref="B107:F116" totalsRowShown="0">
  <autoFilter ref="B107:F116" xr:uid="{00000000-0009-0000-0100-000062010000}"/>
  <tableColumns count="5">
    <tableColumn id="1" xr3:uid="{00000000-0010-0000-6101-000001000000}" name="Columna1" dataDxfId="209"/>
    <tableColumn id="2" xr3:uid="{00000000-0010-0000-6101-000002000000}" name="Columna2" dataDxfId="208"/>
    <tableColumn id="3" xr3:uid="{00000000-0010-0000-6101-000003000000}" name="Columna3" dataDxfId="207"/>
    <tableColumn id="4" xr3:uid="{00000000-0010-0000-6101-000004000000}" name="Columna4" dataDxfId="206"/>
    <tableColumn id="5" xr3:uid="{00000000-0010-0000-6101-000005000000}" name="Columna5" dataDxfId="205"/>
  </tableColumns>
  <tableStyleInfo name="TableStyleLight8" showFirstColumn="0" showLastColumn="0" showRowStripes="1" showColumnStripes="0"/>
</table>
</file>

<file path=xl/tables/table35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55" xr:uid="{00000000-000C-0000-FFFF-FFFF62010000}" name="Tabla275919273644535659656268747783868992991021051091131211251291331371411451531571611651691731771811851892132172212292372412452492532572853292973013053093333373413453493573613653693733773813853493933974014054094174294334374414454494574614654694734771592" displayName="Tabla275919273644535659656268747783868992991021051091131211251291331371411451531571611651691731771811851892132172212292372412452492532572853292973013053093333373413453493573613653693733773813853493933974014054094174294334374414454494574614654694734771592" ref="B83:H105" totalsRowShown="0" headerRowDxfId="204" dataDxfId="203">
  <autoFilter ref="B83:H105" xr:uid="{00000000-0009-0000-0100-000063010000}"/>
  <sortState xmlns:xlrd2="http://schemas.microsoft.com/office/spreadsheetml/2017/richdata2" ref="B84:H105">
    <sortCondition sortBy="cellColor" ref="G47" dxfId="202"/>
  </sortState>
  <tableColumns count="7">
    <tableColumn id="1" xr3:uid="{00000000-0010-0000-6201-000001000000}" name="Columna1" dataDxfId="201"/>
    <tableColumn id="2" xr3:uid="{00000000-0010-0000-6201-000002000000}" name="Columna2" dataDxfId="200"/>
    <tableColumn id="3" xr3:uid="{00000000-0010-0000-6201-000003000000}" name="Columna3" dataDxfId="199"/>
    <tableColumn id="4" xr3:uid="{00000000-0010-0000-6201-000004000000}" name="Columna4" dataDxfId="198"/>
    <tableColumn id="5" xr3:uid="{00000000-0010-0000-6201-000005000000}" name="Columna5" dataDxfId="197"/>
    <tableColumn id="6" xr3:uid="{00000000-0010-0000-6201-000006000000}" name="Columna6" dataDxfId="196"/>
    <tableColumn id="7" xr3:uid="{00000000-0010-0000-6201-000007000000}" name="Columna7" dataDxfId="195"/>
  </tableColumns>
  <tableStyleInfo name="TableStyleLight8" showFirstColumn="0" showLastColumn="0" showRowStripes="1" showColumnStripes="0"/>
</table>
</file>

<file path=xl/tables/table35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56" xr:uid="{00000000-000C-0000-FFFF-FFFF63010000}" name="Tabla164818263543525558646167737682858891981011041081121201241281321361401441521561601641681721761801841882122162202282362402442482522562843282963003043083323363403443483563603643683723763803843483923964004044084164284324364404444484564604644684724761593" displayName="Tabla164818263543525558646167737682858891981011041081121201241281321361401441521561601641681721761801841882122162202282362402442482522562843282963003043083323363403443483563603643683723763803843483923964004044084164284324364404444484564604644684724761593" ref="C119:I128" totalsRowShown="0" headerRowDxfId="194">
  <autoFilter ref="C119:I128" xr:uid="{00000000-0009-0000-0100-000064010000}"/>
  <tableColumns count="7">
    <tableColumn id="1" xr3:uid="{00000000-0010-0000-6301-000001000000}" name="Columna1" dataDxfId="193"/>
    <tableColumn id="2" xr3:uid="{00000000-0010-0000-6301-000002000000}" name="Columna2" dataDxfId="192"/>
    <tableColumn id="3" xr3:uid="{00000000-0010-0000-6301-000003000000}" name="Columna3" dataDxfId="191"/>
    <tableColumn id="4" xr3:uid="{00000000-0010-0000-6301-000004000000}" name="Columna4" dataDxfId="190"/>
    <tableColumn id="5" xr3:uid="{00000000-0010-0000-6301-000005000000}" name="Columna5" dataDxfId="189"/>
    <tableColumn id="6" xr3:uid="{00000000-0010-0000-6301-000006000000}" name="Columna6"/>
    <tableColumn id="7" xr3:uid="{00000000-0010-0000-6301-000007000000}" name="Columna7"/>
  </tableColumns>
  <tableStyleInfo name="TableStyleLight8" showFirstColumn="0" showLastColumn="0" showRowStripes="1" showColumnStripes="0"/>
</table>
</file>

<file path=xl/tables/table35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57" xr:uid="{00000000-000C-0000-FFFF-FFFF64010000}" name="Tabla164818263543525558646167737682858891981011041081121201241281321361401441521561601641681721761801841882122162202282362402442482522562843282963003043083323363403443483563603643683723763803843483923964004044084164284324364404444484564604644684724761603" displayName="Tabla164818263543525558646167737682858891981011041081121201241281321361401441521561601641681721761801841882122162202282362402442482522562843282963003043083323363403443483563603643683723763803843483923964004044084164284324364404444484564604644684724761603" ref="B107:F116" totalsRowShown="0">
  <autoFilter ref="B107:F116" xr:uid="{00000000-0009-0000-0100-000065010000}"/>
  <tableColumns count="5">
    <tableColumn id="1" xr3:uid="{00000000-0010-0000-6401-000001000000}" name="Columna1" dataDxfId="188"/>
    <tableColumn id="2" xr3:uid="{00000000-0010-0000-6401-000002000000}" name="Columna2" dataDxfId="187"/>
    <tableColumn id="3" xr3:uid="{00000000-0010-0000-6401-000003000000}" name="Columna3" dataDxfId="186"/>
    <tableColumn id="4" xr3:uid="{00000000-0010-0000-6401-000004000000}" name="Columna4" dataDxfId="185"/>
    <tableColumn id="5" xr3:uid="{00000000-0010-0000-6401-000005000000}" name="Columna5" dataDxfId="184"/>
  </tableColumns>
  <tableStyleInfo name="TableStyleLight8" showFirstColumn="0" showLastColumn="0" showRowStripes="1" showColumnStripes="0"/>
</table>
</file>

<file path=xl/tables/table35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58" xr:uid="{00000000-000C-0000-FFFF-FFFF65010000}" name="Tabla275919273644535659656268747783868992991021051091131211251291331371411451531571611651691731771811851892132172212292372412452492532572853292973013053093333373413453493573613653693733773813853493933974014054094174294334374414454494574614654694734771604" displayName="Tabla275919273644535659656268747783868992991021051091131211251291331371411451531571611651691731771811851892132172212292372412452492532572853292973013053093333373413453493573613653693733773813853493933974014054094174294334374414454494574614654694734771604" ref="B83:H105" totalsRowShown="0" headerRowDxfId="183" dataDxfId="182">
  <autoFilter ref="B83:H105" xr:uid="{00000000-0009-0000-0100-000066010000}"/>
  <sortState xmlns:xlrd2="http://schemas.microsoft.com/office/spreadsheetml/2017/richdata2" ref="B84:H105">
    <sortCondition sortBy="cellColor" ref="G47" dxfId="181"/>
  </sortState>
  <tableColumns count="7">
    <tableColumn id="1" xr3:uid="{00000000-0010-0000-6501-000001000000}" name="Columna1" dataDxfId="180"/>
    <tableColumn id="2" xr3:uid="{00000000-0010-0000-6501-000002000000}" name="Columna2" dataDxfId="179"/>
    <tableColumn id="3" xr3:uid="{00000000-0010-0000-6501-000003000000}" name="Columna3" dataDxfId="178"/>
    <tableColumn id="4" xr3:uid="{00000000-0010-0000-6501-000004000000}" name="Columna4" dataDxfId="177"/>
    <tableColumn id="5" xr3:uid="{00000000-0010-0000-6501-000005000000}" name="Columna5" dataDxfId="176"/>
    <tableColumn id="6" xr3:uid="{00000000-0010-0000-6501-000006000000}" name="Columna6" dataDxfId="175"/>
    <tableColumn id="7" xr3:uid="{00000000-0010-0000-6501-000007000000}" name="Columna7" dataDxfId="174"/>
  </tableColumns>
  <tableStyleInfo name="TableStyleLight8" showFirstColumn="0" showLastColumn="0" showRowStripes="1" showColumnStripes="0"/>
</table>
</file>

<file path=xl/tables/table35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59" xr:uid="{00000000-000C-0000-FFFF-FFFF66010000}" name="Tabla164818263543525558646167737682858891981011041081121201241281321361401441521561601641681721761801841882122162202282362402442482522562843282963003043083323363403443483563603643683723763803843483923964004044084164284324364404444484564604644684724761605" displayName="Tabla164818263543525558646167737682858891981011041081121201241281321361401441521561601641681721761801841882122162202282362402442482522562843282963003043083323363403443483563603643683723763803843483923964004044084164284324364404444484564604644684724761605" ref="C119:I128" totalsRowShown="0" headerRowDxfId="173">
  <autoFilter ref="C119:I128" xr:uid="{00000000-0009-0000-0100-000067010000}"/>
  <tableColumns count="7">
    <tableColumn id="1" xr3:uid="{00000000-0010-0000-6601-000001000000}" name="Columna1" dataDxfId="172"/>
    <tableColumn id="2" xr3:uid="{00000000-0010-0000-6601-000002000000}" name="Columna2" dataDxfId="171"/>
    <tableColumn id="3" xr3:uid="{00000000-0010-0000-6601-000003000000}" name="Columna3" dataDxfId="170"/>
    <tableColumn id="4" xr3:uid="{00000000-0010-0000-6601-000004000000}" name="Columna4" dataDxfId="169"/>
    <tableColumn id="5" xr3:uid="{00000000-0010-0000-6601-000005000000}" name="Columna5" dataDxfId="168"/>
    <tableColumn id="6" xr3:uid="{00000000-0010-0000-6601-000006000000}" name="Columna6"/>
    <tableColumn id="7" xr3:uid="{00000000-0010-0000-6601-000007000000}" name="Columna7"/>
  </tableColumns>
  <tableStyleInfo name="TableStyleLight8" showFirstColumn="0" showLastColumn="0" showRowStripes="1" showColumnStripes="0"/>
</table>
</file>

<file path=xl/tables/table36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60" xr:uid="{00000000-000C-0000-FFFF-FFFF67010000}" name="Tabla164818263543525558646167737682858891981011041081121201241281321361401441521561601641681721761801841882122162202282362402442482522562843282963003043083323363403443483563603643683723763803843483923964004044084164284324364404444484564604644684724761597" displayName="Tabla164818263543525558646167737682858891981011041081121201241281321361401441521561601641681721761801841882122162202282362402442482522562843282963003043083323363403443483563603643683723763803843483923964004044084164284324364404444484564604644684724761597" ref="B107:F116" totalsRowShown="0">
  <autoFilter ref="B107:F116" xr:uid="{00000000-0009-0000-0100-000068010000}"/>
  <tableColumns count="5">
    <tableColumn id="1" xr3:uid="{00000000-0010-0000-6701-000001000000}" name="Columna1" dataDxfId="167"/>
    <tableColumn id="2" xr3:uid="{00000000-0010-0000-6701-000002000000}" name="Columna2" dataDxfId="166"/>
    <tableColumn id="3" xr3:uid="{00000000-0010-0000-6701-000003000000}" name="Columna3" dataDxfId="165"/>
    <tableColumn id="4" xr3:uid="{00000000-0010-0000-6701-000004000000}" name="Columna4" dataDxfId="164"/>
    <tableColumn id="5" xr3:uid="{00000000-0010-0000-6701-000005000000}" name="Columna5" dataDxfId="163"/>
  </tableColumns>
  <tableStyleInfo name="TableStyleLight8" showFirstColumn="0" showLastColumn="0" showRowStripes="1" showColumnStripes="0"/>
</table>
</file>

<file path=xl/tables/table36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61" xr:uid="{00000000-000C-0000-FFFF-FFFF68010000}" name="Tabla275919273644535659656268747783868992991021051091131211251291331371411451531571611651691731771811851892132172212292372412452492532572853292973013053093333373413453493573613653693733773813853493933974014054094174294334374414454494574614654694734771598" displayName="Tabla275919273644535659656268747783868992991021051091131211251291331371411451531571611651691731771811851892132172212292372412452492532572853292973013053093333373413453493573613653693733773813853493933974014054094174294334374414454494574614654694734771598" ref="B83:H105" totalsRowShown="0" headerRowDxfId="162" dataDxfId="161">
  <autoFilter ref="B83:H105" xr:uid="{00000000-0009-0000-0100-000069010000}"/>
  <sortState xmlns:xlrd2="http://schemas.microsoft.com/office/spreadsheetml/2017/richdata2" ref="B84:H105">
    <sortCondition sortBy="cellColor" ref="G47" dxfId="160"/>
  </sortState>
  <tableColumns count="7">
    <tableColumn id="1" xr3:uid="{00000000-0010-0000-6801-000001000000}" name="Columna1" dataDxfId="159"/>
    <tableColumn id="2" xr3:uid="{00000000-0010-0000-6801-000002000000}" name="Columna2" dataDxfId="158"/>
    <tableColumn id="3" xr3:uid="{00000000-0010-0000-6801-000003000000}" name="Columna3" dataDxfId="157"/>
    <tableColumn id="4" xr3:uid="{00000000-0010-0000-6801-000004000000}" name="Columna4" dataDxfId="156"/>
    <tableColumn id="5" xr3:uid="{00000000-0010-0000-6801-000005000000}" name="Columna5" dataDxfId="155"/>
    <tableColumn id="6" xr3:uid="{00000000-0010-0000-6801-000006000000}" name="Columna6" dataDxfId="154"/>
    <tableColumn id="7" xr3:uid="{00000000-0010-0000-6801-000007000000}" name="Columna7" dataDxfId="153"/>
  </tableColumns>
  <tableStyleInfo name="TableStyleLight8" showFirstColumn="0" showLastColumn="0" showRowStripes="1" showColumnStripes="0"/>
</table>
</file>

<file path=xl/tables/table36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62" xr:uid="{00000000-000C-0000-FFFF-FFFF69010000}" name="Tabla164818263543525558646167737682858891981011041081121201241281321361401441521561601641681721761801841882122162202282362402442482522562843282963003043083323363403443483563603643683723763803843483923964004044084164284324364404444484564604644684724761599" displayName="Tabla164818263543525558646167737682858891981011041081121201241281321361401441521561601641681721761801841882122162202282362402442482522562843282963003043083323363403443483563603643683723763803843483923964004044084164284324364404444484564604644684724761599" ref="C119:I128" totalsRowShown="0" headerRowDxfId="152">
  <autoFilter ref="C119:I128" xr:uid="{00000000-0009-0000-0100-00006A010000}"/>
  <tableColumns count="7">
    <tableColumn id="1" xr3:uid="{00000000-0010-0000-6901-000001000000}" name="Columna1" dataDxfId="151"/>
    <tableColumn id="2" xr3:uid="{00000000-0010-0000-6901-000002000000}" name="Columna2" dataDxfId="150"/>
    <tableColumn id="3" xr3:uid="{00000000-0010-0000-6901-000003000000}" name="Columna3" dataDxfId="149"/>
    <tableColumn id="4" xr3:uid="{00000000-0010-0000-6901-000004000000}" name="Columna4" dataDxfId="148"/>
    <tableColumn id="5" xr3:uid="{00000000-0010-0000-6901-000005000000}" name="Columna5" dataDxfId="147"/>
    <tableColumn id="6" xr3:uid="{00000000-0010-0000-6901-000006000000}" name="Columna6"/>
    <tableColumn id="7" xr3:uid="{00000000-0010-0000-6901-000007000000}" name="Columna7"/>
  </tableColumns>
  <tableStyleInfo name="TableStyleLight8" showFirstColumn="0" showLastColumn="0" showRowStripes="1" showColumnStripes="0"/>
</table>
</file>

<file path=xl/tables/table36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63" xr:uid="{00000000-000C-0000-FFFF-FFFF6A010000}" name="Tabla164818263543525558646167737682858891981011041081121201241281321361401441521561601641681721761801841882122162202282362402442482522562843282963003043083323363403443483563603643683723763803843483923964004044084164284324364404444484564604644684724761600" displayName="Tabla164818263543525558646167737682858891981011041081121201241281321361401441521561601641681721761801841882122162202282362402442482522562843282963003043083323363403443483563603643683723763803843483923964004044084164284324364404444484564604644684724761600" ref="B90:F99" totalsRowShown="0">
  <autoFilter ref="B90:F99" xr:uid="{00000000-0009-0000-0100-00006B010000}"/>
  <tableColumns count="5">
    <tableColumn id="1" xr3:uid="{00000000-0010-0000-6A01-000001000000}" name="Columna1" dataDxfId="146"/>
    <tableColumn id="2" xr3:uid="{00000000-0010-0000-6A01-000002000000}" name="Columna2" dataDxfId="145"/>
    <tableColumn id="3" xr3:uid="{00000000-0010-0000-6A01-000003000000}" name="Columna3" dataDxfId="144"/>
    <tableColumn id="4" xr3:uid="{00000000-0010-0000-6A01-000004000000}" name="Columna4" dataDxfId="143"/>
    <tableColumn id="5" xr3:uid="{00000000-0010-0000-6A01-000005000000}" name="Columna5" dataDxfId="142"/>
  </tableColumns>
  <tableStyleInfo name="TableStyleLight8" showFirstColumn="0" showLastColumn="0" showRowStripes="1" showColumnStripes="0"/>
</table>
</file>

<file path=xl/tables/table36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64" xr:uid="{00000000-000C-0000-FFFF-FFFF6B010000}" name="Tabla275919273644535659656268747783868992991021051091131211251291331371411451531571611651691731771811851892132172212292372412452492532572853292973013053093333373413453493573613653693733773813853493933974014054094174294334374414454494574614654694734771601" displayName="Tabla275919273644535659656268747783868992991021051091131211251291331371411451531571611651691731771811851892132172212292372412452492532572853292973013053093333373413453493573613653693733773813853493933974014054094174294334374414454494574614654694734771601" ref="B66:H88" totalsRowShown="0" headerRowDxfId="141" dataDxfId="140">
  <autoFilter ref="B66:H88" xr:uid="{00000000-0009-0000-0100-00006C010000}"/>
  <sortState xmlns:xlrd2="http://schemas.microsoft.com/office/spreadsheetml/2017/richdata2" ref="B67:H88">
    <sortCondition sortBy="cellColor" ref="G30" dxfId="139"/>
  </sortState>
  <tableColumns count="7">
    <tableColumn id="1" xr3:uid="{00000000-0010-0000-6B01-000001000000}" name="Columna1" dataDxfId="138"/>
    <tableColumn id="2" xr3:uid="{00000000-0010-0000-6B01-000002000000}" name="Columna2" dataDxfId="137"/>
    <tableColumn id="3" xr3:uid="{00000000-0010-0000-6B01-000003000000}" name="Columna3" dataDxfId="136"/>
    <tableColumn id="4" xr3:uid="{00000000-0010-0000-6B01-000004000000}" name="Columna4" dataDxfId="135"/>
    <tableColumn id="5" xr3:uid="{00000000-0010-0000-6B01-000005000000}" name="Columna5" dataDxfId="134"/>
    <tableColumn id="6" xr3:uid="{00000000-0010-0000-6B01-000006000000}" name="Columna6" dataDxfId="133"/>
    <tableColumn id="7" xr3:uid="{00000000-0010-0000-6B01-000007000000}" name="Columna7" dataDxfId="132"/>
  </tableColumns>
  <tableStyleInfo name="TableStyleLight8" showFirstColumn="0" showLastColumn="0" showRowStripes="1" showColumnStripes="0"/>
</table>
</file>

<file path=xl/tables/table36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65" xr:uid="{00000000-000C-0000-FFFF-FFFF6C010000}" name="Tabla164818263543525558646167737682858891981011041081121201241281321361401441521561601641681721761801841882122162202282362402442482522562843282963003043083323363403443483563603643683723763803843483923964004044084164284324364404444484564604644684724761602" displayName="Tabla164818263543525558646167737682858891981011041081121201241281321361401441521561601641681721761801841882122162202282362402442482522562843282963003043083323363403443483563603643683723763803843483923964004044084164284324364404444484564604644684724761602" ref="C102:I111" totalsRowShown="0" headerRowDxfId="131">
  <autoFilter ref="C102:I111" xr:uid="{00000000-0009-0000-0100-00006D010000}"/>
  <tableColumns count="7">
    <tableColumn id="1" xr3:uid="{00000000-0010-0000-6C01-000001000000}" name="Columna1" dataDxfId="130"/>
    <tableColumn id="2" xr3:uid="{00000000-0010-0000-6C01-000002000000}" name="Columna2" dataDxfId="129"/>
    <tableColumn id="3" xr3:uid="{00000000-0010-0000-6C01-000003000000}" name="Columna3" dataDxfId="128"/>
    <tableColumn id="4" xr3:uid="{00000000-0010-0000-6C01-000004000000}" name="Columna4" dataDxfId="127"/>
    <tableColumn id="5" xr3:uid="{00000000-0010-0000-6C01-000005000000}" name="Columna5" dataDxfId="126"/>
    <tableColumn id="6" xr3:uid="{00000000-0010-0000-6C01-000006000000}" name="Columna6"/>
    <tableColumn id="7" xr3:uid="{00000000-0010-0000-6C01-000007000000}" name="Columna7"/>
  </tableColumns>
  <tableStyleInfo name="TableStyleLight8" showFirstColumn="0" showLastColumn="0" showRowStripes="1" showColumnStripes="0"/>
</table>
</file>

<file path=xl/tables/table36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66" xr:uid="{00000000-000C-0000-FFFF-FFFF6D010000}" name="Tabla164818263543525558646167737682858891981011041081121201241281321361401441521561601641681721761801841882122162202282362402442482522562843282963003043083323363403443483563603643683723763803843483923964004044084164284324364404444484564604644684724761594" displayName="Tabla164818263543525558646167737682858891981011041081121201241281321361401441521561601641681721761801841882122162202282362402442482522562843282963003043083323363403443483563603643683723763803843483923964004044084164284324364404444484564604644684724761594" ref="B107:F116" totalsRowShown="0">
  <autoFilter ref="B107:F116" xr:uid="{00000000-0009-0000-0100-00006E010000}"/>
  <tableColumns count="5">
    <tableColumn id="1" xr3:uid="{00000000-0010-0000-6D01-000001000000}" name="Columna1" dataDxfId="125"/>
    <tableColumn id="2" xr3:uid="{00000000-0010-0000-6D01-000002000000}" name="Columna2" dataDxfId="124"/>
    <tableColumn id="3" xr3:uid="{00000000-0010-0000-6D01-000003000000}" name="Columna3" dataDxfId="123"/>
    <tableColumn id="4" xr3:uid="{00000000-0010-0000-6D01-000004000000}" name="Columna4" dataDxfId="122"/>
    <tableColumn id="5" xr3:uid="{00000000-0010-0000-6D01-000005000000}" name="Columna5" dataDxfId="121"/>
  </tableColumns>
  <tableStyleInfo name="TableStyleLight8" showFirstColumn="0" showLastColumn="0" showRowStripes="1" showColumnStripes="0"/>
</table>
</file>

<file path=xl/tables/table36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67" xr:uid="{00000000-000C-0000-FFFF-FFFF6E010000}" name="Tabla275919273644535659656268747783868992991021051091131211251291331371411451531571611651691731771811851892132172212292372412452492532572853292973013053093333373413453493573613653693733773813853493933974014054094174294334374414454494574614654694734771595" displayName="Tabla275919273644535659656268747783868992991021051091131211251291331371411451531571611651691731771811851892132172212292372412452492532572853292973013053093333373413453493573613653693733773813853493933974014054094174294334374414454494574614654694734771595" ref="B83:H105" totalsRowShown="0" headerRowDxfId="120" dataDxfId="119">
  <autoFilter ref="B83:H105" xr:uid="{00000000-0009-0000-0100-00006F010000}"/>
  <sortState xmlns:xlrd2="http://schemas.microsoft.com/office/spreadsheetml/2017/richdata2" ref="B84:H105">
    <sortCondition sortBy="cellColor" ref="G47" dxfId="118"/>
  </sortState>
  <tableColumns count="7">
    <tableColumn id="1" xr3:uid="{00000000-0010-0000-6E01-000001000000}" name="Columna1" dataDxfId="117"/>
    <tableColumn id="2" xr3:uid="{00000000-0010-0000-6E01-000002000000}" name="Columna2" dataDxfId="116"/>
    <tableColumn id="3" xr3:uid="{00000000-0010-0000-6E01-000003000000}" name="Columna3" dataDxfId="115"/>
    <tableColumn id="4" xr3:uid="{00000000-0010-0000-6E01-000004000000}" name="Columna4" dataDxfId="114"/>
    <tableColumn id="5" xr3:uid="{00000000-0010-0000-6E01-000005000000}" name="Columna5" dataDxfId="113"/>
    <tableColumn id="6" xr3:uid="{00000000-0010-0000-6E01-000006000000}" name="Columna6" dataDxfId="112"/>
    <tableColumn id="7" xr3:uid="{00000000-0010-0000-6E01-000007000000}" name="Columna7" dataDxfId="111"/>
  </tableColumns>
  <tableStyleInfo name="TableStyleLight8" showFirstColumn="0" showLastColumn="0" showRowStripes="1" showColumnStripes="0"/>
</table>
</file>

<file path=xl/tables/table36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68" xr:uid="{00000000-000C-0000-FFFF-FFFF6F010000}" name="Tabla164818263543525558646167737682858891981011041081121201241281321361401441521561601641681721761801841882122162202282362402442482522562843282963003043083323363403443483563603643683723763803843483923964004044084164284324364404444484564604644684724761596" displayName="Tabla164818263543525558646167737682858891981011041081121201241281321361401441521561601641681721761801841882122162202282362402442482522562843282963003043083323363403443483563603643683723763803843483923964004044084164284324364404444484564604644684724761596" ref="C119:I128" totalsRowShown="0" headerRowDxfId="110">
  <autoFilter ref="C119:I128" xr:uid="{00000000-0009-0000-0100-000070010000}"/>
  <tableColumns count="7">
    <tableColumn id="1" xr3:uid="{00000000-0010-0000-6F01-000001000000}" name="Columna1" dataDxfId="109"/>
    <tableColumn id="2" xr3:uid="{00000000-0010-0000-6F01-000002000000}" name="Columna2" dataDxfId="108"/>
    <tableColumn id="3" xr3:uid="{00000000-0010-0000-6F01-000003000000}" name="Columna3" dataDxfId="107"/>
    <tableColumn id="4" xr3:uid="{00000000-0010-0000-6F01-000004000000}" name="Columna4" dataDxfId="106"/>
    <tableColumn id="5" xr3:uid="{00000000-0010-0000-6F01-000005000000}" name="Columna5" dataDxfId="105"/>
    <tableColumn id="6" xr3:uid="{00000000-0010-0000-6F01-000006000000}" name="Columna6"/>
    <tableColumn id="7" xr3:uid="{00000000-0010-0000-6F01-000007000000}" name="Columna7"/>
  </tableColumns>
  <tableStyleInfo name="TableStyleLight8" showFirstColumn="0" showLastColumn="0" showRowStripes="1" showColumnStripes="0"/>
</table>
</file>

<file path=xl/tables/table36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69" xr:uid="{00000000-000C-0000-FFFF-FFFF70010000}" name="Tabla164818263543525558646167737682858891981011041081121201241281321361401441521561601641681721761801841882122162202282362402442482522562843282963003043083323363403443483563603643683723763803843483923964004044084164284324364404444484564604644684724761606" displayName="Tabla164818263543525558646167737682858891981011041081121201241281321361401441521561601641681721761801841882122162202282362402442482522562843282963003043083323363403443483563603643683723763803843483923964004044084164284324364404444484564604644684724761606" ref="B106:F115" totalsRowShown="0">
  <autoFilter ref="B106:F115" xr:uid="{00000000-0009-0000-0100-000071010000}"/>
  <tableColumns count="5">
    <tableColumn id="1" xr3:uid="{00000000-0010-0000-7001-000001000000}" name="Columna1" dataDxfId="104"/>
    <tableColumn id="2" xr3:uid="{00000000-0010-0000-7001-000002000000}" name="Columna2" dataDxfId="103"/>
    <tableColumn id="3" xr3:uid="{00000000-0010-0000-7001-000003000000}" name="Columna3" dataDxfId="102"/>
    <tableColumn id="4" xr3:uid="{00000000-0010-0000-7001-000004000000}" name="Columna4" dataDxfId="101"/>
    <tableColumn id="5" xr3:uid="{00000000-0010-0000-7001-000005000000}" name="Columna5" dataDxfId="100"/>
  </tableColumns>
  <tableStyleInfo name="TableStyleLight8" showFirstColumn="0" showLastColumn="0" showRowStripes="1" showColumnStripes="0"/>
</table>
</file>

<file path=xl/tables/table37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70" xr:uid="{00000000-000C-0000-FFFF-FFFF71010000}" name="Tabla275919273644535659656268747783868992991021051091131211251291331371411451531571611651691731771811851892132172212292372412452492532572853292973013053093333373413453493573613653693733773813853493933974014054094174294334374414454494574614654694734771607" displayName="Tabla275919273644535659656268747783868992991021051091131211251291331371411451531571611651691731771811851892132172212292372412452492532572853292973013053093333373413453493573613653693733773813853493933974014054094174294334374414454494574614654694734771607" ref="B82:H104" totalsRowShown="0" headerRowDxfId="99" dataDxfId="98">
  <autoFilter ref="B82:H104" xr:uid="{00000000-0009-0000-0100-000072010000}"/>
  <sortState xmlns:xlrd2="http://schemas.microsoft.com/office/spreadsheetml/2017/richdata2" ref="B83:H104">
    <sortCondition sortBy="cellColor" ref="G46" dxfId="97"/>
  </sortState>
  <tableColumns count="7">
    <tableColumn id="1" xr3:uid="{00000000-0010-0000-7101-000001000000}" name="Columna1" dataDxfId="96"/>
    <tableColumn id="2" xr3:uid="{00000000-0010-0000-7101-000002000000}" name="Columna2" dataDxfId="95"/>
    <tableColumn id="3" xr3:uid="{00000000-0010-0000-7101-000003000000}" name="Columna3" dataDxfId="94"/>
    <tableColumn id="4" xr3:uid="{00000000-0010-0000-7101-000004000000}" name="Columna4" dataDxfId="93"/>
    <tableColumn id="5" xr3:uid="{00000000-0010-0000-7101-000005000000}" name="Columna5" dataDxfId="92"/>
    <tableColumn id="6" xr3:uid="{00000000-0010-0000-7101-000006000000}" name="Columna6" dataDxfId="91"/>
    <tableColumn id="7" xr3:uid="{00000000-0010-0000-7101-000007000000}" name="Columna7" dataDxfId="90"/>
  </tableColumns>
  <tableStyleInfo name="TableStyleLight8" showFirstColumn="0" showLastColumn="0" showRowStripes="1" showColumnStripes="0"/>
</table>
</file>

<file path=xl/tables/table37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71" xr:uid="{00000000-000C-0000-FFFF-FFFF72010000}" name="Tabla164818263543525558646167737682858891981011041081121201241281321361401441521561601641681721761801841882122162202282362402442482522562843282963003043083323363403443483563603643683723763803843483923964004044084164284324364404444484564604644684724761608" displayName="Tabla164818263543525558646167737682858891981011041081121201241281321361401441521561601641681721761801841882122162202282362402442482522562843282963003043083323363403443483563603643683723763803843483923964004044084164284324364404444484564604644684724761608" ref="C118:I127" totalsRowShown="0" headerRowDxfId="89">
  <autoFilter ref="C118:I127" xr:uid="{00000000-0009-0000-0100-000073010000}"/>
  <tableColumns count="7">
    <tableColumn id="1" xr3:uid="{00000000-0010-0000-7201-000001000000}" name="Columna1" dataDxfId="88"/>
    <tableColumn id="2" xr3:uid="{00000000-0010-0000-7201-000002000000}" name="Columna2" dataDxfId="87"/>
    <tableColumn id="3" xr3:uid="{00000000-0010-0000-7201-000003000000}" name="Columna3" dataDxfId="86"/>
    <tableColumn id="4" xr3:uid="{00000000-0010-0000-7201-000004000000}" name="Columna4" dataDxfId="85"/>
    <tableColumn id="5" xr3:uid="{00000000-0010-0000-7201-000005000000}" name="Columna5" dataDxfId="84"/>
    <tableColumn id="6" xr3:uid="{00000000-0010-0000-7201-000006000000}" name="Columna6"/>
    <tableColumn id="7" xr3:uid="{00000000-0010-0000-7201-000007000000}" name="Columna7"/>
  </tableColumns>
  <tableStyleInfo name="TableStyleLight8" showFirstColumn="0" showLastColumn="0" showRowStripes="1" showColumnStripes="0"/>
</table>
</file>

<file path=xl/tables/table37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72" xr:uid="{00000000-000C-0000-FFFF-FFFF73010000}" name="Tabla164818263543525558646167737682858891981011041081121201241281321361401441521561601641681721761801841882122162202282362402442482522562843282963003043083323363403443483563603643683723763803843483923964004044084164284324364404444484564604644684724761609" displayName="Tabla164818263543525558646167737682858891981011041081121201241281321361401441521561601641681721761801841882122162202282362402442482522562843282963003043083323363403443483563603643683723763803843483923964004044084164284324364404444484564604644684724761609" ref="B107:F116" totalsRowShown="0">
  <autoFilter ref="B107:F116" xr:uid="{00000000-0009-0000-0100-000074010000}"/>
  <tableColumns count="5">
    <tableColumn id="1" xr3:uid="{00000000-0010-0000-7301-000001000000}" name="Columna1" dataDxfId="83"/>
    <tableColumn id="2" xr3:uid="{00000000-0010-0000-7301-000002000000}" name="Columna2" dataDxfId="82"/>
    <tableColumn id="3" xr3:uid="{00000000-0010-0000-7301-000003000000}" name="Columna3" dataDxfId="81"/>
    <tableColumn id="4" xr3:uid="{00000000-0010-0000-7301-000004000000}" name="Columna4" dataDxfId="80"/>
    <tableColumn id="5" xr3:uid="{00000000-0010-0000-7301-000005000000}" name="Columna5" dataDxfId="79"/>
  </tableColumns>
  <tableStyleInfo name="TableStyleLight8" showFirstColumn="0" showLastColumn="0" showRowStripes="1" showColumnStripes="0"/>
</table>
</file>

<file path=xl/tables/table37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73" xr:uid="{00000000-000C-0000-FFFF-FFFF74010000}" name="Tabla275919273644535659656268747783868992991021051091131211251291331371411451531571611651691731771811851892132172212292372412452492532572853292973013053093333373413453493573613653693733773813853493933974014054094174294334374414454494574614654694734771610" displayName="Tabla275919273644535659656268747783868992991021051091131211251291331371411451531571611651691731771811851892132172212292372412452492532572853292973013053093333373413453493573613653693733773813853493933974014054094174294334374414454494574614654694734771610" ref="B83:H105" totalsRowShown="0" headerRowDxfId="78" dataDxfId="77">
  <autoFilter ref="B83:H105" xr:uid="{00000000-0009-0000-0100-000075010000}"/>
  <sortState xmlns:xlrd2="http://schemas.microsoft.com/office/spreadsheetml/2017/richdata2" ref="B84:H105">
    <sortCondition sortBy="cellColor" ref="G47" dxfId="76"/>
  </sortState>
  <tableColumns count="7">
    <tableColumn id="1" xr3:uid="{00000000-0010-0000-7401-000001000000}" name="Columna1" dataDxfId="75"/>
    <tableColumn id="2" xr3:uid="{00000000-0010-0000-7401-000002000000}" name="Columna2" dataDxfId="74"/>
    <tableColumn id="3" xr3:uid="{00000000-0010-0000-7401-000003000000}" name="Columna3" dataDxfId="73"/>
    <tableColumn id="4" xr3:uid="{00000000-0010-0000-7401-000004000000}" name="Columna4" dataDxfId="72"/>
    <tableColumn id="5" xr3:uid="{00000000-0010-0000-7401-000005000000}" name="Columna5" dataDxfId="71"/>
    <tableColumn id="6" xr3:uid="{00000000-0010-0000-7401-000006000000}" name="Columna6" dataDxfId="70"/>
    <tableColumn id="7" xr3:uid="{00000000-0010-0000-7401-000007000000}" name="Columna7" dataDxfId="69"/>
  </tableColumns>
  <tableStyleInfo name="TableStyleLight8" showFirstColumn="0" showLastColumn="0" showRowStripes="1" showColumnStripes="0"/>
</table>
</file>

<file path=xl/tables/table37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74" xr:uid="{00000000-000C-0000-FFFF-FFFF75010000}" name="Tabla164818263543525558646167737682858891981011041081121201241281321361401441521561601641681721761801841882122162202282362402442482522562843282963003043083323363403443483563603643683723763803843483923964004044084164284324364404444484564604644684724761611" displayName="Tabla164818263543525558646167737682858891981011041081121201241281321361401441521561601641681721761801841882122162202282362402442482522562843282963003043083323363403443483563603643683723763803843483923964004044084164284324364404444484564604644684724761611" ref="C119:I128" totalsRowShown="0" headerRowDxfId="68">
  <autoFilter ref="C119:I128" xr:uid="{00000000-0009-0000-0100-000076010000}"/>
  <tableColumns count="7">
    <tableColumn id="1" xr3:uid="{00000000-0010-0000-7501-000001000000}" name="Columna1" dataDxfId="67"/>
    <tableColumn id="2" xr3:uid="{00000000-0010-0000-7501-000002000000}" name="Columna2" dataDxfId="66"/>
    <tableColumn id="3" xr3:uid="{00000000-0010-0000-7501-000003000000}" name="Columna3" dataDxfId="65"/>
    <tableColumn id="4" xr3:uid="{00000000-0010-0000-7501-000004000000}" name="Columna4" dataDxfId="64"/>
    <tableColumn id="5" xr3:uid="{00000000-0010-0000-7501-000005000000}" name="Columna5" dataDxfId="63"/>
    <tableColumn id="6" xr3:uid="{00000000-0010-0000-7501-000006000000}" name="Columna6"/>
    <tableColumn id="7" xr3:uid="{00000000-0010-0000-7501-000007000000}" name="Columna7"/>
  </tableColumns>
  <tableStyleInfo name="TableStyleLight8" showFirstColumn="0" showLastColumn="0" showRowStripes="1" showColumnStripes="0"/>
</table>
</file>

<file path=xl/tables/table37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75" xr:uid="{00000000-000C-0000-FFFF-FFFF76010000}" name="Tabla164818263543525558646167737682858891981011041081121201241281321361401441521561601641681721761801841882122162202282362402442482522562843282963003043083323363403443483563603643683723763803843483923964004044084164284324364404444484564604644684724761615" displayName="Tabla164818263543525558646167737682858891981011041081121201241281321361401441521561601641681721761801841882122162202282362402442482522562843282963003043083323363403443483563603643683723763803843483923964004044084164284324364404444484564604644684724761615" ref="B107:F116" totalsRowShown="0">
  <autoFilter ref="B107:F116" xr:uid="{00000000-0009-0000-0100-000077010000}"/>
  <tableColumns count="5">
    <tableColumn id="1" xr3:uid="{00000000-0010-0000-7601-000001000000}" name="Columna1" dataDxfId="62"/>
    <tableColumn id="2" xr3:uid="{00000000-0010-0000-7601-000002000000}" name="Columna2" dataDxfId="61"/>
    <tableColumn id="3" xr3:uid="{00000000-0010-0000-7601-000003000000}" name="Columna3" dataDxfId="60"/>
    <tableColumn id="4" xr3:uid="{00000000-0010-0000-7601-000004000000}" name="Columna4" dataDxfId="59"/>
    <tableColumn id="5" xr3:uid="{00000000-0010-0000-7601-000005000000}" name="Columna5" dataDxfId="58"/>
  </tableColumns>
  <tableStyleInfo name="TableStyleLight8" showFirstColumn="0" showLastColumn="0" showRowStripes="1" showColumnStripes="0"/>
</table>
</file>

<file path=xl/tables/table37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76" xr:uid="{00000000-000C-0000-FFFF-FFFF77010000}" name="Tabla275919273644535659656268747783868992991021051091131211251291331371411451531571611651691731771811851892132172212292372412452492532572853292973013053093333373413453493573613653693733773813853493933974014054094174294334374414454494574614654694734771616" displayName="Tabla275919273644535659656268747783868992991021051091131211251291331371411451531571611651691731771811851892132172212292372412452492532572853292973013053093333373413453493573613653693733773813853493933974014054094174294334374414454494574614654694734771616" ref="B83:H105" totalsRowShown="0" headerRowDxfId="57" dataDxfId="56">
  <autoFilter ref="B83:H105" xr:uid="{00000000-0009-0000-0100-000078010000}"/>
  <sortState xmlns:xlrd2="http://schemas.microsoft.com/office/spreadsheetml/2017/richdata2" ref="B84:H105">
    <sortCondition sortBy="cellColor" ref="G47" dxfId="55"/>
  </sortState>
  <tableColumns count="7">
    <tableColumn id="1" xr3:uid="{00000000-0010-0000-7701-000001000000}" name="Columna1" dataDxfId="54"/>
    <tableColumn id="2" xr3:uid="{00000000-0010-0000-7701-000002000000}" name="Columna2" dataDxfId="53"/>
    <tableColumn id="3" xr3:uid="{00000000-0010-0000-7701-000003000000}" name="Columna3" dataDxfId="52"/>
    <tableColumn id="4" xr3:uid="{00000000-0010-0000-7701-000004000000}" name="Columna4" dataDxfId="51"/>
    <tableColumn id="5" xr3:uid="{00000000-0010-0000-7701-000005000000}" name="Columna5" dataDxfId="50"/>
    <tableColumn id="6" xr3:uid="{00000000-0010-0000-7701-000006000000}" name="Columna6" dataDxfId="49"/>
    <tableColumn id="7" xr3:uid="{00000000-0010-0000-7701-000007000000}" name="Columna7" dataDxfId="48"/>
  </tableColumns>
  <tableStyleInfo name="TableStyleLight8" showFirstColumn="0" showLastColumn="0" showRowStripes="1" showColumnStripes="0"/>
</table>
</file>

<file path=xl/tables/table37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77" xr:uid="{00000000-000C-0000-FFFF-FFFF78010000}" name="Tabla164818263543525558646167737682858891981011041081121201241281321361401441521561601641681721761801841882122162202282362402442482522562843282963003043083323363403443483563603643683723763803843483923964004044084164284324364404444484564604644684724761617" displayName="Tabla164818263543525558646167737682858891981011041081121201241281321361401441521561601641681721761801841882122162202282362402442482522562843282963003043083323363403443483563603643683723763803843483923964004044084164284324364404444484564604644684724761617" ref="C119:I128" totalsRowShown="0" headerRowDxfId="47">
  <autoFilter ref="C119:I128" xr:uid="{00000000-0009-0000-0100-000079010000}"/>
  <tableColumns count="7">
    <tableColumn id="1" xr3:uid="{00000000-0010-0000-7801-000001000000}" name="Columna1" dataDxfId="46"/>
    <tableColumn id="2" xr3:uid="{00000000-0010-0000-7801-000002000000}" name="Columna2" dataDxfId="45"/>
    <tableColumn id="3" xr3:uid="{00000000-0010-0000-7801-000003000000}" name="Columna3" dataDxfId="44"/>
    <tableColumn id="4" xr3:uid="{00000000-0010-0000-7801-000004000000}" name="Columna4" dataDxfId="43"/>
    <tableColumn id="5" xr3:uid="{00000000-0010-0000-7801-000005000000}" name="Columna5" dataDxfId="42"/>
    <tableColumn id="6" xr3:uid="{00000000-0010-0000-7801-000006000000}" name="Columna6"/>
    <tableColumn id="7" xr3:uid="{00000000-0010-0000-7801-000007000000}" name="Columna7"/>
  </tableColumns>
  <tableStyleInfo name="TableStyleLight8" showFirstColumn="0" showLastColumn="0" showRowStripes="1" showColumnStripes="0"/>
</table>
</file>

<file path=xl/tables/table37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78" xr:uid="{00000000-000C-0000-FFFF-FFFF79010000}" name="Tabla164818263543525558646167737682858891981011041081121201241281321361401441521561601641681721761801841882122162202282362402442482522562843282963003043083323363403443483563603643683723763803843483923964004044084164284324364404444484564604644684724761612" displayName="Tabla164818263543525558646167737682858891981011041081121201241281321361401441521561601641681721761801841882122162202282362402442482522562843282963003043083323363403443483563603643683723763803843483923964004044084164284324364404444484564604644684724761612" ref="B107:F116" totalsRowShown="0">
  <autoFilter ref="B107:F116" xr:uid="{00000000-0009-0000-0100-00007A010000}"/>
  <tableColumns count="5">
    <tableColumn id="1" xr3:uid="{00000000-0010-0000-7901-000001000000}" name="Columna1" dataDxfId="41"/>
    <tableColumn id="2" xr3:uid="{00000000-0010-0000-7901-000002000000}" name="Columna2" dataDxfId="40"/>
    <tableColumn id="3" xr3:uid="{00000000-0010-0000-7901-000003000000}" name="Columna3" dataDxfId="39"/>
    <tableColumn id="4" xr3:uid="{00000000-0010-0000-7901-000004000000}" name="Columna4" dataDxfId="38"/>
    <tableColumn id="5" xr3:uid="{00000000-0010-0000-7901-000005000000}" name="Columna5" dataDxfId="37"/>
  </tableColumns>
  <tableStyleInfo name="TableStyleLight8" showFirstColumn="0" showLastColumn="0" showRowStripes="1" showColumnStripes="0"/>
</table>
</file>

<file path=xl/tables/table37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79" xr:uid="{00000000-000C-0000-FFFF-FFFF7A010000}" name="Tabla275919273644535659656268747783868992991021051091131211251291331371411451531571611651691731771811851892132172212292372412452492532572853292973013053093333373413453493573613653693733773813853493933974014054094174294334374414454494574614654694734771613" displayName="Tabla275919273644535659656268747783868992991021051091131211251291331371411451531571611651691731771811851892132172212292372412452492532572853292973013053093333373413453493573613653693733773813853493933974014054094174294334374414454494574614654694734771613" ref="B83:H105" totalsRowShown="0" headerRowDxfId="36" dataDxfId="35">
  <autoFilter ref="B83:H105" xr:uid="{00000000-0009-0000-0100-00007B010000}"/>
  <sortState xmlns:xlrd2="http://schemas.microsoft.com/office/spreadsheetml/2017/richdata2" ref="B84:H105">
    <sortCondition sortBy="cellColor" ref="G47" dxfId="34"/>
  </sortState>
  <tableColumns count="7">
    <tableColumn id="1" xr3:uid="{00000000-0010-0000-7A01-000001000000}" name="Columna1" dataDxfId="33"/>
    <tableColumn id="2" xr3:uid="{00000000-0010-0000-7A01-000002000000}" name="Columna2" dataDxfId="32"/>
    <tableColumn id="3" xr3:uid="{00000000-0010-0000-7A01-000003000000}" name="Columna3" dataDxfId="31"/>
    <tableColumn id="4" xr3:uid="{00000000-0010-0000-7A01-000004000000}" name="Columna4" dataDxfId="30"/>
    <tableColumn id="5" xr3:uid="{00000000-0010-0000-7A01-000005000000}" name="Columna5" dataDxfId="29"/>
    <tableColumn id="6" xr3:uid="{00000000-0010-0000-7A01-000006000000}" name="Columna6" dataDxfId="28"/>
    <tableColumn id="7" xr3:uid="{00000000-0010-0000-7A01-000007000000}" name="Columna7" dataDxfId="27"/>
  </tableColumns>
  <tableStyleInfo name="TableStyleLight8" showFirstColumn="0" showLastColumn="0" showRowStripes="1" showColumnStripes="0"/>
</table>
</file>

<file path=xl/tables/table38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80" xr:uid="{00000000-000C-0000-FFFF-FFFF7B010000}" name="Tabla164818263543525558646167737682858891981011041081121201241281321361401441521561601641681721761801841882122162202282362402442482522562843282963003043083323363403443483563603643683723763803843483923964004044084164284324364404444484564604644684724761614" displayName="Tabla164818263543525558646167737682858891981011041081121201241281321361401441521561601641681721761801841882122162202282362402442482522562843282963003043083323363403443483563603643683723763803843483923964004044084164284324364404444484564604644684724761614" ref="C119:I128" totalsRowShown="0" headerRowDxfId="26">
  <autoFilter ref="C119:I128" xr:uid="{00000000-0009-0000-0100-00007C010000}"/>
  <tableColumns count="7">
    <tableColumn id="1" xr3:uid="{00000000-0010-0000-7B01-000001000000}" name="Columna1" dataDxfId="25"/>
    <tableColumn id="2" xr3:uid="{00000000-0010-0000-7B01-000002000000}" name="Columna2" dataDxfId="24"/>
    <tableColumn id="3" xr3:uid="{00000000-0010-0000-7B01-000003000000}" name="Columna3" dataDxfId="23"/>
    <tableColumn id="4" xr3:uid="{00000000-0010-0000-7B01-000004000000}" name="Columna4" dataDxfId="22"/>
    <tableColumn id="5" xr3:uid="{00000000-0010-0000-7B01-000005000000}" name="Columna5" dataDxfId="21"/>
    <tableColumn id="6" xr3:uid="{00000000-0010-0000-7B01-000006000000}" name="Columna6"/>
    <tableColumn id="7" xr3:uid="{00000000-0010-0000-7B01-000007000000}" name="Columna7"/>
  </tableColumns>
  <tableStyleInfo name="TableStyleLight8" showFirstColumn="0" showLastColumn="0" showRowStripes="1" showColumnStripes="0"/>
</table>
</file>

<file path=xl/tables/table38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81" xr:uid="{00000000-000C-0000-FFFF-FFFF7C010000}" name="Tabla164818263543525558646167737682858891981011041081121201241281321361401441521561601641681721761801841882122162202282362402442482522562843282963003043083323363403443483563603643683723763803843483923964004044084164284324364404444484564604644684724761618" displayName="Tabla164818263543525558646167737682858891981011041081121201241281321361401441521561601641681721761801841882122162202282362402442482522562843282963003043083323363403443483563603643683723763803843483923964004044084164284324364404444484564604644684724761618" ref="B108:F117" totalsRowShown="0">
  <autoFilter ref="B108:F117" xr:uid="{00000000-0009-0000-0100-00007D010000}"/>
  <tableColumns count="5">
    <tableColumn id="1" xr3:uid="{00000000-0010-0000-7C01-000001000000}" name="Columna1" dataDxfId="20"/>
    <tableColumn id="2" xr3:uid="{00000000-0010-0000-7C01-000002000000}" name="Columna2" dataDxfId="19"/>
    <tableColumn id="3" xr3:uid="{00000000-0010-0000-7C01-000003000000}" name="Columna3" dataDxfId="18"/>
    <tableColumn id="4" xr3:uid="{00000000-0010-0000-7C01-000004000000}" name="Columna4" dataDxfId="17"/>
    <tableColumn id="5" xr3:uid="{00000000-0010-0000-7C01-000005000000}" name="Columna5" dataDxfId="16"/>
  </tableColumns>
  <tableStyleInfo name="TableStyleLight8" showFirstColumn="0" showLastColumn="0" showRowStripes="1" showColumnStripes="0"/>
</table>
</file>

<file path=xl/tables/table38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82" xr:uid="{00000000-000C-0000-FFFF-FFFF7D010000}" name="Tabla275919273644535659656268747783868992991021051091131211251291331371411451531571611651691731771811851892132172212292372412452492532572853292973013053093333373413453493573613653693733773813853493933974014054094174294334374414454494574614654694734771619" displayName="Tabla275919273644535659656268747783868992991021051091131211251291331371411451531571611651691731771811851892132172212292372412452492532572853292973013053093333373413453493573613653693733773813853493933974014054094174294334374414454494574614654694734771619" ref="B84:H106" totalsRowShown="0" headerRowDxfId="15" dataDxfId="14">
  <autoFilter ref="B84:H106" xr:uid="{00000000-0009-0000-0100-00007E010000}"/>
  <sortState xmlns:xlrd2="http://schemas.microsoft.com/office/spreadsheetml/2017/richdata2" ref="B85:H106">
    <sortCondition sortBy="cellColor" ref="G48" dxfId="13"/>
  </sortState>
  <tableColumns count="7">
    <tableColumn id="1" xr3:uid="{00000000-0010-0000-7D01-000001000000}" name="Columna1" dataDxfId="12"/>
    <tableColumn id="2" xr3:uid="{00000000-0010-0000-7D01-000002000000}" name="Columna2" dataDxfId="11"/>
    <tableColumn id="3" xr3:uid="{00000000-0010-0000-7D01-000003000000}" name="Columna3" dataDxfId="10"/>
    <tableColumn id="4" xr3:uid="{00000000-0010-0000-7D01-000004000000}" name="Columna4" dataDxfId="9"/>
    <tableColumn id="5" xr3:uid="{00000000-0010-0000-7D01-000005000000}" name="Columna5" dataDxfId="8"/>
    <tableColumn id="6" xr3:uid="{00000000-0010-0000-7D01-000006000000}" name="Columna6" dataDxfId="7"/>
    <tableColumn id="7" xr3:uid="{00000000-0010-0000-7D01-000007000000}" name="Columna7" dataDxfId="6"/>
  </tableColumns>
  <tableStyleInfo name="TableStyleLight8" showFirstColumn="0" showLastColumn="0" showRowStripes="1" showColumnStripes="0"/>
</table>
</file>

<file path=xl/tables/table38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83" xr:uid="{00000000-000C-0000-FFFF-FFFF7E010000}" name="Tabla164818263543525558646167737682858891981011041081121201241281321361401441521561601641681721761801841882122162202282362402442482522562843282963003043083323363403443483563603643683723763803843483923964004044084164284324364404444484564604644684724761620" displayName="Tabla164818263543525558646167737682858891981011041081121201241281321361401441521561601641681721761801841882122162202282362402442482522562843282963003043083323363403443483563603643683723763803843483923964004044084164284324364404444484564604644684724761620" ref="C120:I129" totalsRowShown="0" headerRowDxfId="5">
  <autoFilter ref="C120:I129" xr:uid="{00000000-0009-0000-0100-00007F010000}"/>
  <tableColumns count="7">
    <tableColumn id="1" xr3:uid="{00000000-0010-0000-7E01-000001000000}" name="Columna1" dataDxfId="4"/>
    <tableColumn id="2" xr3:uid="{00000000-0010-0000-7E01-000002000000}" name="Columna2" dataDxfId="3"/>
    <tableColumn id="3" xr3:uid="{00000000-0010-0000-7E01-000003000000}" name="Columna3" dataDxfId="2"/>
    <tableColumn id="4" xr3:uid="{00000000-0010-0000-7E01-000004000000}" name="Columna4" dataDxfId="1"/>
    <tableColumn id="5" xr3:uid="{00000000-0010-0000-7E01-000005000000}" name="Columna5" dataDxfId="0"/>
    <tableColumn id="6" xr3:uid="{00000000-0010-0000-7E01-000006000000}" name="Columna6"/>
    <tableColumn id="7" xr3:uid="{00000000-0010-0000-7E01-000007000000}" name="Columna7"/>
  </tableColumns>
  <tableStyleInfo name="TableStyleLight8" showFirstColumn="0" showLastColumn="0" showRowStripes="1" showColumnStripes="0"/>
</table>
</file>

<file path=xl/theme/theme1.xml><?xml version="1.0" encoding="utf-8"?>
<a:theme xmlns:a="http://schemas.openxmlformats.org/drawingml/2006/main" name="Office 2013 - Tema de 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table" Target="../tables/table2.xml"/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6.xml"/><Relationship Id="rId2" Type="http://schemas.openxmlformats.org/officeDocument/2006/relationships/table" Target="../tables/table5.xml"/><Relationship Id="rId1" Type="http://schemas.openxmlformats.org/officeDocument/2006/relationships/table" Target="../tables/table4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9.xml"/><Relationship Id="rId2" Type="http://schemas.openxmlformats.org/officeDocument/2006/relationships/table" Target="../tables/table8.xml"/><Relationship Id="rId1" Type="http://schemas.openxmlformats.org/officeDocument/2006/relationships/table" Target="../tables/table7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2.xml"/><Relationship Id="rId2" Type="http://schemas.openxmlformats.org/officeDocument/2006/relationships/table" Target="../tables/table11.xml"/><Relationship Id="rId1" Type="http://schemas.openxmlformats.org/officeDocument/2006/relationships/table" Target="../tables/table10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5.xml"/><Relationship Id="rId2" Type="http://schemas.openxmlformats.org/officeDocument/2006/relationships/table" Target="../tables/table14.xml"/><Relationship Id="rId1" Type="http://schemas.openxmlformats.org/officeDocument/2006/relationships/table" Target="../tables/table13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8.xml"/><Relationship Id="rId2" Type="http://schemas.openxmlformats.org/officeDocument/2006/relationships/table" Target="../tables/table17.xml"/><Relationship Id="rId1" Type="http://schemas.openxmlformats.org/officeDocument/2006/relationships/table" Target="../tables/table16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1.xml"/><Relationship Id="rId2" Type="http://schemas.openxmlformats.org/officeDocument/2006/relationships/table" Target="../tables/table20.xml"/><Relationship Id="rId1" Type="http://schemas.openxmlformats.org/officeDocument/2006/relationships/table" Target="../tables/table19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4.xml"/><Relationship Id="rId2" Type="http://schemas.openxmlformats.org/officeDocument/2006/relationships/table" Target="../tables/table23.xml"/><Relationship Id="rId1" Type="http://schemas.openxmlformats.org/officeDocument/2006/relationships/table" Target="../tables/table22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7.xml"/><Relationship Id="rId2" Type="http://schemas.openxmlformats.org/officeDocument/2006/relationships/table" Target="../tables/table26.xml"/><Relationship Id="rId1" Type="http://schemas.openxmlformats.org/officeDocument/2006/relationships/table" Target="../tables/table25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0.xml"/><Relationship Id="rId2" Type="http://schemas.openxmlformats.org/officeDocument/2006/relationships/table" Target="../tables/table29.xml"/><Relationship Id="rId1" Type="http://schemas.openxmlformats.org/officeDocument/2006/relationships/table" Target="../tables/table28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3.xml"/><Relationship Id="rId2" Type="http://schemas.openxmlformats.org/officeDocument/2006/relationships/table" Target="../tables/table32.xml"/><Relationship Id="rId1" Type="http://schemas.openxmlformats.org/officeDocument/2006/relationships/table" Target="../tables/table31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6.xml"/><Relationship Id="rId2" Type="http://schemas.openxmlformats.org/officeDocument/2006/relationships/table" Target="../tables/table35.xml"/><Relationship Id="rId1" Type="http://schemas.openxmlformats.org/officeDocument/2006/relationships/table" Target="../tables/table34.xm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9.xml"/><Relationship Id="rId2" Type="http://schemas.openxmlformats.org/officeDocument/2006/relationships/table" Target="../tables/table38.xml"/><Relationship Id="rId1" Type="http://schemas.openxmlformats.org/officeDocument/2006/relationships/table" Target="../tables/table37.x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42.xml"/><Relationship Id="rId2" Type="http://schemas.openxmlformats.org/officeDocument/2006/relationships/table" Target="../tables/table41.xml"/><Relationship Id="rId1" Type="http://schemas.openxmlformats.org/officeDocument/2006/relationships/table" Target="../tables/table40.x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45.xml"/><Relationship Id="rId2" Type="http://schemas.openxmlformats.org/officeDocument/2006/relationships/table" Target="../tables/table44.xml"/><Relationship Id="rId1" Type="http://schemas.openxmlformats.org/officeDocument/2006/relationships/table" Target="../tables/table43.xml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48.xml"/><Relationship Id="rId2" Type="http://schemas.openxmlformats.org/officeDocument/2006/relationships/table" Target="../tables/table47.xml"/><Relationship Id="rId1" Type="http://schemas.openxmlformats.org/officeDocument/2006/relationships/table" Target="../tables/table46.xml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51.xml"/><Relationship Id="rId2" Type="http://schemas.openxmlformats.org/officeDocument/2006/relationships/table" Target="../tables/table50.xml"/><Relationship Id="rId1" Type="http://schemas.openxmlformats.org/officeDocument/2006/relationships/table" Target="../tables/table49.xml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table" Target="../tables/table54.xml"/><Relationship Id="rId2" Type="http://schemas.openxmlformats.org/officeDocument/2006/relationships/table" Target="../tables/table53.xml"/><Relationship Id="rId1" Type="http://schemas.openxmlformats.org/officeDocument/2006/relationships/table" Target="../tables/table52.xml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table" Target="../tables/table57.xml"/><Relationship Id="rId2" Type="http://schemas.openxmlformats.org/officeDocument/2006/relationships/table" Target="../tables/table56.xml"/><Relationship Id="rId1" Type="http://schemas.openxmlformats.org/officeDocument/2006/relationships/table" Target="../tables/table55.xml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table" Target="../tables/table60.xml"/><Relationship Id="rId2" Type="http://schemas.openxmlformats.org/officeDocument/2006/relationships/table" Target="../tables/table59.xml"/><Relationship Id="rId1" Type="http://schemas.openxmlformats.org/officeDocument/2006/relationships/table" Target="../tables/table58.xml"/></Relationships>
</file>

<file path=xl/worksheets/_rels/sheet2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63.xml"/><Relationship Id="rId2" Type="http://schemas.openxmlformats.org/officeDocument/2006/relationships/table" Target="../tables/table62.xml"/><Relationship Id="rId1" Type="http://schemas.openxmlformats.org/officeDocument/2006/relationships/table" Target="../tables/table61.xml"/></Relationships>
</file>

<file path=xl/worksheets/_rels/sheet2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66.xml"/><Relationship Id="rId2" Type="http://schemas.openxmlformats.org/officeDocument/2006/relationships/table" Target="../tables/table65.xml"/><Relationship Id="rId1" Type="http://schemas.openxmlformats.org/officeDocument/2006/relationships/table" Target="../tables/table64.xml"/></Relationships>
</file>

<file path=xl/worksheets/_rels/sheet2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69.xml"/><Relationship Id="rId2" Type="http://schemas.openxmlformats.org/officeDocument/2006/relationships/table" Target="../tables/table68.xml"/><Relationship Id="rId1" Type="http://schemas.openxmlformats.org/officeDocument/2006/relationships/table" Target="../tables/table67.xml"/></Relationships>
</file>

<file path=xl/worksheets/_rels/sheet2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72.xml"/><Relationship Id="rId2" Type="http://schemas.openxmlformats.org/officeDocument/2006/relationships/table" Target="../tables/table71.xml"/><Relationship Id="rId1" Type="http://schemas.openxmlformats.org/officeDocument/2006/relationships/table" Target="../tables/table70.xml"/></Relationships>
</file>

<file path=xl/worksheets/_rels/sheet2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75.xml"/><Relationship Id="rId2" Type="http://schemas.openxmlformats.org/officeDocument/2006/relationships/table" Target="../tables/table74.xml"/><Relationship Id="rId1" Type="http://schemas.openxmlformats.org/officeDocument/2006/relationships/table" Target="../tables/table73.xml"/></Relationships>
</file>

<file path=xl/worksheets/_rels/sheet2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78.xml"/><Relationship Id="rId2" Type="http://schemas.openxmlformats.org/officeDocument/2006/relationships/table" Target="../tables/table77.xml"/><Relationship Id="rId1" Type="http://schemas.openxmlformats.org/officeDocument/2006/relationships/table" Target="../tables/table76.xml"/></Relationships>
</file>

<file path=xl/worksheets/_rels/sheet2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81.xml"/><Relationship Id="rId2" Type="http://schemas.openxmlformats.org/officeDocument/2006/relationships/table" Target="../tables/table80.xml"/><Relationship Id="rId1" Type="http://schemas.openxmlformats.org/officeDocument/2006/relationships/table" Target="../tables/table79.xml"/></Relationships>
</file>

<file path=xl/worksheets/_rels/sheet28.xml.rels><?xml version="1.0" encoding="UTF-8" standalone="yes"?>
<Relationships xmlns="http://schemas.openxmlformats.org/package/2006/relationships"><Relationship Id="rId3" Type="http://schemas.openxmlformats.org/officeDocument/2006/relationships/table" Target="../tables/table84.xml"/><Relationship Id="rId2" Type="http://schemas.openxmlformats.org/officeDocument/2006/relationships/table" Target="../tables/table83.xml"/><Relationship Id="rId1" Type="http://schemas.openxmlformats.org/officeDocument/2006/relationships/table" Target="../tables/table82.xml"/></Relationships>
</file>

<file path=xl/worksheets/_rels/sheet29.xml.rels><?xml version="1.0" encoding="UTF-8" standalone="yes"?>
<Relationships xmlns="http://schemas.openxmlformats.org/package/2006/relationships"><Relationship Id="rId3" Type="http://schemas.openxmlformats.org/officeDocument/2006/relationships/table" Target="../tables/table87.xml"/><Relationship Id="rId2" Type="http://schemas.openxmlformats.org/officeDocument/2006/relationships/table" Target="../tables/table86.xml"/><Relationship Id="rId1" Type="http://schemas.openxmlformats.org/officeDocument/2006/relationships/table" Target="../tables/table85.xml"/></Relationships>
</file>

<file path=xl/worksheets/_rels/sheet30.xml.rels><?xml version="1.0" encoding="UTF-8" standalone="yes"?>
<Relationships xmlns="http://schemas.openxmlformats.org/package/2006/relationships"><Relationship Id="rId3" Type="http://schemas.openxmlformats.org/officeDocument/2006/relationships/table" Target="../tables/table90.xml"/><Relationship Id="rId2" Type="http://schemas.openxmlformats.org/officeDocument/2006/relationships/table" Target="../tables/table89.xml"/><Relationship Id="rId1" Type="http://schemas.openxmlformats.org/officeDocument/2006/relationships/table" Target="../tables/table88.xml"/></Relationships>
</file>

<file path=xl/worksheets/_rels/sheet3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93.xml"/><Relationship Id="rId2" Type="http://schemas.openxmlformats.org/officeDocument/2006/relationships/table" Target="../tables/table92.xml"/><Relationship Id="rId1" Type="http://schemas.openxmlformats.org/officeDocument/2006/relationships/table" Target="../tables/table91.xml"/></Relationships>
</file>

<file path=xl/worksheets/_rels/sheet3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95.xml"/><Relationship Id="rId2" Type="http://schemas.openxmlformats.org/officeDocument/2006/relationships/table" Target="../tables/table94.xml"/><Relationship Id="rId1" Type="http://schemas.openxmlformats.org/officeDocument/2006/relationships/hyperlink" Target="https://www.google.com/search?sca_esv=8d31dcc08d104f69&amp;rlz=1C1MSIM_enPE913PE913&amp;q=PRIORIDAD&amp;spell=1&amp;sa=X&amp;ved=2ahUKEwjn74XcupmEAxXOpZUCHZ_5DLcQkeECKAB6BAgIEAI" TargetMode="External"/><Relationship Id="rId4" Type="http://schemas.openxmlformats.org/officeDocument/2006/relationships/table" Target="../tables/table96.xml"/></Relationships>
</file>

<file path=xl/worksheets/_rels/sheet3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99.xml"/><Relationship Id="rId2" Type="http://schemas.openxmlformats.org/officeDocument/2006/relationships/table" Target="../tables/table98.xml"/><Relationship Id="rId1" Type="http://schemas.openxmlformats.org/officeDocument/2006/relationships/table" Target="../tables/table97.xml"/></Relationships>
</file>

<file path=xl/worksheets/_rels/sheet3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02.xml"/><Relationship Id="rId2" Type="http://schemas.openxmlformats.org/officeDocument/2006/relationships/table" Target="../tables/table101.xml"/><Relationship Id="rId1" Type="http://schemas.openxmlformats.org/officeDocument/2006/relationships/table" Target="../tables/table100.xml"/></Relationships>
</file>

<file path=xl/worksheets/_rels/sheet3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05.xml"/><Relationship Id="rId2" Type="http://schemas.openxmlformats.org/officeDocument/2006/relationships/table" Target="../tables/table104.xml"/><Relationship Id="rId1" Type="http://schemas.openxmlformats.org/officeDocument/2006/relationships/table" Target="../tables/table103.xml"/></Relationships>
</file>

<file path=xl/worksheets/_rels/sheet3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08.xml"/><Relationship Id="rId2" Type="http://schemas.openxmlformats.org/officeDocument/2006/relationships/table" Target="../tables/table107.xml"/><Relationship Id="rId1" Type="http://schemas.openxmlformats.org/officeDocument/2006/relationships/table" Target="../tables/table106.xml"/></Relationships>
</file>

<file path=xl/worksheets/_rels/sheet3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11.xml"/><Relationship Id="rId2" Type="http://schemas.openxmlformats.org/officeDocument/2006/relationships/table" Target="../tables/table110.xml"/><Relationship Id="rId1" Type="http://schemas.openxmlformats.org/officeDocument/2006/relationships/table" Target="../tables/table109.xml"/></Relationships>
</file>

<file path=xl/worksheets/_rels/sheet38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14.xml"/><Relationship Id="rId2" Type="http://schemas.openxmlformats.org/officeDocument/2006/relationships/table" Target="../tables/table113.xml"/><Relationship Id="rId1" Type="http://schemas.openxmlformats.org/officeDocument/2006/relationships/table" Target="../tables/table112.xml"/></Relationships>
</file>

<file path=xl/worksheets/_rels/sheet39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17.xml"/><Relationship Id="rId2" Type="http://schemas.openxmlformats.org/officeDocument/2006/relationships/table" Target="../tables/table116.xml"/><Relationship Id="rId1" Type="http://schemas.openxmlformats.org/officeDocument/2006/relationships/table" Target="../tables/table115.xml"/></Relationships>
</file>

<file path=xl/worksheets/_rels/sheet40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20.xml"/><Relationship Id="rId2" Type="http://schemas.openxmlformats.org/officeDocument/2006/relationships/table" Target="../tables/table119.xml"/><Relationship Id="rId1" Type="http://schemas.openxmlformats.org/officeDocument/2006/relationships/table" Target="../tables/table118.xml"/></Relationships>
</file>

<file path=xl/worksheets/_rels/sheet4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23.xml"/><Relationship Id="rId2" Type="http://schemas.openxmlformats.org/officeDocument/2006/relationships/table" Target="../tables/table122.xml"/><Relationship Id="rId1" Type="http://schemas.openxmlformats.org/officeDocument/2006/relationships/table" Target="../tables/table121.xml"/></Relationships>
</file>

<file path=xl/worksheets/_rels/sheet4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26.xml"/><Relationship Id="rId2" Type="http://schemas.openxmlformats.org/officeDocument/2006/relationships/table" Target="../tables/table125.xml"/><Relationship Id="rId1" Type="http://schemas.openxmlformats.org/officeDocument/2006/relationships/table" Target="../tables/table124.xml"/></Relationships>
</file>

<file path=xl/worksheets/_rels/sheet4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29.xml"/><Relationship Id="rId2" Type="http://schemas.openxmlformats.org/officeDocument/2006/relationships/table" Target="../tables/table128.xml"/><Relationship Id="rId1" Type="http://schemas.openxmlformats.org/officeDocument/2006/relationships/table" Target="../tables/table127.xml"/></Relationships>
</file>

<file path=xl/worksheets/_rels/sheet4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32.xml"/><Relationship Id="rId2" Type="http://schemas.openxmlformats.org/officeDocument/2006/relationships/table" Target="../tables/table131.xml"/><Relationship Id="rId1" Type="http://schemas.openxmlformats.org/officeDocument/2006/relationships/table" Target="../tables/table130.xml"/></Relationships>
</file>

<file path=xl/worksheets/_rels/sheet4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35.xml"/><Relationship Id="rId2" Type="http://schemas.openxmlformats.org/officeDocument/2006/relationships/table" Target="../tables/table134.xml"/><Relationship Id="rId1" Type="http://schemas.openxmlformats.org/officeDocument/2006/relationships/table" Target="../tables/table133.xml"/></Relationships>
</file>

<file path=xl/worksheets/_rels/sheet4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38.xml"/><Relationship Id="rId2" Type="http://schemas.openxmlformats.org/officeDocument/2006/relationships/table" Target="../tables/table137.xml"/><Relationship Id="rId1" Type="http://schemas.openxmlformats.org/officeDocument/2006/relationships/table" Target="../tables/table136.xml"/></Relationships>
</file>

<file path=xl/worksheets/_rels/sheet4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41.xml"/><Relationship Id="rId2" Type="http://schemas.openxmlformats.org/officeDocument/2006/relationships/table" Target="../tables/table140.xml"/><Relationship Id="rId1" Type="http://schemas.openxmlformats.org/officeDocument/2006/relationships/table" Target="../tables/table139.xml"/></Relationships>
</file>

<file path=xl/worksheets/_rels/sheet48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44.xml"/><Relationship Id="rId2" Type="http://schemas.openxmlformats.org/officeDocument/2006/relationships/table" Target="../tables/table143.xml"/><Relationship Id="rId1" Type="http://schemas.openxmlformats.org/officeDocument/2006/relationships/table" Target="../tables/table142.xml"/></Relationships>
</file>

<file path=xl/worksheets/_rels/sheet49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47.xml"/><Relationship Id="rId2" Type="http://schemas.openxmlformats.org/officeDocument/2006/relationships/table" Target="../tables/table146.xml"/><Relationship Id="rId1" Type="http://schemas.openxmlformats.org/officeDocument/2006/relationships/table" Target="../tables/table145.xml"/></Relationships>
</file>

<file path=xl/worksheets/_rels/sheet50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50.xml"/><Relationship Id="rId2" Type="http://schemas.openxmlformats.org/officeDocument/2006/relationships/table" Target="../tables/table149.xml"/><Relationship Id="rId1" Type="http://schemas.openxmlformats.org/officeDocument/2006/relationships/table" Target="../tables/table148.xml"/></Relationships>
</file>

<file path=xl/worksheets/_rels/sheet5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53.xml"/><Relationship Id="rId2" Type="http://schemas.openxmlformats.org/officeDocument/2006/relationships/table" Target="../tables/table152.xml"/><Relationship Id="rId1" Type="http://schemas.openxmlformats.org/officeDocument/2006/relationships/table" Target="../tables/table151.xml"/></Relationships>
</file>

<file path=xl/worksheets/_rels/sheet5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56.xml"/><Relationship Id="rId2" Type="http://schemas.openxmlformats.org/officeDocument/2006/relationships/table" Target="../tables/table155.xml"/><Relationship Id="rId1" Type="http://schemas.openxmlformats.org/officeDocument/2006/relationships/table" Target="../tables/table154.xml"/></Relationships>
</file>

<file path=xl/worksheets/_rels/sheet5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59.xml"/><Relationship Id="rId2" Type="http://schemas.openxmlformats.org/officeDocument/2006/relationships/table" Target="../tables/table158.xml"/><Relationship Id="rId1" Type="http://schemas.openxmlformats.org/officeDocument/2006/relationships/table" Target="../tables/table157.xml"/></Relationships>
</file>

<file path=xl/worksheets/_rels/sheet5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62.xml"/><Relationship Id="rId2" Type="http://schemas.openxmlformats.org/officeDocument/2006/relationships/table" Target="../tables/table161.xml"/><Relationship Id="rId1" Type="http://schemas.openxmlformats.org/officeDocument/2006/relationships/table" Target="../tables/table160.xml"/></Relationships>
</file>

<file path=xl/worksheets/_rels/sheet5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65.xml"/><Relationship Id="rId2" Type="http://schemas.openxmlformats.org/officeDocument/2006/relationships/table" Target="../tables/table164.xml"/><Relationship Id="rId1" Type="http://schemas.openxmlformats.org/officeDocument/2006/relationships/table" Target="../tables/table163.xml"/></Relationships>
</file>

<file path=xl/worksheets/_rels/sheet5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68.xml"/><Relationship Id="rId2" Type="http://schemas.openxmlformats.org/officeDocument/2006/relationships/table" Target="../tables/table167.xml"/><Relationship Id="rId1" Type="http://schemas.openxmlformats.org/officeDocument/2006/relationships/table" Target="../tables/table166.xml"/></Relationships>
</file>

<file path=xl/worksheets/_rels/sheet5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71.xml"/><Relationship Id="rId2" Type="http://schemas.openxmlformats.org/officeDocument/2006/relationships/table" Target="../tables/table170.xml"/><Relationship Id="rId1" Type="http://schemas.openxmlformats.org/officeDocument/2006/relationships/table" Target="../tables/table169.xml"/></Relationships>
</file>

<file path=xl/worksheets/_rels/sheet58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74.xml"/><Relationship Id="rId2" Type="http://schemas.openxmlformats.org/officeDocument/2006/relationships/table" Target="../tables/table173.xml"/><Relationship Id="rId1" Type="http://schemas.openxmlformats.org/officeDocument/2006/relationships/table" Target="../tables/table172.xml"/></Relationships>
</file>

<file path=xl/worksheets/_rels/sheet59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77.xml"/><Relationship Id="rId2" Type="http://schemas.openxmlformats.org/officeDocument/2006/relationships/table" Target="../tables/table176.xml"/><Relationship Id="rId1" Type="http://schemas.openxmlformats.org/officeDocument/2006/relationships/table" Target="../tables/table175.xml"/></Relationships>
</file>

<file path=xl/worksheets/_rels/sheet60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80.xml"/><Relationship Id="rId2" Type="http://schemas.openxmlformats.org/officeDocument/2006/relationships/table" Target="../tables/table179.xml"/><Relationship Id="rId1" Type="http://schemas.openxmlformats.org/officeDocument/2006/relationships/table" Target="../tables/table178.xml"/></Relationships>
</file>

<file path=xl/worksheets/_rels/sheet6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83.xml"/><Relationship Id="rId2" Type="http://schemas.openxmlformats.org/officeDocument/2006/relationships/table" Target="../tables/table182.xml"/><Relationship Id="rId1" Type="http://schemas.openxmlformats.org/officeDocument/2006/relationships/table" Target="../tables/table181.xml"/></Relationships>
</file>

<file path=xl/worksheets/_rels/sheet6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86.xml"/><Relationship Id="rId2" Type="http://schemas.openxmlformats.org/officeDocument/2006/relationships/table" Target="../tables/table185.xml"/><Relationship Id="rId1" Type="http://schemas.openxmlformats.org/officeDocument/2006/relationships/table" Target="../tables/table184.xml"/></Relationships>
</file>

<file path=xl/worksheets/_rels/sheet6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89.xml"/><Relationship Id="rId2" Type="http://schemas.openxmlformats.org/officeDocument/2006/relationships/table" Target="../tables/table188.xml"/><Relationship Id="rId1" Type="http://schemas.openxmlformats.org/officeDocument/2006/relationships/table" Target="../tables/table187.xml"/></Relationships>
</file>

<file path=xl/worksheets/_rels/sheet6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92.xml"/><Relationship Id="rId2" Type="http://schemas.openxmlformats.org/officeDocument/2006/relationships/table" Target="../tables/table191.xml"/><Relationship Id="rId1" Type="http://schemas.openxmlformats.org/officeDocument/2006/relationships/table" Target="../tables/table190.xml"/></Relationships>
</file>

<file path=xl/worksheets/_rels/sheet6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95.xml"/><Relationship Id="rId2" Type="http://schemas.openxmlformats.org/officeDocument/2006/relationships/table" Target="../tables/table194.xml"/><Relationship Id="rId1" Type="http://schemas.openxmlformats.org/officeDocument/2006/relationships/table" Target="../tables/table193.xml"/></Relationships>
</file>

<file path=xl/worksheets/_rels/sheet6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98.xml"/><Relationship Id="rId2" Type="http://schemas.openxmlformats.org/officeDocument/2006/relationships/table" Target="../tables/table197.xml"/><Relationship Id="rId1" Type="http://schemas.openxmlformats.org/officeDocument/2006/relationships/table" Target="../tables/table196.xml"/></Relationships>
</file>

<file path=xl/worksheets/_rels/sheet6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01.xml"/><Relationship Id="rId2" Type="http://schemas.openxmlformats.org/officeDocument/2006/relationships/table" Target="../tables/table200.xml"/><Relationship Id="rId1" Type="http://schemas.openxmlformats.org/officeDocument/2006/relationships/table" Target="../tables/table199.xml"/></Relationships>
</file>

<file path=xl/worksheets/_rels/sheet68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04.xml"/><Relationship Id="rId2" Type="http://schemas.openxmlformats.org/officeDocument/2006/relationships/table" Target="../tables/table203.xml"/><Relationship Id="rId1" Type="http://schemas.openxmlformats.org/officeDocument/2006/relationships/table" Target="../tables/table202.xml"/></Relationships>
</file>

<file path=xl/worksheets/_rels/sheet69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07.xml"/><Relationship Id="rId2" Type="http://schemas.openxmlformats.org/officeDocument/2006/relationships/table" Target="../tables/table206.xml"/><Relationship Id="rId1" Type="http://schemas.openxmlformats.org/officeDocument/2006/relationships/table" Target="../tables/table205.xml"/></Relationships>
</file>

<file path=xl/worksheets/_rels/sheet70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10.xml"/><Relationship Id="rId2" Type="http://schemas.openxmlformats.org/officeDocument/2006/relationships/table" Target="../tables/table209.xml"/><Relationship Id="rId1" Type="http://schemas.openxmlformats.org/officeDocument/2006/relationships/table" Target="../tables/table208.xml"/></Relationships>
</file>

<file path=xl/worksheets/_rels/sheet7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13.xml"/><Relationship Id="rId2" Type="http://schemas.openxmlformats.org/officeDocument/2006/relationships/table" Target="../tables/table212.xml"/><Relationship Id="rId1" Type="http://schemas.openxmlformats.org/officeDocument/2006/relationships/table" Target="../tables/table211.xml"/></Relationships>
</file>

<file path=xl/worksheets/_rels/sheet7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16.xml"/><Relationship Id="rId2" Type="http://schemas.openxmlformats.org/officeDocument/2006/relationships/table" Target="../tables/table215.xml"/><Relationship Id="rId1" Type="http://schemas.openxmlformats.org/officeDocument/2006/relationships/table" Target="../tables/table214.xml"/></Relationships>
</file>

<file path=xl/worksheets/_rels/sheet7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19.xml"/><Relationship Id="rId2" Type="http://schemas.openxmlformats.org/officeDocument/2006/relationships/table" Target="../tables/table218.xml"/><Relationship Id="rId1" Type="http://schemas.openxmlformats.org/officeDocument/2006/relationships/table" Target="../tables/table217.xml"/></Relationships>
</file>

<file path=xl/worksheets/_rels/sheet7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22.xml"/><Relationship Id="rId2" Type="http://schemas.openxmlformats.org/officeDocument/2006/relationships/table" Target="../tables/table221.xml"/><Relationship Id="rId1" Type="http://schemas.openxmlformats.org/officeDocument/2006/relationships/table" Target="../tables/table220.xml"/></Relationships>
</file>

<file path=xl/worksheets/_rels/sheet7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25.xml"/><Relationship Id="rId2" Type="http://schemas.openxmlformats.org/officeDocument/2006/relationships/table" Target="../tables/table224.xml"/><Relationship Id="rId1" Type="http://schemas.openxmlformats.org/officeDocument/2006/relationships/table" Target="../tables/table223.xml"/></Relationships>
</file>

<file path=xl/worksheets/_rels/sheet7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27.xml"/><Relationship Id="rId1" Type="http://schemas.openxmlformats.org/officeDocument/2006/relationships/table" Target="../tables/table226.xml"/></Relationships>
</file>

<file path=xl/worksheets/_rels/sheet78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30.xml"/><Relationship Id="rId2" Type="http://schemas.openxmlformats.org/officeDocument/2006/relationships/table" Target="../tables/table229.xml"/><Relationship Id="rId1" Type="http://schemas.openxmlformats.org/officeDocument/2006/relationships/table" Target="../tables/table228.xml"/></Relationships>
</file>

<file path=xl/worksheets/_rels/sheet79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33.xml"/><Relationship Id="rId2" Type="http://schemas.openxmlformats.org/officeDocument/2006/relationships/table" Target="../tables/table232.xml"/><Relationship Id="rId1" Type="http://schemas.openxmlformats.org/officeDocument/2006/relationships/table" Target="../tables/table231.xml"/></Relationships>
</file>

<file path=xl/worksheets/_rels/sheet80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36.xml"/><Relationship Id="rId2" Type="http://schemas.openxmlformats.org/officeDocument/2006/relationships/table" Target="../tables/table235.xml"/><Relationship Id="rId1" Type="http://schemas.openxmlformats.org/officeDocument/2006/relationships/table" Target="../tables/table234.xml"/></Relationships>
</file>

<file path=xl/worksheets/_rels/sheet8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39.xml"/><Relationship Id="rId2" Type="http://schemas.openxmlformats.org/officeDocument/2006/relationships/table" Target="../tables/table238.xml"/><Relationship Id="rId1" Type="http://schemas.openxmlformats.org/officeDocument/2006/relationships/table" Target="../tables/table237.xml"/></Relationships>
</file>

<file path=xl/worksheets/_rels/sheet8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42.xml"/><Relationship Id="rId2" Type="http://schemas.openxmlformats.org/officeDocument/2006/relationships/table" Target="../tables/table241.xml"/><Relationship Id="rId1" Type="http://schemas.openxmlformats.org/officeDocument/2006/relationships/table" Target="../tables/table240.xml"/></Relationships>
</file>

<file path=xl/worksheets/_rels/sheet8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45.xml"/><Relationship Id="rId2" Type="http://schemas.openxmlformats.org/officeDocument/2006/relationships/table" Target="../tables/table244.xml"/><Relationship Id="rId1" Type="http://schemas.openxmlformats.org/officeDocument/2006/relationships/table" Target="../tables/table243.xml"/></Relationships>
</file>

<file path=xl/worksheets/_rels/sheet8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48.xml"/><Relationship Id="rId2" Type="http://schemas.openxmlformats.org/officeDocument/2006/relationships/table" Target="../tables/table247.xml"/><Relationship Id="rId1" Type="http://schemas.openxmlformats.org/officeDocument/2006/relationships/table" Target="../tables/table246.xml"/></Relationships>
</file>

<file path=xl/worksheets/_rels/sheet8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51.xml"/><Relationship Id="rId2" Type="http://schemas.openxmlformats.org/officeDocument/2006/relationships/table" Target="../tables/table250.xml"/><Relationship Id="rId1" Type="http://schemas.openxmlformats.org/officeDocument/2006/relationships/table" Target="../tables/table249.xml"/></Relationships>
</file>

<file path=xl/worksheets/_rels/sheet8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54.xml"/><Relationship Id="rId2" Type="http://schemas.openxmlformats.org/officeDocument/2006/relationships/table" Target="../tables/table253.xml"/><Relationship Id="rId1" Type="http://schemas.openxmlformats.org/officeDocument/2006/relationships/table" Target="../tables/table252.xml"/></Relationships>
</file>

<file path=xl/worksheets/_rels/sheet8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57.xml"/><Relationship Id="rId2" Type="http://schemas.openxmlformats.org/officeDocument/2006/relationships/table" Target="../tables/table256.xml"/><Relationship Id="rId1" Type="http://schemas.openxmlformats.org/officeDocument/2006/relationships/table" Target="../tables/table255.xml"/></Relationships>
</file>

<file path=xl/worksheets/_rels/sheet88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60.xml"/><Relationship Id="rId2" Type="http://schemas.openxmlformats.org/officeDocument/2006/relationships/table" Target="../tables/table259.xml"/><Relationship Id="rId1" Type="http://schemas.openxmlformats.org/officeDocument/2006/relationships/table" Target="../tables/table258.xml"/></Relationships>
</file>

<file path=xl/worksheets/_rels/sheet89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63.xml"/><Relationship Id="rId2" Type="http://schemas.openxmlformats.org/officeDocument/2006/relationships/table" Target="../tables/table262.xml"/><Relationship Id="rId1" Type="http://schemas.openxmlformats.org/officeDocument/2006/relationships/table" Target="../tables/table261.xml"/></Relationships>
</file>

<file path=xl/worksheets/_rels/sheet90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66.xml"/><Relationship Id="rId2" Type="http://schemas.openxmlformats.org/officeDocument/2006/relationships/table" Target="../tables/table265.xml"/><Relationship Id="rId1" Type="http://schemas.openxmlformats.org/officeDocument/2006/relationships/table" Target="../tables/table264.xml"/></Relationships>
</file>

<file path=xl/worksheets/_rels/sheet9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69.xml"/><Relationship Id="rId2" Type="http://schemas.openxmlformats.org/officeDocument/2006/relationships/table" Target="../tables/table268.xml"/><Relationship Id="rId1" Type="http://schemas.openxmlformats.org/officeDocument/2006/relationships/table" Target="../tables/table267.xml"/></Relationships>
</file>

<file path=xl/worksheets/_rels/sheet9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72.xml"/><Relationship Id="rId2" Type="http://schemas.openxmlformats.org/officeDocument/2006/relationships/table" Target="../tables/table271.xml"/><Relationship Id="rId1" Type="http://schemas.openxmlformats.org/officeDocument/2006/relationships/table" Target="../tables/table270.xml"/></Relationships>
</file>

<file path=xl/worksheets/_rels/sheet9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75.xml"/><Relationship Id="rId2" Type="http://schemas.openxmlformats.org/officeDocument/2006/relationships/table" Target="../tables/table274.xml"/><Relationship Id="rId1" Type="http://schemas.openxmlformats.org/officeDocument/2006/relationships/table" Target="../tables/table273.xml"/></Relationships>
</file>

<file path=xl/worksheets/_rels/sheet9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78.xml"/><Relationship Id="rId2" Type="http://schemas.openxmlformats.org/officeDocument/2006/relationships/table" Target="../tables/table277.xml"/><Relationship Id="rId1" Type="http://schemas.openxmlformats.org/officeDocument/2006/relationships/table" Target="../tables/table276.xml"/></Relationships>
</file>

<file path=xl/worksheets/_rels/sheet9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81.xml"/><Relationship Id="rId2" Type="http://schemas.openxmlformats.org/officeDocument/2006/relationships/table" Target="../tables/table280.xml"/><Relationship Id="rId1" Type="http://schemas.openxmlformats.org/officeDocument/2006/relationships/table" Target="../tables/table279.xml"/></Relationships>
</file>

<file path=xl/worksheets/_rels/sheet9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84.xml"/><Relationship Id="rId2" Type="http://schemas.openxmlformats.org/officeDocument/2006/relationships/table" Target="../tables/table283.xml"/><Relationship Id="rId1" Type="http://schemas.openxmlformats.org/officeDocument/2006/relationships/table" Target="../tables/table282.xml"/></Relationships>
</file>

<file path=xl/worksheets/_rels/sheet9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87.xml"/><Relationship Id="rId2" Type="http://schemas.openxmlformats.org/officeDocument/2006/relationships/table" Target="../tables/table286.xml"/><Relationship Id="rId1" Type="http://schemas.openxmlformats.org/officeDocument/2006/relationships/table" Target="../tables/table285.xml"/></Relationships>
</file>

<file path=xl/worksheets/_rels/sheet98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90.xml"/><Relationship Id="rId2" Type="http://schemas.openxmlformats.org/officeDocument/2006/relationships/table" Target="../tables/table289.xml"/><Relationship Id="rId1" Type="http://schemas.openxmlformats.org/officeDocument/2006/relationships/table" Target="../tables/table288.xml"/></Relationships>
</file>

<file path=xl/worksheets/_rels/sheet99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93.xml"/><Relationship Id="rId2" Type="http://schemas.openxmlformats.org/officeDocument/2006/relationships/table" Target="../tables/table292.xml"/><Relationship Id="rId1" Type="http://schemas.openxmlformats.org/officeDocument/2006/relationships/table" Target="../tables/table291.xml"/></Relationships>
</file>

<file path=xl/worksheets/_rels/sheet100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96.xml"/><Relationship Id="rId2" Type="http://schemas.openxmlformats.org/officeDocument/2006/relationships/table" Target="../tables/table295.xml"/><Relationship Id="rId1" Type="http://schemas.openxmlformats.org/officeDocument/2006/relationships/table" Target="../tables/table294.xml"/></Relationships>
</file>

<file path=xl/worksheets/_rels/sheet10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99.xml"/><Relationship Id="rId2" Type="http://schemas.openxmlformats.org/officeDocument/2006/relationships/table" Target="../tables/table298.xml"/><Relationship Id="rId1" Type="http://schemas.openxmlformats.org/officeDocument/2006/relationships/table" Target="../tables/table297.xml"/></Relationships>
</file>

<file path=xl/worksheets/_rels/sheet10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02.xml"/><Relationship Id="rId2" Type="http://schemas.openxmlformats.org/officeDocument/2006/relationships/table" Target="../tables/table301.xml"/><Relationship Id="rId1" Type="http://schemas.openxmlformats.org/officeDocument/2006/relationships/table" Target="../tables/table300.xml"/></Relationships>
</file>

<file path=xl/worksheets/_rels/sheet10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05.xml"/><Relationship Id="rId2" Type="http://schemas.openxmlformats.org/officeDocument/2006/relationships/table" Target="../tables/table304.xml"/><Relationship Id="rId1" Type="http://schemas.openxmlformats.org/officeDocument/2006/relationships/table" Target="../tables/table303.xml"/></Relationships>
</file>

<file path=xl/worksheets/_rels/sheet10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08.xml"/><Relationship Id="rId2" Type="http://schemas.openxmlformats.org/officeDocument/2006/relationships/table" Target="../tables/table307.xml"/><Relationship Id="rId1" Type="http://schemas.openxmlformats.org/officeDocument/2006/relationships/table" Target="../tables/table306.xml"/></Relationships>
</file>

<file path=xl/worksheets/_rels/sheet10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11.xml"/><Relationship Id="rId2" Type="http://schemas.openxmlformats.org/officeDocument/2006/relationships/table" Target="../tables/table310.xml"/><Relationship Id="rId1" Type="http://schemas.openxmlformats.org/officeDocument/2006/relationships/table" Target="../tables/table309.xml"/></Relationships>
</file>

<file path=xl/worksheets/_rels/sheet10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14.xml"/><Relationship Id="rId2" Type="http://schemas.openxmlformats.org/officeDocument/2006/relationships/table" Target="../tables/table313.xml"/><Relationship Id="rId1" Type="http://schemas.openxmlformats.org/officeDocument/2006/relationships/table" Target="../tables/table312.xml"/></Relationships>
</file>

<file path=xl/worksheets/_rels/sheet10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17.xml"/><Relationship Id="rId2" Type="http://schemas.openxmlformats.org/officeDocument/2006/relationships/table" Target="../tables/table316.xml"/><Relationship Id="rId1" Type="http://schemas.openxmlformats.org/officeDocument/2006/relationships/table" Target="../tables/table315.xml"/></Relationships>
</file>

<file path=xl/worksheets/_rels/sheet108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20.xml"/><Relationship Id="rId2" Type="http://schemas.openxmlformats.org/officeDocument/2006/relationships/table" Target="../tables/table319.xml"/><Relationship Id="rId1" Type="http://schemas.openxmlformats.org/officeDocument/2006/relationships/table" Target="../tables/table318.xml"/></Relationships>
</file>

<file path=xl/worksheets/_rels/sheet109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23.xml"/><Relationship Id="rId2" Type="http://schemas.openxmlformats.org/officeDocument/2006/relationships/table" Target="../tables/table322.xml"/><Relationship Id="rId1" Type="http://schemas.openxmlformats.org/officeDocument/2006/relationships/table" Target="../tables/table321.xml"/></Relationships>
</file>

<file path=xl/worksheets/_rels/sheet110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26.xml"/><Relationship Id="rId2" Type="http://schemas.openxmlformats.org/officeDocument/2006/relationships/table" Target="../tables/table325.xml"/><Relationship Id="rId1" Type="http://schemas.openxmlformats.org/officeDocument/2006/relationships/table" Target="../tables/table324.xml"/></Relationships>
</file>

<file path=xl/worksheets/_rels/sheet11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29.xml"/><Relationship Id="rId2" Type="http://schemas.openxmlformats.org/officeDocument/2006/relationships/table" Target="../tables/table328.xml"/><Relationship Id="rId1" Type="http://schemas.openxmlformats.org/officeDocument/2006/relationships/table" Target="../tables/table327.xml"/></Relationships>
</file>

<file path=xl/worksheets/_rels/sheet11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32.xml"/><Relationship Id="rId2" Type="http://schemas.openxmlformats.org/officeDocument/2006/relationships/table" Target="../tables/table331.xml"/><Relationship Id="rId1" Type="http://schemas.openxmlformats.org/officeDocument/2006/relationships/table" Target="../tables/table330.xml"/></Relationships>
</file>

<file path=xl/worksheets/_rels/sheet11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35.xml"/><Relationship Id="rId2" Type="http://schemas.openxmlformats.org/officeDocument/2006/relationships/table" Target="../tables/table334.xml"/><Relationship Id="rId1" Type="http://schemas.openxmlformats.org/officeDocument/2006/relationships/table" Target="../tables/table333.xml"/></Relationships>
</file>

<file path=xl/worksheets/_rels/sheet11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38.xml"/><Relationship Id="rId2" Type="http://schemas.openxmlformats.org/officeDocument/2006/relationships/table" Target="../tables/table337.xml"/><Relationship Id="rId1" Type="http://schemas.openxmlformats.org/officeDocument/2006/relationships/table" Target="../tables/table336.xml"/></Relationships>
</file>

<file path=xl/worksheets/_rels/sheet11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41.xml"/><Relationship Id="rId2" Type="http://schemas.openxmlformats.org/officeDocument/2006/relationships/table" Target="../tables/table340.xml"/><Relationship Id="rId1" Type="http://schemas.openxmlformats.org/officeDocument/2006/relationships/table" Target="../tables/table339.xml"/></Relationships>
</file>

<file path=xl/worksheets/_rels/sheet11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44.xml"/><Relationship Id="rId2" Type="http://schemas.openxmlformats.org/officeDocument/2006/relationships/table" Target="../tables/table343.xml"/><Relationship Id="rId1" Type="http://schemas.openxmlformats.org/officeDocument/2006/relationships/table" Target="../tables/table342.xml"/></Relationships>
</file>

<file path=xl/worksheets/_rels/sheet11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47.xml"/><Relationship Id="rId2" Type="http://schemas.openxmlformats.org/officeDocument/2006/relationships/table" Target="../tables/table346.xml"/><Relationship Id="rId1" Type="http://schemas.openxmlformats.org/officeDocument/2006/relationships/table" Target="../tables/table345.xml"/></Relationships>
</file>

<file path=xl/worksheets/_rels/sheet118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50.xml"/><Relationship Id="rId2" Type="http://schemas.openxmlformats.org/officeDocument/2006/relationships/table" Target="../tables/table349.xml"/><Relationship Id="rId1" Type="http://schemas.openxmlformats.org/officeDocument/2006/relationships/table" Target="../tables/table348.xml"/></Relationships>
</file>

<file path=xl/worksheets/_rels/sheet119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53.xml"/><Relationship Id="rId2" Type="http://schemas.openxmlformats.org/officeDocument/2006/relationships/table" Target="../tables/table352.xml"/><Relationship Id="rId1" Type="http://schemas.openxmlformats.org/officeDocument/2006/relationships/table" Target="../tables/table351.xml"/></Relationships>
</file>

<file path=xl/worksheets/_rels/sheet120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56.xml"/><Relationship Id="rId2" Type="http://schemas.openxmlformats.org/officeDocument/2006/relationships/table" Target="../tables/table355.xml"/><Relationship Id="rId1" Type="http://schemas.openxmlformats.org/officeDocument/2006/relationships/table" Target="../tables/table354.xml"/></Relationships>
</file>

<file path=xl/worksheets/_rels/sheet12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59.xml"/><Relationship Id="rId2" Type="http://schemas.openxmlformats.org/officeDocument/2006/relationships/table" Target="../tables/table358.xml"/><Relationship Id="rId1" Type="http://schemas.openxmlformats.org/officeDocument/2006/relationships/table" Target="../tables/table357.xml"/></Relationships>
</file>

<file path=xl/worksheets/_rels/sheet12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62.xml"/><Relationship Id="rId2" Type="http://schemas.openxmlformats.org/officeDocument/2006/relationships/table" Target="../tables/table361.xml"/><Relationship Id="rId1" Type="http://schemas.openxmlformats.org/officeDocument/2006/relationships/table" Target="../tables/table360.xml"/></Relationships>
</file>

<file path=xl/worksheets/_rels/sheet12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65.xml"/><Relationship Id="rId2" Type="http://schemas.openxmlformats.org/officeDocument/2006/relationships/table" Target="../tables/table364.xml"/><Relationship Id="rId1" Type="http://schemas.openxmlformats.org/officeDocument/2006/relationships/table" Target="../tables/table363.xml"/></Relationships>
</file>

<file path=xl/worksheets/_rels/sheet12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68.xml"/><Relationship Id="rId2" Type="http://schemas.openxmlformats.org/officeDocument/2006/relationships/table" Target="../tables/table367.xml"/><Relationship Id="rId1" Type="http://schemas.openxmlformats.org/officeDocument/2006/relationships/table" Target="../tables/table366.xml"/></Relationships>
</file>

<file path=xl/worksheets/_rels/sheet12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71.xml"/><Relationship Id="rId2" Type="http://schemas.openxmlformats.org/officeDocument/2006/relationships/table" Target="../tables/table370.xml"/><Relationship Id="rId1" Type="http://schemas.openxmlformats.org/officeDocument/2006/relationships/table" Target="../tables/table369.xml"/></Relationships>
</file>

<file path=xl/worksheets/_rels/sheet12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74.xml"/><Relationship Id="rId2" Type="http://schemas.openxmlformats.org/officeDocument/2006/relationships/table" Target="../tables/table373.xml"/><Relationship Id="rId1" Type="http://schemas.openxmlformats.org/officeDocument/2006/relationships/table" Target="../tables/table372.xml"/></Relationships>
</file>

<file path=xl/worksheets/_rels/sheet12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77.xml"/><Relationship Id="rId2" Type="http://schemas.openxmlformats.org/officeDocument/2006/relationships/table" Target="../tables/table376.xml"/><Relationship Id="rId1" Type="http://schemas.openxmlformats.org/officeDocument/2006/relationships/table" Target="../tables/table375.xml"/></Relationships>
</file>

<file path=xl/worksheets/_rels/sheet128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80.xml"/><Relationship Id="rId2" Type="http://schemas.openxmlformats.org/officeDocument/2006/relationships/table" Target="../tables/table379.xml"/><Relationship Id="rId1" Type="http://schemas.openxmlformats.org/officeDocument/2006/relationships/table" Target="../tables/table378.xml"/></Relationships>
</file>

<file path=xl/worksheets/_rels/sheet129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83.xml"/><Relationship Id="rId2" Type="http://schemas.openxmlformats.org/officeDocument/2006/relationships/table" Target="../tables/table382.xml"/><Relationship Id="rId1" Type="http://schemas.openxmlformats.org/officeDocument/2006/relationships/table" Target="../tables/table38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301">
    <pageSetUpPr fitToPage="1"/>
  </sheetPr>
  <dimension ref="A1:U191"/>
  <sheetViews>
    <sheetView workbookViewId="0">
      <selection activeCell="J12" sqref="J12"/>
    </sheetView>
  </sheetViews>
  <sheetFormatPr baseColWidth="10" defaultColWidth="9.140625" defaultRowHeight="15" x14ac:dyDescent="0.25"/>
  <cols>
    <col min="1" max="2" width="2.7109375" customWidth="1"/>
    <col min="3" max="3" width="39" customWidth="1"/>
    <col min="4" max="4" width="14.5703125" customWidth="1"/>
    <col min="5" max="5" width="21.85546875" customWidth="1"/>
    <col min="6" max="6" width="22" customWidth="1"/>
    <col min="7" max="7" width="27.28515625" customWidth="1"/>
    <col min="8" max="8" width="21.140625" customWidth="1"/>
    <col min="9" max="9" width="25.140625" customWidth="1"/>
    <col min="10" max="10" width="22.140625" customWidth="1"/>
    <col min="11" max="11" width="28" customWidth="1"/>
    <col min="12" max="12" width="22.7109375" customWidth="1"/>
    <col min="13" max="13" width="28.7109375" customWidth="1"/>
    <col min="14" max="14" width="20" customWidth="1"/>
    <col min="15" max="15" width="21.85546875" customWidth="1"/>
    <col min="16" max="16" width="15.28515625" customWidth="1"/>
    <col min="17" max="17" width="14.85546875" customWidth="1"/>
    <col min="18" max="19" width="15.42578125" customWidth="1"/>
    <col min="20" max="20" width="17" customWidth="1"/>
    <col min="21" max="21" width="17.85546875" customWidth="1"/>
  </cols>
  <sheetData>
    <row r="1" spans="1:21" ht="46.5" customHeight="1" x14ac:dyDescent="0.25">
      <c r="A1" s="596" t="s">
        <v>0</v>
      </c>
      <c r="B1" s="597"/>
      <c r="C1" s="10" t="s">
        <v>1</v>
      </c>
      <c r="D1" s="10" t="s">
        <v>2</v>
      </c>
      <c r="E1" s="25" t="s">
        <v>3</v>
      </c>
      <c r="F1" s="20" t="s">
        <v>4</v>
      </c>
      <c r="G1" s="1" t="s">
        <v>5</v>
      </c>
      <c r="H1" s="35" t="s">
        <v>6</v>
      </c>
      <c r="I1" s="2" t="s">
        <v>7</v>
      </c>
      <c r="J1" s="3" t="s">
        <v>8</v>
      </c>
      <c r="K1" s="3" t="s">
        <v>9</v>
      </c>
      <c r="L1" s="593" t="s">
        <v>10</v>
      </c>
      <c r="M1" s="592"/>
      <c r="N1" s="599" t="s">
        <v>11</v>
      </c>
      <c r="O1" s="592"/>
      <c r="P1" s="595" t="s">
        <v>12</v>
      </c>
      <c r="Q1" s="592"/>
      <c r="R1" s="594" t="s">
        <v>13</v>
      </c>
      <c r="S1" s="592"/>
      <c r="T1" s="591" t="s">
        <v>14</v>
      </c>
      <c r="U1" s="592"/>
    </row>
    <row r="2" spans="1:21" ht="21" customHeight="1" x14ac:dyDescent="0.25">
      <c r="A2" s="586" t="s">
        <v>15</v>
      </c>
      <c r="B2" s="587"/>
      <c r="C2" s="152" t="s">
        <v>16</v>
      </c>
      <c r="D2" s="217">
        <v>43844057</v>
      </c>
      <c r="E2" s="50" t="s">
        <v>17</v>
      </c>
      <c r="F2" s="142" t="s">
        <v>18</v>
      </c>
      <c r="G2" s="184" t="s">
        <v>19</v>
      </c>
      <c r="H2" s="50"/>
      <c r="I2" s="50" t="s">
        <v>20</v>
      </c>
      <c r="J2" s="55">
        <v>0.37638888888888888</v>
      </c>
      <c r="K2" s="51">
        <f t="shared" ref="K2:K35" si="0">J2+$K$59</f>
        <v>0.37638888888888888</v>
      </c>
      <c r="L2" s="55">
        <v>0.37708333333333333</v>
      </c>
      <c r="M2" s="41">
        <f t="shared" ref="M2:M35" si="1">L2+$M$59</f>
        <v>0.37708333333333333</v>
      </c>
      <c r="N2" s="55">
        <v>0.38680555555555562</v>
      </c>
      <c r="O2" s="41">
        <f t="shared" ref="O2:O15" si="2">N2+$O$59</f>
        <v>0.38680555555555562</v>
      </c>
      <c r="P2" s="55">
        <v>0.42638888888888887</v>
      </c>
      <c r="Q2" s="41">
        <f t="shared" ref="Q2:Q35" si="3">P2+$Q$59</f>
        <v>0.42638888888888887</v>
      </c>
      <c r="R2" s="55">
        <v>0.4375</v>
      </c>
      <c r="S2" s="41">
        <f t="shared" ref="S2:S35" si="4">R2+$S$59</f>
        <v>0.4375</v>
      </c>
      <c r="T2" s="236">
        <v>0.46319444444444452</v>
      </c>
      <c r="U2" s="72">
        <f t="shared" ref="U2:U35" si="5">T2+$U$59</f>
        <v>0.46319444444444452</v>
      </c>
    </row>
    <row r="3" spans="1:21" ht="21" customHeight="1" x14ac:dyDescent="0.25">
      <c r="A3" s="586" t="s">
        <v>21</v>
      </c>
      <c r="B3" s="587"/>
      <c r="C3" s="152" t="s">
        <v>22</v>
      </c>
      <c r="D3" s="217">
        <v>45082916</v>
      </c>
      <c r="E3" s="50" t="s">
        <v>17</v>
      </c>
      <c r="F3" s="142" t="s">
        <v>23</v>
      </c>
      <c r="G3" s="105" t="s">
        <v>24</v>
      </c>
      <c r="H3" s="186"/>
      <c r="I3" s="186" t="s">
        <v>25</v>
      </c>
      <c r="J3" s="55">
        <v>0.38194444444444442</v>
      </c>
      <c r="K3" s="51">
        <f t="shared" si="0"/>
        <v>0.38194444444444442</v>
      </c>
      <c r="L3" s="55">
        <v>0.38263888888888892</v>
      </c>
      <c r="M3" s="41">
        <f t="shared" si="1"/>
        <v>0.38263888888888892</v>
      </c>
      <c r="N3" s="55">
        <v>0.39305555555555549</v>
      </c>
      <c r="O3" s="41">
        <f t="shared" si="2"/>
        <v>0.39305555555555549</v>
      </c>
      <c r="P3" s="55">
        <v>0.43819444444444439</v>
      </c>
      <c r="Q3" s="41">
        <f t="shared" si="3"/>
        <v>0.43819444444444439</v>
      </c>
      <c r="R3" s="55">
        <v>0.45069444444444451</v>
      </c>
      <c r="S3" s="41">
        <f t="shared" si="4"/>
        <v>0.45069444444444451</v>
      </c>
      <c r="T3" s="236">
        <v>0.47430555555555548</v>
      </c>
      <c r="U3" s="72">
        <f t="shared" si="5"/>
        <v>0.47430555555555548</v>
      </c>
    </row>
    <row r="4" spans="1:21" ht="20.25" customHeight="1" x14ac:dyDescent="0.25">
      <c r="A4" s="586" t="s">
        <v>26</v>
      </c>
      <c r="B4" s="587"/>
      <c r="C4" s="152" t="s">
        <v>27</v>
      </c>
      <c r="D4" s="217">
        <v>72974580</v>
      </c>
      <c r="E4" s="50" t="s">
        <v>17</v>
      </c>
      <c r="F4" s="142" t="s">
        <v>28</v>
      </c>
      <c r="G4" s="96"/>
      <c r="H4" s="96"/>
      <c r="I4" s="96" t="s">
        <v>29</v>
      </c>
      <c r="J4" s="55">
        <v>0.3888888888888889</v>
      </c>
      <c r="K4" s="51">
        <f t="shared" si="0"/>
        <v>0.3888888888888889</v>
      </c>
      <c r="L4" s="55">
        <v>0.3888888888888889</v>
      </c>
      <c r="M4" s="41">
        <f t="shared" si="1"/>
        <v>0.3888888888888889</v>
      </c>
      <c r="N4" s="55">
        <v>0.39861111111111108</v>
      </c>
      <c r="O4" s="41">
        <f t="shared" si="2"/>
        <v>0.39861111111111108</v>
      </c>
      <c r="P4" s="55">
        <v>0.4513888888888889</v>
      </c>
      <c r="Q4" s="41">
        <f t="shared" si="3"/>
        <v>0.4513888888888889</v>
      </c>
      <c r="R4" s="55">
        <v>0.46319444444444452</v>
      </c>
      <c r="S4" s="41">
        <f t="shared" si="4"/>
        <v>0.46319444444444452</v>
      </c>
      <c r="T4" s="236">
        <v>0.49861111111111112</v>
      </c>
      <c r="U4" s="72">
        <f t="shared" si="5"/>
        <v>0.49861111111111112</v>
      </c>
    </row>
    <row r="5" spans="1:21" ht="18.75" customHeight="1" x14ac:dyDescent="0.25">
      <c r="A5" s="586" t="s">
        <v>30</v>
      </c>
      <c r="B5" s="587"/>
      <c r="C5" s="230" t="s">
        <v>31</v>
      </c>
      <c r="D5" s="217">
        <v>42602511</v>
      </c>
      <c r="E5" s="201" t="s">
        <v>32</v>
      </c>
      <c r="F5" s="142" t="s">
        <v>28</v>
      </c>
      <c r="G5" s="105" t="s">
        <v>33</v>
      </c>
      <c r="H5" s="256"/>
      <c r="I5" s="256" t="s">
        <v>34</v>
      </c>
      <c r="J5" s="55">
        <v>0.4152777777777778</v>
      </c>
      <c r="K5" s="51">
        <f t="shared" si="0"/>
        <v>0.4152777777777778</v>
      </c>
      <c r="L5" s="55">
        <v>0.41597222222222219</v>
      </c>
      <c r="M5" s="41">
        <f t="shared" si="1"/>
        <v>0.41597222222222219</v>
      </c>
      <c r="N5" s="55">
        <v>0.42569444444444438</v>
      </c>
      <c r="O5" s="41">
        <f t="shared" si="2"/>
        <v>0.42569444444444438</v>
      </c>
      <c r="P5" s="55">
        <v>0.4861111111111111</v>
      </c>
      <c r="Q5" s="41">
        <f t="shared" si="3"/>
        <v>0.4861111111111111</v>
      </c>
      <c r="R5" s="55">
        <v>0.49930555555555561</v>
      </c>
      <c r="S5" s="41">
        <f t="shared" si="4"/>
        <v>0.49930555555555561</v>
      </c>
      <c r="T5" s="236">
        <v>0.53333333333333333</v>
      </c>
      <c r="U5" s="72">
        <f t="shared" si="5"/>
        <v>0.53333333333333333</v>
      </c>
    </row>
    <row r="6" spans="1:21" ht="21.75" customHeight="1" x14ac:dyDescent="0.25">
      <c r="A6" s="586" t="s">
        <v>35</v>
      </c>
      <c r="B6" s="587"/>
      <c r="C6" s="152" t="s">
        <v>36</v>
      </c>
      <c r="D6" s="217">
        <v>41395060</v>
      </c>
      <c r="E6" s="50" t="s">
        <v>37</v>
      </c>
      <c r="F6" s="142" t="s">
        <v>38</v>
      </c>
      <c r="G6" s="96"/>
      <c r="H6" s="96"/>
      <c r="I6" s="96" t="s">
        <v>39</v>
      </c>
      <c r="J6" s="55">
        <v>0.42083333333333328</v>
      </c>
      <c r="K6" s="51">
        <f t="shared" si="0"/>
        <v>0.42083333333333328</v>
      </c>
      <c r="L6" s="55">
        <v>0.42152777777777778</v>
      </c>
      <c r="M6" s="41">
        <f t="shared" si="1"/>
        <v>0.42152777777777778</v>
      </c>
      <c r="N6" s="55">
        <v>0.43125000000000002</v>
      </c>
      <c r="O6" s="41">
        <f t="shared" si="2"/>
        <v>0.43125000000000002</v>
      </c>
      <c r="P6" s="55">
        <v>0.51041666666666663</v>
      </c>
      <c r="Q6" s="41">
        <f t="shared" si="3"/>
        <v>0.51041666666666663</v>
      </c>
      <c r="R6" s="55">
        <v>0.52222222222222225</v>
      </c>
      <c r="S6" s="41">
        <f t="shared" si="4"/>
        <v>0.52222222222222225</v>
      </c>
      <c r="T6" s="236">
        <v>0.53680555555555554</v>
      </c>
      <c r="U6" s="72">
        <f t="shared" si="5"/>
        <v>0.53680555555555554</v>
      </c>
    </row>
    <row r="7" spans="1:21" ht="19.5" customHeight="1" x14ac:dyDescent="0.25">
      <c r="A7" s="586" t="s">
        <v>40</v>
      </c>
      <c r="B7" s="587"/>
      <c r="C7" s="152" t="s">
        <v>41</v>
      </c>
      <c r="D7" s="217">
        <v>43527640</v>
      </c>
      <c r="E7" s="50" t="s">
        <v>37</v>
      </c>
      <c r="F7" s="142" t="s">
        <v>23</v>
      </c>
      <c r="G7" s="105" t="s">
        <v>42</v>
      </c>
      <c r="H7" s="186"/>
      <c r="I7" s="186" t="s">
        <v>25</v>
      </c>
      <c r="J7" s="55">
        <v>0.42708333333333331</v>
      </c>
      <c r="K7" s="51">
        <f t="shared" si="0"/>
        <v>0.42708333333333331</v>
      </c>
      <c r="L7" s="55">
        <v>0.42777777777777781</v>
      </c>
      <c r="M7" s="41">
        <f t="shared" si="1"/>
        <v>0.42777777777777781</v>
      </c>
      <c r="N7" s="55">
        <v>0.43819444444444439</v>
      </c>
      <c r="O7" s="41">
        <f t="shared" si="2"/>
        <v>0.43819444444444439</v>
      </c>
      <c r="P7" s="55">
        <v>0.52222222222222225</v>
      </c>
      <c r="Q7" s="41">
        <f t="shared" si="3"/>
        <v>0.52222222222222225</v>
      </c>
      <c r="R7" s="55">
        <v>0.53402777777777777</v>
      </c>
      <c r="S7" s="41">
        <f t="shared" si="4"/>
        <v>0.53402777777777777</v>
      </c>
      <c r="T7" s="236">
        <v>0.54861111111111116</v>
      </c>
      <c r="U7" s="72">
        <f t="shared" si="5"/>
        <v>0.54861111111111116</v>
      </c>
    </row>
    <row r="8" spans="1:21" ht="21.75" customHeight="1" x14ac:dyDescent="0.25">
      <c r="A8" s="586" t="s">
        <v>43</v>
      </c>
      <c r="B8" s="587"/>
      <c r="C8" s="230" t="s">
        <v>44</v>
      </c>
      <c r="D8" s="217">
        <v>9997564</v>
      </c>
      <c r="E8" s="201" t="s">
        <v>45</v>
      </c>
      <c r="F8" s="142" t="s">
        <v>28</v>
      </c>
      <c r="G8" s="184" t="s">
        <v>46</v>
      </c>
      <c r="H8" s="245"/>
      <c r="I8" s="245" t="s">
        <v>47</v>
      </c>
      <c r="J8" s="55">
        <v>0.45277777777777778</v>
      </c>
      <c r="K8" s="51">
        <f t="shared" si="0"/>
        <v>0.45277777777777778</v>
      </c>
      <c r="L8" s="55">
        <v>0.45347222222222222</v>
      </c>
      <c r="M8" s="41">
        <f t="shared" si="1"/>
        <v>0.45347222222222222</v>
      </c>
      <c r="N8" s="55">
        <v>0.46319444444444452</v>
      </c>
      <c r="O8" s="41">
        <f t="shared" si="2"/>
        <v>0.46319444444444452</v>
      </c>
      <c r="P8" s="55">
        <v>0.52638888888888891</v>
      </c>
      <c r="Q8" s="41">
        <f t="shared" si="3"/>
        <v>0.52638888888888891</v>
      </c>
      <c r="R8" s="55">
        <v>0.54583333333333328</v>
      </c>
      <c r="S8" s="41">
        <f t="shared" si="4"/>
        <v>0.54583333333333328</v>
      </c>
      <c r="T8" s="236">
        <v>0.56041666666666667</v>
      </c>
      <c r="U8" s="72">
        <f t="shared" si="5"/>
        <v>0.56041666666666667</v>
      </c>
    </row>
    <row r="9" spans="1:21" ht="20.25" customHeight="1" x14ac:dyDescent="0.25">
      <c r="A9" s="586" t="s">
        <v>48</v>
      </c>
      <c r="B9" s="587"/>
      <c r="C9" s="148" t="s">
        <v>49</v>
      </c>
      <c r="D9" s="50">
        <v>44029495</v>
      </c>
      <c r="E9" s="85" t="s">
        <v>50</v>
      </c>
      <c r="F9" s="142" t="s">
        <v>51</v>
      </c>
      <c r="G9" s="50" t="s">
        <v>52</v>
      </c>
      <c r="H9" s="310"/>
      <c r="I9" s="309" t="s">
        <v>53</v>
      </c>
      <c r="J9" s="55">
        <v>0.45833333333333331</v>
      </c>
      <c r="K9" s="51">
        <f t="shared" si="0"/>
        <v>0.45833333333333331</v>
      </c>
      <c r="L9" s="55">
        <v>0.45902777777777781</v>
      </c>
      <c r="M9" s="41">
        <f t="shared" si="1"/>
        <v>0.45902777777777781</v>
      </c>
      <c r="N9" s="55">
        <v>0.47222222222222221</v>
      </c>
      <c r="O9" s="41">
        <f t="shared" si="2"/>
        <v>0.47222222222222221</v>
      </c>
      <c r="P9" s="55">
        <v>0.54097222222222219</v>
      </c>
      <c r="Q9" s="41">
        <f t="shared" si="3"/>
        <v>0.54097222222222219</v>
      </c>
      <c r="R9" s="55">
        <v>0.55763888888888891</v>
      </c>
      <c r="S9" s="41">
        <f t="shared" si="4"/>
        <v>0.55763888888888891</v>
      </c>
      <c r="T9" s="236">
        <v>0.57430555555555551</v>
      </c>
      <c r="U9" s="72">
        <f t="shared" si="5"/>
        <v>0.57430555555555551</v>
      </c>
    </row>
    <row r="10" spans="1:21" ht="21" customHeight="1" x14ac:dyDescent="0.25">
      <c r="A10" s="586" t="s">
        <v>54</v>
      </c>
      <c r="B10" s="587"/>
      <c r="C10" s="152" t="s">
        <v>55</v>
      </c>
      <c r="D10" s="217">
        <v>41933299</v>
      </c>
      <c r="E10" s="50" t="s">
        <v>17</v>
      </c>
      <c r="F10" s="142" t="s">
        <v>23</v>
      </c>
      <c r="G10" s="184" t="s">
        <v>56</v>
      </c>
      <c r="H10" s="111"/>
      <c r="I10" s="111" t="s">
        <v>57</v>
      </c>
      <c r="J10" s="55">
        <v>0.47013888888888888</v>
      </c>
      <c r="K10" s="51">
        <f t="shared" si="0"/>
        <v>0.47013888888888888</v>
      </c>
      <c r="L10" s="55">
        <v>0.47083333333333333</v>
      </c>
      <c r="M10" s="41">
        <f t="shared" si="1"/>
        <v>0.47083333333333333</v>
      </c>
      <c r="N10" s="55">
        <v>0.48194444444444451</v>
      </c>
      <c r="O10" s="41">
        <f t="shared" si="2"/>
        <v>0.48194444444444451</v>
      </c>
      <c r="P10" s="55">
        <v>0.55277777777777781</v>
      </c>
      <c r="Q10" s="41">
        <f t="shared" si="3"/>
        <v>0.55277777777777781</v>
      </c>
      <c r="R10" s="55">
        <v>0.56944444444444442</v>
      </c>
      <c r="S10" s="41">
        <f t="shared" si="4"/>
        <v>0.56944444444444442</v>
      </c>
      <c r="T10" s="236">
        <v>0.5805555555555556</v>
      </c>
      <c r="U10" s="72">
        <f t="shared" si="5"/>
        <v>0.5805555555555556</v>
      </c>
    </row>
    <row r="11" spans="1:21" s="46" customFormat="1" ht="21" customHeight="1" x14ac:dyDescent="0.25">
      <c r="A11" s="586" t="s">
        <v>58</v>
      </c>
      <c r="B11" s="587"/>
      <c r="C11" s="97" t="s">
        <v>59</v>
      </c>
      <c r="D11" s="154">
        <v>42911817</v>
      </c>
      <c r="E11" s="201" t="s">
        <v>45</v>
      </c>
      <c r="F11" s="79" t="s">
        <v>60</v>
      </c>
      <c r="G11" s="245" t="s">
        <v>61</v>
      </c>
      <c r="H11" s="245" t="s">
        <v>62</v>
      </c>
      <c r="I11" s="245" t="s">
        <v>63</v>
      </c>
      <c r="J11" s="55">
        <v>0.4777777777777778</v>
      </c>
      <c r="K11" s="51">
        <f t="shared" si="0"/>
        <v>0.4777777777777778</v>
      </c>
      <c r="L11" s="55">
        <v>0.4777777777777778</v>
      </c>
      <c r="M11" s="41">
        <f t="shared" si="1"/>
        <v>0.4777777777777778</v>
      </c>
      <c r="N11" s="55">
        <v>0.48680555555555549</v>
      </c>
      <c r="O11" s="41">
        <f t="shared" si="2"/>
        <v>0.48680555555555549</v>
      </c>
      <c r="P11" s="55">
        <v>0.5444444444444444</v>
      </c>
      <c r="Q11" s="41">
        <f t="shared" si="3"/>
        <v>0.5444444444444444</v>
      </c>
      <c r="R11" s="55">
        <v>0.55555555555555558</v>
      </c>
      <c r="S11" s="41">
        <f t="shared" si="4"/>
        <v>0.55555555555555558</v>
      </c>
      <c r="T11" s="236">
        <v>0.56597222222222221</v>
      </c>
      <c r="U11" s="72">
        <f t="shared" si="5"/>
        <v>0.56597222222222221</v>
      </c>
    </row>
    <row r="12" spans="1:21" ht="23.25" customHeight="1" x14ac:dyDescent="0.25">
      <c r="A12" s="586" t="s">
        <v>64</v>
      </c>
      <c r="B12" s="587"/>
      <c r="C12" s="152" t="s">
        <v>65</v>
      </c>
      <c r="D12" s="217">
        <v>75896420</v>
      </c>
      <c r="E12" s="50" t="s">
        <v>17</v>
      </c>
      <c r="F12" s="142" t="s">
        <v>38</v>
      </c>
      <c r="G12" s="96"/>
      <c r="H12" s="96"/>
      <c r="I12" s="96" t="s">
        <v>66</v>
      </c>
      <c r="J12" s="55">
        <v>0.48402777777777778</v>
      </c>
      <c r="K12" s="51">
        <f t="shared" si="0"/>
        <v>0.48402777777777778</v>
      </c>
      <c r="L12" s="55">
        <v>0.48472222222222222</v>
      </c>
      <c r="M12" s="41">
        <f t="shared" si="1"/>
        <v>0.48472222222222222</v>
      </c>
      <c r="N12" s="55">
        <v>0.51458333333333328</v>
      </c>
      <c r="O12" s="41">
        <f t="shared" si="2"/>
        <v>0.51458333333333328</v>
      </c>
      <c r="P12" s="55">
        <v>0.55486111111111114</v>
      </c>
      <c r="Q12" s="41">
        <f t="shared" si="3"/>
        <v>0.55486111111111114</v>
      </c>
      <c r="R12" s="55">
        <v>0.5805555555555556</v>
      </c>
      <c r="S12" s="41">
        <f t="shared" si="4"/>
        <v>0.5805555555555556</v>
      </c>
      <c r="T12" s="236">
        <v>0.59236111111111112</v>
      </c>
      <c r="U12" s="72">
        <f t="shared" si="5"/>
        <v>0.59236111111111112</v>
      </c>
    </row>
    <row r="13" spans="1:21" ht="21.75" customHeight="1" x14ac:dyDescent="0.25">
      <c r="A13" s="586" t="s">
        <v>67</v>
      </c>
      <c r="B13" s="587"/>
      <c r="C13" s="230" t="s">
        <v>68</v>
      </c>
      <c r="D13" s="217">
        <v>41120195</v>
      </c>
      <c r="E13" s="201" t="s">
        <v>45</v>
      </c>
      <c r="F13" s="314" t="s">
        <v>60</v>
      </c>
      <c r="G13" s="105" t="s">
        <v>69</v>
      </c>
      <c r="H13" s="256"/>
      <c r="I13" s="256" t="s">
        <v>34</v>
      </c>
      <c r="J13" s="55">
        <v>0.49236111111111108</v>
      </c>
      <c r="K13" s="51">
        <f t="shared" si="0"/>
        <v>0.49236111111111108</v>
      </c>
      <c r="L13" s="55">
        <v>0.49305555555555558</v>
      </c>
      <c r="M13" s="41">
        <f t="shared" si="1"/>
        <v>0.49305555555555558</v>
      </c>
      <c r="N13" s="55">
        <v>0.51666666666666672</v>
      </c>
      <c r="O13" s="41">
        <f t="shared" si="2"/>
        <v>0.51666666666666672</v>
      </c>
      <c r="P13" s="55">
        <v>0.60416666666666663</v>
      </c>
      <c r="Q13" s="41">
        <f t="shared" si="3"/>
        <v>0.60416666666666663</v>
      </c>
      <c r="R13" s="55">
        <v>0.61736111111111114</v>
      </c>
      <c r="S13" s="41">
        <f t="shared" si="4"/>
        <v>0.61736111111111114</v>
      </c>
      <c r="T13" s="236">
        <v>0.64027777777777772</v>
      </c>
      <c r="U13" s="72">
        <f t="shared" si="5"/>
        <v>0.64027777777777772</v>
      </c>
    </row>
    <row r="14" spans="1:21" ht="21.75" customHeight="1" x14ac:dyDescent="0.25">
      <c r="A14" s="586" t="s">
        <v>70</v>
      </c>
      <c r="B14" s="587"/>
      <c r="C14" s="152" t="s">
        <v>71</v>
      </c>
      <c r="D14" s="217">
        <v>48211477</v>
      </c>
      <c r="E14" s="50" t="s">
        <v>17</v>
      </c>
      <c r="F14" s="142" t="s">
        <v>60</v>
      </c>
      <c r="G14" s="96"/>
      <c r="H14" s="96"/>
      <c r="I14" s="96" t="s">
        <v>72</v>
      </c>
      <c r="J14" s="55">
        <v>0.51527777777777772</v>
      </c>
      <c r="K14" s="51">
        <f t="shared" si="0"/>
        <v>0.51527777777777772</v>
      </c>
      <c r="L14" s="55">
        <v>0.51597222222222228</v>
      </c>
      <c r="M14" s="41">
        <f t="shared" si="1"/>
        <v>0.51597222222222228</v>
      </c>
      <c r="N14" s="55">
        <v>0.52847222222222223</v>
      </c>
      <c r="O14" s="41">
        <f t="shared" si="2"/>
        <v>0.52847222222222223</v>
      </c>
      <c r="P14" s="55">
        <v>0.57152777777777775</v>
      </c>
      <c r="Q14" s="41">
        <f t="shared" si="3"/>
        <v>0.57152777777777775</v>
      </c>
      <c r="R14" s="55">
        <v>0.59236111111111112</v>
      </c>
      <c r="S14" s="41">
        <f t="shared" si="4"/>
        <v>0.59236111111111112</v>
      </c>
      <c r="T14" s="236">
        <v>0.52222222222222225</v>
      </c>
      <c r="U14" s="72">
        <f t="shared" si="5"/>
        <v>0.52222222222222225</v>
      </c>
    </row>
    <row r="15" spans="1:21" ht="23.25" customHeight="1" x14ac:dyDescent="0.25">
      <c r="A15" s="586" t="s">
        <v>73</v>
      </c>
      <c r="B15" s="587"/>
      <c r="C15" s="230" t="s">
        <v>74</v>
      </c>
      <c r="D15" s="217">
        <v>10860284</v>
      </c>
      <c r="E15" s="201" t="s">
        <v>45</v>
      </c>
      <c r="F15" s="142" t="s">
        <v>60</v>
      </c>
      <c r="G15" s="105" t="s">
        <v>75</v>
      </c>
      <c r="H15" s="256"/>
      <c r="I15" s="256" t="s">
        <v>34</v>
      </c>
      <c r="J15" s="55">
        <v>0.52152777777777781</v>
      </c>
      <c r="K15" s="51">
        <f t="shared" si="0"/>
        <v>0.52152777777777781</v>
      </c>
      <c r="L15" s="55">
        <v>0.52222222222222225</v>
      </c>
      <c r="M15" s="41">
        <f t="shared" si="1"/>
        <v>0.52222222222222225</v>
      </c>
      <c r="N15" s="55">
        <v>0.53541666666666665</v>
      </c>
      <c r="O15" s="41">
        <f t="shared" si="2"/>
        <v>0.53541666666666665</v>
      </c>
      <c r="P15" s="55">
        <v>0.58402777777777781</v>
      </c>
      <c r="Q15" s="41">
        <f t="shared" si="3"/>
        <v>0.58402777777777781</v>
      </c>
      <c r="R15" s="55">
        <v>0.60555555555555551</v>
      </c>
      <c r="S15" s="41">
        <f t="shared" si="4"/>
        <v>0.60555555555555551</v>
      </c>
      <c r="T15" s="236">
        <v>0.61736111111111114</v>
      </c>
      <c r="U15" s="72">
        <f t="shared" si="5"/>
        <v>0.61736111111111114</v>
      </c>
    </row>
    <row r="16" spans="1:21" ht="20.25" customHeight="1" x14ac:dyDescent="0.25">
      <c r="A16" s="586" t="s">
        <v>76</v>
      </c>
      <c r="B16" s="587"/>
      <c r="C16" s="230" t="s">
        <v>77</v>
      </c>
      <c r="D16" s="217">
        <v>42803249</v>
      </c>
      <c r="E16" s="201" t="s">
        <v>45</v>
      </c>
      <c r="F16" s="142" t="s">
        <v>60</v>
      </c>
      <c r="G16" s="105" t="s">
        <v>69</v>
      </c>
      <c r="H16" s="256"/>
      <c r="I16" s="256" t="s">
        <v>34</v>
      </c>
      <c r="J16" s="55">
        <v>0.52847222222222223</v>
      </c>
      <c r="K16" s="51">
        <f t="shared" si="0"/>
        <v>0.52847222222222223</v>
      </c>
      <c r="L16" s="55">
        <v>0.52916666666666667</v>
      </c>
      <c r="M16" s="41">
        <f t="shared" si="1"/>
        <v>0.52916666666666667</v>
      </c>
      <c r="N16" s="55">
        <v>0.5395833333333333</v>
      </c>
      <c r="O16" s="41"/>
      <c r="P16" s="55">
        <v>0.58888888888888891</v>
      </c>
      <c r="Q16" s="41">
        <f t="shared" si="3"/>
        <v>0.58888888888888891</v>
      </c>
      <c r="R16" s="55">
        <v>0.61458333333333337</v>
      </c>
      <c r="S16" s="41">
        <f t="shared" si="4"/>
        <v>0.61458333333333337</v>
      </c>
      <c r="T16" s="236">
        <v>0.62708333333333333</v>
      </c>
      <c r="U16" s="72">
        <f t="shared" si="5"/>
        <v>0.62708333333333333</v>
      </c>
    </row>
    <row r="17" spans="1:21" ht="24" customHeight="1" x14ac:dyDescent="0.25">
      <c r="A17" s="586" t="s">
        <v>78</v>
      </c>
      <c r="B17" s="587"/>
      <c r="C17" s="152" t="s">
        <v>79</v>
      </c>
      <c r="D17" s="217">
        <v>80587856</v>
      </c>
      <c r="E17" s="201" t="s">
        <v>45</v>
      </c>
      <c r="F17" s="142" t="s">
        <v>18</v>
      </c>
      <c r="G17" s="256"/>
      <c r="H17" s="256"/>
      <c r="I17" s="256" t="s">
        <v>34</v>
      </c>
      <c r="J17" s="55">
        <v>0.53819444444444442</v>
      </c>
      <c r="K17" s="51">
        <f t="shared" si="0"/>
        <v>0.53819444444444442</v>
      </c>
      <c r="L17" s="55">
        <v>0.53888888888888886</v>
      </c>
      <c r="M17" s="41">
        <f t="shared" si="1"/>
        <v>0.53888888888888886</v>
      </c>
      <c r="N17" s="55">
        <v>0.55000000000000004</v>
      </c>
      <c r="O17" s="41">
        <f t="shared" ref="O17:O35" si="6">N17+$O$59</f>
        <v>0.55000000000000004</v>
      </c>
      <c r="P17" s="55">
        <v>0.60624999999999996</v>
      </c>
      <c r="Q17" s="41">
        <f t="shared" si="3"/>
        <v>0.60624999999999996</v>
      </c>
      <c r="R17" s="55">
        <v>0.62986111111111109</v>
      </c>
      <c r="S17" s="41">
        <f t="shared" si="4"/>
        <v>0.62986111111111109</v>
      </c>
      <c r="T17" s="236">
        <v>0.65208333333333335</v>
      </c>
      <c r="U17" s="72">
        <f t="shared" si="5"/>
        <v>0.65208333333333335</v>
      </c>
    </row>
    <row r="18" spans="1:21" ht="18" customHeight="1" x14ac:dyDescent="0.25">
      <c r="A18" s="586" t="s">
        <v>80</v>
      </c>
      <c r="B18" s="587"/>
      <c r="C18" s="152" t="s">
        <v>81</v>
      </c>
      <c r="D18" s="217">
        <v>75439377</v>
      </c>
      <c r="E18" s="201" t="s">
        <v>45</v>
      </c>
      <c r="F18" s="142" t="s">
        <v>60</v>
      </c>
      <c r="G18" s="256"/>
      <c r="H18" s="256"/>
      <c r="I18" s="256" t="s">
        <v>34</v>
      </c>
      <c r="J18" s="55">
        <v>0.54374999999999996</v>
      </c>
      <c r="K18" s="51">
        <f t="shared" si="0"/>
        <v>0.54374999999999996</v>
      </c>
      <c r="L18" s="55">
        <v>0.5444444444444444</v>
      </c>
      <c r="M18" s="41">
        <f t="shared" si="1"/>
        <v>0.5444444444444444</v>
      </c>
      <c r="N18" s="55">
        <v>0.55486111111111114</v>
      </c>
      <c r="O18" s="41">
        <f t="shared" si="6"/>
        <v>0.55486111111111114</v>
      </c>
      <c r="P18" s="55">
        <v>0.62291666666666667</v>
      </c>
      <c r="Q18" s="55">
        <f t="shared" si="3"/>
        <v>0.62291666666666667</v>
      </c>
      <c r="R18" s="55">
        <v>0.64236111111111116</v>
      </c>
      <c r="S18" s="41">
        <f t="shared" si="4"/>
        <v>0.64236111111111116</v>
      </c>
      <c r="T18" s="236">
        <v>0.65486111111111112</v>
      </c>
      <c r="U18" s="72">
        <f t="shared" si="5"/>
        <v>0.65486111111111112</v>
      </c>
    </row>
    <row r="19" spans="1:21" s="4" customFormat="1" ht="22.5" customHeight="1" x14ac:dyDescent="0.25">
      <c r="A19" s="586" t="s">
        <v>82</v>
      </c>
      <c r="B19" s="587"/>
      <c r="C19" s="152" t="s">
        <v>83</v>
      </c>
      <c r="D19" s="217">
        <v>73789706</v>
      </c>
      <c r="E19" s="50" t="s">
        <v>84</v>
      </c>
      <c r="F19" s="142" t="s">
        <v>23</v>
      </c>
      <c r="G19" s="184" t="s">
        <v>85</v>
      </c>
      <c r="H19" s="50"/>
      <c r="I19" s="50" t="s">
        <v>86</v>
      </c>
      <c r="J19" s="55">
        <v>0.55069444444444449</v>
      </c>
      <c r="K19" s="51">
        <f t="shared" si="0"/>
        <v>0.55069444444444449</v>
      </c>
      <c r="L19" s="55">
        <v>0.55138888888888893</v>
      </c>
      <c r="M19" s="41">
        <f t="shared" si="1"/>
        <v>0.55138888888888893</v>
      </c>
      <c r="N19" s="55">
        <v>0.56527777777777777</v>
      </c>
      <c r="O19" s="41">
        <f t="shared" si="6"/>
        <v>0.56527777777777777</v>
      </c>
      <c r="P19" s="55">
        <v>0.62777777777777777</v>
      </c>
      <c r="Q19" s="41">
        <f t="shared" si="3"/>
        <v>0.62777777777777777</v>
      </c>
      <c r="R19" s="55">
        <v>0.65347222222222223</v>
      </c>
      <c r="S19" s="41">
        <f t="shared" si="4"/>
        <v>0.65347222222222223</v>
      </c>
      <c r="T19" s="236">
        <v>0.66874999999999996</v>
      </c>
      <c r="U19" s="72">
        <f t="shared" si="5"/>
        <v>0.66874999999999996</v>
      </c>
    </row>
    <row r="20" spans="1:21" ht="23.25" customHeight="1" x14ac:dyDescent="0.25">
      <c r="A20" s="586" t="s">
        <v>87</v>
      </c>
      <c r="B20" s="587"/>
      <c r="C20" s="230" t="s">
        <v>88</v>
      </c>
      <c r="D20" s="217">
        <v>10070694</v>
      </c>
      <c r="E20" s="201" t="s">
        <v>45</v>
      </c>
      <c r="F20" s="142" t="s">
        <v>60</v>
      </c>
      <c r="G20" s="184" t="s">
        <v>89</v>
      </c>
      <c r="H20" s="245"/>
      <c r="I20" s="245" t="s">
        <v>90</v>
      </c>
      <c r="J20" s="55">
        <v>0.55972222222222223</v>
      </c>
      <c r="K20" s="51">
        <f t="shared" si="0"/>
        <v>0.55972222222222223</v>
      </c>
      <c r="L20" s="55">
        <v>0.55972222222222223</v>
      </c>
      <c r="M20" s="41">
        <f t="shared" si="1"/>
        <v>0.55972222222222223</v>
      </c>
      <c r="N20" s="55">
        <v>0.57638888888888884</v>
      </c>
      <c r="O20" s="41">
        <f t="shared" si="6"/>
        <v>0.57638888888888884</v>
      </c>
      <c r="P20" s="55">
        <v>0.65138888888888891</v>
      </c>
      <c r="Q20" s="41">
        <f t="shared" si="3"/>
        <v>0.65138888888888891</v>
      </c>
      <c r="R20" s="55">
        <v>0.66805555555555551</v>
      </c>
      <c r="S20" s="41">
        <f t="shared" si="4"/>
        <v>0.66805555555555551</v>
      </c>
      <c r="T20" s="236">
        <v>0.68680555555555556</v>
      </c>
      <c r="U20" s="72">
        <f t="shared" si="5"/>
        <v>0.68680555555555556</v>
      </c>
    </row>
    <row r="21" spans="1:21" ht="18" customHeight="1" x14ac:dyDescent="0.25">
      <c r="A21" s="586" t="s">
        <v>91</v>
      </c>
      <c r="B21" s="587"/>
      <c r="C21" s="152" t="s">
        <v>92</v>
      </c>
      <c r="D21" s="217">
        <v>75787510</v>
      </c>
      <c r="E21" s="207" t="s">
        <v>93</v>
      </c>
      <c r="F21" s="142" t="s">
        <v>94</v>
      </c>
      <c r="G21" s="245"/>
      <c r="H21" s="245"/>
      <c r="I21" s="245" t="s">
        <v>95</v>
      </c>
      <c r="J21" s="55">
        <v>0.56458333333333333</v>
      </c>
      <c r="K21" s="51">
        <f t="shared" si="0"/>
        <v>0.56458333333333333</v>
      </c>
      <c r="L21" s="55">
        <v>0.56597222222222221</v>
      </c>
      <c r="M21" s="41">
        <f t="shared" si="1"/>
        <v>0.56597222222222221</v>
      </c>
      <c r="N21" s="55">
        <v>0.58958333333333335</v>
      </c>
      <c r="O21" s="41">
        <f t="shared" si="6"/>
        <v>0.58958333333333335</v>
      </c>
      <c r="P21" s="55">
        <v>0.66249999999999998</v>
      </c>
      <c r="Q21" s="41">
        <f t="shared" si="3"/>
        <v>0.66249999999999998</v>
      </c>
      <c r="R21" s="55">
        <v>0.68055555555555558</v>
      </c>
      <c r="S21" s="41">
        <f t="shared" si="4"/>
        <v>0.68055555555555558</v>
      </c>
      <c r="T21" s="236">
        <v>0.71250000000000002</v>
      </c>
      <c r="U21" s="72">
        <f t="shared" si="5"/>
        <v>0.71250000000000002</v>
      </c>
    </row>
    <row r="22" spans="1:21" ht="19.5" customHeight="1" x14ac:dyDescent="0.25">
      <c r="A22" s="586" t="s">
        <v>96</v>
      </c>
      <c r="B22" s="587"/>
      <c r="C22" s="152" t="s">
        <v>97</v>
      </c>
      <c r="D22" s="217">
        <v>40247435</v>
      </c>
      <c r="E22" s="201" t="s">
        <v>45</v>
      </c>
      <c r="F22" s="142" t="s">
        <v>38</v>
      </c>
      <c r="G22" s="256"/>
      <c r="H22" s="256"/>
      <c r="I22" s="256" t="s">
        <v>34</v>
      </c>
      <c r="J22" s="55">
        <v>0.58750000000000002</v>
      </c>
      <c r="K22" s="51">
        <f t="shared" si="0"/>
        <v>0.58750000000000002</v>
      </c>
      <c r="L22" s="55">
        <v>0.58819444444444446</v>
      </c>
      <c r="M22" s="41">
        <f t="shared" si="1"/>
        <v>0.58819444444444446</v>
      </c>
      <c r="N22" s="55">
        <v>0.60277777777777775</v>
      </c>
      <c r="O22" s="41">
        <f t="shared" si="6"/>
        <v>0.60277777777777775</v>
      </c>
      <c r="P22" s="55">
        <v>0.66388888888888886</v>
      </c>
      <c r="Q22" s="41">
        <f t="shared" si="3"/>
        <v>0.66388888888888886</v>
      </c>
      <c r="R22" s="55">
        <v>0.69236111111111109</v>
      </c>
      <c r="S22" s="41">
        <f t="shared" si="4"/>
        <v>0.69236111111111109</v>
      </c>
      <c r="T22" s="236">
        <v>0.70486111111111116</v>
      </c>
      <c r="U22" s="72">
        <f t="shared" si="5"/>
        <v>0.70486111111111116</v>
      </c>
    </row>
    <row r="23" spans="1:21" ht="19.5" customHeight="1" x14ac:dyDescent="0.25">
      <c r="A23" s="586" t="s">
        <v>98</v>
      </c>
      <c r="B23" s="587"/>
      <c r="C23" s="152" t="s">
        <v>99</v>
      </c>
      <c r="D23" s="217">
        <v>46008152</v>
      </c>
      <c r="E23" s="50" t="s">
        <v>84</v>
      </c>
      <c r="F23" s="142" t="s">
        <v>60</v>
      </c>
      <c r="G23" s="105" t="s">
        <v>100</v>
      </c>
      <c r="H23" s="50"/>
      <c r="I23" s="50" t="s">
        <v>101</v>
      </c>
      <c r="J23" s="55">
        <v>0.60069444444444442</v>
      </c>
      <c r="K23" s="51">
        <f t="shared" si="0"/>
        <v>0.60069444444444442</v>
      </c>
      <c r="L23" s="55">
        <v>0.60138888888888886</v>
      </c>
      <c r="M23" s="41">
        <f t="shared" si="1"/>
        <v>0.60138888888888886</v>
      </c>
      <c r="N23" s="55">
        <v>0.61597222222222225</v>
      </c>
      <c r="O23" s="41">
        <f t="shared" si="6"/>
        <v>0.61597222222222225</v>
      </c>
      <c r="P23" s="55">
        <v>0.67569444444444449</v>
      </c>
      <c r="Q23" s="41">
        <f t="shared" si="3"/>
        <v>0.67569444444444449</v>
      </c>
      <c r="R23" s="55">
        <v>0.70208333333333328</v>
      </c>
      <c r="S23" s="41">
        <f t="shared" si="4"/>
        <v>0.70208333333333328</v>
      </c>
      <c r="T23" s="236">
        <v>0.71388888888888891</v>
      </c>
      <c r="U23" s="72">
        <f t="shared" si="5"/>
        <v>0.71388888888888891</v>
      </c>
    </row>
    <row r="24" spans="1:21" ht="18" customHeight="1" x14ac:dyDescent="0.25">
      <c r="A24" s="586" t="s">
        <v>102</v>
      </c>
      <c r="B24" s="587"/>
      <c r="C24" s="152" t="s">
        <v>103</v>
      </c>
      <c r="D24" s="217">
        <v>25571871</v>
      </c>
      <c r="E24" s="201" t="s">
        <v>45</v>
      </c>
      <c r="F24" s="142" t="s">
        <v>38</v>
      </c>
      <c r="G24" s="105" t="s">
        <v>104</v>
      </c>
      <c r="H24" s="50"/>
      <c r="I24" s="50" t="s">
        <v>105</v>
      </c>
      <c r="J24" s="55">
        <v>0.61111111111111116</v>
      </c>
      <c r="K24" s="51">
        <f t="shared" si="0"/>
        <v>0.61111111111111116</v>
      </c>
      <c r="L24" s="55">
        <v>0.6118055555555556</v>
      </c>
      <c r="M24" s="41">
        <f t="shared" si="1"/>
        <v>0.6118055555555556</v>
      </c>
      <c r="N24" s="55">
        <v>0.62152777777777779</v>
      </c>
      <c r="O24" s="41">
        <f t="shared" si="6"/>
        <v>0.62152777777777779</v>
      </c>
      <c r="P24" s="55">
        <v>0.67638888888888893</v>
      </c>
      <c r="Q24" s="41">
        <f t="shared" si="3"/>
        <v>0.67638888888888893</v>
      </c>
      <c r="R24" s="55">
        <v>0.69236111111111109</v>
      </c>
      <c r="S24" s="41">
        <f t="shared" si="4"/>
        <v>0.69236111111111109</v>
      </c>
      <c r="T24" s="236">
        <v>0.71666666666666667</v>
      </c>
      <c r="U24" s="72">
        <f t="shared" si="5"/>
        <v>0.71666666666666667</v>
      </c>
    </row>
    <row r="25" spans="1:21" s="4" customFormat="1" ht="18.75" customHeight="1" x14ac:dyDescent="0.25">
      <c r="A25" s="586" t="s">
        <v>106</v>
      </c>
      <c r="B25" s="587"/>
      <c r="C25" s="152" t="s">
        <v>107</v>
      </c>
      <c r="D25" s="217">
        <v>3022576</v>
      </c>
      <c r="E25" s="50" t="s">
        <v>84</v>
      </c>
      <c r="F25" s="142" t="s">
        <v>38</v>
      </c>
      <c r="G25" s="315"/>
      <c r="H25" s="21" t="s">
        <v>108</v>
      </c>
      <c r="I25" s="315" t="s">
        <v>109</v>
      </c>
      <c r="J25" s="55">
        <v>0.62152777777777779</v>
      </c>
      <c r="K25" s="51">
        <f t="shared" si="0"/>
        <v>0.62152777777777779</v>
      </c>
      <c r="L25" s="55">
        <v>0.62152777777777779</v>
      </c>
      <c r="M25" s="41">
        <f t="shared" si="1"/>
        <v>0.62152777777777779</v>
      </c>
      <c r="N25" s="55">
        <v>0.62986111111111109</v>
      </c>
      <c r="O25" s="41">
        <f t="shared" si="6"/>
        <v>0.62986111111111109</v>
      </c>
      <c r="P25" s="55">
        <v>0.6694444444444444</v>
      </c>
      <c r="Q25" s="41">
        <f t="shared" si="3"/>
        <v>0.6694444444444444</v>
      </c>
      <c r="R25" s="55">
        <v>0.68194444444444446</v>
      </c>
      <c r="S25" s="41">
        <f t="shared" si="4"/>
        <v>0.68194444444444446</v>
      </c>
      <c r="T25" s="236">
        <v>0.69236111111111109</v>
      </c>
      <c r="U25" s="72">
        <f t="shared" si="5"/>
        <v>0.69236111111111109</v>
      </c>
    </row>
    <row r="26" spans="1:21" s="46" customFormat="1" ht="19.5" customHeight="1" x14ac:dyDescent="0.25">
      <c r="A26" s="586" t="s">
        <v>110</v>
      </c>
      <c r="B26" s="587"/>
      <c r="C26" s="230" t="s">
        <v>111</v>
      </c>
      <c r="D26" s="217">
        <v>45725217</v>
      </c>
      <c r="E26" s="201" t="s">
        <v>45</v>
      </c>
      <c r="F26" s="142" t="s">
        <v>60</v>
      </c>
      <c r="G26" s="184" t="s">
        <v>89</v>
      </c>
      <c r="H26" s="256"/>
      <c r="I26" s="256" t="s">
        <v>34</v>
      </c>
      <c r="J26" s="55">
        <v>0.63124999999999998</v>
      </c>
      <c r="K26" s="51">
        <f t="shared" si="0"/>
        <v>0.63124999999999998</v>
      </c>
      <c r="L26" s="55">
        <v>0.63194444444444442</v>
      </c>
      <c r="M26" s="41">
        <f t="shared" si="1"/>
        <v>0.63194444444444442</v>
      </c>
      <c r="N26" s="55">
        <v>0.6430555555555556</v>
      </c>
      <c r="O26" s="41">
        <f t="shared" si="6"/>
        <v>0.6430555555555556</v>
      </c>
      <c r="P26" s="55">
        <v>0.68888888888888888</v>
      </c>
      <c r="Q26" s="55">
        <f t="shared" si="3"/>
        <v>0.68888888888888888</v>
      </c>
      <c r="R26" s="55">
        <v>0.70486111111111116</v>
      </c>
      <c r="S26" s="41">
        <f t="shared" si="4"/>
        <v>0.70486111111111116</v>
      </c>
      <c r="T26" s="236">
        <v>0.72569444444444442</v>
      </c>
      <c r="U26" s="72">
        <f t="shared" si="5"/>
        <v>0.72569444444444442</v>
      </c>
    </row>
    <row r="27" spans="1:21" ht="18" customHeight="1" x14ac:dyDescent="0.25">
      <c r="A27" s="590"/>
      <c r="B27" s="587"/>
      <c r="C27" s="192" t="s">
        <v>112</v>
      </c>
      <c r="D27" s="288">
        <v>46710792</v>
      </c>
      <c r="E27" s="88" t="s">
        <v>45</v>
      </c>
      <c r="F27" s="250" t="s">
        <v>38</v>
      </c>
      <c r="G27" s="105" t="s">
        <v>24</v>
      </c>
      <c r="H27" s="88" t="s">
        <v>113</v>
      </c>
      <c r="I27" s="88" t="s">
        <v>34</v>
      </c>
      <c r="J27" s="161"/>
      <c r="K27" s="58">
        <f t="shared" si="0"/>
        <v>0</v>
      </c>
      <c r="L27" s="161"/>
      <c r="M27" s="15">
        <f t="shared" si="1"/>
        <v>0</v>
      </c>
      <c r="N27" s="161"/>
      <c r="O27" s="15">
        <f t="shared" si="6"/>
        <v>0</v>
      </c>
      <c r="P27" s="161"/>
      <c r="Q27" s="15">
        <f t="shared" si="3"/>
        <v>0</v>
      </c>
      <c r="R27" s="161"/>
      <c r="S27" s="15">
        <f t="shared" si="4"/>
        <v>0</v>
      </c>
      <c r="T27" s="161"/>
      <c r="U27" s="15">
        <f t="shared" si="5"/>
        <v>0</v>
      </c>
    </row>
    <row r="28" spans="1:21" ht="18" customHeight="1" x14ac:dyDescent="0.25">
      <c r="A28" s="586" t="s">
        <v>114</v>
      </c>
      <c r="B28" s="587"/>
      <c r="C28" s="152" t="s">
        <v>115</v>
      </c>
      <c r="D28" s="217">
        <v>44742691</v>
      </c>
      <c r="E28" s="50" t="s">
        <v>84</v>
      </c>
      <c r="F28" s="260" t="s">
        <v>60</v>
      </c>
      <c r="G28" s="196" t="s">
        <v>116</v>
      </c>
      <c r="H28" s="115"/>
      <c r="I28" s="115" t="s">
        <v>117</v>
      </c>
      <c r="J28" s="55">
        <v>0.63472222222222219</v>
      </c>
      <c r="K28" s="60">
        <f t="shared" si="0"/>
        <v>0.63472222222222219</v>
      </c>
      <c r="L28" s="55">
        <v>0.63749999999999996</v>
      </c>
      <c r="M28" s="41">
        <f t="shared" si="1"/>
        <v>0.63749999999999996</v>
      </c>
      <c r="N28" s="55">
        <v>0.64930555555555558</v>
      </c>
      <c r="O28" s="41">
        <f t="shared" si="6"/>
        <v>0.64930555555555558</v>
      </c>
      <c r="P28" s="55">
        <v>0.7006944444444444</v>
      </c>
      <c r="Q28" s="41">
        <f t="shared" si="3"/>
        <v>0.7006944444444444</v>
      </c>
      <c r="R28" s="55">
        <v>0.71805555555555556</v>
      </c>
      <c r="S28" s="41">
        <f t="shared" si="4"/>
        <v>0.71805555555555556</v>
      </c>
      <c r="T28" s="236">
        <v>0.7416666666666667</v>
      </c>
      <c r="U28" s="72">
        <f t="shared" si="5"/>
        <v>0.7416666666666667</v>
      </c>
    </row>
    <row r="29" spans="1:21" ht="18" customHeight="1" x14ac:dyDescent="0.25">
      <c r="A29" s="586" t="s">
        <v>118</v>
      </c>
      <c r="B29" s="587"/>
      <c r="C29" s="152" t="s">
        <v>119</v>
      </c>
      <c r="D29" s="217">
        <v>72753289</v>
      </c>
      <c r="E29" s="207" t="s">
        <v>93</v>
      </c>
      <c r="F29" s="260" t="s">
        <v>23</v>
      </c>
      <c r="G29" s="115" t="s">
        <v>120</v>
      </c>
      <c r="H29" s="115"/>
      <c r="I29" s="115" t="s">
        <v>121</v>
      </c>
      <c r="J29" s="41">
        <v>0.64513888888888893</v>
      </c>
      <c r="K29" s="51">
        <f t="shared" si="0"/>
        <v>0.64513888888888893</v>
      </c>
      <c r="L29" s="63">
        <v>0.64583333333333337</v>
      </c>
      <c r="M29" s="41">
        <f t="shared" si="1"/>
        <v>0.64583333333333337</v>
      </c>
      <c r="N29" s="55">
        <v>0.65625</v>
      </c>
      <c r="O29" s="41">
        <f t="shared" si="6"/>
        <v>0.65625</v>
      </c>
      <c r="P29" s="55">
        <v>0.72430555555555554</v>
      </c>
      <c r="Q29" s="41">
        <f t="shared" si="3"/>
        <v>0.72430555555555554</v>
      </c>
      <c r="R29" s="55">
        <v>0.73587962962962961</v>
      </c>
      <c r="S29" s="41">
        <f t="shared" si="4"/>
        <v>0.73587962962962961</v>
      </c>
      <c r="T29" s="236">
        <v>0.74930555555555556</v>
      </c>
      <c r="U29" s="72">
        <f t="shared" si="5"/>
        <v>0.74930555555555556</v>
      </c>
    </row>
    <row r="30" spans="1:21" s="4" customFormat="1" ht="18" customHeight="1" x14ac:dyDescent="0.25">
      <c r="A30" s="590"/>
      <c r="B30" s="587"/>
      <c r="C30" s="192" t="s">
        <v>122</v>
      </c>
      <c r="D30" s="288">
        <v>10162363</v>
      </c>
      <c r="E30" s="88" t="s">
        <v>45</v>
      </c>
      <c r="F30" s="307" t="s">
        <v>123</v>
      </c>
      <c r="G30" s="308" t="s">
        <v>124</v>
      </c>
      <c r="H30" s="308"/>
      <c r="I30" s="308" t="s">
        <v>125</v>
      </c>
      <c r="J30" s="15"/>
      <c r="K30" s="58">
        <f t="shared" si="0"/>
        <v>0</v>
      </c>
      <c r="L30" s="233"/>
      <c r="M30" s="15">
        <f t="shared" si="1"/>
        <v>0</v>
      </c>
      <c r="N30" s="161"/>
      <c r="O30" s="15">
        <f t="shared" si="6"/>
        <v>0</v>
      </c>
      <c r="P30" s="161"/>
      <c r="Q30" s="15">
        <f t="shared" si="3"/>
        <v>0</v>
      </c>
      <c r="R30" s="161"/>
      <c r="S30" s="15">
        <f t="shared" si="4"/>
        <v>0</v>
      </c>
      <c r="T30" s="161"/>
      <c r="U30" s="15">
        <f t="shared" si="5"/>
        <v>0</v>
      </c>
    </row>
    <row r="31" spans="1:21" s="46" customFormat="1" ht="21" customHeight="1" x14ac:dyDescent="0.25">
      <c r="A31" s="588" t="s">
        <v>126</v>
      </c>
      <c r="B31" s="587"/>
      <c r="C31" s="152" t="s">
        <v>127</v>
      </c>
      <c r="D31" s="217">
        <v>40742812</v>
      </c>
      <c r="E31" s="50" t="s">
        <v>37</v>
      </c>
      <c r="F31" s="260" t="s">
        <v>60</v>
      </c>
      <c r="G31" s="196" t="s">
        <v>128</v>
      </c>
      <c r="H31" s="115"/>
      <c r="I31" s="115" t="s">
        <v>129</v>
      </c>
      <c r="J31" s="41">
        <v>0.64722222222222225</v>
      </c>
      <c r="K31" s="51">
        <f t="shared" si="0"/>
        <v>0.64722222222222225</v>
      </c>
      <c r="L31" s="63">
        <v>0.65069444444444446</v>
      </c>
      <c r="M31" s="41">
        <f t="shared" si="1"/>
        <v>0.65069444444444446</v>
      </c>
      <c r="N31" s="55">
        <v>0.66111111111111109</v>
      </c>
      <c r="O31" s="41">
        <f t="shared" si="6"/>
        <v>0.66111111111111109</v>
      </c>
      <c r="P31" s="55">
        <v>0.72847222222222219</v>
      </c>
      <c r="Q31" s="41">
        <f t="shared" si="3"/>
        <v>0.72847222222222219</v>
      </c>
      <c r="R31" s="55">
        <v>0.74930555555555556</v>
      </c>
      <c r="S31" s="41">
        <f t="shared" si="4"/>
        <v>0.74930555555555556</v>
      </c>
      <c r="T31" s="236">
        <v>0.76180555555555551</v>
      </c>
      <c r="U31" s="72">
        <f t="shared" si="5"/>
        <v>0.76180555555555551</v>
      </c>
    </row>
    <row r="32" spans="1:21" ht="18" customHeight="1" x14ac:dyDescent="0.25">
      <c r="A32" s="586" t="s">
        <v>130</v>
      </c>
      <c r="B32" s="587"/>
      <c r="C32" s="152" t="s">
        <v>131</v>
      </c>
      <c r="D32" s="217">
        <v>46723128</v>
      </c>
      <c r="E32" s="201" t="s">
        <v>45</v>
      </c>
      <c r="F32" s="260" t="s">
        <v>60</v>
      </c>
      <c r="G32" s="271"/>
      <c r="H32" s="271"/>
      <c r="I32" s="271" t="s">
        <v>34</v>
      </c>
      <c r="J32" s="41">
        <v>0.65694444444444444</v>
      </c>
      <c r="K32" s="51">
        <f t="shared" si="0"/>
        <v>0.65694444444444444</v>
      </c>
      <c r="L32" s="63">
        <v>0.65763888888888888</v>
      </c>
      <c r="M32" s="41">
        <f t="shared" si="1"/>
        <v>0.65763888888888888</v>
      </c>
      <c r="N32" s="55">
        <v>0.66874999999999996</v>
      </c>
      <c r="O32" s="41">
        <f t="shared" si="6"/>
        <v>0.66874999999999996</v>
      </c>
      <c r="P32" s="55">
        <v>0.73611111111111116</v>
      </c>
      <c r="Q32" s="41">
        <f t="shared" si="3"/>
        <v>0.73611111111111116</v>
      </c>
      <c r="R32" s="55">
        <v>0.76180555555555551</v>
      </c>
      <c r="S32" s="41">
        <f t="shared" si="4"/>
        <v>0.76180555555555551</v>
      </c>
      <c r="T32" s="236">
        <v>0.77430555555555558</v>
      </c>
      <c r="U32" s="72">
        <f t="shared" si="5"/>
        <v>0.77430555555555558</v>
      </c>
    </row>
    <row r="33" spans="1:21" ht="18.75" customHeight="1" x14ac:dyDescent="0.25">
      <c r="A33" s="590"/>
      <c r="B33" s="587"/>
      <c r="C33" s="192" t="s">
        <v>132</v>
      </c>
      <c r="D33" s="288">
        <v>74068858</v>
      </c>
      <c r="E33" s="88" t="s">
        <v>45</v>
      </c>
      <c r="F33" s="307" t="s">
        <v>123</v>
      </c>
      <c r="G33" s="308" t="s">
        <v>133</v>
      </c>
      <c r="H33" s="308"/>
      <c r="I33" s="308" t="s">
        <v>134</v>
      </c>
      <c r="J33" s="15"/>
      <c r="K33" s="58">
        <f t="shared" si="0"/>
        <v>0</v>
      </c>
      <c r="L33" s="233"/>
      <c r="M33" s="15">
        <f t="shared" si="1"/>
        <v>0</v>
      </c>
      <c r="N33" s="161"/>
      <c r="O33" s="15">
        <f t="shared" si="6"/>
        <v>0</v>
      </c>
      <c r="P33" s="161"/>
      <c r="Q33" s="15">
        <f t="shared" si="3"/>
        <v>0</v>
      </c>
      <c r="R33" s="161"/>
      <c r="S33" s="15">
        <f t="shared" si="4"/>
        <v>0</v>
      </c>
      <c r="T33" s="161"/>
      <c r="U33" s="15">
        <f t="shared" si="5"/>
        <v>0</v>
      </c>
    </row>
    <row r="34" spans="1:21" ht="18.75" customHeight="1" x14ac:dyDescent="0.25">
      <c r="A34" s="590"/>
      <c r="B34" s="587"/>
      <c r="C34" s="104" t="s">
        <v>135</v>
      </c>
      <c r="D34" s="88">
        <v>47439554</v>
      </c>
      <c r="E34" s="88" t="s">
        <v>45</v>
      </c>
      <c r="F34" s="307" t="s">
        <v>123</v>
      </c>
      <c r="G34" s="308" t="s">
        <v>133</v>
      </c>
      <c r="H34" s="308"/>
      <c r="I34" s="308" t="s">
        <v>134</v>
      </c>
      <c r="J34" s="15"/>
      <c r="K34" s="58">
        <f t="shared" si="0"/>
        <v>0</v>
      </c>
      <c r="L34" s="233"/>
      <c r="M34" s="15">
        <f t="shared" si="1"/>
        <v>0</v>
      </c>
      <c r="N34" s="161"/>
      <c r="O34" s="15">
        <f t="shared" si="6"/>
        <v>0</v>
      </c>
      <c r="P34" s="161"/>
      <c r="Q34" s="15">
        <f t="shared" si="3"/>
        <v>0</v>
      </c>
      <c r="R34" s="161"/>
      <c r="S34" s="15">
        <f t="shared" si="4"/>
        <v>0</v>
      </c>
      <c r="T34" s="161"/>
      <c r="U34" s="15">
        <f t="shared" si="5"/>
        <v>0</v>
      </c>
    </row>
    <row r="35" spans="1:21" ht="18" customHeight="1" x14ac:dyDescent="0.25">
      <c r="A35" s="586" t="s">
        <v>136</v>
      </c>
      <c r="B35" s="587"/>
      <c r="C35" s="230" t="s">
        <v>137</v>
      </c>
      <c r="D35" s="217">
        <v>25741371</v>
      </c>
      <c r="E35" s="207" t="s">
        <v>138</v>
      </c>
      <c r="F35" s="260" t="s">
        <v>23</v>
      </c>
      <c r="G35" s="191" t="s">
        <v>33</v>
      </c>
      <c r="H35" s="115"/>
      <c r="I35" s="115" t="s">
        <v>139</v>
      </c>
      <c r="J35" s="41">
        <v>0.67847222222222225</v>
      </c>
      <c r="K35" s="51">
        <f t="shared" si="0"/>
        <v>0.67847222222222225</v>
      </c>
      <c r="L35" s="63">
        <v>0.6791666666666667</v>
      </c>
      <c r="M35" s="41">
        <f t="shared" si="1"/>
        <v>0.6791666666666667</v>
      </c>
      <c r="N35" s="55">
        <v>0.68958333333333333</v>
      </c>
      <c r="O35" s="41">
        <f t="shared" si="6"/>
        <v>0.68958333333333333</v>
      </c>
      <c r="P35" s="55">
        <v>0.74027777777777781</v>
      </c>
      <c r="Q35" s="41">
        <f t="shared" si="3"/>
        <v>0.74027777777777781</v>
      </c>
      <c r="R35" s="41">
        <v>0.75277777777777777</v>
      </c>
      <c r="S35" s="41">
        <f t="shared" si="4"/>
        <v>0.75277777777777777</v>
      </c>
      <c r="T35" s="236">
        <v>0.76597222222222228</v>
      </c>
      <c r="U35" s="72">
        <f t="shared" si="5"/>
        <v>0.76597222222222228</v>
      </c>
    </row>
    <row r="36" spans="1:21" ht="18" customHeight="1" x14ac:dyDescent="0.25">
      <c r="A36" s="589"/>
      <c r="B36" s="589"/>
    </row>
    <row r="37" spans="1:21" s="46" customFormat="1" ht="18" customHeight="1" x14ac:dyDescent="0.25">
      <c r="A37" s="598"/>
      <c r="B37" s="598"/>
    </row>
    <row r="38" spans="1:21" ht="18" customHeight="1" x14ac:dyDescent="0.25">
      <c r="A38" s="589"/>
      <c r="B38" s="589"/>
    </row>
    <row r="39" spans="1:21" ht="18.75" customHeight="1" x14ac:dyDescent="0.25">
      <c r="A39" s="589"/>
      <c r="B39" s="589"/>
    </row>
    <row r="40" spans="1:21" ht="18" customHeight="1" x14ac:dyDescent="0.25">
      <c r="A40" s="589"/>
      <c r="B40" s="589"/>
    </row>
    <row r="41" spans="1:21" ht="18" customHeight="1" x14ac:dyDescent="0.25">
      <c r="A41" s="589"/>
      <c r="B41" s="589"/>
    </row>
    <row r="42" spans="1:21" ht="21" customHeight="1" x14ac:dyDescent="0.25">
      <c r="A42" s="589"/>
      <c r="B42" s="589"/>
    </row>
    <row r="43" spans="1:21" ht="18" customHeight="1" x14ac:dyDescent="0.25">
      <c r="A43" s="589"/>
      <c r="B43" s="589"/>
    </row>
    <row r="44" spans="1:21" ht="18" customHeight="1" x14ac:dyDescent="0.25">
      <c r="A44" s="589"/>
      <c r="B44" s="589"/>
    </row>
    <row r="45" spans="1:21" ht="18" customHeight="1" x14ac:dyDescent="0.25">
      <c r="A45" s="589"/>
      <c r="B45" s="589"/>
    </row>
    <row r="46" spans="1:21" ht="18" customHeight="1" x14ac:dyDescent="0.25">
      <c r="A46" s="589"/>
      <c r="B46" s="589"/>
    </row>
    <row r="47" spans="1:21" ht="18" customHeight="1" x14ac:dyDescent="0.25">
      <c r="A47" s="589"/>
      <c r="B47" s="589"/>
    </row>
    <row r="48" spans="1:21" ht="18" customHeight="1" x14ac:dyDescent="0.25">
      <c r="A48" s="589"/>
      <c r="B48" s="589"/>
    </row>
    <row r="49" spans="1:8" ht="18" customHeight="1" x14ac:dyDescent="0.25">
      <c r="A49" s="589"/>
      <c r="B49" s="589"/>
    </row>
    <row r="50" spans="1:8" ht="18" customHeight="1" x14ac:dyDescent="0.25">
      <c r="A50" s="589"/>
      <c r="B50" s="589"/>
    </row>
    <row r="51" spans="1:8" ht="18" customHeight="1" x14ac:dyDescent="0.25">
      <c r="A51" s="589"/>
      <c r="B51" s="589"/>
    </row>
    <row r="52" spans="1:8" ht="18" customHeight="1" x14ac:dyDescent="0.25">
      <c r="A52" s="589"/>
      <c r="B52" s="589"/>
    </row>
    <row r="53" spans="1:8" ht="18" customHeight="1" x14ac:dyDescent="0.25">
      <c r="A53" s="589"/>
      <c r="B53" s="589"/>
    </row>
    <row r="54" spans="1:8" ht="18" customHeight="1" x14ac:dyDescent="0.25">
      <c r="A54" s="589"/>
      <c r="B54" s="589"/>
    </row>
    <row r="55" spans="1:8" ht="18" customHeight="1" x14ac:dyDescent="0.25">
      <c r="A55" s="589"/>
      <c r="B55" s="589"/>
    </row>
    <row r="56" spans="1:8" ht="18" customHeight="1" x14ac:dyDescent="0.25">
      <c r="A56" s="589"/>
      <c r="B56" s="589"/>
    </row>
    <row r="57" spans="1:8" ht="18" customHeight="1" x14ac:dyDescent="0.25">
      <c r="A57" s="589"/>
      <c r="B57" s="589"/>
    </row>
    <row r="58" spans="1:8" ht="18" customHeight="1" x14ac:dyDescent="0.25">
      <c r="A58" s="589"/>
      <c r="B58" s="589"/>
    </row>
    <row r="59" spans="1:8" ht="18" customHeight="1" x14ac:dyDescent="0.25">
      <c r="A59" s="589"/>
      <c r="B59" s="589"/>
    </row>
    <row r="60" spans="1:8" ht="18" customHeight="1" x14ac:dyDescent="0.25">
      <c r="A60" s="589"/>
      <c r="B60" s="589"/>
    </row>
    <row r="61" spans="1:8" ht="18" customHeight="1" x14ac:dyDescent="0.25">
      <c r="A61" s="589"/>
      <c r="B61" s="589"/>
    </row>
    <row r="62" spans="1:8" ht="18" customHeight="1" x14ac:dyDescent="0.25">
      <c r="A62" s="589"/>
      <c r="B62" s="589"/>
    </row>
    <row r="63" spans="1:8" ht="18" customHeight="1" x14ac:dyDescent="0.25"/>
    <row r="64" spans="1:8" ht="15.75" customHeight="1" x14ac:dyDescent="0.25">
      <c r="B64" t="s">
        <v>6768</v>
      </c>
      <c r="C64" t="s">
        <v>6769</v>
      </c>
      <c r="D64" t="s">
        <v>6770</v>
      </c>
      <c r="E64" t="s">
        <v>6771</v>
      </c>
      <c r="F64" t="s">
        <v>6772</v>
      </c>
      <c r="G64" t="s">
        <v>6773</v>
      </c>
      <c r="H64" t="s">
        <v>6774</v>
      </c>
    </row>
    <row r="65" ht="18" customHeight="1" x14ac:dyDescent="0.25"/>
    <row r="66" ht="18" customHeight="1" x14ac:dyDescent="0.25"/>
    <row r="67" ht="18" customHeight="1" x14ac:dyDescent="0.25"/>
    <row r="68" ht="18" customHeight="1" x14ac:dyDescent="0.25"/>
    <row r="69" ht="18" customHeight="1" x14ac:dyDescent="0.25"/>
    <row r="70" ht="18" customHeight="1" x14ac:dyDescent="0.25"/>
    <row r="71" ht="18" customHeight="1" x14ac:dyDescent="0.25"/>
    <row r="72" ht="18" customHeight="1" x14ac:dyDescent="0.25"/>
    <row r="73" ht="18" customHeight="1" x14ac:dyDescent="0.25"/>
    <row r="74" ht="18" customHeight="1" x14ac:dyDescent="0.25"/>
    <row r="75" ht="18" customHeight="1" x14ac:dyDescent="0.25"/>
    <row r="76" ht="18" customHeight="1" x14ac:dyDescent="0.25"/>
    <row r="77" ht="18" customHeight="1" x14ac:dyDescent="0.25"/>
    <row r="78" ht="18" customHeight="1" x14ac:dyDescent="0.25"/>
    <row r="79" ht="18" customHeight="1" x14ac:dyDescent="0.25"/>
    <row r="80" ht="18" customHeight="1" x14ac:dyDescent="0.25"/>
    <row r="81" spans="2:6" ht="18" customHeight="1" x14ac:dyDescent="0.25"/>
    <row r="82" spans="2:6" ht="18" customHeight="1" x14ac:dyDescent="0.25"/>
    <row r="83" spans="2:6" ht="18" customHeight="1" x14ac:dyDescent="0.25"/>
    <row r="84" spans="2:6" ht="18" customHeight="1" x14ac:dyDescent="0.25"/>
    <row r="85" spans="2:6" ht="18" customHeight="1" x14ac:dyDescent="0.25"/>
    <row r="86" spans="2:6" ht="18" customHeight="1" x14ac:dyDescent="0.25"/>
    <row r="87" spans="2:6" ht="21" customHeight="1" x14ac:dyDescent="0.25"/>
    <row r="88" spans="2:6" ht="15.75" customHeight="1" x14ac:dyDescent="0.25">
      <c r="B88" t="s">
        <v>6768</v>
      </c>
      <c r="C88" t="s">
        <v>6769</v>
      </c>
      <c r="D88" t="s">
        <v>6770</v>
      </c>
      <c r="E88" t="s">
        <v>6771</v>
      </c>
      <c r="F88" t="s">
        <v>6772</v>
      </c>
    </row>
    <row r="89" spans="2:6" ht="15.75" customHeight="1" x14ac:dyDescent="0.25"/>
    <row r="90" spans="2:6" ht="15.75" customHeight="1" x14ac:dyDescent="0.25"/>
    <row r="91" spans="2:6" ht="15.75" customHeight="1" x14ac:dyDescent="0.25"/>
    <row r="92" spans="2:6" ht="21" customHeight="1" x14ac:dyDescent="0.25"/>
    <row r="93" spans="2:6" ht="18.75" customHeight="1" x14ac:dyDescent="0.25"/>
    <row r="94" spans="2:6" ht="15.75" customHeight="1" x14ac:dyDescent="0.25"/>
    <row r="95" spans="2:6" ht="15.75" customHeight="1" x14ac:dyDescent="0.25"/>
    <row r="96" spans="2:6" ht="18.75" customHeight="1" x14ac:dyDescent="0.25"/>
    <row r="100" spans="3:8" x14ac:dyDescent="0.25">
      <c r="C100" t="s">
        <v>6768</v>
      </c>
      <c r="D100" t="s">
        <v>6769</v>
      </c>
      <c r="E100" t="s">
        <v>6770</v>
      </c>
      <c r="F100" t="s">
        <v>6771</v>
      </c>
      <c r="G100" t="s">
        <v>6772</v>
      </c>
      <c r="H100" t="s">
        <v>6773</v>
      </c>
    </row>
    <row r="101" spans="3:8" ht="15.75" customHeight="1" x14ac:dyDescent="0.25"/>
    <row r="102" spans="3:8" ht="15.75" customHeight="1" x14ac:dyDescent="0.25"/>
    <row r="103" spans="3:8" ht="15.75" customHeight="1" x14ac:dyDescent="0.25"/>
    <row r="104" spans="3:8" ht="15.75" customHeight="1" x14ac:dyDescent="0.25"/>
    <row r="105" spans="3:8" ht="15.75" customHeight="1" x14ac:dyDescent="0.25"/>
    <row r="106" spans="3:8" ht="15.75" customHeight="1" x14ac:dyDescent="0.25"/>
    <row r="107" spans="3:8" ht="15.75" customHeight="1" x14ac:dyDescent="0.25"/>
    <row r="108" spans="3:8" ht="18.75" customHeight="1" x14ac:dyDescent="0.25"/>
    <row r="109" spans="3:8" ht="15.75" customHeight="1" x14ac:dyDescent="0.25"/>
    <row r="191" spans="1:2" ht="24" customHeight="1" x14ac:dyDescent="0.25">
      <c r="A191" s="589"/>
      <c r="B191" s="589"/>
    </row>
  </sheetData>
  <mergeCells count="68">
    <mergeCell ref="A191:B191"/>
    <mergeCell ref="A60:B60"/>
    <mergeCell ref="A51:B51"/>
    <mergeCell ref="A11:B11"/>
    <mergeCell ref="A49:B49"/>
    <mergeCell ref="A45:B45"/>
    <mergeCell ref="A36:B36"/>
    <mergeCell ref="A57:B57"/>
    <mergeCell ref="A62:B62"/>
    <mergeCell ref="A40:B40"/>
    <mergeCell ref="A48:B48"/>
    <mergeCell ref="A30:B30"/>
    <mergeCell ref="A24:B24"/>
    <mergeCell ref="A15:B15"/>
    <mergeCell ref="A59:B59"/>
    <mergeCell ref="P1:Q1"/>
    <mergeCell ref="A1:B1"/>
    <mergeCell ref="A61:B61"/>
    <mergeCell ref="A6:B6"/>
    <mergeCell ref="A16:B16"/>
    <mergeCell ref="A54:B54"/>
    <mergeCell ref="A7:B7"/>
    <mergeCell ref="A25:B25"/>
    <mergeCell ref="A41:B41"/>
    <mergeCell ref="A37:B37"/>
    <mergeCell ref="A46:B46"/>
    <mergeCell ref="A56:B56"/>
    <mergeCell ref="A18:B18"/>
    <mergeCell ref="A27:B27"/>
    <mergeCell ref="N1:O1"/>
    <mergeCell ref="A3:B3"/>
    <mergeCell ref="R1:S1"/>
    <mergeCell ref="A55:B55"/>
    <mergeCell ref="A50:B50"/>
    <mergeCell ref="A12:B12"/>
    <mergeCell ref="A26:B26"/>
    <mergeCell ref="A21:B21"/>
    <mergeCell ref="A2:B2"/>
    <mergeCell ref="A33:B33"/>
    <mergeCell ref="A53:B53"/>
    <mergeCell ref="A52:B52"/>
    <mergeCell ref="A43:B43"/>
    <mergeCell ref="A19:B19"/>
    <mergeCell ref="A10:B10"/>
    <mergeCell ref="A28:B28"/>
    <mergeCell ref="A13:B13"/>
    <mergeCell ref="A44:B44"/>
    <mergeCell ref="T1:U1"/>
    <mergeCell ref="A47:B47"/>
    <mergeCell ref="A5:B5"/>
    <mergeCell ref="L1:M1"/>
    <mergeCell ref="A42:B42"/>
    <mergeCell ref="A32:B32"/>
    <mergeCell ref="A14:B14"/>
    <mergeCell ref="A23:B23"/>
    <mergeCell ref="A17:B17"/>
    <mergeCell ref="A8:B8"/>
    <mergeCell ref="A22:B22"/>
    <mergeCell ref="A35:B35"/>
    <mergeCell ref="A4:B4"/>
    <mergeCell ref="A20:B20"/>
    <mergeCell ref="A38:B38"/>
    <mergeCell ref="A29:B29"/>
    <mergeCell ref="A9:B9"/>
    <mergeCell ref="A31:B31"/>
    <mergeCell ref="A58:B58"/>
    <mergeCell ref="A39:B39"/>
    <mergeCell ref="A34:B34"/>
  </mergeCells>
  <pageMargins left="0.7" right="0.7" top="0.75" bottom="0.75" header="0.3" footer="0.3"/>
  <pageSetup paperSize="9" fitToWidth="0" orientation="landscape"/>
  <tableParts count="3">
    <tablePart r:id="rId1"/>
    <tablePart r:id="rId2"/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Hoja303">
    <pageSetUpPr fitToPage="1"/>
  </sheetPr>
  <dimension ref="A1:U111"/>
  <sheetViews>
    <sheetView topLeftCell="A12" workbookViewId="0">
      <selection activeCell="S76" sqref="S76"/>
    </sheetView>
  </sheetViews>
  <sheetFormatPr baseColWidth="10" defaultColWidth="9.140625" defaultRowHeight="15" x14ac:dyDescent="0.25"/>
  <cols>
    <col min="1" max="2" width="2.7109375" customWidth="1"/>
    <col min="3" max="3" width="39" customWidth="1"/>
    <col min="4" max="4" width="14.5703125" customWidth="1"/>
    <col min="5" max="5" width="21.85546875" customWidth="1"/>
    <col min="6" max="6" width="22" customWidth="1"/>
    <col min="7" max="7" width="21.140625" bestFit="1" customWidth="1"/>
    <col min="8" max="8" width="11.42578125" customWidth="1"/>
    <col min="9" max="9" width="25.140625" customWidth="1"/>
    <col min="10" max="10" width="13.28515625" customWidth="1"/>
    <col min="11" max="11" width="13.5703125" customWidth="1"/>
    <col min="12" max="12" width="14.28515625" customWidth="1"/>
    <col min="13" max="13" width="13.7109375" customWidth="1"/>
    <col min="14" max="15" width="14.7109375" customWidth="1"/>
    <col min="16" max="16" width="15.28515625" customWidth="1"/>
    <col min="17" max="17" width="14.85546875" customWidth="1"/>
    <col min="18" max="19" width="15.42578125" customWidth="1"/>
    <col min="20" max="20" width="17" customWidth="1"/>
    <col min="21" max="21" width="17.85546875" customWidth="1"/>
  </cols>
  <sheetData>
    <row r="1" spans="1:21" ht="46.5" customHeight="1" x14ac:dyDescent="0.25">
      <c r="A1" s="596" t="s">
        <v>0</v>
      </c>
      <c r="B1" s="597"/>
      <c r="C1" s="10" t="s">
        <v>1</v>
      </c>
      <c r="D1" s="10" t="s">
        <v>2</v>
      </c>
      <c r="E1" s="25" t="s">
        <v>3</v>
      </c>
      <c r="F1" s="20" t="s">
        <v>4</v>
      </c>
      <c r="G1" s="1" t="s">
        <v>5</v>
      </c>
      <c r="H1" s="35" t="s">
        <v>6</v>
      </c>
      <c r="I1" s="2" t="s">
        <v>7</v>
      </c>
      <c r="J1" s="3" t="s">
        <v>8</v>
      </c>
      <c r="K1" s="3" t="s">
        <v>9</v>
      </c>
      <c r="L1" s="593" t="s">
        <v>10</v>
      </c>
      <c r="M1" s="592"/>
      <c r="N1" s="599" t="s">
        <v>11</v>
      </c>
      <c r="O1" s="592"/>
      <c r="P1" s="595" t="s">
        <v>12</v>
      </c>
      <c r="Q1" s="592"/>
      <c r="R1" s="594" t="s">
        <v>13</v>
      </c>
      <c r="S1" s="592"/>
      <c r="T1" s="591" t="s">
        <v>14</v>
      </c>
      <c r="U1" s="592"/>
    </row>
    <row r="2" spans="1:21" ht="21" customHeight="1" x14ac:dyDescent="0.25">
      <c r="A2" s="586" t="s">
        <v>15</v>
      </c>
      <c r="B2" s="587"/>
      <c r="C2" s="192" t="s">
        <v>140</v>
      </c>
      <c r="D2" s="288">
        <v>40292053</v>
      </c>
      <c r="E2" s="22" t="s">
        <v>45</v>
      </c>
      <c r="F2" s="250" t="s">
        <v>141</v>
      </c>
      <c r="G2" s="177"/>
      <c r="H2" s="88"/>
      <c r="I2" s="88" t="s">
        <v>34</v>
      </c>
      <c r="J2" s="161">
        <v>0.55833333333333335</v>
      </c>
      <c r="K2" s="58">
        <f t="shared" ref="K2:K33" si="0">J2+$K$61</f>
        <v>0.55833333333333335</v>
      </c>
      <c r="L2" s="161">
        <v>0.55902777777777779</v>
      </c>
      <c r="M2" s="15">
        <f t="shared" ref="M2:M33" si="1">L2+$M$61</f>
        <v>0.55902777777777779</v>
      </c>
      <c r="N2" s="161">
        <v>0.56874999999999998</v>
      </c>
      <c r="O2" s="15">
        <f t="shared" ref="O2:O33" si="2">N2+$O$61</f>
        <v>0.56874999999999998</v>
      </c>
      <c r="P2" s="161">
        <v>0.60902777777777772</v>
      </c>
      <c r="Q2" s="15">
        <f t="shared" ref="Q2:Q33" si="3">P2+$Q$61</f>
        <v>0.60902777777777772</v>
      </c>
      <c r="R2" s="161">
        <v>0.62152777777777779</v>
      </c>
      <c r="S2" s="15">
        <f t="shared" ref="S2:S33" si="4">R2+$S$61</f>
        <v>0.62152777777777779</v>
      </c>
      <c r="T2" s="161">
        <v>0.63402777777777775</v>
      </c>
      <c r="U2" s="15">
        <f t="shared" ref="U2:U33" si="5">T2+$U$61</f>
        <v>0.63402777777777775</v>
      </c>
    </row>
    <row r="3" spans="1:21" ht="21" customHeight="1" x14ac:dyDescent="0.25">
      <c r="A3" s="600" t="s">
        <v>21</v>
      </c>
      <c r="B3" s="587"/>
      <c r="C3" s="192" t="s">
        <v>142</v>
      </c>
      <c r="D3" s="288">
        <v>25764172</v>
      </c>
      <c r="E3" s="22" t="s">
        <v>93</v>
      </c>
      <c r="F3" s="250" t="s">
        <v>141</v>
      </c>
      <c r="G3" s="177"/>
      <c r="H3" s="88"/>
      <c r="I3" s="88" t="s">
        <v>143</v>
      </c>
      <c r="J3" s="161">
        <v>0.56736111111111109</v>
      </c>
      <c r="K3" s="58">
        <f t="shared" si="0"/>
        <v>0.56736111111111109</v>
      </c>
      <c r="L3" s="161">
        <v>0.57291666666666663</v>
      </c>
      <c r="M3" s="15">
        <f t="shared" si="1"/>
        <v>0.57291666666666663</v>
      </c>
      <c r="N3" s="161">
        <v>0.58333333333333337</v>
      </c>
      <c r="O3" s="15">
        <f t="shared" si="2"/>
        <v>0.58333333333333337</v>
      </c>
      <c r="P3" s="161">
        <v>0.63124999999999998</v>
      </c>
      <c r="Q3" s="15">
        <f t="shared" si="3"/>
        <v>0.63124999999999998</v>
      </c>
      <c r="R3" s="161">
        <v>0.64652777777777781</v>
      </c>
      <c r="S3" s="15">
        <f t="shared" si="4"/>
        <v>0.64652777777777781</v>
      </c>
      <c r="T3" s="161">
        <v>0.65902777777777777</v>
      </c>
      <c r="U3" s="15">
        <f t="shared" si="5"/>
        <v>0.65902777777777777</v>
      </c>
    </row>
    <row r="4" spans="1:21" ht="20.25" customHeight="1" x14ac:dyDescent="0.25">
      <c r="A4" s="600"/>
      <c r="B4" s="587"/>
      <c r="C4" s="192" t="s">
        <v>144</v>
      </c>
      <c r="D4" s="288">
        <v>1189489</v>
      </c>
      <c r="E4" s="22" t="s">
        <v>45</v>
      </c>
      <c r="F4" s="250" t="s">
        <v>141</v>
      </c>
      <c r="G4" s="177" t="s">
        <v>133</v>
      </c>
      <c r="H4" s="88"/>
      <c r="I4" s="88" t="s">
        <v>47</v>
      </c>
      <c r="J4" s="161"/>
      <c r="K4" s="58">
        <f t="shared" si="0"/>
        <v>0</v>
      </c>
      <c r="L4" s="161"/>
      <c r="M4" s="15">
        <f t="shared" si="1"/>
        <v>0</v>
      </c>
      <c r="N4" s="161"/>
      <c r="O4" s="15">
        <f t="shared" si="2"/>
        <v>0</v>
      </c>
      <c r="P4" s="161"/>
      <c r="Q4" s="15">
        <f t="shared" si="3"/>
        <v>0</v>
      </c>
      <c r="R4" s="161"/>
      <c r="S4" s="15">
        <f t="shared" si="4"/>
        <v>0</v>
      </c>
      <c r="T4" s="161"/>
      <c r="U4" s="15">
        <f t="shared" si="5"/>
        <v>0</v>
      </c>
    </row>
    <row r="5" spans="1:21" ht="18.75" customHeight="1" x14ac:dyDescent="0.25">
      <c r="A5" s="600" t="s">
        <v>26</v>
      </c>
      <c r="B5" s="587"/>
      <c r="C5" s="192" t="s">
        <v>145</v>
      </c>
      <c r="D5" s="288">
        <v>49046932</v>
      </c>
      <c r="E5" s="22" t="s">
        <v>50</v>
      </c>
      <c r="F5" s="250" t="s">
        <v>141</v>
      </c>
      <c r="G5" s="88" t="s">
        <v>146</v>
      </c>
      <c r="H5" s="88"/>
      <c r="I5" s="88" t="s">
        <v>147</v>
      </c>
      <c r="J5" s="161">
        <v>0.57013888888888886</v>
      </c>
      <c r="K5" s="58">
        <f t="shared" si="0"/>
        <v>0.57013888888888886</v>
      </c>
      <c r="L5" s="161">
        <v>0.57847222222222228</v>
      </c>
      <c r="M5" s="15">
        <f t="shared" si="1"/>
        <v>0.57847222222222228</v>
      </c>
      <c r="N5" s="161">
        <v>0.58888888888888891</v>
      </c>
      <c r="O5" s="15">
        <f t="shared" si="2"/>
        <v>0.58888888888888891</v>
      </c>
      <c r="P5" s="161">
        <v>0.64097222222222228</v>
      </c>
      <c r="Q5" s="15">
        <f t="shared" si="3"/>
        <v>0.64097222222222228</v>
      </c>
      <c r="R5" s="161">
        <v>0.66249999999999998</v>
      </c>
      <c r="S5" s="15">
        <f t="shared" si="4"/>
        <v>0.66249999999999998</v>
      </c>
      <c r="T5" s="161"/>
      <c r="U5" s="15">
        <f t="shared" si="5"/>
        <v>0</v>
      </c>
    </row>
    <row r="6" spans="1:21" ht="21.75" customHeight="1" x14ac:dyDescent="0.25">
      <c r="A6" s="586" t="s">
        <v>30</v>
      </c>
      <c r="B6" s="587"/>
      <c r="C6" s="192" t="s">
        <v>148</v>
      </c>
      <c r="D6" s="288">
        <v>47786339</v>
      </c>
      <c r="E6" s="22" t="s">
        <v>45</v>
      </c>
      <c r="F6" s="103" t="s">
        <v>141</v>
      </c>
      <c r="G6" s="177"/>
      <c r="H6" s="88"/>
      <c r="I6" s="88" t="s">
        <v>34</v>
      </c>
      <c r="J6" s="161">
        <v>0.56111111111111112</v>
      </c>
      <c r="K6" s="58">
        <f t="shared" si="0"/>
        <v>0.56111111111111112</v>
      </c>
      <c r="L6" s="161">
        <v>0.56319444444444444</v>
      </c>
      <c r="M6" s="15">
        <f t="shared" si="1"/>
        <v>0.56319444444444444</v>
      </c>
      <c r="N6" s="161">
        <v>0.57361111111111107</v>
      </c>
      <c r="O6" s="15">
        <f t="shared" si="2"/>
        <v>0.57361111111111107</v>
      </c>
      <c r="P6" s="161">
        <v>0.62430555555555556</v>
      </c>
      <c r="Q6" s="15">
        <f t="shared" si="3"/>
        <v>0.62430555555555556</v>
      </c>
      <c r="R6" s="161">
        <v>0.63888888888888884</v>
      </c>
      <c r="S6" s="15">
        <f t="shared" si="4"/>
        <v>0.63888888888888884</v>
      </c>
      <c r="T6" s="161">
        <v>0.65208333333333335</v>
      </c>
      <c r="U6" s="15">
        <f t="shared" si="5"/>
        <v>0.65208333333333335</v>
      </c>
    </row>
    <row r="7" spans="1:21" ht="19.5" customHeight="1" x14ac:dyDescent="0.25">
      <c r="A7" s="600" t="s">
        <v>35</v>
      </c>
      <c r="B7" s="587"/>
      <c r="C7" s="192" t="s">
        <v>149</v>
      </c>
      <c r="D7" s="288">
        <v>41519636</v>
      </c>
      <c r="E7" s="22" t="s">
        <v>45</v>
      </c>
      <c r="F7" s="250" t="s">
        <v>141</v>
      </c>
      <c r="G7" s="177"/>
      <c r="H7" s="88"/>
      <c r="I7" s="88" t="s">
        <v>63</v>
      </c>
      <c r="J7" s="161">
        <v>0.59583333333333333</v>
      </c>
      <c r="K7" s="58">
        <f t="shared" si="0"/>
        <v>0.59583333333333333</v>
      </c>
      <c r="L7" s="161">
        <v>0.61527777777777781</v>
      </c>
      <c r="M7" s="15">
        <f t="shared" si="1"/>
        <v>0.61527777777777781</v>
      </c>
      <c r="N7" s="161">
        <v>0.63749999999999996</v>
      </c>
      <c r="O7" s="15">
        <f t="shared" si="2"/>
        <v>0.63749999999999996</v>
      </c>
      <c r="P7" s="161"/>
      <c r="Q7" s="15">
        <f t="shared" si="3"/>
        <v>0</v>
      </c>
      <c r="R7" s="161"/>
      <c r="S7" s="15">
        <f t="shared" si="4"/>
        <v>0</v>
      </c>
      <c r="T7" s="161"/>
      <c r="U7" s="15">
        <f t="shared" si="5"/>
        <v>0</v>
      </c>
    </row>
    <row r="8" spans="1:21" ht="21.75" customHeight="1" x14ac:dyDescent="0.25">
      <c r="A8" s="600" t="s">
        <v>40</v>
      </c>
      <c r="B8" s="587"/>
      <c r="C8" s="192" t="s">
        <v>150</v>
      </c>
      <c r="D8" s="288">
        <v>46599200</v>
      </c>
      <c r="E8" s="22" t="s">
        <v>17</v>
      </c>
      <c r="F8" s="250" t="s">
        <v>151</v>
      </c>
      <c r="G8" s="88" t="s">
        <v>24</v>
      </c>
      <c r="H8" s="88"/>
      <c r="I8" s="88" t="s">
        <v>152</v>
      </c>
      <c r="J8" s="161">
        <v>0.57430555555555551</v>
      </c>
      <c r="K8" s="58">
        <f t="shared" si="0"/>
        <v>0.57430555555555551</v>
      </c>
      <c r="L8" s="161">
        <v>0.58333333333333337</v>
      </c>
      <c r="M8" s="15">
        <f t="shared" si="1"/>
        <v>0.58333333333333337</v>
      </c>
      <c r="N8" s="161">
        <v>0.59375</v>
      </c>
      <c r="O8" s="15">
        <f t="shared" si="2"/>
        <v>0.59375</v>
      </c>
      <c r="P8" s="161">
        <v>0.63958333333333328</v>
      </c>
      <c r="Q8" s="15">
        <f t="shared" si="3"/>
        <v>0.63958333333333328</v>
      </c>
      <c r="R8" s="161">
        <v>0.65972222222222221</v>
      </c>
      <c r="S8" s="15">
        <f t="shared" si="4"/>
        <v>0.65972222222222221</v>
      </c>
      <c r="T8" s="161"/>
      <c r="U8" s="15">
        <f t="shared" si="5"/>
        <v>0</v>
      </c>
    </row>
    <row r="9" spans="1:21" ht="20.25" customHeight="1" x14ac:dyDescent="0.25">
      <c r="A9" s="600"/>
      <c r="B9" s="587"/>
      <c r="C9" s="192" t="s">
        <v>153</v>
      </c>
      <c r="D9" s="288">
        <v>7644923</v>
      </c>
      <c r="E9" s="22" t="s">
        <v>45</v>
      </c>
      <c r="F9" s="250" t="s">
        <v>141</v>
      </c>
      <c r="G9" s="88" t="s">
        <v>154</v>
      </c>
      <c r="H9" s="88"/>
      <c r="I9" s="88" t="s">
        <v>90</v>
      </c>
      <c r="J9" s="161" t="s">
        <v>155</v>
      </c>
      <c r="K9" s="58" t="e">
        <f t="shared" si="0"/>
        <v>#VALUE!</v>
      </c>
      <c r="L9" s="161"/>
      <c r="M9" s="15">
        <f t="shared" si="1"/>
        <v>0</v>
      </c>
      <c r="N9" s="161"/>
      <c r="O9" s="15">
        <f t="shared" si="2"/>
        <v>0</v>
      </c>
      <c r="P9" s="161"/>
      <c r="Q9" s="15">
        <f t="shared" si="3"/>
        <v>0</v>
      </c>
      <c r="R9" s="161"/>
      <c r="S9" s="15">
        <f t="shared" si="4"/>
        <v>0</v>
      </c>
      <c r="T9" s="161"/>
      <c r="U9" s="15">
        <f t="shared" si="5"/>
        <v>0</v>
      </c>
    </row>
    <row r="10" spans="1:21" ht="21" customHeight="1" x14ac:dyDescent="0.25">
      <c r="A10" s="600" t="s">
        <v>43</v>
      </c>
      <c r="B10" s="587"/>
      <c r="C10" s="192" t="s">
        <v>156</v>
      </c>
      <c r="D10" s="288">
        <v>43923736</v>
      </c>
      <c r="E10" s="22" t="s">
        <v>45</v>
      </c>
      <c r="F10" s="250" t="s">
        <v>157</v>
      </c>
      <c r="G10" s="88"/>
      <c r="H10" s="88"/>
      <c r="I10" s="88" t="s">
        <v>95</v>
      </c>
      <c r="J10" s="161">
        <v>0.56527777777777777</v>
      </c>
      <c r="K10" s="58">
        <f t="shared" si="0"/>
        <v>0.56527777777777777</v>
      </c>
      <c r="L10" s="161">
        <v>0.56874999999999998</v>
      </c>
      <c r="M10" s="15">
        <f t="shared" si="1"/>
        <v>0.56874999999999998</v>
      </c>
      <c r="N10" s="161">
        <v>0.57986111111111116</v>
      </c>
      <c r="O10" s="15">
        <f t="shared" si="2"/>
        <v>0.57986111111111116</v>
      </c>
      <c r="P10" s="161">
        <v>0.62847222222222221</v>
      </c>
      <c r="Q10" s="15">
        <f t="shared" si="3"/>
        <v>0.62847222222222221</v>
      </c>
      <c r="R10" s="161">
        <v>0.65069444444444446</v>
      </c>
      <c r="S10" s="15">
        <f t="shared" si="4"/>
        <v>0.65069444444444446</v>
      </c>
      <c r="T10" s="161">
        <v>0.66388888888888886</v>
      </c>
      <c r="U10" s="15">
        <f t="shared" si="5"/>
        <v>0.66388888888888886</v>
      </c>
    </row>
    <row r="11" spans="1:21" s="46" customFormat="1" ht="21" customHeight="1" x14ac:dyDescent="0.25">
      <c r="A11" s="600" t="s">
        <v>48</v>
      </c>
      <c r="B11" s="587"/>
      <c r="C11" s="192" t="s">
        <v>158</v>
      </c>
      <c r="D11" s="288">
        <v>44569926</v>
      </c>
      <c r="E11" s="88" t="s">
        <v>17</v>
      </c>
      <c r="F11" s="250" t="s">
        <v>141</v>
      </c>
      <c r="G11" s="88" t="s">
        <v>24</v>
      </c>
      <c r="H11" s="88"/>
      <c r="I11" s="88" t="s">
        <v>159</v>
      </c>
      <c r="J11" s="161">
        <v>0.57638888888888884</v>
      </c>
      <c r="K11" s="58">
        <f t="shared" si="0"/>
        <v>0.57638888888888884</v>
      </c>
      <c r="L11" s="161">
        <v>0.58819444444444446</v>
      </c>
      <c r="M11" s="15">
        <f t="shared" si="1"/>
        <v>0.58819444444444446</v>
      </c>
      <c r="N11" s="161">
        <v>0.59930555555555554</v>
      </c>
      <c r="O11" s="15">
        <f t="shared" si="2"/>
        <v>0.59930555555555554</v>
      </c>
      <c r="P11" s="161">
        <v>0.64652777777777781</v>
      </c>
      <c r="Q11" s="15">
        <f t="shared" si="3"/>
        <v>0.64652777777777781</v>
      </c>
      <c r="R11" s="161"/>
      <c r="S11" s="15">
        <f t="shared" si="4"/>
        <v>0</v>
      </c>
      <c r="T11" s="161"/>
      <c r="U11" s="15">
        <f t="shared" si="5"/>
        <v>0</v>
      </c>
    </row>
    <row r="12" spans="1:21" ht="23.25" customHeight="1" x14ac:dyDescent="0.25">
      <c r="A12" s="600" t="s">
        <v>54</v>
      </c>
      <c r="B12" s="587"/>
      <c r="C12" s="192" t="s">
        <v>160</v>
      </c>
      <c r="D12" s="288">
        <v>25550055</v>
      </c>
      <c r="E12" s="88" t="s">
        <v>17</v>
      </c>
      <c r="F12" s="250" t="s">
        <v>141</v>
      </c>
      <c r="G12" s="88"/>
      <c r="H12" s="88"/>
      <c r="I12" s="88" t="s">
        <v>161</v>
      </c>
      <c r="J12" s="161">
        <v>0.60624999999999996</v>
      </c>
      <c r="K12" s="58">
        <f t="shared" si="0"/>
        <v>0.60624999999999996</v>
      </c>
      <c r="L12" s="161">
        <v>0.62777777777777777</v>
      </c>
      <c r="M12" s="15">
        <f t="shared" si="1"/>
        <v>0.62777777777777777</v>
      </c>
      <c r="N12" s="161">
        <v>0.6430555555555556</v>
      </c>
      <c r="O12" s="15">
        <f t="shared" si="2"/>
        <v>0.6430555555555556</v>
      </c>
      <c r="P12" s="161"/>
      <c r="Q12" s="15">
        <f t="shared" si="3"/>
        <v>0</v>
      </c>
      <c r="R12" s="161"/>
      <c r="S12" s="15">
        <f t="shared" si="4"/>
        <v>0</v>
      </c>
      <c r="T12" s="161"/>
      <c r="U12" s="15">
        <f t="shared" si="5"/>
        <v>0</v>
      </c>
    </row>
    <row r="13" spans="1:21" ht="21.75" customHeight="1" x14ac:dyDescent="0.25">
      <c r="A13" s="600" t="s">
        <v>58</v>
      </c>
      <c r="B13" s="587"/>
      <c r="C13" s="192" t="s">
        <v>162</v>
      </c>
      <c r="D13" s="288">
        <v>79399922</v>
      </c>
      <c r="E13" s="88" t="s">
        <v>45</v>
      </c>
      <c r="F13" s="250" t="s">
        <v>141</v>
      </c>
      <c r="G13" s="88" t="s">
        <v>163</v>
      </c>
      <c r="H13" s="88"/>
      <c r="I13" s="88" t="s">
        <v>34</v>
      </c>
      <c r="J13" s="161">
        <v>0.58194444444444449</v>
      </c>
      <c r="K13" s="58">
        <f t="shared" si="0"/>
        <v>0.58194444444444449</v>
      </c>
      <c r="L13" s="161">
        <v>0.59375</v>
      </c>
      <c r="M13" s="15">
        <f t="shared" si="1"/>
        <v>0.59375</v>
      </c>
      <c r="N13" s="161">
        <v>0.60486111111111107</v>
      </c>
      <c r="O13" s="15">
        <f t="shared" si="2"/>
        <v>0.60486111111111107</v>
      </c>
      <c r="P13" s="161"/>
      <c r="Q13" s="15">
        <f t="shared" si="3"/>
        <v>0</v>
      </c>
      <c r="R13" s="161"/>
      <c r="S13" s="15">
        <f t="shared" si="4"/>
        <v>0</v>
      </c>
      <c r="T13" s="161"/>
      <c r="U13" s="15">
        <f t="shared" si="5"/>
        <v>0</v>
      </c>
    </row>
    <row r="14" spans="1:21" ht="24" customHeight="1" x14ac:dyDescent="0.25">
      <c r="A14" s="600" t="s">
        <v>64</v>
      </c>
      <c r="B14" s="587"/>
      <c r="C14" s="192" t="s">
        <v>164</v>
      </c>
      <c r="D14" s="288">
        <v>41309811</v>
      </c>
      <c r="E14" s="88" t="s">
        <v>45</v>
      </c>
      <c r="F14" s="250" t="s">
        <v>141</v>
      </c>
      <c r="G14" s="88"/>
      <c r="H14" s="88"/>
      <c r="I14" s="88" t="s">
        <v>165</v>
      </c>
      <c r="J14" s="161">
        <v>0.58472222222222225</v>
      </c>
      <c r="K14" s="58">
        <f t="shared" si="0"/>
        <v>0.58472222222222225</v>
      </c>
      <c r="L14" s="161">
        <v>0.59930555555555554</v>
      </c>
      <c r="M14" s="15">
        <f t="shared" si="1"/>
        <v>0.59930555555555554</v>
      </c>
      <c r="N14" s="161">
        <v>0.60902777777777772</v>
      </c>
      <c r="O14" s="15">
        <f t="shared" si="2"/>
        <v>0.60902777777777772</v>
      </c>
      <c r="P14" s="161">
        <v>0.65138888888888891</v>
      </c>
      <c r="Q14" s="15">
        <f t="shared" si="3"/>
        <v>0.65138888888888891</v>
      </c>
      <c r="R14" s="161"/>
      <c r="S14" s="15">
        <f t="shared" si="4"/>
        <v>0</v>
      </c>
      <c r="T14" s="161"/>
      <c r="U14" s="15">
        <f t="shared" si="5"/>
        <v>0</v>
      </c>
    </row>
    <row r="15" spans="1:21" ht="21.75" customHeight="1" x14ac:dyDescent="0.25">
      <c r="A15" s="600" t="s">
        <v>67</v>
      </c>
      <c r="B15" s="587"/>
      <c r="C15" s="192" t="s">
        <v>166</v>
      </c>
      <c r="D15" s="288">
        <v>42999633</v>
      </c>
      <c r="E15" s="88" t="s">
        <v>45</v>
      </c>
      <c r="F15" s="250" t="s">
        <v>141</v>
      </c>
      <c r="G15" s="88" t="s">
        <v>167</v>
      </c>
      <c r="H15" s="88"/>
      <c r="I15" s="88" t="s">
        <v>168</v>
      </c>
      <c r="J15" s="161">
        <v>0.58680555555555558</v>
      </c>
      <c r="K15" s="124">
        <f t="shared" si="0"/>
        <v>0.58680555555555558</v>
      </c>
      <c r="L15" s="161">
        <v>0.60416666666666663</v>
      </c>
      <c r="M15" s="161">
        <f t="shared" si="1"/>
        <v>0.60416666666666663</v>
      </c>
      <c r="N15" s="161">
        <v>0.6166666666666667</v>
      </c>
      <c r="O15" s="161">
        <f t="shared" si="2"/>
        <v>0.6166666666666667</v>
      </c>
      <c r="P15" s="161">
        <v>0.66388888888888886</v>
      </c>
      <c r="Q15" s="161">
        <f t="shared" si="3"/>
        <v>0.66388888888888886</v>
      </c>
      <c r="R15" s="161"/>
      <c r="S15" s="161">
        <f t="shared" si="4"/>
        <v>0</v>
      </c>
      <c r="T15" s="161"/>
      <c r="U15" s="161">
        <f t="shared" si="5"/>
        <v>0</v>
      </c>
    </row>
    <row r="16" spans="1:21" ht="23.25" customHeight="1" x14ac:dyDescent="0.25">
      <c r="A16" s="600" t="s">
        <v>70</v>
      </c>
      <c r="B16" s="587"/>
      <c r="C16" s="192" t="s">
        <v>169</v>
      </c>
      <c r="D16" s="288">
        <v>10738368</v>
      </c>
      <c r="E16" s="88" t="s">
        <v>45</v>
      </c>
      <c r="F16" s="250">
        <v>2020</v>
      </c>
      <c r="G16" s="88"/>
      <c r="H16" s="88"/>
      <c r="I16" s="163" t="s">
        <v>34</v>
      </c>
      <c r="J16" s="15">
        <v>0.59444444444444444</v>
      </c>
      <c r="K16" s="58">
        <f t="shared" si="0"/>
        <v>0.59444444444444444</v>
      </c>
      <c r="L16" s="15">
        <v>0.61041666666666672</v>
      </c>
      <c r="M16" s="15">
        <f t="shared" si="1"/>
        <v>0.61041666666666672</v>
      </c>
      <c r="N16" s="15">
        <v>0.62291666666666667</v>
      </c>
      <c r="O16" s="15">
        <f t="shared" si="2"/>
        <v>0.62291666666666667</v>
      </c>
      <c r="P16" s="15"/>
      <c r="Q16" s="15">
        <f t="shared" si="3"/>
        <v>0</v>
      </c>
      <c r="R16" s="15"/>
      <c r="S16" s="15">
        <f t="shared" si="4"/>
        <v>0</v>
      </c>
      <c r="T16" s="15"/>
      <c r="U16" s="15">
        <f t="shared" si="5"/>
        <v>0</v>
      </c>
    </row>
    <row r="17" spans="1:21" ht="20.25" customHeight="1" x14ac:dyDescent="0.25">
      <c r="A17" s="600" t="s">
        <v>73</v>
      </c>
      <c r="B17" s="587"/>
      <c r="C17" s="192" t="s">
        <v>170</v>
      </c>
      <c r="D17" s="288">
        <v>72402733</v>
      </c>
      <c r="E17" s="88" t="s">
        <v>45</v>
      </c>
      <c r="F17" s="250" t="s">
        <v>141</v>
      </c>
      <c r="G17" s="88"/>
      <c r="H17" s="177"/>
      <c r="I17" s="163" t="s">
        <v>34</v>
      </c>
      <c r="J17" s="15">
        <v>0.6020833333333333</v>
      </c>
      <c r="K17" s="58">
        <f t="shared" si="0"/>
        <v>0.6020833333333333</v>
      </c>
      <c r="L17" s="15">
        <v>0.62013888888888891</v>
      </c>
      <c r="M17" s="15">
        <f t="shared" si="1"/>
        <v>0.62013888888888891</v>
      </c>
      <c r="N17" s="15">
        <v>0.6381944444444444</v>
      </c>
      <c r="O17" s="15">
        <f t="shared" si="2"/>
        <v>0.6381944444444444</v>
      </c>
      <c r="P17" s="15"/>
      <c r="Q17" s="15">
        <f t="shared" si="3"/>
        <v>0</v>
      </c>
      <c r="R17" s="15"/>
      <c r="S17" s="15">
        <f t="shared" si="4"/>
        <v>0</v>
      </c>
      <c r="T17" s="15"/>
      <c r="U17" s="15">
        <f t="shared" si="5"/>
        <v>0</v>
      </c>
    </row>
    <row r="18" spans="1:21" ht="24" customHeight="1" x14ac:dyDescent="0.25">
      <c r="A18" s="600" t="s">
        <v>76</v>
      </c>
      <c r="B18" s="587"/>
      <c r="C18" s="320" t="s">
        <v>171</v>
      </c>
      <c r="D18" s="321">
        <v>9957593</v>
      </c>
      <c r="E18" s="88" t="s">
        <v>45</v>
      </c>
      <c r="F18" s="250" t="s">
        <v>141</v>
      </c>
      <c r="G18" s="308"/>
      <c r="H18" s="308"/>
      <c r="I18" s="308" t="s">
        <v>172</v>
      </c>
      <c r="J18" s="15">
        <v>0.61597222222222225</v>
      </c>
      <c r="K18" s="58">
        <f t="shared" si="0"/>
        <v>0.61597222222222225</v>
      </c>
      <c r="L18" s="15">
        <v>0.63263888888888886</v>
      </c>
      <c r="M18" s="15">
        <f t="shared" si="1"/>
        <v>0.63263888888888886</v>
      </c>
      <c r="N18" s="15">
        <v>0.64444444444444449</v>
      </c>
      <c r="O18" s="15">
        <f t="shared" si="2"/>
        <v>0.64444444444444449</v>
      </c>
      <c r="P18" s="15"/>
      <c r="Q18" s="15">
        <f t="shared" si="3"/>
        <v>0</v>
      </c>
      <c r="R18" s="15"/>
      <c r="S18" s="15">
        <f t="shared" si="4"/>
        <v>0</v>
      </c>
      <c r="T18" s="15"/>
      <c r="U18" s="15">
        <f t="shared" si="5"/>
        <v>0</v>
      </c>
    </row>
    <row r="19" spans="1:21" ht="18" customHeight="1" x14ac:dyDescent="0.25">
      <c r="A19" s="600" t="s">
        <v>78</v>
      </c>
      <c r="B19" s="587"/>
      <c r="C19" s="104" t="s">
        <v>173</v>
      </c>
      <c r="D19" s="88">
        <v>43816323</v>
      </c>
      <c r="E19" s="219" t="s">
        <v>45</v>
      </c>
      <c r="F19" s="307" t="s">
        <v>141</v>
      </c>
      <c r="G19" s="138" t="s">
        <v>174</v>
      </c>
      <c r="H19" s="393"/>
      <c r="I19" s="308" t="s">
        <v>175</v>
      </c>
      <c r="J19" s="15">
        <v>0.61944444444444446</v>
      </c>
      <c r="K19" s="58">
        <f t="shared" si="0"/>
        <v>0.61944444444444446</v>
      </c>
      <c r="L19" s="15">
        <v>0.63749999999999996</v>
      </c>
      <c r="M19" s="15">
        <f t="shared" si="1"/>
        <v>0.63749999999999996</v>
      </c>
      <c r="N19" s="15">
        <v>0.65</v>
      </c>
      <c r="O19" s="15">
        <f t="shared" si="2"/>
        <v>0.65</v>
      </c>
      <c r="P19" s="15"/>
      <c r="Q19" s="15">
        <f t="shared" si="3"/>
        <v>0</v>
      </c>
      <c r="R19" s="15"/>
      <c r="S19" s="15">
        <f t="shared" si="4"/>
        <v>0</v>
      </c>
      <c r="T19" s="15"/>
      <c r="U19" s="15">
        <f t="shared" si="5"/>
        <v>0</v>
      </c>
    </row>
    <row r="20" spans="1:21" s="4" customFormat="1" ht="22.5" customHeight="1" x14ac:dyDescent="0.25">
      <c r="A20" s="600" t="s">
        <v>80</v>
      </c>
      <c r="B20" s="587"/>
      <c r="C20" s="104" t="s">
        <v>176</v>
      </c>
      <c r="D20" s="88">
        <v>77220490</v>
      </c>
      <c r="E20" s="146" t="s">
        <v>45</v>
      </c>
      <c r="F20" s="250" t="s">
        <v>177</v>
      </c>
      <c r="G20" s="88" t="s">
        <v>167</v>
      </c>
      <c r="H20" s="88"/>
      <c r="I20" s="163" t="s">
        <v>168</v>
      </c>
      <c r="J20" s="58">
        <v>0.62430555555555556</v>
      </c>
      <c r="K20" s="58">
        <f t="shared" si="0"/>
        <v>0.62430555555555556</v>
      </c>
      <c r="L20" s="15">
        <v>0.64166666666666672</v>
      </c>
      <c r="M20" s="15">
        <f t="shared" si="1"/>
        <v>0.64166666666666672</v>
      </c>
      <c r="N20" s="15">
        <v>0.66874999999999996</v>
      </c>
      <c r="O20" s="15">
        <f t="shared" si="2"/>
        <v>0.66874999999999996</v>
      </c>
      <c r="P20" s="15"/>
      <c r="Q20" s="15">
        <f t="shared" si="3"/>
        <v>0</v>
      </c>
      <c r="R20" s="15"/>
      <c r="S20" s="15">
        <f t="shared" si="4"/>
        <v>0</v>
      </c>
      <c r="T20" s="15"/>
      <c r="U20" s="15">
        <f t="shared" si="5"/>
        <v>0</v>
      </c>
    </row>
    <row r="21" spans="1:21" ht="23.25" customHeight="1" x14ac:dyDescent="0.25">
      <c r="A21" s="600" t="s">
        <v>82</v>
      </c>
      <c r="B21" s="587"/>
      <c r="C21" s="192" t="s">
        <v>178</v>
      </c>
      <c r="D21" s="288">
        <v>77220489</v>
      </c>
      <c r="E21" s="160" t="s">
        <v>45</v>
      </c>
      <c r="F21" s="298" t="s">
        <v>179</v>
      </c>
      <c r="G21" s="160" t="s">
        <v>167</v>
      </c>
      <c r="H21" s="160"/>
      <c r="I21" s="394" t="s">
        <v>168</v>
      </c>
      <c r="J21" s="15">
        <v>0.62569444444444444</v>
      </c>
      <c r="K21" s="58">
        <f t="shared" si="0"/>
        <v>0.62569444444444444</v>
      </c>
      <c r="L21" s="15">
        <v>0.64652777777777781</v>
      </c>
      <c r="M21" s="15">
        <f t="shared" si="1"/>
        <v>0.64652777777777781</v>
      </c>
      <c r="N21" s="15">
        <v>0.67013888888888884</v>
      </c>
      <c r="O21" s="15">
        <f t="shared" si="2"/>
        <v>0.67013888888888884</v>
      </c>
      <c r="P21" s="15"/>
      <c r="Q21" s="15">
        <f t="shared" si="3"/>
        <v>0</v>
      </c>
      <c r="R21" s="15"/>
      <c r="S21" s="15">
        <f t="shared" si="4"/>
        <v>0</v>
      </c>
      <c r="T21" s="15"/>
      <c r="U21" s="15">
        <f t="shared" si="5"/>
        <v>0</v>
      </c>
    </row>
    <row r="22" spans="1:21" ht="18" customHeight="1" x14ac:dyDescent="0.25">
      <c r="A22" s="600" t="s">
        <v>87</v>
      </c>
      <c r="B22" s="587"/>
      <c r="C22" s="192" t="s">
        <v>180</v>
      </c>
      <c r="D22" s="288">
        <v>9789269</v>
      </c>
      <c r="E22" s="88" t="s">
        <v>45</v>
      </c>
      <c r="F22" s="250" t="s">
        <v>179</v>
      </c>
      <c r="G22" s="88" t="s">
        <v>24</v>
      </c>
      <c r="H22" s="88"/>
      <c r="I22" s="163" t="s">
        <v>159</v>
      </c>
      <c r="J22" s="15">
        <v>0.64444444444444449</v>
      </c>
      <c r="K22" s="58">
        <f t="shared" si="0"/>
        <v>0.64444444444444449</v>
      </c>
      <c r="L22" s="15">
        <v>0.65277777777777779</v>
      </c>
      <c r="M22" s="15">
        <f t="shared" si="1"/>
        <v>0.65277777777777779</v>
      </c>
      <c r="N22" s="15">
        <v>0.67152777777777772</v>
      </c>
      <c r="O22" s="15">
        <f t="shared" si="2"/>
        <v>0.67152777777777772</v>
      </c>
      <c r="P22" s="15"/>
      <c r="Q22" s="15">
        <f t="shared" si="3"/>
        <v>0</v>
      </c>
      <c r="R22" s="15"/>
      <c r="S22" s="15">
        <f t="shared" si="4"/>
        <v>0</v>
      </c>
      <c r="T22" s="15"/>
      <c r="U22" s="15">
        <f t="shared" si="5"/>
        <v>0</v>
      </c>
    </row>
    <row r="23" spans="1:21" ht="19.5" customHeight="1" x14ac:dyDescent="0.25">
      <c r="A23" s="600" t="s">
        <v>91</v>
      </c>
      <c r="B23" s="587"/>
      <c r="C23" s="192" t="s">
        <v>181</v>
      </c>
      <c r="D23" s="288">
        <v>16607398</v>
      </c>
      <c r="E23" s="88" t="s">
        <v>45</v>
      </c>
      <c r="F23" s="250" t="s">
        <v>182</v>
      </c>
      <c r="G23" s="88"/>
      <c r="H23" s="177"/>
      <c r="I23" s="163" t="s">
        <v>34</v>
      </c>
      <c r="J23" s="15">
        <v>0.65347222222222223</v>
      </c>
      <c r="K23" s="58">
        <f t="shared" si="0"/>
        <v>0.65347222222222223</v>
      </c>
      <c r="L23" s="15">
        <v>0.65763888888888888</v>
      </c>
      <c r="M23" s="15">
        <f t="shared" si="1"/>
        <v>0.65763888888888888</v>
      </c>
      <c r="N23" s="15">
        <v>0.67291666666666672</v>
      </c>
      <c r="O23" s="15">
        <f t="shared" si="2"/>
        <v>0.67291666666666672</v>
      </c>
      <c r="P23" s="15"/>
      <c r="Q23" s="15">
        <f t="shared" si="3"/>
        <v>0</v>
      </c>
      <c r="R23" s="15"/>
      <c r="S23" s="15">
        <f t="shared" si="4"/>
        <v>0</v>
      </c>
      <c r="T23" s="15"/>
      <c r="U23" s="15">
        <f t="shared" si="5"/>
        <v>0</v>
      </c>
    </row>
    <row r="24" spans="1:21" ht="19.5" customHeight="1" x14ac:dyDescent="0.25">
      <c r="A24" s="600" t="s">
        <v>96</v>
      </c>
      <c r="B24" s="587"/>
      <c r="C24" s="192" t="s">
        <v>183</v>
      </c>
      <c r="D24" s="288">
        <v>76085173</v>
      </c>
      <c r="E24" s="88" t="s">
        <v>93</v>
      </c>
      <c r="F24" s="250" t="s">
        <v>184</v>
      </c>
      <c r="G24" s="88" t="s">
        <v>154</v>
      </c>
      <c r="H24" s="88"/>
      <c r="I24" s="163" t="s">
        <v>185</v>
      </c>
      <c r="J24" s="15">
        <v>0.65486111111111112</v>
      </c>
      <c r="K24" s="58">
        <f t="shared" si="0"/>
        <v>0.65486111111111112</v>
      </c>
      <c r="L24" s="15">
        <v>0.66388888888888886</v>
      </c>
      <c r="M24" s="15">
        <f t="shared" si="1"/>
        <v>0.66388888888888886</v>
      </c>
      <c r="N24" s="15"/>
      <c r="O24" s="15">
        <f t="shared" si="2"/>
        <v>0</v>
      </c>
      <c r="P24" s="15"/>
      <c r="Q24" s="15">
        <f t="shared" si="3"/>
        <v>0</v>
      </c>
      <c r="R24" s="15"/>
      <c r="S24" s="15">
        <f t="shared" si="4"/>
        <v>0</v>
      </c>
      <c r="T24" s="15"/>
      <c r="U24" s="15">
        <f t="shared" si="5"/>
        <v>0</v>
      </c>
    </row>
    <row r="25" spans="1:21" ht="18" customHeight="1" x14ac:dyDescent="0.25">
      <c r="A25" s="600" t="s">
        <v>98</v>
      </c>
      <c r="B25" s="587"/>
      <c r="C25" s="192" t="s">
        <v>186</v>
      </c>
      <c r="D25" s="288">
        <v>9794413</v>
      </c>
      <c r="E25" s="88" t="s">
        <v>45</v>
      </c>
      <c r="F25" s="250" t="s">
        <v>38</v>
      </c>
      <c r="G25" s="88"/>
      <c r="H25" s="177"/>
      <c r="I25" s="163" t="s">
        <v>187</v>
      </c>
      <c r="J25" s="15">
        <v>0.65902777777777777</v>
      </c>
      <c r="K25" s="58">
        <f t="shared" si="0"/>
        <v>0.65902777777777777</v>
      </c>
      <c r="L25" s="15">
        <v>0.66874999999999996</v>
      </c>
      <c r="M25" s="15">
        <f t="shared" si="1"/>
        <v>0.66874999999999996</v>
      </c>
      <c r="N25" s="15"/>
      <c r="O25" s="15">
        <f t="shared" si="2"/>
        <v>0</v>
      </c>
      <c r="P25" s="15"/>
      <c r="Q25" s="15">
        <f t="shared" si="3"/>
        <v>0</v>
      </c>
      <c r="R25" s="15"/>
      <c r="S25" s="15">
        <f t="shared" si="4"/>
        <v>0</v>
      </c>
      <c r="T25" s="15"/>
      <c r="U25" s="15">
        <f t="shared" si="5"/>
        <v>0</v>
      </c>
    </row>
    <row r="26" spans="1:21" s="4" customFormat="1" ht="18.75" customHeight="1" x14ac:dyDescent="0.25">
      <c r="A26" s="600" t="s">
        <v>102</v>
      </c>
      <c r="B26" s="587"/>
      <c r="C26" s="192" t="s">
        <v>188</v>
      </c>
      <c r="D26" s="288">
        <v>48994726</v>
      </c>
      <c r="E26" s="88" t="s">
        <v>189</v>
      </c>
      <c r="F26" s="250" t="s">
        <v>38</v>
      </c>
      <c r="G26" s="88"/>
      <c r="H26" s="88"/>
      <c r="I26" s="163" t="s">
        <v>190</v>
      </c>
      <c r="J26" s="15">
        <v>0.66736111111111107</v>
      </c>
      <c r="K26" s="58">
        <f t="shared" si="0"/>
        <v>0.66736111111111107</v>
      </c>
      <c r="L26" s="15"/>
      <c r="M26" s="15">
        <f t="shared" si="1"/>
        <v>0</v>
      </c>
      <c r="N26" s="15"/>
      <c r="O26" s="15">
        <f t="shared" si="2"/>
        <v>0</v>
      </c>
      <c r="P26" s="15"/>
      <c r="Q26" s="15">
        <f t="shared" si="3"/>
        <v>0</v>
      </c>
      <c r="R26" s="15"/>
      <c r="S26" s="15">
        <f t="shared" si="4"/>
        <v>0</v>
      </c>
      <c r="T26" s="15"/>
      <c r="U26" s="15">
        <f t="shared" si="5"/>
        <v>0</v>
      </c>
    </row>
    <row r="27" spans="1:21" s="46" customFormat="1" ht="19.5" customHeight="1" x14ac:dyDescent="0.25">
      <c r="A27" s="600" t="s">
        <v>106</v>
      </c>
      <c r="B27" s="587"/>
      <c r="C27" s="192" t="s">
        <v>191</v>
      </c>
      <c r="D27" s="288">
        <v>9585761</v>
      </c>
      <c r="E27" s="88" t="s">
        <v>45</v>
      </c>
      <c r="F27" s="250" t="s">
        <v>38</v>
      </c>
      <c r="G27" s="88"/>
      <c r="H27" s="88"/>
      <c r="I27" s="163" t="s">
        <v>192</v>
      </c>
      <c r="J27" s="15"/>
      <c r="K27" s="58">
        <f t="shared" si="0"/>
        <v>0</v>
      </c>
      <c r="L27" s="15"/>
      <c r="M27" s="15">
        <f t="shared" si="1"/>
        <v>0</v>
      </c>
      <c r="N27" s="15"/>
      <c r="O27" s="15">
        <f t="shared" si="2"/>
        <v>0</v>
      </c>
      <c r="P27" s="15"/>
      <c r="Q27" s="15">
        <f t="shared" si="3"/>
        <v>0</v>
      </c>
      <c r="R27" s="15"/>
      <c r="S27" s="15">
        <f t="shared" si="4"/>
        <v>0</v>
      </c>
      <c r="T27" s="15"/>
      <c r="U27" s="15">
        <f t="shared" si="5"/>
        <v>0</v>
      </c>
    </row>
    <row r="28" spans="1:21" ht="18" customHeight="1" x14ac:dyDescent="0.25">
      <c r="A28" s="600" t="s">
        <v>110</v>
      </c>
      <c r="B28" s="587"/>
      <c r="C28" s="192" t="s">
        <v>193</v>
      </c>
      <c r="D28" s="288">
        <v>8137965</v>
      </c>
      <c r="E28" s="88" t="s">
        <v>45</v>
      </c>
      <c r="F28" s="250" t="s">
        <v>28</v>
      </c>
      <c r="G28" s="88" t="s">
        <v>194</v>
      </c>
      <c r="H28" s="88"/>
      <c r="I28" s="163" t="s">
        <v>195</v>
      </c>
      <c r="J28" s="15"/>
      <c r="K28" s="58">
        <f t="shared" si="0"/>
        <v>0</v>
      </c>
      <c r="L28" s="15"/>
      <c r="M28" s="15">
        <f t="shared" si="1"/>
        <v>0</v>
      </c>
      <c r="N28" s="15"/>
      <c r="O28" s="15">
        <f t="shared" si="2"/>
        <v>0</v>
      </c>
      <c r="P28" s="15"/>
      <c r="Q28" s="15">
        <f t="shared" si="3"/>
        <v>0</v>
      </c>
      <c r="R28" s="15"/>
      <c r="S28" s="15">
        <f t="shared" si="4"/>
        <v>0</v>
      </c>
      <c r="T28" s="15"/>
      <c r="U28" s="15">
        <f t="shared" si="5"/>
        <v>0</v>
      </c>
    </row>
    <row r="29" spans="1:21" ht="18" customHeight="1" x14ac:dyDescent="0.25">
      <c r="A29" s="600" t="s">
        <v>114</v>
      </c>
      <c r="B29" s="587"/>
      <c r="C29" s="192" t="s">
        <v>196</v>
      </c>
      <c r="D29" s="288">
        <v>48007446</v>
      </c>
      <c r="E29" s="88" t="s">
        <v>93</v>
      </c>
      <c r="F29" s="250" t="s">
        <v>28</v>
      </c>
      <c r="G29" s="88"/>
      <c r="H29" s="88"/>
      <c r="I29" s="163" t="s">
        <v>197</v>
      </c>
      <c r="J29" s="15"/>
      <c r="K29" s="58">
        <f t="shared" si="0"/>
        <v>0</v>
      </c>
      <c r="L29" s="15"/>
      <c r="M29" s="15">
        <f t="shared" si="1"/>
        <v>0</v>
      </c>
      <c r="N29" s="15"/>
      <c r="O29" s="15">
        <f t="shared" si="2"/>
        <v>0</v>
      </c>
      <c r="P29" s="15"/>
      <c r="Q29" s="15">
        <f t="shared" si="3"/>
        <v>0</v>
      </c>
      <c r="R29" s="15"/>
      <c r="S29" s="15">
        <f t="shared" si="4"/>
        <v>0</v>
      </c>
      <c r="T29" s="15"/>
      <c r="U29" s="15">
        <f t="shared" si="5"/>
        <v>0</v>
      </c>
    </row>
    <row r="30" spans="1:21" ht="18" customHeight="1" x14ac:dyDescent="0.25">
      <c r="A30" s="600" t="s">
        <v>118</v>
      </c>
      <c r="B30" s="587"/>
      <c r="C30" s="192" t="s">
        <v>198</v>
      </c>
      <c r="D30" s="288">
        <v>3748356</v>
      </c>
      <c r="E30" s="88" t="s">
        <v>93</v>
      </c>
      <c r="F30" s="250" t="s">
        <v>28</v>
      </c>
      <c r="G30" s="88" t="s">
        <v>199</v>
      </c>
      <c r="H30" s="88" t="s">
        <v>200</v>
      </c>
      <c r="I30" s="163" t="s">
        <v>201</v>
      </c>
      <c r="J30" s="15"/>
      <c r="K30" s="58">
        <f t="shared" si="0"/>
        <v>0</v>
      </c>
      <c r="L30" s="15"/>
      <c r="M30" s="15">
        <f t="shared" si="1"/>
        <v>0</v>
      </c>
      <c r="N30" s="15"/>
      <c r="O30" s="15">
        <f t="shared" si="2"/>
        <v>0</v>
      </c>
      <c r="P30" s="15"/>
      <c r="Q30" s="15">
        <f t="shared" si="3"/>
        <v>0</v>
      </c>
      <c r="R30" s="15"/>
      <c r="S30" s="15">
        <f t="shared" si="4"/>
        <v>0</v>
      </c>
      <c r="T30" s="15"/>
      <c r="U30" s="15">
        <f t="shared" si="5"/>
        <v>0</v>
      </c>
    </row>
    <row r="31" spans="1:21" s="4" customFormat="1" ht="18.75" customHeight="1" x14ac:dyDescent="0.25">
      <c r="A31" s="600" t="s">
        <v>126</v>
      </c>
      <c r="B31" s="587"/>
      <c r="C31" s="192" t="s">
        <v>202</v>
      </c>
      <c r="D31" s="288">
        <v>62852990</v>
      </c>
      <c r="E31" s="88" t="s">
        <v>93</v>
      </c>
      <c r="F31" s="250" t="s">
        <v>23</v>
      </c>
      <c r="G31" s="88" t="s">
        <v>203</v>
      </c>
      <c r="H31" s="88" t="s">
        <v>204</v>
      </c>
      <c r="I31" s="163" t="s">
        <v>205</v>
      </c>
      <c r="J31" s="161"/>
      <c r="K31" s="124">
        <f t="shared" si="0"/>
        <v>0</v>
      </c>
      <c r="L31" s="161"/>
      <c r="M31" s="161">
        <f t="shared" si="1"/>
        <v>0</v>
      </c>
      <c r="N31" s="161"/>
      <c r="O31" s="161">
        <f t="shared" si="2"/>
        <v>0</v>
      </c>
      <c r="P31" s="161"/>
      <c r="Q31" s="161">
        <f t="shared" si="3"/>
        <v>0</v>
      </c>
      <c r="R31" s="161"/>
      <c r="S31" s="161">
        <f t="shared" si="4"/>
        <v>0</v>
      </c>
      <c r="T31" s="161"/>
      <c r="U31" s="161">
        <f t="shared" si="5"/>
        <v>0</v>
      </c>
    </row>
    <row r="32" spans="1:21" s="46" customFormat="1" ht="21" customHeight="1" x14ac:dyDescent="0.25">
      <c r="A32" s="600" t="s">
        <v>130</v>
      </c>
      <c r="B32" s="587"/>
      <c r="C32" s="192" t="s">
        <v>206</v>
      </c>
      <c r="D32" s="288">
        <v>25704034</v>
      </c>
      <c r="E32" s="88" t="s">
        <v>45</v>
      </c>
      <c r="F32" s="250" t="s">
        <v>38</v>
      </c>
      <c r="G32" s="88"/>
      <c r="H32" s="88"/>
      <c r="I32" s="163" t="s">
        <v>66</v>
      </c>
      <c r="J32" s="15"/>
      <c r="K32" s="58">
        <f t="shared" si="0"/>
        <v>0</v>
      </c>
      <c r="L32" s="15"/>
      <c r="M32" s="15">
        <f t="shared" si="1"/>
        <v>0</v>
      </c>
      <c r="N32" s="15"/>
      <c r="O32" s="15">
        <f t="shared" si="2"/>
        <v>0</v>
      </c>
      <c r="P32" s="15"/>
      <c r="Q32" s="15">
        <f t="shared" si="3"/>
        <v>0</v>
      </c>
      <c r="R32" s="15"/>
      <c r="S32" s="15">
        <f t="shared" si="4"/>
        <v>0</v>
      </c>
      <c r="T32" s="15"/>
      <c r="U32" s="15">
        <f t="shared" si="5"/>
        <v>0</v>
      </c>
    </row>
    <row r="33" spans="1:21" s="46" customFormat="1" ht="21" customHeight="1" x14ac:dyDescent="0.25">
      <c r="A33" s="600"/>
      <c r="B33" s="587"/>
      <c r="C33" s="192" t="s">
        <v>207</v>
      </c>
      <c r="D33" s="288">
        <v>43127681</v>
      </c>
      <c r="E33" s="88" t="s">
        <v>45</v>
      </c>
      <c r="F33" s="250" t="s">
        <v>113</v>
      </c>
      <c r="G33" s="88"/>
      <c r="H33" s="88"/>
      <c r="I33" s="163" t="s">
        <v>143</v>
      </c>
      <c r="J33" s="15"/>
      <c r="K33" s="58">
        <f t="shared" si="0"/>
        <v>0</v>
      </c>
      <c r="L33" s="15"/>
      <c r="M33" s="15">
        <f t="shared" si="1"/>
        <v>0</v>
      </c>
      <c r="N33" s="15"/>
      <c r="O33" s="15">
        <f t="shared" si="2"/>
        <v>0</v>
      </c>
      <c r="P33" s="15"/>
      <c r="Q33" s="15">
        <f t="shared" si="3"/>
        <v>0</v>
      </c>
      <c r="R33" s="15"/>
      <c r="S33" s="15">
        <f t="shared" si="4"/>
        <v>0</v>
      </c>
      <c r="T33" s="15"/>
      <c r="U33" s="15">
        <f t="shared" si="5"/>
        <v>0</v>
      </c>
    </row>
    <row r="34" spans="1:21" ht="18" customHeight="1" x14ac:dyDescent="0.25">
      <c r="A34" s="589"/>
      <c r="B34" s="589"/>
    </row>
    <row r="35" spans="1:21" ht="18.75" customHeight="1" x14ac:dyDescent="0.25">
      <c r="A35" s="589"/>
      <c r="B35" s="589"/>
    </row>
    <row r="36" spans="1:21" ht="18.75" customHeight="1" x14ac:dyDescent="0.25">
      <c r="A36" s="589"/>
      <c r="B36" s="589"/>
    </row>
    <row r="37" spans="1:21" ht="18" customHeight="1" x14ac:dyDescent="0.25">
      <c r="A37" s="589"/>
      <c r="B37" s="589"/>
    </row>
    <row r="38" spans="1:21" ht="18" customHeight="1" x14ac:dyDescent="0.25">
      <c r="A38" s="589"/>
      <c r="B38" s="589"/>
    </row>
    <row r="39" spans="1:21" s="46" customFormat="1" ht="18" customHeight="1" x14ac:dyDescent="0.25">
      <c r="A39" s="598"/>
      <c r="B39" s="598"/>
    </row>
    <row r="40" spans="1:21" ht="18" customHeight="1" x14ac:dyDescent="0.25">
      <c r="A40" s="589"/>
      <c r="B40" s="589"/>
    </row>
    <row r="41" spans="1:21" ht="18.75" customHeight="1" x14ac:dyDescent="0.25">
      <c r="A41" s="589"/>
      <c r="B41" s="589"/>
    </row>
    <row r="42" spans="1:21" ht="18" customHeight="1" x14ac:dyDescent="0.25">
      <c r="A42" s="589"/>
      <c r="B42" s="589"/>
    </row>
    <row r="43" spans="1:21" ht="18" customHeight="1" x14ac:dyDescent="0.25">
      <c r="A43" s="589"/>
      <c r="B43" s="589"/>
    </row>
    <row r="44" spans="1:21" ht="21" customHeight="1" x14ac:dyDescent="0.25">
      <c r="A44" s="589"/>
      <c r="B44" s="589"/>
    </row>
    <row r="45" spans="1:21" ht="18" customHeight="1" x14ac:dyDescent="0.25">
      <c r="A45" s="589"/>
      <c r="B45" s="589"/>
    </row>
    <row r="46" spans="1:21" ht="18" customHeight="1" x14ac:dyDescent="0.25">
      <c r="A46" s="589"/>
      <c r="B46" s="589"/>
    </row>
    <row r="47" spans="1:21" ht="18" customHeight="1" x14ac:dyDescent="0.25">
      <c r="A47" s="589"/>
      <c r="B47" s="589"/>
    </row>
    <row r="48" spans="1:21" ht="18" customHeight="1" x14ac:dyDescent="0.25">
      <c r="A48" s="589"/>
      <c r="B48" s="589"/>
    </row>
    <row r="49" spans="1:2" ht="18" customHeight="1" x14ac:dyDescent="0.25">
      <c r="A49" s="589"/>
      <c r="B49" s="589"/>
    </row>
    <row r="50" spans="1:2" ht="18" customHeight="1" x14ac:dyDescent="0.25">
      <c r="A50" s="589"/>
      <c r="B50" s="589"/>
    </row>
    <row r="51" spans="1:2" ht="18" customHeight="1" x14ac:dyDescent="0.25">
      <c r="A51" s="589"/>
      <c r="B51" s="589"/>
    </row>
    <row r="52" spans="1:2" ht="18" customHeight="1" x14ac:dyDescent="0.25">
      <c r="A52" s="589"/>
      <c r="B52" s="589"/>
    </row>
    <row r="53" spans="1:2" ht="18" customHeight="1" x14ac:dyDescent="0.25">
      <c r="A53" s="589"/>
      <c r="B53" s="589"/>
    </row>
    <row r="54" spans="1:2" ht="18" customHeight="1" x14ac:dyDescent="0.25">
      <c r="A54" s="589"/>
      <c r="B54" s="589"/>
    </row>
    <row r="55" spans="1:2" ht="18" customHeight="1" x14ac:dyDescent="0.25">
      <c r="A55" s="589"/>
      <c r="B55" s="589"/>
    </row>
    <row r="56" spans="1:2" ht="18" customHeight="1" x14ac:dyDescent="0.25">
      <c r="A56" s="589"/>
      <c r="B56" s="589"/>
    </row>
    <row r="57" spans="1:2" ht="18" customHeight="1" x14ac:dyDescent="0.25">
      <c r="A57" s="589"/>
      <c r="B57" s="589"/>
    </row>
    <row r="58" spans="1:2" ht="18" customHeight="1" x14ac:dyDescent="0.25">
      <c r="A58" s="589"/>
      <c r="B58" s="589"/>
    </row>
    <row r="59" spans="1:2" ht="18" customHeight="1" x14ac:dyDescent="0.25">
      <c r="A59" s="589"/>
      <c r="B59" s="589"/>
    </row>
    <row r="60" spans="1:2" ht="18" customHeight="1" x14ac:dyDescent="0.25">
      <c r="A60" s="589"/>
      <c r="B60" s="589"/>
    </row>
    <row r="61" spans="1:2" ht="18" customHeight="1" x14ac:dyDescent="0.25">
      <c r="A61" s="589"/>
      <c r="B61" s="589"/>
    </row>
    <row r="62" spans="1:2" ht="18" customHeight="1" x14ac:dyDescent="0.25">
      <c r="A62" s="589"/>
      <c r="B62" s="589"/>
    </row>
    <row r="63" spans="1:2" ht="18" customHeight="1" x14ac:dyDescent="0.25">
      <c r="A63" s="589"/>
      <c r="B63" s="589"/>
    </row>
    <row r="64" spans="1:2" ht="18" customHeight="1" x14ac:dyDescent="0.25">
      <c r="A64" s="589"/>
      <c r="B64" s="589"/>
    </row>
    <row r="66" spans="2:8" ht="15.75" customHeight="1" x14ac:dyDescent="0.25">
      <c r="B66" t="s">
        <v>6768</v>
      </c>
      <c r="C66" t="s">
        <v>6769</v>
      </c>
      <c r="D66" t="s">
        <v>6770</v>
      </c>
      <c r="E66" t="s">
        <v>6771</v>
      </c>
      <c r="F66" t="s">
        <v>6772</v>
      </c>
      <c r="G66" t="s">
        <v>6773</v>
      </c>
      <c r="H66" t="s">
        <v>6774</v>
      </c>
    </row>
    <row r="67" spans="2:8" ht="18" customHeight="1" x14ac:dyDescent="0.25"/>
    <row r="68" spans="2:8" ht="18" customHeight="1" x14ac:dyDescent="0.25"/>
    <row r="69" spans="2:8" ht="18" customHeight="1" x14ac:dyDescent="0.25"/>
    <row r="70" spans="2:8" ht="18" customHeight="1" x14ac:dyDescent="0.25"/>
    <row r="71" spans="2:8" ht="18" customHeight="1" x14ac:dyDescent="0.25"/>
    <row r="72" spans="2:8" ht="18" customHeight="1" x14ac:dyDescent="0.25"/>
    <row r="73" spans="2:8" ht="18" customHeight="1" x14ac:dyDescent="0.25"/>
    <row r="74" spans="2:8" ht="18" customHeight="1" x14ac:dyDescent="0.25"/>
    <row r="75" spans="2:8" ht="18" customHeight="1" x14ac:dyDescent="0.25"/>
    <row r="76" spans="2:8" ht="18" customHeight="1" x14ac:dyDescent="0.25"/>
    <row r="77" spans="2:8" ht="18" customHeight="1" x14ac:dyDescent="0.25"/>
    <row r="78" spans="2:8" ht="18" customHeight="1" x14ac:dyDescent="0.25"/>
    <row r="79" spans="2:8" ht="18" customHeight="1" x14ac:dyDescent="0.25"/>
    <row r="80" spans="2:8" ht="18" customHeight="1" x14ac:dyDescent="0.25"/>
    <row r="81" spans="2:9" ht="18" customHeight="1" x14ac:dyDescent="0.25"/>
    <row r="82" spans="2:9" ht="18" customHeight="1" x14ac:dyDescent="0.25"/>
    <row r="83" spans="2:9" ht="18" customHeight="1" x14ac:dyDescent="0.25"/>
    <row r="84" spans="2:9" ht="18" customHeight="1" x14ac:dyDescent="0.25"/>
    <row r="85" spans="2:9" ht="18" customHeight="1" x14ac:dyDescent="0.25"/>
    <row r="86" spans="2:9" ht="18" customHeight="1" x14ac:dyDescent="0.25"/>
    <row r="87" spans="2:9" ht="18" customHeight="1" x14ac:dyDescent="0.25"/>
    <row r="88" spans="2:9" ht="18" customHeight="1" x14ac:dyDescent="0.25"/>
    <row r="89" spans="2:9" ht="21" customHeight="1" x14ac:dyDescent="0.25"/>
    <row r="90" spans="2:9" ht="15.75" customHeight="1" x14ac:dyDescent="0.25">
      <c r="B90" t="s">
        <v>6768</v>
      </c>
      <c r="C90" t="s">
        <v>6769</v>
      </c>
      <c r="D90" t="s">
        <v>6770</v>
      </c>
      <c r="E90" t="s">
        <v>6771</v>
      </c>
      <c r="F90" t="s">
        <v>6772</v>
      </c>
      <c r="G90" t="s">
        <v>6773</v>
      </c>
      <c r="H90" t="s">
        <v>6774</v>
      </c>
      <c r="I90" t="s">
        <v>6775</v>
      </c>
    </row>
    <row r="91" spans="2:9" ht="18" customHeight="1" x14ac:dyDescent="0.25"/>
    <row r="92" spans="2:9" ht="15.75" customHeight="1" x14ac:dyDescent="0.25"/>
    <row r="93" spans="2:9" ht="15.75" customHeight="1" x14ac:dyDescent="0.25"/>
    <row r="94" spans="2:9" ht="21" customHeight="1" x14ac:dyDescent="0.25"/>
    <row r="95" spans="2:9" ht="15.75" customHeight="1" x14ac:dyDescent="0.25"/>
    <row r="96" spans="2:9" ht="15.75" customHeight="1" x14ac:dyDescent="0.25"/>
    <row r="97" spans="3:8" ht="15.75" customHeight="1" x14ac:dyDescent="0.25"/>
    <row r="98" spans="3:8" ht="18.75" customHeight="1" x14ac:dyDescent="0.25"/>
    <row r="102" spans="3:8" x14ac:dyDescent="0.25">
      <c r="C102" t="s">
        <v>6768</v>
      </c>
      <c r="D102" t="s">
        <v>6769</v>
      </c>
      <c r="E102" t="s">
        <v>6770</v>
      </c>
      <c r="F102" t="s">
        <v>6771</v>
      </c>
      <c r="G102" t="s">
        <v>6772</v>
      </c>
      <c r="H102" t="s">
        <v>6773</v>
      </c>
    </row>
    <row r="103" spans="3:8" ht="15.75" customHeight="1" x14ac:dyDescent="0.25"/>
    <row r="104" spans="3:8" ht="15.75" customHeight="1" x14ac:dyDescent="0.25"/>
    <row r="105" spans="3:8" ht="15.75" customHeight="1" x14ac:dyDescent="0.25"/>
    <row r="106" spans="3:8" ht="15.75" customHeight="1" x14ac:dyDescent="0.25"/>
    <row r="107" spans="3:8" ht="15.75" customHeight="1" x14ac:dyDescent="0.25"/>
    <row r="108" spans="3:8" ht="15.75" customHeight="1" x14ac:dyDescent="0.25"/>
    <row r="109" spans="3:8" ht="15.75" customHeight="1" x14ac:dyDescent="0.25"/>
    <row r="110" spans="3:8" ht="18.75" customHeight="1" x14ac:dyDescent="0.25"/>
    <row r="111" spans="3:8" ht="15.75" customHeight="1" x14ac:dyDescent="0.25"/>
  </sheetData>
  <mergeCells count="69">
    <mergeCell ref="A64:B64"/>
    <mergeCell ref="A59:B59"/>
    <mergeCell ref="A62:B62"/>
    <mergeCell ref="A63:B63"/>
    <mergeCell ref="A60:B60"/>
    <mergeCell ref="A49:B49"/>
    <mergeCell ref="A51:B51"/>
    <mergeCell ref="A11:B11"/>
    <mergeCell ref="A45:B45"/>
    <mergeCell ref="A57:B57"/>
    <mergeCell ref="A44:B44"/>
    <mergeCell ref="A40:B40"/>
    <mergeCell ref="A48:B48"/>
    <mergeCell ref="A24:B24"/>
    <mergeCell ref="A30:B30"/>
    <mergeCell ref="P1:Q1"/>
    <mergeCell ref="A36:B36"/>
    <mergeCell ref="A1:B1"/>
    <mergeCell ref="A61:B61"/>
    <mergeCell ref="A6:B6"/>
    <mergeCell ref="A54:B54"/>
    <mergeCell ref="A16:B16"/>
    <mergeCell ref="A7:B7"/>
    <mergeCell ref="A25:B25"/>
    <mergeCell ref="A41:B41"/>
    <mergeCell ref="A46:B46"/>
    <mergeCell ref="A37:B37"/>
    <mergeCell ref="A56:B56"/>
    <mergeCell ref="A18:B18"/>
    <mergeCell ref="A27:B27"/>
    <mergeCell ref="N1:O1"/>
    <mergeCell ref="A3:B3"/>
    <mergeCell ref="R1:S1"/>
    <mergeCell ref="A55:B55"/>
    <mergeCell ref="A50:B50"/>
    <mergeCell ref="A12:B12"/>
    <mergeCell ref="A26:B26"/>
    <mergeCell ref="A21:B21"/>
    <mergeCell ref="A2:B2"/>
    <mergeCell ref="A33:B33"/>
    <mergeCell ref="A53:B53"/>
    <mergeCell ref="A52:B52"/>
    <mergeCell ref="A43:B43"/>
    <mergeCell ref="A19:B19"/>
    <mergeCell ref="A10:B10"/>
    <mergeCell ref="A28:B28"/>
    <mergeCell ref="A13:B13"/>
    <mergeCell ref="T1:U1"/>
    <mergeCell ref="A47:B47"/>
    <mergeCell ref="A42:B42"/>
    <mergeCell ref="L1:M1"/>
    <mergeCell ref="A32:B32"/>
    <mergeCell ref="A5:B5"/>
    <mergeCell ref="A14:B14"/>
    <mergeCell ref="A23:B23"/>
    <mergeCell ref="A17:B17"/>
    <mergeCell ref="A8:B8"/>
    <mergeCell ref="A22:B22"/>
    <mergeCell ref="A35:B35"/>
    <mergeCell ref="A4:B4"/>
    <mergeCell ref="A20:B20"/>
    <mergeCell ref="A38:B38"/>
    <mergeCell ref="A29:B29"/>
    <mergeCell ref="A9:B9"/>
    <mergeCell ref="A31:B31"/>
    <mergeCell ref="A58:B58"/>
    <mergeCell ref="A39:B39"/>
    <mergeCell ref="A34:B34"/>
    <mergeCell ref="A15:B15"/>
  </mergeCells>
  <pageMargins left="0.7" right="0.7" top="0.75" bottom="0.75" header="0.3" footer="0.3"/>
  <pageSetup paperSize="9" fitToHeight="0" orientation="landscape"/>
  <tableParts count="3">
    <tablePart r:id="rId1"/>
    <tablePart r:id="rId2"/>
    <tablePart r:id="rId3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Hoja304">
    <pageSetUpPr fitToPage="1"/>
  </sheetPr>
  <dimension ref="A1:W119"/>
  <sheetViews>
    <sheetView workbookViewId="0">
      <selection activeCell="I55" sqref="I55"/>
    </sheetView>
  </sheetViews>
  <sheetFormatPr baseColWidth="10" defaultColWidth="9.140625" defaultRowHeight="15" x14ac:dyDescent="0.25"/>
  <cols>
    <col min="1" max="2" width="2.7109375" customWidth="1"/>
    <col min="3" max="3" width="39" customWidth="1"/>
    <col min="4" max="4" width="14.5703125" customWidth="1"/>
    <col min="5" max="5" width="21.85546875" customWidth="1"/>
    <col min="6" max="6" width="22" customWidth="1"/>
    <col min="7" max="7" width="21.140625" bestFit="1" customWidth="1"/>
    <col min="8" max="8" width="9.28515625" customWidth="1"/>
    <col min="9" max="9" width="25.140625" customWidth="1"/>
    <col min="10" max="10" width="13.28515625" customWidth="1"/>
    <col min="11" max="11" width="13.5703125" customWidth="1"/>
    <col min="12" max="12" width="14.28515625" customWidth="1"/>
    <col min="13" max="13" width="13.7109375" customWidth="1"/>
    <col min="14" max="15" width="14.7109375" customWidth="1"/>
    <col min="16" max="16" width="15.28515625" customWidth="1"/>
    <col min="17" max="17" width="14.85546875" customWidth="1"/>
    <col min="18" max="19" width="15.42578125" customWidth="1"/>
    <col min="20" max="20" width="17" customWidth="1"/>
    <col min="21" max="21" width="17.85546875" customWidth="1"/>
  </cols>
  <sheetData>
    <row r="1" spans="1:23" ht="46.5" customHeight="1" x14ac:dyDescent="0.25">
      <c r="A1" s="596" t="s">
        <v>0</v>
      </c>
      <c r="B1" s="597"/>
      <c r="C1" s="10" t="s">
        <v>1</v>
      </c>
      <c r="D1" s="10" t="s">
        <v>2</v>
      </c>
      <c r="E1" s="25" t="s">
        <v>3</v>
      </c>
      <c r="F1" s="20" t="s">
        <v>4</v>
      </c>
      <c r="G1" s="1" t="s">
        <v>5</v>
      </c>
      <c r="H1" s="35" t="s">
        <v>6</v>
      </c>
      <c r="I1" s="2" t="s">
        <v>7</v>
      </c>
      <c r="J1" s="3" t="s">
        <v>8</v>
      </c>
      <c r="K1" s="3" t="s">
        <v>9</v>
      </c>
      <c r="L1" s="593" t="s">
        <v>10</v>
      </c>
      <c r="M1" s="592"/>
      <c r="N1" s="599" t="s">
        <v>11</v>
      </c>
      <c r="O1" s="592"/>
      <c r="P1" s="595" t="s">
        <v>12</v>
      </c>
      <c r="Q1" s="592"/>
      <c r="R1" s="594" t="s">
        <v>13</v>
      </c>
      <c r="S1" s="592"/>
      <c r="T1" s="591" t="s">
        <v>14</v>
      </c>
      <c r="U1" s="592"/>
    </row>
    <row r="2" spans="1:23" ht="21" customHeight="1" x14ac:dyDescent="0.25">
      <c r="A2" s="600"/>
      <c r="B2" s="587"/>
      <c r="C2" s="320" t="s">
        <v>208</v>
      </c>
      <c r="D2" s="321">
        <v>42562985</v>
      </c>
      <c r="E2" s="22" t="s">
        <v>45</v>
      </c>
      <c r="F2" s="250" t="s">
        <v>28</v>
      </c>
      <c r="G2" s="88" t="s">
        <v>209</v>
      </c>
      <c r="H2" s="88"/>
      <c r="I2" s="88" t="s">
        <v>47</v>
      </c>
      <c r="J2" s="161"/>
      <c r="K2" s="58">
        <f t="shared" ref="K2:K33" si="0">J2+$K$62</f>
        <v>0.16666666666666671</v>
      </c>
      <c r="L2" s="161"/>
      <c r="M2" s="15">
        <f t="shared" ref="M2:M33" si="1">L2+$M$62</f>
        <v>3.472222222222222E-3</v>
      </c>
      <c r="N2" s="161"/>
      <c r="O2" s="15">
        <f t="shared" ref="O2:O33" si="2">N2+$O$62</f>
        <v>4.1666666666666657E-2</v>
      </c>
      <c r="P2" s="161"/>
      <c r="Q2" s="15">
        <f t="shared" ref="Q2:Q33" si="3">P2+$Q$62</f>
        <v>1.041666666666667E-2</v>
      </c>
      <c r="R2" s="161"/>
      <c r="S2" s="15">
        <f t="shared" ref="S2:S33" si="4">R2+$S$62</f>
        <v>1.041666666666667E-2</v>
      </c>
      <c r="T2" s="161"/>
      <c r="U2" s="15">
        <f t="shared" ref="U2:U33" si="5">T2+$U$62</f>
        <v>1.041666666666667E-2</v>
      </c>
      <c r="V2" s="76"/>
      <c r="W2" s="77"/>
    </row>
    <row r="3" spans="1:23" ht="21" customHeight="1" x14ac:dyDescent="0.25">
      <c r="A3" s="586" t="s">
        <v>15</v>
      </c>
      <c r="B3" s="587"/>
      <c r="C3" s="97" t="s">
        <v>171</v>
      </c>
      <c r="D3" s="50">
        <v>9957593</v>
      </c>
      <c r="E3" s="210" t="s">
        <v>45</v>
      </c>
      <c r="F3" s="142" t="s">
        <v>141</v>
      </c>
      <c r="G3" s="309"/>
      <c r="H3" s="309"/>
      <c r="I3" s="309" t="s">
        <v>172</v>
      </c>
      <c r="J3" s="55">
        <v>0.33333333333333331</v>
      </c>
      <c r="K3" s="51">
        <f t="shared" si="0"/>
        <v>0.5</v>
      </c>
      <c r="L3" s="55">
        <v>0.33402777777777781</v>
      </c>
      <c r="M3" s="41">
        <f t="shared" si="1"/>
        <v>0.33750000000000002</v>
      </c>
      <c r="N3" s="55">
        <v>0.34305555555555561</v>
      </c>
      <c r="O3" s="41">
        <f t="shared" si="2"/>
        <v>0.3847222222222223</v>
      </c>
      <c r="P3" s="55">
        <v>0.38263888888888892</v>
      </c>
      <c r="Q3" s="41">
        <f t="shared" si="3"/>
        <v>0.3930555555555556</v>
      </c>
      <c r="R3" s="55">
        <v>0.39583333333333331</v>
      </c>
      <c r="S3" s="41">
        <f t="shared" si="4"/>
        <v>0.40625</v>
      </c>
      <c r="T3" s="236">
        <v>0.40833333333333333</v>
      </c>
      <c r="U3" s="72">
        <f t="shared" si="5"/>
        <v>0.41875000000000001</v>
      </c>
      <c r="V3" s="147"/>
      <c r="W3" s="46"/>
    </row>
    <row r="4" spans="1:23" ht="20.25" customHeight="1" x14ac:dyDescent="0.25">
      <c r="A4" s="586" t="s">
        <v>21</v>
      </c>
      <c r="B4" s="587"/>
      <c r="C4" s="97" t="s">
        <v>186</v>
      </c>
      <c r="D4" s="50">
        <v>9794413</v>
      </c>
      <c r="E4" s="210" t="s">
        <v>45</v>
      </c>
      <c r="F4" s="142" t="s">
        <v>38</v>
      </c>
      <c r="G4" s="156"/>
      <c r="H4" s="317"/>
      <c r="I4" s="303" t="s">
        <v>47</v>
      </c>
      <c r="J4" s="55">
        <v>0.33541666666666659</v>
      </c>
      <c r="K4" s="51">
        <f t="shared" si="0"/>
        <v>0.50208333333333333</v>
      </c>
      <c r="L4" s="55">
        <v>0.33819444444444452</v>
      </c>
      <c r="M4" s="41">
        <f t="shared" si="1"/>
        <v>0.34166666666666673</v>
      </c>
      <c r="N4" s="55">
        <v>0.34791666666666671</v>
      </c>
      <c r="O4" s="41">
        <f t="shared" si="2"/>
        <v>0.38958333333333339</v>
      </c>
      <c r="P4" s="55">
        <v>0.40277777777777779</v>
      </c>
      <c r="Q4" s="41">
        <f t="shared" si="3"/>
        <v>0.41319444444444448</v>
      </c>
      <c r="R4" s="55">
        <v>0.42986111111111108</v>
      </c>
      <c r="S4" s="41">
        <f t="shared" si="4"/>
        <v>0.44027777777777777</v>
      </c>
      <c r="T4" s="236">
        <v>0.44305555555555548</v>
      </c>
      <c r="U4" s="72">
        <f t="shared" si="5"/>
        <v>0.45347222222222217</v>
      </c>
      <c r="V4" s="121"/>
      <c r="W4" s="46"/>
    </row>
    <row r="5" spans="1:23" ht="18.75" customHeight="1" x14ac:dyDescent="0.3">
      <c r="A5" s="586" t="s">
        <v>26</v>
      </c>
      <c r="B5" s="587"/>
      <c r="C5" s="152" t="s">
        <v>188</v>
      </c>
      <c r="D5" s="217">
        <v>48994726</v>
      </c>
      <c r="E5" s="21" t="s">
        <v>189</v>
      </c>
      <c r="F5" s="142" t="s">
        <v>38</v>
      </c>
      <c r="G5" s="96"/>
      <c r="H5" s="96"/>
      <c r="I5" s="234" t="s">
        <v>147</v>
      </c>
      <c r="J5" s="55">
        <v>0.33611111111111108</v>
      </c>
      <c r="K5" s="51">
        <f t="shared" si="0"/>
        <v>0.50277777777777777</v>
      </c>
      <c r="L5" s="55">
        <v>0.34305555555555561</v>
      </c>
      <c r="M5" s="41">
        <f t="shared" si="1"/>
        <v>0.34652777777777782</v>
      </c>
      <c r="N5" s="55">
        <v>0.35416666666666669</v>
      </c>
      <c r="O5" s="41">
        <f t="shared" si="2"/>
        <v>0.39583333333333337</v>
      </c>
      <c r="P5" s="55">
        <v>0.3972222222222222</v>
      </c>
      <c r="Q5" s="41">
        <f t="shared" si="3"/>
        <v>0.40763888888888888</v>
      </c>
      <c r="R5" s="55">
        <v>0.40833333333333333</v>
      </c>
      <c r="S5" s="41">
        <f t="shared" si="4"/>
        <v>0.41875000000000001</v>
      </c>
      <c r="T5" s="236">
        <v>0.43194444444444452</v>
      </c>
      <c r="U5" s="72">
        <f t="shared" si="5"/>
        <v>0.4423611111111112</v>
      </c>
      <c r="V5" s="122"/>
      <c r="W5" s="46"/>
    </row>
    <row r="6" spans="1:23" ht="21.75" customHeight="1" x14ac:dyDescent="0.25">
      <c r="A6" s="586" t="s">
        <v>30</v>
      </c>
      <c r="B6" s="587"/>
      <c r="C6" s="152" t="s">
        <v>210</v>
      </c>
      <c r="D6" s="217">
        <v>25628595</v>
      </c>
      <c r="E6" s="201" t="s">
        <v>45</v>
      </c>
      <c r="F6" s="142" t="s">
        <v>38</v>
      </c>
      <c r="G6" s="50" t="s">
        <v>211</v>
      </c>
      <c r="H6" s="50"/>
      <c r="I6" s="50" t="s">
        <v>121</v>
      </c>
      <c r="J6" s="55">
        <v>0.34097222222222218</v>
      </c>
      <c r="K6" s="51">
        <f t="shared" si="0"/>
        <v>0.50763888888888886</v>
      </c>
      <c r="L6" s="55">
        <v>0.34861111111111109</v>
      </c>
      <c r="M6" s="41">
        <f t="shared" si="1"/>
        <v>0.3520833333333333</v>
      </c>
      <c r="N6" s="55">
        <v>0.35972222222222222</v>
      </c>
      <c r="O6" s="41">
        <f t="shared" si="2"/>
        <v>0.40138888888888891</v>
      </c>
      <c r="P6" s="55">
        <v>0.43125000000000002</v>
      </c>
      <c r="Q6" s="41">
        <f t="shared" si="3"/>
        <v>0.44166666666666671</v>
      </c>
      <c r="R6" s="55">
        <v>0.4548611111111111</v>
      </c>
      <c r="S6" s="41">
        <f t="shared" si="4"/>
        <v>0.46527777777777779</v>
      </c>
      <c r="T6" s="236">
        <v>0.46736111111111112</v>
      </c>
      <c r="U6" s="72">
        <f t="shared" si="5"/>
        <v>0.4777777777777778</v>
      </c>
      <c r="V6" s="121"/>
      <c r="W6" s="46"/>
    </row>
    <row r="7" spans="1:23" ht="19.5" customHeight="1" x14ac:dyDescent="0.25">
      <c r="A7" s="586" t="s">
        <v>35</v>
      </c>
      <c r="B7" s="587"/>
      <c r="C7" s="152" t="s">
        <v>180</v>
      </c>
      <c r="D7" s="217">
        <v>9789269</v>
      </c>
      <c r="E7" s="201" t="s">
        <v>45</v>
      </c>
      <c r="F7" s="142" t="s">
        <v>179</v>
      </c>
      <c r="G7" s="83" t="s">
        <v>212</v>
      </c>
      <c r="H7" s="186"/>
      <c r="I7" s="274" t="s">
        <v>159</v>
      </c>
      <c r="J7" s="55">
        <v>0.34375</v>
      </c>
      <c r="K7" s="51">
        <f t="shared" si="0"/>
        <v>0.51041666666666674</v>
      </c>
      <c r="L7" s="55">
        <v>0.3527777777777778</v>
      </c>
      <c r="M7" s="41">
        <f t="shared" si="1"/>
        <v>0.35625000000000001</v>
      </c>
      <c r="N7" s="55">
        <v>0.36458333333333331</v>
      </c>
      <c r="O7" s="41">
        <f t="shared" si="2"/>
        <v>0.40625</v>
      </c>
      <c r="P7" s="55">
        <v>0.41111111111111109</v>
      </c>
      <c r="Q7" s="41">
        <f t="shared" si="3"/>
        <v>0.42152777777777778</v>
      </c>
      <c r="R7" s="55">
        <v>0.43263888888888891</v>
      </c>
      <c r="S7" s="41">
        <f t="shared" si="4"/>
        <v>0.44305555555555559</v>
      </c>
      <c r="T7" s="236">
        <v>0.44444444444444442</v>
      </c>
      <c r="U7" s="72">
        <f t="shared" si="5"/>
        <v>0.4548611111111111</v>
      </c>
      <c r="V7" s="121"/>
      <c r="W7" s="46"/>
    </row>
    <row r="8" spans="1:23" ht="21.75" customHeight="1" x14ac:dyDescent="0.25">
      <c r="A8" s="586" t="s">
        <v>40</v>
      </c>
      <c r="B8" s="587"/>
      <c r="C8" s="152" t="s">
        <v>153</v>
      </c>
      <c r="D8" s="217">
        <v>7644923</v>
      </c>
      <c r="E8" s="201" t="s">
        <v>45</v>
      </c>
      <c r="F8" s="142" t="s">
        <v>141</v>
      </c>
      <c r="G8" s="184" t="s">
        <v>213</v>
      </c>
      <c r="H8" s="156"/>
      <c r="I8" s="156" t="s">
        <v>63</v>
      </c>
      <c r="J8" s="55">
        <v>0.34513888888888888</v>
      </c>
      <c r="K8" s="51">
        <f t="shared" si="0"/>
        <v>0.51180555555555562</v>
      </c>
      <c r="L8" s="55">
        <v>0.3576388888888889</v>
      </c>
      <c r="M8" s="41">
        <f t="shared" si="1"/>
        <v>0.3611111111111111</v>
      </c>
      <c r="N8" s="55">
        <v>0.36944444444444452</v>
      </c>
      <c r="O8" s="41">
        <f t="shared" si="2"/>
        <v>0.4111111111111112</v>
      </c>
      <c r="P8" s="55">
        <v>0.41736111111111113</v>
      </c>
      <c r="Q8" s="41">
        <f t="shared" si="3"/>
        <v>0.42777777777777781</v>
      </c>
      <c r="R8" s="55">
        <v>0.44305555555555548</v>
      </c>
      <c r="S8" s="41">
        <f t="shared" si="4"/>
        <v>0.45347222222222217</v>
      </c>
      <c r="T8" s="236">
        <v>0.45555555555555549</v>
      </c>
      <c r="U8" s="72">
        <f t="shared" si="5"/>
        <v>0.46597222222222218</v>
      </c>
      <c r="V8" s="121"/>
      <c r="W8" s="46"/>
    </row>
    <row r="9" spans="1:23" ht="21.75" customHeight="1" x14ac:dyDescent="0.25">
      <c r="A9" s="586" t="s">
        <v>43</v>
      </c>
      <c r="B9" s="587"/>
      <c r="C9" s="152" t="s">
        <v>160</v>
      </c>
      <c r="D9" s="217">
        <v>25550055</v>
      </c>
      <c r="E9" s="50" t="s">
        <v>17</v>
      </c>
      <c r="F9" s="142" t="s">
        <v>141</v>
      </c>
      <c r="G9" s="87"/>
      <c r="H9" s="87"/>
      <c r="I9" s="87" t="s">
        <v>161</v>
      </c>
      <c r="J9" s="55">
        <v>0.35069444444444442</v>
      </c>
      <c r="K9" s="51">
        <f t="shared" si="0"/>
        <v>0.51736111111111116</v>
      </c>
      <c r="L9" s="55">
        <v>0.36249999999999999</v>
      </c>
      <c r="M9" s="41">
        <f t="shared" si="1"/>
        <v>0.3659722222222222</v>
      </c>
      <c r="N9" s="55">
        <v>0.375</v>
      </c>
      <c r="O9" s="41">
        <f t="shared" si="2"/>
        <v>0.41666666666666663</v>
      </c>
      <c r="P9" s="55">
        <v>0.43680555555555561</v>
      </c>
      <c r="Q9" s="41">
        <f t="shared" si="3"/>
        <v>0.4472222222222223</v>
      </c>
      <c r="R9" s="55">
        <v>0.45624999999999999</v>
      </c>
      <c r="S9" s="41">
        <f t="shared" si="4"/>
        <v>0.46666666666666667</v>
      </c>
      <c r="T9" s="236">
        <v>0.46875</v>
      </c>
      <c r="U9" s="72">
        <f t="shared" si="5"/>
        <v>0.47916666666666669</v>
      </c>
      <c r="V9" s="121"/>
      <c r="W9" s="46"/>
    </row>
    <row r="10" spans="1:23" ht="20.25" customHeight="1" x14ac:dyDescent="0.25">
      <c r="A10" s="586" t="s">
        <v>48</v>
      </c>
      <c r="B10" s="587"/>
      <c r="C10" s="97" t="s">
        <v>173</v>
      </c>
      <c r="D10" s="50">
        <v>43816323</v>
      </c>
      <c r="E10" s="218" t="s">
        <v>45</v>
      </c>
      <c r="F10" s="260" t="s">
        <v>141</v>
      </c>
      <c r="G10" s="191" t="s">
        <v>100</v>
      </c>
      <c r="H10" s="322"/>
      <c r="I10" s="306" t="s">
        <v>90</v>
      </c>
      <c r="J10" s="55">
        <v>0.35138888888888892</v>
      </c>
      <c r="K10" s="51">
        <f t="shared" si="0"/>
        <v>0.5180555555555556</v>
      </c>
      <c r="L10" s="55">
        <v>0.36666666666666659</v>
      </c>
      <c r="M10" s="41">
        <f t="shared" si="1"/>
        <v>0.3701388888888888</v>
      </c>
      <c r="N10" s="55">
        <v>0.37708333333333333</v>
      </c>
      <c r="O10" s="41">
        <f t="shared" si="2"/>
        <v>0.41874999999999996</v>
      </c>
      <c r="P10" s="55">
        <v>0.44374999999999998</v>
      </c>
      <c r="Q10" s="41">
        <f t="shared" si="3"/>
        <v>0.45416666666666666</v>
      </c>
      <c r="R10" s="55">
        <v>0.47986111111111113</v>
      </c>
      <c r="S10" s="41">
        <f t="shared" si="4"/>
        <v>0.49027777777777781</v>
      </c>
      <c r="T10" s="236">
        <v>0.49305555555555558</v>
      </c>
      <c r="U10" s="72">
        <f t="shared" si="5"/>
        <v>0.50347222222222221</v>
      </c>
      <c r="V10" s="121"/>
      <c r="W10" s="46"/>
    </row>
    <row r="11" spans="1:23" ht="21" customHeight="1" x14ac:dyDescent="0.25">
      <c r="A11" s="586" t="s">
        <v>54</v>
      </c>
      <c r="B11" s="587"/>
      <c r="C11" s="152" t="s">
        <v>166</v>
      </c>
      <c r="D11" s="217">
        <v>42999633</v>
      </c>
      <c r="E11" s="201" t="s">
        <v>45</v>
      </c>
      <c r="F11" s="142" t="s">
        <v>141</v>
      </c>
      <c r="G11" s="184" t="s">
        <v>19</v>
      </c>
      <c r="H11" s="111"/>
      <c r="I11" s="111" t="s">
        <v>168</v>
      </c>
      <c r="J11" s="55">
        <v>0.35902777777777778</v>
      </c>
      <c r="K11" s="51">
        <f t="shared" si="0"/>
        <v>0.52569444444444446</v>
      </c>
      <c r="L11" s="55">
        <v>0.37152777777777779</v>
      </c>
      <c r="M11" s="41">
        <f t="shared" si="1"/>
        <v>0.375</v>
      </c>
      <c r="N11" s="55">
        <v>0.38124999999999998</v>
      </c>
      <c r="O11" s="41">
        <f t="shared" si="2"/>
        <v>0.42291666666666661</v>
      </c>
      <c r="P11" s="55">
        <v>0.44861111111111113</v>
      </c>
      <c r="Q11" s="41">
        <f t="shared" si="3"/>
        <v>0.45902777777777781</v>
      </c>
      <c r="R11" s="55">
        <v>0.46875</v>
      </c>
      <c r="S11" s="41">
        <f t="shared" si="4"/>
        <v>0.47916666666666669</v>
      </c>
      <c r="T11" s="236">
        <v>0.47986111111111113</v>
      </c>
      <c r="U11" s="72">
        <f t="shared" si="5"/>
        <v>0.49027777777777781</v>
      </c>
      <c r="V11" s="121"/>
      <c r="W11" s="46"/>
    </row>
    <row r="12" spans="1:23" s="46" customFormat="1" ht="21" customHeight="1" x14ac:dyDescent="0.25">
      <c r="A12" s="586" t="s">
        <v>58</v>
      </c>
      <c r="B12" s="587"/>
      <c r="C12" s="152" t="s">
        <v>150</v>
      </c>
      <c r="D12" s="217">
        <v>46599200</v>
      </c>
      <c r="E12" s="49" t="s">
        <v>17</v>
      </c>
      <c r="F12" s="142" t="s">
        <v>151</v>
      </c>
      <c r="G12" s="83" t="s">
        <v>212</v>
      </c>
      <c r="H12" s="50"/>
      <c r="I12" s="50" t="s">
        <v>152</v>
      </c>
      <c r="J12" s="55">
        <v>0.36041666666666672</v>
      </c>
      <c r="K12" s="51">
        <f t="shared" si="0"/>
        <v>0.52708333333333346</v>
      </c>
      <c r="L12" s="55">
        <v>0.37569444444444439</v>
      </c>
      <c r="M12" s="41">
        <f t="shared" si="1"/>
        <v>0.3791666666666666</v>
      </c>
      <c r="N12" s="55">
        <v>0.38472222222222219</v>
      </c>
      <c r="O12" s="41">
        <f t="shared" si="2"/>
        <v>0.42638888888888882</v>
      </c>
      <c r="P12" s="55">
        <v>0.45624999999999999</v>
      </c>
      <c r="Q12" s="41">
        <f t="shared" si="3"/>
        <v>0.46666666666666667</v>
      </c>
      <c r="R12" s="55">
        <v>0.47986111111111113</v>
      </c>
      <c r="S12" s="41">
        <f t="shared" si="4"/>
        <v>0.49027777777777781</v>
      </c>
      <c r="T12" s="236">
        <v>0.49305555555555558</v>
      </c>
      <c r="U12" s="72">
        <f t="shared" si="5"/>
        <v>0.50347222222222221</v>
      </c>
      <c r="V12" s="121"/>
    </row>
    <row r="13" spans="1:23" s="46" customFormat="1" ht="21" customHeight="1" x14ac:dyDescent="0.25">
      <c r="A13" s="586" t="s">
        <v>64</v>
      </c>
      <c r="B13" s="587"/>
      <c r="C13" s="152" t="s">
        <v>214</v>
      </c>
      <c r="D13" s="217">
        <v>44975491</v>
      </c>
      <c r="E13" s="202" t="s">
        <v>45</v>
      </c>
      <c r="F13" s="142" t="s">
        <v>28</v>
      </c>
      <c r="G13" s="156"/>
      <c r="H13" s="156"/>
      <c r="I13" s="156" t="s">
        <v>95</v>
      </c>
      <c r="J13" s="55">
        <v>0.37430555555555561</v>
      </c>
      <c r="K13" s="51">
        <f t="shared" si="0"/>
        <v>0.5409722222222223</v>
      </c>
      <c r="L13" s="55">
        <v>0.38124999999999998</v>
      </c>
      <c r="M13" s="41">
        <f t="shared" si="1"/>
        <v>0.38472222222222219</v>
      </c>
      <c r="N13" s="55">
        <v>0.39166666666666672</v>
      </c>
      <c r="O13" s="41">
        <f t="shared" si="2"/>
        <v>0.43333333333333335</v>
      </c>
      <c r="P13" s="55">
        <v>0.46180555555555558</v>
      </c>
      <c r="Q13" s="41">
        <f t="shared" si="3"/>
        <v>0.47222222222222227</v>
      </c>
      <c r="R13" s="55">
        <v>0.49305555555555558</v>
      </c>
      <c r="S13" s="41">
        <f t="shared" si="4"/>
        <v>0.50347222222222221</v>
      </c>
      <c r="T13" s="236">
        <v>0.50763888888888886</v>
      </c>
      <c r="U13" s="72">
        <f t="shared" si="5"/>
        <v>0.51805555555555549</v>
      </c>
      <c r="V13" s="121"/>
    </row>
    <row r="14" spans="1:23" ht="23.25" customHeight="1" x14ac:dyDescent="0.25">
      <c r="A14" s="586" t="s">
        <v>67</v>
      </c>
      <c r="B14" s="587"/>
      <c r="C14" s="152" t="s">
        <v>156</v>
      </c>
      <c r="D14" s="217">
        <v>43923736</v>
      </c>
      <c r="E14" s="201" t="s">
        <v>45</v>
      </c>
      <c r="F14" s="142" t="s">
        <v>157</v>
      </c>
      <c r="G14" s="105"/>
      <c r="H14" s="156"/>
      <c r="I14" s="156" t="s">
        <v>165</v>
      </c>
      <c r="J14" s="55">
        <v>0.36944444444444452</v>
      </c>
      <c r="K14" s="51">
        <f t="shared" si="0"/>
        <v>0.5361111111111112</v>
      </c>
      <c r="L14" s="55">
        <v>0.38541666666666669</v>
      </c>
      <c r="M14" s="41">
        <f t="shared" si="1"/>
        <v>0.3888888888888889</v>
      </c>
      <c r="N14" s="55">
        <v>0.39583333333333331</v>
      </c>
      <c r="O14" s="41">
        <f t="shared" si="2"/>
        <v>0.4375</v>
      </c>
      <c r="P14" s="55">
        <v>0.46875</v>
      </c>
      <c r="Q14" s="41">
        <f t="shared" si="3"/>
        <v>0.47916666666666669</v>
      </c>
      <c r="R14" s="55">
        <v>0.50624999999999998</v>
      </c>
      <c r="S14" s="41">
        <f t="shared" si="4"/>
        <v>0.51666666666666661</v>
      </c>
      <c r="T14" s="236">
        <v>0.51875000000000004</v>
      </c>
      <c r="U14" s="72">
        <f t="shared" si="5"/>
        <v>0.52916666666666667</v>
      </c>
      <c r="V14" s="121"/>
      <c r="W14" s="46"/>
    </row>
    <row r="15" spans="1:23" ht="21.75" customHeight="1" x14ac:dyDescent="0.25">
      <c r="A15" s="586" t="s">
        <v>70</v>
      </c>
      <c r="B15" s="587"/>
      <c r="C15" s="152" t="s">
        <v>215</v>
      </c>
      <c r="D15" s="217">
        <v>5590855</v>
      </c>
      <c r="E15" s="49" t="s">
        <v>17</v>
      </c>
      <c r="F15" s="142" t="s">
        <v>141</v>
      </c>
      <c r="G15" s="184" t="s">
        <v>19</v>
      </c>
      <c r="H15" s="21" t="s">
        <v>108</v>
      </c>
      <c r="I15" s="50" t="s">
        <v>143</v>
      </c>
      <c r="J15" s="55">
        <v>0.37847222222222221</v>
      </c>
      <c r="K15" s="51">
        <f t="shared" si="0"/>
        <v>0.54513888888888895</v>
      </c>
      <c r="L15" s="55">
        <v>0.38958333333333328</v>
      </c>
      <c r="M15" s="41">
        <f t="shared" si="1"/>
        <v>0.39305555555555549</v>
      </c>
      <c r="N15" s="55">
        <v>0.40625</v>
      </c>
      <c r="O15" s="41">
        <f t="shared" si="2"/>
        <v>0.44791666666666663</v>
      </c>
      <c r="P15" s="55">
        <v>0.47430555555555548</v>
      </c>
      <c r="Q15" s="41">
        <f t="shared" si="3"/>
        <v>0.48472222222222217</v>
      </c>
      <c r="R15" s="55">
        <v>0.50486111111111109</v>
      </c>
      <c r="S15" s="41">
        <f t="shared" si="4"/>
        <v>0.51527777777777772</v>
      </c>
      <c r="T15" s="236">
        <v>0.51597222222222228</v>
      </c>
      <c r="U15" s="72">
        <f t="shared" si="5"/>
        <v>0.52638888888888891</v>
      </c>
      <c r="V15" s="123"/>
      <c r="W15" s="46"/>
    </row>
    <row r="16" spans="1:23" ht="24" customHeight="1" x14ac:dyDescent="0.25">
      <c r="A16" s="586" t="s">
        <v>73</v>
      </c>
      <c r="B16" s="587"/>
      <c r="C16" s="152" t="s">
        <v>206</v>
      </c>
      <c r="D16" s="217">
        <v>25704034</v>
      </c>
      <c r="E16" s="201" t="s">
        <v>45</v>
      </c>
      <c r="F16" s="142" t="s">
        <v>38</v>
      </c>
      <c r="G16" s="96"/>
      <c r="H16" s="96"/>
      <c r="I16" s="234" t="s">
        <v>190</v>
      </c>
      <c r="J16" s="55">
        <v>0.38333333333333341</v>
      </c>
      <c r="K16" s="51">
        <f t="shared" si="0"/>
        <v>0.55000000000000016</v>
      </c>
      <c r="L16" s="55">
        <v>0.39374999999999999</v>
      </c>
      <c r="M16" s="41">
        <f t="shared" si="1"/>
        <v>0.3972222222222222</v>
      </c>
      <c r="N16" s="55">
        <v>0.41111111111111109</v>
      </c>
      <c r="O16" s="41">
        <f t="shared" si="2"/>
        <v>0.45277777777777772</v>
      </c>
      <c r="P16" s="55">
        <v>0.48125000000000001</v>
      </c>
      <c r="Q16" s="41">
        <f t="shared" si="3"/>
        <v>0.4916666666666667</v>
      </c>
      <c r="R16" s="55">
        <v>0.52986111111111112</v>
      </c>
      <c r="S16" s="41">
        <f t="shared" si="4"/>
        <v>0.54027777777777775</v>
      </c>
      <c r="T16" s="236">
        <v>0.55486111111111114</v>
      </c>
      <c r="U16" s="72">
        <f t="shared" si="5"/>
        <v>0.56527777777777777</v>
      </c>
      <c r="V16" s="121"/>
      <c r="W16" s="46"/>
    </row>
    <row r="17" spans="1:21" ht="21.75" customHeight="1" x14ac:dyDescent="0.25">
      <c r="A17" s="586" t="s">
        <v>76</v>
      </c>
      <c r="B17" s="587"/>
      <c r="C17" s="152" t="s">
        <v>158</v>
      </c>
      <c r="D17" s="217">
        <v>44569926</v>
      </c>
      <c r="E17" s="50" t="s">
        <v>17</v>
      </c>
      <c r="F17" s="142" t="s">
        <v>141</v>
      </c>
      <c r="G17" s="108" t="s">
        <v>212</v>
      </c>
      <c r="H17" s="186"/>
      <c r="I17" s="186" t="s">
        <v>159</v>
      </c>
      <c r="J17" s="55">
        <v>0.39861111111111108</v>
      </c>
      <c r="K17" s="51">
        <f t="shared" si="0"/>
        <v>0.56527777777777777</v>
      </c>
      <c r="L17" s="55">
        <v>0.39930555555555558</v>
      </c>
      <c r="M17" s="41">
        <f t="shared" si="1"/>
        <v>0.40277777777777779</v>
      </c>
      <c r="N17" s="55">
        <v>0.41180555555555548</v>
      </c>
      <c r="O17" s="41">
        <f t="shared" si="2"/>
        <v>0.45347222222222217</v>
      </c>
      <c r="P17" s="55">
        <v>0.48680555555555549</v>
      </c>
      <c r="Q17" s="41">
        <f t="shared" si="3"/>
        <v>0.49722222222222218</v>
      </c>
      <c r="R17" s="55">
        <v>0.51875000000000004</v>
      </c>
      <c r="S17" s="41">
        <f t="shared" si="4"/>
        <v>0.52916666666666667</v>
      </c>
      <c r="T17" s="236">
        <v>0.53055555555555556</v>
      </c>
      <c r="U17" s="72">
        <f t="shared" si="5"/>
        <v>0.54097222222222219</v>
      </c>
    </row>
    <row r="18" spans="1:21" ht="23.25" customHeight="1" x14ac:dyDescent="0.25">
      <c r="A18" s="586" t="s">
        <v>78</v>
      </c>
      <c r="B18" s="587"/>
      <c r="C18" s="152" t="s">
        <v>142</v>
      </c>
      <c r="D18" s="217">
        <v>25764172</v>
      </c>
      <c r="E18" s="175" t="s">
        <v>93</v>
      </c>
      <c r="F18" s="142" t="s">
        <v>141</v>
      </c>
      <c r="G18" s="333" t="s">
        <v>216</v>
      </c>
      <c r="H18" s="50"/>
      <c r="I18" s="50" t="s">
        <v>143</v>
      </c>
      <c r="J18" s="55">
        <v>0.40416666666666667</v>
      </c>
      <c r="K18" s="51">
        <f t="shared" si="0"/>
        <v>0.57083333333333341</v>
      </c>
      <c r="L18" s="55">
        <v>0.40486111111111112</v>
      </c>
      <c r="M18" s="41">
        <f t="shared" si="1"/>
        <v>0.40833333333333333</v>
      </c>
      <c r="N18" s="55">
        <v>0.41666666666666669</v>
      </c>
      <c r="O18" s="41">
        <f t="shared" si="2"/>
        <v>0.45833333333333337</v>
      </c>
      <c r="P18" s="55">
        <v>0.49375000000000002</v>
      </c>
      <c r="Q18" s="41">
        <f t="shared" si="3"/>
        <v>0.50416666666666665</v>
      </c>
      <c r="R18" s="55"/>
      <c r="S18" s="41">
        <f t="shared" si="4"/>
        <v>1.041666666666667E-2</v>
      </c>
      <c r="T18" s="236">
        <v>0.53819444444444442</v>
      </c>
      <c r="U18" s="72">
        <f t="shared" si="5"/>
        <v>0.54861111111111105</v>
      </c>
    </row>
    <row r="19" spans="1:21" ht="20.25" customHeight="1" x14ac:dyDescent="0.25">
      <c r="A19" s="586" t="s">
        <v>80</v>
      </c>
      <c r="B19" s="587"/>
      <c r="C19" s="152" t="s">
        <v>181</v>
      </c>
      <c r="D19" s="217">
        <v>16607398</v>
      </c>
      <c r="E19" s="201" t="s">
        <v>45</v>
      </c>
      <c r="F19" s="142" t="s">
        <v>182</v>
      </c>
      <c r="G19" s="256"/>
      <c r="H19" s="316"/>
      <c r="I19" s="269" t="s">
        <v>34</v>
      </c>
      <c r="J19" s="55">
        <v>0.40972222222222221</v>
      </c>
      <c r="K19" s="51">
        <f t="shared" si="0"/>
        <v>0.57638888888888895</v>
      </c>
      <c r="L19" s="55">
        <v>0.40972222222222221</v>
      </c>
      <c r="M19" s="41">
        <f t="shared" si="1"/>
        <v>0.41319444444444442</v>
      </c>
      <c r="N19" s="55">
        <v>0.43958333333333333</v>
      </c>
      <c r="O19" s="41">
        <f t="shared" si="2"/>
        <v>0.48124999999999996</v>
      </c>
      <c r="P19" s="55">
        <v>0.49861111111111112</v>
      </c>
      <c r="Q19" s="41">
        <f t="shared" si="3"/>
        <v>0.50902777777777775</v>
      </c>
      <c r="R19" s="55">
        <v>0.54236111111111107</v>
      </c>
      <c r="S19" s="41">
        <f t="shared" si="4"/>
        <v>0.5527777777777777</v>
      </c>
      <c r="T19" s="236">
        <v>0.55763888888888891</v>
      </c>
      <c r="U19" s="72">
        <f t="shared" si="5"/>
        <v>0.56805555555555554</v>
      </c>
    </row>
    <row r="20" spans="1:21" ht="24" customHeight="1" x14ac:dyDescent="0.25">
      <c r="A20" s="586" t="s">
        <v>82</v>
      </c>
      <c r="B20" s="587"/>
      <c r="C20" s="152" t="s">
        <v>196</v>
      </c>
      <c r="D20" s="217">
        <v>48007446</v>
      </c>
      <c r="E20" s="174" t="s">
        <v>93</v>
      </c>
      <c r="F20" s="142" t="s">
        <v>28</v>
      </c>
      <c r="G20" s="94"/>
      <c r="H20" s="94"/>
      <c r="I20" s="275" t="s">
        <v>187</v>
      </c>
      <c r="J20" s="55">
        <v>0.41458333333333341</v>
      </c>
      <c r="K20" s="51">
        <f t="shared" si="0"/>
        <v>0.58125000000000016</v>
      </c>
      <c r="L20" s="55">
        <v>0.4152777777777778</v>
      </c>
      <c r="M20" s="41">
        <f t="shared" si="1"/>
        <v>0.41875000000000001</v>
      </c>
      <c r="N20" s="55">
        <v>0.44236111111111109</v>
      </c>
      <c r="O20" s="41">
        <f t="shared" si="2"/>
        <v>0.48402777777777772</v>
      </c>
      <c r="P20" s="55">
        <v>0.51111111111111107</v>
      </c>
      <c r="Q20" s="41">
        <f t="shared" si="3"/>
        <v>0.5215277777777777</v>
      </c>
      <c r="R20" s="55">
        <v>0.55763888888888891</v>
      </c>
      <c r="S20" s="41">
        <f t="shared" si="4"/>
        <v>0.56805555555555554</v>
      </c>
      <c r="T20" s="236">
        <v>0.5708333333333333</v>
      </c>
      <c r="U20" s="72">
        <f t="shared" si="5"/>
        <v>0.58124999999999993</v>
      </c>
    </row>
    <row r="21" spans="1:21" ht="18" customHeight="1" x14ac:dyDescent="0.25">
      <c r="A21" s="586" t="s">
        <v>87</v>
      </c>
      <c r="B21" s="587"/>
      <c r="C21" s="152" t="s">
        <v>217</v>
      </c>
      <c r="D21" s="217">
        <v>46399258</v>
      </c>
      <c r="E21" s="201" t="s">
        <v>45</v>
      </c>
      <c r="F21" s="142" t="s">
        <v>28</v>
      </c>
      <c r="G21" s="256"/>
      <c r="H21" s="256"/>
      <c r="I21" s="256" t="s">
        <v>218</v>
      </c>
      <c r="J21" s="55">
        <v>0.41666666666666669</v>
      </c>
      <c r="K21" s="51">
        <f t="shared" si="0"/>
        <v>0.58333333333333337</v>
      </c>
      <c r="L21" s="55">
        <v>0.42986111111111108</v>
      </c>
      <c r="M21" s="41">
        <f t="shared" si="1"/>
        <v>0.43333333333333329</v>
      </c>
      <c r="N21" s="55">
        <v>0.44374999999999998</v>
      </c>
      <c r="O21" s="41">
        <f t="shared" si="2"/>
        <v>0.48541666666666661</v>
      </c>
      <c r="P21" s="55">
        <v>0.5131944444444444</v>
      </c>
      <c r="Q21" s="41">
        <f t="shared" si="3"/>
        <v>0.52361111111111103</v>
      </c>
      <c r="R21" s="55">
        <v>0.55138888888888893</v>
      </c>
      <c r="S21" s="41">
        <f t="shared" si="4"/>
        <v>0.56180555555555556</v>
      </c>
      <c r="T21" s="236">
        <v>0.56319444444444444</v>
      </c>
      <c r="U21" s="72">
        <f t="shared" si="5"/>
        <v>0.57361111111111107</v>
      </c>
    </row>
    <row r="22" spans="1:21" s="4" customFormat="1" ht="22.5" customHeight="1" x14ac:dyDescent="0.25">
      <c r="A22" s="586" t="s">
        <v>91</v>
      </c>
      <c r="B22" s="587"/>
      <c r="C22" s="152" t="s">
        <v>219</v>
      </c>
      <c r="D22" s="217">
        <v>45112030</v>
      </c>
      <c r="E22" s="201" t="s">
        <v>45</v>
      </c>
      <c r="F22" s="142" t="s">
        <v>28</v>
      </c>
      <c r="G22" s="156"/>
      <c r="H22" s="156"/>
      <c r="I22" s="156" t="s">
        <v>220</v>
      </c>
      <c r="J22" s="55">
        <v>0.41805555555555562</v>
      </c>
      <c r="K22" s="51">
        <f t="shared" si="0"/>
        <v>0.58472222222222237</v>
      </c>
      <c r="L22" s="55">
        <v>0.43611111111111112</v>
      </c>
      <c r="M22" s="41">
        <f t="shared" si="1"/>
        <v>0.43958333333333333</v>
      </c>
      <c r="N22" s="55">
        <v>0.44722222222222219</v>
      </c>
      <c r="O22" s="41">
        <f t="shared" si="2"/>
        <v>0.48888888888888882</v>
      </c>
      <c r="P22" s="55">
        <v>0.52430555555555558</v>
      </c>
      <c r="Q22" s="41">
        <f t="shared" si="3"/>
        <v>0.53472222222222221</v>
      </c>
      <c r="R22" s="55">
        <v>0.5708333333333333</v>
      </c>
      <c r="S22" s="41">
        <f t="shared" si="4"/>
        <v>0.58124999999999993</v>
      </c>
      <c r="T22" s="236">
        <v>0.58402777777777781</v>
      </c>
      <c r="U22" s="72">
        <f t="shared" si="5"/>
        <v>0.59444444444444444</v>
      </c>
    </row>
    <row r="23" spans="1:21" ht="23.25" customHeight="1" x14ac:dyDescent="0.25">
      <c r="A23" s="586" t="s">
        <v>96</v>
      </c>
      <c r="B23" s="587"/>
      <c r="C23" s="152" t="s">
        <v>221</v>
      </c>
      <c r="D23" s="217">
        <v>80100080</v>
      </c>
      <c r="E23" s="201" t="s">
        <v>45</v>
      </c>
      <c r="F23" s="142" t="s">
        <v>38</v>
      </c>
      <c r="G23" s="156" t="s">
        <v>222</v>
      </c>
      <c r="H23" s="156"/>
      <c r="I23" s="156" t="s">
        <v>197</v>
      </c>
      <c r="J23" s="55">
        <v>0.43125000000000002</v>
      </c>
      <c r="K23" s="51">
        <f t="shared" si="0"/>
        <v>0.59791666666666676</v>
      </c>
      <c r="L23" s="55">
        <v>0.44097222222222221</v>
      </c>
      <c r="M23" s="41">
        <f t="shared" si="1"/>
        <v>0.44444444444444442</v>
      </c>
      <c r="N23" s="55">
        <v>0.45069444444444451</v>
      </c>
      <c r="O23" s="41">
        <f t="shared" si="2"/>
        <v>0.49236111111111114</v>
      </c>
      <c r="P23" s="55">
        <v>0.52916666666666667</v>
      </c>
      <c r="Q23" s="41">
        <f t="shared" si="3"/>
        <v>0.5395833333333333</v>
      </c>
      <c r="R23" s="55">
        <v>0.58194444444444449</v>
      </c>
      <c r="S23" s="41">
        <f t="shared" si="4"/>
        <v>0.59236111111111112</v>
      </c>
      <c r="T23" s="236">
        <v>0.59375</v>
      </c>
      <c r="U23" s="72">
        <f t="shared" si="5"/>
        <v>0.60416666666666663</v>
      </c>
    </row>
    <row r="24" spans="1:21" ht="18" customHeight="1" x14ac:dyDescent="0.25">
      <c r="A24" s="600"/>
      <c r="B24" s="587"/>
      <c r="C24" s="192" t="s">
        <v>223</v>
      </c>
      <c r="D24" s="288">
        <v>47333460</v>
      </c>
      <c r="E24" s="88" t="s">
        <v>93</v>
      </c>
      <c r="F24" s="250" t="s">
        <v>28</v>
      </c>
      <c r="G24" s="88"/>
      <c r="H24" s="88"/>
      <c r="I24" s="88" t="s">
        <v>224</v>
      </c>
      <c r="J24" s="161"/>
      <c r="K24" s="58">
        <f t="shared" si="0"/>
        <v>0.16666666666666671</v>
      </c>
      <c r="L24" s="161"/>
      <c r="M24" s="15">
        <f t="shared" si="1"/>
        <v>3.472222222222222E-3</v>
      </c>
      <c r="N24" s="161"/>
      <c r="O24" s="15">
        <f t="shared" si="2"/>
        <v>4.1666666666666657E-2</v>
      </c>
      <c r="P24" s="161"/>
      <c r="Q24" s="15">
        <f t="shared" si="3"/>
        <v>1.041666666666667E-2</v>
      </c>
      <c r="R24" s="161"/>
      <c r="S24" s="15">
        <f t="shared" si="4"/>
        <v>1.041666666666667E-2</v>
      </c>
      <c r="T24" s="161"/>
      <c r="U24" s="15">
        <f t="shared" si="5"/>
        <v>1.041666666666667E-2</v>
      </c>
    </row>
    <row r="25" spans="1:21" ht="19.5" customHeight="1" x14ac:dyDescent="0.25">
      <c r="A25" s="600"/>
      <c r="B25" s="587"/>
      <c r="C25" s="192" t="s">
        <v>225</v>
      </c>
      <c r="D25" s="288">
        <v>77671668</v>
      </c>
      <c r="E25" s="88" t="s">
        <v>45</v>
      </c>
      <c r="F25" s="250" t="s">
        <v>28</v>
      </c>
      <c r="G25" s="88" t="s">
        <v>154</v>
      </c>
      <c r="H25" s="324">
        <v>45297</v>
      </c>
      <c r="I25" s="88" t="s">
        <v>117</v>
      </c>
      <c r="J25" s="161"/>
      <c r="K25" s="58">
        <f t="shared" si="0"/>
        <v>0.16666666666666671</v>
      </c>
      <c r="L25" s="161"/>
      <c r="M25" s="15">
        <f t="shared" si="1"/>
        <v>3.472222222222222E-3</v>
      </c>
      <c r="N25" s="161"/>
      <c r="O25" s="15">
        <f t="shared" si="2"/>
        <v>4.1666666666666657E-2</v>
      </c>
      <c r="P25" s="161"/>
      <c r="Q25" s="15">
        <f t="shared" si="3"/>
        <v>1.041666666666667E-2</v>
      </c>
      <c r="R25" s="161"/>
      <c r="S25" s="15">
        <f t="shared" si="4"/>
        <v>1.041666666666667E-2</v>
      </c>
      <c r="T25" s="161"/>
      <c r="U25" s="15">
        <f t="shared" si="5"/>
        <v>1.041666666666667E-2</v>
      </c>
    </row>
    <row r="26" spans="1:21" ht="19.5" customHeight="1" x14ac:dyDescent="0.25">
      <c r="A26" s="586" t="s">
        <v>98</v>
      </c>
      <c r="B26" s="587"/>
      <c r="C26" s="152" t="s">
        <v>183</v>
      </c>
      <c r="D26" s="217">
        <v>76085173</v>
      </c>
      <c r="E26" s="174" t="s">
        <v>93</v>
      </c>
      <c r="F26" s="142" t="s">
        <v>184</v>
      </c>
      <c r="G26" s="184" t="s">
        <v>226</v>
      </c>
      <c r="H26" s="50"/>
      <c r="I26" s="154" t="s">
        <v>185</v>
      </c>
      <c r="J26" s="55">
        <v>0.4465277777777778</v>
      </c>
      <c r="K26" s="51">
        <f t="shared" si="0"/>
        <v>0.61319444444444449</v>
      </c>
      <c r="L26" s="55">
        <v>0.44722222222222219</v>
      </c>
      <c r="M26" s="41">
        <f t="shared" si="1"/>
        <v>0.4506944444444444</v>
      </c>
      <c r="N26" s="55">
        <v>0.46250000000000002</v>
      </c>
      <c r="O26" s="41">
        <f t="shared" si="2"/>
        <v>0.50416666666666665</v>
      </c>
      <c r="P26" s="55">
        <v>0.53611111111111109</v>
      </c>
      <c r="Q26" s="41">
        <f t="shared" si="3"/>
        <v>0.54652777777777772</v>
      </c>
      <c r="R26" s="55">
        <v>0.57430555555555551</v>
      </c>
      <c r="S26" s="41">
        <f t="shared" si="4"/>
        <v>0.58472222222222214</v>
      </c>
      <c r="T26" s="236">
        <v>0.58680555555555558</v>
      </c>
      <c r="U26" s="72">
        <f t="shared" si="5"/>
        <v>0.59722222222222221</v>
      </c>
    </row>
    <row r="27" spans="1:21" ht="18" customHeight="1" x14ac:dyDescent="0.25">
      <c r="A27" s="586" t="s">
        <v>102</v>
      </c>
      <c r="B27" s="587"/>
      <c r="C27" s="152" t="s">
        <v>227</v>
      </c>
      <c r="D27" s="217">
        <v>4325912</v>
      </c>
      <c r="E27" s="174" t="s">
        <v>93</v>
      </c>
      <c r="F27" s="142" t="s">
        <v>28</v>
      </c>
      <c r="G27" s="105" t="s">
        <v>75</v>
      </c>
      <c r="H27" s="21" t="s">
        <v>228</v>
      </c>
      <c r="I27" s="50" t="s">
        <v>205</v>
      </c>
      <c r="J27" s="55">
        <v>0.45277777777777778</v>
      </c>
      <c r="K27" s="51">
        <f t="shared" si="0"/>
        <v>0.61944444444444446</v>
      </c>
      <c r="L27" s="55">
        <v>0.45277777777777778</v>
      </c>
      <c r="M27" s="41">
        <f t="shared" si="1"/>
        <v>0.45624999999999999</v>
      </c>
      <c r="N27" s="55">
        <v>0.46319444444444452</v>
      </c>
      <c r="O27" s="41">
        <f t="shared" si="2"/>
        <v>0.5048611111111112</v>
      </c>
      <c r="P27" s="55">
        <v>0.54236111111111107</v>
      </c>
      <c r="Q27" s="41">
        <f t="shared" si="3"/>
        <v>0.5527777777777777</v>
      </c>
      <c r="R27" s="55">
        <v>0.55347222222222225</v>
      </c>
      <c r="S27" s="41">
        <f t="shared" si="4"/>
        <v>0.56388888888888888</v>
      </c>
      <c r="T27" s="236">
        <v>0.56458333333333333</v>
      </c>
      <c r="U27" s="72">
        <f t="shared" si="5"/>
        <v>0.57499999999999996</v>
      </c>
    </row>
    <row r="28" spans="1:21" s="4" customFormat="1" ht="18.75" customHeight="1" x14ac:dyDescent="0.25">
      <c r="A28" s="586" t="s">
        <v>106</v>
      </c>
      <c r="B28" s="587"/>
      <c r="C28" s="152" t="s">
        <v>229</v>
      </c>
      <c r="D28" s="217">
        <v>49036919</v>
      </c>
      <c r="E28" s="174" t="s">
        <v>93</v>
      </c>
      <c r="F28" s="142" t="s">
        <v>38</v>
      </c>
      <c r="G28" s="105" t="s">
        <v>75</v>
      </c>
      <c r="H28" s="52"/>
      <c r="I28" s="50" t="s">
        <v>205</v>
      </c>
      <c r="J28" s="55">
        <v>0.45833333333333331</v>
      </c>
      <c r="K28" s="51">
        <f t="shared" si="0"/>
        <v>0.625</v>
      </c>
      <c r="L28" s="55">
        <v>0.45833333333333331</v>
      </c>
      <c r="M28" s="41">
        <f t="shared" si="1"/>
        <v>0.46180555555555552</v>
      </c>
      <c r="N28" s="55">
        <v>0.46736111111111112</v>
      </c>
      <c r="O28" s="41">
        <f t="shared" si="2"/>
        <v>0.50902777777777775</v>
      </c>
      <c r="P28" s="55">
        <v>0.55069444444444449</v>
      </c>
      <c r="Q28" s="41">
        <f t="shared" si="3"/>
        <v>0.56111111111111112</v>
      </c>
      <c r="R28" s="55">
        <v>0.58263888888888893</v>
      </c>
      <c r="S28" s="41">
        <f t="shared" si="4"/>
        <v>0.59305555555555556</v>
      </c>
      <c r="T28" s="236">
        <v>0.59583333333333333</v>
      </c>
      <c r="U28" s="72">
        <f t="shared" si="5"/>
        <v>0.60624999999999996</v>
      </c>
    </row>
    <row r="29" spans="1:21" s="46" customFormat="1" ht="19.5" customHeight="1" x14ac:dyDescent="0.25">
      <c r="A29" s="586" t="s">
        <v>110</v>
      </c>
      <c r="B29" s="587"/>
      <c r="C29" s="152" t="s">
        <v>230</v>
      </c>
      <c r="D29" s="217">
        <v>70427977</v>
      </c>
      <c r="E29" s="50" t="s">
        <v>17</v>
      </c>
      <c r="F29" s="142" t="s">
        <v>18</v>
      </c>
      <c r="G29" s="105" t="s">
        <v>42</v>
      </c>
      <c r="H29" s="182"/>
      <c r="I29" s="50" t="s">
        <v>231</v>
      </c>
      <c r="J29" s="55">
        <v>0.4597222222222222</v>
      </c>
      <c r="K29" s="51">
        <f t="shared" si="0"/>
        <v>0.62638888888888888</v>
      </c>
      <c r="L29" s="55">
        <v>0.46250000000000002</v>
      </c>
      <c r="M29" s="41">
        <f t="shared" si="1"/>
        <v>0.46597222222222223</v>
      </c>
      <c r="N29" s="55">
        <v>0.47361111111111109</v>
      </c>
      <c r="O29" s="41">
        <f t="shared" si="2"/>
        <v>0.51527777777777772</v>
      </c>
      <c r="P29" s="55">
        <v>0.56944444444444442</v>
      </c>
      <c r="Q29" s="41">
        <f t="shared" si="3"/>
        <v>0.57986111111111105</v>
      </c>
      <c r="R29" s="55">
        <v>0.59444444444444444</v>
      </c>
      <c r="S29" s="41">
        <f t="shared" si="4"/>
        <v>0.60486111111111107</v>
      </c>
      <c r="T29" s="236">
        <v>0.60902777777777772</v>
      </c>
      <c r="U29" s="72">
        <f t="shared" si="5"/>
        <v>0.61944444444444435</v>
      </c>
    </row>
    <row r="30" spans="1:21" ht="18" customHeight="1" x14ac:dyDescent="0.25">
      <c r="A30" s="586" t="s">
        <v>114</v>
      </c>
      <c r="B30" s="587"/>
      <c r="C30" s="152" t="s">
        <v>149</v>
      </c>
      <c r="D30" s="217">
        <v>41519636</v>
      </c>
      <c r="E30" s="202" t="s">
        <v>45</v>
      </c>
      <c r="F30" s="142" t="s">
        <v>141</v>
      </c>
      <c r="G30" s="317"/>
      <c r="H30" s="156"/>
      <c r="I30" s="156" t="s">
        <v>232</v>
      </c>
      <c r="J30" s="55">
        <v>0.46111111111111108</v>
      </c>
      <c r="K30" s="51">
        <f t="shared" si="0"/>
        <v>0.62777777777777777</v>
      </c>
      <c r="L30" s="55">
        <v>0.46875</v>
      </c>
      <c r="M30" s="41">
        <f t="shared" si="1"/>
        <v>0.47222222222222221</v>
      </c>
      <c r="N30" s="55">
        <v>0.47916666666666669</v>
      </c>
      <c r="O30" s="41">
        <f t="shared" si="2"/>
        <v>0.52083333333333337</v>
      </c>
      <c r="P30" s="55">
        <v>0.5625</v>
      </c>
      <c r="Q30" s="41">
        <f t="shared" si="3"/>
        <v>0.57291666666666663</v>
      </c>
      <c r="R30" s="55">
        <v>0.60347222222222219</v>
      </c>
      <c r="S30" s="41">
        <f t="shared" si="4"/>
        <v>0.61388888888888882</v>
      </c>
      <c r="T30" s="236">
        <v>0.62361111111111112</v>
      </c>
      <c r="U30" s="72">
        <f t="shared" si="5"/>
        <v>0.63402777777777775</v>
      </c>
    </row>
    <row r="31" spans="1:21" ht="18" customHeight="1" x14ac:dyDescent="0.25">
      <c r="A31" s="586" t="s">
        <v>118</v>
      </c>
      <c r="B31" s="587"/>
      <c r="C31" s="152" t="s">
        <v>191</v>
      </c>
      <c r="D31" s="217">
        <v>9585761</v>
      </c>
      <c r="E31" s="201" t="s">
        <v>45</v>
      </c>
      <c r="F31" s="142" t="s">
        <v>38</v>
      </c>
      <c r="G31" s="94"/>
      <c r="H31" s="94"/>
      <c r="I31" s="275" t="s">
        <v>233</v>
      </c>
      <c r="J31" s="55">
        <v>0.47222222222222221</v>
      </c>
      <c r="K31" s="51">
        <f t="shared" si="0"/>
        <v>0.63888888888888895</v>
      </c>
      <c r="L31" s="55">
        <v>0.47361111111111109</v>
      </c>
      <c r="M31" s="41">
        <f t="shared" si="1"/>
        <v>0.4770833333333333</v>
      </c>
      <c r="N31" s="55">
        <v>0.48333333333333328</v>
      </c>
      <c r="O31" s="41">
        <f t="shared" si="2"/>
        <v>0.52499999999999991</v>
      </c>
      <c r="P31" s="55">
        <v>0.58125000000000004</v>
      </c>
      <c r="Q31" s="41">
        <f t="shared" si="3"/>
        <v>0.59166666666666667</v>
      </c>
      <c r="R31" s="55">
        <v>0.56527777777777777</v>
      </c>
      <c r="S31" s="41">
        <f t="shared" si="4"/>
        <v>0.5756944444444444</v>
      </c>
      <c r="T31" s="236">
        <v>0.625</v>
      </c>
      <c r="U31" s="72">
        <f t="shared" si="5"/>
        <v>0.63541666666666663</v>
      </c>
    </row>
    <row r="32" spans="1:21" ht="18" customHeight="1" x14ac:dyDescent="0.25">
      <c r="A32" s="586" t="s">
        <v>126</v>
      </c>
      <c r="B32" s="587"/>
      <c r="C32" s="152" t="s">
        <v>234</v>
      </c>
      <c r="D32" s="217">
        <v>42196871</v>
      </c>
      <c r="E32" s="201" t="s">
        <v>45</v>
      </c>
      <c r="F32" s="142" t="s">
        <v>28</v>
      </c>
      <c r="G32" s="50" t="s">
        <v>222</v>
      </c>
      <c r="H32" s="182"/>
      <c r="I32" s="50" t="s">
        <v>235</v>
      </c>
      <c r="J32" s="55">
        <v>0.47499999999999998</v>
      </c>
      <c r="K32" s="51">
        <f t="shared" si="0"/>
        <v>0.64166666666666672</v>
      </c>
      <c r="L32" s="55">
        <v>0.4777777777777778</v>
      </c>
      <c r="M32" s="41">
        <f t="shared" si="1"/>
        <v>0.48125000000000001</v>
      </c>
      <c r="N32" s="55">
        <v>0.49305555555555558</v>
      </c>
      <c r="O32" s="41">
        <f t="shared" si="2"/>
        <v>0.53472222222222221</v>
      </c>
      <c r="P32" s="55">
        <v>0.57430555555555551</v>
      </c>
      <c r="Q32" s="41">
        <f t="shared" si="3"/>
        <v>0.58472222222222214</v>
      </c>
      <c r="R32" s="55">
        <v>0.60624999999999996</v>
      </c>
      <c r="S32" s="41">
        <f t="shared" si="4"/>
        <v>0.61666666666666659</v>
      </c>
      <c r="T32" s="236">
        <v>0.61875000000000002</v>
      </c>
      <c r="U32" s="72">
        <f t="shared" si="5"/>
        <v>0.62916666666666665</v>
      </c>
    </row>
    <row r="33" spans="1:21" s="4" customFormat="1" ht="18" customHeight="1" x14ac:dyDescent="0.25">
      <c r="A33" s="586" t="s">
        <v>130</v>
      </c>
      <c r="B33" s="587"/>
      <c r="C33" s="152" t="s">
        <v>236</v>
      </c>
      <c r="D33" s="217">
        <v>45300456</v>
      </c>
      <c r="E33" s="174" t="s">
        <v>93</v>
      </c>
      <c r="F33" s="142" t="s">
        <v>28</v>
      </c>
      <c r="G33" s="184" t="s">
        <v>19</v>
      </c>
      <c r="H33" s="182"/>
      <c r="I33" s="50" t="s">
        <v>117</v>
      </c>
      <c r="J33" s="55">
        <v>0.47569444444444442</v>
      </c>
      <c r="K33" s="51">
        <f t="shared" si="0"/>
        <v>0.64236111111111116</v>
      </c>
      <c r="L33" s="55">
        <v>0.48541666666666672</v>
      </c>
      <c r="M33" s="41">
        <f t="shared" si="1"/>
        <v>0.48888888888888893</v>
      </c>
      <c r="N33" s="55">
        <v>0.49722222222222218</v>
      </c>
      <c r="O33" s="41">
        <f t="shared" si="2"/>
        <v>0.53888888888888886</v>
      </c>
      <c r="P33" s="55">
        <v>0.59513888888888888</v>
      </c>
      <c r="Q33" s="41">
        <f t="shared" si="3"/>
        <v>0.60555555555555551</v>
      </c>
      <c r="R33" s="55">
        <v>0.63749999999999996</v>
      </c>
      <c r="S33" s="41">
        <f t="shared" si="4"/>
        <v>0.64791666666666659</v>
      </c>
      <c r="T33" s="236">
        <v>0.64861111111111114</v>
      </c>
      <c r="U33" s="72">
        <f t="shared" si="5"/>
        <v>0.65902777777777777</v>
      </c>
    </row>
    <row r="34" spans="1:21" s="46" customFormat="1" ht="21" customHeight="1" x14ac:dyDescent="0.25">
      <c r="A34" s="586" t="s">
        <v>237</v>
      </c>
      <c r="B34" s="587"/>
      <c r="C34" s="152" t="s">
        <v>238</v>
      </c>
      <c r="D34" s="217">
        <v>73984361</v>
      </c>
      <c r="E34" s="174" t="s">
        <v>93</v>
      </c>
      <c r="F34" s="142" t="s">
        <v>28</v>
      </c>
      <c r="G34" s="184" t="s">
        <v>19</v>
      </c>
      <c r="H34" s="182"/>
      <c r="I34" s="50" t="s">
        <v>117</v>
      </c>
      <c r="J34" s="55">
        <v>0.47638888888888892</v>
      </c>
      <c r="K34" s="51">
        <f t="shared" ref="K34:K61" si="6">J34+$K$62</f>
        <v>0.6430555555555556</v>
      </c>
      <c r="L34" s="55">
        <v>0.48958333333333331</v>
      </c>
      <c r="M34" s="41">
        <f t="shared" ref="M34:M61" si="7">L34+$M$62</f>
        <v>0.49305555555555552</v>
      </c>
      <c r="N34" s="55">
        <v>0.52083333333333337</v>
      </c>
      <c r="O34" s="41">
        <f t="shared" ref="O34:O61" si="8">N34+$O$62</f>
        <v>0.5625</v>
      </c>
      <c r="P34" s="55">
        <v>0.58680555555555558</v>
      </c>
      <c r="Q34" s="41">
        <f t="shared" ref="Q34:Q61" si="9">P34+$Q$62</f>
        <v>0.59722222222222221</v>
      </c>
      <c r="R34" s="55">
        <v>0.62291666666666667</v>
      </c>
      <c r="S34" s="41">
        <f t="shared" ref="S34:S61" si="10">R34+$S$62</f>
        <v>0.6333333333333333</v>
      </c>
      <c r="T34" s="236">
        <v>0.63680555555555551</v>
      </c>
      <c r="U34" s="72">
        <f t="shared" ref="U34:U61" si="11">T34+$U$62</f>
        <v>0.64722222222222214</v>
      </c>
    </row>
    <row r="35" spans="1:21" s="46" customFormat="1" ht="21" customHeight="1" x14ac:dyDescent="0.25">
      <c r="A35" s="586" t="s">
        <v>136</v>
      </c>
      <c r="B35" s="587"/>
      <c r="C35" s="152" t="s">
        <v>145</v>
      </c>
      <c r="D35" s="217">
        <v>49046932</v>
      </c>
      <c r="E35" s="85" t="s">
        <v>50</v>
      </c>
      <c r="F35" s="142" t="s">
        <v>141</v>
      </c>
      <c r="G35" s="83" t="s">
        <v>239</v>
      </c>
      <c r="H35" s="96"/>
      <c r="I35" s="96" t="s">
        <v>147</v>
      </c>
      <c r="J35" s="55">
        <v>0.49166666666666659</v>
      </c>
      <c r="K35" s="51">
        <f t="shared" si="6"/>
        <v>0.65833333333333333</v>
      </c>
      <c r="L35" s="55">
        <v>0.49375000000000002</v>
      </c>
      <c r="M35" s="41">
        <f t="shared" si="7"/>
        <v>0.49722222222222223</v>
      </c>
      <c r="N35" s="55">
        <v>0.50555555555555554</v>
      </c>
      <c r="O35" s="41">
        <f t="shared" si="8"/>
        <v>0.54722222222222217</v>
      </c>
      <c r="P35" s="55">
        <v>0.60763888888888884</v>
      </c>
      <c r="Q35" s="41">
        <f t="shared" si="9"/>
        <v>0.61805555555555547</v>
      </c>
      <c r="R35" s="55">
        <v>0.63472222222222219</v>
      </c>
      <c r="S35" s="41">
        <f t="shared" si="10"/>
        <v>0.64513888888888882</v>
      </c>
      <c r="T35" s="236">
        <v>0.6479166666666667</v>
      </c>
      <c r="U35" s="72">
        <f t="shared" si="11"/>
        <v>0.65833333333333333</v>
      </c>
    </row>
    <row r="36" spans="1:21" ht="18" customHeight="1" x14ac:dyDescent="0.25">
      <c r="A36" s="586" t="s">
        <v>240</v>
      </c>
      <c r="B36" s="587"/>
      <c r="C36" s="230" t="s">
        <v>241</v>
      </c>
      <c r="D36" s="217">
        <v>73318882</v>
      </c>
      <c r="E36" s="50" t="s">
        <v>17</v>
      </c>
      <c r="F36" s="142" t="s">
        <v>51</v>
      </c>
      <c r="G36" s="184" t="s">
        <v>116</v>
      </c>
      <c r="H36" s="325"/>
      <c r="I36" s="293" t="s">
        <v>168</v>
      </c>
      <c r="J36" s="55">
        <v>0.49513888888888891</v>
      </c>
      <c r="K36" s="51">
        <f t="shared" si="6"/>
        <v>0.66180555555555565</v>
      </c>
      <c r="L36" s="55">
        <v>0.49861111111111112</v>
      </c>
      <c r="M36" s="41">
        <f t="shared" si="7"/>
        <v>0.50208333333333333</v>
      </c>
      <c r="N36" s="55">
        <v>0.52916666666666667</v>
      </c>
      <c r="O36" s="41">
        <f t="shared" si="8"/>
        <v>0.5708333333333333</v>
      </c>
      <c r="P36" s="55">
        <v>0.6</v>
      </c>
      <c r="Q36" s="41">
        <f t="shared" si="9"/>
        <v>0.61041666666666661</v>
      </c>
      <c r="R36" s="55">
        <v>0.66249999999999998</v>
      </c>
      <c r="S36" s="41">
        <f t="shared" si="10"/>
        <v>0.67291666666666661</v>
      </c>
      <c r="T36" s="236">
        <v>0.67361111111111116</v>
      </c>
      <c r="U36" s="72">
        <f t="shared" si="11"/>
        <v>0.68402777777777779</v>
      </c>
    </row>
    <row r="37" spans="1:21" ht="18.75" customHeight="1" x14ac:dyDescent="0.25">
      <c r="A37" s="600"/>
      <c r="B37" s="587"/>
      <c r="C37" s="192" t="s">
        <v>202</v>
      </c>
      <c r="D37" s="288">
        <v>62852990</v>
      </c>
      <c r="E37" s="88" t="s">
        <v>93</v>
      </c>
      <c r="F37" s="250" t="s">
        <v>23</v>
      </c>
      <c r="G37" s="88" t="s">
        <v>242</v>
      </c>
      <c r="H37" s="88" t="s">
        <v>243</v>
      </c>
      <c r="I37" s="163" t="s">
        <v>205</v>
      </c>
      <c r="J37" s="161"/>
      <c r="K37" s="58">
        <f t="shared" si="6"/>
        <v>0.16666666666666671</v>
      </c>
      <c r="L37" s="161"/>
      <c r="M37" s="15">
        <f t="shared" si="7"/>
        <v>3.472222222222222E-3</v>
      </c>
      <c r="N37" s="161"/>
      <c r="O37" s="15">
        <f t="shared" si="8"/>
        <v>4.1666666666666657E-2</v>
      </c>
      <c r="P37" s="161"/>
      <c r="Q37" s="15">
        <f t="shared" si="9"/>
        <v>1.041666666666667E-2</v>
      </c>
      <c r="R37" s="161"/>
      <c r="S37" s="15">
        <f t="shared" si="10"/>
        <v>1.041666666666667E-2</v>
      </c>
      <c r="T37" s="161"/>
      <c r="U37" s="15">
        <f t="shared" si="11"/>
        <v>1.041666666666667E-2</v>
      </c>
    </row>
    <row r="38" spans="1:21" ht="18.75" customHeight="1" x14ac:dyDescent="0.25">
      <c r="A38" s="586" t="s">
        <v>244</v>
      </c>
      <c r="B38" s="587"/>
      <c r="C38" s="152" t="s">
        <v>169</v>
      </c>
      <c r="D38" s="217">
        <v>10738368</v>
      </c>
      <c r="E38" s="201" t="s">
        <v>45</v>
      </c>
      <c r="F38" s="142">
        <v>2020</v>
      </c>
      <c r="G38" s="256"/>
      <c r="H38" s="256"/>
      <c r="I38" s="269" t="s">
        <v>34</v>
      </c>
      <c r="J38" s="55">
        <v>0.50972222222222219</v>
      </c>
      <c r="K38" s="51">
        <f t="shared" si="6"/>
        <v>0.67638888888888893</v>
      </c>
      <c r="L38" s="55">
        <v>0.51041666666666663</v>
      </c>
      <c r="M38" s="41">
        <f t="shared" si="7"/>
        <v>0.51388888888888884</v>
      </c>
      <c r="N38" s="55">
        <v>0.52986111111111112</v>
      </c>
      <c r="O38" s="41">
        <f t="shared" si="8"/>
        <v>0.57152777777777775</v>
      </c>
      <c r="P38" s="55">
        <v>0.62013888888888891</v>
      </c>
      <c r="Q38" s="41">
        <f t="shared" si="9"/>
        <v>0.63055555555555554</v>
      </c>
      <c r="R38" s="55">
        <v>0.64722222222222225</v>
      </c>
      <c r="S38" s="41">
        <f t="shared" si="10"/>
        <v>0.65763888888888888</v>
      </c>
      <c r="T38" s="236">
        <v>0.65972222222222221</v>
      </c>
      <c r="U38" s="72">
        <f t="shared" si="11"/>
        <v>0.67013888888888884</v>
      </c>
    </row>
    <row r="39" spans="1:21" ht="18" customHeight="1" x14ac:dyDescent="0.25">
      <c r="A39" s="586" t="s">
        <v>245</v>
      </c>
      <c r="B39" s="587"/>
      <c r="C39" s="152" t="s">
        <v>170</v>
      </c>
      <c r="D39" s="217">
        <v>72402733</v>
      </c>
      <c r="E39" s="201" t="s">
        <v>45</v>
      </c>
      <c r="F39" s="142" t="s">
        <v>141</v>
      </c>
      <c r="G39" s="256"/>
      <c r="H39" s="316"/>
      <c r="I39" s="269" t="s">
        <v>34</v>
      </c>
      <c r="J39" s="55">
        <v>0.51458333333333328</v>
      </c>
      <c r="K39" s="51">
        <f t="shared" si="6"/>
        <v>0.68125000000000002</v>
      </c>
      <c r="L39" s="55">
        <v>0.51527777777777772</v>
      </c>
      <c r="M39" s="41">
        <f t="shared" si="7"/>
        <v>0.51874999999999993</v>
      </c>
      <c r="N39" s="55">
        <v>0.53055555555555556</v>
      </c>
      <c r="O39" s="41">
        <f t="shared" si="8"/>
        <v>0.57222222222222219</v>
      </c>
      <c r="P39" s="55">
        <v>0.61250000000000004</v>
      </c>
      <c r="Q39" s="41">
        <f t="shared" si="9"/>
        <v>0.62291666666666667</v>
      </c>
      <c r="R39" s="55">
        <v>0.65833333333333333</v>
      </c>
      <c r="S39" s="41">
        <f t="shared" si="10"/>
        <v>0.66874999999999996</v>
      </c>
      <c r="T39" s="236">
        <v>0.67361111111111116</v>
      </c>
      <c r="U39" s="72">
        <f t="shared" si="11"/>
        <v>0.68402777777777779</v>
      </c>
    </row>
    <row r="40" spans="1:21" s="46" customFormat="1" ht="18" customHeight="1" x14ac:dyDescent="0.25">
      <c r="A40" s="586" t="s">
        <v>246</v>
      </c>
      <c r="B40" s="587"/>
      <c r="C40" s="152" t="s">
        <v>247</v>
      </c>
      <c r="D40" s="217">
        <v>2054365</v>
      </c>
      <c r="E40" s="201" t="s">
        <v>45</v>
      </c>
      <c r="F40" s="142" t="s">
        <v>38</v>
      </c>
      <c r="G40" s="327"/>
      <c r="H40" s="21" t="s">
        <v>248</v>
      </c>
      <c r="I40" s="156" t="s">
        <v>249</v>
      </c>
      <c r="J40" s="55">
        <v>0.5229166666666667</v>
      </c>
      <c r="K40" s="51">
        <f t="shared" si="6"/>
        <v>0.68958333333333344</v>
      </c>
      <c r="L40" s="55">
        <v>0.52361111111111114</v>
      </c>
      <c r="M40" s="41">
        <f t="shared" si="7"/>
        <v>0.52708333333333335</v>
      </c>
      <c r="N40" s="55">
        <v>0.53263888888888888</v>
      </c>
      <c r="O40" s="41">
        <f t="shared" si="8"/>
        <v>0.57430555555555551</v>
      </c>
      <c r="P40" s="55">
        <v>0.62986111111111109</v>
      </c>
      <c r="Q40" s="41">
        <f t="shared" si="9"/>
        <v>0.64027777777777772</v>
      </c>
      <c r="R40" s="55">
        <v>0.6645833333333333</v>
      </c>
      <c r="S40" s="41">
        <f t="shared" si="10"/>
        <v>0.67499999999999993</v>
      </c>
      <c r="T40" s="236">
        <v>0.70833333333333337</v>
      </c>
      <c r="U40" s="72">
        <f t="shared" si="11"/>
        <v>0.71875</v>
      </c>
    </row>
    <row r="41" spans="1:21" ht="18" customHeight="1" x14ac:dyDescent="0.25">
      <c r="A41" s="586" t="s">
        <v>250</v>
      </c>
      <c r="B41" s="587"/>
      <c r="C41" s="230" t="s">
        <v>251</v>
      </c>
      <c r="D41" s="217">
        <v>1410366</v>
      </c>
      <c r="E41" s="174" t="s">
        <v>93</v>
      </c>
      <c r="F41" s="142" t="s">
        <v>252</v>
      </c>
      <c r="G41" s="167" t="s">
        <v>253</v>
      </c>
      <c r="H41" s="21" t="s">
        <v>248</v>
      </c>
      <c r="I41" s="83" t="s">
        <v>139</v>
      </c>
      <c r="J41" s="55">
        <v>0.52638888888888891</v>
      </c>
      <c r="K41" s="51">
        <f t="shared" si="6"/>
        <v>0.69305555555555565</v>
      </c>
      <c r="L41" s="55">
        <v>0.52777777777777779</v>
      </c>
      <c r="M41" s="41">
        <f t="shared" si="7"/>
        <v>0.53125</v>
      </c>
      <c r="N41" s="55">
        <v>0.53749999999999998</v>
      </c>
      <c r="O41" s="41">
        <f t="shared" si="8"/>
        <v>0.57916666666666661</v>
      </c>
      <c r="P41" s="55">
        <v>0.64097222222222228</v>
      </c>
      <c r="Q41" s="41">
        <f t="shared" si="9"/>
        <v>0.65138888888888891</v>
      </c>
      <c r="R41" s="55">
        <v>0.67569444444444449</v>
      </c>
      <c r="S41" s="41">
        <f t="shared" si="10"/>
        <v>0.68611111111111112</v>
      </c>
      <c r="T41" s="236">
        <v>0.70972222222222225</v>
      </c>
      <c r="U41" s="72">
        <f t="shared" si="11"/>
        <v>0.72013888888888888</v>
      </c>
    </row>
    <row r="42" spans="1:21" ht="18.75" customHeight="1" x14ac:dyDescent="0.25">
      <c r="A42" s="586" t="s">
        <v>254</v>
      </c>
      <c r="B42" s="587"/>
      <c r="C42" s="152" t="s">
        <v>255</v>
      </c>
      <c r="D42" s="217">
        <v>71830455</v>
      </c>
      <c r="E42" s="50" t="s">
        <v>17</v>
      </c>
      <c r="F42" s="142" t="s">
        <v>28</v>
      </c>
      <c r="G42" s="328"/>
      <c r="H42" s="96"/>
      <c r="I42" s="96" t="s">
        <v>66</v>
      </c>
      <c r="J42" s="55">
        <v>0.52708333333333335</v>
      </c>
      <c r="K42" s="51">
        <f t="shared" si="6"/>
        <v>0.69375000000000009</v>
      </c>
      <c r="L42" s="55">
        <v>0.53263888888888888</v>
      </c>
      <c r="M42" s="41">
        <f t="shared" si="7"/>
        <v>0.53611111111111109</v>
      </c>
      <c r="N42" s="55">
        <v>0.54374999999999996</v>
      </c>
      <c r="O42" s="41">
        <f t="shared" si="8"/>
        <v>0.58541666666666659</v>
      </c>
      <c r="P42" s="55">
        <v>0.625</v>
      </c>
      <c r="Q42" s="41">
        <f t="shared" si="9"/>
        <v>0.63541666666666663</v>
      </c>
      <c r="R42" s="55">
        <v>0.68541666666666667</v>
      </c>
      <c r="S42" s="41">
        <f t="shared" si="10"/>
        <v>0.6958333333333333</v>
      </c>
      <c r="T42" s="236">
        <v>0.69652777777777775</v>
      </c>
      <c r="U42" s="72">
        <f t="shared" si="11"/>
        <v>0.70694444444444438</v>
      </c>
    </row>
    <row r="43" spans="1:21" ht="18" customHeight="1" x14ac:dyDescent="0.25">
      <c r="A43" s="586" t="s">
        <v>256</v>
      </c>
      <c r="B43" s="587"/>
      <c r="C43" s="152" t="s">
        <v>257</v>
      </c>
      <c r="D43" s="217">
        <v>45831789</v>
      </c>
      <c r="E43" s="50" t="s">
        <v>258</v>
      </c>
      <c r="F43" s="142" t="s">
        <v>38</v>
      </c>
      <c r="G43" s="182" t="s">
        <v>222</v>
      </c>
      <c r="H43" s="50"/>
      <c r="I43" s="50" t="s">
        <v>259</v>
      </c>
      <c r="J43" s="55">
        <v>0.52847222222222223</v>
      </c>
      <c r="K43" s="51">
        <f t="shared" si="6"/>
        <v>0.69513888888888897</v>
      </c>
      <c r="L43" s="55">
        <v>0.53749999999999998</v>
      </c>
      <c r="M43" s="41">
        <f t="shared" si="7"/>
        <v>0.54097222222222219</v>
      </c>
      <c r="N43" s="55">
        <v>0.54791666666666672</v>
      </c>
      <c r="O43" s="41">
        <f t="shared" si="8"/>
        <v>0.58958333333333335</v>
      </c>
      <c r="P43" s="55">
        <v>0.63263888888888886</v>
      </c>
      <c r="Q43" s="41">
        <f t="shared" si="9"/>
        <v>0.64305555555555549</v>
      </c>
      <c r="R43" s="55">
        <v>0.67083333333333328</v>
      </c>
      <c r="S43" s="41">
        <f t="shared" si="10"/>
        <v>0.68124999999999991</v>
      </c>
      <c r="T43" s="236">
        <v>0.68541666666666667</v>
      </c>
      <c r="U43" s="72">
        <f t="shared" si="11"/>
        <v>0.6958333333333333</v>
      </c>
    </row>
    <row r="44" spans="1:21" ht="21" customHeight="1" x14ac:dyDescent="0.25">
      <c r="A44" s="586" t="s">
        <v>260</v>
      </c>
      <c r="B44" s="587"/>
      <c r="C44" s="152" t="s">
        <v>261</v>
      </c>
      <c r="D44" s="217">
        <v>40158073</v>
      </c>
      <c r="E44" s="50" t="s">
        <v>17</v>
      </c>
      <c r="F44" s="142" t="s">
        <v>18</v>
      </c>
      <c r="G44" s="105" t="s">
        <v>262</v>
      </c>
      <c r="H44" s="329"/>
      <c r="I44" s="186" t="s">
        <v>159</v>
      </c>
      <c r="J44" s="55">
        <v>0.53819444444444442</v>
      </c>
      <c r="K44" s="51">
        <f t="shared" si="6"/>
        <v>0.70486111111111116</v>
      </c>
      <c r="L44" s="55">
        <v>0.54374999999999996</v>
      </c>
      <c r="M44" s="41">
        <f t="shared" si="7"/>
        <v>0.54722222222222217</v>
      </c>
      <c r="N44" s="55">
        <v>0.55486111111111114</v>
      </c>
      <c r="O44" s="41">
        <f t="shared" si="8"/>
        <v>0.59652777777777777</v>
      </c>
      <c r="P44" s="55">
        <v>0.6381944444444444</v>
      </c>
      <c r="Q44" s="41">
        <f t="shared" si="9"/>
        <v>0.64861111111111103</v>
      </c>
      <c r="R44" s="55">
        <v>0.68194444444444446</v>
      </c>
      <c r="S44" s="41">
        <f t="shared" si="10"/>
        <v>0.69236111111111109</v>
      </c>
      <c r="T44" s="236">
        <v>0.69861111111111107</v>
      </c>
      <c r="U44" s="72">
        <f t="shared" si="11"/>
        <v>0.7090277777777777</v>
      </c>
    </row>
    <row r="45" spans="1:21" ht="21" customHeight="1" x14ac:dyDescent="0.25">
      <c r="A45" s="586" t="s">
        <v>263</v>
      </c>
      <c r="B45" s="587"/>
      <c r="C45" s="152" t="s">
        <v>264</v>
      </c>
      <c r="D45" s="217">
        <v>4408836</v>
      </c>
      <c r="E45" s="174" t="s">
        <v>93</v>
      </c>
      <c r="F45" s="142" t="s">
        <v>28</v>
      </c>
      <c r="G45" s="50" t="s">
        <v>222</v>
      </c>
      <c r="H45" s="21" t="s">
        <v>248</v>
      </c>
      <c r="I45" s="50" t="s">
        <v>143</v>
      </c>
      <c r="J45" s="63">
        <v>0.5395833333333333</v>
      </c>
      <c r="K45" s="51">
        <f t="shared" si="6"/>
        <v>0.70625000000000004</v>
      </c>
      <c r="L45" s="55">
        <v>0.54861111111111116</v>
      </c>
      <c r="M45" s="41">
        <f t="shared" si="7"/>
        <v>0.55208333333333337</v>
      </c>
      <c r="N45" s="55">
        <v>0.55902777777777779</v>
      </c>
      <c r="O45" s="41">
        <f t="shared" si="8"/>
        <v>0.60069444444444442</v>
      </c>
      <c r="P45" s="55">
        <v>0.65138888888888891</v>
      </c>
      <c r="Q45" s="41">
        <f t="shared" si="9"/>
        <v>0.66180555555555554</v>
      </c>
      <c r="R45" s="55">
        <v>0.68611111111111112</v>
      </c>
      <c r="S45" s="41">
        <f t="shared" si="10"/>
        <v>0.69652777777777775</v>
      </c>
      <c r="T45" s="236">
        <v>0.69791666666666663</v>
      </c>
      <c r="U45" s="72">
        <f t="shared" si="11"/>
        <v>0.70833333333333326</v>
      </c>
    </row>
    <row r="46" spans="1:21" ht="18" customHeight="1" x14ac:dyDescent="0.25">
      <c r="A46" s="586" t="s">
        <v>265</v>
      </c>
      <c r="B46" s="587"/>
      <c r="C46" s="152" t="s">
        <v>266</v>
      </c>
      <c r="D46" s="217">
        <v>25784797</v>
      </c>
      <c r="E46" s="201" t="s">
        <v>45</v>
      </c>
      <c r="F46" s="142" t="s">
        <v>18</v>
      </c>
      <c r="G46" s="105" t="s">
        <v>104</v>
      </c>
      <c r="H46" s="329"/>
      <c r="I46" s="186" t="s">
        <v>159</v>
      </c>
      <c r="J46" s="63">
        <v>0.54652777777777772</v>
      </c>
      <c r="K46" s="51">
        <f t="shared" si="6"/>
        <v>0.71319444444444446</v>
      </c>
      <c r="L46" s="55">
        <v>0.55486111111111114</v>
      </c>
      <c r="M46" s="41">
        <f t="shared" si="7"/>
        <v>0.55833333333333335</v>
      </c>
      <c r="N46" s="55">
        <v>0.5708333333333333</v>
      </c>
      <c r="O46" s="41">
        <f t="shared" si="8"/>
        <v>0.61249999999999993</v>
      </c>
      <c r="P46" s="55">
        <v>0.64444444444444449</v>
      </c>
      <c r="Q46" s="41">
        <f t="shared" si="9"/>
        <v>0.65486111111111112</v>
      </c>
      <c r="R46" s="55">
        <v>0.69374999999999998</v>
      </c>
      <c r="S46" s="41">
        <f t="shared" si="10"/>
        <v>0.70416666666666661</v>
      </c>
      <c r="T46" s="236">
        <v>0.71597222222222223</v>
      </c>
      <c r="U46" s="72">
        <f t="shared" si="11"/>
        <v>0.72638888888888886</v>
      </c>
    </row>
    <row r="47" spans="1:21" ht="18" customHeight="1" x14ac:dyDescent="0.25">
      <c r="A47" s="586" t="s">
        <v>267</v>
      </c>
      <c r="B47" s="587"/>
      <c r="C47" s="152" t="s">
        <v>268</v>
      </c>
      <c r="D47" s="217">
        <v>76151447</v>
      </c>
      <c r="E47" s="50" t="s">
        <v>17</v>
      </c>
      <c r="F47" s="142" t="s">
        <v>23</v>
      </c>
      <c r="G47" s="87"/>
      <c r="H47" s="326"/>
      <c r="I47" s="87" t="s">
        <v>161</v>
      </c>
      <c r="J47" s="63">
        <v>0.56180555555555556</v>
      </c>
      <c r="K47" s="51">
        <f t="shared" si="6"/>
        <v>0.7284722222222223</v>
      </c>
      <c r="L47" s="55">
        <v>0.56388888888888888</v>
      </c>
      <c r="M47" s="41">
        <f t="shared" si="7"/>
        <v>0.56736111111111109</v>
      </c>
      <c r="N47" s="55">
        <v>0.58472222222222225</v>
      </c>
      <c r="O47" s="41">
        <f t="shared" si="8"/>
        <v>0.62638888888888888</v>
      </c>
      <c r="P47" s="55">
        <v>0.6645833333333333</v>
      </c>
      <c r="Q47" s="41">
        <f t="shared" si="9"/>
        <v>0.67499999999999993</v>
      </c>
      <c r="R47" s="55">
        <v>0.70833333333333337</v>
      </c>
      <c r="S47" s="41">
        <f t="shared" si="10"/>
        <v>0.71875</v>
      </c>
      <c r="T47" s="236">
        <v>0.72083333333333333</v>
      </c>
      <c r="U47" s="72">
        <f t="shared" si="11"/>
        <v>0.73124999999999996</v>
      </c>
    </row>
    <row r="48" spans="1:21" ht="18" customHeight="1" x14ac:dyDescent="0.25">
      <c r="A48" s="586" t="s">
        <v>269</v>
      </c>
      <c r="B48" s="587"/>
      <c r="C48" s="152" t="s">
        <v>270</v>
      </c>
      <c r="D48" s="217">
        <v>70912531</v>
      </c>
      <c r="E48" s="50" t="s">
        <v>271</v>
      </c>
      <c r="F48" s="142" t="s">
        <v>23</v>
      </c>
      <c r="G48" s="87"/>
      <c r="H48" s="326"/>
      <c r="I48" s="87" t="s">
        <v>161</v>
      </c>
      <c r="J48" s="63">
        <v>0.5625</v>
      </c>
      <c r="K48" s="51">
        <f t="shared" si="6"/>
        <v>0.72916666666666674</v>
      </c>
      <c r="L48" s="55">
        <v>0.56944444444444442</v>
      </c>
      <c r="M48" s="41">
        <f t="shared" si="7"/>
        <v>0.57291666666666663</v>
      </c>
      <c r="N48" s="55">
        <v>0.58611111111111114</v>
      </c>
      <c r="O48" s="41">
        <f t="shared" si="8"/>
        <v>0.62777777777777777</v>
      </c>
      <c r="P48" s="55">
        <v>0.65694444444444444</v>
      </c>
      <c r="Q48" s="41">
        <f t="shared" si="9"/>
        <v>0.66736111111111107</v>
      </c>
      <c r="R48" s="55">
        <v>0.70833333333333337</v>
      </c>
      <c r="S48" s="41">
        <f t="shared" si="10"/>
        <v>0.71875</v>
      </c>
      <c r="T48" s="236">
        <v>0.72013888888888888</v>
      </c>
      <c r="U48" s="72">
        <f t="shared" si="11"/>
        <v>0.73055555555555551</v>
      </c>
    </row>
    <row r="49" spans="1:21" ht="16.5" customHeight="1" x14ac:dyDescent="0.25">
      <c r="A49" s="586" t="s">
        <v>272</v>
      </c>
      <c r="B49" s="587"/>
      <c r="C49" s="152" t="s">
        <v>273</v>
      </c>
      <c r="D49" s="215">
        <v>10335899</v>
      </c>
      <c r="E49" s="115" t="s">
        <v>17</v>
      </c>
      <c r="F49" s="260" t="s">
        <v>23</v>
      </c>
      <c r="G49" s="205"/>
      <c r="H49" s="330"/>
      <c r="I49" s="205" t="s">
        <v>161</v>
      </c>
      <c r="J49" s="63">
        <v>0.56319444444444444</v>
      </c>
      <c r="K49" s="51">
        <f t="shared" si="6"/>
        <v>0.72986111111111118</v>
      </c>
      <c r="L49" s="55">
        <v>0.57430555555555551</v>
      </c>
      <c r="M49" s="41">
        <f t="shared" si="7"/>
        <v>0.57777777777777772</v>
      </c>
      <c r="N49" s="55">
        <v>0.58750000000000002</v>
      </c>
      <c r="O49" s="41">
        <f t="shared" si="8"/>
        <v>0.62916666666666665</v>
      </c>
      <c r="P49" s="55">
        <v>0.65</v>
      </c>
      <c r="Q49" s="41">
        <f t="shared" si="9"/>
        <v>0.66041666666666665</v>
      </c>
      <c r="R49" s="55">
        <v>0.68125000000000002</v>
      </c>
      <c r="S49" s="41">
        <f t="shared" si="10"/>
        <v>0.69166666666666665</v>
      </c>
      <c r="T49" s="236">
        <v>0.69236111111111109</v>
      </c>
      <c r="U49" s="72">
        <f t="shared" si="11"/>
        <v>0.70277777777777772</v>
      </c>
    </row>
    <row r="50" spans="1:21" ht="18" customHeight="1" x14ac:dyDescent="0.25">
      <c r="A50" s="586" t="s">
        <v>274</v>
      </c>
      <c r="B50" s="587"/>
      <c r="C50" s="199" t="s">
        <v>275</v>
      </c>
      <c r="D50" s="50">
        <v>32777101</v>
      </c>
      <c r="E50" s="201" t="s">
        <v>45</v>
      </c>
      <c r="F50" s="79" t="s">
        <v>18</v>
      </c>
      <c r="G50" s="309"/>
      <c r="H50" s="331"/>
      <c r="I50" s="309" t="s">
        <v>125</v>
      </c>
      <c r="J50" s="55">
        <v>0.57708333333333328</v>
      </c>
      <c r="K50" s="51">
        <f t="shared" si="6"/>
        <v>0.74375000000000002</v>
      </c>
      <c r="L50" s="55">
        <v>0.57986111111111116</v>
      </c>
      <c r="M50" s="41">
        <f t="shared" si="7"/>
        <v>0.58333333333333337</v>
      </c>
      <c r="N50" s="55">
        <v>0.59583333333333333</v>
      </c>
      <c r="O50" s="41">
        <f t="shared" si="8"/>
        <v>0.63749999999999996</v>
      </c>
      <c r="P50" s="55">
        <v>0.66874999999999996</v>
      </c>
      <c r="Q50" s="41">
        <f t="shared" si="9"/>
        <v>0.67916666666666659</v>
      </c>
      <c r="R50" s="55">
        <v>0.72013888888888888</v>
      </c>
      <c r="S50" s="41">
        <f t="shared" si="10"/>
        <v>0.73055555555555551</v>
      </c>
      <c r="T50" s="236">
        <v>0.7319444444444444</v>
      </c>
      <c r="U50" s="72">
        <f t="shared" si="11"/>
        <v>0.74236111111111103</v>
      </c>
    </row>
    <row r="51" spans="1:21" ht="18" customHeight="1" x14ac:dyDescent="0.25">
      <c r="A51" s="586" t="s">
        <v>276</v>
      </c>
      <c r="B51" s="587"/>
      <c r="C51" s="97" t="s">
        <v>277</v>
      </c>
      <c r="D51" s="50">
        <v>71086456</v>
      </c>
      <c r="E51" s="202" t="s">
        <v>45</v>
      </c>
      <c r="F51" s="79" t="s">
        <v>28</v>
      </c>
      <c r="G51" s="156"/>
      <c r="H51" s="327"/>
      <c r="I51" s="156" t="s">
        <v>278</v>
      </c>
      <c r="J51" s="55">
        <v>0.57847222222222228</v>
      </c>
      <c r="K51" s="51">
        <f t="shared" si="6"/>
        <v>0.74513888888888902</v>
      </c>
      <c r="L51" s="55">
        <v>0.58888888888888891</v>
      </c>
      <c r="M51" s="41">
        <f t="shared" si="7"/>
        <v>0.59236111111111112</v>
      </c>
      <c r="N51" s="55">
        <v>0.60277777777777775</v>
      </c>
      <c r="O51" s="41">
        <f t="shared" si="8"/>
        <v>0.64444444444444438</v>
      </c>
      <c r="P51" s="55">
        <v>0.67708333333333337</v>
      </c>
      <c r="Q51" s="41">
        <f t="shared" si="9"/>
        <v>0.6875</v>
      </c>
      <c r="R51" s="55">
        <v>0.7319444444444444</v>
      </c>
      <c r="S51" s="41">
        <f t="shared" si="10"/>
        <v>0.74236111111111103</v>
      </c>
      <c r="T51" s="236">
        <v>0.74375000000000002</v>
      </c>
      <c r="U51" s="72">
        <f t="shared" si="11"/>
        <v>0.75416666666666665</v>
      </c>
    </row>
    <row r="52" spans="1:21" ht="18" customHeight="1" x14ac:dyDescent="0.25">
      <c r="A52" s="586" t="s">
        <v>279</v>
      </c>
      <c r="B52" s="587"/>
      <c r="C52" s="148" t="s">
        <v>280</v>
      </c>
      <c r="D52" s="50">
        <v>76463826</v>
      </c>
      <c r="E52" s="174" t="s">
        <v>138</v>
      </c>
      <c r="F52" s="79" t="s">
        <v>281</v>
      </c>
      <c r="G52" s="156"/>
      <c r="H52" s="327"/>
      <c r="I52" s="156" t="s">
        <v>282</v>
      </c>
      <c r="J52" s="55">
        <v>0.59722222222222221</v>
      </c>
      <c r="K52" s="51">
        <f t="shared" si="6"/>
        <v>0.76388888888888895</v>
      </c>
      <c r="L52" s="55">
        <v>0.59791666666666665</v>
      </c>
      <c r="M52" s="41">
        <f t="shared" si="7"/>
        <v>0.60138888888888886</v>
      </c>
      <c r="N52" s="55">
        <v>0.6118055555555556</v>
      </c>
      <c r="O52" s="41">
        <f t="shared" si="8"/>
        <v>0.65347222222222223</v>
      </c>
      <c r="P52" s="55">
        <v>0.68888888888888888</v>
      </c>
      <c r="Q52" s="41">
        <f t="shared" si="9"/>
        <v>0.69930555555555551</v>
      </c>
      <c r="R52" s="55">
        <v>0.73263888888888884</v>
      </c>
      <c r="S52" s="41">
        <f t="shared" si="10"/>
        <v>0.74305555555555547</v>
      </c>
      <c r="T52" s="236">
        <v>0.74444444444444446</v>
      </c>
      <c r="U52" s="72">
        <f t="shared" si="11"/>
        <v>0.75486111111111109</v>
      </c>
    </row>
    <row r="53" spans="1:21" ht="18" customHeight="1" x14ac:dyDescent="0.25">
      <c r="A53" s="586" t="s">
        <v>283</v>
      </c>
      <c r="B53" s="587"/>
      <c r="C53" s="148" t="s">
        <v>284</v>
      </c>
      <c r="D53" s="50">
        <v>74395106</v>
      </c>
      <c r="E53" s="174" t="s">
        <v>285</v>
      </c>
      <c r="F53" s="79" t="s">
        <v>286</v>
      </c>
      <c r="G53" s="156"/>
      <c r="H53" s="327"/>
      <c r="I53" s="156" t="s">
        <v>287</v>
      </c>
      <c r="J53" s="55">
        <v>0.60138888888888886</v>
      </c>
      <c r="K53" s="51">
        <f t="shared" si="6"/>
        <v>0.7680555555555556</v>
      </c>
      <c r="L53" s="55">
        <v>0.60347222222222219</v>
      </c>
      <c r="M53" s="41">
        <f t="shared" si="7"/>
        <v>0.6069444444444444</v>
      </c>
      <c r="N53" s="55">
        <v>0.62291666666666667</v>
      </c>
      <c r="O53" s="41">
        <f t="shared" si="8"/>
        <v>0.6645833333333333</v>
      </c>
      <c r="P53" s="55">
        <v>0.70138888888888884</v>
      </c>
      <c r="Q53" s="41">
        <f t="shared" si="9"/>
        <v>0.71180555555555547</v>
      </c>
      <c r="R53" s="55">
        <v>0.75486111111111109</v>
      </c>
      <c r="S53" s="41">
        <f t="shared" si="10"/>
        <v>0.76527777777777772</v>
      </c>
      <c r="T53" s="236">
        <v>0.76666666666666672</v>
      </c>
      <c r="U53" s="72">
        <f t="shared" si="11"/>
        <v>0.77708333333333335</v>
      </c>
    </row>
    <row r="54" spans="1:21" ht="18" customHeight="1" x14ac:dyDescent="0.25">
      <c r="A54" s="586" t="s">
        <v>288</v>
      </c>
      <c r="B54" s="587"/>
      <c r="C54" s="152" t="s">
        <v>289</v>
      </c>
      <c r="D54" s="217">
        <v>41469368</v>
      </c>
      <c r="E54" s="50" t="s">
        <v>17</v>
      </c>
      <c r="F54" s="142" t="s">
        <v>23</v>
      </c>
      <c r="G54" s="105" t="s">
        <v>24</v>
      </c>
      <c r="H54" s="182"/>
      <c r="I54" s="50" t="s">
        <v>117</v>
      </c>
      <c r="J54" s="55">
        <v>0.6020833333333333</v>
      </c>
      <c r="K54" s="51">
        <f t="shared" si="6"/>
        <v>0.76875000000000004</v>
      </c>
      <c r="L54" s="55">
        <v>0.60902777777777772</v>
      </c>
      <c r="M54" s="41">
        <f t="shared" si="7"/>
        <v>0.61249999999999993</v>
      </c>
      <c r="N54" s="55">
        <v>0.62430555555555556</v>
      </c>
      <c r="O54" s="41">
        <f t="shared" si="8"/>
        <v>0.66597222222222219</v>
      </c>
      <c r="P54" s="55">
        <v>0.70486111111111116</v>
      </c>
      <c r="Q54" s="41">
        <f t="shared" si="9"/>
        <v>0.71527777777777779</v>
      </c>
      <c r="R54" s="55">
        <v>0.74375000000000002</v>
      </c>
      <c r="S54" s="41">
        <f t="shared" si="10"/>
        <v>0.75416666666666665</v>
      </c>
      <c r="T54" s="236">
        <v>0.75555555555555554</v>
      </c>
      <c r="U54" s="72">
        <f t="shared" si="11"/>
        <v>0.76597222222222217</v>
      </c>
    </row>
    <row r="55" spans="1:21" ht="18" customHeight="1" x14ac:dyDescent="0.25">
      <c r="A55" s="586" t="s">
        <v>290</v>
      </c>
      <c r="B55" s="587"/>
      <c r="C55" s="152" t="s">
        <v>291</v>
      </c>
      <c r="D55" s="217">
        <v>42194244</v>
      </c>
      <c r="E55" s="201" t="s">
        <v>45</v>
      </c>
      <c r="F55" s="142" t="s">
        <v>28</v>
      </c>
      <c r="G55" s="156"/>
      <c r="H55" s="156"/>
      <c r="I55" s="156" t="s">
        <v>292</v>
      </c>
      <c r="J55" s="55">
        <v>0.60624999999999996</v>
      </c>
      <c r="K55" s="51">
        <f t="shared" si="6"/>
        <v>0.7729166666666667</v>
      </c>
      <c r="L55" s="55">
        <v>0.61388888888888893</v>
      </c>
      <c r="M55" s="41">
        <f t="shared" si="7"/>
        <v>0.61736111111111114</v>
      </c>
      <c r="N55" s="55">
        <v>0.63611111111111107</v>
      </c>
      <c r="O55" s="41">
        <f t="shared" si="8"/>
        <v>0.6777777777777777</v>
      </c>
      <c r="P55" s="55">
        <v>0.71250000000000002</v>
      </c>
      <c r="Q55" s="41">
        <f t="shared" si="9"/>
        <v>0.72291666666666665</v>
      </c>
      <c r="R55" s="55">
        <v>0.74097222222222225</v>
      </c>
      <c r="S55" s="41">
        <f t="shared" si="10"/>
        <v>0.75138888888888888</v>
      </c>
      <c r="T55" s="236">
        <v>0.75208333333333333</v>
      </c>
      <c r="U55" s="72">
        <f t="shared" si="11"/>
        <v>0.76249999999999996</v>
      </c>
    </row>
    <row r="56" spans="1:21" ht="18" customHeight="1" x14ac:dyDescent="0.25">
      <c r="A56" s="586" t="s">
        <v>293</v>
      </c>
      <c r="B56" s="587"/>
      <c r="C56" s="152" t="s">
        <v>294</v>
      </c>
      <c r="D56" s="217">
        <v>43820099</v>
      </c>
      <c r="E56" s="91" t="s">
        <v>295</v>
      </c>
      <c r="F56" s="142" t="s">
        <v>18</v>
      </c>
      <c r="G56" s="87"/>
      <c r="H56" s="87"/>
      <c r="I56" s="87" t="s">
        <v>161</v>
      </c>
      <c r="J56" s="55">
        <v>0.62638888888888888</v>
      </c>
      <c r="K56" s="51">
        <f t="shared" si="6"/>
        <v>0.79305555555555562</v>
      </c>
      <c r="L56" s="55">
        <v>0.62708333333333333</v>
      </c>
      <c r="M56" s="41">
        <f t="shared" si="7"/>
        <v>0.63055555555555554</v>
      </c>
      <c r="N56" s="55">
        <v>0.63958333333333328</v>
      </c>
      <c r="O56" s="41">
        <f t="shared" si="8"/>
        <v>0.68124999999999991</v>
      </c>
      <c r="P56" s="55">
        <v>0.72430555555555554</v>
      </c>
      <c r="Q56" s="41">
        <f t="shared" si="9"/>
        <v>0.73472222222222217</v>
      </c>
      <c r="R56" s="55">
        <v>0.75624999999999998</v>
      </c>
      <c r="S56" s="41">
        <f t="shared" si="10"/>
        <v>0.76666666666666661</v>
      </c>
      <c r="T56" s="236">
        <v>0.76736111111111116</v>
      </c>
      <c r="U56" s="72">
        <f t="shared" si="11"/>
        <v>0.77777777777777779</v>
      </c>
    </row>
    <row r="57" spans="1:21" ht="18" customHeight="1" x14ac:dyDescent="0.25">
      <c r="A57" s="600"/>
      <c r="B57" s="587"/>
      <c r="C57" s="166" t="s">
        <v>296</v>
      </c>
      <c r="D57" s="323">
        <v>9234586</v>
      </c>
      <c r="E57" s="22" t="s">
        <v>297</v>
      </c>
      <c r="F57" s="103" t="s">
        <v>38</v>
      </c>
      <c r="G57" s="225" t="s">
        <v>298</v>
      </c>
      <c r="H57" s="225"/>
      <c r="I57" s="225" t="s">
        <v>34</v>
      </c>
      <c r="J57" s="161"/>
      <c r="K57" s="15">
        <f t="shared" si="6"/>
        <v>0.16666666666666671</v>
      </c>
      <c r="L57" s="161"/>
      <c r="M57" s="15">
        <f t="shared" si="7"/>
        <v>3.472222222222222E-3</v>
      </c>
      <c r="N57" s="161"/>
      <c r="O57" s="15">
        <f t="shared" si="8"/>
        <v>4.1666666666666657E-2</v>
      </c>
      <c r="P57" s="161"/>
      <c r="Q57" s="15">
        <f t="shared" si="9"/>
        <v>1.041666666666667E-2</v>
      </c>
      <c r="R57" s="161"/>
      <c r="S57" s="15">
        <f t="shared" si="10"/>
        <v>1.041666666666667E-2</v>
      </c>
      <c r="T57" s="161"/>
      <c r="U57" s="15">
        <f t="shared" si="11"/>
        <v>1.041666666666667E-2</v>
      </c>
    </row>
    <row r="58" spans="1:21" ht="18" customHeight="1" x14ac:dyDescent="0.25">
      <c r="A58" s="586" t="s">
        <v>299</v>
      </c>
      <c r="B58" s="587"/>
      <c r="C58" s="152" t="s">
        <v>300</v>
      </c>
      <c r="D58" s="217">
        <v>29266466</v>
      </c>
      <c r="E58" s="91" t="s">
        <v>301</v>
      </c>
      <c r="F58" s="142" t="s">
        <v>28</v>
      </c>
      <c r="G58" s="96"/>
      <c r="H58" s="328"/>
      <c r="I58" s="96" t="s">
        <v>302</v>
      </c>
      <c r="J58" s="55">
        <v>0.63541666666666663</v>
      </c>
      <c r="K58" s="51">
        <f t="shared" si="6"/>
        <v>0.80208333333333337</v>
      </c>
      <c r="L58" s="55">
        <v>0.63611111111111107</v>
      </c>
      <c r="M58" s="41">
        <f t="shared" si="7"/>
        <v>0.63958333333333328</v>
      </c>
      <c r="N58" s="55">
        <v>0.64861111111111114</v>
      </c>
      <c r="O58" s="41">
        <f t="shared" si="8"/>
        <v>0.69027777777777777</v>
      </c>
      <c r="P58" s="55">
        <v>0.72847222222222219</v>
      </c>
      <c r="Q58" s="41">
        <f t="shared" si="9"/>
        <v>0.73888888888888882</v>
      </c>
      <c r="R58" s="55">
        <v>0.76388888888888884</v>
      </c>
      <c r="S58" s="41">
        <f t="shared" si="10"/>
        <v>0.77430555555555547</v>
      </c>
      <c r="T58" s="236">
        <v>0.77500000000000002</v>
      </c>
      <c r="U58" s="72">
        <f t="shared" si="11"/>
        <v>0.78541666666666665</v>
      </c>
    </row>
    <row r="59" spans="1:21" ht="18" customHeight="1" x14ac:dyDescent="0.25">
      <c r="A59" s="586" t="s">
        <v>303</v>
      </c>
      <c r="B59" s="587"/>
      <c r="C59" s="164" t="s">
        <v>304</v>
      </c>
      <c r="D59" s="217">
        <v>9664438</v>
      </c>
      <c r="E59" s="201" t="s">
        <v>297</v>
      </c>
      <c r="F59" s="142" t="s">
        <v>305</v>
      </c>
      <c r="G59" s="256"/>
      <c r="H59" s="334"/>
      <c r="I59" s="269" t="s">
        <v>34</v>
      </c>
      <c r="J59" s="55">
        <v>0.63749999999999996</v>
      </c>
      <c r="K59" s="51">
        <f t="shared" si="6"/>
        <v>0.8041666666666667</v>
      </c>
      <c r="L59" s="55">
        <v>0.6430555555555556</v>
      </c>
      <c r="M59" s="41">
        <f t="shared" si="7"/>
        <v>0.64652777777777781</v>
      </c>
      <c r="N59" s="55">
        <v>0.65555555555555556</v>
      </c>
      <c r="O59" s="41">
        <f t="shared" si="8"/>
        <v>0.69722222222222219</v>
      </c>
      <c r="P59" s="55">
        <v>0.73611111111111116</v>
      </c>
      <c r="Q59" s="41">
        <f t="shared" si="9"/>
        <v>0.74652777777777779</v>
      </c>
      <c r="R59" s="55">
        <v>0.76736111111111116</v>
      </c>
      <c r="S59" s="41">
        <f t="shared" si="10"/>
        <v>0.77777777777777779</v>
      </c>
      <c r="T59" s="236">
        <v>0.77847222222222223</v>
      </c>
      <c r="U59" s="72">
        <f t="shared" si="11"/>
        <v>0.78888888888888886</v>
      </c>
    </row>
    <row r="60" spans="1:21" ht="18" customHeight="1" x14ac:dyDescent="0.25">
      <c r="A60" s="586" t="s">
        <v>306</v>
      </c>
      <c r="B60" s="587"/>
      <c r="C60" s="152" t="s">
        <v>307</v>
      </c>
      <c r="D60" s="217">
        <v>46872838</v>
      </c>
      <c r="E60" s="201" t="s">
        <v>45</v>
      </c>
      <c r="F60" s="142" t="s">
        <v>28</v>
      </c>
      <c r="G60" s="184" t="s">
        <v>19</v>
      </c>
      <c r="H60" s="182"/>
      <c r="I60" s="50" t="s">
        <v>143</v>
      </c>
      <c r="J60" s="55">
        <v>0.6381944444444444</v>
      </c>
      <c r="K60" s="51">
        <f t="shared" si="6"/>
        <v>0.80486111111111114</v>
      </c>
      <c r="L60" s="55">
        <v>0.64861111111111114</v>
      </c>
      <c r="M60" s="41">
        <f t="shared" si="7"/>
        <v>0.65208333333333335</v>
      </c>
      <c r="N60" s="55">
        <v>0.66249999999999998</v>
      </c>
      <c r="O60" s="41">
        <f t="shared" si="8"/>
        <v>0.70416666666666661</v>
      </c>
      <c r="P60" s="55">
        <v>0.74722222222222223</v>
      </c>
      <c r="Q60" s="41">
        <f t="shared" si="9"/>
        <v>0.75763888888888886</v>
      </c>
      <c r="R60" s="55">
        <v>0.77916666666666667</v>
      </c>
      <c r="S60" s="41">
        <f t="shared" si="10"/>
        <v>0.7895833333333333</v>
      </c>
      <c r="T60" s="236">
        <v>0.79027777777777775</v>
      </c>
      <c r="U60" s="72">
        <f t="shared" si="11"/>
        <v>0.80069444444444438</v>
      </c>
    </row>
    <row r="61" spans="1:21" ht="18" customHeight="1" x14ac:dyDescent="0.25">
      <c r="A61" s="586" t="s">
        <v>308</v>
      </c>
      <c r="B61" s="587"/>
      <c r="C61" s="152" t="s">
        <v>309</v>
      </c>
      <c r="D61" s="217">
        <v>25835013</v>
      </c>
      <c r="E61" s="174" t="s">
        <v>285</v>
      </c>
      <c r="F61" s="142" t="s">
        <v>310</v>
      </c>
      <c r="G61" s="256"/>
      <c r="H61" s="334"/>
      <c r="I61" s="269" t="s">
        <v>34</v>
      </c>
      <c r="J61" s="55">
        <v>0.66249999999999998</v>
      </c>
      <c r="K61" s="51">
        <f t="shared" si="6"/>
        <v>0.82916666666666672</v>
      </c>
      <c r="L61" s="55">
        <v>0.66319444444444442</v>
      </c>
      <c r="M61" s="55">
        <f t="shared" si="7"/>
        <v>0.66666666666666663</v>
      </c>
      <c r="N61" s="55">
        <v>0.67361111111111116</v>
      </c>
      <c r="O61" s="55">
        <f t="shared" si="8"/>
        <v>0.71527777777777779</v>
      </c>
      <c r="P61" s="55">
        <v>0.75902777777777775</v>
      </c>
      <c r="Q61" s="55">
        <f t="shared" si="9"/>
        <v>0.76944444444444438</v>
      </c>
      <c r="R61" s="55">
        <v>0.77013888888888893</v>
      </c>
      <c r="S61" s="55">
        <f t="shared" si="10"/>
        <v>0.78055555555555556</v>
      </c>
      <c r="T61" s="236">
        <v>0.78125</v>
      </c>
      <c r="U61" s="236">
        <f t="shared" si="11"/>
        <v>0.79166666666666663</v>
      </c>
    </row>
    <row r="62" spans="1:21" ht="18" customHeight="1" x14ac:dyDescent="0.25">
      <c r="A62" s="600" t="s">
        <v>311</v>
      </c>
      <c r="B62" s="587"/>
      <c r="C62" s="192" t="s">
        <v>312</v>
      </c>
      <c r="D62" s="288">
        <v>43619268</v>
      </c>
      <c r="E62" s="88" t="s">
        <v>84</v>
      </c>
      <c r="F62" s="250" t="s">
        <v>28</v>
      </c>
      <c r="G62" s="88" t="s">
        <v>313</v>
      </c>
      <c r="H62" s="332"/>
      <c r="I62" s="88" t="s">
        <v>161</v>
      </c>
      <c r="J62" s="15"/>
      <c r="K62" s="15">
        <v>0.16666666666666671</v>
      </c>
      <c r="L62" s="15"/>
      <c r="M62" s="15">
        <v>3.472222222222222E-3</v>
      </c>
      <c r="N62" s="15"/>
      <c r="O62" s="15">
        <v>4.1666666666666657E-2</v>
      </c>
      <c r="P62" s="15"/>
      <c r="Q62" s="15">
        <v>1.041666666666667E-2</v>
      </c>
      <c r="R62" s="15"/>
      <c r="S62" s="15">
        <v>1.041666666666667E-2</v>
      </c>
      <c r="T62" s="15"/>
      <c r="U62" s="15">
        <v>1.041666666666667E-2</v>
      </c>
    </row>
    <row r="63" spans="1:21" ht="18" customHeight="1" x14ac:dyDescent="0.25">
      <c r="A63" s="589"/>
      <c r="B63" s="589"/>
    </row>
    <row r="64" spans="1:21" ht="15.75" customHeight="1" x14ac:dyDescent="0.25">
      <c r="A64" s="589"/>
      <c r="B64" s="589"/>
    </row>
    <row r="65" spans="1:8" ht="18" customHeight="1" x14ac:dyDescent="0.25">
      <c r="A65" s="589"/>
      <c r="B65" s="589"/>
    </row>
    <row r="66" spans="1:8" ht="18" customHeight="1" x14ac:dyDescent="0.25"/>
    <row r="67" spans="1:8" ht="15.75" customHeight="1" x14ac:dyDescent="0.25">
      <c r="B67" t="s">
        <v>6768</v>
      </c>
      <c r="C67" t="s">
        <v>6769</v>
      </c>
      <c r="D67" t="s">
        <v>6770</v>
      </c>
      <c r="E67" t="s">
        <v>6771</v>
      </c>
      <c r="F67" t="s">
        <v>6772</v>
      </c>
      <c r="G67" t="s">
        <v>6773</v>
      </c>
      <c r="H67" t="s">
        <v>6774</v>
      </c>
    </row>
    <row r="68" spans="1:8" ht="18" customHeight="1" x14ac:dyDescent="0.25"/>
    <row r="69" spans="1:8" ht="18" customHeight="1" x14ac:dyDescent="0.25"/>
    <row r="70" spans="1:8" ht="18" customHeight="1" x14ac:dyDescent="0.25"/>
    <row r="71" spans="1:8" ht="18" customHeight="1" x14ac:dyDescent="0.25"/>
    <row r="72" spans="1:8" ht="18" customHeight="1" x14ac:dyDescent="0.25"/>
    <row r="73" spans="1:8" ht="18" customHeight="1" x14ac:dyDescent="0.25"/>
    <row r="74" spans="1:8" ht="18" customHeight="1" x14ac:dyDescent="0.25"/>
    <row r="75" spans="1:8" ht="18" customHeight="1" x14ac:dyDescent="0.25"/>
    <row r="76" spans="1:8" ht="18" customHeight="1" x14ac:dyDescent="0.25"/>
    <row r="77" spans="1:8" ht="18" customHeight="1" x14ac:dyDescent="0.25"/>
    <row r="78" spans="1:8" ht="18" customHeight="1" x14ac:dyDescent="0.25"/>
    <row r="79" spans="1:8" ht="18" customHeight="1" x14ac:dyDescent="0.25"/>
    <row r="80" spans="1:8" ht="18" customHeight="1" x14ac:dyDescent="0.25"/>
    <row r="81" spans="2:6" ht="18" customHeight="1" x14ac:dyDescent="0.25"/>
    <row r="82" spans="2:6" ht="18" customHeight="1" x14ac:dyDescent="0.25"/>
    <row r="83" spans="2:6" ht="18" customHeight="1" x14ac:dyDescent="0.25"/>
    <row r="84" spans="2:6" ht="18" customHeight="1" x14ac:dyDescent="0.25"/>
    <row r="85" spans="2:6" ht="18" customHeight="1" x14ac:dyDescent="0.25"/>
    <row r="86" spans="2:6" ht="18" customHeight="1" x14ac:dyDescent="0.25"/>
    <row r="87" spans="2:6" ht="18" customHeight="1" x14ac:dyDescent="0.25"/>
    <row r="88" spans="2:6" ht="18" customHeight="1" x14ac:dyDescent="0.25"/>
    <row r="89" spans="2:6" ht="18" customHeight="1" x14ac:dyDescent="0.25"/>
    <row r="90" spans="2:6" ht="21" customHeight="1" x14ac:dyDescent="0.25"/>
    <row r="91" spans="2:6" ht="15.75" customHeight="1" x14ac:dyDescent="0.25">
      <c r="B91" t="s">
        <v>6768</v>
      </c>
      <c r="C91" t="s">
        <v>6769</v>
      </c>
      <c r="D91" t="s">
        <v>6770</v>
      </c>
      <c r="E91" t="s">
        <v>6771</v>
      </c>
      <c r="F91" t="s">
        <v>6772</v>
      </c>
    </row>
    <row r="92" spans="2:6" ht="15.75" customHeight="1" x14ac:dyDescent="0.25"/>
    <row r="93" spans="2:6" ht="15.75" customHeight="1" x14ac:dyDescent="0.25"/>
    <row r="94" spans="2:6" ht="21" customHeight="1" x14ac:dyDescent="0.25"/>
    <row r="95" spans="2:6" ht="21" customHeight="1" x14ac:dyDescent="0.25"/>
    <row r="96" spans="2:6" ht="18.75" customHeight="1" x14ac:dyDescent="0.25"/>
    <row r="97" spans="3:8" ht="15.75" customHeight="1" x14ac:dyDescent="0.25"/>
    <row r="98" spans="3:8" ht="15.75" customHeight="1" x14ac:dyDescent="0.25"/>
    <row r="99" spans="3:8" ht="18.75" customHeight="1" x14ac:dyDescent="0.25"/>
    <row r="103" spans="3:8" x14ac:dyDescent="0.25">
      <c r="C103" t="s">
        <v>6768</v>
      </c>
      <c r="D103" t="s">
        <v>6769</v>
      </c>
      <c r="E103" t="s">
        <v>6770</v>
      </c>
      <c r="F103" t="s">
        <v>6771</v>
      </c>
      <c r="G103" t="s">
        <v>6772</v>
      </c>
      <c r="H103" t="s">
        <v>6773</v>
      </c>
    </row>
    <row r="104" spans="3:8" ht="15.75" customHeight="1" x14ac:dyDescent="0.25"/>
    <row r="105" spans="3:8" ht="15.75" customHeight="1" x14ac:dyDescent="0.25"/>
    <row r="106" spans="3:8" ht="15.75" customHeight="1" x14ac:dyDescent="0.25"/>
    <row r="107" spans="3:8" ht="15.75" customHeight="1" x14ac:dyDescent="0.25"/>
    <row r="108" spans="3:8" ht="15.75" customHeight="1" x14ac:dyDescent="0.25"/>
    <row r="109" spans="3:8" ht="15.75" customHeight="1" x14ac:dyDescent="0.25"/>
    <row r="110" spans="3:8" ht="15.75" customHeight="1" x14ac:dyDescent="0.25"/>
    <row r="111" spans="3:8" ht="18.75" customHeight="1" x14ac:dyDescent="0.25"/>
    <row r="112" spans="3:8" ht="15.75" customHeight="1" x14ac:dyDescent="0.25"/>
    <row r="118" ht="18" customHeight="1" x14ac:dyDescent="0.25"/>
    <row r="119" ht="18" customHeight="1" x14ac:dyDescent="0.25"/>
  </sheetData>
  <mergeCells count="70">
    <mergeCell ref="A64:B64"/>
    <mergeCell ref="A60:B60"/>
    <mergeCell ref="A49:B49"/>
    <mergeCell ref="A51:B51"/>
    <mergeCell ref="A11:B11"/>
    <mergeCell ref="A45:B45"/>
    <mergeCell ref="A63:B63"/>
    <mergeCell ref="A28:B28"/>
    <mergeCell ref="A13:B13"/>
    <mergeCell ref="A44:B44"/>
    <mergeCell ref="A39:B39"/>
    <mergeCell ref="A40:B40"/>
    <mergeCell ref="A48:B48"/>
    <mergeCell ref="A24:B24"/>
    <mergeCell ref="A30:B30"/>
    <mergeCell ref="A15:B15"/>
    <mergeCell ref="A61:B61"/>
    <mergeCell ref="A6:B6"/>
    <mergeCell ref="A54:B54"/>
    <mergeCell ref="A16:B16"/>
    <mergeCell ref="A7:B7"/>
    <mergeCell ref="A18:B18"/>
    <mergeCell ref="A12:B12"/>
    <mergeCell ref="A21:B21"/>
    <mergeCell ref="A19:B19"/>
    <mergeCell ref="A10:B10"/>
    <mergeCell ref="A59:B59"/>
    <mergeCell ref="A65:B65"/>
    <mergeCell ref="A25:B25"/>
    <mergeCell ref="A41:B41"/>
    <mergeCell ref="A46:B46"/>
    <mergeCell ref="A37:B37"/>
    <mergeCell ref="A56:B56"/>
    <mergeCell ref="A27:B27"/>
    <mergeCell ref="A55:B55"/>
    <mergeCell ref="A50:B50"/>
    <mergeCell ref="A26:B26"/>
    <mergeCell ref="A57:B57"/>
    <mergeCell ref="A33:B33"/>
    <mergeCell ref="A53:B53"/>
    <mergeCell ref="A62:B62"/>
    <mergeCell ref="A52:B52"/>
    <mergeCell ref="A43:B43"/>
    <mergeCell ref="T1:U1"/>
    <mergeCell ref="A47:B47"/>
    <mergeCell ref="A42:B42"/>
    <mergeCell ref="L1:M1"/>
    <mergeCell ref="A32:B32"/>
    <mergeCell ref="A5:B5"/>
    <mergeCell ref="A14:B14"/>
    <mergeCell ref="A23:B23"/>
    <mergeCell ref="A17:B17"/>
    <mergeCell ref="A8:B8"/>
    <mergeCell ref="A22:B22"/>
    <mergeCell ref="A35:B35"/>
    <mergeCell ref="A4:B4"/>
    <mergeCell ref="A20:B20"/>
    <mergeCell ref="A38:B38"/>
    <mergeCell ref="A29:B29"/>
    <mergeCell ref="A9:B9"/>
    <mergeCell ref="A31:B31"/>
    <mergeCell ref="A58:B58"/>
    <mergeCell ref="R1:S1"/>
    <mergeCell ref="A34:B34"/>
    <mergeCell ref="P1:Q1"/>
    <mergeCell ref="A36:B36"/>
    <mergeCell ref="A1:B1"/>
    <mergeCell ref="A3:B3"/>
    <mergeCell ref="N1:O1"/>
    <mergeCell ref="A2:B2"/>
  </mergeCells>
  <pageMargins left="0.7" right="0.7" top="0.75" bottom="0.75" header="0.3" footer="0.3"/>
  <pageSetup paperSize="9" fitToWidth="0" orientation="landscape"/>
  <tableParts count="3">
    <tablePart r:id="rId1"/>
    <tablePart r:id="rId2"/>
    <tablePart r:id="rId3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Hoja305">
    <pageSetUpPr fitToPage="1"/>
  </sheetPr>
  <dimension ref="A1:U199"/>
  <sheetViews>
    <sheetView topLeftCell="A18" workbookViewId="0">
      <selection activeCell="A31" sqref="A31:XFD31"/>
    </sheetView>
  </sheetViews>
  <sheetFormatPr baseColWidth="10" defaultColWidth="9.140625" defaultRowHeight="15" x14ac:dyDescent="0.25"/>
  <cols>
    <col min="1" max="2" width="2.7109375" customWidth="1"/>
    <col min="3" max="3" width="39" customWidth="1"/>
    <col min="4" max="4" width="14.5703125" customWidth="1"/>
    <col min="5" max="5" width="21.85546875" customWidth="1"/>
    <col min="6" max="6" width="22" customWidth="1"/>
    <col min="7" max="7" width="21.140625" bestFit="1" customWidth="1"/>
    <col min="8" max="8" width="9.28515625" customWidth="1"/>
    <col min="9" max="9" width="25.140625" customWidth="1"/>
    <col min="10" max="10" width="13.28515625" customWidth="1"/>
    <col min="11" max="11" width="13.5703125" customWidth="1"/>
    <col min="12" max="12" width="14.28515625" customWidth="1"/>
    <col min="13" max="13" width="13.7109375" customWidth="1"/>
    <col min="14" max="15" width="14.7109375" customWidth="1"/>
    <col min="16" max="16" width="15.28515625" customWidth="1"/>
    <col min="17" max="17" width="14.85546875" customWidth="1"/>
    <col min="18" max="19" width="15.42578125" customWidth="1"/>
    <col min="20" max="20" width="17" customWidth="1"/>
    <col min="21" max="21" width="17.85546875" customWidth="1"/>
  </cols>
  <sheetData>
    <row r="1" spans="1:21" ht="46.5" customHeight="1" x14ac:dyDescent="0.25">
      <c r="A1" s="596" t="s">
        <v>0</v>
      </c>
      <c r="B1" s="597"/>
      <c r="C1" s="10" t="s">
        <v>1</v>
      </c>
      <c r="D1" s="10" t="s">
        <v>2</v>
      </c>
      <c r="E1" s="25" t="s">
        <v>3</v>
      </c>
      <c r="F1" s="20" t="s">
        <v>4</v>
      </c>
      <c r="G1" s="1" t="s">
        <v>5</v>
      </c>
      <c r="H1" s="35" t="s">
        <v>6</v>
      </c>
      <c r="I1" s="2" t="s">
        <v>7</v>
      </c>
      <c r="J1" s="3" t="s">
        <v>8</v>
      </c>
      <c r="K1" s="3" t="s">
        <v>9</v>
      </c>
      <c r="L1" s="593" t="s">
        <v>10</v>
      </c>
      <c r="M1" s="592"/>
      <c r="N1" s="599" t="s">
        <v>11</v>
      </c>
      <c r="O1" s="592"/>
      <c r="P1" s="595" t="s">
        <v>12</v>
      </c>
      <c r="Q1" s="592"/>
      <c r="R1" s="594" t="s">
        <v>13</v>
      </c>
      <c r="S1" s="592"/>
      <c r="T1" s="591" t="s">
        <v>14</v>
      </c>
      <c r="U1" s="592"/>
    </row>
    <row r="2" spans="1:21" ht="21" customHeight="1" x14ac:dyDescent="0.25">
      <c r="A2" s="586" t="s">
        <v>15</v>
      </c>
      <c r="B2" s="587"/>
      <c r="C2" s="152" t="s">
        <v>314</v>
      </c>
      <c r="D2" s="217">
        <v>43696263</v>
      </c>
      <c r="E2" s="201" t="s">
        <v>45</v>
      </c>
      <c r="F2" s="142" t="s">
        <v>141</v>
      </c>
      <c r="G2" s="94"/>
      <c r="H2" s="94"/>
      <c r="I2" s="94" t="s">
        <v>315</v>
      </c>
      <c r="J2" s="55">
        <v>0.55833333333333335</v>
      </c>
      <c r="K2" s="51">
        <f t="shared" ref="K2:K34" si="0">J2+$K$58</f>
        <v>0.55833333333333335</v>
      </c>
      <c r="L2" s="55">
        <v>0.55972222222222223</v>
      </c>
      <c r="M2" s="41">
        <f t="shared" ref="M2:M34" si="1">L2+$M$58</f>
        <v>0.55972222222222223</v>
      </c>
      <c r="N2" s="55">
        <v>0.57013888888888886</v>
      </c>
      <c r="O2" s="41">
        <f t="shared" ref="O2:O34" si="2">N2+$O$58</f>
        <v>0.57013888888888886</v>
      </c>
      <c r="P2" s="55">
        <v>0.61250000000000004</v>
      </c>
      <c r="Q2" s="41">
        <f t="shared" ref="Q2:Q34" si="3">P2+$Q$58</f>
        <v>0.61250000000000004</v>
      </c>
      <c r="R2" s="55">
        <v>0.62638888888888888</v>
      </c>
      <c r="S2" s="41">
        <f t="shared" ref="S2:S34" si="4">R2+$S$58</f>
        <v>0.62638888888888888</v>
      </c>
      <c r="T2" s="236">
        <v>0.64027777777777772</v>
      </c>
      <c r="U2" s="72">
        <f t="shared" ref="U2:U34" si="5">T2+$U$58</f>
        <v>0.64027777777777772</v>
      </c>
    </row>
    <row r="3" spans="1:21" ht="21" customHeight="1" x14ac:dyDescent="0.25">
      <c r="A3" s="586" t="s">
        <v>21</v>
      </c>
      <c r="B3" s="587"/>
      <c r="C3" s="152" t="s">
        <v>316</v>
      </c>
      <c r="D3" s="217">
        <v>41943449</v>
      </c>
      <c r="E3" s="201" t="s">
        <v>45</v>
      </c>
      <c r="F3" s="238" t="s">
        <v>141</v>
      </c>
      <c r="G3" s="94"/>
      <c r="H3" s="94"/>
      <c r="I3" s="94" t="s">
        <v>317</v>
      </c>
      <c r="J3" s="55">
        <v>0.56111111111111112</v>
      </c>
      <c r="K3" s="51">
        <f t="shared" si="0"/>
        <v>0.56111111111111112</v>
      </c>
      <c r="L3" s="55">
        <v>0.56458333333333333</v>
      </c>
      <c r="M3" s="41">
        <f t="shared" si="1"/>
        <v>0.56458333333333333</v>
      </c>
      <c r="N3" s="55">
        <v>0.57430555555555551</v>
      </c>
      <c r="O3" s="41">
        <f t="shared" si="2"/>
        <v>0.57430555555555551</v>
      </c>
      <c r="P3" s="55">
        <v>0.62708333333333333</v>
      </c>
      <c r="Q3" s="41">
        <f t="shared" si="3"/>
        <v>0.62708333333333333</v>
      </c>
      <c r="R3" s="55">
        <v>0.64027777777777772</v>
      </c>
      <c r="S3" s="41">
        <f t="shared" si="4"/>
        <v>0.64027777777777772</v>
      </c>
      <c r="T3" s="236">
        <v>0.65347222222222223</v>
      </c>
      <c r="U3" s="72">
        <f t="shared" si="5"/>
        <v>0.65347222222222223</v>
      </c>
    </row>
    <row r="4" spans="1:21" ht="20.25" customHeight="1" x14ac:dyDescent="0.25">
      <c r="A4" s="586" t="s">
        <v>26</v>
      </c>
      <c r="B4" s="587"/>
      <c r="C4" s="152" t="s">
        <v>318</v>
      </c>
      <c r="D4" s="217">
        <v>9914849</v>
      </c>
      <c r="E4" s="201" t="s">
        <v>45</v>
      </c>
      <c r="F4" s="238" t="s">
        <v>141</v>
      </c>
      <c r="G4" s="94"/>
      <c r="H4" s="94"/>
      <c r="I4" s="94" t="s">
        <v>319</v>
      </c>
      <c r="J4" s="55">
        <v>0.56527777777777777</v>
      </c>
      <c r="K4" s="51">
        <f t="shared" si="0"/>
        <v>0.56527777777777777</v>
      </c>
      <c r="L4" s="55">
        <v>0.56874999999999998</v>
      </c>
      <c r="M4" s="41">
        <f t="shared" si="1"/>
        <v>0.56874999999999998</v>
      </c>
      <c r="N4" s="55">
        <v>8.0555555555555561E-2</v>
      </c>
      <c r="O4" s="41">
        <f t="shared" si="2"/>
        <v>8.0555555555555561E-2</v>
      </c>
      <c r="P4" s="55">
        <v>0.63472222222222219</v>
      </c>
      <c r="Q4" s="41">
        <f t="shared" si="3"/>
        <v>0.63472222222222219</v>
      </c>
      <c r="R4" s="55">
        <v>0.65208333333333335</v>
      </c>
      <c r="S4" s="41">
        <f t="shared" si="4"/>
        <v>0.65208333333333335</v>
      </c>
      <c r="T4" s="236">
        <v>0.66666666666666663</v>
      </c>
      <c r="U4" s="72">
        <f t="shared" si="5"/>
        <v>0.66666666666666663</v>
      </c>
    </row>
    <row r="5" spans="1:21" ht="18.75" customHeight="1" x14ac:dyDescent="0.25">
      <c r="A5" s="586" t="s">
        <v>30</v>
      </c>
      <c r="B5" s="587"/>
      <c r="C5" s="152" t="s">
        <v>193</v>
      </c>
      <c r="D5" s="217">
        <v>8137965</v>
      </c>
      <c r="E5" s="201" t="s">
        <v>45</v>
      </c>
      <c r="F5" s="238" t="s">
        <v>28</v>
      </c>
      <c r="G5" s="115" t="s">
        <v>320</v>
      </c>
      <c r="H5" s="115"/>
      <c r="I5" s="154" t="s">
        <v>195</v>
      </c>
      <c r="J5" s="55">
        <v>0.56666666666666665</v>
      </c>
      <c r="K5" s="51">
        <f t="shared" si="0"/>
        <v>0.56666666666666665</v>
      </c>
      <c r="L5" s="55">
        <v>0.57499999999999996</v>
      </c>
      <c r="M5" s="41">
        <f t="shared" si="1"/>
        <v>0.57499999999999996</v>
      </c>
      <c r="N5" s="55">
        <v>0.5854166666666667</v>
      </c>
      <c r="O5" s="41">
        <f t="shared" si="2"/>
        <v>0.5854166666666667</v>
      </c>
      <c r="P5" s="55">
        <v>0.62777777777777777</v>
      </c>
      <c r="Q5" s="41">
        <f t="shared" si="3"/>
        <v>0.62777777777777777</v>
      </c>
      <c r="R5" s="55">
        <v>0.64027777777777772</v>
      </c>
      <c r="S5" s="41">
        <f t="shared" si="4"/>
        <v>0.64027777777777772</v>
      </c>
      <c r="T5" s="236">
        <v>0.65138888888888891</v>
      </c>
      <c r="U5" s="72">
        <f t="shared" si="5"/>
        <v>0.65138888888888891</v>
      </c>
    </row>
    <row r="6" spans="1:21" ht="20.25" customHeight="1" x14ac:dyDescent="0.25">
      <c r="A6" s="586" t="s">
        <v>35</v>
      </c>
      <c r="B6" s="587"/>
      <c r="C6" s="152" t="s">
        <v>321</v>
      </c>
      <c r="D6" s="217">
        <v>9500711</v>
      </c>
      <c r="E6" s="201" t="s">
        <v>45</v>
      </c>
      <c r="F6" s="238" t="s">
        <v>182</v>
      </c>
      <c r="G6" s="94"/>
      <c r="H6" s="94"/>
      <c r="I6" s="337" t="s">
        <v>95</v>
      </c>
      <c r="J6" s="55">
        <v>0.57361111111111107</v>
      </c>
      <c r="K6" s="51">
        <f t="shared" si="0"/>
        <v>0.57361111111111107</v>
      </c>
      <c r="L6" s="55">
        <v>0.57986111111111116</v>
      </c>
      <c r="M6" s="41">
        <f t="shared" si="1"/>
        <v>0.57986111111111116</v>
      </c>
      <c r="N6" s="55">
        <v>0.59305555555555556</v>
      </c>
      <c r="O6" s="41">
        <f t="shared" si="2"/>
        <v>0.59305555555555556</v>
      </c>
      <c r="P6" s="55">
        <v>0.64722222222222225</v>
      </c>
      <c r="Q6" s="41">
        <f t="shared" si="3"/>
        <v>0.64722222222222225</v>
      </c>
      <c r="R6" s="55">
        <v>0.66388888888888886</v>
      </c>
      <c r="S6" s="41">
        <f t="shared" si="4"/>
        <v>0.66388888888888886</v>
      </c>
      <c r="T6" s="236">
        <v>0.67708333333333337</v>
      </c>
      <c r="U6" s="72">
        <f t="shared" si="5"/>
        <v>0.67708333333333337</v>
      </c>
    </row>
    <row r="7" spans="1:21" ht="19.5" customHeight="1" x14ac:dyDescent="0.25">
      <c r="A7" s="586" t="s">
        <v>40</v>
      </c>
      <c r="B7" s="587"/>
      <c r="C7" s="152" t="s">
        <v>322</v>
      </c>
      <c r="D7" s="217">
        <v>10243378</v>
      </c>
      <c r="E7" s="201" t="s">
        <v>45</v>
      </c>
      <c r="F7" s="238" t="s">
        <v>179</v>
      </c>
      <c r="G7" s="341" t="s">
        <v>104</v>
      </c>
      <c r="H7" s="259"/>
      <c r="I7" s="275" t="s">
        <v>165</v>
      </c>
      <c r="J7" s="55">
        <v>0.57638888888888884</v>
      </c>
      <c r="K7" s="51">
        <f t="shared" si="0"/>
        <v>0.57638888888888884</v>
      </c>
      <c r="L7" s="55">
        <v>0.58472222222222225</v>
      </c>
      <c r="M7" s="41">
        <f t="shared" si="1"/>
        <v>0.58472222222222225</v>
      </c>
      <c r="N7" s="55">
        <v>0.59513888888888888</v>
      </c>
      <c r="O7" s="41">
        <f t="shared" si="2"/>
        <v>0.59513888888888888</v>
      </c>
      <c r="P7" s="55">
        <v>0.6381944444444444</v>
      </c>
      <c r="Q7" s="41">
        <f t="shared" si="3"/>
        <v>0.6381944444444444</v>
      </c>
      <c r="R7" s="55">
        <v>0.6645833333333333</v>
      </c>
      <c r="S7" s="41">
        <f t="shared" si="4"/>
        <v>0.6645833333333333</v>
      </c>
      <c r="T7" s="236">
        <v>0.67847222222222225</v>
      </c>
      <c r="U7" s="72">
        <f t="shared" si="5"/>
        <v>0.67847222222222225</v>
      </c>
    </row>
    <row r="8" spans="1:21" ht="21.75" customHeight="1" x14ac:dyDescent="0.25">
      <c r="A8" s="586" t="s">
        <v>43</v>
      </c>
      <c r="B8" s="587"/>
      <c r="C8" s="152" t="s">
        <v>323</v>
      </c>
      <c r="D8" s="217">
        <v>25524494</v>
      </c>
      <c r="E8" s="21" t="s">
        <v>189</v>
      </c>
      <c r="F8" s="238" t="s">
        <v>182</v>
      </c>
      <c r="G8" s="96"/>
      <c r="H8" s="96"/>
      <c r="I8" s="234" t="s">
        <v>29</v>
      </c>
      <c r="J8" s="41">
        <v>0.57777777777777772</v>
      </c>
      <c r="K8" s="82">
        <f t="shared" si="0"/>
        <v>0.57777777777777772</v>
      </c>
      <c r="L8" s="55">
        <v>0.59097222222222223</v>
      </c>
      <c r="M8" s="41">
        <f t="shared" si="1"/>
        <v>0.59097222222222223</v>
      </c>
      <c r="N8" s="55">
        <v>0.60138888888888886</v>
      </c>
      <c r="O8" s="41">
        <f t="shared" si="2"/>
        <v>0.60138888888888886</v>
      </c>
      <c r="P8" s="55">
        <v>0.66527777777777775</v>
      </c>
      <c r="Q8" s="55">
        <f t="shared" si="3"/>
        <v>0.66527777777777775</v>
      </c>
      <c r="R8" s="55">
        <v>0.68819444444444444</v>
      </c>
      <c r="S8" s="41">
        <f t="shared" si="4"/>
        <v>0.68819444444444444</v>
      </c>
      <c r="T8" s="236">
        <v>0.7006944444444444</v>
      </c>
      <c r="U8" s="72">
        <f t="shared" si="5"/>
        <v>0.7006944444444444</v>
      </c>
    </row>
    <row r="9" spans="1:21" ht="20.25" customHeight="1" x14ac:dyDescent="0.25">
      <c r="A9" s="600"/>
      <c r="B9" s="587"/>
      <c r="C9" s="192" t="s">
        <v>324</v>
      </c>
      <c r="D9" s="288">
        <v>6327191</v>
      </c>
      <c r="E9" s="88" t="s">
        <v>189</v>
      </c>
      <c r="F9" s="335" t="s">
        <v>179</v>
      </c>
      <c r="G9" s="88" t="s">
        <v>325</v>
      </c>
      <c r="H9" s="88" t="s">
        <v>108</v>
      </c>
      <c r="I9" s="163" t="s">
        <v>190</v>
      </c>
      <c r="J9" s="15"/>
      <c r="K9" s="162">
        <f t="shared" si="0"/>
        <v>0</v>
      </c>
      <c r="L9" s="161"/>
      <c r="M9" s="15">
        <f t="shared" si="1"/>
        <v>0</v>
      </c>
      <c r="N9" s="161"/>
      <c r="O9" s="15">
        <f t="shared" si="2"/>
        <v>0</v>
      </c>
      <c r="P9" s="161"/>
      <c r="Q9" s="15">
        <f t="shared" si="3"/>
        <v>0</v>
      </c>
      <c r="R9" s="161"/>
      <c r="S9" s="15">
        <f t="shared" si="4"/>
        <v>0</v>
      </c>
      <c r="T9" s="161"/>
      <c r="U9" s="15">
        <f t="shared" si="5"/>
        <v>0</v>
      </c>
    </row>
    <row r="10" spans="1:21" ht="21" customHeight="1" x14ac:dyDescent="0.25">
      <c r="A10" s="586" t="s">
        <v>48</v>
      </c>
      <c r="B10" s="587"/>
      <c r="C10" s="152" t="s">
        <v>326</v>
      </c>
      <c r="D10" s="217">
        <v>75346355</v>
      </c>
      <c r="E10" s="50" t="s">
        <v>84</v>
      </c>
      <c r="F10" s="238" t="s">
        <v>327</v>
      </c>
      <c r="G10" s="184" t="s">
        <v>328</v>
      </c>
      <c r="H10" s="293"/>
      <c r="I10" s="336" t="s">
        <v>57</v>
      </c>
      <c r="J10" s="41">
        <v>0.58680555555555558</v>
      </c>
      <c r="K10" s="82">
        <f t="shared" si="0"/>
        <v>0.58680555555555558</v>
      </c>
      <c r="L10" s="55">
        <v>0.59583333333333333</v>
      </c>
      <c r="M10" s="41">
        <f t="shared" si="1"/>
        <v>0.59583333333333333</v>
      </c>
      <c r="N10" s="55">
        <v>0.60624999999999996</v>
      </c>
      <c r="O10" s="41">
        <f t="shared" si="2"/>
        <v>0.60624999999999996</v>
      </c>
      <c r="P10" s="55">
        <v>0.65208333333333335</v>
      </c>
      <c r="Q10" s="41">
        <f t="shared" si="3"/>
        <v>0.65208333333333335</v>
      </c>
      <c r="R10" s="55">
        <v>0.69027777777777777</v>
      </c>
      <c r="S10" s="41">
        <f t="shared" si="4"/>
        <v>0.69027777777777777</v>
      </c>
      <c r="T10" s="236">
        <v>0.70208333333333328</v>
      </c>
      <c r="U10" s="72">
        <f t="shared" si="5"/>
        <v>0.70208333333333328</v>
      </c>
    </row>
    <row r="11" spans="1:21" s="46" customFormat="1" ht="21" customHeight="1" x14ac:dyDescent="0.25">
      <c r="A11" s="600"/>
      <c r="B11" s="587"/>
      <c r="C11" s="192" t="s">
        <v>329</v>
      </c>
      <c r="D11" s="288">
        <v>47571623</v>
      </c>
      <c r="E11" s="88" t="s">
        <v>93</v>
      </c>
      <c r="F11" s="335" t="s">
        <v>179</v>
      </c>
      <c r="G11" s="88" t="s">
        <v>209</v>
      </c>
      <c r="H11" s="88"/>
      <c r="I11" s="163" t="s">
        <v>175</v>
      </c>
      <c r="J11" s="15"/>
      <c r="K11" s="162">
        <f t="shared" si="0"/>
        <v>0</v>
      </c>
      <c r="L11" s="161"/>
      <c r="M11" s="15">
        <f t="shared" si="1"/>
        <v>0</v>
      </c>
      <c r="N11" s="161"/>
      <c r="O11" s="15">
        <f t="shared" si="2"/>
        <v>0</v>
      </c>
      <c r="P11" s="161"/>
      <c r="Q11" s="15">
        <f t="shared" si="3"/>
        <v>0</v>
      </c>
      <c r="R11" s="161"/>
      <c r="S11" s="15">
        <f t="shared" si="4"/>
        <v>0</v>
      </c>
      <c r="T11" s="161"/>
      <c r="U11" s="15">
        <f t="shared" si="5"/>
        <v>0</v>
      </c>
    </row>
    <row r="12" spans="1:21" ht="21.75" customHeight="1" x14ac:dyDescent="0.25">
      <c r="A12" s="586" t="s">
        <v>54</v>
      </c>
      <c r="B12" s="587"/>
      <c r="C12" s="152" t="s">
        <v>330</v>
      </c>
      <c r="D12" s="217">
        <v>45551304</v>
      </c>
      <c r="E12" s="201" t="s">
        <v>45</v>
      </c>
      <c r="F12" s="238" t="s">
        <v>141</v>
      </c>
      <c r="G12" s="94"/>
      <c r="H12" s="94"/>
      <c r="I12" s="275" t="s">
        <v>187</v>
      </c>
      <c r="J12" s="41">
        <v>0.59375</v>
      </c>
      <c r="K12" s="82">
        <f t="shared" si="0"/>
        <v>0.59375</v>
      </c>
      <c r="L12" s="55">
        <v>0.60902777777777772</v>
      </c>
      <c r="M12" s="41">
        <f t="shared" si="1"/>
        <v>0.60902777777777772</v>
      </c>
      <c r="N12" s="55">
        <v>0.62083333333333335</v>
      </c>
      <c r="O12" s="41">
        <f t="shared" si="2"/>
        <v>0.62083333333333335</v>
      </c>
      <c r="P12" s="55">
        <v>0.67222222222222228</v>
      </c>
      <c r="Q12" s="55">
        <f t="shared" si="3"/>
        <v>0.67222222222222228</v>
      </c>
      <c r="R12" s="55">
        <v>0.7</v>
      </c>
      <c r="S12" s="41">
        <f t="shared" si="4"/>
        <v>0.7</v>
      </c>
      <c r="T12" s="236">
        <v>0.71319444444444446</v>
      </c>
      <c r="U12" s="72">
        <f t="shared" si="5"/>
        <v>0.71319444444444446</v>
      </c>
    </row>
    <row r="13" spans="1:21" ht="24" customHeight="1" x14ac:dyDescent="0.25">
      <c r="A13" s="586" t="s">
        <v>58</v>
      </c>
      <c r="B13" s="587"/>
      <c r="C13" s="152" t="s">
        <v>331</v>
      </c>
      <c r="D13" s="217">
        <v>73050171</v>
      </c>
      <c r="E13" s="21" t="s">
        <v>301</v>
      </c>
      <c r="F13" s="238" t="s">
        <v>179</v>
      </c>
      <c r="G13" s="184" t="s">
        <v>19</v>
      </c>
      <c r="H13" s="50"/>
      <c r="I13" s="154" t="s">
        <v>143</v>
      </c>
      <c r="J13" s="41">
        <v>0.60277777777777775</v>
      </c>
      <c r="K13" s="82">
        <f t="shared" si="0"/>
        <v>0.60277777777777775</v>
      </c>
      <c r="L13" s="55">
        <v>0.61597222222222225</v>
      </c>
      <c r="M13" s="41">
        <f t="shared" si="1"/>
        <v>0.61597222222222225</v>
      </c>
      <c r="N13" s="55">
        <v>0.63124999999999998</v>
      </c>
      <c r="O13" s="41">
        <f t="shared" si="2"/>
        <v>0.63124999999999998</v>
      </c>
      <c r="P13" s="55">
        <v>0.67708333333333337</v>
      </c>
      <c r="Q13" s="41">
        <f t="shared" si="3"/>
        <v>0.67708333333333337</v>
      </c>
      <c r="R13" s="55">
        <v>0.70486111111111116</v>
      </c>
      <c r="S13" s="41">
        <f t="shared" si="4"/>
        <v>0.70486111111111116</v>
      </c>
      <c r="T13" s="236">
        <v>0.71805555555555556</v>
      </c>
      <c r="U13" s="72">
        <f t="shared" si="5"/>
        <v>0.71805555555555556</v>
      </c>
    </row>
    <row r="14" spans="1:21" ht="21.75" customHeight="1" x14ac:dyDescent="0.25">
      <c r="A14" s="586" t="s">
        <v>64</v>
      </c>
      <c r="B14" s="587"/>
      <c r="C14" s="152" t="s">
        <v>332</v>
      </c>
      <c r="D14" s="217">
        <v>33669044</v>
      </c>
      <c r="E14" s="201" t="s">
        <v>45</v>
      </c>
      <c r="F14" s="238" t="s">
        <v>182</v>
      </c>
      <c r="G14" s="105" t="s">
        <v>333</v>
      </c>
      <c r="H14" s="50"/>
      <c r="I14" s="154" t="s">
        <v>334</v>
      </c>
      <c r="J14" s="41">
        <v>0.61041666666666672</v>
      </c>
      <c r="K14" s="82">
        <f t="shared" si="0"/>
        <v>0.61041666666666672</v>
      </c>
      <c r="L14" s="55">
        <v>0.62222222222222223</v>
      </c>
      <c r="M14" s="41">
        <f t="shared" si="1"/>
        <v>0.62222222222222223</v>
      </c>
      <c r="N14" s="55">
        <v>0.6333333333333333</v>
      </c>
      <c r="O14" s="41">
        <f t="shared" si="2"/>
        <v>0.6333333333333333</v>
      </c>
      <c r="P14" s="55">
        <v>0.69097222222222221</v>
      </c>
      <c r="Q14" s="41">
        <f t="shared" si="3"/>
        <v>0.69097222222222221</v>
      </c>
      <c r="R14" s="55">
        <v>0.62847222222222221</v>
      </c>
      <c r="S14" s="41">
        <f t="shared" si="4"/>
        <v>0.62847222222222221</v>
      </c>
      <c r="T14" s="236">
        <v>0.72499999999999998</v>
      </c>
      <c r="U14" s="72">
        <f t="shared" si="5"/>
        <v>0.72499999999999998</v>
      </c>
    </row>
    <row r="15" spans="1:21" ht="23.25" customHeight="1" x14ac:dyDescent="0.25">
      <c r="A15" s="586" t="s">
        <v>67</v>
      </c>
      <c r="B15" s="587"/>
      <c r="C15" s="152" t="s">
        <v>335</v>
      </c>
      <c r="D15" s="217">
        <v>72434688</v>
      </c>
      <c r="E15" s="50" t="s">
        <v>84</v>
      </c>
      <c r="F15" s="238" t="s">
        <v>151</v>
      </c>
      <c r="G15" s="87"/>
      <c r="H15" s="87"/>
      <c r="I15" s="254" t="s">
        <v>161</v>
      </c>
      <c r="J15" s="41">
        <v>0.61250000000000004</v>
      </c>
      <c r="K15" s="82">
        <f t="shared" si="0"/>
        <v>0.61250000000000004</v>
      </c>
      <c r="L15" s="55">
        <v>0.62708333333333333</v>
      </c>
      <c r="M15" s="41">
        <f t="shared" si="1"/>
        <v>0.62708333333333333</v>
      </c>
      <c r="N15" s="55">
        <v>0.64652777777777781</v>
      </c>
      <c r="O15" s="41">
        <f t="shared" si="2"/>
        <v>0.64652777777777781</v>
      </c>
      <c r="P15" s="55">
        <v>0.69305555555555554</v>
      </c>
      <c r="Q15" s="41">
        <f t="shared" si="3"/>
        <v>0.69305555555555554</v>
      </c>
      <c r="R15" s="55">
        <v>0.72499999999999998</v>
      </c>
      <c r="S15" s="41">
        <f t="shared" si="4"/>
        <v>0.72499999999999998</v>
      </c>
      <c r="T15" s="236">
        <v>0.73888888888888893</v>
      </c>
      <c r="U15" s="72">
        <f t="shared" si="5"/>
        <v>0.73888888888888893</v>
      </c>
    </row>
    <row r="16" spans="1:21" ht="24.75" customHeight="1" x14ac:dyDescent="0.25">
      <c r="A16" s="586" t="s">
        <v>70</v>
      </c>
      <c r="B16" s="587"/>
      <c r="C16" s="152" t="s">
        <v>336</v>
      </c>
      <c r="D16" s="217">
        <v>25539195</v>
      </c>
      <c r="E16" s="21" t="s">
        <v>301</v>
      </c>
      <c r="F16" s="238" t="s">
        <v>179</v>
      </c>
      <c r="G16" s="239" t="s">
        <v>337</v>
      </c>
      <c r="H16" s="50"/>
      <c r="I16" s="154" t="s">
        <v>338</v>
      </c>
      <c r="J16" s="41">
        <v>0.61805555555555558</v>
      </c>
      <c r="K16" s="82">
        <f t="shared" si="0"/>
        <v>0.61805555555555558</v>
      </c>
      <c r="L16" s="55">
        <v>0.63194444444444442</v>
      </c>
      <c r="M16" s="41">
        <f t="shared" si="1"/>
        <v>0.63194444444444442</v>
      </c>
      <c r="N16" s="55">
        <v>0.6479166666666667</v>
      </c>
      <c r="O16" s="41">
        <f t="shared" si="2"/>
        <v>0.6479166666666667</v>
      </c>
      <c r="P16" s="55">
        <v>0.70416666666666672</v>
      </c>
      <c r="Q16" s="41">
        <f t="shared" si="3"/>
        <v>0.70416666666666672</v>
      </c>
      <c r="R16" s="55">
        <v>0.72986111111111107</v>
      </c>
      <c r="S16" s="41">
        <f t="shared" si="4"/>
        <v>0.72986111111111107</v>
      </c>
      <c r="T16" s="236">
        <v>0.7416666666666667</v>
      </c>
      <c r="U16" s="72">
        <f t="shared" si="5"/>
        <v>0.7416666666666667</v>
      </c>
    </row>
    <row r="17" spans="1:21" ht="24" customHeight="1" x14ac:dyDescent="0.25">
      <c r="A17" s="586" t="s">
        <v>73</v>
      </c>
      <c r="B17" s="587"/>
      <c r="C17" s="152" t="s">
        <v>339</v>
      </c>
      <c r="D17" s="217">
        <v>71914252</v>
      </c>
      <c r="E17" s="174" t="s">
        <v>93</v>
      </c>
      <c r="F17" s="238" t="s">
        <v>340</v>
      </c>
      <c r="G17" s="105" t="s">
        <v>341</v>
      </c>
      <c r="H17" s="50"/>
      <c r="I17" s="154" t="s">
        <v>152</v>
      </c>
      <c r="J17" s="41">
        <v>0.62847222222222221</v>
      </c>
      <c r="K17" s="82">
        <f t="shared" si="0"/>
        <v>0.62847222222222221</v>
      </c>
      <c r="L17" s="55">
        <v>0.6381944444444444</v>
      </c>
      <c r="M17" s="41">
        <f t="shared" si="1"/>
        <v>0.6381944444444444</v>
      </c>
      <c r="N17" s="55">
        <v>0.65138888888888891</v>
      </c>
      <c r="O17" s="41">
        <f t="shared" si="2"/>
        <v>0.65138888888888891</v>
      </c>
      <c r="P17" s="55">
        <v>0.71250000000000002</v>
      </c>
      <c r="Q17" s="41">
        <f t="shared" si="3"/>
        <v>0.71250000000000002</v>
      </c>
      <c r="R17" s="55">
        <v>0.73819444444444449</v>
      </c>
      <c r="S17" s="41">
        <f t="shared" si="4"/>
        <v>0.73819444444444449</v>
      </c>
      <c r="T17" s="236">
        <v>0.75138888888888888</v>
      </c>
      <c r="U17" s="72">
        <f t="shared" si="5"/>
        <v>0.75138888888888888</v>
      </c>
    </row>
    <row r="18" spans="1:21" ht="18" customHeight="1" x14ac:dyDescent="0.25">
      <c r="A18" s="586" t="s">
        <v>76</v>
      </c>
      <c r="B18" s="587"/>
      <c r="C18" s="152" t="s">
        <v>342</v>
      </c>
      <c r="D18" s="217">
        <v>43421476</v>
      </c>
      <c r="E18" s="201" t="s">
        <v>45</v>
      </c>
      <c r="F18" s="238" t="s">
        <v>94</v>
      </c>
      <c r="G18" s="105" t="s">
        <v>343</v>
      </c>
      <c r="H18" s="50"/>
      <c r="I18" s="50" t="s">
        <v>143</v>
      </c>
      <c r="J18" s="41">
        <v>0.62986111111111109</v>
      </c>
      <c r="K18" s="82">
        <f t="shared" si="0"/>
        <v>0.62986111111111109</v>
      </c>
      <c r="L18" s="55">
        <v>0.64236111111111116</v>
      </c>
      <c r="M18" s="41">
        <f t="shared" si="1"/>
        <v>0.64236111111111116</v>
      </c>
      <c r="N18" s="55">
        <v>0.65347222222222223</v>
      </c>
      <c r="O18" s="41">
        <f t="shared" si="2"/>
        <v>0.65347222222222223</v>
      </c>
      <c r="P18" s="55">
        <v>0.71597222222222223</v>
      </c>
      <c r="Q18" s="41">
        <f t="shared" si="3"/>
        <v>0.71597222222222223</v>
      </c>
      <c r="R18" s="55">
        <v>0.75</v>
      </c>
      <c r="S18" s="41">
        <f t="shared" si="4"/>
        <v>0.75</v>
      </c>
      <c r="T18" s="236">
        <v>0.76458333333333328</v>
      </c>
      <c r="U18" s="72">
        <f t="shared" si="5"/>
        <v>0.76458333333333328</v>
      </c>
    </row>
    <row r="19" spans="1:21" s="4" customFormat="1" ht="22.5" customHeight="1" x14ac:dyDescent="0.25">
      <c r="A19" s="586" t="s">
        <v>78</v>
      </c>
      <c r="B19" s="587"/>
      <c r="C19" s="152" t="s">
        <v>344</v>
      </c>
      <c r="D19" s="217">
        <v>73639591</v>
      </c>
      <c r="E19" s="201" t="s">
        <v>345</v>
      </c>
      <c r="F19" s="238" t="s">
        <v>94</v>
      </c>
      <c r="G19" s="256"/>
      <c r="H19" s="256"/>
      <c r="I19" s="256" t="s">
        <v>34</v>
      </c>
      <c r="J19" s="41">
        <v>0.6333333333333333</v>
      </c>
      <c r="K19" s="51">
        <f t="shared" si="0"/>
        <v>0.6333333333333333</v>
      </c>
      <c r="L19" s="55">
        <v>0.64722222222222225</v>
      </c>
      <c r="M19" s="41">
        <f t="shared" si="1"/>
        <v>0.64722222222222225</v>
      </c>
      <c r="N19" s="55">
        <v>0.65833333333333333</v>
      </c>
      <c r="O19" s="41">
        <f t="shared" si="2"/>
        <v>0.65833333333333333</v>
      </c>
      <c r="P19" s="55">
        <v>0.72499999999999998</v>
      </c>
      <c r="Q19" s="41">
        <f t="shared" si="3"/>
        <v>0.72499999999999998</v>
      </c>
      <c r="R19" s="55">
        <v>0.74513888888888891</v>
      </c>
      <c r="S19" s="41">
        <f t="shared" si="4"/>
        <v>0.74513888888888891</v>
      </c>
      <c r="T19" s="236">
        <v>0.75624999999999998</v>
      </c>
      <c r="U19" s="72">
        <f t="shared" si="5"/>
        <v>0.75624999999999998</v>
      </c>
    </row>
    <row r="20" spans="1:21" ht="23.25" customHeight="1" x14ac:dyDescent="0.25">
      <c r="A20" s="586" t="s">
        <v>80</v>
      </c>
      <c r="B20" s="587"/>
      <c r="C20" s="152" t="s">
        <v>346</v>
      </c>
      <c r="D20" s="217">
        <v>45889997</v>
      </c>
      <c r="E20" s="201" t="s">
        <v>45</v>
      </c>
      <c r="F20" s="238" t="s">
        <v>38</v>
      </c>
      <c r="G20" s="184" t="s">
        <v>347</v>
      </c>
      <c r="H20" s="50"/>
      <c r="I20" s="50" t="s">
        <v>348</v>
      </c>
      <c r="J20" s="41">
        <v>0.63541666666666663</v>
      </c>
      <c r="K20" s="51">
        <f t="shared" si="0"/>
        <v>0.63541666666666663</v>
      </c>
      <c r="L20" s="55">
        <v>0.65416666666666667</v>
      </c>
      <c r="M20" s="41">
        <f t="shared" si="1"/>
        <v>0.65416666666666667</v>
      </c>
      <c r="N20" s="55">
        <v>0.66874999999999996</v>
      </c>
      <c r="O20" s="41">
        <f t="shared" si="2"/>
        <v>0.66874999999999996</v>
      </c>
      <c r="P20" s="55">
        <v>0.72777777777777775</v>
      </c>
      <c r="Q20" s="41">
        <f t="shared" si="3"/>
        <v>0.72777777777777775</v>
      </c>
      <c r="R20" s="55">
        <v>0.76388888888888884</v>
      </c>
      <c r="S20" s="41">
        <f t="shared" si="4"/>
        <v>0.76388888888888884</v>
      </c>
      <c r="T20" s="236">
        <v>0.77638888888888891</v>
      </c>
      <c r="U20" s="72">
        <f t="shared" si="5"/>
        <v>0.77638888888888891</v>
      </c>
    </row>
    <row r="21" spans="1:21" ht="18" customHeight="1" x14ac:dyDescent="0.25">
      <c r="A21" s="586" t="s">
        <v>82</v>
      </c>
      <c r="B21" s="587"/>
      <c r="C21" s="152" t="s">
        <v>349</v>
      </c>
      <c r="D21" s="217">
        <v>75014322</v>
      </c>
      <c r="E21" s="50" t="s">
        <v>84</v>
      </c>
      <c r="F21" s="238" t="s">
        <v>23</v>
      </c>
      <c r="G21" s="96"/>
      <c r="H21" s="96"/>
      <c r="I21" s="96" t="s">
        <v>66</v>
      </c>
      <c r="J21" s="41">
        <v>0.64930555555555558</v>
      </c>
      <c r="K21" s="51">
        <f t="shared" si="0"/>
        <v>0.64930555555555558</v>
      </c>
      <c r="L21" s="55">
        <v>0.65972222222222221</v>
      </c>
      <c r="M21" s="41">
        <f t="shared" si="1"/>
        <v>0.65972222222222221</v>
      </c>
      <c r="N21" s="55">
        <v>0.18333333333333329</v>
      </c>
      <c r="O21" s="41">
        <f t="shared" si="2"/>
        <v>0.18333333333333329</v>
      </c>
      <c r="P21" s="55">
        <v>0.7368055555555556</v>
      </c>
      <c r="Q21" s="41">
        <f t="shared" si="3"/>
        <v>0.7368055555555556</v>
      </c>
      <c r="R21" s="55">
        <v>0.77569444444444446</v>
      </c>
      <c r="S21" s="41">
        <f t="shared" si="4"/>
        <v>0.77569444444444446</v>
      </c>
      <c r="T21" s="236">
        <v>0.78749999999999998</v>
      </c>
      <c r="U21" s="72">
        <f t="shared" si="5"/>
        <v>0.78749999999999998</v>
      </c>
    </row>
    <row r="22" spans="1:21" ht="19.5" customHeight="1" x14ac:dyDescent="0.25">
      <c r="A22" s="586" t="s">
        <v>87</v>
      </c>
      <c r="B22" s="587"/>
      <c r="C22" s="199" t="s">
        <v>350</v>
      </c>
      <c r="D22" s="215">
        <v>48235165</v>
      </c>
      <c r="E22" s="203" t="s">
        <v>45</v>
      </c>
      <c r="F22" s="339" t="s">
        <v>18</v>
      </c>
      <c r="G22" s="115"/>
      <c r="H22" s="115"/>
      <c r="I22" s="115" t="s">
        <v>351</v>
      </c>
      <c r="J22" s="41">
        <v>0.65555555555555556</v>
      </c>
      <c r="K22" s="82">
        <f t="shared" si="0"/>
        <v>0.65555555555555556</v>
      </c>
      <c r="L22" s="55">
        <v>0.66597222222222219</v>
      </c>
      <c r="M22" s="41">
        <f t="shared" si="1"/>
        <v>0.66597222222222219</v>
      </c>
      <c r="N22" s="55">
        <v>0.1847222222222222</v>
      </c>
      <c r="O22" s="41">
        <f t="shared" si="2"/>
        <v>0.1847222222222222</v>
      </c>
      <c r="P22" s="55">
        <v>0.73888888888888893</v>
      </c>
      <c r="Q22" s="41">
        <f t="shared" si="3"/>
        <v>0.73888888888888893</v>
      </c>
      <c r="R22" s="55">
        <v>0.76875000000000004</v>
      </c>
      <c r="S22" s="41">
        <f t="shared" si="4"/>
        <v>0.76875000000000004</v>
      </c>
      <c r="T22" s="236">
        <v>0.78055555555555556</v>
      </c>
      <c r="U22" s="72">
        <f t="shared" si="5"/>
        <v>0.78055555555555556</v>
      </c>
    </row>
    <row r="23" spans="1:21" ht="20.25" customHeight="1" x14ac:dyDescent="0.25">
      <c r="A23" s="586" t="s">
        <v>91</v>
      </c>
      <c r="B23" s="587"/>
      <c r="C23" s="135" t="s">
        <v>352</v>
      </c>
      <c r="D23" s="115">
        <v>3332813</v>
      </c>
      <c r="E23" s="338" t="s">
        <v>93</v>
      </c>
      <c r="F23" s="340" t="s">
        <v>38</v>
      </c>
      <c r="G23" s="305"/>
      <c r="H23" s="117" t="s">
        <v>248</v>
      </c>
      <c r="I23" s="305" t="s">
        <v>192</v>
      </c>
      <c r="J23" s="41">
        <v>0.66249999999999998</v>
      </c>
      <c r="K23" s="82">
        <f t="shared" si="0"/>
        <v>0.66249999999999998</v>
      </c>
      <c r="L23" s="55">
        <v>0.67083333333333328</v>
      </c>
      <c r="M23" s="41">
        <f t="shared" si="1"/>
        <v>0.67083333333333328</v>
      </c>
      <c r="N23" s="55">
        <v>0.18611111111111109</v>
      </c>
      <c r="O23" s="41">
        <f t="shared" si="2"/>
        <v>0.18611111111111109</v>
      </c>
      <c r="P23" s="55">
        <v>0.75277777777777777</v>
      </c>
      <c r="Q23" s="41">
        <f t="shared" si="3"/>
        <v>0.75277777777777777</v>
      </c>
      <c r="R23" s="55">
        <v>0.76388888888888884</v>
      </c>
      <c r="S23" s="41">
        <f t="shared" si="4"/>
        <v>0.76388888888888884</v>
      </c>
      <c r="T23" s="236">
        <v>0.77430555555555558</v>
      </c>
      <c r="U23" s="72">
        <f t="shared" si="5"/>
        <v>0.77430555555555558</v>
      </c>
    </row>
    <row r="24" spans="1:21" ht="18" customHeight="1" x14ac:dyDescent="0.25">
      <c r="A24" s="586" t="s">
        <v>96</v>
      </c>
      <c r="B24" s="587"/>
      <c r="C24" s="97" t="s">
        <v>176</v>
      </c>
      <c r="D24" s="50">
        <v>77220490</v>
      </c>
      <c r="E24" s="210" t="s">
        <v>45</v>
      </c>
      <c r="F24" s="142" t="s">
        <v>177</v>
      </c>
      <c r="G24" s="105" t="s">
        <v>42</v>
      </c>
      <c r="H24" s="111"/>
      <c r="I24" s="318" t="s">
        <v>168</v>
      </c>
      <c r="J24" s="41">
        <v>0.66736111111111107</v>
      </c>
      <c r="K24" s="82">
        <f t="shared" si="0"/>
        <v>0.66736111111111107</v>
      </c>
      <c r="L24" s="55">
        <v>0.67708333333333337</v>
      </c>
      <c r="M24" s="41">
        <f t="shared" si="1"/>
        <v>0.67708333333333337</v>
      </c>
      <c r="N24" s="55">
        <v>0.68888888888888888</v>
      </c>
      <c r="O24" s="41">
        <f t="shared" si="2"/>
        <v>0.68888888888888888</v>
      </c>
      <c r="P24" s="55">
        <v>0.74930555555555556</v>
      </c>
      <c r="Q24" s="41">
        <f t="shared" si="3"/>
        <v>0.74930555555555556</v>
      </c>
      <c r="R24" s="55">
        <v>0.78680555555555554</v>
      </c>
      <c r="S24" s="41">
        <f t="shared" si="4"/>
        <v>0.78680555555555554</v>
      </c>
      <c r="T24" s="236">
        <v>0.7993055555555556</v>
      </c>
      <c r="U24" s="72">
        <f t="shared" si="5"/>
        <v>0.7993055555555556</v>
      </c>
    </row>
    <row r="25" spans="1:21" s="4" customFormat="1" ht="18.75" customHeight="1" x14ac:dyDescent="0.25">
      <c r="A25" s="586" t="s">
        <v>98</v>
      </c>
      <c r="B25" s="587"/>
      <c r="C25" s="148" t="s">
        <v>353</v>
      </c>
      <c r="D25" s="50">
        <v>19086941</v>
      </c>
      <c r="E25" s="203" t="s">
        <v>45</v>
      </c>
      <c r="F25" s="142" t="s">
        <v>94</v>
      </c>
      <c r="G25" s="105" t="s">
        <v>42</v>
      </c>
      <c r="H25" s="268" t="s">
        <v>204</v>
      </c>
      <c r="I25" s="50" t="s">
        <v>354</v>
      </c>
      <c r="J25" s="41">
        <v>0.66874999999999996</v>
      </c>
      <c r="K25" s="82">
        <f t="shared" si="0"/>
        <v>0.66874999999999996</v>
      </c>
      <c r="L25" s="55">
        <v>0.68263888888888891</v>
      </c>
      <c r="M25" s="41">
        <f t="shared" si="1"/>
        <v>0.68263888888888891</v>
      </c>
      <c r="N25" s="55">
        <v>0.70416666666666672</v>
      </c>
      <c r="O25" s="41">
        <f t="shared" si="2"/>
        <v>0.70416666666666672</v>
      </c>
      <c r="P25" s="55">
        <v>0.76111111111111107</v>
      </c>
      <c r="Q25" s="55">
        <f t="shared" si="3"/>
        <v>0.76111111111111107</v>
      </c>
      <c r="R25" s="55">
        <v>0.79861111111111116</v>
      </c>
      <c r="S25" s="41">
        <f t="shared" si="4"/>
        <v>0.79861111111111116</v>
      </c>
      <c r="T25" s="236">
        <v>0.81111111111111112</v>
      </c>
      <c r="U25" s="72">
        <f t="shared" si="5"/>
        <v>0.81111111111111112</v>
      </c>
    </row>
    <row r="26" spans="1:21" s="46" customFormat="1" ht="19.5" customHeight="1" x14ac:dyDescent="0.25">
      <c r="A26" s="586" t="s">
        <v>102</v>
      </c>
      <c r="B26" s="587"/>
      <c r="C26" s="97" t="s">
        <v>355</v>
      </c>
      <c r="D26" s="50">
        <v>72299930</v>
      </c>
      <c r="E26" s="174" t="s">
        <v>93</v>
      </c>
      <c r="F26" s="150" t="s">
        <v>94</v>
      </c>
      <c r="G26" s="105" t="s">
        <v>42</v>
      </c>
      <c r="H26" s="111"/>
      <c r="I26" s="111" t="s">
        <v>57</v>
      </c>
      <c r="J26" s="41">
        <v>0.67013888888888884</v>
      </c>
      <c r="K26" s="51">
        <f t="shared" si="0"/>
        <v>0.67013888888888884</v>
      </c>
      <c r="L26" s="55">
        <v>0.68958333333333333</v>
      </c>
      <c r="M26" s="41">
        <f t="shared" si="1"/>
        <v>0.68958333333333333</v>
      </c>
      <c r="N26" s="55">
        <v>0.70833333333333337</v>
      </c>
      <c r="O26" s="41">
        <f t="shared" si="2"/>
        <v>0.70833333333333337</v>
      </c>
      <c r="P26" s="55">
        <v>0.75069444444444444</v>
      </c>
      <c r="Q26" s="55">
        <f t="shared" si="3"/>
        <v>0.75069444444444444</v>
      </c>
      <c r="R26" s="55">
        <v>0.79305555555555551</v>
      </c>
      <c r="S26" s="41">
        <f t="shared" si="4"/>
        <v>0.79305555555555551</v>
      </c>
      <c r="T26" s="236">
        <v>0.80486111111111114</v>
      </c>
      <c r="U26" s="72">
        <f t="shared" si="5"/>
        <v>0.80486111111111114</v>
      </c>
    </row>
    <row r="27" spans="1:21" ht="18" customHeight="1" x14ac:dyDescent="0.25">
      <c r="A27" s="586" t="s">
        <v>106</v>
      </c>
      <c r="B27" s="587"/>
      <c r="C27" s="152" t="s">
        <v>356</v>
      </c>
      <c r="D27" s="217">
        <v>73202635</v>
      </c>
      <c r="E27" s="50" t="s">
        <v>84</v>
      </c>
      <c r="F27" s="238" t="s">
        <v>23</v>
      </c>
      <c r="G27" s="50" t="s">
        <v>357</v>
      </c>
      <c r="H27" s="50"/>
      <c r="I27" s="50" t="s">
        <v>152</v>
      </c>
      <c r="J27" s="41">
        <v>0.68055555555555558</v>
      </c>
      <c r="K27" s="51">
        <f t="shared" si="0"/>
        <v>0.68055555555555558</v>
      </c>
      <c r="L27" s="55">
        <v>0.69791666666666663</v>
      </c>
      <c r="M27" s="41">
        <f t="shared" si="1"/>
        <v>0.69791666666666663</v>
      </c>
      <c r="N27" s="55">
        <v>0.71458333333333335</v>
      </c>
      <c r="O27" s="41">
        <f t="shared" si="2"/>
        <v>0.71458333333333335</v>
      </c>
      <c r="P27" s="55">
        <v>0.7680555555555556</v>
      </c>
      <c r="Q27" s="41">
        <f t="shared" si="3"/>
        <v>0.7680555555555556</v>
      </c>
      <c r="R27" s="55">
        <v>0.68680555555555556</v>
      </c>
      <c r="S27" s="55">
        <f t="shared" si="4"/>
        <v>0.68680555555555556</v>
      </c>
      <c r="T27" s="236">
        <v>0.82638888888888884</v>
      </c>
      <c r="U27" s="72">
        <f t="shared" si="5"/>
        <v>0.82638888888888884</v>
      </c>
    </row>
    <row r="28" spans="1:21" ht="18" customHeight="1" x14ac:dyDescent="0.25">
      <c r="A28" s="586" t="s">
        <v>110</v>
      </c>
      <c r="B28" s="587"/>
      <c r="C28" s="152" t="s">
        <v>358</v>
      </c>
      <c r="D28" s="217">
        <v>45748919</v>
      </c>
      <c r="E28" s="50" t="s">
        <v>84</v>
      </c>
      <c r="F28" s="238" t="s">
        <v>94</v>
      </c>
      <c r="G28" s="87"/>
      <c r="H28" s="87"/>
      <c r="I28" s="87" t="s">
        <v>161</v>
      </c>
      <c r="J28" s="41">
        <v>0.68472222222222223</v>
      </c>
      <c r="K28" s="51">
        <f t="shared" si="0"/>
        <v>0.68472222222222223</v>
      </c>
      <c r="L28" s="55">
        <v>0.70625000000000004</v>
      </c>
      <c r="M28" s="41">
        <f t="shared" si="1"/>
        <v>0.70625000000000004</v>
      </c>
      <c r="N28" s="55">
        <v>0.71875</v>
      </c>
      <c r="O28" s="41">
        <f t="shared" si="2"/>
        <v>0.71875</v>
      </c>
      <c r="P28" s="55">
        <v>0.78194444444444444</v>
      </c>
      <c r="Q28" s="41">
        <f t="shared" si="3"/>
        <v>0.78194444444444444</v>
      </c>
      <c r="R28" s="55">
        <v>0.81666666666666665</v>
      </c>
      <c r="S28" s="41">
        <f t="shared" si="4"/>
        <v>0.81666666666666665</v>
      </c>
      <c r="T28" s="236">
        <v>0.82916666666666672</v>
      </c>
      <c r="U28" s="72">
        <f t="shared" si="5"/>
        <v>0.82916666666666672</v>
      </c>
    </row>
    <row r="29" spans="1:21" s="4" customFormat="1" ht="18" customHeight="1" x14ac:dyDescent="0.25">
      <c r="A29" s="600"/>
      <c r="B29" s="587"/>
      <c r="C29" s="192" t="s">
        <v>359</v>
      </c>
      <c r="D29" s="288">
        <v>73935850</v>
      </c>
      <c r="E29" s="88" t="s">
        <v>84</v>
      </c>
      <c r="F29" s="335" t="s">
        <v>94</v>
      </c>
      <c r="G29" s="88" t="s">
        <v>167</v>
      </c>
      <c r="H29" s="88"/>
      <c r="I29" s="88" t="s">
        <v>57</v>
      </c>
      <c r="J29" s="15"/>
      <c r="K29" s="58">
        <f t="shared" si="0"/>
        <v>0</v>
      </c>
      <c r="L29" s="161"/>
      <c r="M29" s="15">
        <f t="shared" si="1"/>
        <v>0</v>
      </c>
      <c r="N29" s="161"/>
      <c r="O29" s="15">
        <f t="shared" si="2"/>
        <v>0</v>
      </c>
      <c r="P29" s="161"/>
      <c r="Q29" s="15">
        <f t="shared" si="3"/>
        <v>0</v>
      </c>
      <c r="R29" s="161"/>
      <c r="S29" s="15">
        <f t="shared" si="4"/>
        <v>0</v>
      </c>
      <c r="T29" s="161"/>
      <c r="U29" s="15">
        <f t="shared" si="5"/>
        <v>0</v>
      </c>
    </row>
    <row r="30" spans="1:21" s="46" customFormat="1" ht="21" customHeight="1" x14ac:dyDescent="0.25">
      <c r="A30" s="586" t="s">
        <v>114</v>
      </c>
      <c r="B30" s="587"/>
      <c r="C30" s="152" t="s">
        <v>360</v>
      </c>
      <c r="D30" s="217">
        <v>45671811</v>
      </c>
      <c r="E30" s="21" t="s">
        <v>361</v>
      </c>
      <c r="F30" s="238" t="s">
        <v>18</v>
      </c>
      <c r="G30" s="87"/>
      <c r="H30" s="87"/>
      <c r="I30" s="87" t="s">
        <v>161</v>
      </c>
      <c r="J30" s="41">
        <v>0.69374999999999998</v>
      </c>
      <c r="K30" s="51">
        <f t="shared" si="0"/>
        <v>0.69374999999999998</v>
      </c>
      <c r="L30" s="55">
        <v>0.59375</v>
      </c>
      <c r="M30" s="41">
        <f t="shared" si="1"/>
        <v>0.59375</v>
      </c>
      <c r="N30" s="55">
        <v>0.73055555555555551</v>
      </c>
      <c r="O30" s="41">
        <f t="shared" si="2"/>
        <v>0.73055555555555551</v>
      </c>
      <c r="P30" s="55">
        <v>0.78472222222222221</v>
      </c>
      <c r="Q30" s="41">
        <f t="shared" si="3"/>
        <v>0.78472222222222221</v>
      </c>
      <c r="R30" s="55">
        <v>0.82430555555555551</v>
      </c>
      <c r="S30" s="41">
        <f t="shared" si="4"/>
        <v>0.82430555555555551</v>
      </c>
      <c r="T30" s="236">
        <v>0.84305555555555556</v>
      </c>
      <c r="U30" s="72">
        <f t="shared" si="5"/>
        <v>0.84305555555555556</v>
      </c>
    </row>
    <row r="31" spans="1:21" ht="18" customHeight="1" x14ac:dyDescent="0.25">
      <c r="A31" s="586" t="s">
        <v>118</v>
      </c>
      <c r="B31" s="587"/>
      <c r="C31" s="152" t="s">
        <v>362</v>
      </c>
      <c r="D31" s="217">
        <v>43949992</v>
      </c>
      <c r="E31" s="201" t="s">
        <v>45</v>
      </c>
      <c r="F31" s="238" t="s">
        <v>38</v>
      </c>
      <c r="G31" s="156"/>
      <c r="H31" s="156"/>
      <c r="I31" s="156" t="s">
        <v>197</v>
      </c>
      <c r="J31" s="41">
        <v>0.70694444444444449</v>
      </c>
      <c r="K31" s="51">
        <f t="shared" si="0"/>
        <v>0.70694444444444449</v>
      </c>
      <c r="L31" s="55">
        <v>0.72499999999999998</v>
      </c>
      <c r="M31" s="41">
        <f t="shared" si="1"/>
        <v>0.72499999999999998</v>
      </c>
      <c r="N31" s="55">
        <v>0.73472222222222228</v>
      </c>
      <c r="O31" s="41">
        <f t="shared" si="2"/>
        <v>0.73472222222222228</v>
      </c>
      <c r="P31" s="55">
        <v>0.79374999999999996</v>
      </c>
      <c r="Q31" s="41">
        <f t="shared" si="3"/>
        <v>0.79374999999999996</v>
      </c>
      <c r="R31" s="55">
        <v>0.82222222222222219</v>
      </c>
      <c r="S31" s="41">
        <f t="shared" si="4"/>
        <v>0.82222222222222219</v>
      </c>
      <c r="T31" s="236">
        <v>0.83402777777777781</v>
      </c>
      <c r="U31" s="72">
        <f t="shared" si="5"/>
        <v>0.83402777777777781</v>
      </c>
    </row>
    <row r="32" spans="1:21" ht="18.75" customHeight="1" x14ac:dyDescent="0.25">
      <c r="A32" s="586" t="s">
        <v>126</v>
      </c>
      <c r="B32" s="587"/>
      <c r="C32" s="152" t="s">
        <v>363</v>
      </c>
      <c r="D32" s="217">
        <v>72413741</v>
      </c>
      <c r="E32" s="201" t="s">
        <v>45</v>
      </c>
      <c r="F32" s="238" t="s">
        <v>364</v>
      </c>
      <c r="G32" s="87"/>
      <c r="H32" s="87"/>
      <c r="I32" s="87" t="s">
        <v>161</v>
      </c>
      <c r="J32" s="41">
        <v>0.70763888888888893</v>
      </c>
      <c r="K32" s="51">
        <f t="shared" si="0"/>
        <v>0.70763888888888893</v>
      </c>
      <c r="L32" s="55">
        <v>0.73124999999999996</v>
      </c>
      <c r="M32" s="41">
        <f t="shared" si="1"/>
        <v>0.73124999999999996</v>
      </c>
      <c r="N32" s="55">
        <v>0.7416666666666667</v>
      </c>
      <c r="O32" s="41">
        <f t="shared" si="2"/>
        <v>0.7416666666666667</v>
      </c>
      <c r="P32" s="41">
        <v>0.80486111111111114</v>
      </c>
      <c r="Q32" s="41">
        <f t="shared" si="3"/>
        <v>0.80486111111111114</v>
      </c>
      <c r="R32" s="55">
        <v>0.84166666666666667</v>
      </c>
      <c r="S32" s="41">
        <f t="shared" si="4"/>
        <v>0.84166666666666667</v>
      </c>
      <c r="T32" s="236">
        <v>0.85277777777777775</v>
      </c>
      <c r="U32" s="72">
        <f t="shared" si="5"/>
        <v>0.85277777777777775</v>
      </c>
    </row>
    <row r="33" spans="1:21" ht="18.75" customHeight="1" x14ac:dyDescent="0.25">
      <c r="A33" s="586" t="s">
        <v>130</v>
      </c>
      <c r="B33" s="587"/>
      <c r="C33" s="152" t="s">
        <v>365</v>
      </c>
      <c r="D33" s="217">
        <v>25599337</v>
      </c>
      <c r="E33" s="21" t="s">
        <v>189</v>
      </c>
      <c r="F33" s="238" t="s">
        <v>364</v>
      </c>
      <c r="G33" s="96"/>
      <c r="H33" s="96"/>
      <c r="I33" s="96" t="s">
        <v>366</v>
      </c>
      <c r="J33" s="41">
        <v>0.70902777777777781</v>
      </c>
      <c r="K33" s="51">
        <f t="shared" si="0"/>
        <v>0.70902777777777781</v>
      </c>
      <c r="L33" s="55">
        <v>0.73611111111111116</v>
      </c>
      <c r="M33" s="41">
        <f t="shared" si="1"/>
        <v>0.73611111111111116</v>
      </c>
      <c r="N33" s="55">
        <v>0.75208333333333333</v>
      </c>
      <c r="O33" s="41">
        <f t="shared" si="2"/>
        <v>0.75208333333333333</v>
      </c>
      <c r="P33" s="55">
        <v>0.79791666666666672</v>
      </c>
      <c r="Q33" s="55">
        <f t="shared" si="3"/>
        <v>0.79791666666666672</v>
      </c>
      <c r="R33" s="55">
        <v>0.8354166666666667</v>
      </c>
      <c r="S33" s="41">
        <f t="shared" si="4"/>
        <v>0.8354166666666667</v>
      </c>
      <c r="T33" s="236">
        <v>0.85</v>
      </c>
      <c r="U33" s="72">
        <f t="shared" si="5"/>
        <v>0.85</v>
      </c>
    </row>
    <row r="34" spans="1:21" ht="18" customHeight="1" x14ac:dyDescent="0.25">
      <c r="A34" s="586" t="s">
        <v>237</v>
      </c>
      <c r="B34" s="587"/>
      <c r="C34" s="152" t="s">
        <v>367</v>
      </c>
      <c r="D34" s="217">
        <v>72181250</v>
      </c>
      <c r="E34" s="50" t="s">
        <v>37</v>
      </c>
      <c r="F34" s="238" t="s">
        <v>364</v>
      </c>
      <c r="G34" s="184" t="s">
        <v>368</v>
      </c>
      <c r="H34" s="111"/>
      <c r="I34" s="111" t="s">
        <v>57</v>
      </c>
      <c r="J34" s="41">
        <v>0.70972222222222225</v>
      </c>
      <c r="K34" s="51">
        <f t="shared" si="0"/>
        <v>0.70972222222222225</v>
      </c>
      <c r="L34" s="55">
        <v>0.7416666666666667</v>
      </c>
      <c r="M34" s="41">
        <f t="shared" si="1"/>
        <v>0.7416666666666667</v>
      </c>
      <c r="N34" s="55">
        <v>0.75555555555555554</v>
      </c>
      <c r="O34" s="41">
        <f t="shared" si="2"/>
        <v>0.75555555555555554</v>
      </c>
      <c r="P34" s="55">
        <v>0.81041666666666667</v>
      </c>
      <c r="Q34" s="55">
        <f t="shared" si="3"/>
        <v>0.81041666666666667</v>
      </c>
      <c r="R34" s="55">
        <v>0.84097222222222223</v>
      </c>
      <c r="S34" s="41">
        <f t="shared" si="4"/>
        <v>0.84097222222222223</v>
      </c>
      <c r="T34" s="236">
        <v>0.8520833333333333</v>
      </c>
      <c r="U34" s="236">
        <f t="shared" si="5"/>
        <v>0.8520833333333333</v>
      </c>
    </row>
    <row r="35" spans="1:21" ht="18" customHeight="1" x14ac:dyDescent="0.25">
      <c r="A35" s="589"/>
      <c r="B35" s="589"/>
    </row>
    <row r="36" spans="1:21" s="46" customFormat="1" ht="18" customHeight="1" x14ac:dyDescent="0.25">
      <c r="A36" s="598"/>
      <c r="B36" s="598"/>
    </row>
    <row r="37" spans="1:21" ht="18" customHeight="1" x14ac:dyDescent="0.25">
      <c r="A37" s="589"/>
      <c r="B37" s="589"/>
    </row>
    <row r="38" spans="1:21" ht="18.75" customHeight="1" x14ac:dyDescent="0.25">
      <c r="A38" s="589"/>
      <c r="B38" s="589"/>
    </row>
    <row r="39" spans="1:21" ht="18" customHeight="1" x14ac:dyDescent="0.25">
      <c r="A39" s="589"/>
      <c r="B39" s="589"/>
    </row>
    <row r="40" spans="1:21" ht="18" customHeight="1" x14ac:dyDescent="0.25">
      <c r="A40" s="589"/>
      <c r="B40" s="589"/>
    </row>
    <row r="41" spans="1:21" ht="21" customHeight="1" x14ac:dyDescent="0.25">
      <c r="A41" s="589"/>
      <c r="B41" s="589"/>
    </row>
    <row r="42" spans="1:21" ht="18" customHeight="1" x14ac:dyDescent="0.25">
      <c r="A42" s="589"/>
      <c r="B42" s="589"/>
    </row>
    <row r="43" spans="1:21" ht="18" customHeight="1" x14ac:dyDescent="0.25">
      <c r="A43" s="589"/>
      <c r="B43" s="589"/>
    </row>
    <row r="44" spans="1:21" ht="18" customHeight="1" x14ac:dyDescent="0.25">
      <c r="A44" s="589"/>
      <c r="B44" s="589"/>
    </row>
    <row r="45" spans="1:21" ht="18" customHeight="1" x14ac:dyDescent="0.25">
      <c r="A45" s="589"/>
      <c r="B45" s="589"/>
    </row>
    <row r="46" spans="1:21" ht="18" customHeight="1" x14ac:dyDescent="0.25">
      <c r="A46" s="589"/>
      <c r="B46" s="589"/>
    </row>
    <row r="47" spans="1:21" ht="18" customHeight="1" x14ac:dyDescent="0.25">
      <c r="A47" s="589"/>
      <c r="B47" s="589"/>
    </row>
    <row r="48" spans="1:21" ht="18" customHeight="1" x14ac:dyDescent="0.25">
      <c r="A48" s="589"/>
      <c r="B48" s="589"/>
    </row>
    <row r="49" spans="1:8" ht="18" customHeight="1" x14ac:dyDescent="0.25">
      <c r="A49" s="589"/>
      <c r="B49" s="589"/>
    </row>
    <row r="50" spans="1:8" ht="18" customHeight="1" x14ac:dyDescent="0.25">
      <c r="A50" s="589"/>
      <c r="B50" s="589"/>
    </row>
    <row r="51" spans="1:8" ht="18" customHeight="1" x14ac:dyDescent="0.25">
      <c r="A51" s="589"/>
      <c r="B51" s="589"/>
    </row>
    <row r="52" spans="1:8" ht="18" customHeight="1" x14ac:dyDescent="0.25">
      <c r="A52" s="589"/>
      <c r="B52" s="589"/>
    </row>
    <row r="53" spans="1:8" ht="18" customHeight="1" x14ac:dyDescent="0.25">
      <c r="A53" s="589"/>
      <c r="B53" s="589"/>
    </row>
    <row r="54" spans="1:8" ht="18" customHeight="1" x14ac:dyDescent="0.25">
      <c r="A54" s="589"/>
      <c r="B54" s="589"/>
    </row>
    <row r="55" spans="1:8" ht="18" customHeight="1" x14ac:dyDescent="0.25">
      <c r="A55" s="589"/>
      <c r="B55" s="589"/>
    </row>
    <row r="56" spans="1:8" ht="18" customHeight="1" x14ac:dyDescent="0.25">
      <c r="A56" s="589"/>
      <c r="B56" s="589"/>
    </row>
    <row r="57" spans="1:8" ht="18" customHeight="1" x14ac:dyDescent="0.25">
      <c r="A57" s="589"/>
      <c r="B57" s="589"/>
    </row>
    <row r="58" spans="1:8" ht="18" customHeight="1" x14ac:dyDescent="0.25">
      <c r="A58" s="589"/>
      <c r="B58" s="589"/>
    </row>
    <row r="59" spans="1:8" ht="18" customHeight="1" x14ac:dyDescent="0.25">
      <c r="A59" s="589"/>
      <c r="B59" s="589"/>
    </row>
    <row r="60" spans="1:8" ht="18" customHeight="1" x14ac:dyDescent="0.25">
      <c r="A60" s="589"/>
      <c r="B60" s="589"/>
    </row>
    <row r="61" spans="1:8" ht="18" customHeight="1" x14ac:dyDescent="0.25">
      <c r="A61" s="589"/>
      <c r="B61" s="589"/>
    </row>
    <row r="62" spans="1:8" ht="18" customHeight="1" x14ac:dyDescent="0.25"/>
    <row r="63" spans="1:8" ht="15.75" customHeight="1" x14ac:dyDescent="0.25">
      <c r="B63" t="s">
        <v>6768</v>
      </c>
      <c r="C63" t="s">
        <v>6769</v>
      </c>
      <c r="D63" t="s">
        <v>6770</v>
      </c>
      <c r="E63" t="s">
        <v>6771</v>
      </c>
      <c r="F63" t="s">
        <v>6772</v>
      </c>
      <c r="G63" t="s">
        <v>6773</v>
      </c>
      <c r="H63" t="s">
        <v>6774</v>
      </c>
    </row>
    <row r="64" spans="1:8" ht="18" customHeight="1" x14ac:dyDescent="0.25"/>
    <row r="65" ht="18" customHeight="1" x14ac:dyDescent="0.25"/>
    <row r="66" ht="18" customHeight="1" x14ac:dyDescent="0.25"/>
    <row r="67" ht="18" customHeight="1" x14ac:dyDescent="0.25"/>
    <row r="68" ht="18" customHeight="1" x14ac:dyDescent="0.25"/>
    <row r="69" ht="18" customHeight="1" x14ac:dyDescent="0.25"/>
    <row r="70" ht="18" customHeight="1" x14ac:dyDescent="0.25"/>
    <row r="71" ht="18" customHeight="1" x14ac:dyDescent="0.25"/>
    <row r="72" ht="18" customHeight="1" x14ac:dyDescent="0.25"/>
    <row r="73" ht="18" customHeight="1" x14ac:dyDescent="0.25"/>
    <row r="74" ht="18" customHeight="1" x14ac:dyDescent="0.25"/>
    <row r="75" ht="18" customHeight="1" x14ac:dyDescent="0.25"/>
    <row r="76" ht="18" customHeight="1" x14ac:dyDescent="0.25"/>
    <row r="77" ht="18" customHeight="1" x14ac:dyDescent="0.25"/>
    <row r="78" ht="18" customHeight="1" x14ac:dyDescent="0.25"/>
    <row r="79" ht="18" customHeight="1" x14ac:dyDescent="0.25"/>
    <row r="80" ht="18" customHeight="1" x14ac:dyDescent="0.25"/>
    <row r="81" spans="2:6" ht="18" customHeight="1" x14ac:dyDescent="0.25"/>
    <row r="82" spans="2:6" ht="18" customHeight="1" x14ac:dyDescent="0.25"/>
    <row r="83" spans="2:6" ht="18" customHeight="1" x14ac:dyDescent="0.25"/>
    <row r="84" spans="2:6" ht="18" customHeight="1" x14ac:dyDescent="0.25"/>
    <row r="85" spans="2:6" ht="18" customHeight="1" x14ac:dyDescent="0.25"/>
    <row r="86" spans="2:6" ht="21" customHeight="1" x14ac:dyDescent="0.25"/>
    <row r="87" spans="2:6" ht="15.75" customHeight="1" x14ac:dyDescent="0.25">
      <c r="B87" t="s">
        <v>6768</v>
      </c>
      <c r="C87" t="s">
        <v>6769</v>
      </c>
      <c r="D87" t="s">
        <v>6770</v>
      </c>
      <c r="E87" t="s">
        <v>6771</v>
      </c>
      <c r="F87" t="s">
        <v>6772</v>
      </c>
    </row>
    <row r="88" spans="2:6" ht="15.75" customHeight="1" x14ac:dyDescent="0.25"/>
    <row r="89" spans="2:6" ht="15.75" customHeight="1" x14ac:dyDescent="0.25"/>
    <row r="90" spans="2:6" ht="15.75" customHeight="1" x14ac:dyDescent="0.25"/>
    <row r="91" spans="2:6" ht="21" customHeight="1" x14ac:dyDescent="0.25"/>
    <row r="92" spans="2:6" ht="18.75" customHeight="1" x14ac:dyDescent="0.25"/>
    <row r="93" spans="2:6" ht="15.75" customHeight="1" x14ac:dyDescent="0.25"/>
    <row r="94" spans="2:6" ht="15.75" customHeight="1" x14ac:dyDescent="0.25"/>
    <row r="95" spans="2:6" ht="18.75" customHeight="1" x14ac:dyDescent="0.25"/>
    <row r="99" spans="3:8" x14ac:dyDescent="0.25">
      <c r="C99" t="s">
        <v>6768</v>
      </c>
      <c r="D99" t="s">
        <v>6769</v>
      </c>
      <c r="E99" t="s">
        <v>6770</v>
      </c>
      <c r="F99" t="s">
        <v>6771</v>
      </c>
      <c r="G99" t="s">
        <v>6772</v>
      </c>
      <c r="H99" t="s">
        <v>6773</v>
      </c>
    </row>
    <row r="100" spans="3:8" ht="15.75" customHeight="1" x14ac:dyDescent="0.25"/>
    <row r="101" spans="3:8" ht="15.75" customHeight="1" x14ac:dyDescent="0.25"/>
    <row r="102" spans="3:8" ht="15.75" customHeight="1" x14ac:dyDescent="0.25"/>
    <row r="103" spans="3:8" ht="15.75" customHeight="1" x14ac:dyDescent="0.25"/>
    <row r="104" spans="3:8" ht="15.75" customHeight="1" x14ac:dyDescent="0.25"/>
    <row r="105" spans="3:8" ht="15.75" customHeight="1" x14ac:dyDescent="0.25"/>
    <row r="106" spans="3:8" ht="15.75" customHeight="1" x14ac:dyDescent="0.25"/>
    <row r="107" spans="3:8" ht="18.75" customHeight="1" x14ac:dyDescent="0.25"/>
    <row r="108" spans="3:8" ht="15.75" customHeight="1" x14ac:dyDescent="0.25"/>
    <row r="198" spans="1:2" ht="18" customHeight="1" x14ac:dyDescent="0.25">
      <c r="A198" s="589"/>
      <c r="B198" s="589"/>
    </row>
    <row r="199" spans="1:2" ht="23.25" customHeight="1" x14ac:dyDescent="0.25">
      <c r="A199" s="589"/>
      <c r="B199" s="589"/>
    </row>
  </sheetData>
  <mergeCells count="68">
    <mergeCell ref="A3:B3"/>
    <mergeCell ref="A60:B60"/>
    <mergeCell ref="A51:B51"/>
    <mergeCell ref="A11:B11"/>
    <mergeCell ref="A49:B49"/>
    <mergeCell ref="A45:B45"/>
    <mergeCell ref="A48:B48"/>
    <mergeCell ref="A30:B30"/>
    <mergeCell ref="A24:B24"/>
    <mergeCell ref="A15:B15"/>
    <mergeCell ref="A59:B59"/>
    <mergeCell ref="A6:B6"/>
    <mergeCell ref="A54:B54"/>
    <mergeCell ref="A16:B16"/>
    <mergeCell ref="A7:B7"/>
    <mergeCell ref="A25:B25"/>
    <mergeCell ref="A41:B41"/>
    <mergeCell ref="A46:B46"/>
    <mergeCell ref="A37:B37"/>
    <mergeCell ref="A18:B18"/>
    <mergeCell ref="A27:B27"/>
    <mergeCell ref="R1:S1"/>
    <mergeCell ref="A26:B26"/>
    <mergeCell ref="A21:B21"/>
    <mergeCell ref="A2:B2"/>
    <mergeCell ref="A57:B57"/>
    <mergeCell ref="A33:B33"/>
    <mergeCell ref="A53:B53"/>
    <mergeCell ref="A52:B52"/>
    <mergeCell ref="A9:B9"/>
    <mergeCell ref="N1:O1"/>
    <mergeCell ref="A55:B55"/>
    <mergeCell ref="A50:B50"/>
    <mergeCell ref="A12:B12"/>
    <mergeCell ref="P1:Q1"/>
    <mergeCell ref="A36:B36"/>
    <mergeCell ref="A1:B1"/>
    <mergeCell ref="T1:U1"/>
    <mergeCell ref="A47:B47"/>
    <mergeCell ref="A42:B42"/>
    <mergeCell ref="L1:M1"/>
    <mergeCell ref="A32:B32"/>
    <mergeCell ref="A5:B5"/>
    <mergeCell ref="A14:B14"/>
    <mergeCell ref="A17:B17"/>
    <mergeCell ref="A23:B23"/>
    <mergeCell ref="A8:B8"/>
    <mergeCell ref="A22:B22"/>
    <mergeCell ref="A35:B35"/>
    <mergeCell ref="A4:B4"/>
    <mergeCell ref="A20:B20"/>
    <mergeCell ref="A38:B38"/>
    <mergeCell ref="A29:B29"/>
    <mergeCell ref="A199:B199"/>
    <mergeCell ref="A43:B43"/>
    <mergeCell ref="A19:B19"/>
    <mergeCell ref="A10:B10"/>
    <mergeCell ref="A28:B28"/>
    <mergeCell ref="A13:B13"/>
    <mergeCell ref="A44:B44"/>
    <mergeCell ref="A40:B40"/>
    <mergeCell ref="A31:B31"/>
    <mergeCell ref="A58:B58"/>
    <mergeCell ref="A39:B39"/>
    <mergeCell ref="A34:B34"/>
    <mergeCell ref="A198:B198"/>
    <mergeCell ref="A61:B61"/>
    <mergeCell ref="A56:B56"/>
  </mergeCells>
  <pageMargins left="0.7" right="0.7" top="0.75" bottom="0.75" header="0.3" footer="0.3"/>
  <pageSetup paperSize="9" fitToWidth="0" orientation="landscape"/>
  <tableParts count="3">
    <tablePart r:id="rId1"/>
    <tablePart r:id="rId2"/>
    <tablePart r:id="rId3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Hoja306">
    <pageSetUpPr fitToPage="1"/>
  </sheetPr>
  <dimension ref="A1:V110"/>
  <sheetViews>
    <sheetView topLeftCell="A9" workbookViewId="0">
      <selection activeCell="C21" sqref="C21"/>
    </sheetView>
  </sheetViews>
  <sheetFormatPr baseColWidth="10" defaultColWidth="9.140625" defaultRowHeight="15" x14ac:dyDescent="0.25"/>
  <cols>
    <col min="1" max="2" width="2.7109375" customWidth="1"/>
    <col min="3" max="3" width="39" customWidth="1"/>
    <col min="4" max="4" width="14.5703125" customWidth="1"/>
    <col min="5" max="5" width="21.85546875" customWidth="1"/>
    <col min="6" max="6" width="19.7109375" customWidth="1"/>
    <col min="7" max="7" width="19.140625" customWidth="1"/>
    <col min="8" max="8" width="9.28515625" customWidth="1"/>
    <col min="9" max="9" width="25.140625" customWidth="1"/>
    <col min="10" max="10" width="13.28515625" customWidth="1"/>
    <col min="11" max="11" width="13.5703125" customWidth="1"/>
    <col min="12" max="12" width="14.28515625" customWidth="1"/>
    <col min="13" max="13" width="13.7109375" customWidth="1"/>
    <col min="14" max="15" width="14.7109375" customWidth="1"/>
    <col min="16" max="16" width="15.28515625" customWidth="1"/>
    <col min="17" max="17" width="14.85546875" customWidth="1"/>
    <col min="18" max="18" width="15.42578125" customWidth="1"/>
    <col min="19" max="19" width="15.140625" customWidth="1"/>
    <col min="20" max="20" width="17" customWidth="1"/>
    <col min="21" max="21" width="17.85546875" customWidth="1"/>
  </cols>
  <sheetData>
    <row r="1" spans="1:22" ht="46.5" customHeight="1" x14ac:dyDescent="0.25">
      <c r="A1" s="596" t="s">
        <v>0</v>
      </c>
      <c r="B1" s="597"/>
      <c r="C1" s="10" t="s">
        <v>1</v>
      </c>
      <c r="D1" s="10" t="s">
        <v>2</v>
      </c>
      <c r="E1" s="25" t="s">
        <v>3</v>
      </c>
      <c r="F1" s="20" t="s">
        <v>4</v>
      </c>
      <c r="G1" s="1" t="s">
        <v>5</v>
      </c>
      <c r="H1" s="35" t="s">
        <v>6</v>
      </c>
      <c r="I1" s="2" t="s">
        <v>7</v>
      </c>
      <c r="J1" s="3" t="s">
        <v>8</v>
      </c>
      <c r="K1" s="3" t="s">
        <v>9</v>
      </c>
      <c r="L1" s="593" t="s">
        <v>10</v>
      </c>
      <c r="M1" s="592"/>
      <c r="N1" s="599" t="s">
        <v>11</v>
      </c>
      <c r="O1" s="592"/>
      <c r="P1" s="595" t="s">
        <v>12</v>
      </c>
      <c r="Q1" s="592"/>
      <c r="R1" s="594" t="s">
        <v>13</v>
      </c>
      <c r="S1" s="592"/>
      <c r="T1" s="591" t="s">
        <v>14</v>
      </c>
      <c r="U1" s="592"/>
    </row>
    <row r="2" spans="1:22" ht="21" customHeight="1" x14ac:dyDescent="0.25">
      <c r="A2" s="588" t="s">
        <v>15</v>
      </c>
      <c r="B2" s="587"/>
      <c r="C2" s="152" t="s">
        <v>223</v>
      </c>
      <c r="D2" s="217">
        <v>47333460</v>
      </c>
      <c r="E2" s="174" t="s">
        <v>93</v>
      </c>
      <c r="F2" s="142" t="s">
        <v>28</v>
      </c>
      <c r="G2" s="50"/>
      <c r="H2" s="50"/>
      <c r="I2" s="50" t="s">
        <v>224</v>
      </c>
      <c r="J2" s="55">
        <v>0.34652777777777782</v>
      </c>
      <c r="K2" s="51">
        <f t="shared" ref="K2:K21" si="0">J2+$K$60</f>
        <v>0.34652777777777782</v>
      </c>
      <c r="L2" s="55">
        <v>0.34652777777777782</v>
      </c>
      <c r="M2" s="41">
        <f t="shared" ref="M2:M21" si="1">L2+$M$60</f>
        <v>0.34652777777777782</v>
      </c>
      <c r="N2" s="55">
        <v>0.3576388888888889</v>
      </c>
      <c r="O2" s="41">
        <f t="shared" ref="O2:O21" si="2">N2+$O$60</f>
        <v>0.3576388888888889</v>
      </c>
      <c r="P2" s="55">
        <v>0.39652777777777781</v>
      </c>
      <c r="Q2" s="41">
        <f t="shared" ref="Q2:Q21" si="3">P2+$Q$60</f>
        <v>0.39652777777777781</v>
      </c>
      <c r="R2" s="55">
        <v>0.40902777777777782</v>
      </c>
      <c r="S2" s="41">
        <f t="shared" ref="S2:S21" si="4">R2+$S$60</f>
        <v>0.40902777777777782</v>
      </c>
      <c r="T2" s="236">
        <v>0.4201388888888889</v>
      </c>
      <c r="U2" s="72">
        <f t="shared" ref="U2:U21" si="5">T2+$U$60</f>
        <v>0.4201388888888889</v>
      </c>
      <c r="V2" s="121"/>
    </row>
    <row r="3" spans="1:22" ht="21" customHeight="1" x14ac:dyDescent="0.25">
      <c r="A3" s="586" t="s">
        <v>21</v>
      </c>
      <c r="B3" s="587"/>
      <c r="C3" s="230" t="s">
        <v>369</v>
      </c>
      <c r="D3" s="217">
        <v>9460953</v>
      </c>
      <c r="E3" s="203" t="s">
        <v>45</v>
      </c>
      <c r="F3" s="220" t="s">
        <v>28</v>
      </c>
      <c r="G3" s="105" t="s">
        <v>370</v>
      </c>
      <c r="H3" s="310"/>
      <c r="I3" s="309" t="s">
        <v>371</v>
      </c>
      <c r="J3" s="55">
        <v>0.35972222222222222</v>
      </c>
      <c r="K3" s="51">
        <f t="shared" si="0"/>
        <v>0.35972222222222222</v>
      </c>
      <c r="L3" s="55">
        <v>0.36041666666666672</v>
      </c>
      <c r="M3" s="41">
        <f t="shared" si="1"/>
        <v>0.36041666666666672</v>
      </c>
      <c r="N3" s="55">
        <v>0.37013888888888891</v>
      </c>
      <c r="O3" s="41">
        <f t="shared" si="2"/>
        <v>0.37013888888888891</v>
      </c>
      <c r="P3" s="55">
        <v>0.43194444444444452</v>
      </c>
      <c r="Q3" s="41">
        <f t="shared" si="3"/>
        <v>0.43194444444444452</v>
      </c>
      <c r="R3" s="55">
        <v>0.44513888888888892</v>
      </c>
      <c r="S3" s="41">
        <f t="shared" si="4"/>
        <v>0.44513888888888892</v>
      </c>
      <c r="T3" s="236">
        <v>0.46180555555555558</v>
      </c>
      <c r="U3" s="72">
        <f t="shared" si="5"/>
        <v>0.46180555555555558</v>
      </c>
      <c r="V3" s="121" t="s">
        <v>372</v>
      </c>
    </row>
    <row r="4" spans="1:22" ht="20.25" customHeight="1" x14ac:dyDescent="0.25">
      <c r="A4" s="586" t="s">
        <v>26</v>
      </c>
      <c r="B4" s="587"/>
      <c r="C4" s="152" t="s">
        <v>373</v>
      </c>
      <c r="D4" s="217">
        <v>74950113</v>
      </c>
      <c r="E4" s="174" t="s">
        <v>93</v>
      </c>
      <c r="F4" s="142" t="s">
        <v>38</v>
      </c>
      <c r="G4" s="270"/>
      <c r="H4" s="256"/>
      <c r="I4" s="256" t="s">
        <v>34</v>
      </c>
      <c r="J4" s="55">
        <v>0.36666666666666659</v>
      </c>
      <c r="K4" s="51">
        <f t="shared" si="0"/>
        <v>0.36666666666666659</v>
      </c>
      <c r="L4" s="55">
        <v>0.36736111111111108</v>
      </c>
      <c r="M4" s="41">
        <f t="shared" si="1"/>
        <v>0.36736111111111108</v>
      </c>
      <c r="N4" s="55">
        <v>0.37986111111111109</v>
      </c>
      <c r="O4" s="41">
        <f t="shared" si="2"/>
        <v>0.37986111111111109</v>
      </c>
      <c r="P4" s="55">
        <v>0.43888888888888888</v>
      </c>
      <c r="Q4" s="41">
        <f t="shared" si="3"/>
        <v>0.43888888888888888</v>
      </c>
      <c r="R4" s="55">
        <v>0.45624999999999999</v>
      </c>
      <c r="S4" s="41">
        <f t="shared" si="4"/>
        <v>0.45624999999999999</v>
      </c>
      <c r="T4" s="236">
        <v>0.47291666666666671</v>
      </c>
      <c r="U4" s="72">
        <f t="shared" si="5"/>
        <v>0.47291666666666671</v>
      </c>
      <c r="V4" s="121"/>
    </row>
    <row r="5" spans="1:22" ht="18.75" customHeight="1" x14ac:dyDescent="0.25">
      <c r="A5" s="586" t="s">
        <v>30</v>
      </c>
      <c r="B5" s="587"/>
      <c r="C5" s="152" t="s">
        <v>374</v>
      </c>
      <c r="D5" s="217">
        <v>75239907</v>
      </c>
      <c r="E5" s="50" t="s">
        <v>84</v>
      </c>
      <c r="F5" s="142" t="s">
        <v>28</v>
      </c>
      <c r="G5" s="184" t="s">
        <v>19</v>
      </c>
      <c r="H5" s="50"/>
      <c r="I5" s="172" t="s">
        <v>57</v>
      </c>
      <c r="J5" s="55">
        <v>0.37222222222222218</v>
      </c>
      <c r="K5" s="51">
        <f t="shared" si="0"/>
        <v>0.37222222222222218</v>
      </c>
      <c r="L5" s="55">
        <v>0.37291666666666667</v>
      </c>
      <c r="M5" s="41">
        <f t="shared" si="1"/>
        <v>0.37291666666666667</v>
      </c>
      <c r="N5" s="55">
        <v>0.38333333333333341</v>
      </c>
      <c r="O5" s="41">
        <f t="shared" si="2"/>
        <v>0.38333333333333341</v>
      </c>
      <c r="P5" s="55">
        <v>0.44374999999999998</v>
      </c>
      <c r="Q5" s="41">
        <f t="shared" si="3"/>
        <v>0.44374999999999998</v>
      </c>
      <c r="R5" s="55">
        <v>0.48125000000000001</v>
      </c>
      <c r="S5" s="41">
        <f t="shared" si="4"/>
        <v>0.48125000000000001</v>
      </c>
      <c r="T5" s="236">
        <v>0.49583333333333329</v>
      </c>
      <c r="U5" s="72">
        <f t="shared" si="5"/>
        <v>0.49583333333333329</v>
      </c>
      <c r="V5" s="121" t="s">
        <v>372</v>
      </c>
    </row>
    <row r="6" spans="1:22" ht="21.75" customHeight="1" x14ac:dyDescent="0.25">
      <c r="A6" s="586" t="s">
        <v>35</v>
      </c>
      <c r="B6" s="587"/>
      <c r="C6" s="152" t="s">
        <v>225</v>
      </c>
      <c r="D6" s="217">
        <v>77671668</v>
      </c>
      <c r="E6" s="201" t="s">
        <v>45</v>
      </c>
      <c r="F6" s="142" t="s">
        <v>28</v>
      </c>
      <c r="G6" s="105" t="s">
        <v>24</v>
      </c>
      <c r="H6" s="50"/>
      <c r="I6" s="50" t="s">
        <v>117</v>
      </c>
      <c r="J6" s="55">
        <v>0.37430555555555561</v>
      </c>
      <c r="K6" s="51">
        <f t="shared" si="0"/>
        <v>0.37430555555555561</v>
      </c>
      <c r="L6" s="55">
        <v>0.37777777777777782</v>
      </c>
      <c r="M6" s="41">
        <f t="shared" si="1"/>
        <v>0.37777777777777782</v>
      </c>
      <c r="N6" s="55">
        <v>0.38819444444444451</v>
      </c>
      <c r="O6" s="41">
        <f t="shared" si="2"/>
        <v>0.38819444444444451</v>
      </c>
      <c r="P6" s="55">
        <v>0.45</v>
      </c>
      <c r="Q6" s="41">
        <f t="shared" si="3"/>
        <v>0.45</v>
      </c>
      <c r="R6" s="55">
        <v>0.46805555555555561</v>
      </c>
      <c r="S6" s="41">
        <f t="shared" si="4"/>
        <v>0.46805555555555561</v>
      </c>
      <c r="T6" s="236">
        <v>0.48472222222222222</v>
      </c>
      <c r="U6" s="72">
        <f t="shared" si="5"/>
        <v>0.48472222222222222</v>
      </c>
      <c r="V6" s="121"/>
    </row>
    <row r="7" spans="1:22" ht="19.5" customHeight="1" x14ac:dyDescent="0.25">
      <c r="A7" s="586" t="s">
        <v>40</v>
      </c>
      <c r="B7" s="587"/>
      <c r="C7" s="152" t="s">
        <v>375</v>
      </c>
      <c r="D7" s="217">
        <v>72643356</v>
      </c>
      <c r="E7" s="50" t="s">
        <v>84</v>
      </c>
      <c r="F7" s="142" t="s">
        <v>38</v>
      </c>
      <c r="G7" s="184" t="s">
        <v>116</v>
      </c>
      <c r="H7" s="50"/>
      <c r="I7" s="50" t="s">
        <v>117</v>
      </c>
      <c r="J7" s="55">
        <v>0.37708333333333333</v>
      </c>
      <c r="K7" s="51">
        <f t="shared" si="0"/>
        <v>0.37708333333333333</v>
      </c>
      <c r="L7" s="55">
        <v>0.3840277777777778</v>
      </c>
      <c r="M7" s="41">
        <f t="shared" si="1"/>
        <v>0.3840277777777778</v>
      </c>
      <c r="N7" s="55">
        <v>0.39444444444444438</v>
      </c>
      <c r="O7" s="41">
        <f t="shared" si="2"/>
        <v>0.39444444444444438</v>
      </c>
      <c r="P7" s="55">
        <v>0.4548611111111111</v>
      </c>
      <c r="Q7" s="41">
        <f t="shared" si="3"/>
        <v>0.4548611111111111</v>
      </c>
      <c r="R7" s="55">
        <v>0.49375000000000002</v>
      </c>
      <c r="S7" s="41">
        <f t="shared" si="4"/>
        <v>0.49375000000000002</v>
      </c>
      <c r="T7" s="236">
        <v>0.50694444444444442</v>
      </c>
      <c r="U7" s="72">
        <f t="shared" si="5"/>
        <v>0.50694444444444442</v>
      </c>
      <c r="V7" s="121" t="s">
        <v>376</v>
      </c>
    </row>
    <row r="8" spans="1:22" ht="21.75" customHeight="1" x14ac:dyDescent="0.25">
      <c r="A8" s="586" t="s">
        <v>43</v>
      </c>
      <c r="B8" s="587"/>
      <c r="C8" s="152" t="s">
        <v>377</v>
      </c>
      <c r="D8" s="217">
        <v>7220703</v>
      </c>
      <c r="E8" s="50" t="s">
        <v>271</v>
      </c>
      <c r="F8" s="142" t="s">
        <v>38</v>
      </c>
      <c r="G8" s="184" t="s">
        <v>378</v>
      </c>
      <c r="H8" s="50"/>
      <c r="I8" s="48" t="s">
        <v>379</v>
      </c>
      <c r="J8" s="55">
        <v>0.38611111111111113</v>
      </c>
      <c r="K8" s="51">
        <f t="shared" si="0"/>
        <v>0.38611111111111113</v>
      </c>
      <c r="L8" s="55">
        <v>0.3888888888888889</v>
      </c>
      <c r="M8" s="41">
        <f t="shared" si="1"/>
        <v>0.3888888888888889</v>
      </c>
      <c r="N8" s="55">
        <v>0.39930555555555558</v>
      </c>
      <c r="O8" s="41">
        <f t="shared" si="2"/>
        <v>0.39930555555555558</v>
      </c>
      <c r="P8" s="55">
        <v>0.46805555555555561</v>
      </c>
      <c r="Q8" s="41">
        <f t="shared" si="3"/>
        <v>0.46805555555555561</v>
      </c>
      <c r="R8" s="55">
        <v>0.50694444444444442</v>
      </c>
      <c r="S8" s="41">
        <f t="shared" si="4"/>
        <v>0.50694444444444442</v>
      </c>
      <c r="T8" s="236">
        <v>0.51875000000000004</v>
      </c>
      <c r="U8" s="72">
        <f t="shared" si="5"/>
        <v>0.51875000000000004</v>
      </c>
      <c r="V8" s="121" t="s">
        <v>376</v>
      </c>
    </row>
    <row r="9" spans="1:22" ht="20.25" customHeight="1" x14ac:dyDescent="0.25">
      <c r="A9" s="586" t="s">
        <v>48</v>
      </c>
      <c r="B9" s="587"/>
      <c r="C9" s="152" t="s">
        <v>380</v>
      </c>
      <c r="D9" s="217">
        <v>73260461</v>
      </c>
      <c r="E9" s="50" t="s">
        <v>17</v>
      </c>
      <c r="F9" s="142" t="s">
        <v>28</v>
      </c>
      <c r="G9" s="105" t="s">
        <v>381</v>
      </c>
      <c r="H9" s="186"/>
      <c r="I9" s="186" t="s">
        <v>159</v>
      </c>
      <c r="J9" s="55">
        <v>0.39027777777777778</v>
      </c>
      <c r="K9" s="51">
        <f t="shared" si="0"/>
        <v>0.39027777777777778</v>
      </c>
      <c r="L9" s="55">
        <v>0.39583333333333331</v>
      </c>
      <c r="M9" s="41">
        <f t="shared" si="1"/>
        <v>0.39583333333333331</v>
      </c>
      <c r="N9" s="55">
        <v>0.40555555555555561</v>
      </c>
      <c r="O9" s="41">
        <f t="shared" si="2"/>
        <v>0.40555555555555561</v>
      </c>
      <c r="P9" s="55">
        <v>0.48194444444444451</v>
      </c>
      <c r="Q9" s="41">
        <f t="shared" si="3"/>
        <v>0.48194444444444451</v>
      </c>
      <c r="R9" s="55">
        <v>0.50208333333333333</v>
      </c>
      <c r="S9" s="41">
        <f t="shared" si="4"/>
        <v>0.50208333333333333</v>
      </c>
      <c r="T9" s="236">
        <v>0.5131944444444444</v>
      </c>
      <c r="U9" s="72">
        <f t="shared" si="5"/>
        <v>0.5131944444444444</v>
      </c>
      <c r="V9" s="121" t="s">
        <v>376</v>
      </c>
    </row>
    <row r="10" spans="1:22" ht="21" customHeight="1" x14ac:dyDescent="0.25">
      <c r="A10" s="586" t="s">
        <v>54</v>
      </c>
      <c r="B10" s="587"/>
      <c r="C10" s="152" t="s">
        <v>382</v>
      </c>
      <c r="D10" s="217">
        <v>9664035</v>
      </c>
      <c r="E10" s="50" t="s">
        <v>37</v>
      </c>
      <c r="F10" s="142" t="s">
        <v>38</v>
      </c>
      <c r="G10" s="105" t="s">
        <v>42</v>
      </c>
      <c r="H10" s="172"/>
      <c r="I10" s="172" t="s">
        <v>168</v>
      </c>
      <c r="J10" s="55">
        <v>0.39791666666666659</v>
      </c>
      <c r="K10" s="51">
        <f t="shared" si="0"/>
        <v>0.39791666666666659</v>
      </c>
      <c r="L10" s="55">
        <v>0.40069444444444452</v>
      </c>
      <c r="M10" s="41">
        <f t="shared" si="1"/>
        <v>0.40069444444444452</v>
      </c>
      <c r="N10" s="55">
        <v>0.40972222222222221</v>
      </c>
      <c r="O10" s="41">
        <f t="shared" si="2"/>
        <v>0.40972222222222221</v>
      </c>
      <c r="P10" s="55">
        <v>0.49375000000000002</v>
      </c>
      <c r="Q10" s="41">
        <f t="shared" si="3"/>
        <v>0.49375000000000002</v>
      </c>
      <c r="R10" s="55">
        <v>0.51944444444444449</v>
      </c>
      <c r="S10" s="41">
        <f t="shared" si="4"/>
        <v>0.51944444444444449</v>
      </c>
      <c r="T10" s="236">
        <v>0.53194444444444444</v>
      </c>
      <c r="U10" s="72">
        <f t="shared" si="5"/>
        <v>0.53194444444444444</v>
      </c>
      <c r="V10" s="121" t="s">
        <v>376</v>
      </c>
    </row>
    <row r="11" spans="1:22" s="46" customFormat="1" ht="21" customHeight="1" x14ac:dyDescent="0.25">
      <c r="A11" s="586" t="s">
        <v>58</v>
      </c>
      <c r="B11" s="587"/>
      <c r="C11" s="152" t="s">
        <v>383</v>
      </c>
      <c r="D11" s="217">
        <v>48102275</v>
      </c>
      <c r="E11" s="174" t="s">
        <v>93</v>
      </c>
      <c r="F11" s="142" t="s">
        <v>23</v>
      </c>
      <c r="G11" s="184" t="s">
        <v>384</v>
      </c>
      <c r="H11" s="50"/>
      <c r="I11" s="50" t="s">
        <v>117</v>
      </c>
      <c r="J11" s="55">
        <v>0.39930555555555558</v>
      </c>
      <c r="K11" s="51">
        <f t="shared" si="0"/>
        <v>0.39930555555555558</v>
      </c>
      <c r="L11" s="55">
        <v>0.40486111111111112</v>
      </c>
      <c r="M11" s="41">
        <f t="shared" si="1"/>
        <v>0.40486111111111112</v>
      </c>
      <c r="N11" s="55">
        <v>0.41597222222222219</v>
      </c>
      <c r="O11" s="41">
        <f t="shared" si="2"/>
        <v>0.41597222222222219</v>
      </c>
      <c r="P11" s="55">
        <v>0.50138888888888888</v>
      </c>
      <c r="Q11" s="41">
        <f t="shared" si="3"/>
        <v>0.50138888888888888</v>
      </c>
      <c r="R11" s="55">
        <v>0.52638888888888891</v>
      </c>
      <c r="S11" s="41">
        <f t="shared" si="4"/>
        <v>0.52638888888888891</v>
      </c>
      <c r="T11" s="236">
        <v>0.53819444444444442</v>
      </c>
      <c r="U11" s="72">
        <f t="shared" si="5"/>
        <v>0.53819444444444442</v>
      </c>
      <c r="V11" s="121" t="s">
        <v>376</v>
      </c>
    </row>
    <row r="12" spans="1:22" ht="23.25" customHeight="1" x14ac:dyDescent="0.25">
      <c r="A12" s="586" t="s">
        <v>64</v>
      </c>
      <c r="B12" s="587"/>
      <c r="C12" s="152" t="s">
        <v>385</v>
      </c>
      <c r="D12" s="217">
        <v>72402176</v>
      </c>
      <c r="E12" s="115" t="s">
        <v>84</v>
      </c>
      <c r="F12" s="260" t="s">
        <v>28</v>
      </c>
      <c r="G12" s="115"/>
      <c r="H12" s="115"/>
      <c r="I12" s="115" t="s">
        <v>386</v>
      </c>
      <c r="J12" s="41">
        <v>0.40208333333333329</v>
      </c>
      <c r="K12" s="82">
        <f t="shared" si="0"/>
        <v>0.40208333333333329</v>
      </c>
      <c r="L12" s="55">
        <v>0.41041666666666671</v>
      </c>
      <c r="M12" s="41">
        <f t="shared" si="1"/>
        <v>0.41041666666666671</v>
      </c>
      <c r="N12" s="55">
        <v>0.4236111111111111</v>
      </c>
      <c r="O12" s="41">
        <f t="shared" si="2"/>
        <v>0.4236111111111111</v>
      </c>
      <c r="P12" s="55">
        <v>0.50555555555555554</v>
      </c>
      <c r="Q12" s="41">
        <f t="shared" si="3"/>
        <v>0.50555555555555554</v>
      </c>
      <c r="R12" s="55">
        <v>0.53055555555555556</v>
      </c>
      <c r="S12" s="41">
        <f t="shared" si="4"/>
        <v>0.53055555555555556</v>
      </c>
      <c r="T12" s="236">
        <v>0.54166666666666663</v>
      </c>
      <c r="U12" s="72">
        <f t="shared" si="5"/>
        <v>0.54166666666666663</v>
      </c>
      <c r="V12" s="121"/>
    </row>
    <row r="13" spans="1:22" ht="22.5" customHeight="1" x14ac:dyDescent="0.25">
      <c r="A13" s="600"/>
      <c r="B13" s="587"/>
      <c r="C13" s="192" t="s">
        <v>387</v>
      </c>
      <c r="D13" s="288">
        <v>40432439</v>
      </c>
      <c r="E13" s="88" t="s">
        <v>45</v>
      </c>
      <c r="F13" s="250" t="s">
        <v>28</v>
      </c>
      <c r="G13" s="88"/>
      <c r="H13" s="88"/>
      <c r="I13" s="88" t="s">
        <v>47</v>
      </c>
      <c r="J13" s="15">
        <v>0.40694444444444439</v>
      </c>
      <c r="K13" s="162">
        <f t="shared" si="0"/>
        <v>0.40694444444444439</v>
      </c>
      <c r="L13" s="161">
        <v>0.41736111111111113</v>
      </c>
      <c r="M13" s="15">
        <f t="shared" si="1"/>
        <v>0.41736111111111113</v>
      </c>
      <c r="N13" s="161">
        <v>0.44027777777777782</v>
      </c>
      <c r="O13" s="15">
        <f t="shared" si="2"/>
        <v>0.44027777777777782</v>
      </c>
      <c r="P13" s="161" t="s">
        <v>388</v>
      </c>
      <c r="Q13" s="15" t="e">
        <f t="shared" si="3"/>
        <v>#VALUE!</v>
      </c>
      <c r="R13" s="161"/>
      <c r="S13" s="15">
        <f t="shared" si="4"/>
        <v>0</v>
      </c>
      <c r="T13" s="161"/>
      <c r="U13" s="15">
        <f t="shared" si="5"/>
        <v>0</v>
      </c>
      <c r="V13" s="121"/>
    </row>
    <row r="14" spans="1:22" ht="24" customHeight="1" x14ac:dyDescent="0.25">
      <c r="A14" s="586" t="s">
        <v>67</v>
      </c>
      <c r="B14" s="587"/>
      <c r="C14" s="152" t="s">
        <v>389</v>
      </c>
      <c r="D14" s="217">
        <v>72689477</v>
      </c>
      <c r="E14" s="50" t="s">
        <v>84</v>
      </c>
      <c r="F14" s="142" t="s">
        <v>151</v>
      </c>
      <c r="G14" s="105" t="s">
        <v>390</v>
      </c>
      <c r="H14" s="111"/>
      <c r="I14" s="113" t="s">
        <v>57</v>
      </c>
      <c r="J14" s="41">
        <v>0.41805555555555562</v>
      </c>
      <c r="K14" s="82">
        <f t="shared" si="0"/>
        <v>0.41805555555555562</v>
      </c>
      <c r="L14" s="55">
        <v>0.42152777777777778</v>
      </c>
      <c r="M14" s="41">
        <f t="shared" si="1"/>
        <v>0.42152777777777778</v>
      </c>
      <c r="N14" s="55">
        <v>0.44097222222222221</v>
      </c>
      <c r="O14" s="41">
        <f t="shared" si="2"/>
        <v>0.44097222222222221</v>
      </c>
      <c r="P14" s="55">
        <v>0.51249999999999996</v>
      </c>
      <c r="Q14" s="41">
        <f t="shared" si="3"/>
        <v>0.51249999999999996</v>
      </c>
      <c r="R14" s="55">
        <v>0.53125</v>
      </c>
      <c r="S14" s="41">
        <f t="shared" si="4"/>
        <v>0.53125</v>
      </c>
      <c r="T14" s="236">
        <v>0.55347222222222225</v>
      </c>
      <c r="U14" s="72">
        <f t="shared" si="5"/>
        <v>0.55347222222222225</v>
      </c>
      <c r="V14" s="121"/>
    </row>
    <row r="15" spans="1:22" ht="21.75" customHeight="1" x14ac:dyDescent="0.25">
      <c r="A15" s="600"/>
      <c r="B15" s="587"/>
      <c r="C15" s="192" t="s">
        <v>391</v>
      </c>
      <c r="D15" s="288">
        <v>72711950</v>
      </c>
      <c r="E15" s="88" t="s">
        <v>93</v>
      </c>
      <c r="F15" s="80" t="s">
        <v>28</v>
      </c>
      <c r="G15" s="184" t="s">
        <v>392</v>
      </c>
      <c r="H15" s="88" t="s">
        <v>393</v>
      </c>
      <c r="I15" s="88" t="s">
        <v>354</v>
      </c>
      <c r="J15" s="15">
        <v>0.4375</v>
      </c>
      <c r="K15" s="162">
        <f t="shared" si="0"/>
        <v>0.4375</v>
      </c>
      <c r="L15" s="161">
        <v>0.43819444444444439</v>
      </c>
      <c r="M15" s="15">
        <f t="shared" si="1"/>
        <v>0.43819444444444439</v>
      </c>
      <c r="N15" s="161">
        <v>0.4513888888888889</v>
      </c>
      <c r="O15" s="15">
        <f t="shared" si="2"/>
        <v>0.4513888888888889</v>
      </c>
      <c r="P15" s="161">
        <v>0.51736111111111116</v>
      </c>
      <c r="Q15" s="15">
        <f t="shared" si="3"/>
        <v>0.51736111111111116</v>
      </c>
      <c r="R15" s="161">
        <v>0.54305555555555551</v>
      </c>
      <c r="S15" s="15">
        <f t="shared" si="4"/>
        <v>0.54305555555555551</v>
      </c>
      <c r="T15" s="161">
        <v>0.56527777777777777</v>
      </c>
      <c r="U15" s="15">
        <f t="shared" si="5"/>
        <v>0.56527777777777777</v>
      </c>
      <c r="V15" s="121"/>
    </row>
    <row r="16" spans="1:22" ht="23.25" customHeight="1" x14ac:dyDescent="0.25">
      <c r="A16" s="586" t="s">
        <v>70</v>
      </c>
      <c r="B16" s="587"/>
      <c r="C16" s="230" t="s">
        <v>394</v>
      </c>
      <c r="D16" s="217">
        <v>76121911</v>
      </c>
      <c r="E16" s="174" t="s">
        <v>93</v>
      </c>
      <c r="F16" s="79" t="s">
        <v>23</v>
      </c>
      <c r="G16" s="184" t="s">
        <v>395</v>
      </c>
      <c r="H16" s="50" t="s">
        <v>393</v>
      </c>
      <c r="I16" s="50" t="s">
        <v>354</v>
      </c>
      <c r="J16" s="41">
        <v>0.45</v>
      </c>
      <c r="K16" s="82">
        <f t="shared" si="0"/>
        <v>0.45</v>
      </c>
      <c r="L16" s="55">
        <v>0.45069444444444451</v>
      </c>
      <c r="M16" s="41">
        <f t="shared" si="1"/>
        <v>0.45069444444444451</v>
      </c>
      <c r="N16" s="55">
        <v>0.46041666666666659</v>
      </c>
      <c r="O16" s="41">
        <f t="shared" si="2"/>
        <v>0.46041666666666659</v>
      </c>
      <c r="P16" s="55">
        <v>0.52430555555555558</v>
      </c>
      <c r="Q16" s="41">
        <f t="shared" si="3"/>
        <v>0.52430555555555558</v>
      </c>
      <c r="R16" s="55">
        <v>0.55138888888888893</v>
      </c>
      <c r="S16" s="41">
        <f t="shared" si="4"/>
        <v>0.55138888888888893</v>
      </c>
      <c r="T16" s="236">
        <v>0.56319444444444444</v>
      </c>
      <c r="U16" s="72">
        <f t="shared" si="5"/>
        <v>0.56319444444444444</v>
      </c>
      <c r="V16" s="121"/>
    </row>
    <row r="17" spans="1:22" ht="20.25" customHeight="1" x14ac:dyDescent="0.25">
      <c r="A17" s="586" t="s">
        <v>73</v>
      </c>
      <c r="B17" s="587"/>
      <c r="C17" s="199" t="s">
        <v>396</v>
      </c>
      <c r="D17" s="215">
        <v>75674433</v>
      </c>
      <c r="E17" s="183" t="s">
        <v>84</v>
      </c>
      <c r="F17" s="344" t="s">
        <v>23</v>
      </c>
      <c r="G17" s="343" t="s">
        <v>397</v>
      </c>
      <c r="H17" s="183"/>
      <c r="I17" s="183" t="s">
        <v>354</v>
      </c>
      <c r="J17" s="62">
        <v>0.48749999999999999</v>
      </c>
      <c r="K17" s="51">
        <f t="shared" si="0"/>
        <v>0.48749999999999999</v>
      </c>
      <c r="L17" s="55">
        <v>0.48819444444444438</v>
      </c>
      <c r="M17" s="41">
        <f t="shared" si="1"/>
        <v>0.48819444444444438</v>
      </c>
      <c r="N17" s="55">
        <v>0.49791666666666667</v>
      </c>
      <c r="O17" s="41">
        <f t="shared" si="2"/>
        <v>0.49791666666666667</v>
      </c>
      <c r="P17" s="55">
        <v>0.53819444444444442</v>
      </c>
      <c r="Q17" s="41">
        <f t="shared" si="3"/>
        <v>0.53819444444444442</v>
      </c>
      <c r="R17" s="55">
        <v>0.55555555555555558</v>
      </c>
      <c r="S17" s="41">
        <f t="shared" si="4"/>
        <v>0.55555555555555558</v>
      </c>
      <c r="T17" s="236">
        <v>0.57708333333333328</v>
      </c>
      <c r="U17" s="72">
        <f t="shared" si="5"/>
        <v>0.57708333333333328</v>
      </c>
      <c r="V17" s="123"/>
    </row>
    <row r="18" spans="1:22" ht="24" customHeight="1" x14ac:dyDescent="0.25">
      <c r="A18" s="586" t="s">
        <v>76</v>
      </c>
      <c r="B18" s="587"/>
      <c r="C18" s="97" t="s">
        <v>398</v>
      </c>
      <c r="D18" s="50">
        <v>25851705</v>
      </c>
      <c r="E18" s="50" t="s">
        <v>37</v>
      </c>
      <c r="F18" s="79" t="s">
        <v>38</v>
      </c>
      <c r="G18" s="105" t="s">
        <v>42</v>
      </c>
      <c r="H18" s="111"/>
      <c r="I18" s="111" t="s">
        <v>57</v>
      </c>
      <c r="J18" s="41">
        <v>0.49652777777777779</v>
      </c>
      <c r="K18" s="82">
        <f t="shared" si="0"/>
        <v>0.49652777777777779</v>
      </c>
      <c r="L18" s="55">
        <v>0.49722222222222218</v>
      </c>
      <c r="M18" s="41">
        <f t="shared" si="1"/>
        <v>0.49722222222222218</v>
      </c>
      <c r="N18" s="55">
        <v>0.5083333333333333</v>
      </c>
      <c r="O18" s="41">
        <f t="shared" si="2"/>
        <v>0.5083333333333333</v>
      </c>
      <c r="P18" s="55">
        <v>0.55000000000000004</v>
      </c>
      <c r="Q18" s="41">
        <f t="shared" si="3"/>
        <v>0.55000000000000004</v>
      </c>
      <c r="R18" s="55">
        <v>0.56666666666666665</v>
      </c>
      <c r="S18" s="41">
        <f t="shared" si="4"/>
        <v>0.56666666666666665</v>
      </c>
      <c r="T18" s="236">
        <v>0.58819444444444446</v>
      </c>
      <c r="U18" s="72">
        <f t="shared" si="5"/>
        <v>0.58819444444444446</v>
      </c>
      <c r="V18" s="120"/>
    </row>
    <row r="19" spans="1:22" ht="21" customHeight="1" x14ac:dyDescent="0.35">
      <c r="A19" s="586" t="s">
        <v>78</v>
      </c>
      <c r="B19" s="587"/>
      <c r="C19" s="135" t="s">
        <v>399</v>
      </c>
      <c r="D19" s="115">
        <v>40306040</v>
      </c>
      <c r="E19" s="338" t="s">
        <v>93</v>
      </c>
      <c r="F19" s="223" t="s">
        <v>23</v>
      </c>
      <c r="G19" s="191" t="s">
        <v>42</v>
      </c>
      <c r="H19" s="267"/>
      <c r="I19" s="267" t="s">
        <v>159</v>
      </c>
      <c r="J19" s="55">
        <v>0.50763888888888886</v>
      </c>
      <c r="K19" s="299">
        <f t="shared" si="0"/>
        <v>0.50763888888888886</v>
      </c>
      <c r="L19" s="55">
        <v>0.5083333333333333</v>
      </c>
      <c r="M19" s="55">
        <f t="shared" si="1"/>
        <v>0.5083333333333333</v>
      </c>
      <c r="N19" s="55">
        <v>0.52430555555555558</v>
      </c>
      <c r="O19" s="55">
        <f t="shared" si="2"/>
        <v>0.52430555555555558</v>
      </c>
      <c r="P19" s="55">
        <v>0.5625</v>
      </c>
      <c r="Q19" s="55">
        <f t="shared" si="3"/>
        <v>0.5625</v>
      </c>
      <c r="R19" s="55">
        <v>0.57638888888888884</v>
      </c>
      <c r="S19" s="55">
        <f t="shared" si="4"/>
        <v>0.57638888888888884</v>
      </c>
      <c r="T19" s="236">
        <v>0.58888888888888891</v>
      </c>
      <c r="U19" s="236">
        <f t="shared" si="5"/>
        <v>0.58888888888888891</v>
      </c>
      <c r="V19" s="43"/>
    </row>
    <row r="20" spans="1:22" s="4" customFormat="1" ht="22.5" customHeight="1" x14ac:dyDescent="0.25">
      <c r="A20" s="586" t="s">
        <v>80</v>
      </c>
      <c r="B20" s="587"/>
      <c r="C20" s="135" t="s">
        <v>400</v>
      </c>
      <c r="D20" s="115">
        <v>72796018</v>
      </c>
      <c r="E20" s="115" t="s">
        <v>84</v>
      </c>
      <c r="F20" s="223" t="s">
        <v>23</v>
      </c>
      <c r="G20" s="196" t="s">
        <v>401</v>
      </c>
      <c r="H20" s="115"/>
      <c r="I20" s="115" t="s">
        <v>402</v>
      </c>
      <c r="J20" s="55">
        <v>0.52361111111111114</v>
      </c>
      <c r="K20" s="299">
        <f t="shared" si="0"/>
        <v>0.52361111111111114</v>
      </c>
      <c r="L20" s="55">
        <v>0.52361111111111114</v>
      </c>
      <c r="M20" s="55">
        <f t="shared" si="1"/>
        <v>0.52361111111111114</v>
      </c>
      <c r="N20" s="55">
        <v>0.53402777777777777</v>
      </c>
      <c r="O20" s="55">
        <f t="shared" si="2"/>
        <v>0.53402777777777777</v>
      </c>
      <c r="P20" s="55">
        <v>0.57430555555555551</v>
      </c>
      <c r="Q20" s="55">
        <f t="shared" si="3"/>
        <v>0.57430555555555551</v>
      </c>
      <c r="R20" s="55">
        <v>0.58680555555555558</v>
      </c>
      <c r="S20" s="55">
        <f t="shared" si="4"/>
        <v>0.58680555555555558</v>
      </c>
      <c r="T20" s="236">
        <v>0.60416666666666663</v>
      </c>
      <c r="U20" s="236">
        <f t="shared" si="5"/>
        <v>0.60416666666666663</v>
      </c>
      <c r="V20" s="120"/>
    </row>
    <row r="21" spans="1:22" s="6" customFormat="1" ht="23.25" customHeight="1" x14ac:dyDescent="0.25">
      <c r="A21" s="602" t="s">
        <v>82</v>
      </c>
      <c r="B21" s="587"/>
      <c r="C21" s="137" t="s">
        <v>403</v>
      </c>
      <c r="D21" s="138">
        <v>48476391</v>
      </c>
      <c r="E21" s="138" t="s">
        <v>17</v>
      </c>
      <c r="F21" s="289" t="s">
        <v>28</v>
      </c>
      <c r="G21" s="138" t="s">
        <v>204</v>
      </c>
      <c r="H21" s="138"/>
      <c r="I21" s="138" t="s">
        <v>354</v>
      </c>
      <c r="J21" s="161">
        <v>0.52916666666666667</v>
      </c>
      <c r="K21" s="395">
        <f t="shared" si="0"/>
        <v>0.52916666666666667</v>
      </c>
      <c r="L21" s="161">
        <v>0.52986111111111112</v>
      </c>
      <c r="M21" s="161">
        <f t="shared" si="1"/>
        <v>0.52986111111111112</v>
      </c>
      <c r="N21" s="161">
        <v>0.5395833333333333</v>
      </c>
      <c r="O21" s="161">
        <f t="shared" si="2"/>
        <v>0.5395833333333333</v>
      </c>
      <c r="P21" s="161">
        <v>0.58611111111111114</v>
      </c>
      <c r="Q21" s="161">
        <f t="shared" si="3"/>
        <v>0.58611111111111114</v>
      </c>
      <c r="R21" s="161">
        <v>0.59861111111111109</v>
      </c>
      <c r="S21" s="161">
        <f t="shared" si="4"/>
        <v>0.59861111111111109</v>
      </c>
      <c r="T21" s="161">
        <v>0.61041666666666672</v>
      </c>
      <c r="U21" s="161">
        <f t="shared" si="5"/>
        <v>0.61041666666666672</v>
      </c>
    </row>
    <row r="22" spans="1:22" ht="21" customHeight="1" x14ac:dyDescent="0.25">
      <c r="A22" s="589"/>
      <c r="B22" s="589"/>
    </row>
    <row r="23" spans="1:22" ht="19.5" customHeight="1" x14ac:dyDescent="0.25">
      <c r="A23" s="589"/>
      <c r="B23" s="589"/>
    </row>
    <row r="24" spans="1:22" ht="19.5" customHeight="1" x14ac:dyDescent="0.25">
      <c r="A24" s="589"/>
      <c r="B24" s="589"/>
    </row>
    <row r="25" spans="1:22" ht="21" customHeight="1" x14ac:dyDescent="0.25">
      <c r="A25" s="589"/>
      <c r="B25" s="589"/>
    </row>
    <row r="26" spans="1:22" s="4" customFormat="1" ht="18.75" customHeight="1" x14ac:dyDescent="0.25">
      <c r="A26" s="601"/>
      <c r="B26" s="601"/>
    </row>
    <row r="27" spans="1:22" s="46" customFormat="1" ht="19.5" customHeight="1" x14ac:dyDescent="0.25">
      <c r="A27" s="598"/>
      <c r="B27" s="598"/>
    </row>
    <row r="28" spans="1:22" ht="18" customHeight="1" x14ac:dyDescent="0.25">
      <c r="A28" s="589"/>
      <c r="B28" s="589"/>
    </row>
    <row r="29" spans="1:22" ht="18" customHeight="1" x14ac:dyDescent="0.25">
      <c r="A29" s="589"/>
      <c r="B29" s="589"/>
    </row>
    <row r="30" spans="1:22" ht="18" customHeight="1" x14ac:dyDescent="0.25">
      <c r="A30" s="589"/>
      <c r="B30" s="589"/>
    </row>
    <row r="31" spans="1:22" s="4" customFormat="1" ht="18" customHeight="1" x14ac:dyDescent="0.25">
      <c r="A31" s="601"/>
      <c r="B31" s="601"/>
    </row>
    <row r="32" spans="1:22" s="46" customFormat="1" ht="21" customHeight="1" x14ac:dyDescent="0.25">
      <c r="A32" s="598"/>
      <c r="B32" s="598"/>
    </row>
    <row r="33" spans="1:2" ht="18" customHeight="1" x14ac:dyDescent="0.25">
      <c r="A33" s="589"/>
      <c r="B33" s="589"/>
    </row>
    <row r="34" spans="1:2" ht="18.75" customHeight="1" x14ac:dyDescent="0.25">
      <c r="A34" s="589"/>
      <c r="B34" s="589"/>
    </row>
    <row r="35" spans="1:2" ht="18.75" customHeight="1" x14ac:dyDescent="0.25">
      <c r="A35" s="589"/>
      <c r="B35" s="589"/>
    </row>
    <row r="36" spans="1:2" ht="18" customHeight="1" x14ac:dyDescent="0.25">
      <c r="A36" s="589"/>
      <c r="B36" s="589"/>
    </row>
    <row r="37" spans="1:2" ht="18" customHeight="1" x14ac:dyDescent="0.25">
      <c r="A37" s="589"/>
      <c r="B37" s="589"/>
    </row>
    <row r="38" spans="1:2" s="46" customFormat="1" ht="18" customHeight="1" x14ac:dyDescent="0.25">
      <c r="A38" s="598"/>
      <c r="B38" s="598"/>
    </row>
    <row r="39" spans="1:2" ht="18" customHeight="1" x14ac:dyDescent="0.25">
      <c r="A39" s="589"/>
      <c r="B39" s="589"/>
    </row>
    <row r="40" spans="1:2" ht="18.75" customHeight="1" x14ac:dyDescent="0.25">
      <c r="A40" s="589"/>
      <c r="B40" s="589"/>
    </row>
    <row r="41" spans="1:2" ht="18" customHeight="1" x14ac:dyDescent="0.25">
      <c r="A41" s="589"/>
      <c r="B41" s="589"/>
    </row>
    <row r="42" spans="1:2" ht="18" customHeight="1" x14ac:dyDescent="0.25">
      <c r="A42" s="589"/>
      <c r="B42" s="589"/>
    </row>
    <row r="43" spans="1:2" ht="21" customHeight="1" x14ac:dyDescent="0.25">
      <c r="A43" s="589"/>
      <c r="B43" s="589"/>
    </row>
    <row r="44" spans="1:2" ht="18" customHeight="1" x14ac:dyDescent="0.25">
      <c r="A44" s="589"/>
      <c r="B44" s="589"/>
    </row>
    <row r="45" spans="1:2" ht="18" customHeight="1" x14ac:dyDescent="0.25">
      <c r="A45" s="589"/>
      <c r="B45" s="589"/>
    </row>
    <row r="46" spans="1:2" ht="18" customHeight="1" x14ac:dyDescent="0.25">
      <c r="A46" s="589"/>
      <c r="B46" s="589"/>
    </row>
    <row r="47" spans="1:2" ht="18" customHeight="1" x14ac:dyDescent="0.25">
      <c r="A47" s="589"/>
      <c r="B47" s="589"/>
    </row>
    <row r="48" spans="1:2" ht="18" customHeight="1" x14ac:dyDescent="0.25">
      <c r="A48" s="589"/>
      <c r="B48" s="589"/>
    </row>
    <row r="49" spans="1:2" ht="18" customHeight="1" x14ac:dyDescent="0.25">
      <c r="A49" s="589"/>
      <c r="B49" s="589"/>
    </row>
    <row r="50" spans="1:2" ht="18" customHeight="1" x14ac:dyDescent="0.25">
      <c r="A50" s="589"/>
      <c r="B50" s="589"/>
    </row>
    <row r="51" spans="1:2" ht="18" customHeight="1" x14ac:dyDescent="0.25">
      <c r="A51" s="589"/>
      <c r="B51" s="589"/>
    </row>
    <row r="52" spans="1:2" ht="18" customHeight="1" x14ac:dyDescent="0.25">
      <c r="A52" s="589"/>
      <c r="B52" s="589"/>
    </row>
    <row r="53" spans="1:2" ht="18" customHeight="1" x14ac:dyDescent="0.25">
      <c r="A53" s="589"/>
      <c r="B53" s="589"/>
    </row>
    <row r="54" spans="1:2" ht="18" customHeight="1" x14ac:dyDescent="0.25">
      <c r="A54" s="589"/>
      <c r="B54" s="589"/>
    </row>
    <row r="55" spans="1:2" ht="18" customHeight="1" x14ac:dyDescent="0.25">
      <c r="A55" s="589"/>
      <c r="B55" s="589"/>
    </row>
    <row r="56" spans="1:2" ht="18" customHeight="1" x14ac:dyDescent="0.25">
      <c r="A56" s="589"/>
      <c r="B56" s="589"/>
    </row>
    <row r="57" spans="1:2" ht="18" customHeight="1" x14ac:dyDescent="0.25">
      <c r="A57" s="589"/>
      <c r="B57" s="589"/>
    </row>
    <row r="58" spans="1:2" ht="18" customHeight="1" x14ac:dyDescent="0.25">
      <c r="A58" s="589"/>
      <c r="B58" s="589"/>
    </row>
    <row r="59" spans="1:2" ht="18" customHeight="1" x14ac:dyDescent="0.25">
      <c r="A59" s="589"/>
      <c r="B59" s="589"/>
    </row>
    <row r="60" spans="1:2" ht="18" customHeight="1" x14ac:dyDescent="0.25">
      <c r="A60" s="589"/>
      <c r="B60" s="589"/>
    </row>
    <row r="61" spans="1:2" ht="18" customHeight="1" x14ac:dyDescent="0.25">
      <c r="A61" s="589"/>
      <c r="B61" s="589"/>
    </row>
    <row r="62" spans="1:2" ht="18" customHeight="1" x14ac:dyDescent="0.25">
      <c r="A62" s="589"/>
      <c r="B62" s="589"/>
    </row>
    <row r="63" spans="1:2" ht="18" customHeight="1" x14ac:dyDescent="0.25">
      <c r="A63" s="589"/>
      <c r="B63" s="589"/>
    </row>
    <row r="65" spans="2:8" ht="15.75" customHeight="1" x14ac:dyDescent="0.25">
      <c r="B65" t="s">
        <v>6768</v>
      </c>
      <c r="C65" t="s">
        <v>6769</v>
      </c>
      <c r="D65" t="s">
        <v>6770</v>
      </c>
      <c r="E65" t="s">
        <v>6771</v>
      </c>
      <c r="F65" t="s">
        <v>6772</v>
      </c>
      <c r="G65" t="s">
        <v>6773</v>
      </c>
      <c r="H65" t="s">
        <v>6774</v>
      </c>
    </row>
    <row r="66" spans="2:8" ht="18" customHeight="1" x14ac:dyDescent="0.25"/>
    <row r="67" spans="2:8" ht="18" customHeight="1" x14ac:dyDescent="0.25"/>
    <row r="68" spans="2:8" ht="18" customHeight="1" x14ac:dyDescent="0.25"/>
    <row r="69" spans="2:8" ht="18" customHeight="1" x14ac:dyDescent="0.25"/>
    <row r="70" spans="2:8" ht="18" customHeight="1" x14ac:dyDescent="0.25"/>
    <row r="71" spans="2:8" ht="18" customHeight="1" x14ac:dyDescent="0.25"/>
    <row r="72" spans="2:8" ht="18" customHeight="1" x14ac:dyDescent="0.25"/>
    <row r="73" spans="2:8" ht="18" customHeight="1" x14ac:dyDescent="0.25"/>
    <row r="74" spans="2:8" ht="18" customHeight="1" x14ac:dyDescent="0.25"/>
    <row r="75" spans="2:8" ht="18" customHeight="1" x14ac:dyDescent="0.25"/>
    <row r="76" spans="2:8" ht="18" customHeight="1" x14ac:dyDescent="0.25"/>
    <row r="77" spans="2:8" ht="18" customHeight="1" x14ac:dyDescent="0.25"/>
    <row r="78" spans="2:8" ht="18" customHeight="1" x14ac:dyDescent="0.25"/>
    <row r="79" spans="2:8" ht="18" customHeight="1" x14ac:dyDescent="0.25"/>
    <row r="80" spans="2:8" ht="18" customHeight="1" x14ac:dyDescent="0.25"/>
    <row r="81" spans="2:6" ht="18" customHeight="1" x14ac:dyDescent="0.25"/>
    <row r="82" spans="2:6" ht="18" customHeight="1" x14ac:dyDescent="0.25"/>
    <row r="83" spans="2:6" ht="18" customHeight="1" x14ac:dyDescent="0.25"/>
    <row r="84" spans="2:6" ht="18" customHeight="1" x14ac:dyDescent="0.25"/>
    <row r="85" spans="2:6" ht="18" customHeight="1" x14ac:dyDescent="0.25"/>
    <row r="86" spans="2:6" ht="18" customHeight="1" x14ac:dyDescent="0.25"/>
    <row r="87" spans="2:6" ht="18" customHeight="1" x14ac:dyDescent="0.25"/>
    <row r="88" spans="2:6" ht="21" customHeight="1" x14ac:dyDescent="0.25"/>
    <row r="89" spans="2:6" ht="15.75" customHeight="1" x14ac:dyDescent="0.25">
      <c r="B89" t="s">
        <v>6768</v>
      </c>
      <c r="C89" t="s">
        <v>6769</v>
      </c>
      <c r="D89" t="s">
        <v>6770</v>
      </c>
      <c r="E89" t="s">
        <v>6771</v>
      </c>
      <c r="F89" t="s">
        <v>6772</v>
      </c>
    </row>
    <row r="90" spans="2:6" ht="15.75" customHeight="1" x14ac:dyDescent="0.25"/>
    <row r="91" spans="2:6" ht="15.75" customHeight="1" x14ac:dyDescent="0.25"/>
    <row r="92" spans="2:6" ht="15.75" customHeight="1" x14ac:dyDescent="0.25"/>
    <row r="93" spans="2:6" ht="21" customHeight="1" x14ac:dyDescent="0.25"/>
    <row r="94" spans="2:6" ht="18.75" customHeight="1" x14ac:dyDescent="0.25"/>
    <row r="95" spans="2:6" ht="15.75" customHeight="1" x14ac:dyDescent="0.25"/>
    <row r="96" spans="2:6" ht="15.75" customHeight="1" x14ac:dyDescent="0.25"/>
    <row r="97" spans="3:8" ht="18.75" customHeight="1" x14ac:dyDescent="0.25"/>
    <row r="101" spans="3:8" x14ac:dyDescent="0.25">
      <c r="C101" t="s">
        <v>6768</v>
      </c>
      <c r="D101" t="s">
        <v>6769</v>
      </c>
      <c r="E101" t="s">
        <v>6770</v>
      </c>
      <c r="F101" t="s">
        <v>6771</v>
      </c>
      <c r="G101" t="s">
        <v>6772</v>
      </c>
      <c r="H101" t="s">
        <v>6773</v>
      </c>
    </row>
    <row r="102" spans="3:8" ht="15.75" customHeight="1" x14ac:dyDescent="0.25"/>
    <row r="103" spans="3:8" ht="15.75" customHeight="1" x14ac:dyDescent="0.25"/>
    <row r="104" spans="3:8" ht="15.75" customHeight="1" x14ac:dyDescent="0.25"/>
    <row r="105" spans="3:8" ht="15.75" customHeight="1" x14ac:dyDescent="0.25"/>
    <row r="106" spans="3:8" ht="15.75" customHeight="1" x14ac:dyDescent="0.25"/>
    <row r="107" spans="3:8" ht="15.75" customHeight="1" x14ac:dyDescent="0.25"/>
    <row r="108" spans="3:8" ht="15.75" customHeight="1" x14ac:dyDescent="0.25"/>
    <row r="109" spans="3:8" ht="18.75" customHeight="1" x14ac:dyDescent="0.25"/>
    <row r="110" spans="3:8" ht="15.75" customHeight="1" x14ac:dyDescent="0.25"/>
  </sheetData>
  <mergeCells count="68">
    <mergeCell ref="A59:B59"/>
    <mergeCell ref="A57:B57"/>
    <mergeCell ref="A48:B48"/>
    <mergeCell ref="A30:B30"/>
    <mergeCell ref="A24:B24"/>
    <mergeCell ref="A15:B15"/>
    <mergeCell ref="A61:B61"/>
    <mergeCell ref="A6:B6"/>
    <mergeCell ref="A54:B54"/>
    <mergeCell ref="A16:B16"/>
    <mergeCell ref="A7:B7"/>
    <mergeCell ref="A25:B25"/>
    <mergeCell ref="A41:B41"/>
    <mergeCell ref="A46:B46"/>
    <mergeCell ref="A37:B37"/>
    <mergeCell ref="A18:B18"/>
    <mergeCell ref="A56:B56"/>
    <mergeCell ref="A27:B27"/>
    <mergeCell ref="A60:B60"/>
    <mergeCell ref="A49:B49"/>
    <mergeCell ref="A51:B51"/>
    <mergeCell ref="A11:B11"/>
    <mergeCell ref="R1:S1"/>
    <mergeCell ref="A55:B55"/>
    <mergeCell ref="A50:B50"/>
    <mergeCell ref="A12:B12"/>
    <mergeCell ref="A26:B26"/>
    <mergeCell ref="A21:B21"/>
    <mergeCell ref="A2:B2"/>
    <mergeCell ref="A33:B33"/>
    <mergeCell ref="A53:B53"/>
    <mergeCell ref="P1:Q1"/>
    <mergeCell ref="A36:B36"/>
    <mergeCell ref="A1:B1"/>
    <mergeCell ref="N1:O1"/>
    <mergeCell ref="A45:B45"/>
    <mergeCell ref="T1:U1"/>
    <mergeCell ref="A47:B47"/>
    <mergeCell ref="A42:B42"/>
    <mergeCell ref="L1:M1"/>
    <mergeCell ref="A32:B32"/>
    <mergeCell ref="A5:B5"/>
    <mergeCell ref="A14:B14"/>
    <mergeCell ref="A23:B23"/>
    <mergeCell ref="A17:B17"/>
    <mergeCell ref="A8:B8"/>
    <mergeCell ref="A22:B22"/>
    <mergeCell ref="A35:B35"/>
    <mergeCell ref="A4:B4"/>
    <mergeCell ref="A19:B19"/>
    <mergeCell ref="A9:B9"/>
    <mergeCell ref="A3:B3"/>
    <mergeCell ref="A63:B63"/>
    <mergeCell ref="A10:B10"/>
    <mergeCell ref="A28:B28"/>
    <mergeCell ref="A13:B13"/>
    <mergeCell ref="A44:B44"/>
    <mergeCell ref="A40:B40"/>
    <mergeCell ref="A31:B31"/>
    <mergeCell ref="A58:B58"/>
    <mergeCell ref="A39:B39"/>
    <mergeCell ref="A34:B34"/>
    <mergeCell ref="A62:B62"/>
    <mergeCell ref="A20:B20"/>
    <mergeCell ref="A38:B38"/>
    <mergeCell ref="A52:B52"/>
    <mergeCell ref="A29:B29"/>
    <mergeCell ref="A43:B43"/>
  </mergeCells>
  <pageMargins left="0.7" right="0.7" top="0.75" bottom="0.75" header="0.3" footer="0.3"/>
  <pageSetup paperSize="9" fitToHeight="0" orientation="landscape"/>
  <tableParts count="3">
    <tablePart r:id="rId1"/>
    <tablePart r:id="rId2"/>
    <tablePart r:id="rId3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Hoja308">
    <pageSetUpPr fitToPage="1"/>
  </sheetPr>
  <dimension ref="A1:V246"/>
  <sheetViews>
    <sheetView workbookViewId="0">
      <selection activeCell="G7" sqref="G7:I7"/>
    </sheetView>
  </sheetViews>
  <sheetFormatPr baseColWidth="10" defaultColWidth="9.140625" defaultRowHeight="15" x14ac:dyDescent="0.25"/>
  <cols>
    <col min="1" max="2" width="2.7109375" customWidth="1"/>
    <col min="3" max="3" width="39" customWidth="1"/>
    <col min="4" max="4" width="14.5703125" customWidth="1"/>
    <col min="5" max="5" width="21.85546875" customWidth="1"/>
    <col min="6" max="6" width="22" customWidth="1"/>
    <col min="7" max="7" width="21.140625" bestFit="1" customWidth="1"/>
    <col min="8" max="8" width="13.7109375" customWidth="1"/>
    <col min="9" max="9" width="25.140625" customWidth="1"/>
    <col min="10" max="10" width="13.28515625" customWidth="1"/>
    <col min="11" max="11" width="13.5703125" customWidth="1"/>
    <col min="12" max="12" width="14.28515625" customWidth="1"/>
    <col min="13" max="13" width="13.7109375" customWidth="1"/>
    <col min="14" max="15" width="14.7109375" customWidth="1"/>
    <col min="16" max="16" width="15.28515625" customWidth="1"/>
    <col min="17" max="17" width="14.85546875" customWidth="1"/>
    <col min="18" max="19" width="15.42578125" customWidth="1"/>
    <col min="20" max="20" width="17" customWidth="1"/>
    <col min="21" max="21" width="17.85546875" customWidth="1"/>
  </cols>
  <sheetData>
    <row r="1" spans="1:22" ht="46.5" customHeight="1" x14ac:dyDescent="0.25">
      <c r="A1" s="596" t="s">
        <v>0</v>
      </c>
      <c r="B1" s="597"/>
      <c r="C1" s="1" t="s">
        <v>1</v>
      </c>
      <c r="D1" s="1" t="s">
        <v>2</v>
      </c>
      <c r="E1" s="25" t="s">
        <v>3</v>
      </c>
      <c r="F1" s="20" t="s">
        <v>4</v>
      </c>
      <c r="G1" s="1" t="s">
        <v>5</v>
      </c>
      <c r="H1" s="35" t="s">
        <v>6</v>
      </c>
      <c r="I1" s="2" t="s">
        <v>7</v>
      </c>
      <c r="J1" s="3" t="s">
        <v>8</v>
      </c>
      <c r="K1" s="3" t="s">
        <v>9</v>
      </c>
      <c r="L1" s="593" t="s">
        <v>10</v>
      </c>
      <c r="M1" s="592"/>
      <c r="N1" s="599" t="s">
        <v>11</v>
      </c>
      <c r="O1" s="592"/>
      <c r="P1" s="595" t="s">
        <v>12</v>
      </c>
      <c r="Q1" s="592"/>
      <c r="R1" s="594" t="s">
        <v>13</v>
      </c>
      <c r="S1" s="592"/>
      <c r="T1" s="591" t="s">
        <v>14</v>
      </c>
      <c r="U1" s="592"/>
    </row>
    <row r="2" spans="1:22" ht="21" customHeight="1" x14ac:dyDescent="0.25">
      <c r="A2" s="586" t="s">
        <v>15</v>
      </c>
      <c r="B2" s="587"/>
      <c r="C2" s="152" t="s">
        <v>404</v>
      </c>
      <c r="D2" s="217">
        <v>42839359</v>
      </c>
      <c r="E2" s="201" t="s">
        <v>45</v>
      </c>
      <c r="F2" s="142" t="s">
        <v>38</v>
      </c>
      <c r="G2" s="245"/>
      <c r="H2" s="245"/>
      <c r="I2" s="245" t="s">
        <v>315</v>
      </c>
      <c r="J2" s="55">
        <v>0.3527777777777778</v>
      </c>
      <c r="K2" s="82">
        <f t="shared" ref="K2:K33" si="0">J2+$K$60</f>
        <v>0.3527777777777778</v>
      </c>
      <c r="L2" s="55">
        <v>0.35347222222222219</v>
      </c>
      <c r="M2" s="41">
        <f t="shared" ref="M2:M33" si="1">L2+$M$60</f>
        <v>0.35347222222222219</v>
      </c>
      <c r="N2" s="55">
        <v>0.36319444444444438</v>
      </c>
      <c r="O2" s="41">
        <f t="shared" ref="O2:O33" si="2">N2+$O$60</f>
        <v>0.36319444444444438</v>
      </c>
      <c r="P2" s="55">
        <v>0.41597222222222219</v>
      </c>
      <c r="Q2" s="41">
        <f t="shared" ref="Q2:Q33" si="3">P2+$Q$60</f>
        <v>0.41597222222222219</v>
      </c>
      <c r="R2" s="55">
        <v>0.42777777777777781</v>
      </c>
      <c r="S2" s="41">
        <f t="shared" ref="S2:S33" si="4">R2+$S$60</f>
        <v>0.42777777777777781</v>
      </c>
      <c r="T2" s="236">
        <v>0.4513888888888889</v>
      </c>
      <c r="U2" s="72">
        <f t="shared" ref="U2:U33" si="5">T2+$U$60</f>
        <v>0.4513888888888889</v>
      </c>
      <c r="V2" s="76"/>
    </row>
    <row r="3" spans="1:22" ht="21" customHeight="1" x14ac:dyDescent="0.25">
      <c r="A3" s="586" t="s">
        <v>21</v>
      </c>
      <c r="B3" s="587"/>
      <c r="C3" s="152" t="s">
        <v>405</v>
      </c>
      <c r="D3" s="217">
        <v>74094625</v>
      </c>
      <c r="E3" s="174" t="s">
        <v>93</v>
      </c>
      <c r="F3" s="142" t="s">
        <v>38</v>
      </c>
      <c r="G3" s="105" t="s">
        <v>42</v>
      </c>
      <c r="H3" s="245"/>
      <c r="I3" s="245" t="s">
        <v>63</v>
      </c>
      <c r="J3" s="55">
        <v>0.35972222222222222</v>
      </c>
      <c r="K3" s="82">
        <f t="shared" si="0"/>
        <v>0.35972222222222222</v>
      </c>
      <c r="L3" s="55">
        <v>0.36041666666666672</v>
      </c>
      <c r="M3" s="41">
        <f t="shared" si="1"/>
        <v>0.36041666666666672</v>
      </c>
      <c r="N3" s="55">
        <v>0.37222222222222218</v>
      </c>
      <c r="O3" s="41">
        <f t="shared" si="2"/>
        <v>0.37222222222222218</v>
      </c>
      <c r="P3" s="55">
        <v>0.42777777777777781</v>
      </c>
      <c r="Q3" s="41">
        <f t="shared" si="3"/>
        <v>0.42777777777777781</v>
      </c>
      <c r="R3" s="55">
        <v>0.44097222222222221</v>
      </c>
      <c r="S3" s="41">
        <f t="shared" si="4"/>
        <v>0.44097222222222221</v>
      </c>
      <c r="T3" s="236">
        <v>0.47361111111111109</v>
      </c>
      <c r="U3" s="72">
        <f t="shared" si="5"/>
        <v>0.47361111111111109</v>
      </c>
      <c r="V3" s="147"/>
    </row>
    <row r="4" spans="1:22" ht="20.25" customHeight="1" x14ac:dyDescent="0.25">
      <c r="A4" s="586" t="s">
        <v>26</v>
      </c>
      <c r="B4" s="587"/>
      <c r="C4" s="152" t="s">
        <v>406</v>
      </c>
      <c r="D4" s="217">
        <v>74588136</v>
      </c>
      <c r="E4" s="174" t="s">
        <v>93</v>
      </c>
      <c r="F4" s="142" t="s">
        <v>28</v>
      </c>
      <c r="G4" s="105" t="s">
        <v>42</v>
      </c>
      <c r="H4" s="245"/>
      <c r="I4" s="245" t="s">
        <v>90</v>
      </c>
      <c r="J4" s="55">
        <v>0.36666666666666659</v>
      </c>
      <c r="K4" s="82">
        <f t="shared" si="0"/>
        <v>0.36666666666666659</v>
      </c>
      <c r="L4" s="55">
        <v>0.36736111111111108</v>
      </c>
      <c r="M4" s="41">
        <f t="shared" si="1"/>
        <v>0.36736111111111108</v>
      </c>
      <c r="N4" s="55">
        <v>0.38124999999999998</v>
      </c>
      <c r="O4" s="41">
        <f t="shared" si="2"/>
        <v>0.38124999999999998</v>
      </c>
      <c r="P4" s="55">
        <v>0.43958333333333333</v>
      </c>
      <c r="Q4" s="41">
        <f t="shared" si="3"/>
        <v>0.43958333333333333</v>
      </c>
      <c r="R4" s="55">
        <v>0.45277777777777778</v>
      </c>
      <c r="S4" s="41">
        <f t="shared" si="4"/>
        <v>0.45277777777777778</v>
      </c>
      <c r="T4" s="214">
        <v>0.48541666666666672</v>
      </c>
      <c r="U4" s="72">
        <f t="shared" si="5"/>
        <v>0.48541666666666672</v>
      </c>
      <c r="V4" s="121"/>
    </row>
    <row r="5" spans="1:22" ht="18.75" customHeight="1" x14ac:dyDescent="0.3">
      <c r="A5" s="586" t="s">
        <v>30</v>
      </c>
      <c r="B5" s="587"/>
      <c r="C5" s="230" t="s">
        <v>407</v>
      </c>
      <c r="D5" s="217">
        <v>46723501</v>
      </c>
      <c r="E5" s="50" t="s">
        <v>84</v>
      </c>
      <c r="F5" s="142" t="s">
        <v>28</v>
      </c>
      <c r="G5" s="96"/>
      <c r="H5" s="96"/>
      <c r="I5" s="96" t="s">
        <v>29</v>
      </c>
      <c r="J5" s="55">
        <v>0.37708333333333333</v>
      </c>
      <c r="K5" s="82">
        <f t="shared" si="0"/>
        <v>0.37708333333333333</v>
      </c>
      <c r="L5" s="55">
        <v>0.37777777777777782</v>
      </c>
      <c r="M5" s="41">
        <f t="shared" si="1"/>
        <v>0.37777777777777782</v>
      </c>
      <c r="N5" s="55">
        <v>0.38680555555555562</v>
      </c>
      <c r="O5" s="41">
        <f t="shared" si="2"/>
        <v>0.38680555555555562</v>
      </c>
      <c r="P5" s="55">
        <v>0.46250000000000002</v>
      </c>
      <c r="Q5" s="41">
        <f t="shared" si="3"/>
        <v>0.46250000000000002</v>
      </c>
      <c r="R5" s="55">
        <v>0.47569444444444442</v>
      </c>
      <c r="S5" s="41">
        <f t="shared" si="4"/>
        <v>0.47569444444444442</v>
      </c>
      <c r="T5" s="236">
        <v>0.48819444444444438</v>
      </c>
      <c r="U5" s="72">
        <f t="shared" si="5"/>
        <v>0.48819444444444438</v>
      </c>
      <c r="V5" s="122"/>
    </row>
    <row r="6" spans="1:22" ht="21.75" customHeight="1" x14ac:dyDescent="0.25">
      <c r="A6" s="586" t="s">
        <v>35</v>
      </c>
      <c r="B6" s="587"/>
      <c r="C6" s="152" t="s">
        <v>408</v>
      </c>
      <c r="D6" s="217">
        <v>75680388</v>
      </c>
      <c r="E6" s="50" t="s">
        <v>84</v>
      </c>
      <c r="F6" s="142" t="s">
        <v>23</v>
      </c>
      <c r="G6" s="184" t="s">
        <v>409</v>
      </c>
      <c r="H6" s="96"/>
      <c r="I6" s="96" t="s">
        <v>190</v>
      </c>
      <c r="J6" s="55">
        <v>0.38472222222222219</v>
      </c>
      <c r="K6" s="82">
        <f t="shared" si="0"/>
        <v>0.38472222222222219</v>
      </c>
      <c r="L6" s="55">
        <v>0.38472222222222219</v>
      </c>
      <c r="M6" s="41">
        <f t="shared" si="1"/>
        <v>0.38472222222222219</v>
      </c>
      <c r="N6" s="55">
        <v>0.39444444444444438</v>
      </c>
      <c r="O6" s="41">
        <f t="shared" si="2"/>
        <v>0.39444444444444438</v>
      </c>
      <c r="P6" s="55">
        <v>0.47083333333333333</v>
      </c>
      <c r="Q6" s="41">
        <f t="shared" si="3"/>
        <v>0.47083333333333333</v>
      </c>
      <c r="R6" s="55">
        <v>0.48680555555555549</v>
      </c>
      <c r="S6" s="41">
        <f t="shared" si="4"/>
        <v>0.48680555555555549</v>
      </c>
      <c r="T6" s="236">
        <v>0.50069444444444444</v>
      </c>
      <c r="U6" s="72">
        <f t="shared" si="5"/>
        <v>0.50069444444444444</v>
      </c>
      <c r="V6" s="121" t="s">
        <v>372</v>
      </c>
    </row>
    <row r="7" spans="1:22" ht="19.5" customHeight="1" x14ac:dyDescent="0.25">
      <c r="A7" s="586" t="s">
        <v>40</v>
      </c>
      <c r="B7" s="587"/>
      <c r="C7" s="152" t="s">
        <v>410</v>
      </c>
      <c r="D7" s="217">
        <v>2187512</v>
      </c>
      <c r="E7" s="174" t="s">
        <v>93</v>
      </c>
      <c r="F7" s="142" t="s">
        <v>28</v>
      </c>
      <c r="G7" s="88"/>
      <c r="H7" s="88" t="s">
        <v>108</v>
      </c>
      <c r="I7" s="88" t="s">
        <v>411</v>
      </c>
      <c r="J7" s="55">
        <v>0.39166666666666672</v>
      </c>
      <c r="K7" s="82">
        <f t="shared" si="0"/>
        <v>0.39166666666666672</v>
      </c>
      <c r="L7" s="55">
        <v>0.39166666666666672</v>
      </c>
      <c r="M7" s="41">
        <f t="shared" si="1"/>
        <v>0.39166666666666672</v>
      </c>
      <c r="N7" s="55">
        <v>0.40069444444444452</v>
      </c>
      <c r="O7" s="41">
        <f t="shared" si="2"/>
        <v>0.40069444444444452</v>
      </c>
      <c r="P7" s="55">
        <v>0.47152777777777782</v>
      </c>
      <c r="Q7" s="41">
        <f t="shared" si="3"/>
        <v>0.47152777777777782</v>
      </c>
      <c r="R7" s="55">
        <v>0.49652777777777779</v>
      </c>
      <c r="S7" s="41">
        <f t="shared" si="4"/>
        <v>0.49652777777777779</v>
      </c>
      <c r="T7" s="236">
        <v>0.50694444444444442</v>
      </c>
      <c r="U7" s="72">
        <f t="shared" si="5"/>
        <v>0.50694444444444442</v>
      </c>
      <c r="V7" s="121" t="s">
        <v>412</v>
      </c>
    </row>
    <row r="8" spans="1:22" ht="21.75" customHeight="1" x14ac:dyDescent="0.25">
      <c r="A8" s="586" t="s">
        <v>43</v>
      </c>
      <c r="B8" s="587"/>
      <c r="C8" s="152" t="s">
        <v>413</v>
      </c>
      <c r="D8" s="217">
        <v>73174481</v>
      </c>
      <c r="E8" s="50" t="s">
        <v>84</v>
      </c>
      <c r="F8" s="142" t="s">
        <v>28</v>
      </c>
      <c r="G8" s="50" t="s">
        <v>414</v>
      </c>
      <c r="H8" s="50"/>
      <c r="I8" s="50" t="s">
        <v>415</v>
      </c>
      <c r="J8" s="55">
        <v>0.3972222222222222</v>
      </c>
      <c r="K8" s="51">
        <f t="shared" si="0"/>
        <v>0.3972222222222222</v>
      </c>
      <c r="L8" s="55">
        <v>0.39791666666666659</v>
      </c>
      <c r="M8" s="41">
        <f t="shared" si="1"/>
        <v>0.39791666666666659</v>
      </c>
      <c r="N8" s="55">
        <v>0.40694444444444439</v>
      </c>
      <c r="O8" s="41">
        <f t="shared" si="2"/>
        <v>0.40694444444444439</v>
      </c>
      <c r="P8" s="55">
        <v>0.4826388888888889</v>
      </c>
      <c r="Q8" s="41">
        <f t="shared" si="3"/>
        <v>0.4826388888888889</v>
      </c>
      <c r="R8" s="55">
        <v>0.49722222222222218</v>
      </c>
      <c r="S8" s="41">
        <f t="shared" si="4"/>
        <v>0.49722222222222218</v>
      </c>
      <c r="T8" s="236">
        <v>0.51249999999999996</v>
      </c>
      <c r="U8" s="72">
        <f t="shared" si="5"/>
        <v>0.51249999999999996</v>
      </c>
      <c r="V8" s="121" t="s">
        <v>372</v>
      </c>
    </row>
    <row r="9" spans="1:22" ht="20.25" customHeight="1" x14ac:dyDescent="0.25">
      <c r="A9" s="586" t="s">
        <v>48</v>
      </c>
      <c r="B9" s="587"/>
      <c r="C9" s="152" t="s">
        <v>416</v>
      </c>
      <c r="D9" s="217">
        <v>48077099</v>
      </c>
      <c r="E9" s="201" t="s">
        <v>45</v>
      </c>
      <c r="F9" s="142" t="s">
        <v>28</v>
      </c>
      <c r="G9" s="245"/>
      <c r="H9" s="245"/>
      <c r="I9" s="245" t="s">
        <v>165</v>
      </c>
      <c r="J9" s="55">
        <v>0.4152777777777778</v>
      </c>
      <c r="K9" s="51">
        <f t="shared" si="0"/>
        <v>0.4152777777777778</v>
      </c>
      <c r="L9" s="55">
        <v>0.41597222222222219</v>
      </c>
      <c r="M9" s="41">
        <f t="shared" si="1"/>
        <v>0.41597222222222219</v>
      </c>
      <c r="N9" s="55">
        <v>0.42638888888888887</v>
      </c>
      <c r="O9" s="41">
        <f t="shared" si="2"/>
        <v>0.42638888888888887</v>
      </c>
      <c r="P9" s="55">
        <v>0.48333333333333328</v>
      </c>
      <c r="Q9" s="41">
        <f t="shared" si="3"/>
        <v>0.48333333333333328</v>
      </c>
      <c r="R9" s="55">
        <v>0.5083333333333333</v>
      </c>
      <c r="S9" s="41">
        <f t="shared" si="4"/>
        <v>0.5083333333333333</v>
      </c>
      <c r="T9" s="236">
        <v>0.52708333333333335</v>
      </c>
      <c r="U9" s="72">
        <f t="shared" si="5"/>
        <v>0.52708333333333335</v>
      </c>
      <c r="V9" s="121"/>
    </row>
    <row r="10" spans="1:22" ht="21" customHeight="1" x14ac:dyDescent="0.25">
      <c r="A10" s="586" t="s">
        <v>54</v>
      </c>
      <c r="B10" s="587"/>
      <c r="C10" s="152" t="s">
        <v>417</v>
      </c>
      <c r="D10" s="217">
        <v>7922559</v>
      </c>
      <c r="E10" s="201" t="s">
        <v>45</v>
      </c>
      <c r="F10" s="142" t="s">
        <v>38</v>
      </c>
      <c r="G10" s="256"/>
      <c r="H10" s="256"/>
      <c r="I10" s="256" t="s">
        <v>34</v>
      </c>
      <c r="J10" s="55">
        <v>0.42152777777777778</v>
      </c>
      <c r="K10" s="51">
        <f t="shared" si="0"/>
        <v>0.42152777777777778</v>
      </c>
      <c r="L10" s="55">
        <v>0.42152777777777778</v>
      </c>
      <c r="M10" s="41">
        <f t="shared" si="1"/>
        <v>0.42152777777777778</v>
      </c>
      <c r="N10" s="55">
        <v>0.43472222222222218</v>
      </c>
      <c r="O10" s="41">
        <f t="shared" si="2"/>
        <v>0.43472222222222218</v>
      </c>
      <c r="P10" s="55">
        <v>0.51041666666666663</v>
      </c>
      <c r="Q10" s="41">
        <f t="shared" si="3"/>
        <v>0.51041666666666663</v>
      </c>
      <c r="R10" s="55">
        <v>0.53194444444444444</v>
      </c>
      <c r="S10" s="41">
        <f t="shared" si="4"/>
        <v>0.53194444444444444</v>
      </c>
      <c r="T10" s="236">
        <v>0.55138888888888893</v>
      </c>
      <c r="U10" s="72">
        <f t="shared" si="5"/>
        <v>0.55138888888888893</v>
      </c>
      <c r="V10" s="121"/>
    </row>
    <row r="11" spans="1:22" s="46" customFormat="1" ht="21" customHeight="1" x14ac:dyDescent="0.25">
      <c r="A11" s="586" t="s">
        <v>58</v>
      </c>
      <c r="B11" s="587"/>
      <c r="C11" s="152" t="s">
        <v>418</v>
      </c>
      <c r="D11" s="217">
        <v>10404688</v>
      </c>
      <c r="E11" s="201" t="s">
        <v>45</v>
      </c>
      <c r="F11" s="142" t="s">
        <v>38</v>
      </c>
      <c r="G11" s="256"/>
      <c r="H11" s="256"/>
      <c r="I11" s="256" t="s">
        <v>34</v>
      </c>
      <c r="J11" s="55">
        <v>0.43125000000000002</v>
      </c>
      <c r="K11" s="51">
        <f t="shared" si="0"/>
        <v>0.43125000000000002</v>
      </c>
      <c r="L11" s="55">
        <v>0.43194444444444452</v>
      </c>
      <c r="M11" s="41">
        <f t="shared" si="1"/>
        <v>0.43194444444444452</v>
      </c>
      <c r="N11" s="55">
        <v>0.44305555555555548</v>
      </c>
      <c r="O11" s="41">
        <f t="shared" si="2"/>
        <v>0.44305555555555548</v>
      </c>
      <c r="P11" s="55">
        <v>0.49722222222222218</v>
      </c>
      <c r="Q11" s="41">
        <f t="shared" si="3"/>
        <v>0.49722222222222218</v>
      </c>
      <c r="R11" s="55">
        <v>0.51944444444444449</v>
      </c>
      <c r="S11" s="41">
        <f t="shared" si="4"/>
        <v>0.51944444444444449</v>
      </c>
      <c r="T11" s="236">
        <v>0.5395833333333333</v>
      </c>
      <c r="U11" s="72">
        <f t="shared" si="5"/>
        <v>0.5395833333333333</v>
      </c>
      <c r="V11" s="121"/>
    </row>
    <row r="12" spans="1:22" ht="23.25" customHeight="1" x14ac:dyDescent="0.25">
      <c r="A12" s="586" t="s">
        <v>64</v>
      </c>
      <c r="B12" s="587"/>
      <c r="C12" s="152" t="s">
        <v>419</v>
      </c>
      <c r="D12" s="217">
        <v>43672593</v>
      </c>
      <c r="E12" s="50" t="s">
        <v>84</v>
      </c>
      <c r="F12" s="142" t="s">
        <v>38</v>
      </c>
      <c r="G12" s="184" t="s">
        <v>19</v>
      </c>
      <c r="H12" s="111"/>
      <c r="I12" s="111" t="s">
        <v>168</v>
      </c>
      <c r="J12" s="55">
        <v>0.42638888888888887</v>
      </c>
      <c r="K12" s="51">
        <f t="shared" si="0"/>
        <v>0.42638888888888887</v>
      </c>
      <c r="L12" s="55">
        <v>0.42638888888888887</v>
      </c>
      <c r="M12" s="41">
        <f t="shared" si="1"/>
        <v>0.42638888888888887</v>
      </c>
      <c r="N12" s="55">
        <v>0.43680555555555561</v>
      </c>
      <c r="O12" s="41">
        <f t="shared" si="2"/>
        <v>0.43680555555555561</v>
      </c>
      <c r="P12" s="55">
        <v>0.49652777777777779</v>
      </c>
      <c r="Q12" s="41">
        <f t="shared" si="3"/>
        <v>0.49652777777777779</v>
      </c>
      <c r="R12" s="55">
        <v>0.52916666666666667</v>
      </c>
      <c r="S12" s="41">
        <f t="shared" si="4"/>
        <v>0.52916666666666667</v>
      </c>
      <c r="T12" s="236">
        <v>0.54027777777777775</v>
      </c>
      <c r="U12" s="72">
        <f t="shared" si="5"/>
        <v>0.54027777777777775</v>
      </c>
      <c r="V12" s="121"/>
    </row>
    <row r="13" spans="1:22" ht="21.75" customHeight="1" x14ac:dyDescent="0.25">
      <c r="A13" s="586" t="s">
        <v>67</v>
      </c>
      <c r="B13" s="587"/>
      <c r="C13" s="152" t="s">
        <v>420</v>
      </c>
      <c r="D13" s="217">
        <v>10166299</v>
      </c>
      <c r="E13" s="201" t="s">
        <v>45</v>
      </c>
      <c r="F13" s="142" t="s">
        <v>38</v>
      </c>
      <c r="G13" s="245"/>
      <c r="H13" s="245"/>
      <c r="I13" s="245" t="s">
        <v>175</v>
      </c>
      <c r="J13" s="55">
        <v>0.4375</v>
      </c>
      <c r="K13" s="51">
        <f t="shared" si="0"/>
        <v>0.4375</v>
      </c>
      <c r="L13" s="55">
        <v>0.43888888888888888</v>
      </c>
      <c r="M13" s="41">
        <f t="shared" si="1"/>
        <v>0.43888888888888888</v>
      </c>
      <c r="N13" s="55">
        <v>0.44930555555555562</v>
      </c>
      <c r="O13" s="41">
        <f t="shared" si="2"/>
        <v>0.44930555555555562</v>
      </c>
      <c r="P13" s="55">
        <v>0.5180555555555556</v>
      </c>
      <c r="Q13" s="41">
        <f t="shared" si="3"/>
        <v>0.5180555555555556</v>
      </c>
      <c r="R13" s="55">
        <v>0.5444444444444444</v>
      </c>
      <c r="S13" s="41">
        <f t="shared" si="4"/>
        <v>0.5444444444444444</v>
      </c>
      <c r="T13" s="236">
        <v>0.56874999999999998</v>
      </c>
      <c r="U13" s="72">
        <f t="shared" si="5"/>
        <v>0.56874999999999998</v>
      </c>
      <c r="V13" s="123"/>
    </row>
    <row r="14" spans="1:22" ht="24" customHeight="1" x14ac:dyDescent="0.25">
      <c r="A14" s="586" t="s">
        <v>70</v>
      </c>
      <c r="B14" s="587"/>
      <c r="C14" s="230" t="s">
        <v>421</v>
      </c>
      <c r="D14" s="217">
        <v>9051414</v>
      </c>
      <c r="E14" s="201" t="s">
        <v>45</v>
      </c>
      <c r="F14" s="142" t="s">
        <v>28</v>
      </c>
      <c r="G14" s="105" t="s">
        <v>370</v>
      </c>
      <c r="H14" s="245"/>
      <c r="I14" s="245" t="s">
        <v>187</v>
      </c>
      <c r="J14" s="55">
        <v>0.44513888888888892</v>
      </c>
      <c r="K14" s="51">
        <f t="shared" si="0"/>
        <v>0.44513888888888892</v>
      </c>
      <c r="L14" s="55">
        <v>0.44513888888888892</v>
      </c>
      <c r="M14" s="41">
        <f t="shared" si="1"/>
        <v>0.44513888888888892</v>
      </c>
      <c r="N14" s="55">
        <v>0.46458333333333329</v>
      </c>
      <c r="O14" s="41">
        <f t="shared" si="2"/>
        <v>0.46458333333333329</v>
      </c>
      <c r="P14" s="55">
        <v>0.53888888888888886</v>
      </c>
      <c r="Q14" s="41">
        <f t="shared" si="3"/>
        <v>0.53888888888888886</v>
      </c>
      <c r="R14" s="55">
        <v>0.5708333333333333</v>
      </c>
      <c r="S14" s="41">
        <f t="shared" si="4"/>
        <v>0.5708333333333333</v>
      </c>
      <c r="T14" s="72">
        <v>0.58194444444444449</v>
      </c>
      <c r="U14" s="72">
        <f t="shared" si="5"/>
        <v>0.58194444444444449</v>
      </c>
      <c r="V14" s="46"/>
    </row>
    <row r="15" spans="1:22" ht="21.75" customHeight="1" x14ac:dyDescent="0.25">
      <c r="A15" s="586" t="s">
        <v>73</v>
      </c>
      <c r="B15" s="587"/>
      <c r="C15" s="152" t="s">
        <v>422</v>
      </c>
      <c r="D15" s="217">
        <v>25750633</v>
      </c>
      <c r="E15" s="50" t="s">
        <v>84</v>
      </c>
      <c r="F15" s="142" t="s">
        <v>38</v>
      </c>
      <c r="G15" s="105" t="s">
        <v>42</v>
      </c>
      <c r="H15" s="186"/>
      <c r="I15" s="186" t="s">
        <v>159</v>
      </c>
      <c r="J15" s="55">
        <v>0.45069444444444451</v>
      </c>
      <c r="K15" s="51">
        <f t="shared" si="0"/>
        <v>0.45069444444444451</v>
      </c>
      <c r="L15" s="55">
        <v>0.45763888888888887</v>
      </c>
      <c r="M15" s="41">
        <f t="shared" si="1"/>
        <v>0.45763888888888887</v>
      </c>
      <c r="N15" s="55">
        <v>0.47083333333333333</v>
      </c>
      <c r="O15" s="41">
        <f t="shared" si="2"/>
        <v>0.47083333333333333</v>
      </c>
      <c r="P15" s="55">
        <v>0.52777777777777779</v>
      </c>
      <c r="Q15" s="41">
        <f t="shared" si="3"/>
        <v>0.52777777777777779</v>
      </c>
      <c r="R15" s="55">
        <v>0.55972222222222223</v>
      </c>
      <c r="S15" s="41">
        <f t="shared" si="4"/>
        <v>0.55972222222222223</v>
      </c>
      <c r="T15" s="236">
        <v>0.58125000000000004</v>
      </c>
      <c r="U15" s="72">
        <f t="shared" si="5"/>
        <v>0.58125000000000004</v>
      </c>
      <c r="V15" s="121"/>
    </row>
    <row r="16" spans="1:22" ht="25.5" customHeight="1" x14ac:dyDescent="0.25">
      <c r="A16" s="586" t="s">
        <v>76</v>
      </c>
      <c r="B16" s="587"/>
      <c r="C16" s="230" t="s">
        <v>423</v>
      </c>
      <c r="D16" s="217">
        <v>43096887</v>
      </c>
      <c r="E16" s="201" t="s">
        <v>45</v>
      </c>
      <c r="F16" s="79" t="s">
        <v>424</v>
      </c>
      <c r="G16" s="353" t="s">
        <v>75</v>
      </c>
      <c r="H16" s="331"/>
      <c r="I16" s="309" t="s">
        <v>425</v>
      </c>
      <c r="J16" s="55">
        <v>0.46736111111111112</v>
      </c>
      <c r="K16" s="51">
        <f t="shared" si="0"/>
        <v>0.46736111111111112</v>
      </c>
      <c r="L16" s="55">
        <v>0.46805555555555561</v>
      </c>
      <c r="M16" s="41">
        <f t="shared" si="1"/>
        <v>0.46805555555555561</v>
      </c>
      <c r="N16" s="55">
        <v>0.47708333333333341</v>
      </c>
      <c r="O16" s="41">
        <f t="shared" si="2"/>
        <v>0.47708333333333341</v>
      </c>
      <c r="P16" s="55">
        <v>0.56944444444444442</v>
      </c>
      <c r="Q16" s="41">
        <f t="shared" si="3"/>
        <v>0.56944444444444442</v>
      </c>
      <c r="R16" s="55">
        <v>0.58333333333333337</v>
      </c>
      <c r="S16" s="41">
        <f t="shared" si="4"/>
        <v>0.58333333333333337</v>
      </c>
      <c r="T16" s="236">
        <v>0.59791666666666665</v>
      </c>
      <c r="U16" s="72">
        <f t="shared" si="5"/>
        <v>0.59791666666666665</v>
      </c>
      <c r="V16" s="121"/>
    </row>
    <row r="17" spans="1:22" ht="20.25" customHeight="1" x14ac:dyDescent="0.25">
      <c r="A17" s="586" t="s">
        <v>78</v>
      </c>
      <c r="B17" s="587"/>
      <c r="C17" s="152" t="s">
        <v>426</v>
      </c>
      <c r="D17" s="217">
        <v>45639722</v>
      </c>
      <c r="E17" s="201" t="s">
        <v>45</v>
      </c>
      <c r="F17" s="142" t="s">
        <v>38</v>
      </c>
      <c r="G17" s="105" t="s">
        <v>427</v>
      </c>
      <c r="H17" s="111"/>
      <c r="I17" s="111" t="s">
        <v>168</v>
      </c>
      <c r="J17" s="55">
        <v>0.47222222222222221</v>
      </c>
      <c r="K17" s="51">
        <f t="shared" si="0"/>
        <v>0.47222222222222221</v>
      </c>
      <c r="L17" s="55">
        <v>0.47361111111111109</v>
      </c>
      <c r="M17" s="41">
        <f t="shared" si="1"/>
        <v>0.47361111111111109</v>
      </c>
      <c r="N17" s="55">
        <v>0.48541666666666672</v>
      </c>
      <c r="O17" s="41">
        <f t="shared" si="2"/>
        <v>0.48541666666666672</v>
      </c>
      <c r="P17" s="55">
        <v>0.55069444444444449</v>
      </c>
      <c r="Q17" s="41">
        <f t="shared" si="3"/>
        <v>0.55069444444444449</v>
      </c>
      <c r="R17" s="55">
        <v>0.57152777777777775</v>
      </c>
      <c r="S17" s="41">
        <f t="shared" si="4"/>
        <v>0.57152777777777775</v>
      </c>
      <c r="T17" s="236">
        <v>0.58472222222222225</v>
      </c>
      <c r="U17" s="72">
        <f t="shared" si="5"/>
        <v>0.58472222222222225</v>
      </c>
      <c r="V17" s="123"/>
    </row>
    <row r="18" spans="1:22" ht="18.75" customHeight="1" x14ac:dyDescent="0.25">
      <c r="A18" s="586" t="s">
        <v>80</v>
      </c>
      <c r="B18" s="587"/>
      <c r="C18" s="230" t="s">
        <v>428</v>
      </c>
      <c r="D18" s="217">
        <v>42214932</v>
      </c>
      <c r="E18" s="346" t="s">
        <v>429</v>
      </c>
      <c r="F18" s="79" t="s">
        <v>28</v>
      </c>
      <c r="G18" s="345"/>
      <c r="H18" s="96"/>
      <c r="I18" s="96" t="s">
        <v>66</v>
      </c>
      <c r="J18" s="55">
        <v>0.47569444444444442</v>
      </c>
      <c r="K18" s="51">
        <f t="shared" si="0"/>
        <v>0.47569444444444442</v>
      </c>
      <c r="L18" s="55">
        <v>0.47847222222222219</v>
      </c>
      <c r="M18" s="41">
        <f t="shared" si="1"/>
        <v>0.47847222222222219</v>
      </c>
      <c r="N18" s="55">
        <v>0.49236111111111108</v>
      </c>
      <c r="O18" s="41">
        <f t="shared" si="2"/>
        <v>0.49236111111111108</v>
      </c>
      <c r="P18" s="55"/>
      <c r="Q18" s="41">
        <f t="shared" si="3"/>
        <v>0</v>
      </c>
      <c r="R18" s="55">
        <v>0.59791666666666665</v>
      </c>
      <c r="S18" s="41">
        <f t="shared" si="4"/>
        <v>0.59791666666666665</v>
      </c>
      <c r="T18" s="236">
        <v>0.6118055555555556</v>
      </c>
      <c r="U18" s="72">
        <f t="shared" si="5"/>
        <v>0.6118055555555556</v>
      </c>
      <c r="V18" s="120"/>
    </row>
    <row r="19" spans="1:22" ht="21" customHeight="1" x14ac:dyDescent="0.35">
      <c r="A19" s="586" t="s">
        <v>82</v>
      </c>
      <c r="B19" s="587"/>
      <c r="C19" s="152" t="s">
        <v>430</v>
      </c>
      <c r="D19" s="217">
        <v>43452739</v>
      </c>
      <c r="E19" s="201" t="s">
        <v>45</v>
      </c>
      <c r="F19" s="142" t="s">
        <v>38</v>
      </c>
      <c r="G19" s="256"/>
      <c r="H19" s="334"/>
      <c r="I19" s="256" t="s">
        <v>34</v>
      </c>
      <c r="J19" s="55">
        <v>0.47638888888888892</v>
      </c>
      <c r="K19" s="51">
        <f t="shared" si="0"/>
        <v>0.47638888888888892</v>
      </c>
      <c r="L19" s="55">
        <v>0.48333333333333328</v>
      </c>
      <c r="M19" s="41">
        <f t="shared" si="1"/>
        <v>0.48333333333333328</v>
      </c>
      <c r="N19" s="55">
        <v>0.50347222222222221</v>
      </c>
      <c r="O19" s="41">
        <f t="shared" si="2"/>
        <v>0.50347222222222221</v>
      </c>
      <c r="P19" s="55">
        <v>0.59444444444444444</v>
      </c>
      <c r="Q19" s="41">
        <f t="shared" si="3"/>
        <v>0.59444444444444444</v>
      </c>
      <c r="R19" s="55">
        <v>0.61250000000000004</v>
      </c>
      <c r="S19" s="41">
        <f t="shared" si="4"/>
        <v>0.61250000000000004</v>
      </c>
      <c r="T19" s="236">
        <v>0.62638888888888888</v>
      </c>
      <c r="U19" s="72">
        <f t="shared" si="5"/>
        <v>0.62638888888888888</v>
      </c>
      <c r="V19" s="43"/>
    </row>
    <row r="20" spans="1:22" s="4" customFormat="1" ht="22.5" customHeight="1" x14ac:dyDescent="0.25">
      <c r="A20" s="586" t="s">
        <v>87</v>
      </c>
      <c r="B20" s="587"/>
      <c r="C20" s="152" t="s">
        <v>431</v>
      </c>
      <c r="D20" s="217">
        <v>71260984</v>
      </c>
      <c r="E20" s="174" t="s">
        <v>93</v>
      </c>
      <c r="F20" s="142" t="s">
        <v>28</v>
      </c>
      <c r="G20" s="256"/>
      <c r="H20" s="316"/>
      <c r="I20" s="256" t="s">
        <v>34</v>
      </c>
      <c r="J20" s="55">
        <v>0.48125000000000001</v>
      </c>
      <c r="K20" s="51">
        <f t="shared" si="0"/>
        <v>0.48125000000000001</v>
      </c>
      <c r="L20" s="55">
        <v>0.48819444444444438</v>
      </c>
      <c r="M20" s="41">
        <f t="shared" si="1"/>
        <v>0.48819444444444438</v>
      </c>
      <c r="N20" s="55">
        <v>0.50416666666666665</v>
      </c>
      <c r="O20" s="41">
        <f t="shared" si="2"/>
        <v>0.50416666666666665</v>
      </c>
      <c r="P20" s="55">
        <v>0.59583333333333333</v>
      </c>
      <c r="Q20" s="41">
        <f t="shared" si="3"/>
        <v>0.59583333333333333</v>
      </c>
      <c r="R20" s="55">
        <v>0.625</v>
      </c>
      <c r="S20" s="41">
        <f t="shared" si="4"/>
        <v>0.625</v>
      </c>
      <c r="T20" s="236">
        <v>0.63958333333333328</v>
      </c>
      <c r="U20" s="72">
        <f t="shared" si="5"/>
        <v>0.63958333333333328</v>
      </c>
      <c r="V20" s="120"/>
    </row>
    <row r="21" spans="1:22" ht="23.25" customHeight="1" x14ac:dyDescent="0.25">
      <c r="A21" s="586" t="s">
        <v>91</v>
      </c>
      <c r="B21" s="587"/>
      <c r="C21" s="106" t="s">
        <v>432</v>
      </c>
      <c r="D21" s="129">
        <v>47033288</v>
      </c>
      <c r="E21" s="174" t="s">
        <v>93</v>
      </c>
      <c r="F21" s="79" t="s">
        <v>305</v>
      </c>
      <c r="G21" s="105" t="s">
        <v>42</v>
      </c>
      <c r="H21" s="329"/>
      <c r="I21" s="186" t="s">
        <v>159</v>
      </c>
      <c r="J21" s="55">
        <v>0.48472222222222222</v>
      </c>
      <c r="K21" s="51">
        <f t="shared" si="0"/>
        <v>0.48472222222222222</v>
      </c>
      <c r="L21" s="55">
        <v>0.49444444444444452</v>
      </c>
      <c r="M21" s="41">
        <f t="shared" si="1"/>
        <v>0.49444444444444452</v>
      </c>
      <c r="N21" s="55">
        <v>0.50555555555555554</v>
      </c>
      <c r="O21" s="41">
        <f t="shared" si="2"/>
        <v>0.50555555555555554</v>
      </c>
      <c r="P21" s="55">
        <v>0.59722222222222221</v>
      </c>
      <c r="Q21" s="41">
        <f t="shared" si="3"/>
        <v>0.59722222222222221</v>
      </c>
      <c r="R21" s="55"/>
      <c r="S21" s="41">
        <f t="shared" si="4"/>
        <v>0</v>
      </c>
      <c r="T21" s="236">
        <v>0.65069444444444446</v>
      </c>
      <c r="U21" s="72">
        <f t="shared" si="5"/>
        <v>0.65069444444444446</v>
      </c>
      <c r="V21" s="46"/>
    </row>
    <row r="22" spans="1:22" ht="21" customHeight="1" x14ac:dyDescent="0.35">
      <c r="A22" s="586" t="s">
        <v>96</v>
      </c>
      <c r="B22" s="587"/>
      <c r="C22" s="152" t="s">
        <v>433</v>
      </c>
      <c r="D22" s="217">
        <v>73123080</v>
      </c>
      <c r="E22" s="174" t="s">
        <v>93</v>
      </c>
      <c r="F22" s="142" t="s">
        <v>38</v>
      </c>
      <c r="G22" s="96"/>
      <c r="H22" s="328"/>
      <c r="I22" s="96" t="s">
        <v>434</v>
      </c>
      <c r="J22" s="55">
        <v>0.4909722222222222</v>
      </c>
      <c r="K22" s="51">
        <f t="shared" si="0"/>
        <v>0.4909722222222222</v>
      </c>
      <c r="L22" s="55">
        <v>0.49930555555555561</v>
      </c>
      <c r="M22" s="41">
        <f t="shared" si="1"/>
        <v>0.49930555555555561</v>
      </c>
      <c r="N22" s="55">
        <v>0.51180555555555551</v>
      </c>
      <c r="O22" s="41">
        <f t="shared" si="2"/>
        <v>0.51180555555555551</v>
      </c>
      <c r="P22" s="55">
        <v>0.60833333333333328</v>
      </c>
      <c r="Q22" s="41">
        <f t="shared" si="3"/>
        <v>0.60833333333333328</v>
      </c>
      <c r="R22" s="55">
        <v>0.62291666666666667</v>
      </c>
      <c r="S22" s="41">
        <f t="shared" si="4"/>
        <v>0.62291666666666667</v>
      </c>
      <c r="T22" s="236">
        <v>0.63472222222222219</v>
      </c>
      <c r="U22" s="72">
        <f t="shared" si="5"/>
        <v>0.63472222222222219</v>
      </c>
      <c r="V22" s="43"/>
    </row>
    <row r="23" spans="1:22" ht="19.5" customHeight="1" x14ac:dyDescent="0.35">
      <c r="A23" s="586" t="s">
        <v>98</v>
      </c>
      <c r="B23" s="587"/>
      <c r="C23" s="152" t="s">
        <v>435</v>
      </c>
      <c r="D23" s="217">
        <v>45013394</v>
      </c>
      <c r="E23" s="201" t="s">
        <v>45</v>
      </c>
      <c r="F23" s="142" t="s">
        <v>28</v>
      </c>
      <c r="G23" s="245"/>
      <c r="H23" s="347"/>
      <c r="I23" s="245" t="s">
        <v>192</v>
      </c>
      <c r="J23" s="55">
        <v>0.49583333333333329</v>
      </c>
      <c r="K23" s="51">
        <f t="shared" si="0"/>
        <v>0.49583333333333329</v>
      </c>
      <c r="L23" s="55">
        <v>0.50555555555555554</v>
      </c>
      <c r="M23" s="41">
        <f t="shared" si="1"/>
        <v>0.50555555555555554</v>
      </c>
      <c r="N23" s="55">
        <v>0.5229166666666667</v>
      </c>
      <c r="O23" s="41">
        <f t="shared" si="2"/>
        <v>0.5229166666666667</v>
      </c>
      <c r="P23" s="55">
        <v>0.61041666666666672</v>
      </c>
      <c r="Q23" s="41">
        <f t="shared" si="3"/>
        <v>0.61041666666666672</v>
      </c>
      <c r="R23" s="55">
        <v>0.67013888888888884</v>
      </c>
      <c r="S23" s="41">
        <f t="shared" si="4"/>
        <v>0.67013888888888884</v>
      </c>
      <c r="T23" s="236">
        <v>0.68125000000000002</v>
      </c>
      <c r="U23" s="72">
        <f t="shared" si="5"/>
        <v>0.68125000000000002</v>
      </c>
      <c r="V23" s="43"/>
    </row>
    <row r="24" spans="1:22" ht="19.5" customHeight="1" x14ac:dyDescent="0.35">
      <c r="A24" s="586" t="s">
        <v>102</v>
      </c>
      <c r="B24" s="587"/>
      <c r="C24" s="152" t="s">
        <v>436</v>
      </c>
      <c r="D24" s="217">
        <v>25444092</v>
      </c>
      <c r="E24" s="174" t="s">
        <v>93</v>
      </c>
      <c r="F24" s="142" t="s">
        <v>18</v>
      </c>
      <c r="G24" s="96"/>
      <c r="H24" s="328"/>
      <c r="I24" s="96" t="s">
        <v>109</v>
      </c>
      <c r="J24" s="55">
        <v>0.50138888888888888</v>
      </c>
      <c r="K24" s="51">
        <f t="shared" si="0"/>
        <v>0.50138888888888888</v>
      </c>
      <c r="L24" s="55">
        <v>0.51041666666666663</v>
      </c>
      <c r="M24" s="41">
        <f t="shared" si="1"/>
        <v>0.51041666666666663</v>
      </c>
      <c r="N24" s="55">
        <v>0.52430555555555558</v>
      </c>
      <c r="O24" s="41">
        <f t="shared" si="2"/>
        <v>0.52430555555555558</v>
      </c>
      <c r="P24" s="55">
        <v>0.61041666666666672</v>
      </c>
      <c r="Q24" s="41">
        <f t="shared" si="3"/>
        <v>0.61041666666666672</v>
      </c>
      <c r="R24" s="55">
        <v>0.64722222222222225</v>
      </c>
      <c r="S24" s="41">
        <f t="shared" si="4"/>
        <v>0.64722222222222225</v>
      </c>
      <c r="T24" s="236">
        <v>0.65833333333333333</v>
      </c>
      <c r="U24" s="72">
        <f t="shared" si="5"/>
        <v>0.65833333333333333</v>
      </c>
      <c r="V24" s="43"/>
    </row>
    <row r="25" spans="1:22" ht="21" customHeight="1" x14ac:dyDescent="0.35">
      <c r="A25" s="586" t="s">
        <v>106</v>
      </c>
      <c r="B25" s="587"/>
      <c r="C25" s="152" t="s">
        <v>437</v>
      </c>
      <c r="D25" s="217">
        <v>6164305</v>
      </c>
      <c r="E25" s="50" t="s">
        <v>84</v>
      </c>
      <c r="F25" s="142" t="s">
        <v>28</v>
      </c>
      <c r="G25" s="326"/>
      <c r="H25" s="21" t="s">
        <v>108</v>
      </c>
      <c r="I25" s="87" t="s">
        <v>161</v>
      </c>
      <c r="J25" s="55">
        <v>0.51388888888888884</v>
      </c>
      <c r="K25" s="51">
        <f t="shared" si="0"/>
        <v>0.51388888888888884</v>
      </c>
      <c r="L25" s="55">
        <v>0.51458333333333328</v>
      </c>
      <c r="M25" s="41">
        <f t="shared" si="1"/>
        <v>0.51458333333333328</v>
      </c>
      <c r="N25" s="55">
        <v>0.53055555555555556</v>
      </c>
      <c r="O25" s="41">
        <f t="shared" si="2"/>
        <v>0.53055555555555556</v>
      </c>
      <c r="P25" s="55">
        <v>0.5854166666666667</v>
      </c>
      <c r="Q25" s="41">
        <f t="shared" si="3"/>
        <v>0.5854166666666667</v>
      </c>
      <c r="R25" s="55">
        <v>0.59652777777777777</v>
      </c>
      <c r="S25" s="41">
        <f t="shared" si="4"/>
        <v>0.59652777777777777</v>
      </c>
      <c r="T25" s="236">
        <v>0.60763888888888884</v>
      </c>
      <c r="U25" s="72">
        <f t="shared" si="5"/>
        <v>0.60763888888888884</v>
      </c>
      <c r="V25" s="43"/>
    </row>
    <row r="26" spans="1:22" s="4" customFormat="1" ht="18.75" customHeight="1" x14ac:dyDescent="0.25">
      <c r="A26" s="586" t="s">
        <v>110</v>
      </c>
      <c r="B26" s="587"/>
      <c r="C26" s="152" t="s">
        <v>438</v>
      </c>
      <c r="D26" s="217">
        <v>40793166</v>
      </c>
      <c r="E26" s="201" t="s">
        <v>45</v>
      </c>
      <c r="F26" s="142" t="s">
        <v>38</v>
      </c>
      <c r="G26" s="347"/>
      <c r="H26" s="347"/>
      <c r="I26" s="245" t="s">
        <v>439</v>
      </c>
      <c r="J26" s="55">
        <v>0.51597222222222228</v>
      </c>
      <c r="K26" s="51">
        <f t="shared" si="0"/>
        <v>0.51597222222222228</v>
      </c>
      <c r="L26" s="55">
        <v>0.52152777777777781</v>
      </c>
      <c r="M26" s="41">
        <f t="shared" si="1"/>
        <v>0.52152777777777781</v>
      </c>
      <c r="N26" s="55">
        <v>0.5444444444444444</v>
      </c>
      <c r="O26" s="41">
        <f t="shared" si="2"/>
        <v>0.5444444444444444</v>
      </c>
      <c r="P26" s="55">
        <v>0.62291666666666667</v>
      </c>
      <c r="Q26" s="41">
        <f t="shared" si="3"/>
        <v>0.62291666666666667</v>
      </c>
      <c r="R26" s="55">
        <v>0.65</v>
      </c>
      <c r="S26" s="41">
        <f t="shared" si="4"/>
        <v>0.65</v>
      </c>
      <c r="T26" s="236">
        <v>0.66388888888888886</v>
      </c>
      <c r="U26" s="72">
        <f t="shared" si="5"/>
        <v>0.66388888888888886</v>
      </c>
      <c r="V26" s="136"/>
    </row>
    <row r="27" spans="1:22" s="46" customFormat="1" ht="19.5" customHeight="1" x14ac:dyDescent="0.35">
      <c r="A27" s="586" t="s">
        <v>114</v>
      </c>
      <c r="B27" s="587"/>
      <c r="C27" s="230" t="s">
        <v>440</v>
      </c>
      <c r="D27" s="217">
        <v>25840810</v>
      </c>
      <c r="E27" s="21" t="s">
        <v>441</v>
      </c>
      <c r="F27" s="142" t="s">
        <v>28</v>
      </c>
      <c r="G27" s="184" t="s">
        <v>442</v>
      </c>
      <c r="H27" s="181"/>
      <c r="I27" s="50" t="s">
        <v>117</v>
      </c>
      <c r="J27" s="55">
        <v>0.51666666666666672</v>
      </c>
      <c r="K27" s="51">
        <f t="shared" si="0"/>
        <v>0.51666666666666672</v>
      </c>
      <c r="L27" s="55">
        <v>0.52777777777777779</v>
      </c>
      <c r="M27" s="41">
        <f t="shared" si="1"/>
        <v>0.52777777777777779</v>
      </c>
      <c r="N27" s="55">
        <v>0.54722222222222228</v>
      </c>
      <c r="O27" s="41">
        <f t="shared" si="2"/>
        <v>0.54722222222222228</v>
      </c>
      <c r="P27" s="55">
        <v>0.62083333333333335</v>
      </c>
      <c r="Q27" s="41">
        <f t="shared" si="3"/>
        <v>0.62083333333333335</v>
      </c>
      <c r="R27" s="55">
        <v>0.66180555555555554</v>
      </c>
      <c r="S27" s="41">
        <f t="shared" si="4"/>
        <v>0.66180555555555554</v>
      </c>
      <c r="T27" s="236">
        <v>0.67569444444444449</v>
      </c>
      <c r="U27" s="72">
        <f t="shared" si="5"/>
        <v>0.67569444444444449</v>
      </c>
      <c r="V27" s="43"/>
    </row>
    <row r="28" spans="1:22" ht="18" customHeight="1" x14ac:dyDescent="0.35">
      <c r="A28" s="586" t="s">
        <v>118</v>
      </c>
      <c r="B28" s="587"/>
      <c r="C28" s="152" t="s">
        <v>443</v>
      </c>
      <c r="D28" s="217">
        <v>40594924</v>
      </c>
      <c r="E28" s="50" t="s">
        <v>84</v>
      </c>
      <c r="F28" s="220" t="s">
        <v>18</v>
      </c>
      <c r="G28" s="96"/>
      <c r="H28" s="328"/>
      <c r="I28" s="96" t="s">
        <v>444</v>
      </c>
      <c r="J28" s="55">
        <v>0.53402777777777777</v>
      </c>
      <c r="K28" s="51">
        <f t="shared" si="0"/>
        <v>0.53402777777777777</v>
      </c>
      <c r="L28" s="55">
        <v>0.53472222222222221</v>
      </c>
      <c r="M28" s="41">
        <f t="shared" si="1"/>
        <v>0.53472222222222221</v>
      </c>
      <c r="N28" s="55">
        <v>0.54861111111111116</v>
      </c>
      <c r="O28" s="41">
        <f t="shared" si="2"/>
        <v>0.54861111111111116</v>
      </c>
      <c r="P28" s="55">
        <v>0.63472222222222219</v>
      </c>
      <c r="Q28" s="41">
        <f t="shared" si="3"/>
        <v>0.63472222222222219</v>
      </c>
      <c r="R28" s="55">
        <v>0.67361111111111116</v>
      </c>
      <c r="S28" s="41">
        <f t="shared" si="4"/>
        <v>0.67361111111111116</v>
      </c>
      <c r="T28" s="236">
        <v>0.68888888888888888</v>
      </c>
      <c r="U28" s="72">
        <f t="shared" si="5"/>
        <v>0.68888888888888888</v>
      </c>
      <c r="V28" s="107"/>
    </row>
    <row r="29" spans="1:22" ht="18" customHeight="1" x14ac:dyDescent="0.25">
      <c r="A29" s="586" t="s">
        <v>126</v>
      </c>
      <c r="B29" s="587"/>
      <c r="C29" s="152" t="s">
        <v>445</v>
      </c>
      <c r="D29" s="217">
        <v>6837644</v>
      </c>
      <c r="E29" s="201" t="s">
        <v>45</v>
      </c>
      <c r="F29" s="142" t="s">
        <v>38</v>
      </c>
      <c r="G29" s="105" t="s">
        <v>146</v>
      </c>
      <c r="H29" s="334"/>
      <c r="I29" s="256" t="s">
        <v>34</v>
      </c>
      <c r="J29" s="55">
        <v>0.53541666666666665</v>
      </c>
      <c r="K29" s="51">
        <f t="shared" si="0"/>
        <v>0.53541666666666665</v>
      </c>
      <c r="L29" s="55">
        <v>0.5395833333333333</v>
      </c>
      <c r="M29" s="41">
        <f t="shared" si="1"/>
        <v>0.5395833333333333</v>
      </c>
      <c r="N29" s="55">
        <v>0.57499999999999996</v>
      </c>
      <c r="O29" s="41">
        <f t="shared" si="2"/>
        <v>0.57499999999999996</v>
      </c>
      <c r="P29" s="55">
        <v>0.63541666666666663</v>
      </c>
      <c r="Q29" s="41">
        <f t="shared" si="3"/>
        <v>0.63541666666666663</v>
      </c>
      <c r="R29" s="55">
        <v>0.68541666666666667</v>
      </c>
      <c r="S29" s="41">
        <f t="shared" si="4"/>
        <v>0.68541666666666667</v>
      </c>
      <c r="T29" s="236">
        <v>0.70277777777777772</v>
      </c>
      <c r="U29" s="72">
        <f t="shared" si="5"/>
        <v>0.70277777777777772</v>
      </c>
      <c r="V29" s="46"/>
    </row>
    <row r="30" spans="1:22" ht="18" customHeight="1" x14ac:dyDescent="0.25">
      <c r="A30" s="586" t="s">
        <v>130</v>
      </c>
      <c r="B30" s="587"/>
      <c r="C30" s="152" t="s">
        <v>446</v>
      </c>
      <c r="D30" s="217">
        <v>42247441</v>
      </c>
      <c r="E30" s="201" t="s">
        <v>45</v>
      </c>
      <c r="F30" s="142" t="s">
        <v>28</v>
      </c>
      <c r="G30" s="245"/>
      <c r="H30" s="347"/>
      <c r="I30" s="245" t="s">
        <v>232</v>
      </c>
      <c r="J30" s="55">
        <v>0.53611111111111109</v>
      </c>
      <c r="K30" s="51">
        <f t="shared" si="0"/>
        <v>0.53611111111111109</v>
      </c>
      <c r="L30" s="55">
        <v>0.54722222222222228</v>
      </c>
      <c r="M30" s="41">
        <f t="shared" si="1"/>
        <v>0.54722222222222228</v>
      </c>
      <c r="N30" s="55">
        <v>0.57638888888888884</v>
      </c>
      <c r="O30" s="41">
        <f t="shared" si="2"/>
        <v>0.57638888888888884</v>
      </c>
      <c r="P30" s="55">
        <v>0.6479166666666667</v>
      </c>
      <c r="Q30" s="41">
        <f t="shared" si="3"/>
        <v>0.6479166666666667</v>
      </c>
      <c r="R30" s="55">
        <v>0.67361111111111116</v>
      </c>
      <c r="S30" s="41">
        <f t="shared" si="4"/>
        <v>0.67361111111111116</v>
      </c>
      <c r="T30" s="236">
        <v>0.68472222222222223</v>
      </c>
      <c r="U30" s="72">
        <f t="shared" si="5"/>
        <v>0.68472222222222223</v>
      </c>
      <c r="V30" s="46"/>
    </row>
    <row r="31" spans="1:22" s="4" customFormat="1" ht="18" customHeight="1" x14ac:dyDescent="0.25">
      <c r="A31" s="586" t="s">
        <v>237</v>
      </c>
      <c r="B31" s="587"/>
      <c r="C31" s="152" t="s">
        <v>447</v>
      </c>
      <c r="D31" s="217">
        <v>6133474</v>
      </c>
      <c r="E31" s="21" t="s">
        <v>441</v>
      </c>
      <c r="F31" s="142" t="s">
        <v>448</v>
      </c>
      <c r="G31" s="105" t="s">
        <v>341</v>
      </c>
      <c r="H31" s="182"/>
      <c r="I31" s="50" t="s">
        <v>449</v>
      </c>
      <c r="J31" s="55">
        <v>0.5493055555555556</v>
      </c>
      <c r="K31" s="51">
        <f t="shared" si="0"/>
        <v>0.5493055555555556</v>
      </c>
      <c r="L31" s="55">
        <v>0.55625000000000002</v>
      </c>
      <c r="M31" s="41">
        <f t="shared" si="1"/>
        <v>0.55625000000000002</v>
      </c>
      <c r="N31" s="55">
        <v>0.57291666666666663</v>
      </c>
      <c r="O31" s="41">
        <f t="shared" si="2"/>
        <v>0.57291666666666663</v>
      </c>
      <c r="P31" s="55">
        <v>0.64861111111111114</v>
      </c>
      <c r="Q31" s="41">
        <f t="shared" si="3"/>
        <v>0.64861111111111114</v>
      </c>
      <c r="R31" s="55">
        <v>0.69305555555555554</v>
      </c>
      <c r="S31" s="41">
        <f t="shared" si="4"/>
        <v>0.69305555555555554</v>
      </c>
      <c r="T31" s="236">
        <v>0.7055555555555556</v>
      </c>
      <c r="U31" s="72">
        <f t="shared" si="5"/>
        <v>0.7055555555555556</v>
      </c>
      <c r="V31" s="46"/>
    </row>
    <row r="32" spans="1:22" s="46" customFormat="1" ht="21" customHeight="1" x14ac:dyDescent="0.25">
      <c r="A32" s="586" t="s">
        <v>136</v>
      </c>
      <c r="B32" s="587"/>
      <c r="C32" s="152" t="s">
        <v>450</v>
      </c>
      <c r="D32" s="217">
        <v>46958802</v>
      </c>
      <c r="E32" s="201" t="s">
        <v>45</v>
      </c>
      <c r="F32" s="142" t="s">
        <v>38</v>
      </c>
      <c r="G32" s="245"/>
      <c r="H32" s="347"/>
      <c r="I32" s="245" t="s">
        <v>451</v>
      </c>
      <c r="J32" s="55">
        <v>0.55208333333333337</v>
      </c>
      <c r="K32" s="51">
        <f t="shared" si="0"/>
        <v>0.55208333333333337</v>
      </c>
      <c r="L32" s="55">
        <v>0.56597222222222221</v>
      </c>
      <c r="M32" s="41">
        <f t="shared" si="1"/>
        <v>0.56597222222222221</v>
      </c>
      <c r="N32" s="55">
        <v>0.58680555555555558</v>
      </c>
      <c r="O32" s="41">
        <f t="shared" si="2"/>
        <v>0.58680555555555558</v>
      </c>
      <c r="P32" s="55">
        <v>0.66111111111111109</v>
      </c>
      <c r="Q32" s="41">
        <f t="shared" si="3"/>
        <v>0.66111111111111109</v>
      </c>
      <c r="R32" s="55">
        <v>0.69722222222222219</v>
      </c>
      <c r="S32" s="41">
        <f t="shared" si="4"/>
        <v>0.69722222222222219</v>
      </c>
      <c r="T32" s="236">
        <v>0.7583333333333333</v>
      </c>
      <c r="U32" s="72">
        <f t="shared" si="5"/>
        <v>0.7583333333333333</v>
      </c>
    </row>
    <row r="33" spans="1:22" ht="18" customHeight="1" x14ac:dyDescent="0.25">
      <c r="A33" s="586" t="s">
        <v>240</v>
      </c>
      <c r="B33" s="587"/>
      <c r="C33" s="152" t="s">
        <v>452</v>
      </c>
      <c r="D33" s="217">
        <v>2705470</v>
      </c>
      <c r="E33" s="201" t="s">
        <v>345</v>
      </c>
      <c r="F33" s="142" t="s">
        <v>38</v>
      </c>
      <c r="G33" s="347"/>
      <c r="H33" s="21" t="s">
        <v>108</v>
      </c>
      <c r="I33" s="245" t="s">
        <v>453</v>
      </c>
      <c r="J33" s="55">
        <v>0.57777777777777772</v>
      </c>
      <c r="K33" s="51">
        <f t="shared" si="0"/>
        <v>0.57777777777777772</v>
      </c>
      <c r="L33" s="55">
        <v>0.57916666666666672</v>
      </c>
      <c r="M33" s="41">
        <f t="shared" si="1"/>
        <v>0.57916666666666672</v>
      </c>
      <c r="N33" s="55">
        <v>0.58888888888888891</v>
      </c>
      <c r="O33" s="41">
        <f t="shared" si="2"/>
        <v>0.58888888888888891</v>
      </c>
      <c r="P33" s="55">
        <v>0.63541666666666663</v>
      </c>
      <c r="Q33" s="41">
        <f t="shared" si="3"/>
        <v>0.63541666666666663</v>
      </c>
      <c r="R33" s="55">
        <v>0.64652777777777781</v>
      </c>
      <c r="S33" s="41">
        <f t="shared" si="4"/>
        <v>0.64652777777777781</v>
      </c>
      <c r="T33" s="236">
        <v>0.65763888888888888</v>
      </c>
      <c r="U33" s="72">
        <f t="shared" si="5"/>
        <v>0.65763888888888888</v>
      </c>
      <c r="V33" s="46"/>
    </row>
    <row r="34" spans="1:22" ht="18.75" customHeight="1" x14ac:dyDescent="0.25">
      <c r="A34" s="586" t="s">
        <v>454</v>
      </c>
      <c r="B34" s="587"/>
      <c r="C34" s="152" t="s">
        <v>455</v>
      </c>
      <c r="D34" s="217">
        <v>72128616</v>
      </c>
      <c r="E34" s="201" t="s">
        <v>345</v>
      </c>
      <c r="F34" s="142" t="s">
        <v>28</v>
      </c>
      <c r="G34" s="182" t="s">
        <v>456</v>
      </c>
      <c r="H34" s="50"/>
      <c r="I34" s="50" t="s">
        <v>457</v>
      </c>
      <c r="J34" s="55">
        <v>0.57986111111111116</v>
      </c>
      <c r="K34" s="51">
        <f t="shared" ref="K34:K53" si="6">J34+$K$60</f>
        <v>0.57986111111111116</v>
      </c>
      <c r="L34" s="55">
        <v>0.58680555555555558</v>
      </c>
      <c r="M34" s="41">
        <f t="shared" ref="M34:M53" si="7">L34+$M$60</f>
        <v>0.58680555555555558</v>
      </c>
      <c r="N34" s="55">
        <v>0.59722222222222221</v>
      </c>
      <c r="O34" s="41">
        <f t="shared" ref="O34:O53" si="8">N34+$O$60</f>
        <v>0.59722222222222221</v>
      </c>
      <c r="P34" s="55">
        <v>0.66249999999999998</v>
      </c>
      <c r="Q34" s="41">
        <f t="shared" ref="Q34:Q53" si="9">P34+$Q$60</f>
        <v>0.66249999999999998</v>
      </c>
      <c r="R34" s="55">
        <v>0.70902777777777781</v>
      </c>
      <c r="S34" s="41">
        <f t="shared" ref="S34:S53" si="10">R34+$S$60</f>
        <v>0.70902777777777781</v>
      </c>
      <c r="T34" s="236">
        <v>0.77013888888888893</v>
      </c>
      <c r="U34" s="72">
        <f t="shared" ref="U34:U53" si="11">T34+$U$60</f>
        <v>0.77013888888888893</v>
      </c>
      <c r="V34" s="46"/>
    </row>
    <row r="35" spans="1:22" ht="18.75" customHeight="1" x14ac:dyDescent="0.25">
      <c r="A35" s="586" t="s">
        <v>244</v>
      </c>
      <c r="B35" s="587"/>
      <c r="C35" s="152" t="s">
        <v>458</v>
      </c>
      <c r="D35" s="217">
        <v>71521988</v>
      </c>
      <c r="E35" s="50" t="s">
        <v>84</v>
      </c>
      <c r="F35" s="142" t="s">
        <v>28</v>
      </c>
      <c r="G35" s="105" t="s">
        <v>341</v>
      </c>
      <c r="H35" s="182"/>
      <c r="I35" s="50" t="s">
        <v>459</v>
      </c>
      <c r="J35" s="55">
        <v>0.58125000000000004</v>
      </c>
      <c r="K35" s="51">
        <f t="shared" si="6"/>
        <v>0.58125000000000004</v>
      </c>
      <c r="L35" s="55">
        <v>0.59236111111111112</v>
      </c>
      <c r="M35" s="41">
        <f t="shared" si="7"/>
        <v>0.59236111111111112</v>
      </c>
      <c r="N35" s="55">
        <v>0.60277777777777775</v>
      </c>
      <c r="O35" s="41">
        <f t="shared" si="8"/>
        <v>0.60277777777777775</v>
      </c>
      <c r="P35" s="55">
        <v>0.67708333333333337</v>
      </c>
      <c r="Q35" s="41">
        <f t="shared" si="9"/>
        <v>0.67708333333333337</v>
      </c>
      <c r="R35" s="55">
        <v>0.76041666666666663</v>
      </c>
      <c r="S35" s="41">
        <f t="shared" si="10"/>
        <v>0.76041666666666663</v>
      </c>
      <c r="T35" s="236">
        <v>0.77500000000000002</v>
      </c>
      <c r="U35" s="72">
        <f t="shared" si="11"/>
        <v>0.77500000000000002</v>
      </c>
      <c r="V35" s="46"/>
    </row>
    <row r="36" spans="1:22" ht="18" customHeight="1" x14ac:dyDescent="0.25">
      <c r="A36" s="600"/>
      <c r="B36" s="587"/>
      <c r="C36" s="166" t="s">
        <v>460</v>
      </c>
      <c r="D36" s="323">
        <v>48831704</v>
      </c>
      <c r="E36" s="22" t="s">
        <v>45</v>
      </c>
      <c r="F36" s="103" t="s">
        <v>28</v>
      </c>
      <c r="G36" s="22"/>
      <c r="H36" s="350"/>
      <c r="I36" s="22" t="s">
        <v>34</v>
      </c>
      <c r="J36" s="161"/>
      <c r="K36" s="15">
        <f t="shared" si="6"/>
        <v>0</v>
      </c>
      <c r="L36" s="161"/>
      <c r="M36" s="15">
        <f t="shared" si="7"/>
        <v>0</v>
      </c>
      <c r="N36" s="161"/>
      <c r="O36" s="15">
        <f t="shared" si="8"/>
        <v>0</v>
      </c>
      <c r="P36" s="161"/>
      <c r="Q36" s="15">
        <f t="shared" si="9"/>
        <v>0</v>
      </c>
      <c r="R36" s="161"/>
      <c r="S36" s="15">
        <f t="shared" si="10"/>
        <v>0</v>
      </c>
      <c r="T36" s="161"/>
      <c r="U36" s="15">
        <f t="shared" si="11"/>
        <v>0</v>
      </c>
      <c r="V36" s="46"/>
    </row>
    <row r="37" spans="1:22" ht="18" customHeight="1" x14ac:dyDescent="0.25">
      <c r="A37" s="586" t="s">
        <v>245</v>
      </c>
      <c r="B37" s="587"/>
      <c r="C37" s="199" t="s">
        <v>461</v>
      </c>
      <c r="D37" s="215">
        <v>73070862</v>
      </c>
      <c r="E37" s="203" t="s">
        <v>45</v>
      </c>
      <c r="F37" s="142" t="s">
        <v>38</v>
      </c>
      <c r="G37" s="256"/>
      <c r="H37" s="334"/>
      <c r="I37" s="256" t="s">
        <v>34</v>
      </c>
      <c r="J37" s="55">
        <v>0.58333333333333337</v>
      </c>
      <c r="K37" s="51">
        <f t="shared" si="6"/>
        <v>0.58333333333333337</v>
      </c>
      <c r="L37" s="55">
        <v>0.59791666666666665</v>
      </c>
      <c r="M37" s="41">
        <f t="shared" si="7"/>
        <v>0.59791666666666665</v>
      </c>
      <c r="N37" s="55">
        <v>0.60763888888888884</v>
      </c>
      <c r="O37" s="41">
        <f t="shared" si="8"/>
        <v>0.60763888888888884</v>
      </c>
      <c r="P37" s="55">
        <v>0.68888888888888888</v>
      </c>
      <c r="Q37" s="41">
        <f t="shared" si="9"/>
        <v>0.68888888888888888</v>
      </c>
      <c r="R37" s="55">
        <v>0.7631944444444444</v>
      </c>
      <c r="S37" s="41">
        <f t="shared" si="10"/>
        <v>0.7631944444444444</v>
      </c>
      <c r="T37" s="236">
        <v>0.78194444444444444</v>
      </c>
      <c r="U37" s="72">
        <f t="shared" si="11"/>
        <v>0.78194444444444444</v>
      </c>
      <c r="V37" s="46"/>
    </row>
    <row r="38" spans="1:22" s="46" customFormat="1" ht="18" customHeight="1" x14ac:dyDescent="0.25">
      <c r="A38" s="600"/>
      <c r="B38" s="587"/>
      <c r="C38" s="104" t="s">
        <v>462</v>
      </c>
      <c r="D38" s="88">
        <v>44512594</v>
      </c>
      <c r="E38" s="88" t="s">
        <v>84</v>
      </c>
      <c r="F38" s="351" t="s">
        <v>18</v>
      </c>
      <c r="G38" s="88" t="s">
        <v>463</v>
      </c>
      <c r="H38" s="332"/>
      <c r="I38" s="88" t="s">
        <v>464</v>
      </c>
      <c r="J38" s="161"/>
      <c r="K38" s="58">
        <f t="shared" si="6"/>
        <v>0</v>
      </c>
      <c r="L38" s="161"/>
      <c r="M38" s="15">
        <f t="shared" si="7"/>
        <v>0</v>
      </c>
      <c r="N38" s="161"/>
      <c r="O38" s="15">
        <f t="shared" si="8"/>
        <v>0</v>
      </c>
      <c r="P38" s="161"/>
      <c r="Q38" s="15">
        <f t="shared" si="9"/>
        <v>0</v>
      </c>
      <c r="R38" s="161"/>
      <c r="S38" s="15">
        <f t="shared" si="10"/>
        <v>0</v>
      </c>
      <c r="T38" s="161"/>
      <c r="U38" s="15">
        <f t="shared" si="11"/>
        <v>0</v>
      </c>
    </row>
    <row r="39" spans="1:22" ht="18" customHeight="1" x14ac:dyDescent="0.25">
      <c r="A39" s="586" t="s">
        <v>246</v>
      </c>
      <c r="B39" s="587"/>
      <c r="C39" s="97" t="s">
        <v>465</v>
      </c>
      <c r="D39" s="50">
        <v>2773561</v>
      </c>
      <c r="E39" s="174" t="s">
        <v>285</v>
      </c>
      <c r="F39" s="281" t="s">
        <v>23</v>
      </c>
      <c r="G39" s="83" t="s">
        <v>466</v>
      </c>
      <c r="H39" s="21" t="s">
        <v>108</v>
      </c>
      <c r="I39" s="186" t="s">
        <v>159</v>
      </c>
      <c r="J39" s="55">
        <v>0.60555555555555551</v>
      </c>
      <c r="K39" s="51">
        <f t="shared" si="6"/>
        <v>0.60555555555555551</v>
      </c>
      <c r="L39" s="55">
        <v>0.60624999999999996</v>
      </c>
      <c r="M39" s="41">
        <f t="shared" si="7"/>
        <v>0.60624999999999996</v>
      </c>
      <c r="N39" s="55">
        <v>0.61944444444444446</v>
      </c>
      <c r="O39" s="41">
        <f t="shared" si="8"/>
        <v>0.61944444444444446</v>
      </c>
      <c r="P39" s="55">
        <v>0.66874999999999996</v>
      </c>
      <c r="Q39" s="41">
        <f t="shared" si="9"/>
        <v>0.66874999999999996</v>
      </c>
      <c r="R39" s="55">
        <v>0.69097222222222221</v>
      </c>
      <c r="S39" s="41">
        <f t="shared" si="10"/>
        <v>0.69097222222222221</v>
      </c>
      <c r="T39" s="236">
        <v>0.75902777777777775</v>
      </c>
      <c r="U39" s="72">
        <f t="shared" si="11"/>
        <v>0.75902777777777775</v>
      </c>
      <c r="V39" s="46"/>
    </row>
    <row r="40" spans="1:22" ht="18.75" customHeight="1" x14ac:dyDescent="0.25">
      <c r="A40" s="586" t="s">
        <v>250</v>
      </c>
      <c r="B40" s="587"/>
      <c r="C40" s="97" t="s">
        <v>467</v>
      </c>
      <c r="D40" s="50">
        <v>5392966</v>
      </c>
      <c r="E40" s="50" t="s">
        <v>468</v>
      </c>
      <c r="F40" s="348" t="s">
        <v>469</v>
      </c>
      <c r="G40" s="52" t="s">
        <v>204</v>
      </c>
      <c r="H40" s="21" t="s">
        <v>108</v>
      </c>
      <c r="I40" s="50" t="s">
        <v>470</v>
      </c>
      <c r="J40" s="55">
        <v>0.60763888888888884</v>
      </c>
      <c r="K40" s="51">
        <f t="shared" si="6"/>
        <v>0.60763888888888884</v>
      </c>
      <c r="L40" s="55">
        <v>0.61041666666666672</v>
      </c>
      <c r="M40" s="41">
        <f t="shared" si="7"/>
        <v>0.61041666666666672</v>
      </c>
      <c r="N40" s="55">
        <v>0.62152777777777779</v>
      </c>
      <c r="O40" s="41">
        <f t="shared" si="8"/>
        <v>0.62152777777777779</v>
      </c>
      <c r="P40" s="55">
        <v>0.67986111111111114</v>
      </c>
      <c r="Q40" s="41">
        <f t="shared" si="9"/>
        <v>0.67986111111111114</v>
      </c>
      <c r="R40" s="55">
        <v>0.70277777777777772</v>
      </c>
      <c r="S40" s="41">
        <f t="shared" si="10"/>
        <v>0.70277777777777772</v>
      </c>
      <c r="T40" s="236">
        <v>0.77152777777777781</v>
      </c>
      <c r="U40" s="72">
        <f t="shared" si="11"/>
        <v>0.77152777777777781</v>
      </c>
      <c r="V40" s="46"/>
    </row>
    <row r="41" spans="1:22" ht="21" customHeight="1" x14ac:dyDescent="0.25">
      <c r="A41" s="586" t="s">
        <v>254</v>
      </c>
      <c r="B41" s="587"/>
      <c r="C41" s="97" t="s">
        <v>471</v>
      </c>
      <c r="D41" s="50">
        <v>10723284</v>
      </c>
      <c r="E41" s="203" t="s">
        <v>45</v>
      </c>
      <c r="F41" s="352" t="s">
        <v>38</v>
      </c>
      <c r="G41" s="245"/>
      <c r="H41" s="347"/>
      <c r="I41" s="245" t="s">
        <v>472</v>
      </c>
      <c r="J41" s="55">
        <v>0.61458333333333337</v>
      </c>
      <c r="K41" s="51">
        <f t="shared" si="6"/>
        <v>0.61458333333333337</v>
      </c>
      <c r="L41" s="55">
        <v>0.61944444444444446</v>
      </c>
      <c r="M41" s="41">
        <f t="shared" si="7"/>
        <v>0.61944444444444446</v>
      </c>
      <c r="N41" s="55">
        <v>0.63194444444444442</v>
      </c>
      <c r="O41" s="41">
        <f t="shared" si="8"/>
        <v>0.63194444444444442</v>
      </c>
      <c r="P41" s="55">
        <v>0.6958333333333333</v>
      </c>
      <c r="Q41" s="41">
        <f t="shared" si="9"/>
        <v>0.6958333333333333</v>
      </c>
      <c r="R41" s="55">
        <v>0.77569444444444446</v>
      </c>
      <c r="S41" s="41">
        <f t="shared" si="10"/>
        <v>0.77569444444444446</v>
      </c>
      <c r="T41" s="236">
        <v>0.79722222222222228</v>
      </c>
      <c r="U41" s="72">
        <f t="shared" si="11"/>
        <v>0.79722222222222228</v>
      </c>
      <c r="V41" s="46"/>
    </row>
    <row r="42" spans="1:22" ht="19.5" customHeight="1" x14ac:dyDescent="0.25">
      <c r="A42" s="586" t="s">
        <v>256</v>
      </c>
      <c r="B42" s="587"/>
      <c r="C42" s="97" t="s">
        <v>473</v>
      </c>
      <c r="D42" s="50">
        <v>43091285</v>
      </c>
      <c r="E42" s="203" t="s">
        <v>45</v>
      </c>
      <c r="F42" s="281" t="s">
        <v>38</v>
      </c>
      <c r="G42" s="88" t="s">
        <v>474</v>
      </c>
      <c r="H42" s="334"/>
      <c r="I42" s="256" t="s">
        <v>34</v>
      </c>
      <c r="J42" s="55">
        <v>0.62638888888888888</v>
      </c>
      <c r="K42" s="51">
        <f t="shared" si="6"/>
        <v>0.62638888888888888</v>
      </c>
      <c r="L42" s="55">
        <v>0.62777777777777777</v>
      </c>
      <c r="M42" s="41">
        <f t="shared" si="7"/>
        <v>0.62777777777777777</v>
      </c>
      <c r="N42" s="55">
        <v>0.64027777777777772</v>
      </c>
      <c r="O42" s="41">
        <f t="shared" si="8"/>
        <v>0.64027777777777772</v>
      </c>
      <c r="P42" s="55">
        <v>0.70277777777777772</v>
      </c>
      <c r="Q42" s="41">
        <f t="shared" si="9"/>
        <v>0.70277777777777772</v>
      </c>
      <c r="R42" s="55">
        <v>0.78819444444444442</v>
      </c>
      <c r="S42" s="41">
        <f t="shared" si="10"/>
        <v>0.78819444444444442</v>
      </c>
      <c r="T42" s="236">
        <v>0.81111111111111112</v>
      </c>
      <c r="U42" s="72">
        <f t="shared" si="11"/>
        <v>0.81111111111111112</v>
      </c>
      <c r="V42" s="46" t="s">
        <v>475</v>
      </c>
    </row>
    <row r="43" spans="1:22" ht="21" customHeight="1" x14ac:dyDescent="0.25">
      <c r="A43" s="600"/>
      <c r="B43" s="587"/>
      <c r="C43" s="104" t="s">
        <v>476</v>
      </c>
      <c r="D43" s="88">
        <v>71454831</v>
      </c>
      <c r="E43" s="88" t="s">
        <v>271</v>
      </c>
      <c r="F43" s="351" t="s">
        <v>28</v>
      </c>
      <c r="G43" s="88" t="s">
        <v>477</v>
      </c>
      <c r="H43" s="332" t="s">
        <v>478</v>
      </c>
      <c r="I43" s="88" t="s">
        <v>479</v>
      </c>
      <c r="J43" s="161">
        <v>0.62777777777777777</v>
      </c>
      <c r="K43" s="58">
        <f t="shared" si="6"/>
        <v>0.62777777777777777</v>
      </c>
      <c r="L43" s="161">
        <v>0.63472222222222219</v>
      </c>
      <c r="M43" s="15">
        <f t="shared" si="7"/>
        <v>0.63472222222222219</v>
      </c>
      <c r="N43" s="161">
        <v>0.64375000000000004</v>
      </c>
      <c r="O43" s="15">
        <f t="shared" si="8"/>
        <v>0.64375000000000004</v>
      </c>
      <c r="P43" s="161">
        <v>0.70763888888888893</v>
      </c>
      <c r="Q43" s="15">
        <f t="shared" si="9"/>
        <v>0.70763888888888893</v>
      </c>
      <c r="R43" s="161"/>
      <c r="S43" s="15">
        <f t="shared" si="10"/>
        <v>0</v>
      </c>
      <c r="T43" s="161"/>
      <c r="U43" s="15">
        <f t="shared" si="11"/>
        <v>0</v>
      </c>
      <c r="V43" s="46"/>
    </row>
    <row r="44" spans="1:22" ht="18" customHeight="1" x14ac:dyDescent="0.25">
      <c r="A44" s="586" t="s">
        <v>260</v>
      </c>
      <c r="B44" s="587"/>
      <c r="C44" s="97" t="s">
        <v>480</v>
      </c>
      <c r="D44" s="50">
        <v>71880155</v>
      </c>
      <c r="E44" s="174" t="s">
        <v>93</v>
      </c>
      <c r="F44" s="281" t="s">
        <v>38</v>
      </c>
      <c r="G44" s="96"/>
      <c r="H44" s="328"/>
      <c r="I44" s="96" t="s">
        <v>302</v>
      </c>
      <c r="J44" s="55">
        <v>0.62986111111111109</v>
      </c>
      <c r="K44" s="51">
        <f t="shared" si="6"/>
        <v>0.62986111111111109</v>
      </c>
      <c r="L44" s="55">
        <v>0.64027777777777772</v>
      </c>
      <c r="M44" s="41">
        <f t="shared" si="7"/>
        <v>0.64027777777777772</v>
      </c>
      <c r="N44" s="55">
        <v>0.65138888888888891</v>
      </c>
      <c r="O44" s="41">
        <f t="shared" si="8"/>
        <v>0.65138888888888891</v>
      </c>
      <c r="P44" s="55">
        <v>0.76527777777777772</v>
      </c>
      <c r="Q44" s="41">
        <f t="shared" si="9"/>
        <v>0.76527777777777772</v>
      </c>
      <c r="R44" s="55">
        <v>0.78680555555555554</v>
      </c>
      <c r="S44" s="41">
        <f t="shared" si="10"/>
        <v>0.78680555555555554</v>
      </c>
      <c r="T44" s="236">
        <v>0.8</v>
      </c>
      <c r="U44" s="72">
        <f t="shared" si="11"/>
        <v>0.8</v>
      </c>
      <c r="V44" s="46" t="s">
        <v>372</v>
      </c>
    </row>
    <row r="45" spans="1:22" ht="18" customHeight="1" x14ac:dyDescent="0.25">
      <c r="A45" s="600"/>
      <c r="B45" s="587"/>
      <c r="C45" s="192" t="s">
        <v>481</v>
      </c>
      <c r="D45" s="288">
        <v>47602343</v>
      </c>
      <c r="E45" s="160" t="s">
        <v>84</v>
      </c>
      <c r="F45" s="250" t="s">
        <v>28</v>
      </c>
      <c r="G45" s="88" t="s">
        <v>154</v>
      </c>
      <c r="H45" s="332">
        <v>6.25E-2</v>
      </c>
      <c r="I45" s="88" t="s">
        <v>152</v>
      </c>
      <c r="J45" s="161">
        <v>0.64652777777777781</v>
      </c>
      <c r="K45" s="58">
        <f t="shared" si="6"/>
        <v>0.64652777777777781</v>
      </c>
      <c r="L45" s="161">
        <v>0.65763888888888888</v>
      </c>
      <c r="M45" s="15">
        <f t="shared" si="7"/>
        <v>0.65763888888888888</v>
      </c>
      <c r="N45" s="161">
        <v>0.67013888888888884</v>
      </c>
      <c r="O45" s="15">
        <f t="shared" si="8"/>
        <v>0.67013888888888884</v>
      </c>
      <c r="P45" s="161"/>
      <c r="Q45" s="15">
        <f t="shared" si="9"/>
        <v>0</v>
      </c>
      <c r="R45" s="161"/>
      <c r="S45" s="15">
        <f t="shared" si="10"/>
        <v>0</v>
      </c>
      <c r="T45" s="161"/>
      <c r="U45" s="15">
        <f t="shared" si="11"/>
        <v>0</v>
      </c>
      <c r="V45" s="46"/>
    </row>
    <row r="46" spans="1:22" ht="18" customHeight="1" x14ac:dyDescent="0.25">
      <c r="A46" s="586" t="s">
        <v>263</v>
      </c>
      <c r="B46" s="587"/>
      <c r="C46" s="230" t="s">
        <v>482</v>
      </c>
      <c r="D46" s="217">
        <v>2890833</v>
      </c>
      <c r="E46" s="203" t="s">
        <v>45</v>
      </c>
      <c r="F46" s="142" t="s">
        <v>28</v>
      </c>
      <c r="G46" s="184" t="s">
        <v>483</v>
      </c>
      <c r="H46" s="347"/>
      <c r="I46" s="245" t="s">
        <v>282</v>
      </c>
      <c r="J46" s="55">
        <v>0.63541666666666663</v>
      </c>
      <c r="K46" s="51">
        <f t="shared" si="6"/>
        <v>0.63541666666666663</v>
      </c>
      <c r="L46" s="55">
        <v>0.64513888888888893</v>
      </c>
      <c r="M46" s="41">
        <f t="shared" si="7"/>
        <v>0.64513888888888893</v>
      </c>
      <c r="N46" s="55">
        <v>0.65486111111111112</v>
      </c>
      <c r="O46" s="41">
        <f t="shared" si="8"/>
        <v>0.65486111111111112</v>
      </c>
      <c r="P46" s="55">
        <v>0.77430555555555558</v>
      </c>
      <c r="Q46" s="41">
        <f t="shared" si="9"/>
        <v>0.77430555555555558</v>
      </c>
      <c r="R46" s="55">
        <v>0.8</v>
      </c>
      <c r="S46" s="41">
        <f t="shared" si="10"/>
        <v>0.8</v>
      </c>
      <c r="T46" s="236">
        <v>0.82430555555555551</v>
      </c>
      <c r="U46" s="72">
        <f t="shared" si="11"/>
        <v>0.82430555555555551</v>
      </c>
      <c r="V46" s="46"/>
    </row>
    <row r="47" spans="1:22" ht="18" customHeight="1" x14ac:dyDescent="0.25">
      <c r="A47" s="586" t="s">
        <v>265</v>
      </c>
      <c r="B47" s="587"/>
      <c r="C47" s="152" t="s">
        <v>484</v>
      </c>
      <c r="D47" s="217">
        <v>74366358</v>
      </c>
      <c r="E47" s="203" t="s">
        <v>45</v>
      </c>
      <c r="F47" s="142" t="s">
        <v>28</v>
      </c>
      <c r="G47" s="245"/>
      <c r="H47" s="347"/>
      <c r="I47" s="245" t="s">
        <v>287</v>
      </c>
      <c r="J47" s="55">
        <v>0.6430555555555556</v>
      </c>
      <c r="K47" s="51">
        <f t="shared" si="6"/>
        <v>0.6430555555555556</v>
      </c>
      <c r="L47" s="55">
        <v>0.65</v>
      </c>
      <c r="M47" s="41">
        <f t="shared" si="7"/>
        <v>0.65</v>
      </c>
      <c r="N47" s="55">
        <v>0.66597222222222219</v>
      </c>
      <c r="O47" s="41">
        <f t="shared" si="8"/>
        <v>0.66597222222222219</v>
      </c>
      <c r="P47" s="55">
        <v>0.77708333333333335</v>
      </c>
      <c r="Q47" s="55">
        <f t="shared" si="9"/>
        <v>0.77708333333333335</v>
      </c>
      <c r="R47" s="55">
        <v>0.82638888888888884</v>
      </c>
      <c r="S47" s="55">
        <f t="shared" si="10"/>
        <v>0.82638888888888884</v>
      </c>
      <c r="T47" s="236">
        <v>0.85</v>
      </c>
      <c r="U47" s="72">
        <f t="shared" si="11"/>
        <v>0.85</v>
      </c>
      <c r="V47" s="46"/>
    </row>
    <row r="48" spans="1:22" ht="18" customHeight="1" x14ac:dyDescent="0.25">
      <c r="A48" s="586" t="s">
        <v>267</v>
      </c>
      <c r="B48" s="587"/>
      <c r="C48" s="152" t="s">
        <v>485</v>
      </c>
      <c r="D48" s="217">
        <v>48487681</v>
      </c>
      <c r="E48" s="203" t="s">
        <v>45</v>
      </c>
      <c r="F48" s="142" t="s">
        <v>28</v>
      </c>
      <c r="G48" s="256"/>
      <c r="H48" s="334"/>
      <c r="I48" s="256" t="s">
        <v>34</v>
      </c>
      <c r="J48" s="55">
        <v>0.65555555555555556</v>
      </c>
      <c r="K48" s="51">
        <f t="shared" si="6"/>
        <v>0.65555555555555556</v>
      </c>
      <c r="L48" s="55">
        <v>0.6743055555555556</v>
      </c>
      <c r="M48" s="41">
        <f t="shared" si="7"/>
        <v>0.6743055555555556</v>
      </c>
      <c r="N48" s="55">
        <v>0.68541666666666667</v>
      </c>
      <c r="O48" s="41">
        <f t="shared" si="8"/>
        <v>0.68541666666666667</v>
      </c>
      <c r="P48" s="55">
        <v>0.79791666666666672</v>
      </c>
      <c r="Q48" s="55">
        <f t="shared" si="9"/>
        <v>0.79791666666666672</v>
      </c>
      <c r="R48" s="55">
        <v>0.73819444444444449</v>
      </c>
      <c r="S48" s="41">
        <f t="shared" si="10"/>
        <v>0.73819444444444449</v>
      </c>
      <c r="T48" s="236">
        <v>0.83263888888888893</v>
      </c>
      <c r="U48" s="72">
        <f t="shared" si="11"/>
        <v>0.83263888888888893</v>
      </c>
      <c r="V48" s="46"/>
    </row>
    <row r="49" spans="1:22" ht="20.25" customHeight="1" x14ac:dyDescent="0.25">
      <c r="A49" s="586" t="s">
        <v>269</v>
      </c>
      <c r="B49" s="587"/>
      <c r="C49" s="199" t="s">
        <v>486</v>
      </c>
      <c r="D49" s="217">
        <v>25851271</v>
      </c>
      <c r="E49" s="50" t="s">
        <v>17</v>
      </c>
      <c r="F49" s="142" t="s">
        <v>38</v>
      </c>
      <c r="G49" s="184" t="s">
        <v>487</v>
      </c>
      <c r="H49" s="181"/>
      <c r="I49" s="50" t="s">
        <v>117</v>
      </c>
      <c r="J49" s="55">
        <v>0.65763888888888888</v>
      </c>
      <c r="K49" s="51">
        <f t="shared" si="6"/>
        <v>0.65763888888888888</v>
      </c>
      <c r="L49" s="55">
        <v>0.6791666666666667</v>
      </c>
      <c r="M49" s="41">
        <f t="shared" si="7"/>
        <v>0.6791666666666667</v>
      </c>
      <c r="N49" s="55">
        <v>0.68958333333333333</v>
      </c>
      <c r="O49" s="41">
        <f t="shared" si="8"/>
        <v>0.68958333333333333</v>
      </c>
      <c r="P49" s="55">
        <v>0.80069444444444449</v>
      </c>
      <c r="Q49" s="55">
        <f t="shared" si="9"/>
        <v>0.80069444444444449</v>
      </c>
      <c r="R49" s="55">
        <v>0.83888888888888891</v>
      </c>
      <c r="S49" s="41">
        <f t="shared" si="10"/>
        <v>0.83888888888888891</v>
      </c>
      <c r="T49" s="236">
        <v>0.85138888888888886</v>
      </c>
      <c r="U49" s="72">
        <f t="shared" si="11"/>
        <v>0.85138888888888886</v>
      </c>
      <c r="V49" s="46"/>
    </row>
    <row r="50" spans="1:22" ht="26.25" customHeight="1" x14ac:dyDescent="0.4">
      <c r="A50" s="586" t="s">
        <v>272</v>
      </c>
      <c r="B50" s="587"/>
      <c r="C50" s="135" t="s">
        <v>488</v>
      </c>
      <c r="D50" s="215">
        <v>75511427</v>
      </c>
      <c r="E50" s="115" t="s">
        <v>84</v>
      </c>
      <c r="F50" s="260" t="s">
        <v>28</v>
      </c>
      <c r="G50" s="176"/>
      <c r="H50" s="355"/>
      <c r="I50" s="176" t="s">
        <v>302</v>
      </c>
      <c r="J50" s="55">
        <v>0.65972222222222221</v>
      </c>
      <c r="K50" s="60">
        <f t="shared" si="6"/>
        <v>0.65972222222222221</v>
      </c>
      <c r="L50" s="55">
        <v>0.68472222222222223</v>
      </c>
      <c r="M50" s="55">
        <f t="shared" si="7"/>
        <v>0.68472222222222223</v>
      </c>
      <c r="N50" s="55">
        <v>0.69722222222222219</v>
      </c>
      <c r="O50" s="55">
        <f t="shared" si="8"/>
        <v>0.69722222222222219</v>
      </c>
      <c r="P50" s="55">
        <v>0.80902777777777779</v>
      </c>
      <c r="Q50" s="55">
        <f t="shared" si="9"/>
        <v>0.80902777777777779</v>
      </c>
      <c r="R50" s="55">
        <v>0.83819444444444446</v>
      </c>
      <c r="S50" s="55">
        <f t="shared" si="10"/>
        <v>0.83819444444444446</v>
      </c>
      <c r="T50" s="236">
        <v>0.86250000000000004</v>
      </c>
      <c r="U50" s="236">
        <f t="shared" si="11"/>
        <v>0.86250000000000004</v>
      </c>
      <c r="V50" s="44"/>
    </row>
    <row r="51" spans="1:22" ht="18" customHeight="1" x14ac:dyDescent="0.25">
      <c r="A51" s="586" t="s">
        <v>274</v>
      </c>
      <c r="B51" s="587"/>
      <c r="C51" s="97" t="s">
        <v>489</v>
      </c>
      <c r="D51" s="50">
        <v>77084999</v>
      </c>
      <c r="E51" s="174" t="s">
        <v>93</v>
      </c>
      <c r="F51" s="79" t="s">
        <v>23</v>
      </c>
      <c r="G51" s="88" t="s">
        <v>204</v>
      </c>
      <c r="H51" s="181"/>
      <c r="I51" s="154" t="s">
        <v>490</v>
      </c>
      <c r="J51" s="41">
        <v>0.67152777777777772</v>
      </c>
      <c r="K51" s="51">
        <f t="shared" si="6"/>
        <v>0.67152777777777772</v>
      </c>
      <c r="L51" s="41">
        <v>0.69166666666666665</v>
      </c>
      <c r="M51" s="41">
        <f t="shared" si="7"/>
        <v>0.69166666666666665</v>
      </c>
      <c r="N51" s="41">
        <v>0.7055555555555556</v>
      </c>
      <c r="O51" s="41">
        <f t="shared" si="8"/>
        <v>0.7055555555555556</v>
      </c>
      <c r="P51" s="41">
        <v>0.81180555555555556</v>
      </c>
      <c r="Q51" s="41">
        <f t="shared" si="9"/>
        <v>0.81180555555555556</v>
      </c>
      <c r="R51" s="41">
        <v>0.84444444444444444</v>
      </c>
      <c r="S51" s="41">
        <f t="shared" si="10"/>
        <v>0.84444444444444444</v>
      </c>
      <c r="T51" s="72">
        <v>0.85555555555555551</v>
      </c>
      <c r="U51" s="72">
        <f t="shared" si="11"/>
        <v>0.85555555555555551</v>
      </c>
      <c r="V51" s="46"/>
    </row>
    <row r="52" spans="1:22" ht="17.25" customHeight="1" x14ac:dyDescent="0.25">
      <c r="A52" s="586" t="s">
        <v>276</v>
      </c>
      <c r="B52" s="587"/>
      <c r="C52" s="152" t="s">
        <v>491</v>
      </c>
      <c r="D52" s="217">
        <v>74075346</v>
      </c>
      <c r="E52" s="115" t="s">
        <v>84</v>
      </c>
      <c r="F52" s="272" t="s">
        <v>23</v>
      </c>
      <c r="G52" s="221"/>
      <c r="H52" s="221"/>
      <c r="I52" s="354" t="s">
        <v>302</v>
      </c>
      <c r="J52" s="41">
        <v>0.67569444444444449</v>
      </c>
      <c r="K52" s="51">
        <f t="shared" si="6"/>
        <v>0.67569444444444449</v>
      </c>
      <c r="L52" s="41">
        <v>0.69652777777777775</v>
      </c>
      <c r="M52" s="41">
        <f t="shared" si="7"/>
        <v>0.69652777777777775</v>
      </c>
      <c r="N52" s="41">
        <v>0.70972222222222225</v>
      </c>
      <c r="O52" s="41">
        <f t="shared" si="8"/>
        <v>0.70972222222222225</v>
      </c>
      <c r="P52" s="41">
        <v>0.82430555555555551</v>
      </c>
      <c r="Q52" s="41">
        <f t="shared" si="9"/>
        <v>0.82430555555555551</v>
      </c>
      <c r="R52" s="41">
        <v>0.85</v>
      </c>
      <c r="S52" s="41">
        <f t="shared" si="10"/>
        <v>0.85</v>
      </c>
      <c r="T52" s="72">
        <v>0.86319444444444449</v>
      </c>
      <c r="U52" s="72">
        <f t="shared" si="11"/>
        <v>0.86319444444444449</v>
      </c>
      <c r="V52" s="46"/>
    </row>
    <row r="53" spans="1:22" ht="17.25" customHeight="1" x14ac:dyDescent="0.25">
      <c r="A53" s="586" t="s">
        <v>279</v>
      </c>
      <c r="B53" s="587"/>
      <c r="C53" s="152" t="s">
        <v>312</v>
      </c>
      <c r="D53" s="217">
        <v>43619268</v>
      </c>
      <c r="E53" s="50" t="s">
        <v>84</v>
      </c>
      <c r="F53" s="142" t="s">
        <v>28</v>
      </c>
      <c r="G53" s="87"/>
      <c r="H53" s="326"/>
      <c r="I53" s="254" t="s">
        <v>161</v>
      </c>
      <c r="J53" s="41">
        <v>0.67708333333333337</v>
      </c>
      <c r="K53" s="51">
        <f t="shared" si="6"/>
        <v>0.67708333333333337</v>
      </c>
      <c r="L53" s="41"/>
      <c r="M53" s="41">
        <f t="shared" si="7"/>
        <v>0</v>
      </c>
      <c r="N53" s="41">
        <v>0.71388888888888891</v>
      </c>
      <c r="O53" s="41">
        <f t="shared" si="8"/>
        <v>0.71388888888888891</v>
      </c>
      <c r="P53" s="41">
        <v>0.83611111111111114</v>
      </c>
      <c r="Q53" s="41">
        <f t="shared" si="9"/>
        <v>0.83611111111111114</v>
      </c>
      <c r="R53" s="41">
        <v>0.84722222222222221</v>
      </c>
      <c r="S53" s="41">
        <f t="shared" si="10"/>
        <v>0.84722222222222221</v>
      </c>
      <c r="T53" s="72">
        <v>0.85833333333333328</v>
      </c>
      <c r="U53" s="72">
        <f t="shared" si="11"/>
        <v>0.85833333333333328</v>
      </c>
      <c r="V53" s="46"/>
    </row>
    <row r="54" spans="1:22" ht="15.75" customHeight="1" x14ac:dyDescent="0.25">
      <c r="A54" s="589"/>
      <c r="B54" s="589"/>
    </row>
    <row r="55" spans="1:22" ht="26.25" customHeight="1" x14ac:dyDescent="0.25">
      <c r="A55" s="589"/>
      <c r="B55" s="589"/>
    </row>
    <row r="56" spans="1:22" ht="18" customHeight="1" x14ac:dyDescent="0.25">
      <c r="A56" s="589"/>
      <c r="B56" s="589"/>
    </row>
    <row r="57" spans="1:22" ht="18" customHeight="1" x14ac:dyDescent="0.25">
      <c r="A57" s="589"/>
      <c r="B57" s="589"/>
    </row>
    <row r="58" spans="1:22" ht="18" customHeight="1" x14ac:dyDescent="0.25">
      <c r="A58" s="589"/>
      <c r="B58" s="589"/>
    </row>
    <row r="59" spans="1:22" ht="18" customHeight="1" x14ac:dyDescent="0.25">
      <c r="A59" s="589"/>
      <c r="B59" s="589"/>
    </row>
    <row r="60" spans="1:22" ht="15.75" customHeight="1" x14ac:dyDescent="0.25">
      <c r="A60" s="589"/>
      <c r="B60" s="589"/>
    </row>
    <row r="61" spans="1:22" ht="18" customHeight="1" x14ac:dyDescent="0.25">
      <c r="A61" s="589"/>
      <c r="B61" s="589"/>
    </row>
    <row r="62" spans="1:22" ht="18" customHeight="1" x14ac:dyDescent="0.25">
      <c r="A62" s="589"/>
      <c r="B62" s="589"/>
    </row>
    <row r="63" spans="1:22" ht="18" customHeight="1" x14ac:dyDescent="0.25">
      <c r="A63" s="589"/>
      <c r="B63" s="589"/>
    </row>
    <row r="65" spans="2:8" ht="15.75" customHeight="1" x14ac:dyDescent="0.25">
      <c r="B65" t="s">
        <v>6768</v>
      </c>
      <c r="C65" t="s">
        <v>6769</v>
      </c>
      <c r="D65" t="s">
        <v>6770</v>
      </c>
      <c r="E65" t="s">
        <v>6771</v>
      </c>
      <c r="F65" t="s">
        <v>6772</v>
      </c>
      <c r="G65" t="s">
        <v>6773</v>
      </c>
      <c r="H65" t="s">
        <v>6774</v>
      </c>
    </row>
    <row r="66" spans="2:8" ht="18" customHeight="1" x14ac:dyDescent="0.25"/>
    <row r="67" spans="2:8" ht="18" customHeight="1" x14ac:dyDescent="0.25"/>
    <row r="68" spans="2:8" ht="18" customHeight="1" x14ac:dyDescent="0.25"/>
    <row r="69" spans="2:8" ht="18" customHeight="1" x14ac:dyDescent="0.25"/>
    <row r="70" spans="2:8" ht="18" customHeight="1" x14ac:dyDescent="0.25"/>
    <row r="71" spans="2:8" ht="18" customHeight="1" x14ac:dyDescent="0.25"/>
    <row r="72" spans="2:8" ht="18" customHeight="1" x14ac:dyDescent="0.25"/>
    <row r="73" spans="2:8" ht="18" customHeight="1" x14ac:dyDescent="0.25"/>
    <row r="74" spans="2:8" ht="18" customHeight="1" x14ac:dyDescent="0.25"/>
    <row r="75" spans="2:8" ht="18" customHeight="1" x14ac:dyDescent="0.25"/>
    <row r="76" spans="2:8" ht="18" customHeight="1" x14ac:dyDescent="0.25"/>
    <row r="77" spans="2:8" ht="18" customHeight="1" x14ac:dyDescent="0.25"/>
    <row r="78" spans="2:8" ht="18" customHeight="1" x14ac:dyDescent="0.25"/>
    <row r="79" spans="2:8" ht="18" customHeight="1" x14ac:dyDescent="0.25"/>
    <row r="80" spans="2:8" ht="18" customHeight="1" x14ac:dyDescent="0.25"/>
    <row r="81" spans="2:6" ht="18" customHeight="1" x14ac:dyDescent="0.25"/>
    <row r="82" spans="2:6" ht="18" customHeight="1" x14ac:dyDescent="0.25"/>
    <row r="83" spans="2:6" ht="18" customHeight="1" x14ac:dyDescent="0.25"/>
    <row r="84" spans="2:6" ht="18" customHeight="1" x14ac:dyDescent="0.25"/>
    <row r="85" spans="2:6" ht="18" customHeight="1" x14ac:dyDescent="0.25"/>
    <row r="86" spans="2:6" ht="18" customHeight="1" x14ac:dyDescent="0.25"/>
    <row r="87" spans="2:6" ht="18" customHeight="1" x14ac:dyDescent="0.25"/>
    <row r="88" spans="2:6" ht="21" customHeight="1" x14ac:dyDescent="0.25"/>
    <row r="89" spans="2:6" ht="15.75" customHeight="1" x14ac:dyDescent="0.25">
      <c r="B89" t="s">
        <v>6768</v>
      </c>
      <c r="C89" t="s">
        <v>6769</v>
      </c>
      <c r="D89" t="s">
        <v>6770</v>
      </c>
      <c r="E89" t="s">
        <v>6771</v>
      </c>
      <c r="F89" t="s">
        <v>6772</v>
      </c>
    </row>
    <row r="90" spans="2:6" ht="15.75" customHeight="1" x14ac:dyDescent="0.25"/>
    <row r="91" spans="2:6" ht="15.75" customHeight="1" x14ac:dyDescent="0.25"/>
    <row r="92" spans="2:6" ht="15.75" customHeight="1" x14ac:dyDescent="0.25"/>
    <row r="93" spans="2:6" ht="21" customHeight="1" x14ac:dyDescent="0.25"/>
    <row r="94" spans="2:6" ht="18.75" customHeight="1" x14ac:dyDescent="0.25"/>
    <row r="95" spans="2:6" ht="15.75" customHeight="1" x14ac:dyDescent="0.25"/>
    <row r="96" spans="2:6" ht="15.75" customHeight="1" x14ac:dyDescent="0.25"/>
    <row r="97" spans="3:8" ht="18.75" customHeight="1" x14ac:dyDescent="0.25"/>
    <row r="101" spans="3:8" x14ac:dyDescent="0.25">
      <c r="C101" t="s">
        <v>6768</v>
      </c>
      <c r="D101" t="s">
        <v>6769</v>
      </c>
      <c r="E101" t="s">
        <v>6770</v>
      </c>
      <c r="F101" t="s">
        <v>6771</v>
      </c>
      <c r="G101" t="s">
        <v>6772</v>
      </c>
      <c r="H101" t="s">
        <v>6773</v>
      </c>
    </row>
    <row r="102" spans="3:8" ht="15.75" customHeight="1" x14ac:dyDescent="0.25"/>
    <row r="103" spans="3:8" ht="15.75" customHeight="1" x14ac:dyDescent="0.25"/>
    <row r="104" spans="3:8" ht="15.75" customHeight="1" x14ac:dyDescent="0.25"/>
    <row r="105" spans="3:8" ht="15.75" customHeight="1" x14ac:dyDescent="0.25"/>
    <row r="106" spans="3:8" ht="15.75" customHeight="1" x14ac:dyDescent="0.25"/>
    <row r="107" spans="3:8" ht="15.75" customHeight="1" x14ac:dyDescent="0.25"/>
    <row r="108" spans="3:8" ht="15.75" customHeight="1" x14ac:dyDescent="0.25"/>
    <row r="109" spans="3:8" ht="18.75" customHeight="1" x14ac:dyDescent="0.25"/>
    <row r="110" spans="3:8" ht="15.75" customHeight="1" x14ac:dyDescent="0.25"/>
    <row r="245" spans="1:2" ht="18" customHeight="1" x14ac:dyDescent="0.25">
      <c r="A245" s="589"/>
      <c r="B245" s="589"/>
    </row>
    <row r="246" spans="1:2" ht="18" customHeight="1" x14ac:dyDescent="0.25">
      <c r="A246" s="589"/>
      <c r="B246" s="589"/>
    </row>
  </sheetData>
  <mergeCells count="70">
    <mergeCell ref="A60:B60"/>
    <mergeCell ref="A49:B49"/>
    <mergeCell ref="A11:B11"/>
    <mergeCell ref="A51:B51"/>
    <mergeCell ref="A45:B45"/>
    <mergeCell ref="A36:B36"/>
    <mergeCell ref="A48:B48"/>
    <mergeCell ref="A24:B24"/>
    <mergeCell ref="A30:B30"/>
    <mergeCell ref="A15:B15"/>
    <mergeCell ref="A59:B59"/>
    <mergeCell ref="A3:B3"/>
    <mergeCell ref="N1:O1"/>
    <mergeCell ref="A12:B12"/>
    <mergeCell ref="A2:B2"/>
    <mergeCell ref="A19:B19"/>
    <mergeCell ref="A9:B9"/>
    <mergeCell ref="A54:B54"/>
    <mergeCell ref="A16:B16"/>
    <mergeCell ref="A7:B7"/>
    <mergeCell ref="A25:B25"/>
    <mergeCell ref="A41:B41"/>
    <mergeCell ref="A246:B246"/>
    <mergeCell ref="A46:B46"/>
    <mergeCell ref="A37:B37"/>
    <mergeCell ref="A18:B18"/>
    <mergeCell ref="A56:B56"/>
    <mergeCell ref="A27:B27"/>
    <mergeCell ref="A55:B55"/>
    <mergeCell ref="A50:B50"/>
    <mergeCell ref="A26:B26"/>
    <mergeCell ref="A21:B21"/>
    <mergeCell ref="A57:B57"/>
    <mergeCell ref="A33:B33"/>
    <mergeCell ref="A53:B53"/>
    <mergeCell ref="A62:B62"/>
    <mergeCell ref="A52:B52"/>
    <mergeCell ref="A43:B43"/>
    <mergeCell ref="T1:U1"/>
    <mergeCell ref="A47:B47"/>
    <mergeCell ref="A42:B42"/>
    <mergeCell ref="L1:M1"/>
    <mergeCell ref="A32:B32"/>
    <mergeCell ref="A5:B5"/>
    <mergeCell ref="A14:B14"/>
    <mergeCell ref="A23:B23"/>
    <mergeCell ref="A17:B17"/>
    <mergeCell ref="A8:B8"/>
    <mergeCell ref="A22:B22"/>
    <mergeCell ref="A35:B35"/>
    <mergeCell ref="A4:B4"/>
    <mergeCell ref="A20:B20"/>
    <mergeCell ref="A38:B38"/>
    <mergeCell ref="A29:B29"/>
    <mergeCell ref="A245:B245"/>
    <mergeCell ref="A31:B31"/>
    <mergeCell ref="A58:B58"/>
    <mergeCell ref="R1:S1"/>
    <mergeCell ref="A34:B34"/>
    <mergeCell ref="A63:B63"/>
    <mergeCell ref="A10:B10"/>
    <mergeCell ref="A28:B28"/>
    <mergeCell ref="A13:B13"/>
    <mergeCell ref="A44:B44"/>
    <mergeCell ref="A39:B39"/>
    <mergeCell ref="A40:B40"/>
    <mergeCell ref="P1:Q1"/>
    <mergeCell ref="A1:B1"/>
    <mergeCell ref="A61:B61"/>
    <mergeCell ref="A6:B6"/>
  </mergeCells>
  <pageMargins left="0.7" right="0.7" top="0.75" bottom="0.75" header="0.3" footer="0.3"/>
  <pageSetup paperSize="9" fitToWidth="0" orientation="landscape"/>
  <tableParts count="3">
    <tablePart r:id="rId1"/>
    <tablePart r:id="rId2"/>
    <tablePart r:id="rId3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Hoja309">
    <pageSetUpPr fitToPage="1"/>
  </sheetPr>
  <dimension ref="A1:U111"/>
  <sheetViews>
    <sheetView topLeftCell="A29" workbookViewId="0">
      <selection activeCell="C31" sqref="C31"/>
    </sheetView>
  </sheetViews>
  <sheetFormatPr baseColWidth="10" defaultColWidth="9.140625" defaultRowHeight="15" x14ac:dyDescent="0.25"/>
  <cols>
    <col min="1" max="2" width="2.7109375" customWidth="1"/>
    <col min="3" max="3" width="39" customWidth="1"/>
    <col min="4" max="4" width="14.5703125" customWidth="1"/>
    <col min="5" max="5" width="21.85546875" customWidth="1"/>
    <col min="6" max="6" width="22" customWidth="1"/>
    <col min="7" max="7" width="21.140625" bestFit="1" customWidth="1"/>
    <col min="8" max="8" width="9.28515625" customWidth="1"/>
    <col min="9" max="9" width="25.140625" customWidth="1"/>
    <col min="10" max="10" width="13.28515625" customWidth="1"/>
    <col min="11" max="11" width="13.5703125" customWidth="1"/>
    <col min="12" max="12" width="14.28515625" customWidth="1"/>
    <col min="13" max="13" width="13.7109375" customWidth="1"/>
    <col min="14" max="15" width="14.7109375" customWidth="1"/>
    <col min="16" max="16" width="15.28515625" customWidth="1"/>
    <col min="17" max="17" width="14.85546875" customWidth="1"/>
    <col min="18" max="19" width="15.42578125" customWidth="1"/>
    <col min="20" max="20" width="17" customWidth="1"/>
    <col min="21" max="21" width="17.85546875" customWidth="1"/>
  </cols>
  <sheetData>
    <row r="1" spans="1:21" ht="46.5" customHeight="1" x14ac:dyDescent="0.25">
      <c r="A1" s="596" t="s">
        <v>0</v>
      </c>
      <c r="B1" s="597"/>
      <c r="C1" s="10" t="s">
        <v>1</v>
      </c>
      <c r="D1" s="10" t="s">
        <v>2</v>
      </c>
      <c r="E1" s="25" t="s">
        <v>3</v>
      </c>
      <c r="F1" s="20" t="s">
        <v>4</v>
      </c>
      <c r="G1" s="1" t="s">
        <v>5</v>
      </c>
      <c r="H1" s="35" t="s">
        <v>6</v>
      </c>
      <c r="I1" s="2" t="s">
        <v>7</v>
      </c>
      <c r="J1" s="3" t="s">
        <v>8</v>
      </c>
      <c r="K1" s="3" t="s">
        <v>9</v>
      </c>
      <c r="L1" s="593" t="s">
        <v>10</v>
      </c>
      <c r="M1" s="592"/>
      <c r="N1" s="599" t="s">
        <v>11</v>
      </c>
      <c r="O1" s="592"/>
      <c r="P1" s="595" t="s">
        <v>12</v>
      </c>
      <c r="Q1" s="592"/>
      <c r="R1" s="594" t="s">
        <v>13</v>
      </c>
      <c r="S1" s="592"/>
      <c r="T1" s="591" t="s">
        <v>14</v>
      </c>
      <c r="U1" s="592"/>
    </row>
    <row r="2" spans="1:21" ht="21" customHeight="1" x14ac:dyDescent="0.25">
      <c r="A2" s="586" t="s">
        <v>15</v>
      </c>
      <c r="B2" s="587"/>
      <c r="C2" s="152" t="s">
        <v>492</v>
      </c>
      <c r="D2" s="217">
        <v>74039175</v>
      </c>
      <c r="E2" s="50" t="s">
        <v>84</v>
      </c>
      <c r="F2" s="142" t="s">
        <v>493</v>
      </c>
      <c r="G2" s="105" t="s">
        <v>494</v>
      </c>
      <c r="H2" s="182"/>
      <c r="I2" s="50" t="s">
        <v>354</v>
      </c>
      <c r="J2" s="55">
        <v>0.56597222222222221</v>
      </c>
      <c r="K2" s="51">
        <f t="shared" ref="K2:K37" si="0">J2+$K$61</f>
        <v>0.56597222222222221</v>
      </c>
      <c r="L2" s="55">
        <v>0.56944444444444442</v>
      </c>
      <c r="M2" s="41">
        <f t="shared" ref="M2:M37" si="1">L2+$M$61</f>
        <v>0.56944444444444442</v>
      </c>
      <c r="N2" s="55">
        <v>0.58125000000000004</v>
      </c>
      <c r="O2" s="41">
        <f t="shared" ref="O2:O37" si="2">N2+$O$61</f>
        <v>0.58125000000000004</v>
      </c>
      <c r="P2" s="55">
        <v>0.62152777777777779</v>
      </c>
      <c r="Q2" s="41">
        <f t="shared" ref="Q2:Q37" si="3">P2+$Q$61</f>
        <v>0.62152777777777779</v>
      </c>
      <c r="R2" s="55">
        <v>0.6333333333333333</v>
      </c>
      <c r="S2" s="41">
        <f t="shared" ref="S2:S37" si="4">R2+$S$61</f>
        <v>0.6333333333333333</v>
      </c>
      <c r="T2" s="236">
        <v>0.64444444444444449</v>
      </c>
      <c r="U2" s="72">
        <f t="shared" ref="U2:U37" si="5">T2+$U$61</f>
        <v>0.64444444444444449</v>
      </c>
    </row>
    <row r="3" spans="1:21" ht="21" customHeight="1" x14ac:dyDescent="0.25">
      <c r="A3" s="586" t="s">
        <v>21</v>
      </c>
      <c r="B3" s="587"/>
      <c r="C3" s="152" t="s">
        <v>495</v>
      </c>
      <c r="D3" s="217">
        <v>2135475</v>
      </c>
      <c r="E3" s="201" t="s">
        <v>45</v>
      </c>
      <c r="F3" s="142" t="s">
        <v>141</v>
      </c>
      <c r="G3" s="245"/>
      <c r="H3" s="356" t="s">
        <v>108</v>
      </c>
      <c r="I3" s="245" t="s">
        <v>315</v>
      </c>
      <c r="J3" s="55">
        <v>0.57013888888888886</v>
      </c>
      <c r="K3" s="51">
        <f t="shared" si="0"/>
        <v>0.57013888888888886</v>
      </c>
      <c r="L3" s="55">
        <v>0.5756944444444444</v>
      </c>
      <c r="M3" s="41">
        <f t="shared" si="1"/>
        <v>0.5756944444444444</v>
      </c>
      <c r="N3" s="55">
        <v>0.58888888888888891</v>
      </c>
      <c r="O3" s="41">
        <f t="shared" si="2"/>
        <v>0.58888888888888891</v>
      </c>
      <c r="P3" s="55">
        <v>0.63055555555555554</v>
      </c>
      <c r="Q3" s="41">
        <f t="shared" si="3"/>
        <v>0.63055555555555554</v>
      </c>
      <c r="R3" s="55">
        <v>0.64166666666666672</v>
      </c>
      <c r="S3" s="41">
        <f t="shared" si="4"/>
        <v>0.64166666666666672</v>
      </c>
      <c r="T3" s="236">
        <v>0.65347222222222223</v>
      </c>
      <c r="U3" s="72">
        <f t="shared" si="5"/>
        <v>0.65347222222222223</v>
      </c>
    </row>
    <row r="4" spans="1:21" ht="20.25" customHeight="1" x14ac:dyDescent="0.25">
      <c r="A4" s="600"/>
      <c r="B4" s="587"/>
      <c r="C4" s="192" t="s">
        <v>496</v>
      </c>
      <c r="D4" s="288">
        <v>76245938</v>
      </c>
      <c r="E4" s="88" t="s">
        <v>84</v>
      </c>
      <c r="F4" s="250" t="s">
        <v>141</v>
      </c>
      <c r="G4" s="88" t="s">
        <v>497</v>
      </c>
      <c r="H4" s="332"/>
      <c r="I4" s="88" t="s">
        <v>498</v>
      </c>
      <c r="J4" s="161">
        <v>0.57638888888888884</v>
      </c>
      <c r="K4" s="58">
        <f t="shared" si="0"/>
        <v>0.57638888888888884</v>
      </c>
      <c r="L4" s="161">
        <v>0.58472222222222225</v>
      </c>
      <c r="M4" s="15">
        <f t="shared" si="1"/>
        <v>0.58472222222222225</v>
      </c>
      <c r="N4" s="161"/>
      <c r="O4" s="15">
        <f t="shared" si="2"/>
        <v>0</v>
      </c>
      <c r="P4" s="161"/>
      <c r="Q4" s="15">
        <f t="shared" si="3"/>
        <v>0</v>
      </c>
      <c r="R4" s="161"/>
      <c r="S4" s="15">
        <f t="shared" si="4"/>
        <v>0</v>
      </c>
      <c r="T4" s="161"/>
      <c r="U4" s="15">
        <f t="shared" si="5"/>
        <v>0</v>
      </c>
    </row>
    <row r="5" spans="1:21" ht="18.75" customHeight="1" x14ac:dyDescent="0.25">
      <c r="A5" s="586" t="s">
        <v>26</v>
      </c>
      <c r="B5" s="587"/>
      <c r="C5" s="152" t="s">
        <v>499</v>
      </c>
      <c r="D5" s="217">
        <v>23017282</v>
      </c>
      <c r="E5" s="201" t="s">
        <v>45</v>
      </c>
      <c r="F5" s="142" t="s">
        <v>179</v>
      </c>
      <c r="G5" s="245"/>
      <c r="H5" s="347"/>
      <c r="I5" s="245" t="s">
        <v>63</v>
      </c>
      <c r="J5" s="55">
        <v>0.57986111111111116</v>
      </c>
      <c r="K5" s="51">
        <f t="shared" si="0"/>
        <v>0.57986111111111116</v>
      </c>
      <c r="L5" s="55">
        <v>0.59166666666666667</v>
      </c>
      <c r="M5" s="41">
        <f t="shared" si="1"/>
        <v>0.59166666666666667</v>
      </c>
      <c r="N5" s="55">
        <v>0.60347222222222219</v>
      </c>
      <c r="O5" s="41">
        <f t="shared" si="2"/>
        <v>0.60347222222222219</v>
      </c>
      <c r="P5" s="55">
        <v>0.65</v>
      </c>
      <c r="Q5" s="41">
        <f t="shared" si="3"/>
        <v>0.65</v>
      </c>
      <c r="R5" s="55">
        <v>0.66249999999999998</v>
      </c>
      <c r="S5" s="41">
        <f t="shared" si="4"/>
        <v>0.66249999999999998</v>
      </c>
      <c r="T5" s="236">
        <v>0.6743055555555556</v>
      </c>
      <c r="U5" s="72">
        <f t="shared" si="5"/>
        <v>0.6743055555555556</v>
      </c>
    </row>
    <row r="6" spans="1:21" ht="21.75" customHeight="1" x14ac:dyDescent="0.25">
      <c r="A6" s="586" t="s">
        <v>30</v>
      </c>
      <c r="B6" s="587"/>
      <c r="C6" s="152" t="s">
        <v>500</v>
      </c>
      <c r="D6" s="217">
        <v>42276795</v>
      </c>
      <c r="E6" s="201" t="s">
        <v>45</v>
      </c>
      <c r="F6" s="142" t="s">
        <v>141</v>
      </c>
      <c r="G6" s="245"/>
      <c r="H6" s="347"/>
      <c r="I6" s="245" t="s">
        <v>319</v>
      </c>
      <c r="J6" s="55">
        <v>0.58125000000000004</v>
      </c>
      <c r="K6" s="51">
        <f t="shared" si="0"/>
        <v>0.58125000000000004</v>
      </c>
      <c r="L6" s="55">
        <v>0.59722222222222221</v>
      </c>
      <c r="M6" s="41">
        <f t="shared" si="1"/>
        <v>0.59722222222222221</v>
      </c>
      <c r="N6" s="55">
        <v>0.60902777777777772</v>
      </c>
      <c r="O6" s="41">
        <f t="shared" si="2"/>
        <v>0.60902777777777772</v>
      </c>
      <c r="P6" s="55">
        <v>0.65208333333333335</v>
      </c>
      <c r="Q6" s="55">
        <f t="shared" si="3"/>
        <v>0.65208333333333335</v>
      </c>
      <c r="R6" s="55">
        <v>0.66388888888888886</v>
      </c>
      <c r="S6" s="41">
        <f t="shared" si="4"/>
        <v>0.66388888888888886</v>
      </c>
      <c r="T6" s="236">
        <v>0.67569444444444449</v>
      </c>
      <c r="U6" s="72">
        <f t="shared" si="5"/>
        <v>0.67569444444444449</v>
      </c>
    </row>
    <row r="7" spans="1:21" ht="19.5" customHeight="1" x14ac:dyDescent="0.25">
      <c r="A7" s="586" t="s">
        <v>35</v>
      </c>
      <c r="B7" s="587"/>
      <c r="C7" s="97" t="s">
        <v>501</v>
      </c>
      <c r="D7" s="50">
        <v>185909</v>
      </c>
      <c r="E7" s="201" t="s">
        <v>45</v>
      </c>
      <c r="F7" s="281" t="s">
        <v>502</v>
      </c>
      <c r="G7" s="245"/>
      <c r="H7" s="347"/>
      <c r="I7" s="245" t="s">
        <v>95</v>
      </c>
      <c r="J7" s="55">
        <v>0.58402777777777781</v>
      </c>
      <c r="K7" s="51">
        <f t="shared" si="0"/>
        <v>0.58402777777777781</v>
      </c>
      <c r="L7" s="55">
        <v>0.6020833333333333</v>
      </c>
      <c r="M7" s="41">
        <f t="shared" si="1"/>
        <v>0.6020833333333333</v>
      </c>
      <c r="N7" s="55">
        <v>0.61319444444444449</v>
      </c>
      <c r="O7" s="41">
        <f t="shared" si="2"/>
        <v>0.61319444444444449</v>
      </c>
      <c r="P7" s="55">
        <v>0.65625</v>
      </c>
      <c r="Q7" s="41">
        <f t="shared" si="3"/>
        <v>0.65625</v>
      </c>
      <c r="R7" s="55">
        <v>0.6743055555555556</v>
      </c>
      <c r="S7" s="41">
        <f t="shared" si="4"/>
        <v>0.6743055555555556</v>
      </c>
      <c r="T7" s="236">
        <v>0.68611111111111112</v>
      </c>
      <c r="U7" s="72">
        <f t="shared" si="5"/>
        <v>0.68611111111111112</v>
      </c>
    </row>
    <row r="8" spans="1:21" ht="21.75" customHeight="1" x14ac:dyDescent="0.25">
      <c r="A8" s="586" t="s">
        <v>40</v>
      </c>
      <c r="B8" s="587"/>
      <c r="C8" s="152" t="s">
        <v>503</v>
      </c>
      <c r="D8" s="217">
        <v>22509209</v>
      </c>
      <c r="E8" s="201" t="s">
        <v>45</v>
      </c>
      <c r="F8" s="142" t="s">
        <v>141</v>
      </c>
      <c r="G8" s="245"/>
      <c r="H8" s="347"/>
      <c r="I8" s="245" t="s">
        <v>165</v>
      </c>
      <c r="J8" s="55">
        <v>0.58888888888888891</v>
      </c>
      <c r="K8" s="51">
        <f t="shared" si="0"/>
        <v>0.58888888888888891</v>
      </c>
      <c r="L8" s="55">
        <v>0.60763888888888884</v>
      </c>
      <c r="M8" s="41">
        <f t="shared" si="1"/>
        <v>0.60763888888888884</v>
      </c>
      <c r="N8" s="55">
        <v>0.61805555555555558</v>
      </c>
      <c r="O8" s="41">
        <f t="shared" si="2"/>
        <v>0.61805555555555558</v>
      </c>
      <c r="P8" s="55">
        <v>0.66180555555555554</v>
      </c>
      <c r="Q8" s="41">
        <f t="shared" si="3"/>
        <v>0.66180555555555554</v>
      </c>
      <c r="R8" s="55">
        <v>0.68680555555555556</v>
      </c>
      <c r="S8" s="41">
        <f t="shared" si="4"/>
        <v>0.68680555555555556</v>
      </c>
      <c r="T8" s="236">
        <v>0.7</v>
      </c>
      <c r="U8" s="72">
        <f t="shared" si="5"/>
        <v>0.7</v>
      </c>
    </row>
    <row r="9" spans="1:21" ht="20.25" customHeight="1" x14ac:dyDescent="0.25">
      <c r="A9" s="586" t="s">
        <v>43</v>
      </c>
      <c r="B9" s="587"/>
      <c r="C9" s="152" t="s">
        <v>504</v>
      </c>
      <c r="D9" s="217">
        <v>44460927</v>
      </c>
      <c r="E9" s="201" t="s">
        <v>45</v>
      </c>
      <c r="F9" s="142" t="s">
        <v>141</v>
      </c>
      <c r="G9" s="245"/>
      <c r="H9" s="245"/>
      <c r="I9" s="245" t="s">
        <v>175</v>
      </c>
      <c r="J9" s="55">
        <v>0.59027777777777779</v>
      </c>
      <c r="K9" s="51">
        <f t="shared" si="0"/>
        <v>0.59027777777777779</v>
      </c>
      <c r="L9" s="55">
        <v>0.61250000000000004</v>
      </c>
      <c r="M9" s="41">
        <f t="shared" si="1"/>
        <v>0.61250000000000004</v>
      </c>
      <c r="N9" s="55">
        <v>0.62222222222222223</v>
      </c>
      <c r="O9" s="41">
        <f t="shared" si="2"/>
        <v>0.62222222222222223</v>
      </c>
      <c r="P9" s="55">
        <v>0.66874999999999996</v>
      </c>
      <c r="Q9" s="41">
        <f t="shared" si="3"/>
        <v>0.66874999999999996</v>
      </c>
      <c r="R9" s="55">
        <v>0.68958333333333333</v>
      </c>
      <c r="S9" s="41">
        <f t="shared" si="4"/>
        <v>0.68958333333333333</v>
      </c>
      <c r="T9" s="236">
        <v>0.70208333333333328</v>
      </c>
      <c r="U9" s="72">
        <f t="shared" si="5"/>
        <v>0.70208333333333328</v>
      </c>
    </row>
    <row r="10" spans="1:21" ht="21" customHeight="1" x14ac:dyDescent="0.25">
      <c r="A10" s="586" t="s">
        <v>48</v>
      </c>
      <c r="B10" s="587"/>
      <c r="C10" s="152" t="s">
        <v>505</v>
      </c>
      <c r="D10" s="217">
        <v>41120842</v>
      </c>
      <c r="E10" s="201" t="s">
        <v>45</v>
      </c>
      <c r="F10" s="142" t="s">
        <v>141</v>
      </c>
      <c r="G10" s="245"/>
      <c r="H10" s="245"/>
      <c r="I10" s="245" t="s">
        <v>187</v>
      </c>
      <c r="J10" s="55">
        <v>0.59444444444444444</v>
      </c>
      <c r="K10" s="51">
        <f t="shared" si="0"/>
        <v>0.59444444444444444</v>
      </c>
      <c r="L10" s="55">
        <v>0.61805555555555558</v>
      </c>
      <c r="M10" s="41">
        <f t="shared" si="1"/>
        <v>0.61805555555555558</v>
      </c>
      <c r="N10" s="55">
        <v>0.62916666666666665</v>
      </c>
      <c r="O10" s="41">
        <f t="shared" si="2"/>
        <v>0.62916666666666665</v>
      </c>
      <c r="P10" s="55">
        <v>0.70208333333333328</v>
      </c>
      <c r="Q10" s="41">
        <f t="shared" si="3"/>
        <v>0.70208333333333328</v>
      </c>
      <c r="R10" s="55">
        <v>0.71527777777777779</v>
      </c>
      <c r="S10" s="41">
        <f t="shared" si="4"/>
        <v>0.71527777777777779</v>
      </c>
      <c r="T10" s="236">
        <v>0.72777777777777775</v>
      </c>
      <c r="U10" s="72">
        <f t="shared" si="5"/>
        <v>0.72777777777777775</v>
      </c>
    </row>
    <row r="11" spans="1:21" s="46" customFormat="1" ht="21" customHeight="1" x14ac:dyDescent="0.25">
      <c r="A11" s="600"/>
      <c r="B11" s="587"/>
      <c r="C11" s="192" t="s">
        <v>506</v>
      </c>
      <c r="D11" s="288">
        <v>7316931</v>
      </c>
      <c r="E11" s="88" t="s">
        <v>507</v>
      </c>
      <c r="F11" s="250" t="s">
        <v>28</v>
      </c>
      <c r="G11" s="88" t="s">
        <v>209</v>
      </c>
      <c r="H11" s="88"/>
      <c r="I11" s="88" t="s">
        <v>220</v>
      </c>
      <c r="J11" s="161"/>
      <c r="K11" s="58">
        <f t="shared" si="0"/>
        <v>0</v>
      </c>
      <c r="L11" s="161"/>
      <c r="M11" s="15">
        <f t="shared" si="1"/>
        <v>0</v>
      </c>
      <c r="N11" s="161"/>
      <c r="O11" s="15">
        <f t="shared" si="2"/>
        <v>0</v>
      </c>
      <c r="P11" s="161"/>
      <c r="Q11" s="15">
        <f t="shared" si="3"/>
        <v>0</v>
      </c>
      <c r="R11" s="161"/>
      <c r="S11" s="15">
        <f t="shared" si="4"/>
        <v>0</v>
      </c>
      <c r="T11" s="161"/>
      <c r="U11" s="15">
        <f t="shared" si="5"/>
        <v>0</v>
      </c>
    </row>
    <row r="12" spans="1:21" ht="23.25" customHeight="1" x14ac:dyDescent="0.25">
      <c r="A12" s="586" t="s">
        <v>54</v>
      </c>
      <c r="B12" s="587"/>
      <c r="C12" s="152" t="s">
        <v>508</v>
      </c>
      <c r="D12" s="217">
        <v>70864449</v>
      </c>
      <c r="E12" s="201" t="s">
        <v>45</v>
      </c>
      <c r="F12" s="142" t="s">
        <v>38</v>
      </c>
      <c r="G12" s="245"/>
      <c r="H12" s="245"/>
      <c r="I12" s="245" t="s">
        <v>197</v>
      </c>
      <c r="J12" s="55">
        <v>0.59791666666666665</v>
      </c>
      <c r="K12" s="51">
        <f t="shared" si="0"/>
        <v>0.59791666666666665</v>
      </c>
      <c r="L12" s="55">
        <v>0.62291666666666667</v>
      </c>
      <c r="M12" s="41">
        <f t="shared" si="1"/>
        <v>0.62291666666666667</v>
      </c>
      <c r="N12" s="55">
        <v>0.63402777777777775</v>
      </c>
      <c r="O12" s="41">
        <f t="shared" si="2"/>
        <v>0.63402777777777775</v>
      </c>
      <c r="P12" s="55">
        <v>0.67847222222222225</v>
      </c>
      <c r="Q12" s="41">
        <f t="shared" si="3"/>
        <v>0.67847222222222225</v>
      </c>
      <c r="R12" s="55">
        <v>0.69930555555555551</v>
      </c>
      <c r="S12" s="41">
        <f t="shared" si="4"/>
        <v>0.69930555555555551</v>
      </c>
      <c r="T12" s="236">
        <v>0.71180555555555558</v>
      </c>
      <c r="U12" s="72">
        <f t="shared" si="5"/>
        <v>0.71180555555555558</v>
      </c>
    </row>
    <row r="13" spans="1:21" ht="21.75" customHeight="1" x14ac:dyDescent="0.25">
      <c r="A13" s="586" t="s">
        <v>58</v>
      </c>
      <c r="B13" s="587"/>
      <c r="C13" s="152" t="s">
        <v>509</v>
      </c>
      <c r="D13" s="217">
        <v>80129245</v>
      </c>
      <c r="E13" s="201" t="s">
        <v>510</v>
      </c>
      <c r="F13" s="142" t="s">
        <v>141</v>
      </c>
      <c r="G13" s="50" t="s">
        <v>511</v>
      </c>
      <c r="H13" s="182"/>
      <c r="I13" s="48" t="s">
        <v>512</v>
      </c>
      <c r="J13" s="55">
        <v>0.6</v>
      </c>
      <c r="K13" s="51">
        <f t="shared" si="0"/>
        <v>0.6</v>
      </c>
      <c r="L13" s="55">
        <v>0.62847222222222221</v>
      </c>
      <c r="M13" s="41">
        <f t="shared" si="1"/>
        <v>0.62847222222222221</v>
      </c>
      <c r="N13" s="55">
        <v>0.63958333333333328</v>
      </c>
      <c r="O13" s="41">
        <f t="shared" si="2"/>
        <v>0.63958333333333328</v>
      </c>
      <c r="P13" s="55">
        <v>0.67986111111111114</v>
      </c>
      <c r="Q13" s="41">
        <f t="shared" si="3"/>
        <v>0.67986111111111114</v>
      </c>
      <c r="R13" s="55">
        <v>0.69166666666666665</v>
      </c>
      <c r="S13" s="41">
        <f t="shared" si="4"/>
        <v>0.69166666666666665</v>
      </c>
      <c r="T13" s="236">
        <v>0.70347222222222228</v>
      </c>
      <c r="U13" s="72">
        <f t="shared" si="5"/>
        <v>0.70347222222222228</v>
      </c>
    </row>
    <row r="14" spans="1:21" ht="24" customHeight="1" x14ac:dyDescent="0.25">
      <c r="A14" s="586" t="s">
        <v>64</v>
      </c>
      <c r="B14" s="587"/>
      <c r="C14" s="152" t="s">
        <v>513</v>
      </c>
      <c r="D14" s="217">
        <v>41577332</v>
      </c>
      <c r="E14" s="50" t="s">
        <v>271</v>
      </c>
      <c r="F14" s="142" t="s">
        <v>514</v>
      </c>
      <c r="G14" s="50" t="s">
        <v>515</v>
      </c>
      <c r="H14" s="182"/>
      <c r="I14" s="50" t="s">
        <v>516</v>
      </c>
      <c r="J14" s="55">
        <v>0.60486111111111107</v>
      </c>
      <c r="K14" s="51">
        <f t="shared" si="0"/>
        <v>0.60486111111111107</v>
      </c>
      <c r="L14" s="55">
        <v>0.63472222222222219</v>
      </c>
      <c r="M14" s="41">
        <f t="shared" si="1"/>
        <v>0.63472222222222219</v>
      </c>
      <c r="N14" s="55">
        <v>0.64444444444444449</v>
      </c>
      <c r="O14" s="41">
        <f t="shared" si="2"/>
        <v>0.64444444444444449</v>
      </c>
      <c r="P14" s="55">
        <v>0.69027777777777777</v>
      </c>
      <c r="Q14" s="41">
        <f t="shared" si="3"/>
        <v>0.69027777777777777</v>
      </c>
      <c r="R14" s="55">
        <v>0.7104166666666667</v>
      </c>
      <c r="S14" s="41">
        <f t="shared" si="4"/>
        <v>0.7104166666666667</v>
      </c>
      <c r="T14" s="236">
        <v>0.72361111111111109</v>
      </c>
      <c r="U14" s="72">
        <f t="shared" si="5"/>
        <v>0.72361111111111109</v>
      </c>
    </row>
    <row r="15" spans="1:21" ht="21.75" customHeight="1" x14ac:dyDescent="0.25">
      <c r="A15" s="586" t="s">
        <v>67</v>
      </c>
      <c r="B15" s="587"/>
      <c r="C15" s="152" t="s">
        <v>517</v>
      </c>
      <c r="D15" s="217">
        <v>73639975</v>
      </c>
      <c r="E15" s="201" t="s">
        <v>510</v>
      </c>
      <c r="F15" s="142" t="s">
        <v>141</v>
      </c>
      <c r="G15" s="245"/>
      <c r="H15" s="244"/>
      <c r="I15" s="245" t="s">
        <v>175</v>
      </c>
      <c r="J15" s="55">
        <v>0.6069444444444444</v>
      </c>
      <c r="K15" s="51">
        <f t="shared" si="0"/>
        <v>0.6069444444444444</v>
      </c>
      <c r="L15" s="55">
        <v>0.63958333333333328</v>
      </c>
      <c r="M15" s="41">
        <f t="shared" si="1"/>
        <v>0.63958333333333328</v>
      </c>
      <c r="N15" s="55">
        <v>0.66388888888888886</v>
      </c>
      <c r="O15" s="41">
        <f t="shared" si="2"/>
        <v>0.66388888888888886</v>
      </c>
      <c r="P15" s="55">
        <v>0.71388888888888891</v>
      </c>
      <c r="Q15" s="41">
        <f t="shared" si="3"/>
        <v>0.71388888888888891</v>
      </c>
      <c r="R15" s="55">
        <v>0.72638888888888886</v>
      </c>
      <c r="S15" s="41">
        <f t="shared" si="4"/>
        <v>0.72638888888888886</v>
      </c>
      <c r="T15" s="236">
        <v>0.73819444444444449</v>
      </c>
      <c r="U15" s="72">
        <f t="shared" si="5"/>
        <v>0.73819444444444449</v>
      </c>
    </row>
    <row r="16" spans="1:21" ht="19.5" customHeight="1" x14ac:dyDescent="0.25">
      <c r="A16" s="586" t="s">
        <v>70</v>
      </c>
      <c r="B16" s="587"/>
      <c r="C16" s="152" t="s">
        <v>518</v>
      </c>
      <c r="D16" s="217">
        <v>25554570</v>
      </c>
      <c r="E16" s="50" t="s">
        <v>271</v>
      </c>
      <c r="F16" s="142" t="s">
        <v>23</v>
      </c>
      <c r="G16" s="105" t="s">
        <v>194</v>
      </c>
      <c r="H16" s="256"/>
      <c r="I16" s="256" t="s">
        <v>34</v>
      </c>
      <c r="J16" s="55">
        <v>0.60972222222222228</v>
      </c>
      <c r="K16" s="51">
        <f t="shared" si="0"/>
        <v>0.60972222222222228</v>
      </c>
      <c r="L16" s="55">
        <v>0.64652777777777781</v>
      </c>
      <c r="M16" s="41">
        <f t="shared" si="1"/>
        <v>0.64652777777777781</v>
      </c>
      <c r="N16" s="55">
        <v>0.66527777777777775</v>
      </c>
      <c r="O16" s="41">
        <f t="shared" si="2"/>
        <v>0.66527777777777775</v>
      </c>
      <c r="P16" s="55">
        <v>0.71527777777777779</v>
      </c>
      <c r="Q16" s="41">
        <f t="shared" si="3"/>
        <v>0.71527777777777779</v>
      </c>
      <c r="R16" s="55">
        <v>0.73819444444444449</v>
      </c>
      <c r="S16" s="41">
        <f t="shared" si="4"/>
        <v>0.73819444444444449</v>
      </c>
      <c r="T16" s="236">
        <v>0.75069444444444444</v>
      </c>
      <c r="U16" s="72">
        <f t="shared" si="5"/>
        <v>0.75069444444444444</v>
      </c>
    </row>
    <row r="17" spans="1:21" ht="20.25" customHeight="1" x14ac:dyDescent="0.25">
      <c r="A17" s="586" t="s">
        <v>73</v>
      </c>
      <c r="B17" s="587"/>
      <c r="C17" s="152" t="s">
        <v>519</v>
      </c>
      <c r="D17" s="217">
        <v>7647502</v>
      </c>
      <c r="E17" s="201" t="s">
        <v>45</v>
      </c>
      <c r="F17" s="142" t="s">
        <v>38</v>
      </c>
      <c r="G17" s="309"/>
      <c r="H17" s="309"/>
      <c r="I17" s="309" t="s">
        <v>425</v>
      </c>
      <c r="J17" s="41">
        <v>0.61875000000000002</v>
      </c>
      <c r="K17" s="82">
        <f t="shared" si="0"/>
        <v>0.61875000000000002</v>
      </c>
      <c r="L17" s="55">
        <v>0.65138888888888891</v>
      </c>
      <c r="M17" s="41">
        <f t="shared" si="1"/>
        <v>0.65138888888888891</v>
      </c>
      <c r="N17" s="55">
        <v>0.66666666666666663</v>
      </c>
      <c r="O17" s="41">
        <f t="shared" si="2"/>
        <v>0.66666666666666663</v>
      </c>
      <c r="P17" s="55">
        <v>0.72569444444444442</v>
      </c>
      <c r="Q17" s="41">
        <f t="shared" si="3"/>
        <v>0.72569444444444442</v>
      </c>
      <c r="R17" s="55">
        <v>0.74097222222222225</v>
      </c>
      <c r="S17" s="41">
        <f t="shared" si="4"/>
        <v>0.74097222222222225</v>
      </c>
      <c r="T17" s="236">
        <v>0.75277777777777777</v>
      </c>
      <c r="U17" s="72">
        <f t="shared" si="5"/>
        <v>0.75277777777777777</v>
      </c>
    </row>
    <row r="18" spans="1:21" ht="24" customHeight="1" x14ac:dyDescent="0.25">
      <c r="A18" s="600"/>
      <c r="B18" s="587"/>
      <c r="C18" s="192" t="s">
        <v>460</v>
      </c>
      <c r="D18" s="288">
        <v>48831704</v>
      </c>
      <c r="E18" s="88" t="s">
        <v>45</v>
      </c>
      <c r="F18" s="250" t="s">
        <v>28</v>
      </c>
      <c r="G18" s="88" t="s">
        <v>209</v>
      </c>
      <c r="H18" s="332"/>
      <c r="I18" s="163" t="s">
        <v>34</v>
      </c>
      <c r="J18" s="104"/>
      <c r="K18" s="162">
        <f t="shared" si="0"/>
        <v>0</v>
      </c>
      <c r="L18" s="161"/>
      <c r="M18" s="15">
        <f t="shared" si="1"/>
        <v>0</v>
      </c>
      <c r="N18" s="161"/>
      <c r="O18" s="15">
        <f t="shared" si="2"/>
        <v>0</v>
      </c>
      <c r="P18" s="161"/>
      <c r="Q18" s="15">
        <f t="shared" si="3"/>
        <v>0</v>
      </c>
      <c r="R18" s="161"/>
      <c r="S18" s="15">
        <f t="shared" si="4"/>
        <v>0</v>
      </c>
      <c r="T18" s="161"/>
      <c r="U18" s="15">
        <f t="shared" si="5"/>
        <v>0</v>
      </c>
    </row>
    <row r="19" spans="1:21" ht="18" customHeight="1" x14ac:dyDescent="0.25">
      <c r="A19" s="586" t="s">
        <v>76</v>
      </c>
      <c r="B19" s="587"/>
      <c r="C19" s="152" t="s">
        <v>520</v>
      </c>
      <c r="D19" s="217">
        <v>43476508</v>
      </c>
      <c r="E19" s="201" t="s">
        <v>521</v>
      </c>
      <c r="F19" s="142" t="s">
        <v>28</v>
      </c>
      <c r="G19" s="245"/>
      <c r="H19" s="245"/>
      <c r="I19" s="359" t="s">
        <v>232</v>
      </c>
      <c r="J19" s="41">
        <v>0.62291666666666667</v>
      </c>
      <c r="K19" s="82">
        <f t="shared" si="0"/>
        <v>0.62291666666666667</v>
      </c>
      <c r="L19" s="55">
        <v>0.65694444444444444</v>
      </c>
      <c r="M19" s="41">
        <f t="shared" si="1"/>
        <v>0.65694444444444444</v>
      </c>
      <c r="N19" s="55">
        <v>0.66805555555555551</v>
      </c>
      <c r="O19" s="41">
        <f t="shared" si="2"/>
        <v>0.66805555555555551</v>
      </c>
      <c r="P19" s="55">
        <v>0.7270833333333333</v>
      </c>
      <c r="Q19" s="41">
        <f t="shared" si="3"/>
        <v>0.7270833333333333</v>
      </c>
      <c r="R19" s="55">
        <v>0.74930555555555556</v>
      </c>
      <c r="S19" s="41">
        <f t="shared" si="4"/>
        <v>0.74930555555555556</v>
      </c>
      <c r="T19" s="236">
        <v>0.76180555555555551</v>
      </c>
      <c r="U19" s="72">
        <f t="shared" si="5"/>
        <v>0.76180555555555551</v>
      </c>
    </row>
    <row r="20" spans="1:21" s="4" customFormat="1" ht="20.25" customHeight="1" x14ac:dyDescent="0.25">
      <c r="A20" s="586" t="s">
        <v>78</v>
      </c>
      <c r="B20" s="587"/>
      <c r="C20" s="152" t="s">
        <v>481</v>
      </c>
      <c r="D20" s="217">
        <v>47602343</v>
      </c>
      <c r="E20" s="153" t="s">
        <v>84</v>
      </c>
      <c r="F20" s="142" t="s">
        <v>28</v>
      </c>
      <c r="G20" s="105" t="s">
        <v>522</v>
      </c>
      <c r="H20" s="182"/>
      <c r="I20" s="50" t="s">
        <v>152</v>
      </c>
      <c r="J20" s="55">
        <v>0.625</v>
      </c>
      <c r="K20" s="82">
        <f t="shared" si="0"/>
        <v>0.625</v>
      </c>
      <c r="L20" s="55">
        <v>0.66111111111111109</v>
      </c>
      <c r="M20" s="41">
        <f t="shared" si="1"/>
        <v>0.66111111111111109</v>
      </c>
      <c r="N20" s="55">
        <v>0.67222222222222228</v>
      </c>
      <c r="O20" s="41">
        <f t="shared" si="2"/>
        <v>0.67222222222222228</v>
      </c>
      <c r="P20" s="55">
        <v>0.7368055555555556</v>
      </c>
      <c r="Q20" s="41">
        <f t="shared" si="3"/>
        <v>0.7368055555555556</v>
      </c>
      <c r="R20" s="55">
        <v>0.76111111111111107</v>
      </c>
      <c r="S20" s="41">
        <f t="shared" si="4"/>
        <v>0.76111111111111107</v>
      </c>
      <c r="T20" s="236">
        <v>0.77361111111111114</v>
      </c>
      <c r="U20" s="72">
        <f t="shared" si="5"/>
        <v>0.77361111111111114</v>
      </c>
    </row>
    <row r="21" spans="1:21" ht="23.25" customHeight="1" x14ac:dyDescent="0.25">
      <c r="A21" s="586" t="s">
        <v>80</v>
      </c>
      <c r="B21" s="587"/>
      <c r="C21" s="152" t="s">
        <v>523</v>
      </c>
      <c r="D21" s="217">
        <v>47161258</v>
      </c>
      <c r="E21" s="201" t="s">
        <v>45</v>
      </c>
      <c r="F21" s="142" t="s">
        <v>28</v>
      </c>
      <c r="G21" s="245"/>
      <c r="H21" s="245"/>
      <c r="I21" s="359" t="s">
        <v>451</v>
      </c>
      <c r="J21" s="41">
        <v>0.63402777777777775</v>
      </c>
      <c r="K21" s="82">
        <f t="shared" si="0"/>
        <v>0.63402777777777775</v>
      </c>
      <c r="L21" s="55">
        <v>0.66666666666666663</v>
      </c>
      <c r="M21" s="41">
        <f t="shared" si="1"/>
        <v>0.66666666666666663</v>
      </c>
      <c r="N21" s="55">
        <v>0.68402777777777779</v>
      </c>
      <c r="O21" s="41">
        <f t="shared" si="2"/>
        <v>0.68402777777777779</v>
      </c>
      <c r="P21" s="55">
        <v>0.73888888888888893</v>
      </c>
      <c r="Q21" s="41">
        <f t="shared" si="3"/>
        <v>0.73888888888888893</v>
      </c>
      <c r="R21" s="55">
        <v>0.76458333333333328</v>
      </c>
      <c r="S21" s="41">
        <f t="shared" si="4"/>
        <v>0.76458333333333328</v>
      </c>
      <c r="T21" s="236">
        <v>0.77638888888888891</v>
      </c>
      <c r="U21" s="72">
        <f t="shared" si="5"/>
        <v>0.77638888888888891</v>
      </c>
    </row>
    <row r="22" spans="1:21" ht="18" customHeight="1" x14ac:dyDescent="0.25">
      <c r="A22" s="586" t="s">
        <v>82</v>
      </c>
      <c r="B22" s="587"/>
      <c r="C22" s="97" t="s">
        <v>524</v>
      </c>
      <c r="D22" s="50">
        <v>77687538</v>
      </c>
      <c r="E22" s="153" t="s">
        <v>84</v>
      </c>
      <c r="F22" s="142" t="s">
        <v>23</v>
      </c>
      <c r="G22" s="358"/>
      <c r="H22" s="358"/>
      <c r="I22" s="304" t="s">
        <v>29</v>
      </c>
      <c r="J22" s="41">
        <v>0.63541666666666663</v>
      </c>
      <c r="K22" s="82">
        <f t="shared" si="0"/>
        <v>0.63541666666666663</v>
      </c>
      <c r="L22" s="55">
        <v>0.67152777777777772</v>
      </c>
      <c r="M22" s="41">
        <f t="shared" si="1"/>
        <v>0.67152777777777772</v>
      </c>
      <c r="N22" s="55">
        <v>0.68541666666666667</v>
      </c>
      <c r="O22" s="41">
        <f t="shared" si="2"/>
        <v>0.68541666666666667</v>
      </c>
      <c r="P22" s="55">
        <v>0.74861111111111112</v>
      </c>
      <c r="Q22" s="41">
        <f t="shared" si="3"/>
        <v>0.74861111111111112</v>
      </c>
      <c r="R22" s="55">
        <v>0.7729166666666667</v>
      </c>
      <c r="S22" s="41">
        <f t="shared" si="4"/>
        <v>0.7729166666666667</v>
      </c>
      <c r="T22" s="236">
        <v>0.78611111111111109</v>
      </c>
      <c r="U22" s="72">
        <f t="shared" si="5"/>
        <v>0.78611111111111109</v>
      </c>
    </row>
    <row r="23" spans="1:21" ht="21" customHeight="1" x14ac:dyDescent="0.25">
      <c r="A23" s="586" t="s">
        <v>87</v>
      </c>
      <c r="B23" s="587"/>
      <c r="C23" s="152" t="s">
        <v>525</v>
      </c>
      <c r="D23" s="217">
        <v>25504047</v>
      </c>
      <c r="E23" s="201" t="s">
        <v>45</v>
      </c>
      <c r="F23" s="142" t="s">
        <v>38</v>
      </c>
      <c r="G23" s="115" t="s">
        <v>515</v>
      </c>
      <c r="H23" s="115"/>
      <c r="I23" s="266" t="s">
        <v>121</v>
      </c>
      <c r="J23" s="41">
        <v>0.64652777777777781</v>
      </c>
      <c r="K23" s="82">
        <f t="shared" si="0"/>
        <v>0.64652777777777781</v>
      </c>
      <c r="L23" s="55">
        <v>13</v>
      </c>
      <c r="M23" s="41">
        <f t="shared" si="1"/>
        <v>13</v>
      </c>
      <c r="N23" s="55">
        <v>0.68958333333333333</v>
      </c>
      <c r="O23" s="41">
        <f t="shared" si="2"/>
        <v>0.68958333333333333</v>
      </c>
      <c r="P23" s="55">
        <v>0.74236111111111114</v>
      </c>
      <c r="Q23" s="41">
        <f t="shared" si="3"/>
        <v>0.74236111111111114</v>
      </c>
      <c r="R23" s="55">
        <v>0.78402777777777777</v>
      </c>
      <c r="S23" s="41">
        <f t="shared" si="4"/>
        <v>0.78402777777777777</v>
      </c>
      <c r="T23" s="236">
        <v>0.79722222222222228</v>
      </c>
      <c r="U23" s="72">
        <f t="shared" si="5"/>
        <v>0.79722222222222228</v>
      </c>
    </row>
    <row r="24" spans="1:21" ht="19.5" customHeight="1" x14ac:dyDescent="0.25">
      <c r="A24" s="586" t="s">
        <v>91</v>
      </c>
      <c r="B24" s="587"/>
      <c r="C24" s="230" t="s">
        <v>526</v>
      </c>
      <c r="D24" s="217">
        <v>72454077</v>
      </c>
      <c r="E24" s="357" t="s">
        <v>93</v>
      </c>
      <c r="F24" s="142" t="s">
        <v>23</v>
      </c>
      <c r="G24" s="191" t="s">
        <v>527</v>
      </c>
      <c r="H24" s="176"/>
      <c r="I24" s="304" t="s">
        <v>190</v>
      </c>
      <c r="J24" s="41">
        <v>0.6479166666666667</v>
      </c>
      <c r="K24" s="82">
        <f t="shared" si="0"/>
        <v>0.6479166666666667</v>
      </c>
      <c r="L24" s="55">
        <v>0.68263888888888891</v>
      </c>
      <c r="M24" s="41">
        <f t="shared" si="1"/>
        <v>0.68263888888888891</v>
      </c>
      <c r="N24" s="55">
        <v>0.7</v>
      </c>
      <c r="O24" s="41">
        <f t="shared" si="2"/>
        <v>0.7</v>
      </c>
      <c r="P24" s="55">
        <v>0.76111111111111107</v>
      </c>
      <c r="Q24" s="41">
        <f t="shared" si="3"/>
        <v>0.76111111111111107</v>
      </c>
      <c r="R24" s="55">
        <v>0.78819444444444442</v>
      </c>
      <c r="S24" s="41">
        <f t="shared" si="4"/>
        <v>0.78819444444444442</v>
      </c>
      <c r="T24" s="236">
        <v>0.8</v>
      </c>
      <c r="U24" s="72">
        <f t="shared" si="5"/>
        <v>0.8</v>
      </c>
    </row>
    <row r="25" spans="1:21" ht="18" customHeight="1" x14ac:dyDescent="0.25">
      <c r="A25" s="586" t="s">
        <v>96</v>
      </c>
      <c r="B25" s="587"/>
      <c r="C25" s="152" t="s">
        <v>528</v>
      </c>
      <c r="D25" s="217">
        <v>1456454</v>
      </c>
      <c r="E25" s="50" t="s">
        <v>84</v>
      </c>
      <c r="F25" s="142" t="s">
        <v>28</v>
      </c>
      <c r="G25" s="87"/>
      <c r="H25" s="356" t="s">
        <v>108</v>
      </c>
      <c r="I25" s="254" t="s">
        <v>161</v>
      </c>
      <c r="J25" s="41">
        <v>0.65625</v>
      </c>
      <c r="K25" s="82">
        <f t="shared" si="0"/>
        <v>0.65625</v>
      </c>
      <c r="L25" s="55">
        <v>0.69097222222222221</v>
      </c>
      <c r="M25" s="41">
        <f t="shared" si="1"/>
        <v>0.69097222222222221</v>
      </c>
      <c r="N25" s="55">
        <v>0.70138888888888884</v>
      </c>
      <c r="O25" s="41">
        <f t="shared" si="2"/>
        <v>0.70138888888888884</v>
      </c>
      <c r="P25" s="55">
        <v>0.75486111111111109</v>
      </c>
      <c r="Q25" s="41">
        <f t="shared" si="3"/>
        <v>0.75486111111111109</v>
      </c>
      <c r="R25" s="55">
        <v>0.76527777777777772</v>
      </c>
      <c r="S25" s="55">
        <f t="shared" si="4"/>
        <v>0.76527777777777772</v>
      </c>
      <c r="T25" s="236">
        <v>0.77569444444444446</v>
      </c>
      <c r="U25" s="236">
        <f t="shared" si="5"/>
        <v>0.77569444444444446</v>
      </c>
    </row>
    <row r="26" spans="1:21" s="4" customFormat="1" ht="18" customHeight="1" x14ac:dyDescent="0.25">
      <c r="A26" s="586" t="s">
        <v>98</v>
      </c>
      <c r="B26" s="587"/>
      <c r="C26" s="152" t="s">
        <v>529</v>
      </c>
      <c r="D26" s="217">
        <v>43399711</v>
      </c>
      <c r="E26" s="201" t="s">
        <v>45</v>
      </c>
      <c r="F26" s="142" t="s">
        <v>28</v>
      </c>
      <c r="G26" s="184" t="s">
        <v>226</v>
      </c>
      <c r="H26" s="182"/>
      <c r="I26" s="154" t="s">
        <v>159</v>
      </c>
      <c r="J26" s="41">
        <v>0.66041666666666665</v>
      </c>
      <c r="K26" s="82">
        <f t="shared" si="0"/>
        <v>0.66041666666666665</v>
      </c>
      <c r="L26" s="55">
        <v>0.69513888888888886</v>
      </c>
      <c r="M26" s="41">
        <f t="shared" si="1"/>
        <v>0.69513888888888886</v>
      </c>
      <c r="N26" s="55">
        <v>0.70902777777777781</v>
      </c>
      <c r="O26" s="41">
        <f t="shared" si="2"/>
        <v>0.70902777777777781</v>
      </c>
      <c r="P26" s="55">
        <v>0.7729166666666667</v>
      </c>
      <c r="Q26" s="41">
        <f t="shared" si="3"/>
        <v>0.7729166666666667</v>
      </c>
      <c r="R26" s="55">
        <v>0.79722222222222228</v>
      </c>
      <c r="S26" s="41">
        <f t="shared" si="4"/>
        <v>0.79722222222222228</v>
      </c>
      <c r="T26" s="236">
        <v>0.80902777777777779</v>
      </c>
      <c r="U26" s="72">
        <f t="shared" si="5"/>
        <v>0.80902777777777779</v>
      </c>
    </row>
    <row r="27" spans="1:21" s="46" customFormat="1" ht="19.5" customHeight="1" x14ac:dyDescent="0.25">
      <c r="A27" s="586" t="s">
        <v>102</v>
      </c>
      <c r="B27" s="587"/>
      <c r="C27" s="152" t="s">
        <v>530</v>
      </c>
      <c r="D27" s="217">
        <v>48207333</v>
      </c>
      <c r="E27" s="174" t="s">
        <v>93</v>
      </c>
      <c r="F27" s="142" t="s">
        <v>28</v>
      </c>
      <c r="G27" s="50" t="s">
        <v>515</v>
      </c>
      <c r="H27" s="182"/>
      <c r="I27" s="154" t="s">
        <v>121</v>
      </c>
      <c r="J27" s="41">
        <v>0.66180555555555554</v>
      </c>
      <c r="K27" s="82">
        <f t="shared" si="0"/>
        <v>0.66180555555555554</v>
      </c>
      <c r="L27" s="55">
        <v>0.7</v>
      </c>
      <c r="M27" s="41">
        <f t="shared" si="1"/>
        <v>0.7</v>
      </c>
      <c r="N27" s="55">
        <v>0.71319444444444446</v>
      </c>
      <c r="O27" s="41">
        <f t="shared" si="2"/>
        <v>0.71319444444444446</v>
      </c>
      <c r="P27" s="55">
        <v>0.76597222222222228</v>
      </c>
      <c r="Q27" s="41">
        <f t="shared" si="3"/>
        <v>0.76597222222222228</v>
      </c>
      <c r="R27" s="55">
        <v>0.81180555555555556</v>
      </c>
      <c r="S27" s="41">
        <f t="shared" si="4"/>
        <v>0.81180555555555556</v>
      </c>
      <c r="T27" s="236">
        <v>0.82430555555555551</v>
      </c>
      <c r="U27" s="72">
        <f t="shared" si="5"/>
        <v>0.82430555555555551</v>
      </c>
    </row>
    <row r="28" spans="1:21" ht="21" customHeight="1" x14ac:dyDescent="0.25">
      <c r="A28" s="586" t="s">
        <v>106</v>
      </c>
      <c r="B28" s="587"/>
      <c r="C28" s="152" t="s">
        <v>531</v>
      </c>
      <c r="D28" s="217">
        <v>44445333</v>
      </c>
      <c r="E28" s="21" t="s">
        <v>429</v>
      </c>
      <c r="F28" s="142" t="s">
        <v>28</v>
      </c>
      <c r="G28" s="96"/>
      <c r="H28" s="176"/>
      <c r="I28" s="234" t="s">
        <v>190</v>
      </c>
      <c r="J28" s="41">
        <v>0.6694444444444444</v>
      </c>
      <c r="K28" s="82">
        <f t="shared" si="0"/>
        <v>0.6694444444444444</v>
      </c>
      <c r="L28" s="55">
        <v>0.7055555555555556</v>
      </c>
      <c r="M28" s="41">
        <f t="shared" si="1"/>
        <v>0.7055555555555556</v>
      </c>
      <c r="N28" s="55">
        <v>0.72152777777777777</v>
      </c>
      <c r="O28" s="41">
        <f t="shared" si="2"/>
        <v>0.72152777777777777</v>
      </c>
      <c r="P28" s="55">
        <v>0.77847222222222223</v>
      </c>
      <c r="Q28" s="41">
        <f t="shared" si="3"/>
        <v>0.77847222222222223</v>
      </c>
      <c r="R28" s="55">
        <v>0.80972222222222223</v>
      </c>
      <c r="S28" s="41">
        <f t="shared" si="4"/>
        <v>0.80972222222222223</v>
      </c>
      <c r="T28" s="236">
        <v>0.8208333333333333</v>
      </c>
      <c r="U28" s="72">
        <f t="shared" si="5"/>
        <v>0.8208333333333333</v>
      </c>
    </row>
    <row r="29" spans="1:21" ht="21.75" customHeight="1" x14ac:dyDescent="0.25">
      <c r="A29" s="586" t="s">
        <v>110</v>
      </c>
      <c r="B29" s="587"/>
      <c r="C29" s="152" t="s">
        <v>532</v>
      </c>
      <c r="D29" s="217">
        <v>76576514</v>
      </c>
      <c r="E29" s="201" t="s">
        <v>45</v>
      </c>
      <c r="F29" s="142" t="s">
        <v>28</v>
      </c>
      <c r="G29" s="245"/>
      <c r="H29" s="347"/>
      <c r="I29" s="245" t="s">
        <v>533</v>
      </c>
      <c r="J29" s="41">
        <v>0.67083333333333328</v>
      </c>
      <c r="K29" s="82">
        <f t="shared" si="0"/>
        <v>0.67083333333333328</v>
      </c>
      <c r="L29" s="55">
        <v>0.71111111111111114</v>
      </c>
      <c r="M29" s="41">
        <f t="shared" si="1"/>
        <v>0.71111111111111114</v>
      </c>
      <c r="N29" s="55">
        <v>0.72916666666666663</v>
      </c>
      <c r="O29" s="41">
        <f t="shared" si="2"/>
        <v>0.72916666666666663</v>
      </c>
      <c r="P29" s="55">
        <v>0.78402777777777777</v>
      </c>
      <c r="Q29" s="41">
        <f t="shared" si="3"/>
        <v>0.78402777777777777</v>
      </c>
      <c r="R29" s="55">
        <v>0.8208333333333333</v>
      </c>
      <c r="S29" s="41">
        <f t="shared" si="4"/>
        <v>0.8208333333333333</v>
      </c>
      <c r="T29" s="236">
        <v>0.83263888888888893</v>
      </c>
      <c r="U29" s="72">
        <f t="shared" si="5"/>
        <v>0.83263888888888893</v>
      </c>
    </row>
    <row r="30" spans="1:21" ht="21" customHeight="1" x14ac:dyDescent="0.25">
      <c r="A30" s="586" t="s">
        <v>114</v>
      </c>
      <c r="B30" s="587"/>
      <c r="C30" s="152" t="s">
        <v>534</v>
      </c>
      <c r="D30" s="217">
        <v>72844136</v>
      </c>
      <c r="E30" s="50" t="s">
        <v>84</v>
      </c>
      <c r="F30" s="142" t="s">
        <v>28</v>
      </c>
      <c r="G30" s="50" t="s">
        <v>535</v>
      </c>
      <c r="H30" s="182"/>
      <c r="I30" s="50" t="s">
        <v>86</v>
      </c>
      <c r="J30" s="41">
        <v>0.68194444444444446</v>
      </c>
      <c r="K30" s="82">
        <f t="shared" si="0"/>
        <v>0.68194444444444446</v>
      </c>
      <c r="L30" s="55">
        <v>0.71597222222222223</v>
      </c>
      <c r="M30" s="41">
        <f t="shared" si="1"/>
        <v>0.71597222222222223</v>
      </c>
      <c r="N30" s="55">
        <v>0.73055555555555551</v>
      </c>
      <c r="O30" s="41">
        <f t="shared" si="2"/>
        <v>0.73055555555555551</v>
      </c>
      <c r="P30" s="55">
        <v>0.79027777777777775</v>
      </c>
      <c r="Q30" s="41">
        <f t="shared" si="3"/>
        <v>0.79027777777777775</v>
      </c>
      <c r="R30" s="55">
        <v>0.8305555555555556</v>
      </c>
      <c r="S30" s="55">
        <f t="shared" si="4"/>
        <v>0.8305555555555556</v>
      </c>
      <c r="T30" s="236">
        <v>0.84166666666666667</v>
      </c>
      <c r="U30" s="236">
        <f t="shared" si="5"/>
        <v>0.84166666666666667</v>
      </c>
    </row>
    <row r="31" spans="1:21" s="4" customFormat="1" ht="18" customHeight="1" x14ac:dyDescent="0.25">
      <c r="A31" s="586" t="s">
        <v>118</v>
      </c>
      <c r="B31" s="587"/>
      <c r="C31" s="152" t="s">
        <v>536</v>
      </c>
      <c r="D31" s="217">
        <v>60681062</v>
      </c>
      <c r="E31" s="201" t="s">
        <v>45</v>
      </c>
      <c r="F31" s="142" t="s">
        <v>28</v>
      </c>
      <c r="G31" s="245"/>
      <c r="H31" s="347"/>
      <c r="I31" s="245" t="s">
        <v>278</v>
      </c>
      <c r="J31" s="41">
        <v>0.68263888888888891</v>
      </c>
      <c r="K31" s="82">
        <f t="shared" si="0"/>
        <v>0.68263888888888891</v>
      </c>
      <c r="L31" s="55">
        <v>0.72152777777777777</v>
      </c>
      <c r="M31" s="41">
        <f t="shared" si="1"/>
        <v>0.72152777777777777</v>
      </c>
      <c r="N31" s="55">
        <v>0.73611111111111116</v>
      </c>
      <c r="O31" s="41">
        <f t="shared" si="2"/>
        <v>0.73611111111111116</v>
      </c>
      <c r="P31" s="55">
        <v>0.79583333333333328</v>
      </c>
      <c r="Q31" s="41">
        <f t="shared" si="3"/>
        <v>0.79583333333333328</v>
      </c>
      <c r="R31" s="55">
        <v>0.83194444444444449</v>
      </c>
      <c r="S31" s="41">
        <f t="shared" si="4"/>
        <v>0.83194444444444449</v>
      </c>
      <c r="T31" s="236">
        <v>0.84444444444444444</v>
      </c>
      <c r="U31" s="72">
        <f t="shared" si="5"/>
        <v>0.84444444444444444</v>
      </c>
    </row>
    <row r="32" spans="1:21" s="46" customFormat="1" ht="21" customHeight="1" x14ac:dyDescent="0.25">
      <c r="A32" s="586" t="s">
        <v>126</v>
      </c>
      <c r="B32" s="587"/>
      <c r="C32" s="152" t="s">
        <v>198</v>
      </c>
      <c r="D32" s="217">
        <v>3748356</v>
      </c>
      <c r="E32" s="174" t="s">
        <v>93</v>
      </c>
      <c r="F32" s="142" t="s">
        <v>28</v>
      </c>
      <c r="G32" s="53" t="s">
        <v>537</v>
      </c>
      <c r="H32" s="21" t="s">
        <v>200</v>
      </c>
      <c r="I32" s="154" t="s">
        <v>201</v>
      </c>
      <c r="J32" s="41">
        <v>0.71875</v>
      </c>
      <c r="K32" s="82">
        <f t="shared" si="0"/>
        <v>0.71875</v>
      </c>
      <c r="L32" s="55">
        <v>0.72638888888888886</v>
      </c>
      <c r="M32" s="41">
        <f t="shared" si="1"/>
        <v>0.72638888888888886</v>
      </c>
      <c r="N32" s="55">
        <v>0.73750000000000004</v>
      </c>
      <c r="O32" s="41">
        <f t="shared" si="2"/>
        <v>0.73750000000000004</v>
      </c>
      <c r="P32" s="55">
        <v>0.78680555555555554</v>
      </c>
      <c r="Q32" s="41">
        <f t="shared" si="3"/>
        <v>0.78680555555555554</v>
      </c>
      <c r="R32" s="55">
        <v>0.79791666666666672</v>
      </c>
      <c r="S32" s="41">
        <f t="shared" si="4"/>
        <v>0.79791666666666672</v>
      </c>
      <c r="T32" s="236">
        <v>0.80902777777777779</v>
      </c>
      <c r="U32" s="72">
        <f t="shared" si="5"/>
        <v>0.80902777777777779</v>
      </c>
    </row>
    <row r="33" spans="1:21" ht="18" customHeight="1" x14ac:dyDescent="0.25">
      <c r="A33" s="586" t="s">
        <v>130</v>
      </c>
      <c r="B33" s="587"/>
      <c r="C33" s="152" t="s">
        <v>538</v>
      </c>
      <c r="D33" s="217">
        <v>25844016</v>
      </c>
      <c r="E33" s="201" t="s">
        <v>45</v>
      </c>
      <c r="F33" s="142" t="s">
        <v>28</v>
      </c>
      <c r="G33" s="105" t="s">
        <v>539</v>
      </c>
      <c r="H33" s="256"/>
      <c r="I33" s="256" t="s">
        <v>34</v>
      </c>
      <c r="J33" s="41">
        <v>0.69236111111111109</v>
      </c>
      <c r="K33" s="82">
        <f t="shared" si="0"/>
        <v>0.69236111111111109</v>
      </c>
      <c r="L33" s="55">
        <v>0.73055555555555551</v>
      </c>
      <c r="M33" s="41">
        <f t="shared" si="1"/>
        <v>0.73055555555555551</v>
      </c>
      <c r="N33" s="55">
        <v>0.74027777777777781</v>
      </c>
      <c r="O33" s="41">
        <f t="shared" si="2"/>
        <v>0.74027777777777781</v>
      </c>
      <c r="P33" s="55">
        <v>0.80208333333333337</v>
      </c>
      <c r="Q33" s="41">
        <f t="shared" si="3"/>
        <v>0.80208333333333337</v>
      </c>
      <c r="R33" s="55">
        <v>0.83819444444444446</v>
      </c>
      <c r="S33" s="41">
        <f t="shared" si="4"/>
        <v>0.83819444444444446</v>
      </c>
      <c r="T33" s="236">
        <v>0.84930555555555554</v>
      </c>
      <c r="U33" s="72">
        <f t="shared" si="5"/>
        <v>0.84930555555555554</v>
      </c>
    </row>
    <row r="34" spans="1:21" ht="18.75" customHeight="1" x14ac:dyDescent="0.25">
      <c r="A34" s="586" t="s">
        <v>237</v>
      </c>
      <c r="B34" s="587"/>
      <c r="C34" s="199" t="s">
        <v>540</v>
      </c>
      <c r="D34" s="215">
        <v>49009417</v>
      </c>
      <c r="E34" s="203" t="s">
        <v>45</v>
      </c>
      <c r="F34" s="260" t="s">
        <v>28</v>
      </c>
      <c r="G34" s="196" t="s">
        <v>19</v>
      </c>
      <c r="H34" s="360"/>
      <c r="I34" s="311" t="s">
        <v>57</v>
      </c>
      <c r="J34" s="41">
        <v>0.69305555555555554</v>
      </c>
      <c r="K34" s="51">
        <f t="shared" si="0"/>
        <v>0.69305555555555554</v>
      </c>
      <c r="L34" s="55">
        <v>0.73611111111111116</v>
      </c>
      <c r="M34" s="41">
        <f t="shared" si="1"/>
        <v>0.73611111111111116</v>
      </c>
      <c r="N34" s="55">
        <v>0.74583333333333335</v>
      </c>
      <c r="O34" s="41">
        <f t="shared" si="2"/>
        <v>0.74583333333333335</v>
      </c>
      <c r="P34" s="55">
        <v>0.80763888888888891</v>
      </c>
      <c r="Q34" s="41">
        <f t="shared" si="3"/>
        <v>0.80763888888888891</v>
      </c>
      <c r="R34" s="55">
        <v>0.8354166666666667</v>
      </c>
      <c r="S34" s="55">
        <f t="shared" si="4"/>
        <v>0.8354166666666667</v>
      </c>
      <c r="T34" s="236">
        <v>0.84722222222222221</v>
      </c>
      <c r="U34" s="236">
        <f t="shared" si="5"/>
        <v>0.84722222222222221</v>
      </c>
    </row>
    <row r="35" spans="1:21" ht="18.75" customHeight="1" x14ac:dyDescent="0.25">
      <c r="A35" s="586" t="s">
        <v>136</v>
      </c>
      <c r="B35" s="587"/>
      <c r="C35" s="97" t="s">
        <v>541</v>
      </c>
      <c r="D35" s="50">
        <v>29603082</v>
      </c>
      <c r="E35" s="50" t="s">
        <v>271</v>
      </c>
      <c r="F35" s="260" t="s">
        <v>38</v>
      </c>
      <c r="G35" s="83" t="s">
        <v>542</v>
      </c>
      <c r="H35" s="186"/>
      <c r="I35" s="186" t="s">
        <v>159</v>
      </c>
      <c r="J35" s="47">
        <v>0.69444444444444442</v>
      </c>
      <c r="K35" s="51">
        <f t="shared" si="0"/>
        <v>0.69444444444444442</v>
      </c>
      <c r="L35" s="55">
        <v>0.74097222222222225</v>
      </c>
      <c r="M35" s="41">
        <f t="shared" si="1"/>
        <v>0.74097222222222225</v>
      </c>
      <c r="N35" s="55">
        <v>0.75902777777777775</v>
      </c>
      <c r="O35" s="41">
        <f t="shared" si="2"/>
        <v>0.75902777777777775</v>
      </c>
      <c r="P35" s="55">
        <v>0.81458333333333333</v>
      </c>
      <c r="Q35" s="41">
        <f t="shared" si="3"/>
        <v>0.81458333333333333</v>
      </c>
      <c r="R35" s="55">
        <v>0.84444444444444444</v>
      </c>
      <c r="S35" s="41">
        <f t="shared" si="4"/>
        <v>0.84444444444444444</v>
      </c>
      <c r="T35" s="236">
        <v>0.8569444444444444</v>
      </c>
      <c r="U35" s="72">
        <f t="shared" si="5"/>
        <v>0.8569444444444444</v>
      </c>
    </row>
    <row r="36" spans="1:21" ht="18.75" customHeight="1" x14ac:dyDescent="0.25">
      <c r="A36" s="586" t="s">
        <v>240</v>
      </c>
      <c r="B36" s="587"/>
      <c r="C36" s="97" t="s">
        <v>543</v>
      </c>
      <c r="D36" s="50">
        <v>46156371</v>
      </c>
      <c r="E36" s="203" t="s">
        <v>45</v>
      </c>
      <c r="F36" s="260" t="s">
        <v>28</v>
      </c>
      <c r="G36" s="191" t="s">
        <v>42</v>
      </c>
      <c r="H36" s="349"/>
      <c r="I36" s="311" t="s">
        <v>57</v>
      </c>
      <c r="J36" s="47">
        <v>0.6958333333333333</v>
      </c>
      <c r="K36" s="51">
        <f t="shared" si="0"/>
        <v>0.6958333333333333</v>
      </c>
      <c r="L36" s="55">
        <v>0.74861111111111112</v>
      </c>
      <c r="M36" s="41">
        <f t="shared" si="1"/>
        <v>0.74861111111111112</v>
      </c>
      <c r="N36" s="55">
        <v>0.75972222222222219</v>
      </c>
      <c r="O36" s="41">
        <f t="shared" si="2"/>
        <v>0.75972222222222219</v>
      </c>
      <c r="P36" s="55">
        <v>0.81944444444444442</v>
      </c>
      <c r="Q36" s="41">
        <f t="shared" si="3"/>
        <v>0.81944444444444442</v>
      </c>
      <c r="R36" s="55">
        <v>0.85347222222222219</v>
      </c>
      <c r="S36" s="41">
        <f t="shared" si="4"/>
        <v>0.85347222222222219</v>
      </c>
      <c r="T36" s="236">
        <v>0.86458333333333337</v>
      </c>
      <c r="U36" s="72">
        <f t="shared" si="5"/>
        <v>0.86458333333333337</v>
      </c>
    </row>
    <row r="37" spans="1:21" ht="18" customHeight="1" x14ac:dyDescent="0.25">
      <c r="A37" s="586" t="s">
        <v>454</v>
      </c>
      <c r="B37" s="587"/>
      <c r="C37" s="97" t="s">
        <v>544</v>
      </c>
      <c r="D37" s="50">
        <v>46537634</v>
      </c>
      <c r="E37" s="203" t="s">
        <v>45</v>
      </c>
      <c r="F37" s="79" t="s">
        <v>28</v>
      </c>
      <c r="G37" s="191" t="s">
        <v>42</v>
      </c>
      <c r="H37" s="349"/>
      <c r="I37" s="311" t="s">
        <v>57</v>
      </c>
      <c r="J37" s="47">
        <v>0.69722222222222219</v>
      </c>
      <c r="K37" s="51">
        <f t="shared" si="0"/>
        <v>0.69722222222222219</v>
      </c>
      <c r="L37" s="55">
        <v>0.75347222222222221</v>
      </c>
      <c r="M37" s="41">
        <f t="shared" si="1"/>
        <v>0.75347222222222221</v>
      </c>
      <c r="N37" s="55">
        <v>0.76597222222222228</v>
      </c>
      <c r="O37" s="41">
        <f t="shared" si="2"/>
        <v>0.76597222222222228</v>
      </c>
      <c r="P37" s="55">
        <v>0.82638888888888884</v>
      </c>
      <c r="Q37" s="41">
        <f t="shared" si="3"/>
        <v>0.82638888888888884</v>
      </c>
      <c r="R37" s="55">
        <v>0.85763888888888884</v>
      </c>
      <c r="S37" s="41">
        <f t="shared" si="4"/>
        <v>0.85763888888888884</v>
      </c>
      <c r="T37" s="214">
        <v>0.86944444444444446</v>
      </c>
      <c r="U37" s="73">
        <f t="shared" si="5"/>
        <v>0.86944444444444446</v>
      </c>
    </row>
    <row r="38" spans="1:21" ht="18" customHeight="1" x14ac:dyDescent="0.25">
      <c r="A38" s="589"/>
      <c r="B38" s="589"/>
    </row>
    <row r="39" spans="1:21" s="46" customFormat="1" ht="18" customHeight="1" x14ac:dyDescent="0.25">
      <c r="A39" s="598"/>
      <c r="B39" s="598"/>
    </row>
    <row r="40" spans="1:21" ht="18" customHeight="1" x14ac:dyDescent="0.25">
      <c r="A40" s="589"/>
      <c r="B40" s="589"/>
    </row>
    <row r="41" spans="1:21" ht="18.75" customHeight="1" x14ac:dyDescent="0.25">
      <c r="A41" s="589"/>
      <c r="B41" s="589"/>
    </row>
    <row r="42" spans="1:21" ht="18" customHeight="1" x14ac:dyDescent="0.25">
      <c r="A42" s="589"/>
      <c r="B42" s="589"/>
    </row>
    <row r="43" spans="1:21" ht="18" customHeight="1" x14ac:dyDescent="0.25">
      <c r="A43" s="589"/>
      <c r="B43" s="589"/>
    </row>
    <row r="44" spans="1:21" ht="21" customHeight="1" x14ac:dyDescent="0.25">
      <c r="A44" s="589"/>
      <c r="B44" s="589"/>
    </row>
    <row r="45" spans="1:21" ht="18" customHeight="1" x14ac:dyDescent="0.25">
      <c r="A45" s="589"/>
      <c r="B45" s="589"/>
    </row>
    <row r="46" spans="1:21" ht="18" customHeight="1" x14ac:dyDescent="0.25">
      <c r="A46" s="589"/>
      <c r="B46" s="589"/>
    </row>
    <row r="47" spans="1:21" ht="18" customHeight="1" x14ac:dyDescent="0.25">
      <c r="A47" s="589"/>
      <c r="B47" s="589"/>
    </row>
    <row r="48" spans="1:21" ht="18" customHeight="1" x14ac:dyDescent="0.25">
      <c r="A48" s="589"/>
      <c r="B48" s="589"/>
    </row>
    <row r="49" spans="1:2" ht="18" customHeight="1" x14ac:dyDescent="0.25">
      <c r="A49" s="589"/>
      <c r="B49" s="589"/>
    </row>
    <row r="50" spans="1:2" ht="18" customHeight="1" x14ac:dyDescent="0.25">
      <c r="A50" s="589"/>
      <c r="B50" s="589"/>
    </row>
    <row r="51" spans="1:2" ht="18" customHeight="1" x14ac:dyDescent="0.25">
      <c r="A51" s="589"/>
      <c r="B51" s="589"/>
    </row>
    <row r="52" spans="1:2" ht="18" customHeight="1" x14ac:dyDescent="0.25">
      <c r="A52" s="589"/>
      <c r="B52" s="589"/>
    </row>
    <row r="53" spans="1:2" ht="18" customHeight="1" x14ac:dyDescent="0.25">
      <c r="A53" s="589"/>
      <c r="B53" s="589"/>
    </row>
    <row r="54" spans="1:2" ht="18" customHeight="1" x14ac:dyDescent="0.25">
      <c r="A54" s="589"/>
      <c r="B54" s="589"/>
    </row>
    <row r="55" spans="1:2" ht="18" customHeight="1" x14ac:dyDescent="0.25">
      <c r="A55" s="589"/>
      <c r="B55" s="589"/>
    </row>
    <row r="56" spans="1:2" ht="18" customHeight="1" x14ac:dyDescent="0.25">
      <c r="A56" s="589"/>
      <c r="B56" s="589"/>
    </row>
    <row r="57" spans="1:2" ht="18" customHeight="1" x14ac:dyDescent="0.25">
      <c r="A57" s="589"/>
      <c r="B57" s="589"/>
    </row>
    <row r="58" spans="1:2" ht="18" customHeight="1" x14ac:dyDescent="0.25">
      <c r="A58" s="589"/>
      <c r="B58" s="589"/>
    </row>
    <row r="59" spans="1:2" ht="18" customHeight="1" x14ac:dyDescent="0.25">
      <c r="A59" s="589"/>
      <c r="B59" s="589"/>
    </row>
    <row r="60" spans="1:2" ht="18" customHeight="1" x14ac:dyDescent="0.25">
      <c r="A60" s="589"/>
      <c r="B60" s="589"/>
    </row>
    <row r="61" spans="1:2" ht="18" customHeight="1" x14ac:dyDescent="0.25">
      <c r="A61" s="589"/>
      <c r="B61" s="589"/>
    </row>
    <row r="62" spans="1:2" ht="18" customHeight="1" x14ac:dyDescent="0.25">
      <c r="A62" s="589"/>
      <c r="B62" s="589"/>
    </row>
    <row r="63" spans="1:2" ht="18" customHeight="1" x14ac:dyDescent="0.25">
      <c r="A63" s="589"/>
      <c r="B63" s="589"/>
    </row>
    <row r="64" spans="1:2" ht="18" customHeight="1" x14ac:dyDescent="0.25">
      <c r="A64" s="589"/>
      <c r="B64" s="589"/>
    </row>
    <row r="66" spans="2:8" ht="15.75" customHeight="1" x14ac:dyDescent="0.25">
      <c r="B66" t="s">
        <v>6768</v>
      </c>
      <c r="C66" t="s">
        <v>6769</v>
      </c>
      <c r="D66" t="s">
        <v>6770</v>
      </c>
      <c r="E66" t="s">
        <v>6771</v>
      </c>
      <c r="F66" t="s">
        <v>6772</v>
      </c>
      <c r="G66" t="s">
        <v>6773</v>
      </c>
      <c r="H66" t="s">
        <v>6774</v>
      </c>
    </row>
    <row r="67" spans="2:8" ht="18" customHeight="1" x14ac:dyDescent="0.25"/>
    <row r="68" spans="2:8" ht="18" customHeight="1" x14ac:dyDescent="0.25"/>
    <row r="69" spans="2:8" ht="18" customHeight="1" x14ac:dyDescent="0.25"/>
    <row r="70" spans="2:8" ht="18" customHeight="1" x14ac:dyDescent="0.25"/>
    <row r="71" spans="2:8" ht="18" customHeight="1" x14ac:dyDescent="0.25"/>
    <row r="72" spans="2:8" ht="18" customHeight="1" x14ac:dyDescent="0.25"/>
    <row r="73" spans="2:8" ht="18" customHeight="1" x14ac:dyDescent="0.25"/>
    <row r="74" spans="2:8" ht="18" customHeight="1" x14ac:dyDescent="0.25"/>
    <row r="75" spans="2:8" ht="18" customHeight="1" x14ac:dyDescent="0.25"/>
    <row r="76" spans="2:8" ht="18" customHeight="1" x14ac:dyDescent="0.25"/>
    <row r="77" spans="2:8" ht="18" customHeight="1" x14ac:dyDescent="0.25"/>
    <row r="78" spans="2:8" ht="18" customHeight="1" x14ac:dyDescent="0.25"/>
    <row r="79" spans="2:8" ht="18" customHeight="1" x14ac:dyDescent="0.25"/>
    <row r="80" spans="2:8" ht="18" customHeight="1" x14ac:dyDescent="0.25"/>
    <row r="81" spans="2:6" ht="18" customHeight="1" x14ac:dyDescent="0.25"/>
    <row r="82" spans="2:6" ht="18" customHeight="1" x14ac:dyDescent="0.25"/>
    <row r="83" spans="2:6" ht="18" customHeight="1" x14ac:dyDescent="0.25"/>
    <row r="84" spans="2:6" ht="18" customHeight="1" x14ac:dyDescent="0.25"/>
    <row r="85" spans="2:6" ht="18" customHeight="1" x14ac:dyDescent="0.25"/>
    <row r="86" spans="2:6" ht="18" customHeight="1" x14ac:dyDescent="0.25"/>
    <row r="87" spans="2:6" ht="18" customHeight="1" x14ac:dyDescent="0.25"/>
    <row r="88" spans="2:6" ht="18" customHeight="1" x14ac:dyDescent="0.25"/>
    <row r="89" spans="2:6" ht="21" customHeight="1" x14ac:dyDescent="0.25"/>
    <row r="90" spans="2:6" ht="15.75" customHeight="1" x14ac:dyDescent="0.25">
      <c r="B90" t="s">
        <v>6768</v>
      </c>
      <c r="C90" t="s">
        <v>6769</v>
      </c>
      <c r="D90" t="s">
        <v>6770</v>
      </c>
      <c r="E90" t="s">
        <v>6771</v>
      </c>
      <c r="F90" t="s">
        <v>6772</v>
      </c>
    </row>
    <row r="91" spans="2:6" ht="15.75" customHeight="1" x14ac:dyDescent="0.25"/>
    <row r="92" spans="2:6" ht="15.75" customHeight="1" x14ac:dyDescent="0.25"/>
    <row r="93" spans="2:6" ht="15.75" customHeight="1" x14ac:dyDescent="0.25"/>
    <row r="94" spans="2:6" ht="21" customHeight="1" x14ac:dyDescent="0.25"/>
    <row r="95" spans="2:6" ht="18.75" customHeight="1" x14ac:dyDescent="0.25"/>
    <row r="96" spans="2:6" ht="15.75" customHeight="1" x14ac:dyDescent="0.25"/>
    <row r="97" spans="3:8" ht="15.75" customHeight="1" x14ac:dyDescent="0.25"/>
    <row r="98" spans="3:8" ht="18.75" customHeight="1" x14ac:dyDescent="0.25"/>
    <row r="102" spans="3:8" x14ac:dyDescent="0.25">
      <c r="C102" t="s">
        <v>6768</v>
      </c>
      <c r="D102" t="s">
        <v>6769</v>
      </c>
      <c r="E102" t="s">
        <v>6770</v>
      </c>
      <c r="F102" t="s">
        <v>6771</v>
      </c>
      <c r="G102" t="s">
        <v>6772</v>
      </c>
      <c r="H102" t="s">
        <v>6773</v>
      </c>
    </row>
    <row r="103" spans="3:8" ht="15.75" customHeight="1" x14ac:dyDescent="0.25"/>
    <row r="104" spans="3:8" ht="15.75" customHeight="1" x14ac:dyDescent="0.25"/>
    <row r="105" spans="3:8" ht="15.75" customHeight="1" x14ac:dyDescent="0.25"/>
    <row r="106" spans="3:8" ht="15.75" customHeight="1" x14ac:dyDescent="0.25"/>
    <row r="107" spans="3:8" ht="15.75" customHeight="1" x14ac:dyDescent="0.25"/>
    <row r="108" spans="3:8" ht="15.75" customHeight="1" x14ac:dyDescent="0.25"/>
    <row r="109" spans="3:8" ht="15.75" customHeight="1" x14ac:dyDescent="0.25"/>
    <row r="110" spans="3:8" ht="18.75" customHeight="1" x14ac:dyDescent="0.25"/>
    <row r="111" spans="3:8" ht="15.75" customHeight="1" x14ac:dyDescent="0.25"/>
  </sheetData>
  <mergeCells count="69">
    <mergeCell ref="A64:B64"/>
    <mergeCell ref="A59:B59"/>
    <mergeCell ref="A62:B62"/>
    <mergeCell ref="A63:B63"/>
    <mergeCell ref="A60:B60"/>
    <mergeCell ref="A49:B49"/>
    <mergeCell ref="A51:B51"/>
    <mergeCell ref="A11:B11"/>
    <mergeCell ref="A45:B45"/>
    <mergeCell ref="A57:B57"/>
    <mergeCell ref="A44:B44"/>
    <mergeCell ref="A40:B40"/>
    <mergeCell ref="A48:B48"/>
    <mergeCell ref="A24:B24"/>
    <mergeCell ref="A30:B30"/>
    <mergeCell ref="P1:Q1"/>
    <mergeCell ref="A36:B36"/>
    <mergeCell ref="A1:B1"/>
    <mergeCell ref="A61:B61"/>
    <mergeCell ref="A6:B6"/>
    <mergeCell ref="A54:B54"/>
    <mergeCell ref="A16:B16"/>
    <mergeCell ref="A7:B7"/>
    <mergeCell ref="A25:B25"/>
    <mergeCell ref="A41:B41"/>
    <mergeCell ref="A46:B46"/>
    <mergeCell ref="A37:B37"/>
    <mergeCell ref="A56:B56"/>
    <mergeCell ref="A18:B18"/>
    <mergeCell ref="A27:B27"/>
    <mergeCell ref="N1:O1"/>
    <mergeCell ref="A3:B3"/>
    <mergeCell ref="R1:S1"/>
    <mergeCell ref="A55:B55"/>
    <mergeCell ref="A50:B50"/>
    <mergeCell ref="A12:B12"/>
    <mergeCell ref="A26:B26"/>
    <mergeCell ref="A21:B21"/>
    <mergeCell ref="A2:B2"/>
    <mergeCell ref="A33:B33"/>
    <mergeCell ref="A53:B53"/>
    <mergeCell ref="A52:B52"/>
    <mergeCell ref="A43:B43"/>
    <mergeCell ref="A19:B19"/>
    <mergeCell ref="A10:B10"/>
    <mergeCell ref="A28:B28"/>
    <mergeCell ref="A13:B13"/>
    <mergeCell ref="T1:U1"/>
    <mergeCell ref="A47:B47"/>
    <mergeCell ref="A42:B42"/>
    <mergeCell ref="L1:M1"/>
    <mergeCell ref="A32:B32"/>
    <mergeCell ref="A5:B5"/>
    <mergeCell ref="A14:B14"/>
    <mergeCell ref="A23:B23"/>
    <mergeCell ref="A17:B17"/>
    <mergeCell ref="A8:B8"/>
    <mergeCell ref="A22:B22"/>
    <mergeCell ref="A35:B35"/>
    <mergeCell ref="A4:B4"/>
    <mergeCell ref="A20:B20"/>
    <mergeCell ref="A38:B38"/>
    <mergeCell ref="A29:B29"/>
    <mergeCell ref="A9:B9"/>
    <mergeCell ref="A31:B31"/>
    <mergeCell ref="A58:B58"/>
    <mergeCell ref="A39:B39"/>
    <mergeCell ref="A34:B34"/>
    <mergeCell ref="A15:B15"/>
  </mergeCells>
  <pageMargins left="0.7" right="0.7" top="0.75" bottom="0.75" header="0.3" footer="0.3"/>
  <pageSetup paperSize="9" fitToWidth="0" orientation="landscape"/>
  <tableParts count="3">
    <tablePart r:id="rId1"/>
    <tablePart r:id="rId2"/>
    <tablePart r:id="rId3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Hoja310">
    <pageSetUpPr fitToPage="1"/>
  </sheetPr>
  <dimension ref="A1:V116"/>
  <sheetViews>
    <sheetView workbookViewId="0">
      <selection activeCell="F25" sqref="F25"/>
    </sheetView>
  </sheetViews>
  <sheetFormatPr baseColWidth="10" defaultColWidth="9.140625" defaultRowHeight="15" x14ac:dyDescent="0.25"/>
  <cols>
    <col min="1" max="2" width="2.7109375" customWidth="1"/>
    <col min="3" max="3" width="39" customWidth="1"/>
    <col min="4" max="4" width="14.5703125" customWidth="1"/>
    <col min="5" max="5" width="21.85546875" customWidth="1"/>
    <col min="6" max="6" width="22" customWidth="1"/>
    <col min="7" max="7" width="21.140625" bestFit="1" customWidth="1"/>
    <col min="8" max="8" width="9.28515625" customWidth="1"/>
    <col min="9" max="9" width="25.140625" customWidth="1"/>
    <col min="10" max="10" width="13.28515625" customWidth="1"/>
    <col min="11" max="11" width="13.5703125" customWidth="1"/>
    <col min="12" max="12" width="14.28515625" customWidth="1"/>
    <col min="13" max="13" width="13.7109375" customWidth="1"/>
    <col min="14" max="15" width="14.7109375" customWidth="1"/>
    <col min="16" max="16" width="15.28515625" customWidth="1"/>
    <col min="17" max="17" width="14.85546875" customWidth="1"/>
    <col min="18" max="19" width="15.42578125" customWidth="1"/>
    <col min="20" max="20" width="17" customWidth="1"/>
    <col min="21" max="21" width="17.85546875" customWidth="1"/>
  </cols>
  <sheetData>
    <row r="1" spans="1:22" ht="46.5" customHeight="1" x14ac:dyDescent="0.25">
      <c r="A1" s="596" t="s">
        <v>0</v>
      </c>
      <c r="B1" s="597"/>
      <c r="C1" s="10" t="s">
        <v>1</v>
      </c>
      <c r="D1" s="10" t="s">
        <v>2</v>
      </c>
      <c r="E1" s="25" t="s">
        <v>3</v>
      </c>
      <c r="F1" s="20" t="s">
        <v>4</v>
      </c>
      <c r="G1" s="1" t="s">
        <v>5</v>
      </c>
      <c r="H1" s="35" t="s">
        <v>6</v>
      </c>
      <c r="I1" s="361" t="s">
        <v>7</v>
      </c>
      <c r="J1" s="26" t="s">
        <v>8</v>
      </c>
      <c r="K1" s="12" t="s">
        <v>9</v>
      </c>
      <c r="L1" s="593" t="s">
        <v>10</v>
      </c>
      <c r="M1" s="592"/>
      <c r="N1" s="599" t="s">
        <v>11</v>
      </c>
      <c r="O1" s="592"/>
      <c r="P1" s="595" t="s">
        <v>12</v>
      </c>
      <c r="Q1" s="592"/>
      <c r="R1" s="594" t="s">
        <v>13</v>
      </c>
      <c r="S1" s="592"/>
      <c r="T1" s="591" t="s">
        <v>14</v>
      </c>
      <c r="U1" s="592"/>
    </row>
    <row r="2" spans="1:22" ht="21" customHeight="1" x14ac:dyDescent="0.25">
      <c r="A2" s="586" t="s">
        <v>15</v>
      </c>
      <c r="B2" s="587"/>
      <c r="C2" s="152" t="s">
        <v>545</v>
      </c>
      <c r="D2" s="217">
        <v>48108924</v>
      </c>
      <c r="E2" s="50" t="s">
        <v>17</v>
      </c>
      <c r="F2" s="142" t="s">
        <v>38</v>
      </c>
      <c r="G2" s="184" t="s">
        <v>116</v>
      </c>
      <c r="H2" s="50"/>
      <c r="I2" s="50" t="s">
        <v>546</v>
      </c>
      <c r="J2" s="55">
        <v>0.33958333333333329</v>
      </c>
      <c r="K2" s="51">
        <f>J2+$K$65</f>
        <v>0.33958333333333329</v>
      </c>
      <c r="L2" s="55">
        <v>0.34097222222222218</v>
      </c>
      <c r="M2" s="41">
        <f t="shared" ref="M2:M41" si="0">L2+$M$61</f>
        <v>0.34097222222222218</v>
      </c>
      <c r="N2" s="55">
        <v>0.35138888888888892</v>
      </c>
      <c r="O2" s="41">
        <f t="shared" ref="O2:O41" si="1">N2+$O$61</f>
        <v>0.35138888888888892</v>
      </c>
      <c r="P2" s="55">
        <v>0.39513888888888887</v>
      </c>
      <c r="Q2" s="41">
        <f t="shared" ref="Q2:Q41" si="2">P2+$Q$61</f>
        <v>0.39513888888888887</v>
      </c>
      <c r="R2" s="55">
        <v>0.40763888888888888</v>
      </c>
      <c r="S2" s="41">
        <f t="shared" ref="S2:S41" si="3">R2+$S$61</f>
        <v>0.40763888888888888</v>
      </c>
      <c r="T2" s="236">
        <v>0.42916666666666659</v>
      </c>
      <c r="U2" s="72">
        <f t="shared" ref="U2:U41" si="4">T2+$U$61</f>
        <v>0.42916666666666659</v>
      </c>
      <c r="V2" s="76"/>
    </row>
    <row r="3" spans="1:22" ht="21" customHeight="1" x14ac:dyDescent="0.25">
      <c r="A3" s="586" t="s">
        <v>21</v>
      </c>
      <c r="B3" s="587"/>
      <c r="C3" s="152" t="s">
        <v>547</v>
      </c>
      <c r="D3" s="217">
        <v>72444251</v>
      </c>
      <c r="E3" s="50" t="s">
        <v>17</v>
      </c>
      <c r="F3" s="142" t="s">
        <v>38</v>
      </c>
      <c r="G3" s="184" t="s">
        <v>116</v>
      </c>
      <c r="H3" s="50"/>
      <c r="I3" s="50" t="s">
        <v>546</v>
      </c>
      <c r="J3" s="55">
        <v>0.34722222222222221</v>
      </c>
      <c r="K3" s="51">
        <f t="shared" ref="K3:K41" si="5">J3+$K$61</f>
        <v>0.34722222222222221</v>
      </c>
      <c r="L3" s="55">
        <v>0.34722222222222221</v>
      </c>
      <c r="M3" s="41">
        <f t="shared" si="0"/>
        <v>0.34722222222222221</v>
      </c>
      <c r="N3" s="55">
        <v>0.35694444444444451</v>
      </c>
      <c r="O3" s="41">
        <f t="shared" si="1"/>
        <v>0.35694444444444451</v>
      </c>
      <c r="P3" s="55">
        <v>0.40694444444444439</v>
      </c>
      <c r="Q3" s="41">
        <f t="shared" si="2"/>
        <v>0.40694444444444439</v>
      </c>
      <c r="R3" s="55">
        <v>0.41875000000000001</v>
      </c>
      <c r="S3" s="41">
        <f t="shared" si="3"/>
        <v>0.41875000000000001</v>
      </c>
      <c r="T3" s="236">
        <v>0.45763888888888887</v>
      </c>
      <c r="U3" s="72">
        <f t="shared" si="4"/>
        <v>0.45763888888888887</v>
      </c>
      <c r="V3" s="147"/>
    </row>
    <row r="4" spans="1:22" ht="20.25" customHeight="1" x14ac:dyDescent="0.25">
      <c r="A4" s="586" t="s">
        <v>26</v>
      </c>
      <c r="B4" s="587"/>
      <c r="C4" s="230" t="s">
        <v>548</v>
      </c>
      <c r="D4" s="217">
        <v>48137773</v>
      </c>
      <c r="E4" s="50" t="s">
        <v>84</v>
      </c>
      <c r="F4" s="142" t="s">
        <v>549</v>
      </c>
      <c r="G4" s="105" t="s">
        <v>550</v>
      </c>
      <c r="H4" s="182"/>
      <c r="I4" s="50" t="s">
        <v>551</v>
      </c>
      <c r="J4" s="55">
        <v>0.3576388888888889</v>
      </c>
      <c r="K4" s="51">
        <f t="shared" si="5"/>
        <v>0.3576388888888889</v>
      </c>
      <c r="L4" s="55">
        <v>0.35833333333333328</v>
      </c>
      <c r="M4" s="41">
        <f t="shared" si="0"/>
        <v>0.35833333333333328</v>
      </c>
      <c r="N4" s="55">
        <v>0.36805555555555558</v>
      </c>
      <c r="O4" s="41">
        <f t="shared" si="1"/>
        <v>0.36805555555555558</v>
      </c>
      <c r="P4" s="55">
        <v>0.41805555555555562</v>
      </c>
      <c r="Q4" s="41">
        <f t="shared" si="2"/>
        <v>0.41805555555555562</v>
      </c>
      <c r="R4" s="55">
        <v>0.43055555555555558</v>
      </c>
      <c r="S4" s="41">
        <f t="shared" si="3"/>
        <v>0.43055555555555558</v>
      </c>
      <c r="T4" s="236">
        <v>0.47152777777777782</v>
      </c>
      <c r="U4" s="72">
        <f t="shared" si="4"/>
        <v>0.47152777777777782</v>
      </c>
      <c r="V4" s="121" t="s">
        <v>552</v>
      </c>
    </row>
    <row r="5" spans="1:22" ht="18.75" customHeight="1" x14ac:dyDescent="0.3">
      <c r="A5" s="586" t="s">
        <v>30</v>
      </c>
      <c r="B5" s="587"/>
      <c r="C5" s="152" t="s">
        <v>553</v>
      </c>
      <c r="D5" s="217">
        <v>75526188</v>
      </c>
      <c r="E5" s="50" t="s">
        <v>84</v>
      </c>
      <c r="F5" s="142" t="s">
        <v>38</v>
      </c>
      <c r="G5" s="105" t="s">
        <v>42</v>
      </c>
      <c r="H5" s="349"/>
      <c r="I5" s="111" t="s">
        <v>168</v>
      </c>
      <c r="J5" s="55">
        <v>0.36319444444444438</v>
      </c>
      <c r="K5" s="51">
        <f t="shared" si="5"/>
        <v>0.36319444444444438</v>
      </c>
      <c r="L5" s="55">
        <v>0.36388888888888887</v>
      </c>
      <c r="M5" s="41">
        <f t="shared" si="0"/>
        <v>0.36388888888888887</v>
      </c>
      <c r="N5" s="55">
        <v>0.375</v>
      </c>
      <c r="O5" s="41">
        <f t="shared" si="1"/>
        <v>0.375</v>
      </c>
      <c r="P5" s="55">
        <v>0.44097222222222221</v>
      </c>
      <c r="Q5" s="41">
        <f t="shared" si="2"/>
        <v>0.44097222222222221</v>
      </c>
      <c r="R5" s="55">
        <v>0.45833333333333331</v>
      </c>
      <c r="S5" s="41">
        <f t="shared" si="3"/>
        <v>0.45833333333333331</v>
      </c>
      <c r="T5" s="236">
        <v>0.47986111111111113</v>
      </c>
      <c r="U5" s="72">
        <f t="shared" si="4"/>
        <v>0.47986111111111113</v>
      </c>
      <c r="V5" s="122"/>
    </row>
    <row r="6" spans="1:22" ht="21.75" customHeight="1" x14ac:dyDescent="0.25">
      <c r="A6" s="586" t="s">
        <v>35</v>
      </c>
      <c r="B6" s="587"/>
      <c r="C6" s="152" t="s">
        <v>554</v>
      </c>
      <c r="D6" s="217">
        <v>75526189</v>
      </c>
      <c r="E6" s="50" t="s">
        <v>84</v>
      </c>
      <c r="F6" s="142" t="s">
        <v>38</v>
      </c>
      <c r="G6" s="105" t="s">
        <v>42</v>
      </c>
      <c r="H6" s="349"/>
      <c r="I6" s="111" t="s">
        <v>168</v>
      </c>
      <c r="J6" s="55">
        <v>0.37083333333333329</v>
      </c>
      <c r="K6" s="51">
        <f t="shared" si="5"/>
        <v>0.37083333333333329</v>
      </c>
      <c r="L6" s="55">
        <v>0.37152777777777779</v>
      </c>
      <c r="M6" s="41">
        <f t="shared" si="0"/>
        <v>0.37152777777777779</v>
      </c>
      <c r="N6" s="55">
        <v>0.39097222222222222</v>
      </c>
      <c r="O6" s="41">
        <f t="shared" si="1"/>
        <v>0.39097222222222222</v>
      </c>
      <c r="P6" s="55">
        <v>0.46875</v>
      </c>
      <c r="Q6" s="41">
        <f t="shared" si="2"/>
        <v>0.46875</v>
      </c>
      <c r="R6" s="55">
        <v>0.49444444444444452</v>
      </c>
      <c r="S6" s="41">
        <f t="shared" si="3"/>
        <v>0.49444444444444452</v>
      </c>
      <c r="T6" s="236">
        <v>0.50624999999999998</v>
      </c>
      <c r="U6" s="72">
        <f t="shared" si="4"/>
        <v>0.50624999999999998</v>
      </c>
      <c r="V6" s="121"/>
    </row>
    <row r="7" spans="1:22" ht="19.5" customHeight="1" x14ac:dyDescent="0.25">
      <c r="A7" s="586" t="s">
        <v>40</v>
      </c>
      <c r="B7" s="587"/>
      <c r="C7" s="152" t="s">
        <v>555</v>
      </c>
      <c r="D7" s="217">
        <v>7125127</v>
      </c>
      <c r="E7" s="201" t="s">
        <v>45</v>
      </c>
      <c r="F7" s="142" t="s">
        <v>28</v>
      </c>
      <c r="G7" s="184" t="s">
        <v>19</v>
      </c>
      <c r="H7" s="349"/>
      <c r="I7" s="111" t="s">
        <v>168</v>
      </c>
      <c r="J7" s="55">
        <v>0.37777777777777782</v>
      </c>
      <c r="K7" s="51">
        <f t="shared" si="5"/>
        <v>0.37777777777777782</v>
      </c>
      <c r="L7" s="55">
        <v>0.37847222222222221</v>
      </c>
      <c r="M7" s="41">
        <f t="shared" si="0"/>
        <v>0.37847222222222221</v>
      </c>
      <c r="N7" s="55">
        <v>0.39166666666666672</v>
      </c>
      <c r="O7" s="41">
        <f t="shared" si="1"/>
        <v>0.39166666666666672</v>
      </c>
      <c r="P7" s="55">
        <v>0.46250000000000002</v>
      </c>
      <c r="Q7" s="41">
        <f t="shared" si="2"/>
        <v>0.46250000000000002</v>
      </c>
      <c r="R7" s="55">
        <v>0.47569444444444442</v>
      </c>
      <c r="S7" s="41">
        <f t="shared" si="3"/>
        <v>0.47569444444444442</v>
      </c>
      <c r="T7" s="236">
        <v>0.49236111111111108</v>
      </c>
      <c r="U7" s="72">
        <f t="shared" si="4"/>
        <v>0.49236111111111108</v>
      </c>
      <c r="V7" s="121" t="s">
        <v>372</v>
      </c>
    </row>
    <row r="8" spans="1:22" ht="21.75" customHeight="1" x14ac:dyDescent="0.25">
      <c r="A8" s="586" t="s">
        <v>43</v>
      </c>
      <c r="B8" s="587"/>
      <c r="C8" s="199" t="s">
        <v>556</v>
      </c>
      <c r="D8" s="215">
        <v>73873284</v>
      </c>
      <c r="E8" s="117" t="s">
        <v>429</v>
      </c>
      <c r="F8" s="260" t="s">
        <v>28</v>
      </c>
      <c r="G8" s="176"/>
      <c r="H8" s="363"/>
      <c r="I8" s="304" t="s">
        <v>147</v>
      </c>
      <c r="J8" s="55">
        <v>0.3840277777777778</v>
      </c>
      <c r="K8" s="51">
        <f t="shared" si="5"/>
        <v>0.3840277777777778</v>
      </c>
      <c r="L8" s="55">
        <v>0.38472222222222219</v>
      </c>
      <c r="M8" s="41">
        <f t="shared" si="0"/>
        <v>0.38472222222222219</v>
      </c>
      <c r="N8" s="55">
        <v>0.40069444444444452</v>
      </c>
      <c r="O8" s="41">
        <f t="shared" si="1"/>
        <v>0.40069444444444452</v>
      </c>
      <c r="P8" s="55">
        <v>0.46666666666666667</v>
      </c>
      <c r="Q8" s="41">
        <f t="shared" si="2"/>
        <v>0.46666666666666667</v>
      </c>
      <c r="R8" s="55">
        <v>0.48749999999999999</v>
      </c>
      <c r="S8" s="41">
        <f t="shared" si="3"/>
        <v>0.48749999999999999</v>
      </c>
      <c r="T8" s="236">
        <v>0.50694444444444442</v>
      </c>
      <c r="U8" s="72">
        <f t="shared" si="4"/>
        <v>0.50694444444444442</v>
      </c>
      <c r="V8" s="121"/>
    </row>
    <row r="9" spans="1:22" ht="20.25" customHeight="1" x14ac:dyDescent="0.25">
      <c r="A9" s="586" t="s">
        <v>48</v>
      </c>
      <c r="B9" s="587"/>
      <c r="C9" s="148" t="s">
        <v>557</v>
      </c>
      <c r="D9" s="50">
        <v>48824800</v>
      </c>
      <c r="E9" s="201" t="s">
        <v>45</v>
      </c>
      <c r="F9" s="79" t="s">
        <v>28</v>
      </c>
      <c r="G9" s="105" t="s">
        <v>370</v>
      </c>
      <c r="H9" s="347"/>
      <c r="I9" s="245" t="s">
        <v>315</v>
      </c>
      <c r="J9" s="55">
        <v>0.39305555555555549</v>
      </c>
      <c r="K9" s="51">
        <f t="shared" si="5"/>
        <v>0.39305555555555549</v>
      </c>
      <c r="L9" s="55">
        <v>0.39374999999999999</v>
      </c>
      <c r="M9" s="41">
        <f t="shared" si="0"/>
        <v>0.39374999999999999</v>
      </c>
      <c r="N9" s="55">
        <v>0.40625</v>
      </c>
      <c r="O9" s="41">
        <f t="shared" si="1"/>
        <v>0.40625</v>
      </c>
      <c r="P9" s="55">
        <v>0.47430555555555548</v>
      </c>
      <c r="Q9" s="41">
        <f t="shared" si="2"/>
        <v>0.47430555555555548</v>
      </c>
      <c r="R9" s="55">
        <v>0.49861111111111112</v>
      </c>
      <c r="S9" s="41">
        <f t="shared" si="3"/>
        <v>0.49861111111111112</v>
      </c>
      <c r="T9" s="236">
        <v>0.51875000000000004</v>
      </c>
      <c r="U9" s="72">
        <f t="shared" si="4"/>
        <v>0.51875000000000004</v>
      </c>
      <c r="V9" s="121"/>
    </row>
    <row r="10" spans="1:22" ht="21" customHeight="1" x14ac:dyDescent="0.25">
      <c r="A10" s="600"/>
      <c r="B10" s="587"/>
      <c r="C10" s="104" t="s">
        <v>558</v>
      </c>
      <c r="D10" s="88">
        <v>23394489</v>
      </c>
      <c r="E10" s="88" t="s">
        <v>45</v>
      </c>
      <c r="F10" s="307" t="s">
        <v>28</v>
      </c>
      <c r="G10" s="88" t="s">
        <v>209</v>
      </c>
      <c r="H10" s="8"/>
      <c r="I10" s="88" t="s">
        <v>34</v>
      </c>
      <c r="J10" s="161"/>
      <c r="K10" s="58">
        <f t="shared" si="5"/>
        <v>0</v>
      </c>
      <c r="L10" s="161"/>
      <c r="M10" s="15">
        <f t="shared" si="0"/>
        <v>0</v>
      </c>
      <c r="N10" s="161"/>
      <c r="O10" s="15">
        <f t="shared" si="1"/>
        <v>0</v>
      </c>
      <c r="P10" s="161"/>
      <c r="Q10" s="15">
        <f t="shared" si="2"/>
        <v>0</v>
      </c>
      <c r="R10" s="161"/>
      <c r="S10" s="15">
        <f t="shared" si="3"/>
        <v>0</v>
      </c>
      <c r="T10" s="161"/>
      <c r="U10" s="15">
        <f t="shared" si="4"/>
        <v>0</v>
      </c>
      <c r="V10" s="121"/>
    </row>
    <row r="11" spans="1:22" s="46" customFormat="1" ht="21" customHeight="1" x14ac:dyDescent="0.25">
      <c r="A11" s="586" t="s">
        <v>54</v>
      </c>
      <c r="B11" s="587"/>
      <c r="C11" s="97" t="s">
        <v>559</v>
      </c>
      <c r="D11" s="50">
        <v>76446298</v>
      </c>
      <c r="E11" s="50" t="s">
        <v>84</v>
      </c>
      <c r="F11" s="79" t="s">
        <v>18</v>
      </c>
      <c r="G11" s="96"/>
      <c r="H11" s="328"/>
      <c r="I11" s="96" t="s">
        <v>190</v>
      </c>
      <c r="J11" s="55">
        <v>0.40347222222222218</v>
      </c>
      <c r="K11" s="51">
        <f t="shared" si="5"/>
        <v>0.40347222222222218</v>
      </c>
      <c r="L11" s="55">
        <v>0.40416666666666667</v>
      </c>
      <c r="M11" s="41">
        <f t="shared" si="0"/>
        <v>0.40416666666666667</v>
      </c>
      <c r="N11" s="55">
        <v>0.41944444444444451</v>
      </c>
      <c r="O11" s="41">
        <f t="shared" si="1"/>
        <v>0.41944444444444451</v>
      </c>
      <c r="P11" s="55">
        <v>0.4777777777777778</v>
      </c>
      <c r="Q11" s="41">
        <f t="shared" si="2"/>
        <v>0.4777777777777778</v>
      </c>
      <c r="R11" s="55">
        <v>0.50972222222222219</v>
      </c>
      <c r="S11" s="41">
        <f t="shared" si="3"/>
        <v>0.50972222222222219</v>
      </c>
      <c r="T11" s="236">
        <v>0.53055555555555556</v>
      </c>
      <c r="U11" s="72">
        <f t="shared" si="4"/>
        <v>0.53055555555555556</v>
      </c>
      <c r="V11" s="121"/>
    </row>
    <row r="12" spans="1:22" ht="23.25" customHeight="1" x14ac:dyDescent="0.25">
      <c r="A12" s="586" t="s">
        <v>58</v>
      </c>
      <c r="B12" s="587"/>
      <c r="C12" s="97" t="s">
        <v>560</v>
      </c>
      <c r="D12" s="50">
        <v>25598927</v>
      </c>
      <c r="E12" s="50" t="s">
        <v>271</v>
      </c>
      <c r="F12" s="139" t="s">
        <v>561</v>
      </c>
      <c r="G12" s="105" t="s">
        <v>146</v>
      </c>
      <c r="H12" s="370"/>
      <c r="I12" s="193" t="s">
        <v>159</v>
      </c>
      <c r="J12" s="55">
        <v>0.41458333333333341</v>
      </c>
      <c r="K12" s="51">
        <f t="shared" si="5"/>
        <v>0.41458333333333341</v>
      </c>
      <c r="L12" s="55">
        <v>0.4152777777777778</v>
      </c>
      <c r="M12" s="41">
        <f t="shared" si="0"/>
        <v>0.4152777777777778</v>
      </c>
      <c r="N12" s="55">
        <v>0.43125000000000002</v>
      </c>
      <c r="O12" s="41">
        <f t="shared" si="1"/>
        <v>0.43125000000000002</v>
      </c>
      <c r="P12" s="55">
        <v>0.50138888888888888</v>
      </c>
      <c r="Q12" s="41">
        <f t="shared" si="2"/>
        <v>0.50138888888888888</v>
      </c>
      <c r="R12" s="55">
        <v>0.5131944444444444</v>
      </c>
      <c r="S12" s="41">
        <f t="shared" si="3"/>
        <v>0.5131944444444444</v>
      </c>
      <c r="T12" s="236">
        <v>0.52500000000000002</v>
      </c>
      <c r="U12" s="72">
        <f t="shared" si="4"/>
        <v>0.52500000000000002</v>
      </c>
      <c r="V12" s="121"/>
    </row>
    <row r="13" spans="1:22" ht="21.75" customHeight="1" x14ac:dyDescent="0.25">
      <c r="A13" s="586" t="s">
        <v>64</v>
      </c>
      <c r="B13" s="587"/>
      <c r="C13" s="97" t="s">
        <v>562</v>
      </c>
      <c r="D13" s="50">
        <v>46892785</v>
      </c>
      <c r="E13" s="201" t="s">
        <v>45</v>
      </c>
      <c r="F13" s="79" t="s">
        <v>28</v>
      </c>
      <c r="G13" s="245"/>
      <c r="H13" s="347"/>
      <c r="I13" s="245" t="s">
        <v>63</v>
      </c>
      <c r="J13" s="55">
        <v>0.42569444444444438</v>
      </c>
      <c r="K13" s="51">
        <f t="shared" si="5"/>
        <v>0.42569444444444438</v>
      </c>
      <c r="L13" s="55">
        <v>0.42638888888888887</v>
      </c>
      <c r="M13" s="41">
        <f t="shared" si="0"/>
        <v>0.42638888888888887</v>
      </c>
      <c r="N13" s="55">
        <v>0.44027777777777782</v>
      </c>
      <c r="O13" s="41">
        <f t="shared" si="1"/>
        <v>0.44027777777777782</v>
      </c>
      <c r="P13" s="55">
        <v>0.48819444444444438</v>
      </c>
      <c r="Q13" s="41">
        <f t="shared" si="2"/>
        <v>0.48819444444444438</v>
      </c>
      <c r="R13" s="55">
        <v>0.52152777777777781</v>
      </c>
      <c r="S13" s="55">
        <f t="shared" si="3"/>
        <v>0.52152777777777781</v>
      </c>
      <c r="T13" s="236">
        <v>0.54305555555555551</v>
      </c>
      <c r="U13" s="72">
        <f t="shared" si="4"/>
        <v>0.54305555555555551</v>
      </c>
      <c r="V13" s="123"/>
    </row>
    <row r="14" spans="1:22" ht="21.75" customHeight="1" x14ac:dyDescent="0.25">
      <c r="A14" s="586" t="s">
        <v>67</v>
      </c>
      <c r="B14" s="587"/>
      <c r="C14" s="152" t="s">
        <v>563</v>
      </c>
      <c r="D14" s="217">
        <v>25664016</v>
      </c>
      <c r="E14" s="50" t="s">
        <v>271</v>
      </c>
      <c r="F14" s="142" t="s">
        <v>38</v>
      </c>
      <c r="G14" s="105" t="s">
        <v>24</v>
      </c>
      <c r="H14" s="329"/>
      <c r="I14" s="186" t="s">
        <v>159</v>
      </c>
      <c r="J14" s="55">
        <v>0.42777777777777781</v>
      </c>
      <c r="K14" s="51">
        <f t="shared" si="5"/>
        <v>0.42777777777777781</v>
      </c>
      <c r="L14" s="55">
        <v>0.43263888888888891</v>
      </c>
      <c r="M14" s="41">
        <f t="shared" si="0"/>
        <v>0.43263888888888891</v>
      </c>
      <c r="N14" s="55">
        <v>0.44444444444444442</v>
      </c>
      <c r="O14" s="41">
        <f t="shared" si="1"/>
        <v>0.44444444444444442</v>
      </c>
      <c r="P14" s="55">
        <v>0.52222222222222225</v>
      </c>
      <c r="Q14" s="41">
        <f t="shared" si="2"/>
        <v>0.52222222222222225</v>
      </c>
      <c r="R14" s="55">
        <v>0.53888888888888886</v>
      </c>
      <c r="S14" s="41">
        <f t="shared" si="3"/>
        <v>0.53888888888888886</v>
      </c>
      <c r="T14" s="236">
        <v>0.55208333333333337</v>
      </c>
      <c r="U14" s="72">
        <f t="shared" si="4"/>
        <v>0.55208333333333337</v>
      </c>
      <c r="V14" s="121"/>
    </row>
    <row r="15" spans="1:22" ht="24" customHeight="1" x14ac:dyDescent="0.25">
      <c r="A15" s="586" t="s">
        <v>70</v>
      </c>
      <c r="B15" s="587"/>
      <c r="C15" s="152" t="s">
        <v>564</v>
      </c>
      <c r="D15" s="217">
        <v>77418800</v>
      </c>
      <c r="E15" s="153" t="s">
        <v>84</v>
      </c>
      <c r="F15" s="272" t="s">
        <v>28</v>
      </c>
      <c r="G15" s="282" t="s">
        <v>565</v>
      </c>
      <c r="H15" s="364"/>
      <c r="I15" s="153" t="s">
        <v>566</v>
      </c>
      <c r="J15" s="55">
        <v>0.42916666666666659</v>
      </c>
      <c r="K15" s="51">
        <f t="shared" si="5"/>
        <v>0.42916666666666659</v>
      </c>
      <c r="L15" s="55">
        <v>0.43819444444444439</v>
      </c>
      <c r="M15" s="41">
        <f t="shared" si="0"/>
        <v>0.43819444444444439</v>
      </c>
      <c r="N15" s="55">
        <v>0.46041666666666659</v>
      </c>
      <c r="O15" s="41">
        <f t="shared" si="1"/>
        <v>0.46041666666666659</v>
      </c>
      <c r="P15" s="55">
        <v>0.52013888888888893</v>
      </c>
      <c r="Q15" s="41">
        <f t="shared" si="2"/>
        <v>0.52013888888888893</v>
      </c>
      <c r="R15" s="55">
        <v>0.5395833333333333</v>
      </c>
      <c r="S15" s="41">
        <f t="shared" si="3"/>
        <v>0.5395833333333333</v>
      </c>
      <c r="T15" s="236">
        <v>0.56458333333333333</v>
      </c>
      <c r="U15" s="72">
        <f t="shared" si="4"/>
        <v>0.56458333333333333</v>
      </c>
      <c r="V15" s="121"/>
    </row>
    <row r="16" spans="1:22" ht="19.5" customHeight="1" x14ac:dyDescent="0.25">
      <c r="A16" s="586" t="s">
        <v>73</v>
      </c>
      <c r="B16" s="587"/>
      <c r="C16" s="152" t="s">
        <v>567</v>
      </c>
      <c r="D16" s="217">
        <v>8508584</v>
      </c>
      <c r="E16" s="201" t="s">
        <v>45</v>
      </c>
      <c r="F16" s="142" t="s">
        <v>18</v>
      </c>
      <c r="G16" s="245"/>
      <c r="H16" s="347"/>
      <c r="I16" s="245" t="s">
        <v>90</v>
      </c>
      <c r="J16" s="55">
        <v>0.43958333333333333</v>
      </c>
      <c r="K16" s="51">
        <f t="shared" si="5"/>
        <v>0.43958333333333333</v>
      </c>
      <c r="L16" s="55">
        <v>0.44374999999999998</v>
      </c>
      <c r="M16" s="41">
        <f t="shared" si="0"/>
        <v>0.44374999999999998</v>
      </c>
      <c r="N16" s="55">
        <v>0.46875</v>
      </c>
      <c r="O16" s="41">
        <f t="shared" si="1"/>
        <v>0.46875</v>
      </c>
      <c r="P16" s="55">
        <v>0.53194444444444444</v>
      </c>
      <c r="Q16" s="41">
        <f t="shared" si="2"/>
        <v>0.53194444444444444</v>
      </c>
      <c r="R16" s="55">
        <v>0.55069444444444449</v>
      </c>
      <c r="S16" s="41">
        <f t="shared" si="3"/>
        <v>0.55069444444444449</v>
      </c>
      <c r="T16" s="236">
        <v>0.57638888888888884</v>
      </c>
      <c r="U16" s="72">
        <f t="shared" si="4"/>
        <v>0.57638888888888884</v>
      </c>
      <c r="V16" s="121"/>
    </row>
    <row r="17" spans="1:22" ht="20.25" customHeight="1" x14ac:dyDescent="0.25">
      <c r="A17" s="586" t="s">
        <v>76</v>
      </c>
      <c r="B17" s="587"/>
      <c r="C17" s="152" t="s">
        <v>568</v>
      </c>
      <c r="D17" s="217">
        <v>76189625</v>
      </c>
      <c r="E17" s="201" t="s">
        <v>45</v>
      </c>
      <c r="F17" s="142" t="s">
        <v>424</v>
      </c>
      <c r="G17" s="184" t="s">
        <v>569</v>
      </c>
      <c r="H17" s="182"/>
      <c r="I17" s="50" t="s">
        <v>570</v>
      </c>
      <c r="J17" s="55">
        <v>0.61875000000000002</v>
      </c>
      <c r="K17" s="51">
        <f t="shared" si="5"/>
        <v>0.61875000000000002</v>
      </c>
      <c r="L17" s="55">
        <v>0.61944444444444446</v>
      </c>
      <c r="M17" s="41">
        <f t="shared" si="0"/>
        <v>0.61944444444444446</v>
      </c>
      <c r="N17" s="55">
        <v>0.63124999999999998</v>
      </c>
      <c r="O17" s="41">
        <f t="shared" si="1"/>
        <v>0.63124999999999998</v>
      </c>
      <c r="P17" s="55">
        <v>0.67152777777777772</v>
      </c>
      <c r="Q17" s="41">
        <f t="shared" si="2"/>
        <v>0.67152777777777772</v>
      </c>
      <c r="R17" s="55">
        <v>0.68263888888888891</v>
      </c>
      <c r="S17" s="41">
        <f t="shared" si="3"/>
        <v>0.68263888888888891</v>
      </c>
      <c r="T17" s="72">
        <v>0.69444444444444442</v>
      </c>
      <c r="U17" s="72">
        <f t="shared" si="4"/>
        <v>0.69444444444444442</v>
      </c>
      <c r="V17" s="123"/>
    </row>
    <row r="18" spans="1:22" ht="24" customHeight="1" x14ac:dyDescent="0.25">
      <c r="A18" s="586" t="s">
        <v>78</v>
      </c>
      <c r="B18" s="587"/>
      <c r="C18" s="152" t="s">
        <v>571</v>
      </c>
      <c r="D18" s="217">
        <v>44281907</v>
      </c>
      <c r="E18" s="201" t="s">
        <v>45</v>
      </c>
      <c r="F18" s="142" t="s">
        <v>28</v>
      </c>
      <c r="G18" s="105" t="s">
        <v>397</v>
      </c>
      <c r="H18" s="245"/>
      <c r="I18" s="245" t="s">
        <v>95</v>
      </c>
      <c r="J18" s="55">
        <v>0.65069444444444446</v>
      </c>
      <c r="K18" s="51">
        <f t="shared" si="5"/>
        <v>0.65069444444444446</v>
      </c>
      <c r="L18" s="55">
        <v>0.65208333333333335</v>
      </c>
      <c r="M18" s="41">
        <f t="shared" si="0"/>
        <v>0.65208333333333335</v>
      </c>
      <c r="N18" s="55">
        <v>0.66805555555555551</v>
      </c>
      <c r="O18" s="41">
        <f t="shared" si="1"/>
        <v>0.66805555555555551</v>
      </c>
      <c r="P18" s="55">
        <v>0.71388888888888891</v>
      </c>
      <c r="Q18" s="41">
        <f t="shared" si="2"/>
        <v>0.71388888888888891</v>
      </c>
      <c r="R18" s="55">
        <v>0.72569444444444442</v>
      </c>
      <c r="S18" s="41">
        <f t="shared" si="3"/>
        <v>0.72569444444444442</v>
      </c>
      <c r="T18" s="236">
        <v>0.73958333333333337</v>
      </c>
      <c r="U18" s="72">
        <f t="shared" si="4"/>
        <v>0.73958333333333337</v>
      </c>
      <c r="V18" s="120"/>
    </row>
    <row r="19" spans="1:22" ht="21" customHeight="1" x14ac:dyDescent="0.35">
      <c r="A19" s="586" t="s">
        <v>80</v>
      </c>
      <c r="B19" s="587"/>
      <c r="C19" s="152" t="s">
        <v>536</v>
      </c>
      <c r="D19" s="217">
        <v>60681062</v>
      </c>
      <c r="E19" s="50" t="s">
        <v>84</v>
      </c>
      <c r="F19" s="142" t="s">
        <v>28</v>
      </c>
      <c r="G19" s="184" t="s">
        <v>116</v>
      </c>
      <c r="H19" s="329"/>
      <c r="I19" s="186" t="s">
        <v>159</v>
      </c>
      <c r="J19" s="55">
        <v>0.46388888888888891</v>
      </c>
      <c r="K19" s="51">
        <f t="shared" si="5"/>
        <v>0.46388888888888891</v>
      </c>
      <c r="L19" s="55">
        <v>0.46736111111111112</v>
      </c>
      <c r="M19" s="41">
        <f t="shared" si="0"/>
        <v>0.46736111111111112</v>
      </c>
      <c r="N19" s="55">
        <v>0.4826388888888889</v>
      </c>
      <c r="O19" s="41">
        <f t="shared" si="1"/>
        <v>0.4826388888888889</v>
      </c>
      <c r="P19" s="55">
        <v>0.55625000000000002</v>
      </c>
      <c r="Q19" s="41">
        <f t="shared" si="2"/>
        <v>0.55625000000000002</v>
      </c>
      <c r="R19" s="55">
        <v>0.57638888888888884</v>
      </c>
      <c r="S19" s="41">
        <f t="shared" si="3"/>
        <v>0.57638888888888884</v>
      </c>
      <c r="T19" s="236">
        <v>0.58819444444444446</v>
      </c>
      <c r="U19" s="72">
        <f t="shared" si="4"/>
        <v>0.58819444444444446</v>
      </c>
      <c r="V19" s="43"/>
    </row>
    <row r="20" spans="1:22" s="4" customFormat="1" ht="20.25" customHeight="1" x14ac:dyDescent="0.25">
      <c r="A20" s="586" t="s">
        <v>82</v>
      </c>
      <c r="B20" s="587"/>
      <c r="C20" s="152" t="s">
        <v>572</v>
      </c>
      <c r="D20" s="217">
        <v>20888214</v>
      </c>
      <c r="E20" s="201" t="s">
        <v>45</v>
      </c>
      <c r="F20" s="142" t="s">
        <v>18</v>
      </c>
      <c r="G20" s="245"/>
      <c r="H20" s="347"/>
      <c r="I20" s="245" t="s">
        <v>165</v>
      </c>
      <c r="J20" s="55">
        <v>0.46458333333333329</v>
      </c>
      <c r="K20" s="51">
        <f t="shared" si="5"/>
        <v>0.46458333333333329</v>
      </c>
      <c r="L20" s="55">
        <v>0.47291666666666671</v>
      </c>
      <c r="M20" s="41">
        <f t="shared" si="0"/>
        <v>0.47291666666666671</v>
      </c>
      <c r="N20" s="55">
        <v>0.4909722222222222</v>
      </c>
      <c r="O20" s="41">
        <f t="shared" si="1"/>
        <v>0.4909722222222222</v>
      </c>
      <c r="P20" s="55">
        <v>0.59583333333333333</v>
      </c>
      <c r="Q20" s="41">
        <f t="shared" si="2"/>
        <v>0.59583333333333333</v>
      </c>
      <c r="R20" s="55">
        <v>0.6166666666666667</v>
      </c>
      <c r="S20" s="41">
        <f t="shared" si="3"/>
        <v>0.6166666666666667</v>
      </c>
      <c r="T20" s="236">
        <v>0.62916666666666665</v>
      </c>
      <c r="U20" s="72">
        <f t="shared" si="4"/>
        <v>0.62916666666666665</v>
      </c>
      <c r="V20" s="120"/>
    </row>
    <row r="21" spans="1:22" ht="23.25" customHeight="1" x14ac:dyDescent="0.25">
      <c r="A21" s="586" t="s">
        <v>87</v>
      </c>
      <c r="B21" s="587"/>
      <c r="C21" s="152" t="s">
        <v>573</v>
      </c>
      <c r="D21" s="217">
        <v>76539601</v>
      </c>
      <c r="E21" s="50" t="s">
        <v>84</v>
      </c>
      <c r="F21" s="142" t="s">
        <v>28</v>
      </c>
      <c r="G21" s="50" t="s">
        <v>574</v>
      </c>
      <c r="H21" s="182"/>
      <c r="I21" s="50" t="s">
        <v>575</v>
      </c>
      <c r="J21" s="55">
        <v>0.46597222222222218</v>
      </c>
      <c r="K21" s="51">
        <f t="shared" si="5"/>
        <v>0.46597222222222218</v>
      </c>
      <c r="L21" s="55">
        <v>0.47847222222222219</v>
      </c>
      <c r="M21" s="41">
        <f t="shared" si="0"/>
        <v>0.47847222222222219</v>
      </c>
      <c r="N21" s="55">
        <v>0.49166666666666659</v>
      </c>
      <c r="O21" s="41">
        <f t="shared" si="1"/>
        <v>0.49166666666666659</v>
      </c>
      <c r="P21" s="55">
        <v>0.55763888888888891</v>
      </c>
      <c r="Q21" s="41">
        <f t="shared" si="2"/>
        <v>0.55763888888888891</v>
      </c>
      <c r="R21" s="55">
        <v>0.58819444444444446</v>
      </c>
      <c r="S21" s="41">
        <f t="shared" si="3"/>
        <v>0.58819444444444446</v>
      </c>
      <c r="T21" s="236">
        <v>0.6</v>
      </c>
      <c r="U21" s="72">
        <f t="shared" si="4"/>
        <v>0.6</v>
      </c>
      <c r="V21" s="46"/>
    </row>
    <row r="22" spans="1:22" ht="21" customHeight="1" x14ac:dyDescent="0.35">
      <c r="A22" s="586" t="s">
        <v>91</v>
      </c>
      <c r="B22" s="587"/>
      <c r="C22" s="230" t="s">
        <v>576</v>
      </c>
      <c r="D22" s="217">
        <v>9780682</v>
      </c>
      <c r="E22" s="201" t="s">
        <v>45</v>
      </c>
      <c r="F22" s="142" t="s">
        <v>28</v>
      </c>
      <c r="G22" s="105" t="s">
        <v>370</v>
      </c>
      <c r="H22" s="347"/>
      <c r="I22" s="245" t="s">
        <v>175</v>
      </c>
      <c r="J22" s="55">
        <v>0.47430555555555548</v>
      </c>
      <c r="K22" s="51">
        <f t="shared" si="5"/>
        <v>0.47430555555555548</v>
      </c>
      <c r="L22" s="55">
        <v>0.4826388888888889</v>
      </c>
      <c r="M22" s="41">
        <f t="shared" si="0"/>
        <v>0.4826388888888889</v>
      </c>
      <c r="N22" s="55">
        <v>0.49722222222222218</v>
      </c>
      <c r="O22" s="41">
        <f t="shared" si="1"/>
        <v>0.49722222222222218</v>
      </c>
      <c r="P22" s="55">
        <v>0.56944444444444442</v>
      </c>
      <c r="Q22" s="41">
        <f t="shared" si="2"/>
        <v>0.56944444444444442</v>
      </c>
      <c r="R22" s="55">
        <v>0.59236111111111112</v>
      </c>
      <c r="S22" s="41">
        <f t="shared" si="3"/>
        <v>0.59236111111111112</v>
      </c>
      <c r="T22" s="236">
        <v>0.60347222222222219</v>
      </c>
      <c r="U22" s="72">
        <f t="shared" si="4"/>
        <v>0.60347222222222219</v>
      </c>
      <c r="V22" s="43"/>
    </row>
    <row r="23" spans="1:22" ht="21" customHeight="1" x14ac:dyDescent="0.35">
      <c r="A23" s="586" t="s">
        <v>96</v>
      </c>
      <c r="B23" s="587"/>
      <c r="C23" s="152" t="s">
        <v>577</v>
      </c>
      <c r="D23" s="217">
        <v>41425734</v>
      </c>
      <c r="E23" s="201" t="s">
        <v>45</v>
      </c>
      <c r="F23" s="142" t="s">
        <v>28</v>
      </c>
      <c r="G23" s="245"/>
      <c r="H23" s="347"/>
      <c r="I23" s="245" t="s">
        <v>187</v>
      </c>
      <c r="J23" s="55">
        <v>0.48541666666666672</v>
      </c>
      <c r="K23" s="51">
        <f t="shared" si="5"/>
        <v>0.48541666666666672</v>
      </c>
      <c r="L23" s="55">
        <v>0.48819444444444438</v>
      </c>
      <c r="M23" s="41">
        <f t="shared" si="0"/>
        <v>0.48819444444444438</v>
      </c>
      <c r="N23" s="55">
        <v>0.50694444444444442</v>
      </c>
      <c r="O23" s="41">
        <f t="shared" si="1"/>
        <v>0.50694444444444442</v>
      </c>
      <c r="P23" s="55">
        <v>0.57013888888888886</v>
      </c>
      <c r="Q23" s="41">
        <f t="shared" si="2"/>
        <v>0.57013888888888886</v>
      </c>
      <c r="R23" s="55">
        <v>0.60138888888888886</v>
      </c>
      <c r="S23" s="41">
        <f t="shared" si="3"/>
        <v>0.60138888888888886</v>
      </c>
      <c r="T23" s="236">
        <v>0.61319444444444449</v>
      </c>
      <c r="U23" s="72">
        <f t="shared" si="4"/>
        <v>0.61319444444444449</v>
      </c>
      <c r="V23" s="43"/>
    </row>
    <row r="24" spans="1:22" ht="19.5" customHeight="1" x14ac:dyDescent="0.35">
      <c r="A24" s="600"/>
      <c r="B24" s="587"/>
      <c r="C24" s="192" t="s">
        <v>578</v>
      </c>
      <c r="D24" s="288">
        <v>20543689</v>
      </c>
      <c r="E24" s="88" t="s">
        <v>45</v>
      </c>
      <c r="F24" s="250" t="s">
        <v>38</v>
      </c>
      <c r="G24" s="88" t="s">
        <v>579</v>
      </c>
      <c r="H24" s="332"/>
      <c r="I24" s="88" t="s">
        <v>187</v>
      </c>
      <c r="J24" s="161" t="s">
        <v>580</v>
      </c>
      <c r="K24" s="58" t="e">
        <f t="shared" si="5"/>
        <v>#VALUE!</v>
      </c>
      <c r="L24" s="161"/>
      <c r="M24" s="15">
        <f t="shared" si="0"/>
        <v>0</v>
      </c>
      <c r="N24" s="161"/>
      <c r="O24" s="15">
        <f t="shared" si="1"/>
        <v>0</v>
      </c>
      <c r="P24" s="161"/>
      <c r="Q24" s="15">
        <f t="shared" si="2"/>
        <v>0</v>
      </c>
      <c r="R24" s="161"/>
      <c r="S24" s="15">
        <f t="shared" si="3"/>
        <v>0</v>
      </c>
      <c r="T24" s="161"/>
      <c r="U24" s="15">
        <f t="shared" si="4"/>
        <v>0</v>
      </c>
      <c r="V24" s="43"/>
    </row>
    <row r="25" spans="1:22" ht="21" customHeight="1" x14ac:dyDescent="0.35">
      <c r="A25" s="586" t="s">
        <v>98</v>
      </c>
      <c r="B25" s="587"/>
      <c r="C25" s="199" t="s">
        <v>581</v>
      </c>
      <c r="D25" s="215">
        <v>42156701</v>
      </c>
      <c r="E25" s="203" t="s">
        <v>45</v>
      </c>
      <c r="F25" s="260" t="s">
        <v>28</v>
      </c>
      <c r="G25" s="258"/>
      <c r="H25" s="365"/>
      <c r="I25" s="366" t="s">
        <v>220</v>
      </c>
      <c r="J25" s="55">
        <v>0.49652777777777779</v>
      </c>
      <c r="K25" s="51">
        <f t="shared" si="5"/>
        <v>0.49652777777777779</v>
      </c>
      <c r="L25" s="55">
        <v>0.5</v>
      </c>
      <c r="M25" s="41">
        <f t="shared" si="0"/>
        <v>0.5</v>
      </c>
      <c r="N25" s="55">
        <v>0.5131944444444444</v>
      </c>
      <c r="O25" s="41">
        <f t="shared" si="1"/>
        <v>0.5131944444444444</v>
      </c>
      <c r="P25" s="55">
        <v>0.58263888888888893</v>
      </c>
      <c r="Q25" s="41">
        <f t="shared" si="2"/>
        <v>0.58263888888888893</v>
      </c>
      <c r="R25" s="55">
        <v>0.61250000000000004</v>
      </c>
      <c r="S25" s="41">
        <f t="shared" si="3"/>
        <v>0.61250000000000004</v>
      </c>
      <c r="T25" s="236">
        <v>0.62569444444444444</v>
      </c>
      <c r="U25" s="72">
        <f t="shared" si="4"/>
        <v>0.62569444444444444</v>
      </c>
      <c r="V25" s="43"/>
    </row>
    <row r="26" spans="1:22" s="4" customFormat="1" ht="18" customHeight="1" x14ac:dyDescent="0.25">
      <c r="A26" s="586" t="s">
        <v>102</v>
      </c>
      <c r="B26" s="587"/>
      <c r="C26" s="97" t="s">
        <v>582</v>
      </c>
      <c r="D26" s="50">
        <v>25850028</v>
      </c>
      <c r="E26" s="50" t="s">
        <v>84</v>
      </c>
      <c r="F26" s="79" t="s">
        <v>38</v>
      </c>
      <c r="G26" s="184" t="s">
        <v>226</v>
      </c>
      <c r="H26" s="367"/>
      <c r="I26" s="186" t="s">
        <v>159</v>
      </c>
      <c r="J26" s="41">
        <v>0.49791666666666667</v>
      </c>
      <c r="K26" s="82">
        <f t="shared" si="5"/>
        <v>0.49791666666666667</v>
      </c>
      <c r="L26" s="55">
        <v>0.50555555555555554</v>
      </c>
      <c r="M26" s="41">
        <f t="shared" si="0"/>
        <v>0.50555555555555554</v>
      </c>
      <c r="N26" s="55">
        <v>0.52777777777777779</v>
      </c>
      <c r="O26" s="41">
        <f t="shared" si="1"/>
        <v>0.52777777777777779</v>
      </c>
      <c r="P26" s="55">
        <v>0.58333333333333337</v>
      </c>
      <c r="Q26" s="41">
        <f t="shared" si="2"/>
        <v>0.58333333333333337</v>
      </c>
      <c r="R26" s="55">
        <v>0.62361111111111112</v>
      </c>
      <c r="S26" s="41">
        <f t="shared" si="3"/>
        <v>0.62361111111111112</v>
      </c>
      <c r="T26" s="236">
        <v>0.63749999999999996</v>
      </c>
      <c r="U26" s="72">
        <f t="shared" si="4"/>
        <v>0.63749999999999996</v>
      </c>
      <c r="V26" s="136"/>
    </row>
    <row r="27" spans="1:22" s="46" customFormat="1" ht="19.5" customHeight="1" x14ac:dyDescent="0.35">
      <c r="A27" s="586" t="s">
        <v>106</v>
      </c>
      <c r="B27" s="587"/>
      <c r="C27" s="97" t="s">
        <v>583</v>
      </c>
      <c r="D27" s="50">
        <v>9679808</v>
      </c>
      <c r="E27" s="50" t="s">
        <v>84</v>
      </c>
      <c r="F27" s="79" t="s">
        <v>38</v>
      </c>
      <c r="G27" s="184" t="s">
        <v>226</v>
      </c>
      <c r="H27" s="367"/>
      <c r="I27" s="186" t="s">
        <v>159</v>
      </c>
      <c r="J27" s="41">
        <v>0.50694444444444442</v>
      </c>
      <c r="K27" s="82">
        <f t="shared" si="5"/>
        <v>0.50694444444444442</v>
      </c>
      <c r="L27" s="55">
        <v>0.51249999999999996</v>
      </c>
      <c r="M27" s="41">
        <f t="shared" si="0"/>
        <v>0.51249999999999996</v>
      </c>
      <c r="N27" s="55">
        <v>0.52916666666666667</v>
      </c>
      <c r="O27" s="41">
        <f t="shared" si="1"/>
        <v>0.52916666666666667</v>
      </c>
      <c r="P27" s="55">
        <v>0.59791666666666665</v>
      </c>
      <c r="Q27" s="41">
        <f t="shared" si="2"/>
        <v>0.59791666666666665</v>
      </c>
      <c r="R27" s="55">
        <v>0.63541666666666663</v>
      </c>
      <c r="S27" s="41">
        <f t="shared" si="3"/>
        <v>0.63541666666666663</v>
      </c>
      <c r="T27" s="236">
        <v>0.64722222222222225</v>
      </c>
      <c r="U27" s="72">
        <f t="shared" si="4"/>
        <v>0.64722222222222225</v>
      </c>
      <c r="V27" s="43"/>
    </row>
    <row r="28" spans="1:22" ht="21" customHeight="1" x14ac:dyDescent="0.35">
      <c r="A28" s="586" t="s">
        <v>110</v>
      </c>
      <c r="B28" s="587"/>
      <c r="C28" s="189" t="s">
        <v>584</v>
      </c>
      <c r="D28" s="50">
        <v>46234183</v>
      </c>
      <c r="E28" s="201" t="s">
        <v>45</v>
      </c>
      <c r="F28" s="79" t="s">
        <v>305</v>
      </c>
      <c r="G28" s="368" t="s">
        <v>585</v>
      </c>
      <c r="H28" s="27" t="s">
        <v>62</v>
      </c>
      <c r="I28" s="50" t="s">
        <v>586</v>
      </c>
      <c r="J28" s="41">
        <v>0.50763888888888886</v>
      </c>
      <c r="K28" s="82">
        <f t="shared" si="5"/>
        <v>0.50763888888888886</v>
      </c>
      <c r="L28" s="55">
        <v>0.51875000000000004</v>
      </c>
      <c r="M28" s="41">
        <f t="shared" si="0"/>
        <v>0.51875000000000004</v>
      </c>
      <c r="N28" s="55">
        <v>0.53472222222222221</v>
      </c>
      <c r="O28" s="41">
        <f t="shared" si="1"/>
        <v>0.53472222222222221</v>
      </c>
      <c r="P28" s="55">
        <v>0.60833333333333328</v>
      </c>
      <c r="Q28" s="55">
        <f t="shared" si="2"/>
        <v>0.60833333333333328</v>
      </c>
      <c r="R28" s="55">
        <v>0.64027777777777772</v>
      </c>
      <c r="S28" s="41">
        <f t="shared" si="3"/>
        <v>0.64027777777777772</v>
      </c>
      <c r="T28" s="236">
        <v>0.65069444444444446</v>
      </c>
      <c r="U28" s="72">
        <f t="shared" si="4"/>
        <v>0.65069444444444446</v>
      </c>
      <c r="V28" s="107"/>
    </row>
    <row r="29" spans="1:22" ht="21.75" customHeight="1" x14ac:dyDescent="0.25">
      <c r="A29" s="586" t="s">
        <v>114</v>
      </c>
      <c r="B29" s="587"/>
      <c r="C29" s="97" t="s">
        <v>587</v>
      </c>
      <c r="D29" s="50">
        <v>78108359</v>
      </c>
      <c r="E29" s="201" t="s">
        <v>45</v>
      </c>
      <c r="F29" s="79" t="s">
        <v>28</v>
      </c>
      <c r="G29" s="258"/>
      <c r="H29" s="365"/>
      <c r="I29" s="366" t="s">
        <v>197</v>
      </c>
      <c r="J29" s="41">
        <v>0.52430555555555558</v>
      </c>
      <c r="K29" s="82">
        <f t="shared" si="5"/>
        <v>0.52430555555555558</v>
      </c>
      <c r="L29" s="55">
        <v>0.52916666666666667</v>
      </c>
      <c r="M29" s="41">
        <f t="shared" si="0"/>
        <v>0.52916666666666667</v>
      </c>
      <c r="N29" s="55">
        <v>0.54652777777777772</v>
      </c>
      <c r="O29" s="41">
        <f t="shared" si="1"/>
        <v>0.54652777777777772</v>
      </c>
      <c r="P29" s="55">
        <v>0.61041666666666672</v>
      </c>
      <c r="Q29" s="41">
        <f t="shared" si="2"/>
        <v>0.61041666666666672</v>
      </c>
      <c r="R29" s="55">
        <v>0.63541666666666663</v>
      </c>
      <c r="S29" s="41">
        <f t="shared" si="3"/>
        <v>0.63541666666666663</v>
      </c>
      <c r="T29" s="236">
        <v>0.64861111111111114</v>
      </c>
      <c r="U29" s="72">
        <f t="shared" si="4"/>
        <v>0.64861111111111114</v>
      </c>
      <c r="V29" s="46"/>
    </row>
    <row r="30" spans="1:22" ht="21" customHeight="1" x14ac:dyDescent="0.25">
      <c r="A30" s="586" t="s">
        <v>118</v>
      </c>
      <c r="B30" s="587"/>
      <c r="C30" s="230" t="s">
        <v>588</v>
      </c>
      <c r="D30" s="217">
        <v>42631202</v>
      </c>
      <c r="E30" s="201" t="s">
        <v>45</v>
      </c>
      <c r="F30" s="142" t="s">
        <v>28</v>
      </c>
      <c r="G30" s="105" t="s">
        <v>370</v>
      </c>
      <c r="H30" s="347"/>
      <c r="I30" s="245" t="s">
        <v>232</v>
      </c>
      <c r="J30" s="41">
        <v>0.54722222222222228</v>
      </c>
      <c r="K30" s="82">
        <f t="shared" si="5"/>
        <v>0.54722222222222228</v>
      </c>
      <c r="L30" s="55">
        <v>0.54861111111111116</v>
      </c>
      <c r="M30" s="41">
        <f t="shared" si="0"/>
        <v>0.54861111111111116</v>
      </c>
      <c r="N30" s="55">
        <v>0.56111111111111112</v>
      </c>
      <c r="O30" s="41">
        <f t="shared" si="1"/>
        <v>0.56111111111111112</v>
      </c>
      <c r="P30" s="55">
        <v>0.62152777777777779</v>
      </c>
      <c r="Q30" s="41">
        <f t="shared" si="2"/>
        <v>0.62152777777777779</v>
      </c>
      <c r="R30" s="55">
        <v>0.6479166666666667</v>
      </c>
      <c r="S30" s="55">
        <f t="shared" si="3"/>
        <v>0.6479166666666667</v>
      </c>
      <c r="T30" s="236">
        <v>0.65972222222222221</v>
      </c>
      <c r="U30" s="236">
        <f t="shared" si="4"/>
        <v>0.65972222222222221</v>
      </c>
      <c r="V30" s="46"/>
    </row>
    <row r="31" spans="1:22" s="4" customFormat="1" ht="18" customHeight="1" x14ac:dyDescent="0.25">
      <c r="A31" s="586" t="s">
        <v>126</v>
      </c>
      <c r="B31" s="587"/>
      <c r="C31" s="152" t="s">
        <v>589</v>
      </c>
      <c r="D31" s="217">
        <v>71454610</v>
      </c>
      <c r="E31" s="174" t="s">
        <v>93</v>
      </c>
      <c r="F31" s="142" t="s">
        <v>38</v>
      </c>
      <c r="G31" s="184" t="s">
        <v>116</v>
      </c>
      <c r="H31" s="182"/>
      <c r="I31" s="154" t="s">
        <v>117</v>
      </c>
      <c r="J31" s="41">
        <v>0.56319444444444444</v>
      </c>
      <c r="K31" s="51">
        <f t="shared" si="5"/>
        <v>0.56319444444444444</v>
      </c>
      <c r="L31" s="55">
        <v>0.56388888888888888</v>
      </c>
      <c r="M31" s="41">
        <f t="shared" si="0"/>
        <v>0.56388888888888888</v>
      </c>
      <c r="N31" s="55">
        <v>0.56805555555555554</v>
      </c>
      <c r="O31" s="41">
        <f t="shared" si="1"/>
        <v>0.56805555555555554</v>
      </c>
      <c r="P31" s="55">
        <v>0.62222222222222223</v>
      </c>
      <c r="Q31" s="41">
        <f t="shared" si="2"/>
        <v>0.62222222222222223</v>
      </c>
      <c r="R31" s="55">
        <v>0.64861111111111114</v>
      </c>
      <c r="S31" s="55">
        <f t="shared" si="3"/>
        <v>0.64861111111111114</v>
      </c>
      <c r="T31" s="236">
        <v>0.66388888888888886</v>
      </c>
      <c r="U31" s="236">
        <f t="shared" si="4"/>
        <v>0.66388888888888886</v>
      </c>
      <c r="V31" s="46"/>
    </row>
    <row r="32" spans="1:22" s="46" customFormat="1" ht="21" customHeight="1" x14ac:dyDescent="0.25">
      <c r="A32" s="586" t="s">
        <v>130</v>
      </c>
      <c r="B32" s="587"/>
      <c r="C32" s="97" t="s">
        <v>590</v>
      </c>
      <c r="D32" s="50">
        <v>9667921</v>
      </c>
      <c r="E32" s="21" t="s">
        <v>441</v>
      </c>
      <c r="F32" s="79" t="s">
        <v>18</v>
      </c>
      <c r="G32" s="96"/>
      <c r="H32" s="168"/>
      <c r="I32" s="96" t="s">
        <v>591</v>
      </c>
      <c r="J32" s="41">
        <v>0.56805555555555554</v>
      </c>
      <c r="K32" s="51">
        <f t="shared" si="5"/>
        <v>0.56805555555555554</v>
      </c>
      <c r="L32" s="55">
        <v>0.56874999999999998</v>
      </c>
      <c r="M32" s="41">
        <f t="shared" si="0"/>
        <v>0.56874999999999998</v>
      </c>
      <c r="N32" s="55">
        <v>0.58333333333333337</v>
      </c>
      <c r="O32" s="41">
        <f t="shared" si="1"/>
        <v>0.58333333333333337</v>
      </c>
      <c r="P32" s="55">
        <v>0.63472222222222219</v>
      </c>
      <c r="Q32" s="41">
        <f t="shared" si="2"/>
        <v>0.63472222222222219</v>
      </c>
      <c r="R32" s="55">
        <v>0.66249999999999998</v>
      </c>
      <c r="S32" s="41">
        <f t="shared" si="3"/>
        <v>0.66249999999999998</v>
      </c>
      <c r="T32" s="236">
        <v>0.67708333333333337</v>
      </c>
      <c r="U32" s="72">
        <f t="shared" si="4"/>
        <v>0.67708333333333337</v>
      </c>
    </row>
    <row r="33" spans="1:22" ht="18" customHeight="1" x14ac:dyDescent="0.25">
      <c r="A33" s="586" t="s">
        <v>237</v>
      </c>
      <c r="B33" s="587"/>
      <c r="C33" s="97" t="s">
        <v>592</v>
      </c>
      <c r="D33" s="50">
        <v>6214127</v>
      </c>
      <c r="E33" s="174" t="s">
        <v>93</v>
      </c>
      <c r="F33" s="79" t="s">
        <v>28</v>
      </c>
      <c r="G33" s="50"/>
      <c r="H33" s="21" t="s">
        <v>108</v>
      </c>
      <c r="I33" s="50" t="s">
        <v>593</v>
      </c>
      <c r="J33" s="41">
        <v>0.60416666666666663</v>
      </c>
      <c r="K33" s="51">
        <f t="shared" si="5"/>
        <v>0.60416666666666663</v>
      </c>
      <c r="L33" s="55">
        <v>0.60416666666666663</v>
      </c>
      <c r="M33" s="41">
        <f t="shared" si="0"/>
        <v>0.60416666666666663</v>
      </c>
      <c r="N33" s="55">
        <v>0.61597222222222225</v>
      </c>
      <c r="O33" s="41">
        <f t="shared" si="1"/>
        <v>0.61597222222222225</v>
      </c>
      <c r="P33" s="55">
        <v>0.65902777777777777</v>
      </c>
      <c r="Q33" s="41">
        <f t="shared" si="2"/>
        <v>0.65902777777777777</v>
      </c>
      <c r="R33" s="55">
        <v>0.67013888888888884</v>
      </c>
      <c r="S33" s="41">
        <f t="shared" si="3"/>
        <v>0.67013888888888884</v>
      </c>
      <c r="T33" s="236">
        <v>0.68055555555555558</v>
      </c>
      <c r="U33" s="72">
        <f t="shared" si="4"/>
        <v>0.68055555555555558</v>
      </c>
      <c r="V33" s="46"/>
    </row>
    <row r="34" spans="1:22" ht="18.75" customHeight="1" x14ac:dyDescent="0.25">
      <c r="A34" s="586" t="s">
        <v>136</v>
      </c>
      <c r="B34" s="587"/>
      <c r="C34" s="97" t="s">
        <v>594</v>
      </c>
      <c r="D34" s="50">
        <v>42604835</v>
      </c>
      <c r="E34" s="174" t="s">
        <v>93</v>
      </c>
      <c r="F34" s="79" t="s">
        <v>23</v>
      </c>
      <c r="G34" s="245"/>
      <c r="H34" s="369"/>
      <c r="I34" s="245" t="s">
        <v>451</v>
      </c>
      <c r="J34" s="41">
        <v>0.60555555555555551</v>
      </c>
      <c r="K34" s="51">
        <f t="shared" si="5"/>
        <v>0.60555555555555551</v>
      </c>
      <c r="L34" s="55">
        <v>0.60902777777777772</v>
      </c>
      <c r="M34" s="41">
        <f t="shared" si="0"/>
        <v>0.60902777777777772</v>
      </c>
      <c r="N34" s="55">
        <v>0.62083333333333335</v>
      </c>
      <c r="O34" s="41">
        <f t="shared" si="1"/>
        <v>0.62083333333333335</v>
      </c>
      <c r="P34" s="55">
        <v>0.67013888888888884</v>
      </c>
      <c r="Q34" s="41">
        <f t="shared" si="2"/>
        <v>0.67013888888888884</v>
      </c>
      <c r="R34" s="55">
        <v>0.68333333333333335</v>
      </c>
      <c r="S34" s="41">
        <f t="shared" si="3"/>
        <v>0.68333333333333335</v>
      </c>
      <c r="T34" s="236">
        <v>0.6958333333333333</v>
      </c>
      <c r="U34" s="72">
        <f t="shared" si="4"/>
        <v>0.6958333333333333</v>
      </c>
      <c r="V34" s="46"/>
    </row>
    <row r="35" spans="1:22" ht="18.75" customHeight="1" x14ac:dyDescent="0.25">
      <c r="A35" s="586" t="s">
        <v>240</v>
      </c>
      <c r="B35" s="587"/>
      <c r="C35" s="148" t="s">
        <v>595</v>
      </c>
      <c r="D35" s="50">
        <v>4123963</v>
      </c>
      <c r="E35" s="50" t="s">
        <v>596</v>
      </c>
      <c r="F35" s="79" t="s">
        <v>28</v>
      </c>
      <c r="G35" s="184" t="s">
        <v>116</v>
      </c>
      <c r="H35" s="21" t="s">
        <v>228</v>
      </c>
      <c r="I35" s="50" t="s">
        <v>354</v>
      </c>
      <c r="J35" s="41">
        <v>0.6333333333333333</v>
      </c>
      <c r="K35" s="51">
        <f t="shared" si="5"/>
        <v>0.6333333333333333</v>
      </c>
      <c r="L35" s="55">
        <v>0.63402777777777775</v>
      </c>
      <c r="M35" s="41">
        <f t="shared" si="0"/>
        <v>0.63402777777777775</v>
      </c>
      <c r="N35" s="55">
        <v>0.6430555555555556</v>
      </c>
      <c r="O35" s="41">
        <f t="shared" si="1"/>
        <v>0.6430555555555556</v>
      </c>
      <c r="P35" s="55">
        <v>0.68611111111111112</v>
      </c>
      <c r="Q35" s="41">
        <f t="shared" si="2"/>
        <v>0.68611111111111112</v>
      </c>
      <c r="R35" s="55">
        <v>0.69722222222222219</v>
      </c>
      <c r="S35" s="41">
        <f t="shared" si="3"/>
        <v>0.69722222222222219</v>
      </c>
      <c r="T35" s="236">
        <v>0.70833333333333337</v>
      </c>
      <c r="U35" s="72">
        <f t="shared" si="4"/>
        <v>0.70833333333333337</v>
      </c>
      <c r="V35" s="46"/>
    </row>
    <row r="36" spans="1:22" ht="18.75" customHeight="1" x14ac:dyDescent="0.25">
      <c r="A36" s="586" t="s">
        <v>454</v>
      </c>
      <c r="B36" s="587"/>
      <c r="C36" s="97" t="s">
        <v>597</v>
      </c>
      <c r="D36" s="50">
        <v>48327596</v>
      </c>
      <c r="E36" s="50" t="s">
        <v>84</v>
      </c>
      <c r="F36" s="79" t="s">
        <v>23</v>
      </c>
      <c r="G36" s="105" t="s">
        <v>598</v>
      </c>
      <c r="H36" s="181"/>
      <c r="I36" s="50" t="s">
        <v>599</v>
      </c>
      <c r="J36" s="41">
        <v>0.63888888888888884</v>
      </c>
      <c r="K36" s="51">
        <f t="shared" si="5"/>
        <v>0.63888888888888884</v>
      </c>
      <c r="L36" s="55">
        <v>0.63958333333333328</v>
      </c>
      <c r="M36" s="41">
        <f t="shared" si="0"/>
        <v>0.63958333333333328</v>
      </c>
      <c r="N36" s="55">
        <v>0.65208333333333335</v>
      </c>
      <c r="O36" s="41">
        <f t="shared" si="1"/>
        <v>0.65208333333333335</v>
      </c>
      <c r="P36" s="55">
        <v>0.7</v>
      </c>
      <c r="Q36" s="41">
        <f t="shared" si="2"/>
        <v>0.7</v>
      </c>
      <c r="R36" s="55">
        <v>0.71180555555555558</v>
      </c>
      <c r="S36" s="41">
        <f t="shared" si="3"/>
        <v>0.71180555555555558</v>
      </c>
      <c r="T36" s="236">
        <v>0.72361111111111109</v>
      </c>
      <c r="U36" s="72">
        <f t="shared" si="4"/>
        <v>0.72361111111111109</v>
      </c>
      <c r="V36" s="46"/>
    </row>
    <row r="37" spans="1:22" ht="16.5" customHeight="1" x14ac:dyDescent="0.25">
      <c r="A37" s="586" t="s">
        <v>244</v>
      </c>
      <c r="B37" s="587"/>
      <c r="C37" s="97" t="s">
        <v>600</v>
      </c>
      <c r="D37" s="50">
        <v>9428679</v>
      </c>
      <c r="E37" s="50" t="s">
        <v>271</v>
      </c>
      <c r="F37" s="79" t="s">
        <v>18</v>
      </c>
      <c r="G37" s="184" t="s">
        <v>116</v>
      </c>
      <c r="H37" s="182"/>
      <c r="I37" s="50" t="s">
        <v>117</v>
      </c>
      <c r="J37" s="41">
        <v>0.65416666666666667</v>
      </c>
      <c r="K37" s="51">
        <f t="shared" si="5"/>
        <v>0.65416666666666667</v>
      </c>
      <c r="L37" s="55">
        <v>0.66041666666666665</v>
      </c>
      <c r="M37" s="41">
        <f t="shared" si="0"/>
        <v>0.66041666666666665</v>
      </c>
      <c r="N37" s="55">
        <v>0.67222222222222228</v>
      </c>
      <c r="O37" s="41">
        <f t="shared" si="1"/>
        <v>0.67222222222222228</v>
      </c>
      <c r="P37" s="55">
        <v>0.71458333333333335</v>
      </c>
      <c r="Q37" s="41">
        <f t="shared" si="2"/>
        <v>0.71458333333333335</v>
      </c>
      <c r="R37" s="55">
        <v>0.73888888888888893</v>
      </c>
      <c r="S37" s="41">
        <f t="shared" si="3"/>
        <v>0.73888888888888893</v>
      </c>
      <c r="T37" s="236">
        <v>0.75138888888888888</v>
      </c>
      <c r="U37" s="72">
        <f t="shared" si="4"/>
        <v>0.75138888888888888</v>
      </c>
      <c r="V37" s="46"/>
    </row>
    <row r="38" spans="1:22" ht="18" customHeight="1" x14ac:dyDescent="0.25">
      <c r="A38" s="586" t="s">
        <v>245</v>
      </c>
      <c r="B38" s="587"/>
      <c r="C38" s="97" t="s">
        <v>601</v>
      </c>
      <c r="D38" s="50">
        <v>46786951</v>
      </c>
      <c r="E38" s="211" t="s">
        <v>345</v>
      </c>
      <c r="F38" s="79" t="s">
        <v>18</v>
      </c>
      <c r="G38" s="184" t="s">
        <v>602</v>
      </c>
      <c r="H38" s="181"/>
      <c r="I38" s="50" t="s">
        <v>603</v>
      </c>
      <c r="J38" s="41">
        <v>0.65555555555555556</v>
      </c>
      <c r="K38" s="51">
        <f t="shared" si="5"/>
        <v>0.65555555555555556</v>
      </c>
      <c r="L38" s="55">
        <v>0.66597222222222219</v>
      </c>
      <c r="M38" s="41">
        <f t="shared" si="0"/>
        <v>0.66597222222222219</v>
      </c>
      <c r="N38" s="55">
        <v>0.67638888888888893</v>
      </c>
      <c r="O38" s="41">
        <f t="shared" si="1"/>
        <v>0.67638888888888893</v>
      </c>
      <c r="P38" s="55">
        <v>0.72569444444444442</v>
      </c>
      <c r="Q38" s="41">
        <f t="shared" si="2"/>
        <v>0.72569444444444442</v>
      </c>
      <c r="R38" s="55">
        <v>0.74861111111111112</v>
      </c>
      <c r="S38" s="55">
        <f t="shared" si="3"/>
        <v>0.74861111111111112</v>
      </c>
      <c r="T38" s="236">
        <v>0.76041666666666663</v>
      </c>
      <c r="U38" s="236">
        <f t="shared" si="4"/>
        <v>0.76041666666666663</v>
      </c>
      <c r="V38" s="46"/>
    </row>
    <row r="39" spans="1:22" s="46" customFormat="1" ht="18" customHeight="1" x14ac:dyDescent="0.25">
      <c r="A39" s="586" t="s">
        <v>246</v>
      </c>
      <c r="B39" s="587"/>
      <c r="C39" s="152" t="s">
        <v>604</v>
      </c>
      <c r="D39" s="217">
        <v>48007420</v>
      </c>
      <c r="E39" s="201" t="s">
        <v>45</v>
      </c>
      <c r="F39" s="142" t="s">
        <v>28</v>
      </c>
      <c r="G39" s="184" t="s">
        <v>605</v>
      </c>
      <c r="H39" s="329"/>
      <c r="I39" s="186" t="s">
        <v>159</v>
      </c>
      <c r="J39" s="41">
        <v>0.67500000000000004</v>
      </c>
      <c r="K39" s="51">
        <f t="shared" si="5"/>
        <v>0.67500000000000004</v>
      </c>
      <c r="L39" s="55">
        <v>0.67569444444444449</v>
      </c>
      <c r="M39" s="41">
        <f t="shared" si="0"/>
        <v>0.67569444444444449</v>
      </c>
      <c r="N39" s="55">
        <v>0.68611111111111112</v>
      </c>
      <c r="O39" s="41">
        <f t="shared" si="1"/>
        <v>0.68611111111111112</v>
      </c>
      <c r="P39" s="55">
        <v>0.7270833333333333</v>
      </c>
      <c r="Q39" s="41">
        <f t="shared" si="2"/>
        <v>0.7270833333333333</v>
      </c>
      <c r="R39" s="55">
        <v>0.75069444444444444</v>
      </c>
      <c r="S39" s="41">
        <f t="shared" si="3"/>
        <v>0.75069444444444444</v>
      </c>
      <c r="T39" s="236">
        <v>0.76666666666666672</v>
      </c>
      <c r="U39" s="72">
        <f t="shared" si="4"/>
        <v>0.76666666666666672</v>
      </c>
    </row>
    <row r="40" spans="1:22" ht="18" customHeight="1" x14ac:dyDescent="0.25">
      <c r="A40" s="586" t="s">
        <v>250</v>
      </c>
      <c r="B40" s="587"/>
      <c r="C40" s="199" t="s">
        <v>606</v>
      </c>
      <c r="D40" s="215">
        <v>72179768</v>
      </c>
      <c r="E40" s="203" t="s">
        <v>45</v>
      </c>
      <c r="F40" s="260" t="s">
        <v>38</v>
      </c>
      <c r="G40" s="196" t="s">
        <v>116</v>
      </c>
      <c r="H40" s="371"/>
      <c r="I40" s="271" t="s">
        <v>34</v>
      </c>
      <c r="J40" s="55">
        <v>0.67777777777777781</v>
      </c>
      <c r="K40" s="51">
        <f t="shared" si="5"/>
        <v>0.67777777777777781</v>
      </c>
      <c r="L40" s="55">
        <v>0.67986111111111114</v>
      </c>
      <c r="M40" s="41">
        <f t="shared" si="0"/>
        <v>0.67986111111111114</v>
      </c>
      <c r="N40" s="55">
        <v>0.69097222222222221</v>
      </c>
      <c r="O40" s="41">
        <f t="shared" si="1"/>
        <v>0.69097222222222221</v>
      </c>
      <c r="P40" s="55">
        <v>0.73750000000000004</v>
      </c>
      <c r="Q40" s="41">
        <f t="shared" si="2"/>
        <v>0.73750000000000004</v>
      </c>
      <c r="R40" s="55">
        <v>0.75208333333333333</v>
      </c>
      <c r="S40" s="55">
        <f t="shared" si="3"/>
        <v>0.75208333333333333</v>
      </c>
      <c r="T40" s="236">
        <v>0.76388888888888884</v>
      </c>
      <c r="U40" s="72">
        <f t="shared" si="4"/>
        <v>0.76388888888888884</v>
      </c>
      <c r="V40" s="46"/>
    </row>
    <row r="41" spans="1:22" ht="18.75" customHeight="1" x14ac:dyDescent="0.25">
      <c r="A41" s="586" t="s">
        <v>254</v>
      </c>
      <c r="B41" s="587"/>
      <c r="C41" s="97" t="s">
        <v>607</v>
      </c>
      <c r="D41" s="50">
        <v>44960448</v>
      </c>
      <c r="E41" s="201" t="s">
        <v>45</v>
      </c>
      <c r="F41" s="79" t="s">
        <v>28</v>
      </c>
      <c r="G41" s="50" t="s">
        <v>574</v>
      </c>
      <c r="H41" s="334"/>
      <c r="I41" s="256" t="s">
        <v>34</v>
      </c>
      <c r="J41" s="41">
        <v>0.68611111111111112</v>
      </c>
      <c r="K41" s="82">
        <f t="shared" si="5"/>
        <v>0.68611111111111112</v>
      </c>
      <c r="L41" s="55">
        <v>0.68680555555555556</v>
      </c>
      <c r="M41" s="41">
        <f t="shared" si="0"/>
        <v>0.68680555555555556</v>
      </c>
      <c r="N41" s="55">
        <v>0.69652777777777775</v>
      </c>
      <c r="O41" s="41">
        <f t="shared" si="1"/>
        <v>0.69652777777777775</v>
      </c>
      <c r="P41" s="55">
        <v>0.74097222222222225</v>
      </c>
      <c r="Q41" s="41">
        <f t="shared" si="2"/>
        <v>0.74097222222222225</v>
      </c>
      <c r="R41" s="55">
        <v>0.7631944444444444</v>
      </c>
      <c r="S41" s="41">
        <f t="shared" si="3"/>
        <v>0.7631944444444444</v>
      </c>
      <c r="T41" s="236">
        <v>0.77777777777777779</v>
      </c>
      <c r="U41" s="236">
        <f t="shared" si="4"/>
        <v>0.77777777777777779</v>
      </c>
      <c r="V41" s="46"/>
    </row>
    <row r="42" spans="1:22" ht="18" customHeight="1" x14ac:dyDescent="0.25">
      <c r="A42" s="589"/>
      <c r="B42" s="589"/>
    </row>
    <row r="43" spans="1:22" ht="18" customHeight="1" x14ac:dyDescent="0.25">
      <c r="A43" s="589"/>
      <c r="B43" s="589"/>
    </row>
    <row r="44" spans="1:22" ht="21" customHeight="1" x14ac:dyDescent="0.25">
      <c r="A44" s="589"/>
      <c r="B44" s="589"/>
    </row>
    <row r="45" spans="1:22" ht="18" customHeight="1" x14ac:dyDescent="0.25">
      <c r="A45" s="589"/>
      <c r="B45" s="589"/>
    </row>
    <row r="46" spans="1:22" ht="18" customHeight="1" x14ac:dyDescent="0.25">
      <c r="A46" s="589"/>
      <c r="B46" s="589"/>
    </row>
    <row r="47" spans="1:22" ht="18" customHeight="1" x14ac:dyDescent="0.25">
      <c r="A47" s="589"/>
      <c r="B47" s="589"/>
    </row>
    <row r="48" spans="1:22" ht="18" customHeight="1" x14ac:dyDescent="0.25">
      <c r="A48" s="589"/>
      <c r="B48" s="589"/>
    </row>
    <row r="49" spans="1:2" ht="18" customHeight="1" x14ac:dyDescent="0.25">
      <c r="A49" s="589"/>
      <c r="B49" s="589"/>
    </row>
    <row r="50" spans="1:2" ht="18" customHeight="1" x14ac:dyDescent="0.25">
      <c r="A50" s="589"/>
      <c r="B50" s="589"/>
    </row>
    <row r="51" spans="1:2" ht="18" customHeight="1" x14ac:dyDescent="0.25">
      <c r="A51" s="589"/>
      <c r="B51" s="589"/>
    </row>
    <row r="52" spans="1:2" ht="18" customHeight="1" x14ac:dyDescent="0.25">
      <c r="A52" s="589"/>
      <c r="B52" s="589"/>
    </row>
    <row r="53" spans="1:2" ht="18" customHeight="1" x14ac:dyDescent="0.25">
      <c r="A53" s="589"/>
      <c r="B53" s="589"/>
    </row>
    <row r="54" spans="1:2" ht="18" customHeight="1" x14ac:dyDescent="0.25">
      <c r="A54" s="589"/>
      <c r="B54" s="589"/>
    </row>
    <row r="55" spans="1:2" ht="18" customHeight="1" x14ac:dyDescent="0.25">
      <c r="A55" s="589"/>
      <c r="B55" s="589"/>
    </row>
    <row r="56" spans="1:2" ht="18" customHeight="1" x14ac:dyDescent="0.25">
      <c r="A56" s="589"/>
      <c r="B56" s="589"/>
    </row>
    <row r="57" spans="1:2" ht="18" customHeight="1" x14ac:dyDescent="0.25">
      <c r="A57" s="589"/>
      <c r="B57" s="589"/>
    </row>
    <row r="58" spans="1:2" ht="18" customHeight="1" x14ac:dyDescent="0.25">
      <c r="A58" s="589"/>
      <c r="B58" s="589"/>
    </row>
    <row r="59" spans="1:2" ht="18" customHeight="1" x14ac:dyDescent="0.25">
      <c r="A59" s="589"/>
      <c r="B59" s="589"/>
    </row>
    <row r="60" spans="1:2" ht="18" customHeight="1" x14ac:dyDescent="0.25">
      <c r="A60" s="589"/>
      <c r="B60" s="589"/>
    </row>
    <row r="61" spans="1:2" ht="18" customHeight="1" x14ac:dyDescent="0.25">
      <c r="A61" s="589"/>
      <c r="B61" s="589"/>
    </row>
    <row r="62" spans="1:2" ht="18" customHeight="1" x14ac:dyDescent="0.25">
      <c r="A62" s="589"/>
      <c r="B62" s="589"/>
    </row>
    <row r="63" spans="1:2" ht="18" customHeight="1" x14ac:dyDescent="0.25">
      <c r="A63" s="589"/>
      <c r="B63" s="589"/>
    </row>
    <row r="64" spans="1:2" ht="18" customHeight="1" x14ac:dyDescent="0.25">
      <c r="A64" s="589"/>
      <c r="B64" s="589"/>
    </row>
    <row r="65" spans="2:8" ht="18" customHeight="1" x14ac:dyDescent="0.25"/>
    <row r="66" spans="2:8" ht="15.75" customHeight="1" x14ac:dyDescent="0.25">
      <c r="B66" t="s">
        <v>6768</v>
      </c>
      <c r="C66" t="s">
        <v>6769</v>
      </c>
      <c r="D66" t="s">
        <v>6770</v>
      </c>
      <c r="E66" t="s">
        <v>6771</v>
      </c>
      <c r="F66" t="s">
        <v>6772</v>
      </c>
      <c r="G66" t="s">
        <v>6773</v>
      </c>
      <c r="H66" t="s">
        <v>6774</v>
      </c>
    </row>
    <row r="67" spans="2:8" ht="18" customHeight="1" x14ac:dyDescent="0.25"/>
    <row r="68" spans="2:8" ht="18" customHeight="1" x14ac:dyDescent="0.25"/>
    <row r="69" spans="2:8" ht="18" customHeight="1" x14ac:dyDescent="0.25"/>
    <row r="70" spans="2:8" ht="18" customHeight="1" x14ac:dyDescent="0.25"/>
    <row r="71" spans="2:8" ht="15.75" customHeight="1" x14ac:dyDescent="0.25"/>
    <row r="72" spans="2:8" ht="18" customHeight="1" x14ac:dyDescent="0.25"/>
    <row r="73" spans="2:8" ht="18" customHeight="1" x14ac:dyDescent="0.25"/>
    <row r="74" spans="2:8" ht="18" customHeight="1" x14ac:dyDescent="0.25"/>
    <row r="75" spans="2:8" ht="18" customHeight="1" x14ac:dyDescent="0.25"/>
    <row r="76" spans="2:8" ht="18" customHeight="1" x14ac:dyDescent="0.25"/>
    <row r="77" spans="2:8" ht="18" customHeight="1" x14ac:dyDescent="0.25"/>
    <row r="78" spans="2:8" ht="18" customHeight="1" x14ac:dyDescent="0.25"/>
    <row r="79" spans="2:8" ht="18" customHeight="1" x14ac:dyDescent="0.25"/>
    <row r="80" spans="2:8" ht="18" customHeight="1" x14ac:dyDescent="0.25"/>
    <row r="81" spans="2:6" ht="18" customHeight="1" x14ac:dyDescent="0.25"/>
    <row r="82" spans="2:6" ht="18" customHeight="1" x14ac:dyDescent="0.25"/>
    <row r="83" spans="2:6" ht="18" customHeight="1" x14ac:dyDescent="0.25"/>
    <row r="84" spans="2:6" ht="18" customHeight="1" x14ac:dyDescent="0.25"/>
    <row r="85" spans="2:6" ht="18" customHeight="1" x14ac:dyDescent="0.25"/>
    <row r="86" spans="2:6" ht="18" customHeight="1" x14ac:dyDescent="0.25"/>
    <row r="87" spans="2:6" ht="18" customHeight="1" x14ac:dyDescent="0.25"/>
    <row r="88" spans="2:6" ht="18" customHeight="1" x14ac:dyDescent="0.25"/>
    <row r="89" spans="2:6" ht="15.75" customHeight="1" x14ac:dyDescent="0.25"/>
    <row r="90" spans="2:6" ht="18" customHeight="1" x14ac:dyDescent="0.25"/>
    <row r="91" spans="2:6" ht="18" customHeight="1" x14ac:dyDescent="0.25"/>
    <row r="92" spans="2:6" ht="18" customHeight="1" x14ac:dyDescent="0.25"/>
    <row r="93" spans="2:6" ht="18" customHeight="1" x14ac:dyDescent="0.25"/>
    <row r="94" spans="2:6" ht="21" customHeight="1" x14ac:dyDescent="0.25"/>
    <row r="95" spans="2:6" ht="15.75" customHeight="1" x14ac:dyDescent="0.25">
      <c r="B95" t="s">
        <v>6768</v>
      </c>
      <c r="C95" t="s">
        <v>6769</v>
      </c>
      <c r="D95" t="s">
        <v>6770</v>
      </c>
      <c r="E95" t="s">
        <v>6771</v>
      </c>
      <c r="F95" t="s">
        <v>6772</v>
      </c>
    </row>
    <row r="96" spans="2:6" ht="15.75" customHeight="1" x14ac:dyDescent="0.25"/>
    <row r="97" spans="3:8" ht="15.75" customHeight="1" x14ac:dyDescent="0.25"/>
    <row r="98" spans="3:8" ht="21" customHeight="1" x14ac:dyDescent="0.25"/>
    <row r="99" spans="3:8" ht="21" customHeight="1" x14ac:dyDescent="0.25"/>
    <row r="100" spans="3:8" ht="18.75" customHeight="1" x14ac:dyDescent="0.25"/>
    <row r="101" spans="3:8" ht="15.75" customHeight="1" x14ac:dyDescent="0.25"/>
    <row r="102" spans="3:8" ht="15.75" customHeight="1" x14ac:dyDescent="0.25"/>
    <row r="103" spans="3:8" ht="18.75" customHeight="1" x14ac:dyDescent="0.25"/>
    <row r="107" spans="3:8" x14ac:dyDescent="0.25">
      <c r="C107" t="s">
        <v>6768</v>
      </c>
      <c r="D107" t="s">
        <v>6769</v>
      </c>
      <c r="E107" t="s">
        <v>6770</v>
      </c>
      <c r="F107" t="s">
        <v>6771</v>
      </c>
      <c r="G107" t="s">
        <v>6772</v>
      </c>
      <c r="H107" t="s">
        <v>6773</v>
      </c>
    </row>
    <row r="108" spans="3:8" ht="15.75" customHeight="1" x14ac:dyDescent="0.25"/>
    <row r="109" spans="3:8" ht="15.75" customHeight="1" x14ac:dyDescent="0.25"/>
    <row r="110" spans="3:8" ht="15.75" customHeight="1" x14ac:dyDescent="0.25"/>
    <row r="111" spans="3:8" ht="15.75" customHeight="1" x14ac:dyDescent="0.25"/>
    <row r="112" spans="3:8" ht="15.75" customHeight="1" x14ac:dyDescent="0.25"/>
    <row r="113" ht="15.75" customHeight="1" x14ac:dyDescent="0.25"/>
    <row r="114" ht="15.75" customHeight="1" x14ac:dyDescent="0.25"/>
    <row r="115" ht="18.75" customHeight="1" x14ac:dyDescent="0.25"/>
    <row r="116" ht="15.75" customHeight="1" x14ac:dyDescent="0.25"/>
  </sheetData>
  <mergeCells count="69">
    <mergeCell ref="A64:B64"/>
    <mergeCell ref="A59:B59"/>
    <mergeCell ref="A62:B62"/>
    <mergeCell ref="A63:B63"/>
    <mergeCell ref="A60:B60"/>
    <mergeCell ref="A49:B49"/>
    <mergeCell ref="A51:B51"/>
    <mergeCell ref="A11:B11"/>
    <mergeCell ref="A45:B45"/>
    <mergeCell ref="A57:B57"/>
    <mergeCell ref="A44:B44"/>
    <mergeCell ref="A40:B40"/>
    <mergeCell ref="A48:B48"/>
    <mergeCell ref="A24:B24"/>
    <mergeCell ref="A30:B30"/>
    <mergeCell ref="P1:Q1"/>
    <mergeCell ref="A36:B36"/>
    <mergeCell ref="A1:B1"/>
    <mergeCell ref="A61:B61"/>
    <mergeCell ref="A6:B6"/>
    <mergeCell ref="A54:B54"/>
    <mergeCell ref="A16:B16"/>
    <mergeCell ref="A7:B7"/>
    <mergeCell ref="A25:B25"/>
    <mergeCell ref="A41:B41"/>
    <mergeCell ref="A46:B46"/>
    <mergeCell ref="A37:B37"/>
    <mergeCell ref="A56:B56"/>
    <mergeCell ref="A18:B18"/>
    <mergeCell ref="A27:B27"/>
    <mergeCell ref="N1:O1"/>
    <mergeCell ref="A3:B3"/>
    <mergeCell ref="R1:S1"/>
    <mergeCell ref="A55:B55"/>
    <mergeCell ref="A50:B50"/>
    <mergeCell ref="A12:B12"/>
    <mergeCell ref="A26:B26"/>
    <mergeCell ref="A21:B21"/>
    <mergeCell ref="A2:B2"/>
    <mergeCell ref="A33:B33"/>
    <mergeCell ref="A53:B53"/>
    <mergeCell ref="A52:B52"/>
    <mergeCell ref="A43:B43"/>
    <mergeCell ref="A19:B19"/>
    <mergeCell ref="A10:B10"/>
    <mergeCell ref="A28:B28"/>
    <mergeCell ref="A13:B13"/>
    <mergeCell ref="T1:U1"/>
    <mergeCell ref="A47:B47"/>
    <mergeCell ref="A42:B42"/>
    <mergeCell ref="L1:M1"/>
    <mergeCell ref="A32:B32"/>
    <mergeCell ref="A5:B5"/>
    <mergeCell ref="A14:B14"/>
    <mergeCell ref="A23:B23"/>
    <mergeCell ref="A17:B17"/>
    <mergeCell ref="A8:B8"/>
    <mergeCell ref="A22:B22"/>
    <mergeCell ref="A35:B35"/>
    <mergeCell ref="A4:B4"/>
    <mergeCell ref="A20:B20"/>
    <mergeCell ref="A38:B38"/>
    <mergeCell ref="A29:B29"/>
    <mergeCell ref="A9:B9"/>
    <mergeCell ref="A31:B31"/>
    <mergeCell ref="A58:B58"/>
    <mergeCell ref="A39:B39"/>
    <mergeCell ref="A34:B34"/>
    <mergeCell ref="A15:B15"/>
  </mergeCells>
  <pageMargins left="0.7" right="0.7" top="0.75" bottom="0.75" header="0.3" footer="0.3"/>
  <pageSetup paperSize="9" fitToWidth="0" orientation="landscape"/>
  <tableParts count="3">
    <tablePart r:id="rId1"/>
    <tablePart r:id="rId2"/>
    <tablePart r:id="rId3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Hoja311">
    <pageSetUpPr fitToPage="1"/>
  </sheetPr>
  <dimension ref="A1:U111"/>
  <sheetViews>
    <sheetView tabSelected="1" topLeftCell="C55" workbookViewId="0">
      <selection activeCell="J79" sqref="J79"/>
    </sheetView>
  </sheetViews>
  <sheetFormatPr baseColWidth="10" defaultColWidth="9.140625" defaultRowHeight="15" x14ac:dyDescent="0.25"/>
  <cols>
    <col min="1" max="2" width="2.7109375" customWidth="1"/>
    <col min="3" max="3" width="39" customWidth="1"/>
    <col min="4" max="4" width="14.5703125" customWidth="1"/>
    <col min="5" max="5" width="21.85546875" customWidth="1"/>
    <col min="6" max="6" width="22" customWidth="1"/>
    <col min="7" max="7" width="21.140625" bestFit="1" customWidth="1"/>
    <col min="8" max="8" width="9.28515625" customWidth="1"/>
    <col min="9" max="9" width="25.140625" customWidth="1"/>
    <col min="10" max="10" width="13.28515625" customWidth="1"/>
    <col min="11" max="11" width="13.5703125" customWidth="1"/>
    <col min="12" max="12" width="14.28515625" customWidth="1"/>
    <col min="13" max="13" width="13.7109375" customWidth="1"/>
    <col min="14" max="15" width="14.7109375" customWidth="1"/>
    <col min="16" max="16" width="15.28515625" customWidth="1"/>
    <col min="17" max="17" width="14.85546875" customWidth="1"/>
    <col min="18" max="19" width="15.42578125" customWidth="1"/>
    <col min="20" max="20" width="17" customWidth="1"/>
    <col min="21" max="21" width="17.85546875" customWidth="1"/>
  </cols>
  <sheetData>
    <row r="1" spans="1:21" ht="46.5" customHeight="1" x14ac:dyDescent="0.25">
      <c r="A1" s="596" t="s">
        <v>0</v>
      </c>
      <c r="B1" s="597"/>
      <c r="C1" s="10" t="s">
        <v>1</v>
      </c>
      <c r="D1" s="10" t="s">
        <v>2</v>
      </c>
      <c r="E1" s="25" t="s">
        <v>3</v>
      </c>
      <c r="F1" s="20" t="s">
        <v>4</v>
      </c>
      <c r="G1" s="1" t="s">
        <v>5</v>
      </c>
      <c r="H1" s="35" t="s">
        <v>6</v>
      </c>
      <c r="I1" s="2" t="s">
        <v>7</v>
      </c>
      <c r="J1" s="3" t="s">
        <v>8</v>
      </c>
      <c r="K1" s="3" t="s">
        <v>9</v>
      </c>
      <c r="L1" s="593" t="s">
        <v>10</v>
      </c>
      <c r="M1" s="592"/>
      <c r="N1" s="599" t="s">
        <v>11</v>
      </c>
      <c r="O1" s="592"/>
      <c r="P1" s="595" t="s">
        <v>12</v>
      </c>
      <c r="Q1" s="592"/>
      <c r="R1" s="594" t="s">
        <v>13</v>
      </c>
      <c r="S1" s="592"/>
      <c r="T1" s="591" t="s">
        <v>14</v>
      </c>
      <c r="U1" s="592"/>
    </row>
    <row r="2" spans="1:21" ht="21" customHeight="1" x14ac:dyDescent="0.25">
      <c r="A2" s="586" t="s">
        <v>15</v>
      </c>
      <c r="B2" s="587"/>
      <c r="C2" s="97" t="s">
        <v>608</v>
      </c>
      <c r="D2" s="50">
        <v>71066201</v>
      </c>
      <c r="E2" s="201" t="s">
        <v>345</v>
      </c>
      <c r="F2" s="79" t="s">
        <v>141</v>
      </c>
      <c r="G2" s="50" t="s">
        <v>609</v>
      </c>
      <c r="H2" s="182"/>
      <c r="I2" s="50" t="s">
        <v>386</v>
      </c>
      <c r="J2" s="55">
        <v>0.5625</v>
      </c>
      <c r="K2" s="41">
        <f t="shared" ref="K2:K18" si="0">J2+$K$60</f>
        <v>0.5625</v>
      </c>
      <c r="L2" s="55">
        <v>0.56388888888888888</v>
      </c>
      <c r="M2" s="41">
        <f t="shared" ref="M2:M20" si="1">L2+$M$61</f>
        <v>0.56388888888888888</v>
      </c>
      <c r="N2" s="55">
        <v>0.57499999999999996</v>
      </c>
      <c r="O2" s="41">
        <f t="shared" ref="O2:O20" si="2">N2+$O$61</f>
        <v>0.57499999999999996</v>
      </c>
      <c r="P2" s="55">
        <v>0.62291666666666667</v>
      </c>
      <c r="Q2" s="41">
        <f t="shared" ref="Q2:Q20" si="3">P2+$Q$61</f>
        <v>0.62291666666666667</v>
      </c>
      <c r="R2" s="55">
        <v>0.63541666666666663</v>
      </c>
      <c r="S2" s="41">
        <f t="shared" ref="S2:S20" si="4">R2+$S$61</f>
        <v>0.63541666666666663</v>
      </c>
      <c r="T2" s="236">
        <v>0.64652777777777781</v>
      </c>
      <c r="U2" s="72">
        <f t="shared" ref="U2:U20" si="5">T2+$U$61</f>
        <v>0.64652777777777781</v>
      </c>
    </row>
    <row r="3" spans="1:21" ht="21" customHeight="1" x14ac:dyDescent="0.25">
      <c r="A3" s="586" t="s">
        <v>21</v>
      </c>
      <c r="B3" s="587"/>
      <c r="C3" s="97" t="s">
        <v>610</v>
      </c>
      <c r="D3" s="50">
        <v>20533827</v>
      </c>
      <c r="E3" s="201" t="s">
        <v>45</v>
      </c>
      <c r="F3" s="79" t="s">
        <v>141</v>
      </c>
      <c r="G3" s="50" t="s">
        <v>609</v>
      </c>
      <c r="H3" s="182"/>
      <c r="I3" s="50" t="s">
        <v>386</v>
      </c>
      <c r="J3" s="55">
        <v>0.56736111111111109</v>
      </c>
      <c r="K3" s="41">
        <f t="shared" si="0"/>
        <v>0.56736111111111109</v>
      </c>
      <c r="L3" s="55">
        <v>0.56874999999999998</v>
      </c>
      <c r="M3" s="41">
        <f t="shared" si="1"/>
        <v>0.56874999999999998</v>
      </c>
      <c r="N3" s="55">
        <v>0.58263888888888893</v>
      </c>
      <c r="O3" s="41">
        <f t="shared" si="2"/>
        <v>0.58263888888888893</v>
      </c>
      <c r="P3" s="55">
        <v>0.64930555555555558</v>
      </c>
      <c r="Q3" s="41">
        <f t="shared" si="3"/>
        <v>0.64930555555555558</v>
      </c>
      <c r="R3" s="55">
        <v>0.67013888888888884</v>
      </c>
      <c r="S3" s="41">
        <f t="shared" si="4"/>
        <v>0.67013888888888884</v>
      </c>
      <c r="T3" s="236">
        <v>0.68194444444444446</v>
      </c>
      <c r="U3" s="72">
        <f t="shared" si="5"/>
        <v>0.68194444444444446</v>
      </c>
    </row>
    <row r="4" spans="1:21" ht="20.25" customHeight="1" x14ac:dyDescent="0.25">
      <c r="A4" s="586" t="s">
        <v>26</v>
      </c>
      <c r="B4" s="587"/>
      <c r="C4" s="97" t="s">
        <v>611</v>
      </c>
      <c r="D4" s="50">
        <v>73085337</v>
      </c>
      <c r="E4" s="50" t="s">
        <v>271</v>
      </c>
      <c r="F4" s="79" t="s">
        <v>141</v>
      </c>
      <c r="G4" s="184" t="s">
        <v>116</v>
      </c>
      <c r="H4" s="334"/>
      <c r="I4" s="256" t="s">
        <v>34</v>
      </c>
      <c r="J4" s="55">
        <v>0.5708333333333333</v>
      </c>
      <c r="K4" s="41">
        <f t="shared" si="0"/>
        <v>0.5708333333333333</v>
      </c>
      <c r="L4" s="55">
        <v>0.5756944444444444</v>
      </c>
      <c r="M4" s="41">
        <f t="shared" si="1"/>
        <v>0.5756944444444444</v>
      </c>
      <c r="N4" s="55">
        <v>0.58680555555555558</v>
      </c>
      <c r="O4" s="41">
        <f t="shared" si="2"/>
        <v>0.58680555555555558</v>
      </c>
      <c r="P4" s="55">
        <v>0.62708333333333333</v>
      </c>
      <c r="Q4" s="41">
        <f t="shared" si="3"/>
        <v>0.62708333333333333</v>
      </c>
      <c r="R4" s="55">
        <v>0.63888888888888884</v>
      </c>
      <c r="S4" s="41">
        <f t="shared" si="4"/>
        <v>0.63888888888888884</v>
      </c>
      <c r="T4" s="236">
        <v>0.65069444444444446</v>
      </c>
      <c r="U4" s="72">
        <f t="shared" si="5"/>
        <v>0.65069444444444446</v>
      </c>
    </row>
    <row r="5" spans="1:21" ht="18.75" customHeight="1" x14ac:dyDescent="0.25">
      <c r="A5" s="586" t="s">
        <v>30</v>
      </c>
      <c r="B5" s="587"/>
      <c r="C5" s="152" t="s">
        <v>578</v>
      </c>
      <c r="D5" s="217">
        <v>20543689</v>
      </c>
      <c r="E5" s="201" t="s">
        <v>45</v>
      </c>
      <c r="F5" s="142" t="s">
        <v>38</v>
      </c>
      <c r="G5" s="245"/>
      <c r="H5" s="347"/>
      <c r="I5" s="245" t="s">
        <v>47</v>
      </c>
      <c r="J5" s="55">
        <v>0.57361111111111107</v>
      </c>
      <c r="K5" s="41">
        <f t="shared" si="0"/>
        <v>0.57361111111111107</v>
      </c>
      <c r="L5" s="55">
        <v>0.58125000000000004</v>
      </c>
      <c r="M5" s="41">
        <f t="shared" si="1"/>
        <v>0.58125000000000004</v>
      </c>
      <c r="N5" s="55">
        <v>0.59097222222222223</v>
      </c>
      <c r="O5" s="41">
        <f t="shared" si="2"/>
        <v>0.59097222222222223</v>
      </c>
      <c r="P5" s="55">
        <v>0.63402777777777775</v>
      </c>
      <c r="Q5" s="41">
        <f t="shared" si="3"/>
        <v>0.63402777777777775</v>
      </c>
      <c r="R5" s="55">
        <v>0.64722222222222225</v>
      </c>
      <c r="S5" s="41">
        <f t="shared" si="4"/>
        <v>0.64722222222222225</v>
      </c>
      <c r="T5" s="236">
        <v>0.65833333333333333</v>
      </c>
      <c r="U5" s="72">
        <f t="shared" si="5"/>
        <v>0.65833333333333333</v>
      </c>
    </row>
    <row r="6" spans="1:21" ht="21.75" customHeight="1" x14ac:dyDescent="0.25">
      <c r="A6" s="586" t="s">
        <v>35</v>
      </c>
      <c r="B6" s="587"/>
      <c r="C6" s="97" t="s">
        <v>612</v>
      </c>
      <c r="D6" s="50">
        <v>75432621</v>
      </c>
      <c r="E6" s="201" t="s">
        <v>45</v>
      </c>
      <c r="F6" s="79" t="s">
        <v>549</v>
      </c>
      <c r="G6" s="50" t="s">
        <v>609</v>
      </c>
      <c r="H6" s="182"/>
      <c r="I6" s="50" t="s">
        <v>386</v>
      </c>
      <c r="J6" s="55">
        <v>0.57708333333333328</v>
      </c>
      <c r="K6" s="41">
        <f t="shared" si="0"/>
        <v>0.57708333333333328</v>
      </c>
      <c r="L6" s="55">
        <v>0.58611111111111114</v>
      </c>
      <c r="M6" s="41">
        <f t="shared" si="1"/>
        <v>0.58611111111111114</v>
      </c>
      <c r="N6" s="55">
        <v>0.59513888888888888</v>
      </c>
      <c r="O6" s="41">
        <f t="shared" si="2"/>
        <v>0.59513888888888888</v>
      </c>
      <c r="P6" s="55">
        <v>0.63680555555555551</v>
      </c>
      <c r="Q6" s="41">
        <f t="shared" si="3"/>
        <v>0.63680555555555551</v>
      </c>
      <c r="R6" s="55">
        <v>0.65902777777777777</v>
      </c>
      <c r="S6" s="41">
        <f t="shared" si="4"/>
        <v>0.65902777777777777</v>
      </c>
      <c r="T6" s="236">
        <v>0.67013888888888884</v>
      </c>
      <c r="U6" s="72">
        <f t="shared" si="5"/>
        <v>0.67013888888888884</v>
      </c>
    </row>
    <row r="7" spans="1:21" ht="19.5" customHeight="1" x14ac:dyDescent="0.25">
      <c r="A7" s="586" t="s">
        <v>40</v>
      </c>
      <c r="B7" s="587"/>
      <c r="C7" s="97" t="s">
        <v>613</v>
      </c>
      <c r="D7" s="50">
        <v>46753617</v>
      </c>
      <c r="E7" s="50" t="s">
        <v>84</v>
      </c>
      <c r="F7" s="79" t="s">
        <v>141</v>
      </c>
      <c r="G7" s="105" t="s">
        <v>24</v>
      </c>
      <c r="H7" s="329"/>
      <c r="I7" s="186" t="s">
        <v>159</v>
      </c>
      <c r="J7" s="55">
        <v>0.57986111111111116</v>
      </c>
      <c r="K7" s="41">
        <f t="shared" si="0"/>
        <v>0.57986111111111116</v>
      </c>
      <c r="L7" s="55">
        <v>0.59027777777777779</v>
      </c>
      <c r="M7" s="41">
        <f t="shared" si="1"/>
        <v>0.59027777777777779</v>
      </c>
      <c r="N7" s="55">
        <v>0.60138888888888886</v>
      </c>
      <c r="O7" s="41">
        <f t="shared" si="2"/>
        <v>0.60138888888888886</v>
      </c>
      <c r="P7" s="55">
        <v>0.64444444444444449</v>
      </c>
      <c r="Q7" s="41">
        <f t="shared" si="3"/>
        <v>0.64444444444444449</v>
      </c>
      <c r="R7" s="55">
        <v>0.66319444444444442</v>
      </c>
      <c r="S7" s="41">
        <f t="shared" si="4"/>
        <v>0.66319444444444442</v>
      </c>
      <c r="T7" s="236">
        <v>0.67638888888888893</v>
      </c>
      <c r="U7" s="72">
        <f t="shared" si="5"/>
        <v>0.67638888888888893</v>
      </c>
    </row>
    <row r="8" spans="1:21" ht="21.75" customHeight="1" x14ac:dyDescent="0.25">
      <c r="A8" s="586" t="s">
        <v>43</v>
      </c>
      <c r="B8" s="587"/>
      <c r="C8" s="97" t="s">
        <v>601</v>
      </c>
      <c r="D8" s="50">
        <v>46786951</v>
      </c>
      <c r="E8" s="174" t="s">
        <v>93</v>
      </c>
      <c r="F8" s="79" t="s">
        <v>18</v>
      </c>
      <c r="G8" s="184" t="s">
        <v>328</v>
      </c>
      <c r="H8" s="182"/>
      <c r="I8" s="50" t="s">
        <v>603</v>
      </c>
      <c r="J8" s="55">
        <v>0.58194444444444449</v>
      </c>
      <c r="K8" s="41">
        <f t="shared" si="0"/>
        <v>0.58194444444444449</v>
      </c>
      <c r="L8" s="55">
        <v>0.59583333333333333</v>
      </c>
      <c r="M8" s="41">
        <f t="shared" si="1"/>
        <v>0.59583333333333333</v>
      </c>
      <c r="N8" s="55">
        <v>0.60624999999999996</v>
      </c>
      <c r="O8" s="41">
        <f t="shared" si="2"/>
        <v>0.60624999999999996</v>
      </c>
      <c r="P8" s="55">
        <v>0.65625</v>
      </c>
      <c r="Q8" s="41">
        <f t="shared" si="3"/>
        <v>0.65625</v>
      </c>
      <c r="R8" s="55">
        <v>0.68194444444444446</v>
      </c>
      <c r="S8" s="41">
        <f t="shared" si="4"/>
        <v>0.68194444444444446</v>
      </c>
      <c r="T8" s="236">
        <v>0.69305555555555554</v>
      </c>
      <c r="U8" s="72">
        <f t="shared" si="5"/>
        <v>0.69305555555555554</v>
      </c>
    </row>
    <row r="9" spans="1:21" ht="20.25" customHeight="1" x14ac:dyDescent="0.25">
      <c r="A9" s="586" t="s">
        <v>48</v>
      </c>
      <c r="B9" s="587"/>
      <c r="C9" s="109" t="s">
        <v>614</v>
      </c>
      <c r="D9" s="50">
        <v>7456857</v>
      </c>
      <c r="E9" s="50" t="s">
        <v>84</v>
      </c>
      <c r="F9" s="79" t="s">
        <v>141</v>
      </c>
      <c r="G9" s="50" t="s">
        <v>456</v>
      </c>
      <c r="H9" s="182"/>
      <c r="I9" s="50" t="s">
        <v>615</v>
      </c>
      <c r="J9" s="55">
        <v>0.58958333333333335</v>
      </c>
      <c r="K9" s="41">
        <f t="shared" si="0"/>
        <v>0.58958333333333335</v>
      </c>
      <c r="L9" s="55">
        <v>0.60138888888888886</v>
      </c>
      <c r="M9" s="41">
        <f t="shared" si="1"/>
        <v>0.60138888888888886</v>
      </c>
      <c r="N9" s="55">
        <v>0.61388888888888893</v>
      </c>
      <c r="O9" s="41">
        <f t="shared" si="2"/>
        <v>0.61388888888888893</v>
      </c>
      <c r="P9" s="55">
        <v>0.66111111111111109</v>
      </c>
      <c r="Q9" s="41">
        <f t="shared" si="3"/>
        <v>0.66111111111111109</v>
      </c>
      <c r="R9" s="55">
        <v>0.68888888888888888</v>
      </c>
      <c r="S9" s="41">
        <f t="shared" si="4"/>
        <v>0.68888888888888888</v>
      </c>
      <c r="T9" s="236">
        <v>0.7</v>
      </c>
      <c r="U9" s="72">
        <f t="shared" si="5"/>
        <v>0.7</v>
      </c>
    </row>
    <row r="10" spans="1:21" ht="21" customHeight="1" x14ac:dyDescent="0.25">
      <c r="A10" s="586" t="s">
        <v>54</v>
      </c>
      <c r="B10" s="587"/>
      <c r="C10" s="97" t="s">
        <v>616</v>
      </c>
      <c r="D10" s="50">
        <v>7320876</v>
      </c>
      <c r="E10" s="50" t="s">
        <v>271</v>
      </c>
      <c r="F10" s="79" t="s">
        <v>94</v>
      </c>
      <c r="G10" s="50" t="s">
        <v>617</v>
      </c>
      <c r="H10" s="182"/>
      <c r="I10" s="50" t="s">
        <v>615</v>
      </c>
      <c r="J10" s="55">
        <v>0.59097222222222223</v>
      </c>
      <c r="K10" s="41">
        <f t="shared" si="0"/>
        <v>0.59097222222222223</v>
      </c>
      <c r="L10" s="55">
        <v>0.60902777777777772</v>
      </c>
      <c r="M10" s="41">
        <f t="shared" si="1"/>
        <v>0.60902777777777772</v>
      </c>
      <c r="N10" s="55">
        <v>0.61805555555555558</v>
      </c>
      <c r="O10" s="41">
        <f t="shared" si="2"/>
        <v>0.61805555555555558</v>
      </c>
      <c r="P10" s="55">
        <v>0.66805555555555551</v>
      </c>
      <c r="Q10" s="41">
        <f t="shared" si="3"/>
        <v>0.66805555555555551</v>
      </c>
      <c r="R10" s="55">
        <v>0.69305555555555554</v>
      </c>
      <c r="S10" s="41">
        <f t="shared" si="4"/>
        <v>0.69305555555555554</v>
      </c>
      <c r="T10" s="236">
        <v>0.70416666666666672</v>
      </c>
      <c r="U10" s="72">
        <f t="shared" si="5"/>
        <v>0.70416666666666672</v>
      </c>
    </row>
    <row r="11" spans="1:21" s="46" customFormat="1" ht="21" customHeight="1" x14ac:dyDescent="0.25">
      <c r="A11" s="586" t="s">
        <v>58</v>
      </c>
      <c r="B11" s="587"/>
      <c r="C11" s="97" t="s">
        <v>618</v>
      </c>
      <c r="D11" s="50">
        <v>9391494</v>
      </c>
      <c r="E11" s="50" t="s">
        <v>271</v>
      </c>
      <c r="F11" s="79" t="s">
        <v>38</v>
      </c>
      <c r="G11" s="50" t="s">
        <v>617</v>
      </c>
      <c r="H11" s="182"/>
      <c r="I11" s="50" t="s">
        <v>615</v>
      </c>
      <c r="J11" s="55">
        <v>0.6</v>
      </c>
      <c r="K11" s="41">
        <f t="shared" si="0"/>
        <v>0.6</v>
      </c>
      <c r="L11" s="55">
        <v>0.61319444444444449</v>
      </c>
      <c r="M11" s="41">
        <f t="shared" si="1"/>
        <v>0.61319444444444449</v>
      </c>
      <c r="N11" s="55">
        <v>0.63055555555555554</v>
      </c>
      <c r="O11" s="41">
        <f t="shared" si="2"/>
        <v>0.63055555555555554</v>
      </c>
      <c r="P11" s="55">
        <v>0.67361111111111116</v>
      </c>
      <c r="Q11" s="41">
        <f t="shared" si="3"/>
        <v>0.67361111111111116</v>
      </c>
      <c r="R11" s="55">
        <v>0.70416666666666672</v>
      </c>
      <c r="S11" s="41">
        <f t="shared" si="4"/>
        <v>0.70416666666666672</v>
      </c>
      <c r="T11" s="236">
        <v>0.71527777777777779</v>
      </c>
      <c r="U11" s="72">
        <f t="shared" si="5"/>
        <v>0.71527777777777779</v>
      </c>
    </row>
    <row r="12" spans="1:21" ht="23.25" customHeight="1" x14ac:dyDescent="0.25">
      <c r="A12" s="586" t="s">
        <v>64</v>
      </c>
      <c r="B12" s="587"/>
      <c r="C12" s="97" t="s">
        <v>619</v>
      </c>
      <c r="D12" s="50">
        <v>74866904</v>
      </c>
      <c r="E12" s="50" t="s">
        <v>17</v>
      </c>
      <c r="F12" s="79" t="s">
        <v>94</v>
      </c>
      <c r="G12" s="50" t="s">
        <v>617</v>
      </c>
      <c r="H12" s="182"/>
      <c r="I12" s="50" t="s">
        <v>615</v>
      </c>
      <c r="J12" s="55">
        <v>0.60624999999999996</v>
      </c>
      <c r="K12" s="41">
        <f t="shared" si="0"/>
        <v>0.60624999999999996</v>
      </c>
      <c r="L12" s="55">
        <v>0.61805555555555558</v>
      </c>
      <c r="M12" s="41">
        <f t="shared" si="1"/>
        <v>0.61805555555555558</v>
      </c>
      <c r="N12" s="55">
        <v>0.63194444444444442</v>
      </c>
      <c r="O12" s="41">
        <f t="shared" si="2"/>
        <v>0.63194444444444442</v>
      </c>
      <c r="P12" s="55">
        <v>0.6791666666666667</v>
      </c>
      <c r="Q12" s="41">
        <f t="shared" si="3"/>
        <v>0.6791666666666667</v>
      </c>
      <c r="R12" s="55">
        <v>0.71180555555555558</v>
      </c>
      <c r="S12" s="41">
        <f t="shared" si="4"/>
        <v>0.71180555555555558</v>
      </c>
      <c r="T12" s="236">
        <v>0.72361111111111109</v>
      </c>
      <c r="U12" s="72">
        <f t="shared" si="5"/>
        <v>0.72361111111111109</v>
      </c>
    </row>
    <row r="13" spans="1:21" ht="21.75" customHeight="1" x14ac:dyDescent="0.25">
      <c r="A13" s="586" t="s">
        <v>67</v>
      </c>
      <c r="B13" s="587"/>
      <c r="C13" s="97" t="s">
        <v>620</v>
      </c>
      <c r="D13" s="50">
        <v>73303694</v>
      </c>
      <c r="E13" s="50" t="s">
        <v>84</v>
      </c>
      <c r="F13" s="79" t="s">
        <v>38</v>
      </c>
      <c r="G13" s="50" t="s">
        <v>621</v>
      </c>
      <c r="H13" s="182"/>
      <c r="I13" s="50" t="s">
        <v>551</v>
      </c>
      <c r="J13" s="55">
        <v>0.60902777777777772</v>
      </c>
      <c r="K13" s="41">
        <f t="shared" si="0"/>
        <v>0.60902777777777772</v>
      </c>
      <c r="L13" s="55">
        <v>0.62291666666666667</v>
      </c>
      <c r="M13" s="41">
        <f t="shared" si="1"/>
        <v>0.62291666666666667</v>
      </c>
      <c r="N13" s="55">
        <v>0.6333333333333333</v>
      </c>
      <c r="O13" s="41">
        <f t="shared" si="2"/>
        <v>0.6333333333333333</v>
      </c>
      <c r="P13" s="55">
        <v>0.68472222222222223</v>
      </c>
      <c r="Q13" s="41">
        <f t="shared" si="3"/>
        <v>0.68472222222222223</v>
      </c>
      <c r="R13" s="55">
        <v>0.71597222222222223</v>
      </c>
      <c r="S13" s="41">
        <f t="shared" si="4"/>
        <v>0.71597222222222223</v>
      </c>
      <c r="T13" s="236">
        <v>0.72638888888888886</v>
      </c>
      <c r="U13" s="72">
        <f t="shared" si="5"/>
        <v>0.72638888888888886</v>
      </c>
    </row>
    <row r="14" spans="1:21" ht="24" customHeight="1" x14ac:dyDescent="0.25">
      <c r="A14" s="586" t="s">
        <v>70</v>
      </c>
      <c r="B14" s="587"/>
      <c r="C14" s="97" t="s">
        <v>622</v>
      </c>
      <c r="D14" s="50">
        <v>43827988</v>
      </c>
      <c r="E14" s="201" t="s">
        <v>623</v>
      </c>
      <c r="F14" s="79" t="s">
        <v>94</v>
      </c>
      <c r="G14" s="184" t="s">
        <v>624</v>
      </c>
      <c r="H14" s="334"/>
      <c r="I14" s="256" t="s">
        <v>34</v>
      </c>
      <c r="J14" s="55">
        <v>0.61736111111111114</v>
      </c>
      <c r="K14" s="41">
        <f t="shared" si="0"/>
        <v>0.61736111111111114</v>
      </c>
      <c r="L14" s="55">
        <v>0.62777777777777777</v>
      </c>
      <c r="M14" s="41">
        <f t="shared" si="1"/>
        <v>0.62777777777777777</v>
      </c>
      <c r="N14" s="55">
        <v>0.64166666666666672</v>
      </c>
      <c r="O14" s="41">
        <f t="shared" si="2"/>
        <v>0.64166666666666672</v>
      </c>
      <c r="P14" s="55">
        <v>0.69097222222222221</v>
      </c>
      <c r="Q14" s="41">
        <f t="shared" si="3"/>
        <v>0.69097222222222221</v>
      </c>
      <c r="R14" s="55">
        <v>0.7270833333333333</v>
      </c>
      <c r="S14" s="41">
        <f t="shared" si="4"/>
        <v>0.7270833333333333</v>
      </c>
      <c r="T14" s="236">
        <v>0.73750000000000004</v>
      </c>
      <c r="U14" s="72">
        <f t="shared" si="5"/>
        <v>0.73750000000000004</v>
      </c>
    </row>
    <row r="15" spans="1:21" ht="21.75" customHeight="1" x14ac:dyDescent="0.25">
      <c r="A15" s="586" t="s">
        <v>73</v>
      </c>
      <c r="B15" s="587"/>
      <c r="C15" s="148" t="s">
        <v>625</v>
      </c>
      <c r="D15" s="50">
        <v>73733102</v>
      </c>
      <c r="E15" s="50" t="s">
        <v>84</v>
      </c>
      <c r="F15" s="79" t="s">
        <v>23</v>
      </c>
      <c r="G15" s="105" t="s">
        <v>626</v>
      </c>
      <c r="H15" s="328"/>
      <c r="I15" s="96" t="s">
        <v>147</v>
      </c>
      <c r="J15" s="55">
        <v>0.61875000000000002</v>
      </c>
      <c r="K15" s="41">
        <f t="shared" si="0"/>
        <v>0.61875000000000002</v>
      </c>
      <c r="L15" s="55">
        <v>0.63263888888888886</v>
      </c>
      <c r="M15" s="41">
        <f t="shared" si="1"/>
        <v>0.63263888888888886</v>
      </c>
      <c r="N15" s="55">
        <v>0.6430555555555556</v>
      </c>
      <c r="O15" s="41">
        <f t="shared" si="2"/>
        <v>0.6430555555555556</v>
      </c>
      <c r="P15" s="55">
        <v>0.69722222222222219</v>
      </c>
      <c r="Q15" s="41">
        <f t="shared" si="3"/>
        <v>0.69722222222222219</v>
      </c>
      <c r="R15" s="55">
        <v>0.73124999999999996</v>
      </c>
      <c r="S15" s="41">
        <f t="shared" si="4"/>
        <v>0.73124999999999996</v>
      </c>
      <c r="T15" s="236">
        <v>0.7416666666666667</v>
      </c>
      <c r="U15" s="72">
        <f t="shared" si="5"/>
        <v>0.7416666666666667</v>
      </c>
    </row>
    <row r="16" spans="1:21" ht="19.5" customHeight="1" x14ac:dyDescent="0.25">
      <c r="A16" s="586" t="s">
        <v>76</v>
      </c>
      <c r="B16" s="587"/>
      <c r="C16" s="148" t="s">
        <v>627</v>
      </c>
      <c r="D16" s="50">
        <v>9832290</v>
      </c>
      <c r="E16" s="174" t="s">
        <v>93</v>
      </c>
      <c r="F16" s="79" t="s">
        <v>23</v>
      </c>
      <c r="G16" s="105" t="s">
        <v>628</v>
      </c>
      <c r="H16" s="182"/>
      <c r="I16" s="50" t="s">
        <v>629</v>
      </c>
      <c r="J16" s="55">
        <v>0.62013888888888891</v>
      </c>
      <c r="K16" s="41">
        <f t="shared" si="0"/>
        <v>0.62013888888888891</v>
      </c>
      <c r="L16" s="55">
        <v>0.63680555555555551</v>
      </c>
      <c r="M16" s="41">
        <f t="shared" si="1"/>
        <v>0.63680555555555551</v>
      </c>
      <c r="N16" s="55">
        <v>0.65208333333333335</v>
      </c>
      <c r="O16" s="41">
        <f t="shared" si="2"/>
        <v>0.65208333333333335</v>
      </c>
      <c r="P16" s="55">
        <v>0.70277777777777772</v>
      </c>
      <c r="Q16" s="41">
        <f t="shared" si="3"/>
        <v>0.70277777777777772</v>
      </c>
      <c r="R16" s="55">
        <v>0.73541666666666672</v>
      </c>
      <c r="S16" s="41">
        <f t="shared" si="4"/>
        <v>0.73541666666666672</v>
      </c>
      <c r="T16" s="236">
        <v>0.74652777777777779</v>
      </c>
      <c r="U16" s="72">
        <f t="shared" si="5"/>
        <v>0.74652777777777779</v>
      </c>
    </row>
    <row r="17" spans="1:21" ht="20.25" customHeight="1" x14ac:dyDescent="0.25">
      <c r="A17" s="586" t="s">
        <v>78</v>
      </c>
      <c r="B17" s="587"/>
      <c r="C17" s="97" t="s">
        <v>630</v>
      </c>
      <c r="D17" s="50">
        <v>25620890</v>
      </c>
      <c r="E17" s="201" t="s">
        <v>623</v>
      </c>
      <c r="F17" s="79" t="s">
        <v>38</v>
      </c>
      <c r="G17" s="50" t="s">
        <v>631</v>
      </c>
      <c r="H17" s="182"/>
      <c r="I17" s="50" t="s">
        <v>632</v>
      </c>
      <c r="J17" s="55">
        <v>0.62916666666666665</v>
      </c>
      <c r="K17" s="41">
        <f t="shared" si="0"/>
        <v>0.62916666666666665</v>
      </c>
      <c r="L17" s="55">
        <v>0.64236111111111116</v>
      </c>
      <c r="M17" s="41">
        <f t="shared" si="1"/>
        <v>0.64236111111111116</v>
      </c>
      <c r="N17" s="55">
        <v>0.65486111111111112</v>
      </c>
      <c r="O17" s="41">
        <f t="shared" si="2"/>
        <v>0.65486111111111112</v>
      </c>
      <c r="P17" s="55">
        <v>0.70833333333333337</v>
      </c>
      <c r="Q17" s="41">
        <f t="shared" si="3"/>
        <v>0.70833333333333337</v>
      </c>
      <c r="R17" s="55">
        <v>0.73750000000000004</v>
      </c>
      <c r="S17" s="41">
        <f t="shared" si="4"/>
        <v>0.73750000000000004</v>
      </c>
      <c r="T17" s="236">
        <v>0.74861111111111112</v>
      </c>
      <c r="U17" s="72">
        <f t="shared" si="5"/>
        <v>0.74861111111111112</v>
      </c>
    </row>
    <row r="18" spans="1:21" ht="21.75" customHeight="1" x14ac:dyDescent="0.25">
      <c r="A18" s="586" t="s">
        <v>80</v>
      </c>
      <c r="B18" s="587"/>
      <c r="C18" s="97" t="s">
        <v>633</v>
      </c>
      <c r="D18" s="50">
        <v>81803782</v>
      </c>
      <c r="E18" s="174" t="s">
        <v>93</v>
      </c>
      <c r="F18" s="79" t="s">
        <v>94</v>
      </c>
      <c r="G18" s="105" t="s">
        <v>634</v>
      </c>
      <c r="H18" s="182" t="s">
        <v>635</v>
      </c>
      <c r="I18" s="50" t="s">
        <v>205</v>
      </c>
      <c r="J18" s="55">
        <v>0.63055555555555554</v>
      </c>
      <c r="K18" s="41">
        <f t="shared" si="0"/>
        <v>0.63055555555555554</v>
      </c>
      <c r="L18" s="55">
        <v>0.6479166666666667</v>
      </c>
      <c r="M18" s="41">
        <f t="shared" si="1"/>
        <v>0.6479166666666667</v>
      </c>
      <c r="N18" s="55">
        <v>0.65763888888888888</v>
      </c>
      <c r="O18" s="41">
        <f t="shared" si="2"/>
        <v>0.65763888888888888</v>
      </c>
      <c r="P18" s="55">
        <v>0.71388888888888891</v>
      </c>
      <c r="Q18" s="41">
        <f t="shared" si="3"/>
        <v>0.71388888888888891</v>
      </c>
      <c r="R18" s="55">
        <v>0.73819444444444449</v>
      </c>
      <c r="S18" s="41">
        <f t="shared" si="4"/>
        <v>0.73819444444444449</v>
      </c>
      <c r="T18" s="236">
        <v>0.75347222222222221</v>
      </c>
      <c r="U18" s="72">
        <f t="shared" si="5"/>
        <v>0.75347222222222221</v>
      </c>
    </row>
    <row r="19" spans="1:21" ht="18" customHeight="1" x14ac:dyDescent="0.25">
      <c r="A19" s="586" t="s">
        <v>82</v>
      </c>
      <c r="B19" s="587"/>
      <c r="C19" s="97" t="s">
        <v>636</v>
      </c>
      <c r="D19" s="50">
        <v>2505586</v>
      </c>
      <c r="E19" s="174" t="s">
        <v>93</v>
      </c>
      <c r="F19" s="79" t="s">
        <v>23</v>
      </c>
      <c r="G19" s="96"/>
      <c r="H19" s="356" t="s">
        <v>108</v>
      </c>
      <c r="I19" s="96" t="s">
        <v>39</v>
      </c>
      <c r="J19" s="55">
        <v>0.63958333333333328</v>
      </c>
      <c r="K19" s="41">
        <f>J31+$K$60</f>
        <v>0</v>
      </c>
      <c r="L19" s="55">
        <v>0.65208333333333335</v>
      </c>
      <c r="M19" s="41">
        <f t="shared" si="1"/>
        <v>0.65208333333333335</v>
      </c>
      <c r="N19" s="55">
        <v>0.6645833333333333</v>
      </c>
      <c r="O19" s="41">
        <f t="shared" si="2"/>
        <v>0.6645833333333333</v>
      </c>
      <c r="P19" s="55">
        <v>0.72013888888888888</v>
      </c>
      <c r="Q19" s="41">
        <f t="shared" si="3"/>
        <v>0.72013888888888888</v>
      </c>
      <c r="R19" s="55">
        <v>0.74930555555555556</v>
      </c>
      <c r="S19" s="41">
        <f t="shared" si="4"/>
        <v>0.74930555555555556</v>
      </c>
      <c r="T19" s="236">
        <v>0.75972222222222219</v>
      </c>
      <c r="U19" s="72">
        <f t="shared" si="5"/>
        <v>0.75972222222222219</v>
      </c>
    </row>
    <row r="20" spans="1:21" s="4" customFormat="1" ht="20.25" customHeight="1" x14ac:dyDescent="0.25">
      <c r="A20" s="586" t="s">
        <v>87</v>
      </c>
      <c r="B20" s="587"/>
      <c r="C20" s="97" t="s">
        <v>637</v>
      </c>
      <c r="D20" s="50">
        <v>70284437</v>
      </c>
      <c r="E20" s="50" t="s">
        <v>84</v>
      </c>
      <c r="F20" s="79" t="s">
        <v>94</v>
      </c>
      <c r="G20" s="96"/>
      <c r="H20" s="328"/>
      <c r="I20" s="96" t="s">
        <v>638</v>
      </c>
      <c r="J20" s="55">
        <v>0.64097222222222228</v>
      </c>
      <c r="K20" s="41">
        <f>J32+$K$60</f>
        <v>0</v>
      </c>
      <c r="L20" s="55">
        <v>0.65694444444444444</v>
      </c>
      <c r="M20" s="41">
        <f t="shared" si="1"/>
        <v>0.65694444444444444</v>
      </c>
      <c r="N20" s="55"/>
      <c r="O20" s="41">
        <f t="shared" si="2"/>
        <v>0</v>
      </c>
      <c r="P20" s="55">
        <v>0.72569444444444442</v>
      </c>
      <c r="Q20" s="41">
        <f t="shared" si="3"/>
        <v>0.72569444444444442</v>
      </c>
      <c r="R20" s="55">
        <v>0.75</v>
      </c>
      <c r="S20" s="55">
        <f t="shared" si="4"/>
        <v>0.75</v>
      </c>
      <c r="T20" s="55">
        <v>0.76111111111111107</v>
      </c>
      <c r="U20" s="41">
        <f t="shared" si="5"/>
        <v>0.76111111111111107</v>
      </c>
    </row>
    <row r="21" spans="1:21" ht="23.25" customHeight="1" x14ac:dyDescent="0.25">
      <c r="A21" s="589"/>
      <c r="B21" s="589"/>
    </row>
    <row r="22" spans="1:21" ht="18" customHeight="1" x14ac:dyDescent="0.25">
      <c r="A22" s="589"/>
      <c r="B22" s="589"/>
    </row>
    <row r="23" spans="1:21" ht="21" customHeight="1" x14ac:dyDescent="0.25">
      <c r="A23" s="589"/>
      <c r="B23" s="589"/>
    </row>
    <row r="24" spans="1:21" ht="19.5" customHeight="1" x14ac:dyDescent="0.25">
      <c r="A24" s="589"/>
      <c r="B24" s="589"/>
    </row>
    <row r="25" spans="1:21" ht="18" customHeight="1" x14ac:dyDescent="0.25">
      <c r="A25" s="589"/>
      <c r="B25" s="589"/>
    </row>
    <row r="26" spans="1:21" s="4" customFormat="1" ht="18" customHeight="1" x14ac:dyDescent="0.25">
      <c r="A26" s="601"/>
      <c r="B26" s="601"/>
    </row>
    <row r="27" spans="1:21" s="46" customFormat="1" ht="19.5" customHeight="1" x14ac:dyDescent="0.25">
      <c r="A27" s="598"/>
      <c r="B27" s="598"/>
    </row>
    <row r="28" spans="1:21" ht="21" customHeight="1" x14ac:dyDescent="0.25">
      <c r="A28" s="589"/>
      <c r="B28" s="589"/>
    </row>
    <row r="29" spans="1:21" ht="21.75" customHeight="1" x14ac:dyDescent="0.25">
      <c r="A29" s="589"/>
      <c r="B29" s="589"/>
    </row>
    <row r="30" spans="1:21" ht="21" customHeight="1" x14ac:dyDescent="0.25">
      <c r="A30" s="589"/>
      <c r="B30" s="589"/>
    </row>
    <row r="31" spans="1:21" s="4" customFormat="1" ht="18" customHeight="1" x14ac:dyDescent="0.25">
      <c r="A31" s="601"/>
      <c r="B31" s="601"/>
    </row>
    <row r="32" spans="1:21" s="46" customFormat="1" ht="21" customHeight="1" x14ac:dyDescent="0.25">
      <c r="A32" s="598"/>
      <c r="B32" s="598"/>
    </row>
    <row r="33" spans="1:2" ht="18" customHeight="1" x14ac:dyDescent="0.25">
      <c r="A33" s="589"/>
      <c r="B33" s="589"/>
    </row>
    <row r="34" spans="1:2" ht="18.75" customHeight="1" x14ac:dyDescent="0.25">
      <c r="A34" s="589"/>
      <c r="B34" s="589"/>
    </row>
    <row r="35" spans="1:2" ht="18.75" customHeight="1" x14ac:dyDescent="0.25">
      <c r="A35" s="589"/>
      <c r="B35" s="589"/>
    </row>
    <row r="36" spans="1:2" ht="18.75" customHeight="1" x14ac:dyDescent="0.25">
      <c r="A36" s="589"/>
      <c r="B36" s="589"/>
    </row>
    <row r="37" spans="1:2" ht="18" customHeight="1" x14ac:dyDescent="0.25">
      <c r="A37" s="589"/>
      <c r="B37" s="589"/>
    </row>
    <row r="38" spans="1:2" ht="18" customHeight="1" x14ac:dyDescent="0.25">
      <c r="A38" s="589"/>
      <c r="B38" s="589"/>
    </row>
    <row r="39" spans="1:2" s="46" customFormat="1" ht="18" customHeight="1" x14ac:dyDescent="0.25">
      <c r="A39" s="598"/>
      <c r="B39" s="598"/>
    </row>
    <row r="40" spans="1:2" ht="18" customHeight="1" x14ac:dyDescent="0.25">
      <c r="A40" s="589"/>
      <c r="B40" s="589"/>
    </row>
    <row r="41" spans="1:2" ht="18.75" customHeight="1" x14ac:dyDescent="0.25">
      <c r="A41" s="589"/>
      <c r="B41" s="589"/>
    </row>
    <row r="42" spans="1:2" ht="18" customHeight="1" x14ac:dyDescent="0.25">
      <c r="A42" s="589"/>
      <c r="B42" s="589"/>
    </row>
    <row r="43" spans="1:2" ht="18" customHeight="1" x14ac:dyDescent="0.25">
      <c r="A43" s="589"/>
      <c r="B43" s="589"/>
    </row>
    <row r="44" spans="1:2" ht="21" customHeight="1" x14ac:dyDescent="0.25">
      <c r="A44" s="589"/>
      <c r="B44" s="589"/>
    </row>
    <row r="45" spans="1:2" ht="18" customHeight="1" x14ac:dyDescent="0.25">
      <c r="A45" s="589"/>
      <c r="B45" s="589"/>
    </row>
    <row r="46" spans="1:2" ht="18" customHeight="1" x14ac:dyDescent="0.25">
      <c r="A46" s="589"/>
      <c r="B46" s="589"/>
    </row>
    <row r="47" spans="1:2" ht="18" customHeight="1" x14ac:dyDescent="0.25">
      <c r="A47" s="589"/>
      <c r="B47" s="589"/>
    </row>
    <row r="48" spans="1:2" ht="18" customHeight="1" x14ac:dyDescent="0.25">
      <c r="A48" s="589"/>
      <c r="B48" s="589"/>
    </row>
    <row r="49" spans="1:2" ht="18" customHeight="1" x14ac:dyDescent="0.25">
      <c r="A49" s="589"/>
      <c r="B49" s="589"/>
    </row>
    <row r="50" spans="1:2" ht="18" customHeight="1" x14ac:dyDescent="0.25">
      <c r="A50" s="589"/>
      <c r="B50" s="589"/>
    </row>
    <row r="51" spans="1:2" ht="18" customHeight="1" x14ac:dyDescent="0.25">
      <c r="A51" s="589"/>
      <c r="B51" s="589"/>
    </row>
    <row r="52" spans="1:2" ht="18" customHeight="1" x14ac:dyDescent="0.25">
      <c r="A52" s="589"/>
      <c r="B52" s="589"/>
    </row>
    <row r="53" spans="1:2" ht="18" customHeight="1" x14ac:dyDescent="0.25">
      <c r="A53" s="589"/>
      <c r="B53" s="589"/>
    </row>
    <row r="54" spans="1:2" ht="18" customHeight="1" x14ac:dyDescent="0.25">
      <c r="A54" s="589"/>
      <c r="B54" s="589"/>
    </row>
    <row r="55" spans="1:2" ht="18" customHeight="1" x14ac:dyDescent="0.25">
      <c r="A55" s="589"/>
      <c r="B55" s="589"/>
    </row>
    <row r="56" spans="1:2" ht="18" customHeight="1" x14ac:dyDescent="0.25">
      <c r="A56" s="589"/>
      <c r="B56" s="589"/>
    </row>
    <row r="57" spans="1:2" ht="18" customHeight="1" x14ac:dyDescent="0.25">
      <c r="A57" s="589"/>
      <c r="B57" s="589"/>
    </row>
    <row r="58" spans="1:2" ht="18" customHeight="1" x14ac:dyDescent="0.25">
      <c r="A58" s="589"/>
      <c r="B58" s="589"/>
    </row>
    <row r="59" spans="1:2" ht="18" customHeight="1" x14ac:dyDescent="0.25">
      <c r="A59" s="589"/>
      <c r="B59" s="589"/>
    </row>
    <row r="60" spans="1:2" ht="18" customHeight="1" x14ac:dyDescent="0.25">
      <c r="A60" s="589"/>
      <c r="B60" s="589"/>
    </row>
    <row r="61" spans="1:2" ht="18" customHeight="1" x14ac:dyDescent="0.25">
      <c r="A61" s="589"/>
      <c r="B61" s="589"/>
    </row>
    <row r="62" spans="1:2" ht="18" customHeight="1" x14ac:dyDescent="0.25">
      <c r="A62" s="589"/>
      <c r="B62" s="589"/>
    </row>
    <row r="63" spans="1:2" ht="18" customHeight="1" x14ac:dyDescent="0.25">
      <c r="A63" s="589"/>
      <c r="B63" s="589"/>
    </row>
    <row r="64" spans="1:2" ht="18" customHeight="1" x14ac:dyDescent="0.25">
      <c r="A64" s="589"/>
      <c r="B64" s="589"/>
    </row>
    <row r="66" spans="2:8" ht="15.75" customHeight="1" x14ac:dyDescent="0.25">
      <c r="B66" t="s">
        <v>6768</v>
      </c>
      <c r="C66" t="s">
        <v>6769</v>
      </c>
      <c r="D66" t="s">
        <v>6770</v>
      </c>
      <c r="E66" t="s">
        <v>6771</v>
      </c>
      <c r="F66" t="s">
        <v>6772</v>
      </c>
      <c r="G66" t="s">
        <v>6773</v>
      </c>
      <c r="H66" t="s">
        <v>6774</v>
      </c>
    </row>
    <row r="67" spans="2:8" ht="18" customHeight="1" x14ac:dyDescent="0.25"/>
    <row r="68" spans="2:8" ht="18" customHeight="1" x14ac:dyDescent="0.25"/>
    <row r="69" spans="2:8" ht="18" customHeight="1" x14ac:dyDescent="0.25"/>
    <row r="70" spans="2:8" ht="18" customHeight="1" x14ac:dyDescent="0.25"/>
    <row r="71" spans="2:8" ht="18" customHeight="1" x14ac:dyDescent="0.25"/>
    <row r="72" spans="2:8" ht="18" customHeight="1" x14ac:dyDescent="0.25"/>
    <row r="73" spans="2:8" ht="18" customHeight="1" x14ac:dyDescent="0.25"/>
    <row r="74" spans="2:8" ht="18" customHeight="1" x14ac:dyDescent="0.25"/>
    <row r="75" spans="2:8" ht="18" customHeight="1" x14ac:dyDescent="0.25"/>
    <row r="76" spans="2:8" ht="18" customHeight="1" x14ac:dyDescent="0.25"/>
    <row r="77" spans="2:8" ht="18" customHeight="1" x14ac:dyDescent="0.25"/>
    <row r="78" spans="2:8" ht="18" customHeight="1" x14ac:dyDescent="0.25"/>
    <row r="79" spans="2:8" ht="18" customHeight="1" x14ac:dyDescent="0.25"/>
    <row r="80" spans="2:8" ht="18" customHeight="1" x14ac:dyDescent="0.25"/>
    <row r="81" spans="2:6" ht="18" customHeight="1" x14ac:dyDescent="0.25"/>
    <row r="82" spans="2:6" ht="18" customHeight="1" x14ac:dyDescent="0.25"/>
    <row r="83" spans="2:6" ht="18" customHeight="1" x14ac:dyDescent="0.25"/>
    <row r="84" spans="2:6" ht="18" customHeight="1" x14ac:dyDescent="0.25"/>
    <row r="85" spans="2:6" ht="18" customHeight="1" x14ac:dyDescent="0.25"/>
    <row r="86" spans="2:6" ht="18" customHeight="1" x14ac:dyDescent="0.25"/>
    <row r="87" spans="2:6" ht="18" customHeight="1" x14ac:dyDescent="0.25"/>
    <row r="88" spans="2:6" ht="18" customHeight="1" x14ac:dyDescent="0.25"/>
    <row r="89" spans="2:6" ht="21" customHeight="1" x14ac:dyDescent="0.25"/>
    <row r="90" spans="2:6" ht="15.75" customHeight="1" x14ac:dyDescent="0.25">
      <c r="B90" t="s">
        <v>6768</v>
      </c>
      <c r="C90" t="s">
        <v>6769</v>
      </c>
      <c r="D90" t="s">
        <v>6770</v>
      </c>
      <c r="E90" t="s">
        <v>6771</v>
      </c>
      <c r="F90" t="s">
        <v>6772</v>
      </c>
    </row>
    <row r="91" spans="2:6" ht="15.75" customHeight="1" x14ac:dyDescent="0.25"/>
    <row r="92" spans="2:6" ht="15.75" customHeight="1" x14ac:dyDescent="0.25"/>
    <row r="93" spans="2:6" ht="15.75" customHeight="1" x14ac:dyDescent="0.25"/>
    <row r="94" spans="2:6" ht="21" customHeight="1" x14ac:dyDescent="0.25"/>
    <row r="95" spans="2:6" ht="18.75" customHeight="1" x14ac:dyDescent="0.25"/>
    <row r="96" spans="2:6" ht="15.75" customHeight="1" x14ac:dyDescent="0.25"/>
    <row r="97" spans="3:8" ht="15.75" customHeight="1" x14ac:dyDescent="0.25"/>
    <row r="98" spans="3:8" ht="18.75" customHeight="1" x14ac:dyDescent="0.25"/>
    <row r="102" spans="3:8" x14ac:dyDescent="0.25">
      <c r="C102" t="s">
        <v>6768</v>
      </c>
      <c r="D102" t="s">
        <v>6769</v>
      </c>
      <c r="E102" t="s">
        <v>6770</v>
      </c>
      <c r="F102" t="s">
        <v>6771</v>
      </c>
      <c r="G102" t="s">
        <v>6772</v>
      </c>
      <c r="H102" t="s">
        <v>6773</v>
      </c>
    </row>
    <row r="103" spans="3:8" ht="15.75" customHeight="1" x14ac:dyDescent="0.25"/>
    <row r="104" spans="3:8" ht="15.75" customHeight="1" x14ac:dyDescent="0.25"/>
    <row r="105" spans="3:8" ht="15.75" customHeight="1" x14ac:dyDescent="0.25"/>
    <row r="106" spans="3:8" ht="15.75" customHeight="1" x14ac:dyDescent="0.25"/>
    <row r="107" spans="3:8" ht="15.75" customHeight="1" x14ac:dyDescent="0.25"/>
    <row r="108" spans="3:8" ht="15.75" customHeight="1" x14ac:dyDescent="0.25"/>
    <row r="109" spans="3:8" ht="15.75" customHeight="1" x14ac:dyDescent="0.25"/>
    <row r="110" spans="3:8" ht="18.75" customHeight="1" x14ac:dyDescent="0.25"/>
    <row r="111" spans="3:8" ht="15.75" customHeight="1" x14ac:dyDescent="0.25"/>
  </sheetData>
  <mergeCells count="69">
    <mergeCell ref="A64:B64"/>
    <mergeCell ref="A59:B59"/>
    <mergeCell ref="A62:B62"/>
    <mergeCell ref="A63:B63"/>
    <mergeCell ref="A60:B60"/>
    <mergeCell ref="A49:B49"/>
    <mergeCell ref="A51:B51"/>
    <mergeCell ref="A11:B11"/>
    <mergeCell ref="A45:B45"/>
    <mergeCell ref="A57:B57"/>
    <mergeCell ref="A44:B44"/>
    <mergeCell ref="A40:B40"/>
    <mergeCell ref="A48:B48"/>
    <mergeCell ref="A24:B24"/>
    <mergeCell ref="A30:B30"/>
    <mergeCell ref="P1:Q1"/>
    <mergeCell ref="A36:B36"/>
    <mergeCell ref="A1:B1"/>
    <mergeCell ref="A61:B61"/>
    <mergeCell ref="A6:B6"/>
    <mergeCell ref="A54:B54"/>
    <mergeCell ref="A16:B16"/>
    <mergeCell ref="A7:B7"/>
    <mergeCell ref="A25:B25"/>
    <mergeCell ref="A41:B41"/>
    <mergeCell ref="A46:B46"/>
    <mergeCell ref="A37:B37"/>
    <mergeCell ref="A56:B56"/>
    <mergeCell ref="A18:B18"/>
    <mergeCell ref="A27:B27"/>
    <mergeCell ref="N1:O1"/>
    <mergeCell ref="A3:B3"/>
    <mergeCell ref="R1:S1"/>
    <mergeCell ref="A55:B55"/>
    <mergeCell ref="A50:B50"/>
    <mergeCell ref="A12:B12"/>
    <mergeCell ref="A26:B26"/>
    <mergeCell ref="A21:B21"/>
    <mergeCell ref="A2:B2"/>
    <mergeCell ref="A33:B33"/>
    <mergeCell ref="A53:B53"/>
    <mergeCell ref="A52:B52"/>
    <mergeCell ref="A43:B43"/>
    <mergeCell ref="A19:B19"/>
    <mergeCell ref="A10:B10"/>
    <mergeCell ref="A28:B28"/>
    <mergeCell ref="A13:B13"/>
    <mergeCell ref="T1:U1"/>
    <mergeCell ref="A47:B47"/>
    <mergeCell ref="A42:B42"/>
    <mergeCell ref="L1:M1"/>
    <mergeCell ref="A32:B32"/>
    <mergeCell ref="A5:B5"/>
    <mergeCell ref="A14:B14"/>
    <mergeCell ref="A23:B23"/>
    <mergeCell ref="A17:B17"/>
    <mergeCell ref="A8:B8"/>
    <mergeCell ref="A22:B22"/>
    <mergeCell ref="A35:B35"/>
    <mergeCell ref="A4:B4"/>
    <mergeCell ref="A20:B20"/>
    <mergeCell ref="A38:B38"/>
    <mergeCell ref="A29:B29"/>
    <mergeCell ref="A9:B9"/>
    <mergeCell ref="A31:B31"/>
    <mergeCell ref="A58:B58"/>
    <mergeCell ref="A39:B39"/>
    <mergeCell ref="A34:B34"/>
    <mergeCell ref="A15:B15"/>
  </mergeCells>
  <pageMargins left="0.7" right="0.7" top="0.75" bottom="0.75" header="0.3" footer="0.3"/>
  <pageSetup paperSize="9" fitToHeight="0" orientation="landscape"/>
  <tableParts count="3">
    <tablePart r:id="rId1"/>
    <tablePart r:id="rId2"/>
    <tablePart r:id="rId3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Hoja312">
    <pageSetUpPr fitToPage="1"/>
  </sheetPr>
  <dimension ref="A1:U111"/>
  <sheetViews>
    <sheetView workbookViewId="0">
      <selection activeCell="E10" sqref="E10"/>
    </sheetView>
  </sheetViews>
  <sheetFormatPr baseColWidth="10" defaultColWidth="9.140625" defaultRowHeight="15" x14ac:dyDescent="0.25"/>
  <cols>
    <col min="1" max="2" width="2.7109375" customWidth="1"/>
    <col min="3" max="3" width="44.28515625" customWidth="1"/>
    <col min="4" max="4" width="14.5703125" customWidth="1"/>
    <col min="5" max="5" width="21.85546875" customWidth="1"/>
    <col min="6" max="6" width="22" customWidth="1"/>
    <col min="7" max="7" width="21.140625" bestFit="1" customWidth="1"/>
    <col min="8" max="8" width="9.28515625" customWidth="1"/>
    <col min="9" max="9" width="25.140625" customWidth="1"/>
    <col min="10" max="10" width="13.28515625" customWidth="1"/>
    <col min="11" max="11" width="13.5703125" customWidth="1"/>
    <col min="12" max="12" width="14.28515625" customWidth="1"/>
    <col min="13" max="13" width="13.7109375" customWidth="1"/>
    <col min="14" max="15" width="14.7109375" customWidth="1"/>
    <col min="16" max="16" width="15.28515625" customWidth="1"/>
    <col min="17" max="17" width="14.85546875" customWidth="1"/>
    <col min="18" max="19" width="15.42578125" customWidth="1"/>
    <col min="20" max="20" width="17" customWidth="1"/>
    <col min="21" max="21" width="17.85546875" customWidth="1"/>
  </cols>
  <sheetData>
    <row r="1" spans="1:21" ht="46.5" customHeight="1" x14ac:dyDescent="0.25">
      <c r="A1" s="596" t="s">
        <v>0</v>
      </c>
      <c r="B1" s="597"/>
      <c r="C1" s="10" t="s">
        <v>1</v>
      </c>
      <c r="D1" s="10" t="s">
        <v>2</v>
      </c>
      <c r="E1" s="25" t="s">
        <v>3</v>
      </c>
      <c r="F1" s="20" t="s">
        <v>4</v>
      </c>
      <c r="G1" s="1" t="s">
        <v>5</v>
      </c>
      <c r="H1" s="35" t="s">
        <v>6</v>
      </c>
      <c r="I1" s="361" t="s">
        <v>7</v>
      </c>
      <c r="J1" s="26" t="s">
        <v>8</v>
      </c>
      <c r="K1" s="12" t="s">
        <v>9</v>
      </c>
      <c r="L1" s="593" t="s">
        <v>10</v>
      </c>
      <c r="M1" s="592"/>
      <c r="N1" s="599" t="s">
        <v>11</v>
      </c>
      <c r="O1" s="592"/>
      <c r="P1" s="595" t="s">
        <v>12</v>
      </c>
      <c r="Q1" s="592"/>
      <c r="R1" s="594" t="s">
        <v>13</v>
      </c>
      <c r="S1" s="592"/>
      <c r="T1" s="591" t="s">
        <v>14</v>
      </c>
      <c r="U1" s="592"/>
    </row>
    <row r="2" spans="1:21" ht="21" customHeight="1" x14ac:dyDescent="0.25">
      <c r="A2" s="600"/>
      <c r="B2" s="587"/>
      <c r="C2" s="192" t="s">
        <v>639</v>
      </c>
      <c r="D2" s="288">
        <v>4527309</v>
      </c>
      <c r="E2" s="88" t="s">
        <v>93</v>
      </c>
      <c r="F2" s="250" t="s">
        <v>38</v>
      </c>
      <c r="G2" s="88" t="s">
        <v>640</v>
      </c>
      <c r="H2" s="332"/>
      <c r="I2" s="163" t="s">
        <v>159</v>
      </c>
      <c r="J2" s="372"/>
      <c r="K2" s="162">
        <f t="shared" ref="K2:K9" si="0">J19+$K$61</f>
        <v>0.46527777777777779</v>
      </c>
      <c r="L2" s="161"/>
      <c r="M2" s="15">
        <f t="shared" ref="M2:M37" si="1">L2+$M$61</f>
        <v>0</v>
      </c>
      <c r="N2" s="161"/>
      <c r="O2" s="15">
        <f t="shared" ref="O2:O37" si="2">N2+$O$61</f>
        <v>0</v>
      </c>
      <c r="P2" s="161"/>
      <c r="Q2" s="15">
        <f t="shared" ref="Q2:Q37" si="3">P2+$Q$61</f>
        <v>0</v>
      </c>
      <c r="R2" s="161"/>
      <c r="S2" s="15">
        <f t="shared" ref="S2:S37" si="4">R2+$S$61</f>
        <v>0</v>
      </c>
      <c r="T2" s="161"/>
      <c r="U2" s="15">
        <f t="shared" ref="U2:U37" si="5">T2+$U$61</f>
        <v>0</v>
      </c>
    </row>
    <row r="3" spans="1:21" ht="21" customHeight="1" x14ac:dyDescent="0.25">
      <c r="A3" s="586" t="s">
        <v>15</v>
      </c>
      <c r="B3" s="587"/>
      <c r="C3" s="84" t="s">
        <v>641</v>
      </c>
      <c r="D3" s="92">
        <v>8645682</v>
      </c>
      <c r="E3" s="207" t="s">
        <v>45</v>
      </c>
      <c r="F3" s="142" t="s">
        <v>18</v>
      </c>
      <c r="G3" s="50" t="s">
        <v>642</v>
      </c>
      <c r="H3" s="329"/>
      <c r="I3" s="186" t="s">
        <v>159</v>
      </c>
      <c r="J3" s="55">
        <v>0.35625000000000001</v>
      </c>
      <c r="K3" s="51">
        <f t="shared" si="0"/>
        <v>0.46597222222222218</v>
      </c>
      <c r="L3" s="55">
        <v>0.35694444444444451</v>
      </c>
      <c r="M3" s="41">
        <f t="shared" si="1"/>
        <v>0.35694444444444451</v>
      </c>
      <c r="N3" s="55">
        <v>0.36736111111111108</v>
      </c>
      <c r="O3" s="41">
        <f t="shared" si="2"/>
        <v>0.36736111111111108</v>
      </c>
      <c r="P3" s="55">
        <v>0.40694444444444439</v>
      </c>
      <c r="Q3" s="41">
        <f t="shared" si="3"/>
        <v>0.40694444444444439</v>
      </c>
      <c r="R3" s="55">
        <v>0.41944444444444451</v>
      </c>
      <c r="S3" s="41">
        <f t="shared" si="4"/>
        <v>0.41944444444444451</v>
      </c>
      <c r="T3" s="236">
        <v>0.44513888888888892</v>
      </c>
      <c r="U3" s="72">
        <f t="shared" si="5"/>
        <v>0.44513888888888892</v>
      </c>
    </row>
    <row r="4" spans="1:21" ht="20.25" customHeight="1" x14ac:dyDescent="0.25">
      <c r="A4" s="586" t="s">
        <v>21</v>
      </c>
      <c r="B4" s="587"/>
      <c r="C4" s="152" t="s">
        <v>643</v>
      </c>
      <c r="D4" s="217">
        <v>76860937</v>
      </c>
      <c r="E4" s="207" t="s">
        <v>45</v>
      </c>
      <c r="F4" s="142" t="s">
        <v>28</v>
      </c>
      <c r="G4" s="245" t="s">
        <v>644</v>
      </c>
      <c r="H4" s="347"/>
      <c r="I4" s="245" t="s">
        <v>47</v>
      </c>
      <c r="J4" s="55">
        <v>0.3611111111111111</v>
      </c>
      <c r="K4" s="51">
        <f t="shared" si="0"/>
        <v>0.46944444444444439</v>
      </c>
      <c r="L4" s="55">
        <v>0.36249999999999999</v>
      </c>
      <c r="M4" s="41">
        <f t="shared" si="1"/>
        <v>0.36249999999999999</v>
      </c>
      <c r="N4" s="55">
        <v>0.37222222222222218</v>
      </c>
      <c r="O4" s="41">
        <f t="shared" si="2"/>
        <v>0.37222222222222218</v>
      </c>
      <c r="P4" s="55">
        <v>0.43333333333333329</v>
      </c>
      <c r="Q4" s="41">
        <f t="shared" si="3"/>
        <v>0.43333333333333329</v>
      </c>
      <c r="R4" s="55">
        <v>0.44583333333333341</v>
      </c>
      <c r="S4" s="41">
        <f t="shared" si="4"/>
        <v>0.44583333333333341</v>
      </c>
      <c r="T4" s="236">
        <v>0.47916666666666669</v>
      </c>
      <c r="U4" s="72">
        <f t="shared" si="5"/>
        <v>0.47916666666666669</v>
      </c>
    </row>
    <row r="5" spans="1:21" ht="18.75" customHeight="1" x14ac:dyDescent="0.25">
      <c r="A5" s="586" t="s">
        <v>26</v>
      </c>
      <c r="B5" s="587"/>
      <c r="C5" s="152" t="s">
        <v>645</v>
      </c>
      <c r="D5" s="217">
        <v>45297682</v>
      </c>
      <c r="E5" s="207" t="s">
        <v>45</v>
      </c>
      <c r="F5" s="142" t="s">
        <v>28</v>
      </c>
      <c r="G5" s="242" t="s">
        <v>128</v>
      </c>
      <c r="H5" s="182"/>
      <c r="I5" s="50" t="s">
        <v>646</v>
      </c>
      <c r="J5" s="55">
        <v>0.36388888888888887</v>
      </c>
      <c r="K5" s="51">
        <f t="shared" si="0"/>
        <v>0.47013888888888888</v>
      </c>
      <c r="L5" s="55">
        <v>0.36736111111111108</v>
      </c>
      <c r="M5" s="41">
        <f t="shared" si="1"/>
        <v>0.36736111111111108</v>
      </c>
      <c r="N5" s="55">
        <v>0.37847222222222221</v>
      </c>
      <c r="O5" s="41">
        <f t="shared" si="2"/>
        <v>0.37847222222222221</v>
      </c>
      <c r="P5" s="55">
        <v>0.42083333333333328</v>
      </c>
      <c r="Q5" s="41">
        <f t="shared" si="3"/>
        <v>0.42083333333333328</v>
      </c>
      <c r="R5" s="55">
        <v>0.43333333333333329</v>
      </c>
      <c r="S5" s="41">
        <f t="shared" si="4"/>
        <v>0.43333333333333329</v>
      </c>
      <c r="T5" s="236">
        <v>0.46805555555555561</v>
      </c>
      <c r="U5" s="72">
        <f t="shared" si="5"/>
        <v>0.46805555555555561</v>
      </c>
    </row>
    <row r="6" spans="1:21" ht="21.75" customHeight="1" x14ac:dyDescent="0.25">
      <c r="A6" s="600"/>
      <c r="B6" s="587"/>
      <c r="C6" s="104" t="s">
        <v>647</v>
      </c>
      <c r="D6" s="88">
        <v>2871153</v>
      </c>
      <c r="E6" s="88" t="s">
        <v>93</v>
      </c>
      <c r="F6" s="80" t="s">
        <v>38</v>
      </c>
      <c r="G6" s="105" t="s">
        <v>397</v>
      </c>
      <c r="H6" s="332" t="s">
        <v>648</v>
      </c>
      <c r="I6" s="88" t="s">
        <v>63</v>
      </c>
      <c r="J6" s="192"/>
      <c r="K6" s="58">
        <f t="shared" si="0"/>
        <v>0.50694444444444442</v>
      </c>
      <c r="L6" s="161"/>
      <c r="M6" s="15">
        <f t="shared" si="1"/>
        <v>0</v>
      </c>
      <c r="N6" s="161"/>
      <c r="O6" s="15">
        <f t="shared" si="2"/>
        <v>0</v>
      </c>
      <c r="P6" s="161"/>
      <c r="Q6" s="15">
        <f t="shared" si="3"/>
        <v>0</v>
      </c>
      <c r="R6" s="161"/>
      <c r="S6" s="15">
        <f t="shared" si="4"/>
        <v>0</v>
      </c>
      <c r="T6" s="161"/>
      <c r="U6" s="15">
        <f t="shared" si="5"/>
        <v>0</v>
      </c>
    </row>
    <row r="7" spans="1:21" ht="18" customHeight="1" x14ac:dyDescent="0.25">
      <c r="A7" s="586" t="s">
        <v>30</v>
      </c>
      <c r="B7" s="587"/>
      <c r="C7" s="152" t="s">
        <v>649</v>
      </c>
      <c r="D7" s="217">
        <v>71993311</v>
      </c>
      <c r="E7" s="50" t="s">
        <v>84</v>
      </c>
      <c r="F7" s="142" t="s">
        <v>28</v>
      </c>
      <c r="G7" s="50" t="s">
        <v>650</v>
      </c>
      <c r="H7" s="182"/>
      <c r="I7" s="50" t="s">
        <v>651</v>
      </c>
      <c r="J7" s="55">
        <v>0.375</v>
      </c>
      <c r="K7" s="51">
        <f t="shared" si="0"/>
        <v>0.5180555555555556</v>
      </c>
      <c r="L7" s="55">
        <v>0.37569444444444439</v>
      </c>
      <c r="M7" s="41">
        <f t="shared" si="1"/>
        <v>0.37569444444444439</v>
      </c>
      <c r="N7" s="55">
        <v>0.38680555555555562</v>
      </c>
      <c r="O7" s="41">
        <f t="shared" si="2"/>
        <v>0.38680555555555562</v>
      </c>
      <c r="P7" s="55">
        <v>0.45624999999999999</v>
      </c>
      <c r="Q7" s="41">
        <f t="shared" si="3"/>
        <v>0.45624999999999999</v>
      </c>
      <c r="R7" s="55">
        <v>0.46875</v>
      </c>
      <c r="S7" s="41">
        <f t="shared" si="4"/>
        <v>0.46875</v>
      </c>
      <c r="T7" s="236">
        <v>0.49027777777777781</v>
      </c>
      <c r="U7" s="72">
        <f t="shared" si="5"/>
        <v>0.49027777777777781</v>
      </c>
    </row>
    <row r="8" spans="1:21" ht="21.75" customHeight="1" x14ac:dyDescent="0.25">
      <c r="A8" s="586" t="s">
        <v>35</v>
      </c>
      <c r="B8" s="587"/>
      <c r="C8" s="152" t="s">
        <v>652</v>
      </c>
      <c r="D8" s="217">
        <v>75896516</v>
      </c>
      <c r="E8" s="50" t="s">
        <v>84</v>
      </c>
      <c r="F8" s="142" t="s">
        <v>28</v>
      </c>
      <c r="G8" s="315"/>
      <c r="H8" s="373"/>
      <c r="I8" s="315" t="s">
        <v>29</v>
      </c>
      <c r="J8" s="55">
        <v>0.37708333333333333</v>
      </c>
      <c r="K8" s="51">
        <f t="shared" si="0"/>
        <v>0.52708333333333335</v>
      </c>
      <c r="L8" s="55">
        <v>0.37986111111111109</v>
      </c>
      <c r="M8" s="41">
        <f t="shared" si="1"/>
        <v>0.37986111111111109</v>
      </c>
      <c r="N8" s="55">
        <v>0.39027777777777778</v>
      </c>
      <c r="O8" s="41">
        <f t="shared" si="2"/>
        <v>0.39027777777777778</v>
      </c>
      <c r="P8" s="55">
        <v>0.46250000000000002</v>
      </c>
      <c r="Q8" s="41">
        <f t="shared" si="3"/>
        <v>0.46250000000000002</v>
      </c>
      <c r="R8" s="55">
        <v>0.47986111111111113</v>
      </c>
      <c r="S8" s="41">
        <f t="shared" si="4"/>
        <v>0.47986111111111113</v>
      </c>
      <c r="T8" s="236">
        <v>0.50208333333333333</v>
      </c>
      <c r="U8" s="72">
        <f t="shared" si="5"/>
        <v>0.50208333333333333</v>
      </c>
    </row>
    <row r="9" spans="1:21" ht="20.25" customHeight="1" x14ac:dyDescent="0.25">
      <c r="A9" s="586" t="s">
        <v>40</v>
      </c>
      <c r="B9" s="587"/>
      <c r="C9" s="152" t="s">
        <v>653</v>
      </c>
      <c r="D9" s="217">
        <v>41087040</v>
      </c>
      <c r="E9" s="50" t="s">
        <v>37</v>
      </c>
      <c r="F9" s="142" t="s">
        <v>28</v>
      </c>
      <c r="G9" s="242" t="s">
        <v>654</v>
      </c>
      <c r="H9" s="329"/>
      <c r="I9" s="186" t="s">
        <v>159</v>
      </c>
      <c r="J9" s="55">
        <v>0.37847222222222221</v>
      </c>
      <c r="K9" s="51">
        <f t="shared" si="0"/>
        <v>0.54166666666666663</v>
      </c>
      <c r="L9" s="55">
        <v>0.38472222222222219</v>
      </c>
      <c r="M9" s="41">
        <f t="shared" si="1"/>
        <v>0.38472222222222219</v>
      </c>
      <c r="N9" s="55">
        <v>0.39444444444444438</v>
      </c>
      <c r="O9" s="41">
        <f t="shared" si="2"/>
        <v>0.39444444444444438</v>
      </c>
      <c r="P9" s="55">
        <v>0.46319444444444452</v>
      </c>
      <c r="Q9" s="41">
        <f t="shared" si="3"/>
        <v>0.46319444444444452</v>
      </c>
      <c r="R9" s="55">
        <v>0.47499999999999998</v>
      </c>
      <c r="S9" s="41">
        <f t="shared" si="4"/>
        <v>0.47499999999999998</v>
      </c>
      <c r="T9" s="236">
        <v>0.4861111111111111</v>
      </c>
      <c r="U9" s="72">
        <f t="shared" si="5"/>
        <v>0.4861111111111111</v>
      </c>
    </row>
    <row r="10" spans="1:21" s="46" customFormat="1" ht="21" customHeight="1" x14ac:dyDescent="0.25">
      <c r="A10" s="586" t="s">
        <v>48</v>
      </c>
      <c r="B10" s="587"/>
      <c r="C10" s="152" t="s">
        <v>655</v>
      </c>
      <c r="D10" s="217">
        <v>72204182</v>
      </c>
      <c r="E10" s="50" t="s">
        <v>17</v>
      </c>
      <c r="F10" s="142" t="s">
        <v>28</v>
      </c>
      <c r="G10" s="105" t="s">
        <v>262</v>
      </c>
      <c r="H10" s="182"/>
      <c r="I10" s="50" t="s">
        <v>117</v>
      </c>
      <c r="J10" s="55">
        <v>0.38541666666666669</v>
      </c>
      <c r="K10" s="51">
        <f>J28+$K$61</f>
        <v>0.57361111111111107</v>
      </c>
      <c r="L10" s="55">
        <v>0.3888888888888889</v>
      </c>
      <c r="M10" s="41">
        <f t="shared" si="1"/>
        <v>0.3888888888888889</v>
      </c>
      <c r="N10" s="55">
        <v>0.39861111111111108</v>
      </c>
      <c r="O10" s="41">
        <f t="shared" si="2"/>
        <v>0.39861111111111108</v>
      </c>
      <c r="P10" s="55">
        <v>0.47499999999999998</v>
      </c>
      <c r="Q10" s="41">
        <f t="shared" si="3"/>
        <v>0.47499999999999998</v>
      </c>
      <c r="R10" s="55">
        <v>0.49791666666666667</v>
      </c>
      <c r="S10" s="41">
        <f t="shared" si="4"/>
        <v>0.49791666666666667</v>
      </c>
      <c r="T10" s="236">
        <v>0.50972222222222219</v>
      </c>
      <c r="U10" s="72">
        <f t="shared" si="5"/>
        <v>0.50972222222222219</v>
      </c>
    </row>
    <row r="11" spans="1:21" ht="21" customHeight="1" x14ac:dyDescent="0.25">
      <c r="A11" s="586" t="s">
        <v>43</v>
      </c>
      <c r="B11" s="587"/>
      <c r="C11" s="230" t="s">
        <v>656</v>
      </c>
      <c r="D11" s="217">
        <v>74462778</v>
      </c>
      <c r="E11" s="207" t="s">
        <v>45</v>
      </c>
      <c r="F11" s="142" t="s">
        <v>28</v>
      </c>
      <c r="G11" s="105" t="s">
        <v>370</v>
      </c>
      <c r="H11" s="347"/>
      <c r="I11" s="245" t="s">
        <v>90</v>
      </c>
      <c r="J11" s="55">
        <v>0.38680555555555562</v>
      </c>
      <c r="K11" s="51">
        <f>J27+$K$61</f>
        <v>0.56041666666666667</v>
      </c>
      <c r="L11" s="55">
        <v>0.39513888888888887</v>
      </c>
      <c r="M11" s="41">
        <f t="shared" si="1"/>
        <v>0.39513888888888887</v>
      </c>
      <c r="N11" s="55">
        <v>0.40416666666666667</v>
      </c>
      <c r="O11" s="41">
        <f t="shared" si="2"/>
        <v>0.40416666666666667</v>
      </c>
      <c r="P11" s="55">
        <v>0.47499999999999998</v>
      </c>
      <c r="Q11" s="41">
        <f t="shared" si="3"/>
        <v>0.47499999999999998</v>
      </c>
      <c r="R11" s="55">
        <v>0.49236111111111108</v>
      </c>
      <c r="S11" s="41">
        <f t="shared" si="4"/>
        <v>0.49236111111111108</v>
      </c>
      <c r="T11" s="236">
        <v>0.5131944444444444</v>
      </c>
      <c r="U11" s="72">
        <f t="shared" si="5"/>
        <v>0.5131944444444444</v>
      </c>
    </row>
    <row r="12" spans="1:21" ht="23.25" customHeight="1" x14ac:dyDescent="0.25">
      <c r="A12" s="586" t="s">
        <v>54</v>
      </c>
      <c r="B12" s="587"/>
      <c r="C12" s="152" t="s">
        <v>657</v>
      </c>
      <c r="D12" s="217">
        <v>25751123</v>
      </c>
      <c r="E12" s="50" t="s">
        <v>17</v>
      </c>
      <c r="F12" s="142" t="s">
        <v>38</v>
      </c>
      <c r="G12" s="50" t="s">
        <v>658</v>
      </c>
      <c r="H12" s="329"/>
      <c r="I12" s="186" t="s">
        <v>159</v>
      </c>
      <c r="J12" s="55">
        <v>0.4</v>
      </c>
      <c r="K12" s="51">
        <f t="shared" ref="K12:K37" si="6">J29+$K$61</f>
        <v>0.58958333333333335</v>
      </c>
      <c r="L12" s="55">
        <v>0.40069444444444452</v>
      </c>
      <c r="M12" s="41">
        <f t="shared" si="1"/>
        <v>0.40069444444444452</v>
      </c>
      <c r="N12" s="55">
        <v>0.41249999999999998</v>
      </c>
      <c r="O12" s="41">
        <f t="shared" si="2"/>
        <v>0.41249999999999998</v>
      </c>
      <c r="P12" s="55">
        <v>0.48680555555555549</v>
      </c>
      <c r="Q12" s="41">
        <f t="shared" si="3"/>
        <v>0.48680555555555549</v>
      </c>
      <c r="R12" s="55">
        <v>0.49791666666666667</v>
      </c>
      <c r="S12" s="41">
        <f t="shared" si="4"/>
        <v>0.49791666666666667</v>
      </c>
      <c r="T12" s="236">
        <v>0.50902777777777775</v>
      </c>
      <c r="U12" s="72">
        <f t="shared" si="5"/>
        <v>0.50902777777777775</v>
      </c>
    </row>
    <row r="13" spans="1:21" ht="21.75" customHeight="1" x14ac:dyDescent="0.25">
      <c r="A13" s="586" t="s">
        <v>58</v>
      </c>
      <c r="B13" s="587"/>
      <c r="C13" s="152" t="s">
        <v>659</v>
      </c>
      <c r="D13" s="217">
        <v>75688453</v>
      </c>
      <c r="E13" s="50" t="s">
        <v>37</v>
      </c>
      <c r="F13" s="142" t="s">
        <v>660</v>
      </c>
      <c r="G13" s="50" t="s">
        <v>621</v>
      </c>
      <c r="H13" s="182"/>
      <c r="I13" s="50" t="s">
        <v>661</v>
      </c>
      <c r="J13" s="55">
        <v>7</v>
      </c>
      <c r="K13" s="51">
        <f t="shared" si="6"/>
        <v>0.60069444444444442</v>
      </c>
      <c r="L13" s="55">
        <v>0.40694444444444439</v>
      </c>
      <c r="M13" s="41">
        <f t="shared" si="1"/>
        <v>0.40694444444444439</v>
      </c>
      <c r="N13" s="55">
        <v>0.41736111111111113</v>
      </c>
      <c r="O13" s="41">
        <f t="shared" si="2"/>
        <v>0.41736111111111113</v>
      </c>
      <c r="P13" s="55">
        <v>0.48749999999999999</v>
      </c>
      <c r="Q13" s="41">
        <f t="shared" si="3"/>
        <v>0.48749999999999999</v>
      </c>
      <c r="R13" s="55">
        <v>0.50416666666666665</v>
      </c>
      <c r="S13" s="41">
        <f t="shared" si="4"/>
        <v>0.50416666666666665</v>
      </c>
      <c r="T13" s="236">
        <v>0.52152777777777781</v>
      </c>
      <c r="U13" s="72">
        <f t="shared" si="5"/>
        <v>0.52152777777777781</v>
      </c>
    </row>
    <row r="14" spans="1:21" ht="24" customHeight="1" x14ac:dyDescent="0.25">
      <c r="A14" s="586" t="s">
        <v>64</v>
      </c>
      <c r="B14" s="587"/>
      <c r="C14" s="152" t="s">
        <v>662</v>
      </c>
      <c r="D14" s="217">
        <v>47189369</v>
      </c>
      <c r="E14" s="207" t="s">
        <v>45</v>
      </c>
      <c r="F14" s="142" t="s">
        <v>18</v>
      </c>
      <c r="G14" s="245"/>
      <c r="H14" s="347"/>
      <c r="I14" s="245" t="s">
        <v>95</v>
      </c>
      <c r="J14" s="55">
        <v>0.42083333333333328</v>
      </c>
      <c r="K14" s="51">
        <f t="shared" si="6"/>
        <v>0.61805555555555558</v>
      </c>
      <c r="L14" s="55">
        <v>0.42152777777777778</v>
      </c>
      <c r="M14" s="41">
        <f t="shared" si="1"/>
        <v>0.42152777777777778</v>
      </c>
      <c r="N14" s="55">
        <v>0.43402777777777779</v>
      </c>
      <c r="O14" s="41">
        <f t="shared" si="2"/>
        <v>0.43402777777777779</v>
      </c>
      <c r="P14" s="55">
        <v>0.50069444444444444</v>
      </c>
      <c r="Q14" s="41">
        <f t="shared" si="3"/>
        <v>0.50069444444444444</v>
      </c>
      <c r="R14" s="55">
        <v>0.47430555555555548</v>
      </c>
      <c r="S14" s="41">
        <f t="shared" si="4"/>
        <v>0.47430555555555548</v>
      </c>
      <c r="T14" s="236">
        <v>0.52708333333333335</v>
      </c>
      <c r="U14" s="72">
        <f t="shared" si="5"/>
        <v>0.52708333333333335</v>
      </c>
    </row>
    <row r="15" spans="1:21" ht="20.25" customHeight="1" x14ac:dyDescent="0.25">
      <c r="A15" s="586" t="s">
        <v>67</v>
      </c>
      <c r="B15" s="587"/>
      <c r="C15" s="230" t="s">
        <v>663</v>
      </c>
      <c r="D15" s="217">
        <v>42788314</v>
      </c>
      <c r="E15" s="207" t="s">
        <v>45</v>
      </c>
      <c r="F15" s="142" t="s">
        <v>28</v>
      </c>
      <c r="G15" s="105" t="s">
        <v>146</v>
      </c>
      <c r="H15" s="182"/>
      <c r="I15" s="50" t="s">
        <v>664</v>
      </c>
      <c r="J15" s="55">
        <v>0.46180555555555558</v>
      </c>
      <c r="K15" s="51">
        <f t="shared" si="6"/>
        <v>0.62013888888888891</v>
      </c>
      <c r="L15" s="55">
        <v>0.46250000000000002</v>
      </c>
      <c r="M15" s="41">
        <f t="shared" si="1"/>
        <v>0.46250000000000002</v>
      </c>
      <c r="N15" s="55">
        <v>0.47361111111111109</v>
      </c>
      <c r="O15" s="41">
        <f t="shared" si="2"/>
        <v>0.47361111111111109</v>
      </c>
      <c r="P15" s="55">
        <v>0.53333333333333333</v>
      </c>
      <c r="Q15" s="55">
        <f t="shared" si="3"/>
        <v>0.53333333333333333</v>
      </c>
      <c r="R15" s="55">
        <v>0.54583333333333328</v>
      </c>
      <c r="S15" s="41">
        <f t="shared" si="4"/>
        <v>0.54583333333333328</v>
      </c>
      <c r="T15" s="236">
        <v>0.55694444444444446</v>
      </c>
      <c r="U15" s="72">
        <f t="shared" si="5"/>
        <v>0.55694444444444446</v>
      </c>
    </row>
    <row r="16" spans="1:21" ht="19.5" customHeight="1" x14ac:dyDescent="0.25">
      <c r="A16" s="586" t="s">
        <v>70</v>
      </c>
      <c r="B16" s="587"/>
      <c r="C16" s="374" t="s">
        <v>665</v>
      </c>
      <c r="D16" s="215">
        <v>73707162</v>
      </c>
      <c r="E16" s="115" t="s">
        <v>84</v>
      </c>
      <c r="F16" s="142" t="s">
        <v>28</v>
      </c>
      <c r="G16" s="377" t="s">
        <v>666</v>
      </c>
      <c r="H16" s="375"/>
      <c r="I16" s="115" t="s">
        <v>667</v>
      </c>
      <c r="J16" s="55">
        <v>0.46388888888888891</v>
      </c>
      <c r="K16" s="51">
        <f t="shared" si="6"/>
        <v>0.63958333333333328</v>
      </c>
      <c r="L16" s="55">
        <v>0.46736111111111112</v>
      </c>
      <c r="M16" s="41">
        <f t="shared" si="1"/>
        <v>0.46736111111111112</v>
      </c>
      <c r="N16" s="55">
        <v>0.48125000000000001</v>
      </c>
      <c r="O16" s="41">
        <f t="shared" si="2"/>
        <v>0.48125000000000001</v>
      </c>
      <c r="P16" s="55">
        <v>0.52013888888888893</v>
      </c>
      <c r="Q16" s="55">
        <f t="shared" si="3"/>
        <v>0.52013888888888893</v>
      </c>
      <c r="R16" s="55">
        <v>0.53472222222222221</v>
      </c>
      <c r="S16" s="41">
        <f t="shared" si="4"/>
        <v>0.53472222222222221</v>
      </c>
      <c r="T16" s="236">
        <v>0.54513888888888884</v>
      </c>
      <c r="U16" s="72">
        <f t="shared" si="5"/>
        <v>0.54513888888888884</v>
      </c>
    </row>
    <row r="17" spans="1:21" ht="20.25" customHeight="1" x14ac:dyDescent="0.25">
      <c r="A17" s="586" t="s">
        <v>73</v>
      </c>
      <c r="B17" s="587"/>
      <c r="C17" s="97" t="s">
        <v>668</v>
      </c>
      <c r="D17" s="50">
        <v>71513729</v>
      </c>
      <c r="E17" s="207" t="s">
        <v>45</v>
      </c>
      <c r="F17" s="79" t="s">
        <v>28</v>
      </c>
      <c r="G17" s="245"/>
      <c r="H17" s="347"/>
      <c r="I17" s="245" t="s">
        <v>165</v>
      </c>
      <c r="J17" s="55">
        <v>0.46458333333333329</v>
      </c>
      <c r="K17" s="82">
        <f t="shared" si="6"/>
        <v>0.64652777777777781</v>
      </c>
      <c r="L17" s="55">
        <v>0.47222222222222221</v>
      </c>
      <c r="M17" s="41">
        <f t="shared" si="1"/>
        <v>0.47222222222222221</v>
      </c>
      <c r="N17" s="55">
        <v>0.4826388888888889</v>
      </c>
      <c r="O17" s="41">
        <f t="shared" si="2"/>
        <v>0.4826388888888889</v>
      </c>
      <c r="P17" s="55">
        <v>0.52430555555555558</v>
      </c>
      <c r="Q17" s="41">
        <f t="shared" si="3"/>
        <v>0.52430555555555558</v>
      </c>
      <c r="R17" s="55">
        <v>0.53611111111111109</v>
      </c>
      <c r="S17" s="41">
        <f t="shared" si="4"/>
        <v>0.53611111111111109</v>
      </c>
      <c r="T17" s="236">
        <v>0.54861111111111116</v>
      </c>
      <c r="U17" s="72">
        <f t="shared" si="5"/>
        <v>0.54861111111111116</v>
      </c>
    </row>
    <row r="18" spans="1:21" ht="24" customHeight="1" x14ac:dyDescent="0.25">
      <c r="A18" s="600"/>
      <c r="B18" s="587"/>
      <c r="C18" s="104" t="s">
        <v>669</v>
      </c>
      <c r="D18" s="88">
        <v>3882852</v>
      </c>
      <c r="E18" s="88" t="s">
        <v>37</v>
      </c>
      <c r="F18" s="80" t="s">
        <v>670</v>
      </c>
      <c r="G18" s="88" t="s">
        <v>124</v>
      </c>
      <c r="H18" s="332"/>
      <c r="I18" s="30" t="s">
        <v>671</v>
      </c>
      <c r="J18" s="104"/>
      <c r="K18" s="162">
        <f t="shared" si="6"/>
        <v>0.67013888888888884</v>
      </c>
      <c r="L18" s="161"/>
      <c r="M18" s="15">
        <f t="shared" si="1"/>
        <v>0</v>
      </c>
      <c r="N18" s="161"/>
      <c r="O18" s="15">
        <f t="shared" si="2"/>
        <v>0</v>
      </c>
      <c r="P18" s="161"/>
      <c r="Q18" s="15">
        <f t="shared" si="3"/>
        <v>0</v>
      </c>
      <c r="R18" s="161"/>
      <c r="S18" s="15">
        <f t="shared" si="4"/>
        <v>0</v>
      </c>
      <c r="T18" s="161"/>
      <c r="U18" s="15">
        <f t="shared" si="5"/>
        <v>0</v>
      </c>
    </row>
    <row r="19" spans="1:21" ht="18" customHeight="1" x14ac:dyDescent="0.25">
      <c r="A19" s="586" t="s">
        <v>76</v>
      </c>
      <c r="B19" s="587"/>
      <c r="C19" s="97" t="s">
        <v>672</v>
      </c>
      <c r="D19" s="50">
        <v>41501712</v>
      </c>
      <c r="E19" s="21" t="s">
        <v>301</v>
      </c>
      <c r="F19" s="79" t="s">
        <v>28</v>
      </c>
      <c r="G19" s="19" t="s">
        <v>650</v>
      </c>
      <c r="H19" s="419"/>
      <c r="I19" s="227" t="s">
        <v>673</v>
      </c>
      <c r="J19" s="55">
        <v>0.46527777777777779</v>
      </c>
      <c r="K19" s="82">
        <f t="shared" si="6"/>
        <v>0.6875</v>
      </c>
      <c r="L19" s="55">
        <v>0.47638888888888892</v>
      </c>
      <c r="M19" s="41">
        <f t="shared" si="1"/>
        <v>0.47638888888888892</v>
      </c>
      <c r="N19" s="55">
        <v>0.48888888888888887</v>
      </c>
      <c r="O19" s="41">
        <f t="shared" si="2"/>
        <v>0.48888888888888887</v>
      </c>
      <c r="P19" s="55">
        <v>0.53541666666666665</v>
      </c>
      <c r="Q19" s="41">
        <f t="shared" si="3"/>
        <v>0.53541666666666665</v>
      </c>
      <c r="R19" s="55">
        <v>0.55694444444444446</v>
      </c>
      <c r="S19" s="41">
        <f t="shared" si="4"/>
        <v>0.55694444444444446</v>
      </c>
      <c r="T19" s="236">
        <v>0.56874999999999998</v>
      </c>
      <c r="U19" s="72">
        <f t="shared" si="5"/>
        <v>0.56874999999999998</v>
      </c>
    </row>
    <row r="20" spans="1:21" s="4" customFormat="1" ht="20.25" customHeight="1" x14ac:dyDescent="0.25">
      <c r="A20" s="586" t="s">
        <v>78</v>
      </c>
      <c r="B20" s="587"/>
      <c r="C20" s="97" t="s">
        <v>674</v>
      </c>
      <c r="D20" s="50">
        <v>25816042</v>
      </c>
      <c r="E20" s="207" t="s">
        <v>45</v>
      </c>
      <c r="F20" s="79" t="s">
        <v>38</v>
      </c>
      <c r="G20" s="50"/>
      <c r="H20" s="182"/>
      <c r="I20" s="50" t="s">
        <v>386</v>
      </c>
      <c r="J20" s="55">
        <v>0.46597222222222218</v>
      </c>
      <c r="K20" s="41">
        <f t="shared" si="6"/>
        <v>0.68055555555555558</v>
      </c>
      <c r="L20" s="55">
        <v>0.48194444444444451</v>
      </c>
      <c r="M20" s="41">
        <f t="shared" si="1"/>
        <v>0.48194444444444451</v>
      </c>
      <c r="N20" s="55">
        <v>0.49652777777777779</v>
      </c>
      <c r="O20" s="41">
        <f t="shared" si="2"/>
        <v>0.49652777777777779</v>
      </c>
      <c r="P20" s="55">
        <v>0.55277777777777781</v>
      </c>
      <c r="Q20" s="55">
        <f t="shared" si="3"/>
        <v>0.55277777777777781</v>
      </c>
      <c r="R20" s="55">
        <v>0.56458333333333333</v>
      </c>
      <c r="S20" s="41">
        <f t="shared" si="4"/>
        <v>0.56458333333333333</v>
      </c>
      <c r="T20" s="236">
        <v>0.5756944444444444</v>
      </c>
      <c r="U20" s="72">
        <f t="shared" si="5"/>
        <v>0.5756944444444444</v>
      </c>
    </row>
    <row r="21" spans="1:21" ht="24.75" customHeight="1" x14ac:dyDescent="0.25">
      <c r="A21" s="586" t="s">
        <v>80</v>
      </c>
      <c r="B21" s="587"/>
      <c r="C21" s="97" t="s">
        <v>675</v>
      </c>
      <c r="D21" s="50">
        <v>77415233</v>
      </c>
      <c r="E21" s="207" t="s">
        <v>45</v>
      </c>
      <c r="F21" s="79" t="s">
        <v>28</v>
      </c>
      <c r="G21" s="245"/>
      <c r="H21" s="347"/>
      <c r="I21" s="245" t="s">
        <v>175</v>
      </c>
      <c r="J21" s="55">
        <v>0.46944444444444439</v>
      </c>
      <c r="K21" s="82">
        <f t="shared" si="6"/>
        <v>0</v>
      </c>
      <c r="L21" s="55">
        <v>0.48749999999999999</v>
      </c>
      <c r="M21" s="41">
        <f t="shared" si="1"/>
        <v>0.48749999999999999</v>
      </c>
      <c r="N21" s="55">
        <v>0.50138888888888888</v>
      </c>
      <c r="O21" s="41">
        <f t="shared" si="2"/>
        <v>0.50138888888888888</v>
      </c>
      <c r="P21" s="55">
        <v>0.54583333333333328</v>
      </c>
      <c r="Q21" s="55">
        <f t="shared" si="3"/>
        <v>0.54583333333333328</v>
      </c>
      <c r="R21" s="55">
        <v>0.56041666666666667</v>
      </c>
      <c r="S21" s="41">
        <f t="shared" si="4"/>
        <v>0.56041666666666667</v>
      </c>
      <c r="T21" s="236">
        <v>0.57222222222222219</v>
      </c>
      <c r="U21" s="72">
        <f t="shared" si="5"/>
        <v>0.57222222222222219</v>
      </c>
    </row>
    <row r="22" spans="1:21" ht="18" customHeight="1" x14ac:dyDescent="0.25">
      <c r="A22" s="586" t="s">
        <v>82</v>
      </c>
      <c r="B22" s="587"/>
      <c r="C22" s="97" t="s">
        <v>676</v>
      </c>
      <c r="D22" s="50">
        <v>41680840</v>
      </c>
      <c r="E22" s="50" t="s">
        <v>37</v>
      </c>
      <c r="F22" s="79" t="s">
        <v>18</v>
      </c>
      <c r="G22" s="315"/>
      <c r="H22" s="373"/>
      <c r="I22" s="315" t="s">
        <v>190</v>
      </c>
      <c r="J22" s="55">
        <v>0.47013888888888888</v>
      </c>
      <c r="K22" s="82">
        <f t="shared" si="6"/>
        <v>0</v>
      </c>
      <c r="L22" s="55">
        <v>0.49305555555555558</v>
      </c>
      <c r="M22" s="41">
        <f t="shared" si="1"/>
        <v>0.49305555555555558</v>
      </c>
      <c r="N22" s="55">
        <v>0.50277777777777777</v>
      </c>
      <c r="O22" s="41">
        <f t="shared" si="2"/>
        <v>0.50277777777777777</v>
      </c>
      <c r="P22" s="55">
        <v>0.55694444444444446</v>
      </c>
      <c r="Q22" s="41">
        <f t="shared" si="3"/>
        <v>0.55694444444444446</v>
      </c>
      <c r="R22" s="55">
        <v>0.56874999999999998</v>
      </c>
      <c r="S22" s="41">
        <f t="shared" si="4"/>
        <v>0.56874999999999998</v>
      </c>
      <c r="T22" s="236">
        <v>0.5805555555555556</v>
      </c>
      <c r="U22" s="72">
        <f t="shared" si="5"/>
        <v>0.5805555555555556</v>
      </c>
    </row>
    <row r="23" spans="1:21" ht="21" customHeight="1" x14ac:dyDescent="0.25">
      <c r="A23" s="586" t="s">
        <v>87</v>
      </c>
      <c r="B23" s="587"/>
      <c r="C23" s="97" t="s">
        <v>677</v>
      </c>
      <c r="D23" s="50">
        <v>41105890</v>
      </c>
      <c r="E23" s="21" t="s">
        <v>678</v>
      </c>
      <c r="F23" s="79" t="s">
        <v>305</v>
      </c>
      <c r="G23" s="50" t="s">
        <v>650</v>
      </c>
      <c r="H23" s="182"/>
      <c r="I23" s="50" t="s">
        <v>679</v>
      </c>
      <c r="J23" s="55">
        <v>0.50694444444444442</v>
      </c>
      <c r="K23" s="299">
        <f t="shared" si="6"/>
        <v>0</v>
      </c>
      <c r="L23" s="55">
        <v>0.50763888888888886</v>
      </c>
      <c r="M23" s="41">
        <f t="shared" si="1"/>
        <v>0.50763888888888886</v>
      </c>
      <c r="N23" s="55">
        <v>0.52013888888888893</v>
      </c>
      <c r="O23" s="41">
        <f t="shared" si="2"/>
        <v>0.52013888888888893</v>
      </c>
      <c r="P23" s="55">
        <v>0.58125000000000004</v>
      </c>
      <c r="Q23" s="41">
        <f t="shared" si="3"/>
        <v>0.58125000000000004</v>
      </c>
      <c r="R23" s="55">
        <v>0.59305555555555556</v>
      </c>
      <c r="S23" s="41">
        <f t="shared" si="4"/>
        <v>0.59305555555555556</v>
      </c>
      <c r="T23" s="236">
        <v>0.60416666666666663</v>
      </c>
      <c r="U23" s="72">
        <f t="shared" si="5"/>
        <v>0.60416666666666663</v>
      </c>
    </row>
    <row r="24" spans="1:21" ht="19.5" customHeight="1" x14ac:dyDescent="0.25">
      <c r="A24" s="586" t="s">
        <v>91</v>
      </c>
      <c r="B24" s="587"/>
      <c r="C24" s="97" t="s">
        <v>680</v>
      </c>
      <c r="D24" s="50">
        <v>71297360</v>
      </c>
      <c r="E24" s="207" t="s">
        <v>45</v>
      </c>
      <c r="F24" s="79" t="s">
        <v>28</v>
      </c>
      <c r="G24" s="256"/>
      <c r="H24" s="334"/>
      <c r="I24" s="269" t="s">
        <v>218</v>
      </c>
      <c r="J24" s="41">
        <v>0.5180555555555556</v>
      </c>
      <c r="K24" s="51">
        <f t="shared" si="6"/>
        <v>0</v>
      </c>
      <c r="L24" s="63">
        <v>0.51875000000000004</v>
      </c>
      <c r="M24" s="41">
        <f t="shared" si="1"/>
        <v>0.51875000000000004</v>
      </c>
      <c r="N24" s="55">
        <v>0.53402777777777777</v>
      </c>
      <c r="O24" s="41">
        <f t="shared" si="2"/>
        <v>0.53402777777777777</v>
      </c>
      <c r="P24" s="55">
        <v>0.58472222222222225</v>
      </c>
      <c r="Q24" s="41">
        <f t="shared" si="3"/>
        <v>0.58472222222222225</v>
      </c>
      <c r="R24" s="55">
        <v>0.59722222222222221</v>
      </c>
      <c r="S24" s="41">
        <f t="shared" si="4"/>
        <v>0.59722222222222221</v>
      </c>
      <c r="T24" s="236">
        <v>0.60833333333333328</v>
      </c>
      <c r="U24" s="72">
        <f t="shared" si="5"/>
        <v>0.60833333333333328</v>
      </c>
    </row>
    <row r="25" spans="1:21" ht="18" customHeight="1" x14ac:dyDescent="0.25">
      <c r="A25" s="586" t="s">
        <v>96</v>
      </c>
      <c r="B25" s="587"/>
      <c r="C25" s="152" t="s">
        <v>681</v>
      </c>
      <c r="D25" s="217">
        <v>72838392</v>
      </c>
      <c r="E25" s="207" t="s">
        <v>45</v>
      </c>
      <c r="F25" s="272" t="s">
        <v>28</v>
      </c>
      <c r="G25" s="341" t="s">
        <v>42</v>
      </c>
      <c r="H25" s="376"/>
      <c r="I25" s="378" t="s">
        <v>682</v>
      </c>
      <c r="J25" s="41">
        <v>0.52708333333333335</v>
      </c>
      <c r="K25" s="51">
        <f t="shared" si="6"/>
        <v>0</v>
      </c>
      <c r="L25" s="63">
        <v>0.52777777777777779</v>
      </c>
      <c r="M25" s="41">
        <f t="shared" si="1"/>
        <v>0.52777777777777779</v>
      </c>
      <c r="N25" s="55">
        <v>0.5395833333333333</v>
      </c>
      <c r="O25" s="41">
        <f t="shared" si="2"/>
        <v>0.5395833333333333</v>
      </c>
      <c r="P25" s="55">
        <v>0.58750000000000002</v>
      </c>
      <c r="Q25" s="41">
        <f t="shared" si="3"/>
        <v>0.58750000000000002</v>
      </c>
      <c r="R25" s="55">
        <v>0.59861111111111109</v>
      </c>
      <c r="S25" s="41">
        <f t="shared" si="4"/>
        <v>0.59861111111111109</v>
      </c>
      <c r="T25" s="236">
        <v>0.6118055555555556</v>
      </c>
      <c r="U25" s="72">
        <f t="shared" si="5"/>
        <v>0.6118055555555556</v>
      </c>
    </row>
    <row r="26" spans="1:21" s="4" customFormat="1" ht="18.75" customHeight="1" x14ac:dyDescent="0.25">
      <c r="A26" s="586" t="s">
        <v>98</v>
      </c>
      <c r="B26" s="587"/>
      <c r="C26" s="84" t="s">
        <v>683</v>
      </c>
      <c r="D26" s="92">
        <v>44828576</v>
      </c>
      <c r="E26" s="207" t="s">
        <v>45</v>
      </c>
      <c r="F26" s="142" t="s">
        <v>28</v>
      </c>
      <c r="G26" s="50"/>
      <c r="H26" s="182"/>
      <c r="I26" s="154" t="s">
        <v>425</v>
      </c>
      <c r="J26" s="41">
        <v>0.54166666666666663</v>
      </c>
      <c r="K26" s="51">
        <f t="shared" si="6"/>
        <v>0</v>
      </c>
      <c r="L26" s="63">
        <v>0.54236111111111107</v>
      </c>
      <c r="M26" s="41">
        <f t="shared" si="1"/>
        <v>0.54236111111111107</v>
      </c>
      <c r="N26" s="55">
        <v>0.55763888888888891</v>
      </c>
      <c r="O26" s="41">
        <f t="shared" si="2"/>
        <v>0.55763888888888891</v>
      </c>
      <c r="P26" s="55">
        <v>0.61319444444444449</v>
      </c>
      <c r="Q26" s="41">
        <f t="shared" si="3"/>
        <v>0.61319444444444449</v>
      </c>
      <c r="R26" s="55">
        <v>0.625</v>
      </c>
      <c r="S26" s="41">
        <f t="shared" si="4"/>
        <v>0.625</v>
      </c>
      <c r="T26" s="236">
        <v>0.63958333333333328</v>
      </c>
      <c r="U26" s="72">
        <f t="shared" si="5"/>
        <v>0.63958333333333328</v>
      </c>
    </row>
    <row r="27" spans="1:21" s="46" customFormat="1" ht="19.5" customHeight="1" x14ac:dyDescent="0.25">
      <c r="A27" s="586" t="s">
        <v>102</v>
      </c>
      <c r="B27" s="587"/>
      <c r="C27" s="152" t="s">
        <v>684</v>
      </c>
      <c r="D27" s="217">
        <v>9874366</v>
      </c>
      <c r="E27" s="207" t="s">
        <v>45</v>
      </c>
      <c r="F27" s="142" t="s">
        <v>38</v>
      </c>
      <c r="G27" s="256"/>
      <c r="H27" s="334"/>
      <c r="I27" s="269" t="s">
        <v>218</v>
      </c>
      <c r="J27" s="41">
        <v>0.56041666666666667</v>
      </c>
      <c r="K27" s="51">
        <f t="shared" si="6"/>
        <v>0</v>
      </c>
      <c r="L27" s="63">
        <v>0.56111111111111112</v>
      </c>
      <c r="M27" s="41">
        <f t="shared" si="1"/>
        <v>0.56111111111111112</v>
      </c>
      <c r="N27" s="55">
        <v>0.57430555555555551</v>
      </c>
      <c r="O27" s="41">
        <f t="shared" si="2"/>
        <v>0.57430555555555551</v>
      </c>
      <c r="P27" s="55">
        <v>0.62291666666666667</v>
      </c>
      <c r="Q27" s="55">
        <f t="shared" si="3"/>
        <v>0.62291666666666667</v>
      </c>
      <c r="R27" s="55">
        <v>0.63541666666666663</v>
      </c>
      <c r="S27" s="55">
        <f t="shared" si="4"/>
        <v>0.63541666666666663</v>
      </c>
      <c r="T27" s="236">
        <v>0.64652777777777781</v>
      </c>
      <c r="U27" s="72">
        <f t="shared" si="5"/>
        <v>0.64652777777777781</v>
      </c>
    </row>
    <row r="28" spans="1:21" ht="21" customHeight="1" x14ac:dyDescent="0.25">
      <c r="A28" s="586" t="s">
        <v>106</v>
      </c>
      <c r="B28" s="587"/>
      <c r="C28" s="230" t="s">
        <v>685</v>
      </c>
      <c r="D28" s="217">
        <v>25773999</v>
      </c>
      <c r="E28" s="50" t="s">
        <v>37</v>
      </c>
      <c r="F28" s="142" t="s">
        <v>23</v>
      </c>
      <c r="G28" s="105" t="s">
        <v>686</v>
      </c>
      <c r="H28" s="182"/>
      <c r="I28" s="154" t="s">
        <v>117</v>
      </c>
      <c r="J28" s="41">
        <v>0.57361111111111107</v>
      </c>
      <c r="K28" s="51">
        <f t="shared" si="6"/>
        <v>0</v>
      </c>
      <c r="L28" s="63">
        <v>0.57430555555555551</v>
      </c>
      <c r="M28" s="41">
        <f t="shared" si="1"/>
        <v>0.57430555555555551</v>
      </c>
      <c r="N28" s="55">
        <v>0.58750000000000002</v>
      </c>
      <c r="O28" s="41">
        <f t="shared" si="2"/>
        <v>0.58750000000000002</v>
      </c>
      <c r="P28" s="55">
        <v>0.62986111111111109</v>
      </c>
      <c r="Q28" s="41">
        <f t="shared" si="3"/>
        <v>0.62986111111111109</v>
      </c>
      <c r="R28" s="55">
        <v>0.64166666666666672</v>
      </c>
      <c r="S28" s="41">
        <f t="shared" si="4"/>
        <v>0.64166666666666672</v>
      </c>
      <c r="T28" s="236">
        <v>0.65347222222222223</v>
      </c>
      <c r="U28" s="72">
        <f t="shared" si="5"/>
        <v>0.65347222222222223</v>
      </c>
    </row>
    <row r="29" spans="1:21" ht="21.75" customHeight="1" x14ac:dyDescent="0.25">
      <c r="A29" s="586" t="s">
        <v>110</v>
      </c>
      <c r="B29" s="587"/>
      <c r="C29" s="152" t="s">
        <v>687</v>
      </c>
      <c r="D29" s="217">
        <v>43424183</v>
      </c>
      <c r="E29" s="207" t="s">
        <v>45</v>
      </c>
      <c r="F29" s="142" t="s">
        <v>28</v>
      </c>
      <c r="G29" s="256"/>
      <c r="H29" s="334"/>
      <c r="I29" s="256" t="s">
        <v>34</v>
      </c>
      <c r="J29" s="41">
        <v>0.58958333333333335</v>
      </c>
      <c r="K29" s="119">
        <f t="shared" si="6"/>
        <v>0</v>
      </c>
      <c r="L29" s="55">
        <v>0.59027777777777779</v>
      </c>
      <c r="M29" s="41">
        <f t="shared" si="1"/>
        <v>0.59027777777777779</v>
      </c>
      <c r="N29" s="55">
        <v>0.6</v>
      </c>
      <c r="O29" s="41">
        <f t="shared" si="2"/>
        <v>0.6</v>
      </c>
      <c r="P29" s="55">
        <v>0.64097222222222228</v>
      </c>
      <c r="Q29" s="41">
        <f t="shared" si="3"/>
        <v>0.64097222222222228</v>
      </c>
      <c r="R29" s="55">
        <v>0.65347222222222223</v>
      </c>
      <c r="S29" s="41">
        <f t="shared" si="4"/>
        <v>0.65347222222222223</v>
      </c>
      <c r="T29" s="236">
        <v>0.66527777777777775</v>
      </c>
      <c r="U29" s="72">
        <f t="shared" si="5"/>
        <v>0.66527777777777775</v>
      </c>
    </row>
    <row r="30" spans="1:21" ht="21" customHeight="1" x14ac:dyDescent="0.25">
      <c r="A30" s="586" t="s">
        <v>114</v>
      </c>
      <c r="B30" s="587"/>
      <c r="C30" s="97" t="s">
        <v>688</v>
      </c>
      <c r="D30" s="50">
        <v>42733718</v>
      </c>
      <c r="E30" s="50" t="s">
        <v>271</v>
      </c>
      <c r="F30" s="79" t="s">
        <v>689</v>
      </c>
      <c r="G30" s="50" t="s">
        <v>642</v>
      </c>
      <c r="H30" s="329"/>
      <c r="I30" s="186" t="s">
        <v>159</v>
      </c>
      <c r="J30" s="41">
        <v>0.60069444444444442</v>
      </c>
      <c r="K30" s="51">
        <f t="shared" si="6"/>
        <v>0</v>
      </c>
      <c r="L30" s="55">
        <v>0.60138888888888886</v>
      </c>
      <c r="M30" s="41">
        <f t="shared" si="1"/>
        <v>0.60138888888888886</v>
      </c>
      <c r="N30" s="55">
        <v>0.61041666666666672</v>
      </c>
      <c r="O30" s="41">
        <f t="shared" si="2"/>
        <v>0.61041666666666672</v>
      </c>
      <c r="P30" s="55">
        <v>0.65277777777777779</v>
      </c>
      <c r="Q30" s="41">
        <f t="shared" si="3"/>
        <v>0.65277777777777779</v>
      </c>
      <c r="R30" s="55">
        <v>0.66527777777777775</v>
      </c>
      <c r="S30" s="41">
        <f t="shared" si="4"/>
        <v>0.66527777777777775</v>
      </c>
      <c r="T30" s="236">
        <v>0.6791666666666667</v>
      </c>
      <c r="U30" s="72">
        <f t="shared" si="5"/>
        <v>0.6791666666666667</v>
      </c>
    </row>
    <row r="31" spans="1:21" s="4" customFormat="1" ht="20.25" customHeight="1" x14ac:dyDescent="0.25">
      <c r="A31" s="586" t="s">
        <v>118</v>
      </c>
      <c r="B31" s="587"/>
      <c r="C31" s="152" t="s">
        <v>690</v>
      </c>
      <c r="D31" s="217">
        <v>16697521</v>
      </c>
      <c r="E31" s="207" t="s">
        <v>45</v>
      </c>
      <c r="F31" s="142" t="s">
        <v>38</v>
      </c>
      <c r="G31" s="50"/>
      <c r="H31" s="182"/>
      <c r="I31" s="50" t="s">
        <v>425</v>
      </c>
      <c r="J31" s="41">
        <v>0.61805555555555558</v>
      </c>
      <c r="K31" s="51">
        <f t="shared" si="6"/>
        <v>0</v>
      </c>
      <c r="L31" s="55">
        <v>0.61944444444444446</v>
      </c>
      <c r="M31" s="41">
        <f t="shared" si="1"/>
        <v>0.61944444444444446</v>
      </c>
      <c r="N31" s="55">
        <v>0.62986111111111109</v>
      </c>
      <c r="O31" s="41">
        <f t="shared" si="2"/>
        <v>0.62986111111111109</v>
      </c>
      <c r="P31" s="55">
        <v>0.67152777777777772</v>
      </c>
      <c r="Q31" s="41">
        <f t="shared" si="3"/>
        <v>0.67152777777777772</v>
      </c>
      <c r="R31" s="55">
        <v>0.68333333333333335</v>
      </c>
      <c r="S31" s="41">
        <f t="shared" si="4"/>
        <v>0.68333333333333335</v>
      </c>
      <c r="T31" s="236">
        <v>0.69444444444444442</v>
      </c>
      <c r="U31" s="72">
        <f t="shared" si="5"/>
        <v>0.69444444444444442</v>
      </c>
    </row>
    <row r="32" spans="1:21" s="46" customFormat="1" ht="21" customHeight="1" x14ac:dyDescent="0.25">
      <c r="A32" s="586" t="s">
        <v>126</v>
      </c>
      <c r="B32" s="587"/>
      <c r="C32" s="199" t="s">
        <v>691</v>
      </c>
      <c r="D32" s="215">
        <v>46608486</v>
      </c>
      <c r="E32" s="115" t="s">
        <v>84</v>
      </c>
      <c r="F32" s="260" t="s">
        <v>28</v>
      </c>
      <c r="G32" s="377" t="s">
        <v>624</v>
      </c>
      <c r="H32" s="375"/>
      <c r="I32" s="115" t="s">
        <v>117</v>
      </c>
      <c r="J32" s="41">
        <v>0.62013888888888891</v>
      </c>
      <c r="K32" s="51">
        <f t="shared" si="6"/>
        <v>0</v>
      </c>
      <c r="L32" s="55">
        <v>0.62361111111111112</v>
      </c>
      <c r="M32" s="41">
        <f t="shared" si="1"/>
        <v>0.62361111111111112</v>
      </c>
      <c r="N32" s="55">
        <v>0.63541666666666663</v>
      </c>
      <c r="O32" s="41">
        <f t="shared" si="2"/>
        <v>0.63541666666666663</v>
      </c>
      <c r="P32" s="55">
        <v>0.67777777777777781</v>
      </c>
      <c r="Q32" s="41">
        <f t="shared" si="3"/>
        <v>0.67777777777777781</v>
      </c>
      <c r="R32" s="55">
        <v>0.68958333333333333</v>
      </c>
      <c r="S32" s="41">
        <f t="shared" si="4"/>
        <v>0.68958333333333333</v>
      </c>
      <c r="T32" s="236">
        <v>0.70138888888888884</v>
      </c>
      <c r="U32" s="72">
        <f t="shared" si="5"/>
        <v>0.70138888888888884</v>
      </c>
    </row>
    <row r="33" spans="1:21" ht="20.25" customHeight="1" x14ac:dyDescent="0.25">
      <c r="A33" s="586" t="s">
        <v>130</v>
      </c>
      <c r="B33" s="587"/>
      <c r="C33" s="97" t="s">
        <v>692</v>
      </c>
      <c r="D33" s="50">
        <v>43023858</v>
      </c>
      <c r="E33" s="50" t="s">
        <v>84</v>
      </c>
      <c r="F33" s="79" t="s">
        <v>28</v>
      </c>
      <c r="G33" s="87"/>
      <c r="H33" s="326"/>
      <c r="I33" s="87" t="s">
        <v>498</v>
      </c>
      <c r="J33" s="41">
        <v>0.63958333333333328</v>
      </c>
      <c r="K33" s="82">
        <f t="shared" si="6"/>
        <v>0</v>
      </c>
      <c r="L33" s="55">
        <v>0.64097222222222228</v>
      </c>
      <c r="M33" s="41">
        <f t="shared" si="1"/>
        <v>0.64097222222222228</v>
      </c>
      <c r="N33" s="55">
        <v>0.65069444444444446</v>
      </c>
      <c r="O33" s="41">
        <f t="shared" si="2"/>
        <v>0.65069444444444446</v>
      </c>
      <c r="P33" s="55">
        <v>0.69097222222222221</v>
      </c>
      <c r="Q33" s="41">
        <f t="shared" si="3"/>
        <v>0.69097222222222221</v>
      </c>
      <c r="R33" s="55">
        <v>0.70347222222222228</v>
      </c>
      <c r="S33" s="41">
        <f t="shared" si="4"/>
        <v>0.70347222222222228</v>
      </c>
      <c r="T33" s="236">
        <v>0.71527777777777779</v>
      </c>
      <c r="U33" s="72">
        <f t="shared" si="5"/>
        <v>0.71527777777777779</v>
      </c>
    </row>
    <row r="34" spans="1:21" ht="18.75" customHeight="1" x14ac:dyDescent="0.25">
      <c r="A34" s="586" t="s">
        <v>237</v>
      </c>
      <c r="B34" s="587"/>
      <c r="C34" s="148" t="s">
        <v>693</v>
      </c>
      <c r="D34" s="50">
        <v>45116700</v>
      </c>
      <c r="E34" s="207" t="s">
        <v>45</v>
      </c>
      <c r="F34" s="79" t="s">
        <v>28</v>
      </c>
      <c r="G34" s="245"/>
      <c r="H34" s="347" t="s">
        <v>694</v>
      </c>
      <c r="I34" s="245" t="s">
        <v>220</v>
      </c>
      <c r="J34" s="41">
        <v>0.64652777777777781</v>
      </c>
      <c r="K34" s="82">
        <f t="shared" si="6"/>
        <v>0</v>
      </c>
      <c r="L34" s="55">
        <v>0.64722222222222225</v>
      </c>
      <c r="M34" s="41">
        <f t="shared" si="1"/>
        <v>0.64722222222222225</v>
      </c>
      <c r="N34" s="55">
        <v>0.65694444444444444</v>
      </c>
      <c r="O34" s="41">
        <f t="shared" si="2"/>
        <v>0.65694444444444444</v>
      </c>
      <c r="P34" s="55">
        <v>0.70347222222222228</v>
      </c>
      <c r="Q34" s="41">
        <f t="shared" si="3"/>
        <v>0.70347222222222228</v>
      </c>
      <c r="R34" s="55">
        <v>0.71597222222222223</v>
      </c>
      <c r="S34" s="41">
        <f t="shared" si="4"/>
        <v>0.71597222222222223</v>
      </c>
      <c r="T34" s="236">
        <v>0.72847222222222219</v>
      </c>
      <c r="U34" s="72">
        <f t="shared" si="5"/>
        <v>0.72847222222222219</v>
      </c>
    </row>
    <row r="35" spans="1:21" ht="18.75" customHeight="1" x14ac:dyDescent="0.25">
      <c r="A35" s="586" t="s">
        <v>136</v>
      </c>
      <c r="B35" s="587"/>
      <c r="C35" s="230" t="s">
        <v>695</v>
      </c>
      <c r="D35" s="217">
        <v>75607294</v>
      </c>
      <c r="E35" s="380" t="s">
        <v>45</v>
      </c>
      <c r="F35" s="272" t="s">
        <v>28</v>
      </c>
      <c r="G35" s="381" t="s">
        <v>696</v>
      </c>
      <c r="H35" s="379"/>
      <c r="I35" s="264" t="s">
        <v>34</v>
      </c>
      <c r="J35" s="41">
        <v>0.67013888888888884</v>
      </c>
      <c r="K35" s="82">
        <f t="shared" si="6"/>
        <v>0</v>
      </c>
      <c r="L35" s="55">
        <v>0.67083333333333328</v>
      </c>
      <c r="M35" s="41">
        <f t="shared" si="1"/>
        <v>0.67083333333333328</v>
      </c>
      <c r="N35" s="55">
        <v>0.68333333333333335</v>
      </c>
      <c r="O35" s="41">
        <f t="shared" si="2"/>
        <v>0.68333333333333335</v>
      </c>
      <c r="P35" s="55">
        <v>0.72291666666666665</v>
      </c>
      <c r="Q35" s="41">
        <f t="shared" si="3"/>
        <v>0.72291666666666665</v>
      </c>
      <c r="R35" s="55">
        <v>0.73472222222222228</v>
      </c>
      <c r="S35" s="41">
        <f t="shared" si="4"/>
        <v>0.73472222222222228</v>
      </c>
      <c r="T35" s="236">
        <v>0.74652777777777779</v>
      </c>
      <c r="U35" s="72">
        <f t="shared" si="5"/>
        <v>0.74652777777777779</v>
      </c>
    </row>
    <row r="36" spans="1:21" ht="18.75" customHeight="1" x14ac:dyDescent="0.25">
      <c r="A36" s="600" t="s">
        <v>240</v>
      </c>
      <c r="B36" s="587"/>
      <c r="C36" s="230" t="s">
        <v>697</v>
      </c>
      <c r="D36" s="217">
        <v>42068673</v>
      </c>
      <c r="E36" s="153" t="s">
        <v>84</v>
      </c>
      <c r="F36" s="272" t="s">
        <v>305</v>
      </c>
      <c r="G36" s="153" t="s">
        <v>698</v>
      </c>
      <c r="H36" s="364"/>
      <c r="I36" s="153" t="s">
        <v>415</v>
      </c>
      <c r="J36" s="41">
        <v>0.6875</v>
      </c>
      <c r="K36" s="82">
        <f t="shared" si="6"/>
        <v>0</v>
      </c>
      <c r="L36" s="55">
        <v>0.6875</v>
      </c>
      <c r="M36" s="41">
        <f t="shared" si="1"/>
        <v>0.6875</v>
      </c>
      <c r="N36" s="55">
        <v>0.69861111111111107</v>
      </c>
      <c r="O36" s="41">
        <f t="shared" si="2"/>
        <v>0.69861111111111107</v>
      </c>
      <c r="P36" s="55">
        <v>0.73819444444444449</v>
      </c>
      <c r="Q36" s="41">
        <f t="shared" si="3"/>
        <v>0.73819444444444449</v>
      </c>
      <c r="R36" s="55">
        <v>0.75</v>
      </c>
      <c r="S36" s="41">
        <f t="shared" si="4"/>
        <v>0.75</v>
      </c>
      <c r="T36" s="313">
        <v>0.76249999999999996</v>
      </c>
      <c r="U36" s="228">
        <f t="shared" si="5"/>
        <v>0.76249999999999996</v>
      </c>
    </row>
    <row r="37" spans="1:21" ht="18" customHeight="1" x14ac:dyDescent="0.25">
      <c r="A37" s="600" t="s">
        <v>454</v>
      </c>
      <c r="B37" s="587"/>
      <c r="C37" s="152" t="s">
        <v>699</v>
      </c>
      <c r="D37" s="217">
        <v>73332099</v>
      </c>
      <c r="E37" s="261" t="s">
        <v>45</v>
      </c>
      <c r="F37" s="272" t="s">
        <v>28</v>
      </c>
      <c r="G37" s="153" t="s">
        <v>222</v>
      </c>
      <c r="H37" s="382"/>
      <c r="I37" s="383" t="s">
        <v>34</v>
      </c>
      <c r="J37" s="41">
        <v>0.68055555555555558</v>
      </c>
      <c r="K37" s="82">
        <f t="shared" si="6"/>
        <v>0</v>
      </c>
      <c r="L37" s="55">
        <v>0.68125000000000002</v>
      </c>
      <c r="M37" s="41">
        <f t="shared" si="1"/>
        <v>0.68125000000000002</v>
      </c>
      <c r="N37" s="55">
        <v>0.69166666666666665</v>
      </c>
      <c r="O37" s="41">
        <f t="shared" si="2"/>
        <v>0.69166666666666665</v>
      </c>
      <c r="P37" s="55">
        <v>0.72986111111111107</v>
      </c>
      <c r="Q37" s="41">
        <f t="shared" si="3"/>
        <v>0.72986111111111107</v>
      </c>
      <c r="R37" s="55">
        <v>0.74097222222222225</v>
      </c>
      <c r="S37" s="41">
        <f t="shared" si="4"/>
        <v>0.74097222222222225</v>
      </c>
      <c r="T37" s="236">
        <v>0.75277777777777777</v>
      </c>
      <c r="U37" s="72">
        <f t="shared" si="5"/>
        <v>0.75277777777777777</v>
      </c>
    </row>
    <row r="38" spans="1:21" ht="18" customHeight="1" x14ac:dyDescent="0.25">
      <c r="A38" s="589"/>
      <c r="B38" s="589"/>
    </row>
    <row r="39" spans="1:21" s="46" customFormat="1" ht="18" customHeight="1" x14ac:dyDescent="0.25">
      <c r="A39" s="598"/>
      <c r="B39" s="598"/>
    </row>
    <row r="40" spans="1:21" ht="18" customHeight="1" x14ac:dyDescent="0.25">
      <c r="A40" s="589"/>
      <c r="B40" s="589"/>
    </row>
    <row r="41" spans="1:21" ht="18.75" customHeight="1" x14ac:dyDescent="0.25">
      <c r="A41" s="589"/>
      <c r="B41" s="589"/>
    </row>
    <row r="42" spans="1:21" ht="18" customHeight="1" x14ac:dyDescent="0.25">
      <c r="A42" s="589"/>
      <c r="B42" s="589"/>
    </row>
    <row r="43" spans="1:21" ht="18" customHeight="1" x14ac:dyDescent="0.25">
      <c r="A43" s="589"/>
      <c r="B43" s="589"/>
    </row>
    <row r="44" spans="1:21" ht="21" customHeight="1" x14ac:dyDescent="0.25">
      <c r="A44" s="589"/>
      <c r="B44" s="589"/>
    </row>
    <row r="45" spans="1:21" ht="18" customHeight="1" x14ac:dyDescent="0.25">
      <c r="A45" s="589"/>
      <c r="B45" s="589"/>
    </row>
    <row r="46" spans="1:21" ht="18" customHeight="1" x14ac:dyDescent="0.25">
      <c r="A46" s="589"/>
      <c r="B46" s="589"/>
    </row>
    <row r="47" spans="1:21" ht="18" customHeight="1" x14ac:dyDescent="0.25">
      <c r="A47" s="589"/>
      <c r="B47" s="589"/>
    </row>
    <row r="48" spans="1:21" ht="18" customHeight="1" x14ac:dyDescent="0.25">
      <c r="A48" s="589"/>
      <c r="B48" s="589"/>
    </row>
    <row r="49" spans="1:2" ht="18" customHeight="1" x14ac:dyDescent="0.25">
      <c r="A49" s="589"/>
      <c r="B49" s="589"/>
    </row>
    <row r="50" spans="1:2" ht="18" customHeight="1" x14ac:dyDescent="0.25">
      <c r="A50" s="589"/>
      <c r="B50" s="589"/>
    </row>
    <row r="51" spans="1:2" ht="18" customHeight="1" x14ac:dyDescent="0.25">
      <c r="A51" s="589"/>
      <c r="B51" s="589"/>
    </row>
    <row r="52" spans="1:2" ht="18" customHeight="1" x14ac:dyDescent="0.25">
      <c r="A52" s="589"/>
      <c r="B52" s="589"/>
    </row>
    <row r="53" spans="1:2" ht="18" customHeight="1" x14ac:dyDescent="0.25">
      <c r="A53" s="589"/>
      <c r="B53" s="589"/>
    </row>
    <row r="54" spans="1:2" ht="18" customHeight="1" x14ac:dyDescent="0.25">
      <c r="A54" s="589"/>
      <c r="B54" s="589"/>
    </row>
    <row r="55" spans="1:2" ht="18" customHeight="1" x14ac:dyDescent="0.25">
      <c r="A55" s="589"/>
      <c r="B55" s="589"/>
    </row>
    <row r="56" spans="1:2" ht="18" customHeight="1" x14ac:dyDescent="0.25">
      <c r="A56" s="589"/>
      <c r="B56" s="589"/>
    </row>
    <row r="57" spans="1:2" ht="18" customHeight="1" x14ac:dyDescent="0.25">
      <c r="A57" s="589"/>
      <c r="B57" s="589"/>
    </row>
    <row r="58" spans="1:2" ht="18" customHeight="1" x14ac:dyDescent="0.25">
      <c r="A58" s="589"/>
      <c r="B58" s="589"/>
    </row>
    <row r="59" spans="1:2" ht="18" customHeight="1" x14ac:dyDescent="0.25">
      <c r="A59" s="589"/>
      <c r="B59" s="589"/>
    </row>
    <row r="60" spans="1:2" ht="18" customHeight="1" x14ac:dyDescent="0.25">
      <c r="A60" s="589"/>
      <c r="B60" s="589"/>
    </row>
    <row r="61" spans="1:2" ht="18" customHeight="1" x14ac:dyDescent="0.25">
      <c r="A61" s="589"/>
      <c r="B61" s="589"/>
    </row>
    <row r="62" spans="1:2" ht="18" customHeight="1" x14ac:dyDescent="0.25">
      <c r="A62" s="589"/>
      <c r="B62" s="589"/>
    </row>
    <row r="63" spans="1:2" ht="18" customHeight="1" x14ac:dyDescent="0.25">
      <c r="A63" s="589"/>
      <c r="B63" s="589"/>
    </row>
    <row r="64" spans="1:2" ht="18" customHeight="1" x14ac:dyDescent="0.25">
      <c r="A64" s="589"/>
      <c r="B64" s="589"/>
    </row>
    <row r="66" spans="2:8" ht="15.75" customHeight="1" x14ac:dyDescent="0.25">
      <c r="B66" t="s">
        <v>6768</v>
      </c>
      <c r="C66" t="s">
        <v>6769</v>
      </c>
      <c r="D66" t="s">
        <v>6770</v>
      </c>
      <c r="E66" t="s">
        <v>6771</v>
      </c>
      <c r="F66" t="s">
        <v>6772</v>
      </c>
      <c r="G66" t="s">
        <v>6773</v>
      </c>
      <c r="H66" t="s">
        <v>6774</v>
      </c>
    </row>
    <row r="67" spans="2:8" ht="18" customHeight="1" x14ac:dyDescent="0.25"/>
    <row r="68" spans="2:8" ht="18" customHeight="1" x14ac:dyDescent="0.25"/>
    <row r="69" spans="2:8" ht="18" customHeight="1" x14ac:dyDescent="0.25"/>
    <row r="70" spans="2:8" ht="18" customHeight="1" x14ac:dyDescent="0.25"/>
    <row r="71" spans="2:8" ht="18" customHeight="1" x14ac:dyDescent="0.25"/>
    <row r="72" spans="2:8" ht="18" customHeight="1" x14ac:dyDescent="0.25"/>
    <row r="73" spans="2:8" ht="18" customHeight="1" x14ac:dyDescent="0.25"/>
    <row r="74" spans="2:8" ht="18" customHeight="1" x14ac:dyDescent="0.25"/>
    <row r="75" spans="2:8" ht="18" customHeight="1" x14ac:dyDescent="0.25"/>
    <row r="76" spans="2:8" ht="18" customHeight="1" x14ac:dyDescent="0.25"/>
    <row r="77" spans="2:8" ht="18" customHeight="1" x14ac:dyDescent="0.25"/>
    <row r="78" spans="2:8" ht="18" customHeight="1" x14ac:dyDescent="0.25"/>
    <row r="79" spans="2:8" ht="18" customHeight="1" x14ac:dyDescent="0.25"/>
    <row r="80" spans="2:8" ht="18" customHeight="1" x14ac:dyDescent="0.25"/>
    <row r="81" spans="2:6" ht="18" customHeight="1" x14ac:dyDescent="0.25"/>
    <row r="82" spans="2:6" ht="18" customHeight="1" x14ac:dyDescent="0.25"/>
    <row r="83" spans="2:6" ht="18" customHeight="1" x14ac:dyDescent="0.25"/>
    <row r="84" spans="2:6" ht="18" customHeight="1" x14ac:dyDescent="0.25"/>
    <row r="85" spans="2:6" ht="18" customHeight="1" x14ac:dyDescent="0.25"/>
    <row r="86" spans="2:6" ht="18" customHeight="1" x14ac:dyDescent="0.25"/>
    <row r="87" spans="2:6" ht="18" customHeight="1" x14ac:dyDescent="0.25"/>
    <row r="88" spans="2:6" ht="18" customHeight="1" x14ac:dyDescent="0.25"/>
    <row r="89" spans="2:6" ht="21" customHeight="1" x14ac:dyDescent="0.25"/>
    <row r="90" spans="2:6" ht="15.75" customHeight="1" x14ac:dyDescent="0.25">
      <c r="B90" t="s">
        <v>6768</v>
      </c>
      <c r="C90" t="s">
        <v>6769</v>
      </c>
      <c r="D90" t="s">
        <v>6770</v>
      </c>
      <c r="E90" t="s">
        <v>6771</v>
      </c>
      <c r="F90" t="s">
        <v>6772</v>
      </c>
    </row>
    <row r="91" spans="2:6" ht="15.75" customHeight="1" x14ac:dyDescent="0.25"/>
    <row r="92" spans="2:6" ht="15.75" customHeight="1" x14ac:dyDescent="0.25"/>
    <row r="93" spans="2:6" ht="15.75" customHeight="1" x14ac:dyDescent="0.25"/>
    <row r="94" spans="2:6" ht="21" customHeight="1" x14ac:dyDescent="0.25"/>
    <row r="95" spans="2:6" ht="18.75" customHeight="1" x14ac:dyDescent="0.25"/>
    <row r="96" spans="2:6" ht="15.75" customHeight="1" x14ac:dyDescent="0.25"/>
    <row r="97" spans="3:8" ht="15.75" customHeight="1" x14ac:dyDescent="0.25"/>
    <row r="98" spans="3:8" ht="18.75" customHeight="1" x14ac:dyDescent="0.25"/>
    <row r="102" spans="3:8" x14ac:dyDescent="0.25">
      <c r="C102" t="s">
        <v>6768</v>
      </c>
      <c r="D102" t="s">
        <v>6769</v>
      </c>
      <c r="E102" t="s">
        <v>6770</v>
      </c>
      <c r="F102" t="s">
        <v>6771</v>
      </c>
      <c r="G102" t="s">
        <v>6772</v>
      </c>
      <c r="H102" t="s">
        <v>6773</v>
      </c>
    </row>
    <row r="103" spans="3:8" ht="15.75" customHeight="1" x14ac:dyDescent="0.25"/>
    <row r="104" spans="3:8" ht="15.75" customHeight="1" x14ac:dyDescent="0.25"/>
    <row r="105" spans="3:8" ht="15.75" customHeight="1" x14ac:dyDescent="0.25"/>
    <row r="106" spans="3:8" ht="15.75" customHeight="1" x14ac:dyDescent="0.25"/>
    <row r="107" spans="3:8" ht="15.75" customHeight="1" x14ac:dyDescent="0.25"/>
    <row r="108" spans="3:8" ht="15.75" customHeight="1" x14ac:dyDescent="0.25"/>
    <row r="109" spans="3:8" ht="15.75" customHeight="1" x14ac:dyDescent="0.25"/>
    <row r="110" spans="3:8" ht="18.75" customHeight="1" x14ac:dyDescent="0.25"/>
    <row r="111" spans="3:8" ht="15.75" customHeight="1" x14ac:dyDescent="0.25"/>
  </sheetData>
  <mergeCells count="69">
    <mergeCell ref="A64:B64"/>
    <mergeCell ref="A59:B59"/>
    <mergeCell ref="A62:B62"/>
    <mergeCell ref="A63:B63"/>
    <mergeCell ref="A60:B60"/>
    <mergeCell ref="A49:B49"/>
    <mergeCell ref="A51:B51"/>
    <mergeCell ref="A11:B11"/>
    <mergeCell ref="A45:B45"/>
    <mergeCell ref="A57:B57"/>
    <mergeCell ref="A44:B44"/>
    <mergeCell ref="A40:B40"/>
    <mergeCell ref="A48:B48"/>
    <mergeCell ref="A24:B24"/>
    <mergeCell ref="A30:B30"/>
    <mergeCell ref="P1:Q1"/>
    <mergeCell ref="A36:B36"/>
    <mergeCell ref="A1:B1"/>
    <mergeCell ref="A61:B61"/>
    <mergeCell ref="A6:B6"/>
    <mergeCell ref="A54:B54"/>
    <mergeCell ref="A16:B16"/>
    <mergeCell ref="A7:B7"/>
    <mergeCell ref="A25:B25"/>
    <mergeCell ref="A41:B41"/>
    <mergeCell ref="A46:B46"/>
    <mergeCell ref="A37:B37"/>
    <mergeCell ref="A56:B56"/>
    <mergeCell ref="A18:B18"/>
    <mergeCell ref="A27:B27"/>
    <mergeCell ref="N1:O1"/>
    <mergeCell ref="A3:B3"/>
    <mergeCell ref="R1:S1"/>
    <mergeCell ref="A55:B55"/>
    <mergeCell ref="A50:B50"/>
    <mergeCell ref="A12:B12"/>
    <mergeCell ref="A26:B26"/>
    <mergeCell ref="A21:B21"/>
    <mergeCell ref="A2:B2"/>
    <mergeCell ref="A33:B33"/>
    <mergeCell ref="A53:B53"/>
    <mergeCell ref="A52:B52"/>
    <mergeCell ref="A43:B43"/>
    <mergeCell ref="A19:B19"/>
    <mergeCell ref="A10:B10"/>
    <mergeCell ref="A28:B28"/>
    <mergeCell ref="A13:B13"/>
    <mergeCell ref="T1:U1"/>
    <mergeCell ref="A47:B47"/>
    <mergeCell ref="A42:B42"/>
    <mergeCell ref="L1:M1"/>
    <mergeCell ref="A32:B32"/>
    <mergeCell ref="A5:B5"/>
    <mergeCell ref="A14:B14"/>
    <mergeCell ref="A23:B23"/>
    <mergeCell ref="A17:B17"/>
    <mergeCell ref="A8:B8"/>
    <mergeCell ref="A22:B22"/>
    <mergeCell ref="A35:B35"/>
    <mergeCell ref="A4:B4"/>
    <mergeCell ref="A20:B20"/>
    <mergeCell ref="A38:B38"/>
    <mergeCell ref="A29:B29"/>
    <mergeCell ref="A9:B9"/>
    <mergeCell ref="A31:B31"/>
    <mergeCell ref="A58:B58"/>
    <mergeCell ref="A39:B39"/>
    <mergeCell ref="A34:B34"/>
    <mergeCell ref="A15:B15"/>
  </mergeCells>
  <pageMargins left="0.7" right="0.7" top="0.75" bottom="0.75" header="0.3" footer="0.3"/>
  <pageSetup paperSize="9" fitToWidth="0" orientation="landscape"/>
  <tableParts count="3">
    <tablePart r:id="rId1"/>
    <tablePart r:id="rId2"/>
    <tablePart r:id="rId3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Hoja313">
    <pageSetUpPr fitToPage="1"/>
  </sheetPr>
  <dimension ref="A1:U111"/>
  <sheetViews>
    <sheetView workbookViewId="0">
      <selection activeCell="J2" sqref="J2"/>
    </sheetView>
  </sheetViews>
  <sheetFormatPr baseColWidth="10" defaultColWidth="9.140625" defaultRowHeight="15" x14ac:dyDescent="0.25"/>
  <cols>
    <col min="1" max="2" width="2.7109375" customWidth="1"/>
    <col min="3" max="3" width="39" customWidth="1"/>
    <col min="4" max="4" width="14.5703125" customWidth="1"/>
    <col min="5" max="5" width="21.85546875" customWidth="1"/>
    <col min="6" max="6" width="22" customWidth="1"/>
    <col min="7" max="7" width="21.140625" bestFit="1" customWidth="1"/>
    <col min="8" max="8" width="9.28515625" customWidth="1"/>
    <col min="9" max="9" width="25.140625" customWidth="1"/>
    <col min="10" max="10" width="13.28515625" customWidth="1"/>
    <col min="11" max="11" width="13.5703125" customWidth="1"/>
    <col min="12" max="12" width="14.28515625" customWidth="1"/>
    <col min="13" max="13" width="13.7109375" customWidth="1"/>
    <col min="14" max="15" width="14.7109375" customWidth="1"/>
    <col min="16" max="16" width="15.28515625" customWidth="1"/>
    <col min="17" max="17" width="14.85546875" customWidth="1"/>
    <col min="18" max="19" width="15.42578125" customWidth="1"/>
    <col min="20" max="20" width="17" customWidth="1"/>
    <col min="21" max="21" width="17.85546875" customWidth="1"/>
  </cols>
  <sheetData>
    <row r="1" spans="1:21" ht="46.5" customHeight="1" x14ac:dyDescent="0.25">
      <c r="A1" s="596" t="s">
        <v>0</v>
      </c>
      <c r="B1" s="597"/>
      <c r="C1" s="10" t="s">
        <v>1</v>
      </c>
      <c r="D1" s="10" t="s">
        <v>2</v>
      </c>
      <c r="E1" s="25" t="s">
        <v>3</v>
      </c>
      <c r="F1" s="20" t="s">
        <v>4</v>
      </c>
      <c r="G1" s="1" t="s">
        <v>5</v>
      </c>
      <c r="H1" s="35" t="s">
        <v>6</v>
      </c>
      <c r="I1" s="2" t="s">
        <v>7</v>
      </c>
      <c r="J1" s="3" t="s">
        <v>8</v>
      </c>
      <c r="K1" s="3" t="s">
        <v>9</v>
      </c>
      <c r="L1" s="593" t="s">
        <v>10</v>
      </c>
      <c r="M1" s="592"/>
      <c r="N1" s="599" t="s">
        <v>11</v>
      </c>
      <c r="O1" s="592"/>
      <c r="P1" s="595" t="s">
        <v>12</v>
      </c>
      <c r="Q1" s="592"/>
      <c r="R1" s="594" t="s">
        <v>13</v>
      </c>
      <c r="S1" s="592"/>
      <c r="T1" s="591" t="s">
        <v>14</v>
      </c>
      <c r="U1" s="592"/>
    </row>
    <row r="2" spans="1:21" ht="21" customHeight="1" x14ac:dyDescent="0.25">
      <c r="A2" s="600" t="s">
        <v>15</v>
      </c>
      <c r="B2" s="587"/>
      <c r="C2" s="149" t="s">
        <v>639</v>
      </c>
      <c r="D2" s="222">
        <v>4527309</v>
      </c>
      <c r="E2" s="174" t="s">
        <v>93</v>
      </c>
      <c r="F2" s="158"/>
      <c r="G2" s="83" t="s">
        <v>700</v>
      </c>
      <c r="H2" s="167"/>
      <c r="I2" s="83" t="s">
        <v>159</v>
      </c>
      <c r="J2" s="362"/>
      <c r="K2" s="76">
        <f>J19+$K$61</f>
        <v>0</v>
      </c>
      <c r="L2" s="69"/>
      <c r="M2" s="54">
        <f>L2+$M$61</f>
        <v>0</v>
      </c>
      <c r="N2" s="69"/>
      <c r="O2" s="54">
        <f>N2+$O$61</f>
        <v>0</v>
      </c>
      <c r="P2" s="69"/>
      <c r="Q2" s="54">
        <f>P2+$Q$61</f>
        <v>0</v>
      </c>
      <c r="R2" s="69"/>
      <c r="S2" s="54">
        <f>R2+$S$61</f>
        <v>0</v>
      </c>
      <c r="T2" s="69"/>
      <c r="U2" s="54">
        <f>T2+$U$61</f>
        <v>0</v>
      </c>
    </row>
    <row r="3" spans="1:21" ht="21" customHeight="1" x14ac:dyDescent="0.25">
      <c r="A3" s="589"/>
      <c r="B3" s="589"/>
    </row>
    <row r="4" spans="1:21" ht="20.25" customHeight="1" x14ac:dyDescent="0.25">
      <c r="A4" s="589"/>
      <c r="B4" s="589"/>
    </row>
    <row r="5" spans="1:21" ht="18.75" customHeight="1" x14ac:dyDescent="0.25">
      <c r="A5" s="589"/>
      <c r="B5" s="589"/>
    </row>
    <row r="6" spans="1:21" ht="21.75" customHeight="1" x14ac:dyDescent="0.25">
      <c r="A6" s="589"/>
      <c r="B6" s="589"/>
    </row>
    <row r="7" spans="1:21" ht="19.5" customHeight="1" x14ac:dyDescent="0.25">
      <c r="A7" s="589"/>
      <c r="B7" s="589"/>
    </row>
    <row r="8" spans="1:21" ht="21.75" customHeight="1" x14ac:dyDescent="0.25">
      <c r="A8" s="589"/>
      <c r="B8" s="589"/>
    </row>
    <row r="9" spans="1:21" ht="20.25" customHeight="1" x14ac:dyDescent="0.25">
      <c r="A9" s="589"/>
      <c r="B9" s="589"/>
    </row>
    <row r="10" spans="1:21" ht="21" customHeight="1" x14ac:dyDescent="0.25">
      <c r="A10" s="589"/>
      <c r="B10" s="589"/>
    </row>
    <row r="11" spans="1:21" s="46" customFormat="1" ht="21" customHeight="1" x14ac:dyDescent="0.25">
      <c r="A11" s="598"/>
      <c r="B11" s="598"/>
    </row>
    <row r="12" spans="1:21" ht="23.25" customHeight="1" x14ac:dyDescent="0.25">
      <c r="A12" s="589"/>
      <c r="B12" s="589"/>
    </row>
    <row r="13" spans="1:21" ht="21.75" customHeight="1" x14ac:dyDescent="0.25">
      <c r="A13" s="589"/>
      <c r="B13" s="589"/>
    </row>
    <row r="14" spans="1:21" ht="24" customHeight="1" x14ac:dyDescent="0.25">
      <c r="A14" s="589"/>
      <c r="B14" s="589"/>
    </row>
    <row r="15" spans="1:21" ht="21.75" customHeight="1" x14ac:dyDescent="0.25">
      <c r="A15" s="589"/>
      <c r="B15" s="589"/>
    </row>
    <row r="16" spans="1:21" ht="19.5" customHeight="1" x14ac:dyDescent="0.25">
      <c r="A16" s="589"/>
      <c r="B16" s="589"/>
    </row>
    <row r="17" spans="1:2" ht="20.25" customHeight="1" x14ac:dyDescent="0.25">
      <c r="A17" s="589"/>
      <c r="B17" s="589"/>
    </row>
    <row r="18" spans="1:2" ht="24" customHeight="1" x14ac:dyDescent="0.25">
      <c r="A18" s="589"/>
      <c r="B18" s="589"/>
    </row>
    <row r="19" spans="1:2" ht="18" customHeight="1" x14ac:dyDescent="0.25">
      <c r="A19" s="589"/>
      <c r="B19" s="589"/>
    </row>
    <row r="20" spans="1:2" s="4" customFormat="1" ht="20.25" customHeight="1" x14ac:dyDescent="0.25">
      <c r="A20" s="601"/>
      <c r="B20" s="601"/>
    </row>
    <row r="21" spans="1:2" ht="23.25" customHeight="1" x14ac:dyDescent="0.25">
      <c r="A21" s="589"/>
      <c r="B21" s="589"/>
    </row>
    <row r="22" spans="1:2" ht="18" customHeight="1" x14ac:dyDescent="0.25">
      <c r="A22" s="589"/>
      <c r="B22" s="589"/>
    </row>
    <row r="23" spans="1:2" ht="21" customHeight="1" x14ac:dyDescent="0.25">
      <c r="A23" s="589"/>
      <c r="B23" s="589"/>
    </row>
    <row r="24" spans="1:2" ht="19.5" customHeight="1" x14ac:dyDescent="0.25">
      <c r="A24" s="589"/>
      <c r="B24" s="589"/>
    </row>
    <row r="25" spans="1:2" ht="18" customHeight="1" x14ac:dyDescent="0.25">
      <c r="A25" s="589"/>
      <c r="B25" s="589"/>
    </row>
    <row r="26" spans="1:2" s="4" customFormat="1" ht="18" customHeight="1" x14ac:dyDescent="0.25">
      <c r="A26" s="601"/>
      <c r="B26" s="601"/>
    </row>
    <row r="27" spans="1:2" s="46" customFormat="1" ht="19.5" customHeight="1" x14ac:dyDescent="0.25">
      <c r="A27" s="598"/>
      <c r="B27" s="598"/>
    </row>
    <row r="28" spans="1:2" ht="21" customHeight="1" x14ac:dyDescent="0.25">
      <c r="A28" s="589"/>
      <c r="B28" s="589"/>
    </row>
    <row r="29" spans="1:2" ht="21.75" customHeight="1" x14ac:dyDescent="0.25">
      <c r="A29" s="589"/>
      <c r="B29" s="589"/>
    </row>
    <row r="30" spans="1:2" ht="21" customHeight="1" x14ac:dyDescent="0.25">
      <c r="A30" s="589"/>
      <c r="B30" s="589"/>
    </row>
    <row r="31" spans="1:2" s="4" customFormat="1" ht="18" customHeight="1" x14ac:dyDescent="0.25">
      <c r="A31" s="601"/>
      <c r="B31" s="601"/>
    </row>
    <row r="32" spans="1:2" s="46" customFormat="1" ht="21" customHeight="1" x14ac:dyDescent="0.25">
      <c r="A32" s="598"/>
      <c r="B32" s="598"/>
    </row>
    <row r="33" spans="1:2" ht="18" customHeight="1" x14ac:dyDescent="0.25">
      <c r="A33" s="589"/>
      <c r="B33" s="589"/>
    </row>
    <row r="34" spans="1:2" ht="18.75" customHeight="1" x14ac:dyDescent="0.25">
      <c r="A34" s="589"/>
      <c r="B34" s="589"/>
    </row>
    <row r="35" spans="1:2" ht="18.75" customHeight="1" x14ac:dyDescent="0.25">
      <c r="A35" s="589"/>
      <c r="B35" s="589"/>
    </row>
    <row r="36" spans="1:2" ht="18.75" customHeight="1" x14ac:dyDescent="0.25">
      <c r="A36" s="589"/>
      <c r="B36" s="589"/>
    </row>
    <row r="37" spans="1:2" ht="18" customHeight="1" x14ac:dyDescent="0.25">
      <c r="A37" s="589"/>
      <c r="B37" s="589"/>
    </row>
    <row r="38" spans="1:2" ht="18" customHeight="1" x14ac:dyDescent="0.25">
      <c r="A38" s="589"/>
      <c r="B38" s="589"/>
    </row>
    <row r="39" spans="1:2" s="46" customFormat="1" ht="18" customHeight="1" x14ac:dyDescent="0.25">
      <c r="A39" s="598"/>
      <c r="B39" s="598"/>
    </row>
    <row r="40" spans="1:2" ht="18" customHeight="1" x14ac:dyDescent="0.25">
      <c r="A40" s="589"/>
      <c r="B40" s="589"/>
    </row>
    <row r="41" spans="1:2" ht="18.75" customHeight="1" x14ac:dyDescent="0.25">
      <c r="A41" s="589"/>
      <c r="B41" s="589"/>
    </row>
    <row r="42" spans="1:2" ht="18" customHeight="1" x14ac:dyDescent="0.25">
      <c r="A42" s="589"/>
      <c r="B42" s="589"/>
    </row>
    <row r="43" spans="1:2" ht="18" customHeight="1" x14ac:dyDescent="0.25">
      <c r="A43" s="589"/>
      <c r="B43" s="589"/>
    </row>
    <row r="44" spans="1:2" ht="21" customHeight="1" x14ac:dyDescent="0.25">
      <c r="A44" s="589"/>
      <c r="B44" s="589"/>
    </row>
    <row r="45" spans="1:2" ht="18" customHeight="1" x14ac:dyDescent="0.25">
      <c r="A45" s="589"/>
      <c r="B45" s="589"/>
    </row>
    <row r="46" spans="1:2" ht="18" customHeight="1" x14ac:dyDescent="0.25">
      <c r="A46" s="589"/>
      <c r="B46" s="589"/>
    </row>
    <row r="47" spans="1:2" ht="18" customHeight="1" x14ac:dyDescent="0.25">
      <c r="A47" s="589"/>
      <c r="B47" s="589"/>
    </row>
    <row r="48" spans="1:2" ht="18" customHeight="1" x14ac:dyDescent="0.25">
      <c r="A48" s="589"/>
      <c r="B48" s="589"/>
    </row>
    <row r="49" spans="1:2" ht="18" customHeight="1" x14ac:dyDescent="0.25">
      <c r="A49" s="589"/>
      <c r="B49" s="589"/>
    </row>
    <row r="50" spans="1:2" ht="18" customHeight="1" x14ac:dyDescent="0.25">
      <c r="A50" s="589"/>
      <c r="B50" s="589"/>
    </row>
    <row r="51" spans="1:2" ht="18" customHeight="1" x14ac:dyDescent="0.25">
      <c r="A51" s="589"/>
      <c r="B51" s="589"/>
    </row>
    <row r="52" spans="1:2" ht="18" customHeight="1" x14ac:dyDescent="0.25">
      <c r="A52" s="589"/>
      <c r="B52" s="589"/>
    </row>
    <row r="53" spans="1:2" ht="18" customHeight="1" x14ac:dyDescent="0.25">
      <c r="A53" s="589"/>
      <c r="B53" s="589"/>
    </row>
    <row r="54" spans="1:2" ht="18" customHeight="1" x14ac:dyDescent="0.25">
      <c r="A54" s="589"/>
      <c r="B54" s="589"/>
    </row>
    <row r="55" spans="1:2" ht="18" customHeight="1" x14ac:dyDescent="0.25">
      <c r="A55" s="589"/>
      <c r="B55" s="589"/>
    </row>
    <row r="56" spans="1:2" ht="18" customHeight="1" x14ac:dyDescent="0.25">
      <c r="A56" s="589"/>
      <c r="B56" s="589"/>
    </row>
    <row r="57" spans="1:2" ht="18" customHeight="1" x14ac:dyDescent="0.25">
      <c r="A57" s="589"/>
      <c r="B57" s="589"/>
    </row>
    <row r="58" spans="1:2" ht="18" customHeight="1" x14ac:dyDescent="0.25">
      <c r="A58" s="589"/>
      <c r="B58" s="589"/>
    </row>
    <row r="59" spans="1:2" ht="18" customHeight="1" x14ac:dyDescent="0.25">
      <c r="A59" s="589"/>
      <c r="B59" s="589"/>
    </row>
    <row r="60" spans="1:2" ht="18" customHeight="1" x14ac:dyDescent="0.25">
      <c r="A60" s="589"/>
      <c r="B60" s="589"/>
    </row>
    <row r="61" spans="1:2" ht="18" customHeight="1" x14ac:dyDescent="0.25">
      <c r="A61" s="589"/>
      <c r="B61" s="589"/>
    </row>
    <row r="62" spans="1:2" ht="18" customHeight="1" x14ac:dyDescent="0.25">
      <c r="A62" s="589"/>
      <c r="B62" s="589"/>
    </row>
    <row r="63" spans="1:2" ht="18" customHeight="1" x14ac:dyDescent="0.25">
      <c r="A63" s="589"/>
      <c r="B63" s="589"/>
    </row>
    <row r="64" spans="1:2" ht="18" customHeight="1" x14ac:dyDescent="0.25">
      <c r="A64" s="589"/>
      <c r="B64" s="589"/>
    </row>
    <row r="66" spans="2:8" ht="15.75" customHeight="1" x14ac:dyDescent="0.25">
      <c r="B66" t="s">
        <v>6768</v>
      </c>
      <c r="C66" t="s">
        <v>6769</v>
      </c>
      <c r="D66" t="s">
        <v>6770</v>
      </c>
      <c r="E66" t="s">
        <v>6771</v>
      </c>
      <c r="F66" t="s">
        <v>6772</v>
      </c>
      <c r="G66" t="s">
        <v>6773</v>
      </c>
      <c r="H66" t="s">
        <v>6774</v>
      </c>
    </row>
    <row r="67" spans="2:8" ht="18" customHeight="1" x14ac:dyDescent="0.25"/>
    <row r="68" spans="2:8" ht="18" customHeight="1" x14ac:dyDescent="0.25"/>
    <row r="69" spans="2:8" ht="18" customHeight="1" x14ac:dyDescent="0.25"/>
    <row r="70" spans="2:8" ht="18" customHeight="1" x14ac:dyDescent="0.25"/>
    <row r="71" spans="2:8" ht="18" customHeight="1" x14ac:dyDescent="0.25"/>
    <row r="72" spans="2:8" ht="18" customHeight="1" x14ac:dyDescent="0.25"/>
    <row r="73" spans="2:8" ht="18" customHeight="1" x14ac:dyDescent="0.25"/>
    <row r="74" spans="2:8" ht="18" customHeight="1" x14ac:dyDescent="0.25"/>
    <row r="75" spans="2:8" ht="18" customHeight="1" x14ac:dyDescent="0.25"/>
    <row r="76" spans="2:8" ht="18" customHeight="1" x14ac:dyDescent="0.25"/>
    <row r="77" spans="2:8" ht="18" customHeight="1" x14ac:dyDescent="0.25"/>
    <row r="78" spans="2:8" ht="18" customHeight="1" x14ac:dyDescent="0.25"/>
    <row r="79" spans="2:8" ht="18" customHeight="1" x14ac:dyDescent="0.25"/>
    <row r="80" spans="2:8" ht="18" customHeight="1" x14ac:dyDescent="0.25"/>
    <row r="81" spans="2:6" ht="18" customHeight="1" x14ac:dyDescent="0.25"/>
    <row r="82" spans="2:6" ht="18" customHeight="1" x14ac:dyDescent="0.25"/>
    <row r="83" spans="2:6" ht="18" customHeight="1" x14ac:dyDescent="0.25"/>
    <row r="84" spans="2:6" ht="18" customHeight="1" x14ac:dyDescent="0.25"/>
    <row r="85" spans="2:6" ht="18" customHeight="1" x14ac:dyDescent="0.25"/>
    <row r="86" spans="2:6" ht="18" customHeight="1" x14ac:dyDescent="0.25"/>
    <row r="87" spans="2:6" ht="18" customHeight="1" x14ac:dyDescent="0.25"/>
    <row r="88" spans="2:6" ht="18" customHeight="1" x14ac:dyDescent="0.25"/>
    <row r="89" spans="2:6" ht="21" customHeight="1" x14ac:dyDescent="0.25"/>
    <row r="90" spans="2:6" ht="15.75" customHeight="1" x14ac:dyDescent="0.25">
      <c r="B90" t="s">
        <v>6768</v>
      </c>
      <c r="C90" t="s">
        <v>6769</v>
      </c>
      <c r="D90" t="s">
        <v>6770</v>
      </c>
      <c r="E90" t="s">
        <v>6771</v>
      </c>
      <c r="F90" t="s">
        <v>6772</v>
      </c>
    </row>
    <row r="91" spans="2:6" ht="15.75" customHeight="1" x14ac:dyDescent="0.25"/>
    <row r="92" spans="2:6" ht="15.75" customHeight="1" x14ac:dyDescent="0.25"/>
    <row r="93" spans="2:6" ht="15.75" customHeight="1" x14ac:dyDescent="0.25"/>
    <row r="94" spans="2:6" ht="21" customHeight="1" x14ac:dyDescent="0.25"/>
    <row r="95" spans="2:6" ht="18.75" customHeight="1" x14ac:dyDescent="0.25"/>
    <row r="96" spans="2:6" ht="15.75" customHeight="1" x14ac:dyDescent="0.25"/>
    <row r="97" spans="3:8" ht="15.75" customHeight="1" x14ac:dyDescent="0.25"/>
    <row r="98" spans="3:8" ht="18.75" customHeight="1" x14ac:dyDescent="0.25"/>
    <row r="102" spans="3:8" x14ac:dyDescent="0.25">
      <c r="C102" t="s">
        <v>6768</v>
      </c>
      <c r="D102" t="s">
        <v>6769</v>
      </c>
      <c r="E102" t="s">
        <v>6770</v>
      </c>
      <c r="F102" t="s">
        <v>6771</v>
      </c>
      <c r="G102" t="s">
        <v>6772</v>
      </c>
      <c r="H102" t="s">
        <v>6773</v>
      </c>
    </row>
    <row r="103" spans="3:8" ht="15.75" customHeight="1" x14ac:dyDescent="0.25"/>
    <row r="104" spans="3:8" ht="15.75" customHeight="1" x14ac:dyDescent="0.25"/>
    <row r="105" spans="3:8" ht="15.75" customHeight="1" x14ac:dyDescent="0.25"/>
    <row r="106" spans="3:8" ht="15.75" customHeight="1" x14ac:dyDescent="0.25"/>
    <row r="107" spans="3:8" ht="15.75" customHeight="1" x14ac:dyDescent="0.25"/>
    <row r="108" spans="3:8" ht="15.75" customHeight="1" x14ac:dyDescent="0.25"/>
    <row r="109" spans="3:8" ht="15.75" customHeight="1" x14ac:dyDescent="0.25"/>
    <row r="110" spans="3:8" ht="18.75" customHeight="1" x14ac:dyDescent="0.25"/>
    <row r="111" spans="3:8" ht="15.75" customHeight="1" x14ac:dyDescent="0.25"/>
  </sheetData>
  <mergeCells count="69">
    <mergeCell ref="A64:B64"/>
    <mergeCell ref="A59:B59"/>
    <mergeCell ref="A62:B62"/>
    <mergeCell ref="A63:B63"/>
    <mergeCell ref="A60:B60"/>
    <mergeCell ref="A49:B49"/>
    <mergeCell ref="A51:B51"/>
    <mergeCell ref="A11:B11"/>
    <mergeCell ref="A45:B45"/>
    <mergeCell ref="A57:B57"/>
    <mergeCell ref="A44:B44"/>
    <mergeCell ref="A40:B40"/>
    <mergeCell ref="A48:B48"/>
    <mergeCell ref="A24:B24"/>
    <mergeCell ref="A30:B30"/>
    <mergeCell ref="P1:Q1"/>
    <mergeCell ref="A36:B36"/>
    <mergeCell ref="A1:B1"/>
    <mergeCell ref="A61:B61"/>
    <mergeCell ref="A6:B6"/>
    <mergeCell ref="A54:B54"/>
    <mergeCell ref="A16:B16"/>
    <mergeCell ref="A7:B7"/>
    <mergeCell ref="A25:B25"/>
    <mergeCell ref="A41:B41"/>
    <mergeCell ref="A46:B46"/>
    <mergeCell ref="A37:B37"/>
    <mergeCell ref="A56:B56"/>
    <mergeCell ref="A18:B18"/>
    <mergeCell ref="A27:B27"/>
    <mergeCell ref="N1:O1"/>
    <mergeCell ref="A3:B3"/>
    <mergeCell ref="R1:S1"/>
    <mergeCell ref="A55:B55"/>
    <mergeCell ref="A50:B50"/>
    <mergeCell ref="A12:B12"/>
    <mergeCell ref="A26:B26"/>
    <mergeCell ref="A21:B21"/>
    <mergeCell ref="A2:B2"/>
    <mergeCell ref="A33:B33"/>
    <mergeCell ref="A53:B53"/>
    <mergeCell ref="A52:B52"/>
    <mergeCell ref="A43:B43"/>
    <mergeCell ref="A19:B19"/>
    <mergeCell ref="A10:B10"/>
    <mergeCell ref="A28:B28"/>
    <mergeCell ref="A13:B13"/>
    <mergeCell ref="T1:U1"/>
    <mergeCell ref="A47:B47"/>
    <mergeCell ref="A42:B42"/>
    <mergeCell ref="L1:M1"/>
    <mergeCell ref="A32:B32"/>
    <mergeCell ref="A5:B5"/>
    <mergeCell ref="A14:B14"/>
    <mergeCell ref="A23:B23"/>
    <mergeCell ref="A17:B17"/>
    <mergeCell ref="A8:B8"/>
    <mergeCell ref="A22:B22"/>
    <mergeCell ref="A35:B35"/>
    <mergeCell ref="A4:B4"/>
    <mergeCell ref="A20:B20"/>
    <mergeCell ref="A38:B38"/>
    <mergeCell ref="A29:B29"/>
    <mergeCell ref="A9:B9"/>
    <mergeCell ref="A31:B31"/>
    <mergeCell ref="A58:B58"/>
    <mergeCell ref="A39:B39"/>
    <mergeCell ref="A34:B34"/>
    <mergeCell ref="A15:B15"/>
  </mergeCells>
  <pageMargins left="0.7" right="0.7" top="0.75" bottom="0.75" header="0.3" footer="0.3"/>
  <pageSetup paperSize="9" fitToHeight="0" orientation="landscape"/>
  <tableParts count="3">
    <tablePart r:id="rId1"/>
    <tablePart r:id="rId2"/>
    <tablePart r:id="rId3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Hoja314">
    <pageSetUpPr fitToPage="1"/>
  </sheetPr>
  <dimension ref="A1:V111"/>
  <sheetViews>
    <sheetView topLeftCell="A7" workbookViewId="0">
      <selection activeCell="A32" sqref="A32:XFD32"/>
    </sheetView>
  </sheetViews>
  <sheetFormatPr baseColWidth="10" defaultColWidth="9.140625" defaultRowHeight="15" x14ac:dyDescent="0.25"/>
  <cols>
    <col min="1" max="2" width="2.7109375" customWidth="1"/>
    <col min="3" max="3" width="39" customWidth="1"/>
    <col min="4" max="4" width="14.5703125" customWidth="1"/>
    <col min="5" max="5" width="21.85546875" customWidth="1"/>
    <col min="6" max="7" width="20.5703125" customWidth="1"/>
    <col min="8" max="8" width="9.28515625" customWidth="1"/>
    <col min="9" max="9" width="24.28515625" customWidth="1"/>
    <col min="10" max="10" width="13.28515625" customWidth="1"/>
    <col min="11" max="11" width="13.5703125" customWidth="1"/>
    <col min="12" max="12" width="14.28515625" customWidth="1"/>
    <col min="13" max="13" width="13.7109375" customWidth="1"/>
    <col min="14" max="15" width="14.7109375" customWidth="1"/>
    <col min="16" max="16" width="15.28515625" customWidth="1"/>
    <col min="17" max="17" width="14.85546875" customWidth="1"/>
    <col min="18" max="19" width="15.42578125" customWidth="1"/>
    <col min="20" max="20" width="17" customWidth="1"/>
    <col min="21" max="21" width="17.85546875" customWidth="1"/>
  </cols>
  <sheetData>
    <row r="1" spans="1:22" ht="46.5" customHeight="1" x14ac:dyDescent="0.25">
      <c r="A1" s="596" t="s">
        <v>0</v>
      </c>
      <c r="B1" s="597"/>
      <c r="C1" s="10" t="s">
        <v>1</v>
      </c>
      <c r="D1" s="10" t="s">
        <v>2</v>
      </c>
      <c r="E1" s="25" t="s">
        <v>3</v>
      </c>
      <c r="F1" s="20" t="s">
        <v>4</v>
      </c>
      <c r="G1" s="1" t="s">
        <v>5</v>
      </c>
      <c r="H1" s="35" t="s">
        <v>6</v>
      </c>
      <c r="I1" s="361" t="s">
        <v>7</v>
      </c>
      <c r="J1" s="26" t="s">
        <v>8</v>
      </c>
      <c r="K1" s="3" t="s">
        <v>9</v>
      </c>
      <c r="L1" s="593" t="s">
        <v>10</v>
      </c>
      <c r="M1" s="592"/>
      <c r="N1" s="599" t="s">
        <v>11</v>
      </c>
      <c r="O1" s="592"/>
      <c r="P1" s="595" t="s">
        <v>12</v>
      </c>
      <c r="Q1" s="592"/>
      <c r="R1" s="594" t="s">
        <v>13</v>
      </c>
      <c r="S1" s="592"/>
      <c r="T1" s="591" t="s">
        <v>14</v>
      </c>
      <c r="U1" s="592"/>
    </row>
    <row r="2" spans="1:22" ht="21" customHeight="1" x14ac:dyDescent="0.25">
      <c r="A2" s="586" t="s">
        <v>15</v>
      </c>
      <c r="B2" s="587"/>
      <c r="C2" s="152" t="s">
        <v>701</v>
      </c>
      <c r="D2" s="217">
        <v>9647106</v>
      </c>
      <c r="E2" s="201" t="s">
        <v>45</v>
      </c>
      <c r="F2" s="142" t="s">
        <v>28</v>
      </c>
      <c r="G2" s="256"/>
      <c r="H2" s="334"/>
      <c r="I2" s="269" t="s">
        <v>218</v>
      </c>
      <c r="J2" s="55">
        <v>0.41249999999999998</v>
      </c>
      <c r="K2" s="51">
        <f t="shared" ref="K2:K37" si="0">J2+$K$61</f>
        <v>0.41249999999999998</v>
      </c>
      <c r="L2" s="55">
        <v>0.41319444444444442</v>
      </c>
      <c r="M2" s="41">
        <f t="shared" ref="M2:M37" si="1">L2+$M$61</f>
        <v>0.41319444444444442</v>
      </c>
      <c r="N2" s="55">
        <v>0.4236111111111111</v>
      </c>
      <c r="O2" s="41">
        <f t="shared" ref="O2:O37" si="2">N2+$O$61</f>
        <v>0.4236111111111111</v>
      </c>
      <c r="P2" s="55">
        <v>0.46458333333333329</v>
      </c>
      <c r="Q2" s="41">
        <f t="shared" ref="Q2:Q37" si="3">P2+$Q$61</f>
        <v>0.46458333333333329</v>
      </c>
      <c r="R2" s="55">
        <v>0.47708333333333341</v>
      </c>
      <c r="S2" s="41">
        <f t="shared" ref="S2:S37" si="4">R2+$S$61</f>
        <v>0.47708333333333341</v>
      </c>
      <c r="T2" s="236">
        <v>0.50069444444444444</v>
      </c>
      <c r="U2" s="72">
        <f t="shared" ref="U2:U37" si="5">T2+$U$61</f>
        <v>0.50069444444444444</v>
      </c>
      <c r="V2" s="76"/>
    </row>
    <row r="3" spans="1:22" ht="21" customHeight="1" x14ac:dyDescent="0.25">
      <c r="A3" s="586" t="s">
        <v>21</v>
      </c>
      <c r="B3" s="587"/>
      <c r="C3" s="152" t="s">
        <v>702</v>
      </c>
      <c r="D3" s="217">
        <v>70826822</v>
      </c>
      <c r="E3" s="50" t="s">
        <v>17</v>
      </c>
      <c r="F3" s="142" t="s">
        <v>28</v>
      </c>
      <c r="G3" s="184" t="s">
        <v>703</v>
      </c>
      <c r="H3" s="182"/>
      <c r="I3" s="50" t="s">
        <v>459</v>
      </c>
      <c r="J3" s="55">
        <v>0.41388888888888892</v>
      </c>
      <c r="K3" s="51">
        <f t="shared" si="0"/>
        <v>0.41388888888888892</v>
      </c>
      <c r="L3" s="55">
        <v>0.41875000000000001</v>
      </c>
      <c r="M3" s="41">
        <f t="shared" si="1"/>
        <v>0.41875000000000001</v>
      </c>
      <c r="N3" s="55">
        <v>0.42916666666666659</v>
      </c>
      <c r="O3" s="41">
        <f t="shared" si="2"/>
        <v>0.42916666666666659</v>
      </c>
      <c r="P3" s="55">
        <v>0.47638888888888892</v>
      </c>
      <c r="Q3" s="41">
        <f t="shared" si="3"/>
        <v>0.47638888888888892</v>
      </c>
      <c r="R3" s="55">
        <v>0.48819444444444438</v>
      </c>
      <c r="S3" s="41">
        <f t="shared" si="4"/>
        <v>0.48819444444444438</v>
      </c>
      <c r="T3" s="236">
        <v>0.51249999999999996</v>
      </c>
      <c r="U3" s="72">
        <f t="shared" si="5"/>
        <v>0.51249999999999996</v>
      </c>
      <c r="V3" s="147"/>
    </row>
    <row r="4" spans="1:22" ht="20.25" customHeight="1" x14ac:dyDescent="0.25">
      <c r="A4" s="586" t="s">
        <v>26</v>
      </c>
      <c r="B4" s="587"/>
      <c r="C4" s="152" t="s">
        <v>704</v>
      </c>
      <c r="D4" s="217">
        <v>47801353</v>
      </c>
      <c r="E4" s="50" t="s">
        <v>17</v>
      </c>
      <c r="F4" s="142" t="s">
        <v>28</v>
      </c>
      <c r="G4" s="251" t="s">
        <v>705</v>
      </c>
      <c r="H4" s="182"/>
      <c r="I4" s="50" t="s">
        <v>459</v>
      </c>
      <c r="J4" s="55">
        <v>0.4152777777777778</v>
      </c>
      <c r="K4" s="51">
        <f t="shared" si="0"/>
        <v>0.4152777777777778</v>
      </c>
      <c r="L4" s="55">
        <v>0.4236111111111111</v>
      </c>
      <c r="M4" s="41">
        <f t="shared" si="1"/>
        <v>0.4236111111111111</v>
      </c>
      <c r="N4" s="55">
        <v>0.44513888888888892</v>
      </c>
      <c r="O4" s="41">
        <f t="shared" si="2"/>
        <v>0.44513888888888892</v>
      </c>
      <c r="P4" s="55">
        <v>0.48819444444444438</v>
      </c>
      <c r="Q4" s="41">
        <f t="shared" si="3"/>
        <v>0.48819444444444438</v>
      </c>
      <c r="R4" s="55">
        <v>0.50208333333333333</v>
      </c>
      <c r="S4" s="41">
        <f t="shared" si="4"/>
        <v>0.50208333333333333</v>
      </c>
      <c r="T4" s="236">
        <v>0.52430555555555558</v>
      </c>
      <c r="U4" s="72">
        <f t="shared" si="5"/>
        <v>0.52430555555555558</v>
      </c>
      <c r="V4" s="121"/>
    </row>
    <row r="5" spans="1:22" ht="18.75" customHeight="1" x14ac:dyDescent="0.3">
      <c r="A5" s="586" t="s">
        <v>30</v>
      </c>
      <c r="B5" s="587"/>
      <c r="C5" s="152" t="s">
        <v>706</v>
      </c>
      <c r="D5" s="217">
        <v>48022075</v>
      </c>
      <c r="E5" s="201" t="s">
        <v>45</v>
      </c>
      <c r="F5" s="142" t="s">
        <v>28</v>
      </c>
      <c r="G5" s="245"/>
      <c r="H5" s="347"/>
      <c r="I5" s="245" t="s">
        <v>47</v>
      </c>
      <c r="J5" s="55">
        <v>0.41597222222222219</v>
      </c>
      <c r="K5" s="51">
        <f t="shared" si="0"/>
        <v>0.41597222222222219</v>
      </c>
      <c r="L5" s="55">
        <v>0.4284722222222222</v>
      </c>
      <c r="M5" s="41">
        <f t="shared" si="1"/>
        <v>0.4284722222222222</v>
      </c>
      <c r="N5" s="55">
        <v>0.44722222222222219</v>
      </c>
      <c r="O5" s="41">
        <f t="shared" si="2"/>
        <v>0.44722222222222219</v>
      </c>
      <c r="P5" s="55">
        <v>0.51180555555555551</v>
      </c>
      <c r="Q5" s="41">
        <f t="shared" si="3"/>
        <v>0.51180555555555551</v>
      </c>
      <c r="R5" s="55">
        <v>0.52500000000000002</v>
      </c>
      <c r="S5" s="41">
        <f t="shared" si="4"/>
        <v>0.52500000000000002</v>
      </c>
      <c r="T5" s="236">
        <v>0.53888888888888886</v>
      </c>
      <c r="U5" s="72">
        <f t="shared" si="5"/>
        <v>0.53888888888888886</v>
      </c>
      <c r="V5" s="122" t="s">
        <v>372</v>
      </c>
    </row>
    <row r="6" spans="1:22" ht="21.75" customHeight="1" x14ac:dyDescent="0.25">
      <c r="A6" s="586" t="s">
        <v>35</v>
      </c>
      <c r="B6" s="587"/>
      <c r="C6" s="152" t="s">
        <v>707</v>
      </c>
      <c r="D6" s="217">
        <v>25733419</v>
      </c>
      <c r="E6" s="201" t="s">
        <v>45</v>
      </c>
      <c r="F6" s="142" t="s">
        <v>28</v>
      </c>
      <c r="G6" s="105" t="s">
        <v>24</v>
      </c>
      <c r="H6" s="329"/>
      <c r="I6" s="186" t="s">
        <v>25</v>
      </c>
      <c r="J6" s="55">
        <v>0.41736111111111113</v>
      </c>
      <c r="K6" s="51">
        <f t="shared" si="0"/>
        <v>0.41736111111111113</v>
      </c>
      <c r="L6" s="55">
        <v>0.44166666666666671</v>
      </c>
      <c r="M6" s="41">
        <f t="shared" si="1"/>
        <v>0.44166666666666671</v>
      </c>
      <c r="N6" s="55">
        <v>0.45208333333333328</v>
      </c>
      <c r="O6" s="41">
        <f t="shared" si="2"/>
        <v>0.45208333333333328</v>
      </c>
      <c r="P6" s="55">
        <v>0.52361111111111114</v>
      </c>
      <c r="Q6" s="41">
        <f t="shared" si="3"/>
        <v>0.52361111111111114</v>
      </c>
      <c r="R6" s="55">
        <v>0.53888888888888886</v>
      </c>
      <c r="S6" s="41">
        <f t="shared" si="4"/>
        <v>0.53888888888888886</v>
      </c>
      <c r="T6" s="236">
        <v>0.55069444444444449</v>
      </c>
      <c r="U6" s="72">
        <f t="shared" si="5"/>
        <v>0.55069444444444449</v>
      </c>
      <c r="V6" s="121" t="s">
        <v>372</v>
      </c>
    </row>
    <row r="7" spans="1:22" ht="19.5" customHeight="1" x14ac:dyDescent="0.25">
      <c r="A7" s="586" t="s">
        <v>40</v>
      </c>
      <c r="B7" s="587"/>
      <c r="C7" s="152" t="s">
        <v>708</v>
      </c>
      <c r="D7" s="217">
        <v>45050193</v>
      </c>
      <c r="E7" s="201" t="s">
        <v>45</v>
      </c>
      <c r="F7" s="142" t="s">
        <v>28</v>
      </c>
      <c r="G7" s="245"/>
      <c r="H7" s="347"/>
      <c r="I7" s="245" t="s">
        <v>63</v>
      </c>
      <c r="J7" s="55">
        <v>0.4201388888888889</v>
      </c>
      <c r="K7" s="51">
        <f t="shared" si="0"/>
        <v>0.4201388888888889</v>
      </c>
      <c r="L7" s="55">
        <v>0.4465277777777778</v>
      </c>
      <c r="M7" s="41">
        <f t="shared" si="1"/>
        <v>0.4465277777777778</v>
      </c>
      <c r="N7" s="55">
        <v>0.45833333333333331</v>
      </c>
      <c r="O7" s="41">
        <f t="shared" si="2"/>
        <v>0.45833333333333331</v>
      </c>
      <c r="P7" s="55">
        <v>0.52083333333333337</v>
      </c>
      <c r="Q7" s="41">
        <f t="shared" si="3"/>
        <v>0.52083333333333337</v>
      </c>
      <c r="R7" s="55">
        <v>0.55069444444444449</v>
      </c>
      <c r="S7" s="41">
        <f t="shared" si="4"/>
        <v>0.55069444444444449</v>
      </c>
      <c r="T7" s="236">
        <v>0.56458333333333333</v>
      </c>
      <c r="U7" s="72">
        <f t="shared" si="5"/>
        <v>0.56458333333333333</v>
      </c>
      <c r="V7" s="121" t="s">
        <v>412</v>
      </c>
    </row>
    <row r="8" spans="1:22" ht="21.75" customHeight="1" x14ac:dyDescent="0.25">
      <c r="A8" s="586" t="s">
        <v>43</v>
      </c>
      <c r="B8" s="587"/>
      <c r="C8" s="152" t="s">
        <v>709</v>
      </c>
      <c r="D8" s="217">
        <v>76091254</v>
      </c>
      <c r="E8" s="50" t="s">
        <v>17</v>
      </c>
      <c r="F8" s="142" t="s">
        <v>28</v>
      </c>
      <c r="G8" s="50" t="s">
        <v>710</v>
      </c>
      <c r="H8" s="182"/>
      <c r="I8" s="50" t="s">
        <v>711</v>
      </c>
      <c r="J8" s="55">
        <v>0.42083333333333328</v>
      </c>
      <c r="K8" s="51">
        <f t="shared" si="0"/>
        <v>0.42083333333333328</v>
      </c>
      <c r="L8" s="55">
        <v>0.45277777777777778</v>
      </c>
      <c r="M8" s="41">
        <f t="shared" si="1"/>
        <v>0.45277777777777778</v>
      </c>
      <c r="N8" s="55">
        <v>0.46388888888888891</v>
      </c>
      <c r="O8" s="41">
        <f t="shared" si="2"/>
        <v>0.46388888888888891</v>
      </c>
      <c r="P8" s="55">
        <v>0.53194444444444444</v>
      </c>
      <c r="Q8" s="41">
        <f t="shared" si="3"/>
        <v>0.53194444444444444</v>
      </c>
      <c r="R8" s="55">
        <v>0.56180555555555556</v>
      </c>
      <c r="S8" s="41">
        <f t="shared" si="4"/>
        <v>0.56180555555555556</v>
      </c>
      <c r="T8" s="236">
        <v>0.57638888888888884</v>
      </c>
      <c r="U8" s="72">
        <f t="shared" si="5"/>
        <v>0.57638888888888884</v>
      </c>
      <c r="V8" s="121" t="s">
        <v>412</v>
      </c>
    </row>
    <row r="9" spans="1:22" ht="20.25" customHeight="1" x14ac:dyDescent="0.25">
      <c r="A9" s="586" t="s">
        <v>48</v>
      </c>
      <c r="B9" s="587"/>
      <c r="C9" s="152" t="s">
        <v>712</v>
      </c>
      <c r="D9" s="217">
        <v>25798605</v>
      </c>
      <c r="E9" s="50" t="s">
        <v>271</v>
      </c>
      <c r="F9" s="142" t="s">
        <v>38</v>
      </c>
      <c r="G9" s="105" t="s">
        <v>146</v>
      </c>
      <c r="H9" s="329"/>
      <c r="I9" s="186" t="s">
        <v>25</v>
      </c>
      <c r="J9" s="55">
        <v>0.42222222222222222</v>
      </c>
      <c r="K9" s="51">
        <f t="shared" si="0"/>
        <v>0.42222222222222222</v>
      </c>
      <c r="L9" s="55">
        <v>0.45833333333333331</v>
      </c>
      <c r="M9" s="41">
        <f t="shared" si="1"/>
        <v>0.45833333333333331</v>
      </c>
      <c r="N9" s="55">
        <v>0.46805555555555561</v>
      </c>
      <c r="O9" s="41">
        <f t="shared" si="2"/>
        <v>0.46805555555555561</v>
      </c>
      <c r="P9" s="55">
        <v>0.54097222222222219</v>
      </c>
      <c r="Q9" s="41">
        <f t="shared" si="3"/>
        <v>0.54097222222222219</v>
      </c>
      <c r="R9" s="55">
        <v>0.57013888888888886</v>
      </c>
      <c r="S9" s="41">
        <f t="shared" si="4"/>
        <v>0.57013888888888886</v>
      </c>
      <c r="T9" s="236">
        <v>0.58125000000000004</v>
      </c>
      <c r="U9" s="72">
        <f t="shared" si="5"/>
        <v>0.58125000000000004</v>
      </c>
      <c r="V9" s="121" t="s">
        <v>372</v>
      </c>
    </row>
    <row r="10" spans="1:22" ht="21" customHeight="1" x14ac:dyDescent="0.25">
      <c r="A10" s="586" t="s">
        <v>54</v>
      </c>
      <c r="B10" s="587"/>
      <c r="C10" s="152" t="s">
        <v>713</v>
      </c>
      <c r="D10" s="217">
        <v>5735132</v>
      </c>
      <c r="E10" s="174" t="s">
        <v>93</v>
      </c>
      <c r="F10" s="142" t="s">
        <v>23</v>
      </c>
      <c r="G10" s="245"/>
      <c r="H10" s="356" t="s">
        <v>108</v>
      </c>
      <c r="I10" s="245" t="s">
        <v>90</v>
      </c>
      <c r="J10" s="55">
        <v>0.42638888888888887</v>
      </c>
      <c r="K10" s="51">
        <f t="shared" si="0"/>
        <v>0.42638888888888887</v>
      </c>
      <c r="L10" s="55">
        <v>0.46319444444444452</v>
      </c>
      <c r="M10" s="41">
        <f t="shared" si="1"/>
        <v>0.46319444444444452</v>
      </c>
      <c r="N10" s="55">
        <v>0.47152777777777782</v>
      </c>
      <c r="O10" s="41">
        <f t="shared" si="2"/>
        <v>0.47152777777777782</v>
      </c>
      <c r="P10" s="55">
        <v>0.55000000000000004</v>
      </c>
      <c r="Q10" s="41">
        <f t="shared" si="3"/>
        <v>0.55000000000000004</v>
      </c>
      <c r="R10" s="55">
        <v>0.56041666666666667</v>
      </c>
      <c r="S10" s="41">
        <f t="shared" si="4"/>
        <v>0.56041666666666667</v>
      </c>
      <c r="T10" s="236">
        <v>0.57152777777777775</v>
      </c>
      <c r="U10" s="72">
        <f t="shared" si="5"/>
        <v>0.57152777777777775</v>
      </c>
      <c r="V10" s="121"/>
    </row>
    <row r="11" spans="1:22" s="46" customFormat="1" ht="21" customHeight="1" x14ac:dyDescent="0.25">
      <c r="A11" s="586" t="s">
        <v>58</v>
      </c>
      <c r="B11" s="587"/>
      <c r="C11" s="152" t="s">
        <v>714</v>
      </c>
      <c r="D11" s="217">
        <v>48446401</v>
      </c>
      <c r="E11" s="201" t="s">
        <v>45</v>
      </c>
      <c r="F11" s="142" t="s">
        <v>38</v>
      </c>
      <c r="G11" s="184" t="s">
        <v>116</v>
      </c>
      <c r="H11" s="334"/>
      <c r="I11" s="256" t="s">
        <v>218</v>
      </c>
      <c r="J11" s="55">
        <v>0.4597222222222222</v>
      </c>
      <c r="K11" s="51">
        <f t="shared" si="0"/>
        <v>0.4597222222222222</v>
      </c>
      <c r="L11" s="55">
        <v>0.46736111111111112</v>
      </c>
      <c r="M11" s="41">
        <f t="shared" si="1"/>
        <v>0.46736111111111112</v>
      </c>
      <c r="N11" s="55">
        <v>0.47708333333333341</v>
      </c>
      <c r="O11" s="41">
        <f t="shared" si="2"/>
        <v>0.47708333333333341</v>
      </c>
      <c r="P11" s="55">
        <v>0.54374999999999996</v>
      </c>
      <c r="Q11" s="41">
        <f t="shared" si="3"/>
        <v>0.54374999999999996</v>
      </c>
      <c r="R11" s="55">
        <v>0.57291666666666663</v>
      </c>
      <c r="S11" s="41">
        <f t="shared" si="4"/>
        <v>0.57291666666666663</v>
      </c>
      <c r="T11" s="236">
        <v>0.58819444444444446</v>
      </c>
      <c r="U11" s="72">
        <f t="shared" si="5"/>
        <v>0.58819444444444446</v>
      </c>
      <c r="V11" s="121"/>
    </row>
    <row r="12" spans="1:22" ht="23.25" customHeight="1" x14ac:dyDescent="0.25">
      <c r="A12" s="600"/>
      <c r="B12" s="587"/>
      <c r="C12" s="192" t="s">
        <v>715</v>
      </c>
      <c r="D12" s="288">
        <v>44826661</v>
      </c>
      <c r="E12" s="201" t="s">
        <v>45</v>
      </c>
      <c r="F12" s="250"/>
      <c r="G12" s="88" t="s">
        <v>716</v>
      </c>
      <c r="H12" s="332"/>
      <c r="I12" s="88" t="s">
        <v>498</v>
      </c>
      <c r="J12" s="161"/>
      <c r="K12" s="58">
        <f t="shared" si="0"/>
        <v>0</v>
      </c>
      <c r="L12" s="161"/>
      <c r="M12" s="15">
        <f t="shared" si="1"/>
        <v>0</v>
      </c>
      <c r="N12" s="161"/>
      <c r="O12" s="15">
        <f t="shared" si="2"/>
        <v>0</v>
      </c>
      <c r="P12" s="161"/>
      <c r="Q12" s="15">
        <f t="shared" si="3"/>
        <v>0</v>
      </c>
      <c r="R12" s="161"/>
      <c r="S12" s="15">
        <f t="shared" si="4"/>
        <v>0</v>
      </c>
      <c r="T12" s="161"/>
      <c r="U12" s="15">
        <f t="shared" si="5"/>
        <v>0</v>
      </c>
      <c r="V12" s="121"/>
    </row>
    <row r="13" spans="1:22" ht="21.75" customHeight="1" x14ac:dyDescent="0.25">
      <c r="A13" s="586" t="s">
        <v>64</v>
      </c>
      <c r="B13" s="587"/>
      <c r="C13" s="152" t="s">
        <v>717</v>
      </c>
      <c r="D13" s="217">
        <v>70685741</v>
      </c>
      <c r="E13" s="174" t="s">
        <v>93</v>
      </c>
      <c r="F13" s="142" t="s">
        <v>23</v>
      </c>
      <c r="G13" s="184" t="s">
        <v>116</v>
      </c>
      <c r="H13" s="329"/>
      <c r="I13" s="186" t="s">
        <v>159</v>
      </c>
      <c r="J13" s="55">
        <v>0.46111111111111108</v>
      </c>
      <c r="K13" s="51">
        <f t="shared" si="0"/>
        <v>0.46111111111111108</v>
      </c>
      <c r="L13" s="55">
        <v>0.47152777777777782</v>
      </c>
      <c r="M13" s="41">
        <f t="shared" si="1"/>
        <v>0.47152777777777782</v>
      </c>
      <c r="N13" s="55">
        <v>0.48333333333333328</v>
      </c>
      <c r="O13" s="41">
        <f t="shared" si="2"/>
        <v>0.48333333333333328</v>
      </c>
      <c r="P13" s="55">
        <v>0.55277777777777781</v>
      </c>
      <c r="Q13" s="41">
        <f t="shared" si="3"/>
        <v>0.55277777777777781</v>
      </c>
      <c r="R13" s="55">
        <v>0.58472222222222225</v>
      </c>
      <c r="S13" s="41">
        <f t="shared" si="4"/>
        <v>0.58472222222222225</v>
      </c>
      <c r="T13" s="236">
        <v>0.60069444444444442</v>
      </c>
      <c r="U13" s="72">
        <f t="shared" si="5"/>
        <v>0.60069444444444442</v>
      </c>
      <c r="V13" s="123"/>
    </row>
    <row r="14" spans="1:22" ht="24" customHeight="1" x14ac:dyDescent="0.25">
      <c r="A14" s="586" t="s">
        <v>67</v>
      </c>
      <c r="B14" s="587"/>
      <c r="C14" s="152" t="s">
        <v>718</v>
      </c>
      <c r="D14" s="217">
        <v>72747365</v>
      </c>
      <c r="E14" s="201" t="s">
        <v>45</v>
      </c>
      <c r="F14" s="142" t="s">
        <v>28</v>
      </c>
      <c r="G14" s="245"/>
      <c r="H14" s="347"/>
      <c r="I14" s="245" t="s">
        <v>719</v>
      </c>
      <c r="J14" s="55">
        <v>0.46180555555555558</v>
      </c>
      <c r="K14" s="51">
        <f t="shared" si="0"/>
        <v>0.46180555555555558</v>
      </c>
      <c r="L14" s="55">
        <v>0.47569444444444442</v>
      </c>
      <c r="M14" s="41">
        <f t="shared" si="1"/>
        <v>0.47569444444444442</v>
      </c>
      <c r="N14" s="55">
        <v>0.4861111111111111</v>
      </c>
      <c r="O14" s="41">
        <f t="shared" si="2"/>
        <v>0.4861111111111111</v>
      </c>
      <c r="P14" s="55">
        <v>0.55486111111111114</v>
      </c>
      <c r="Q14" s="41">
        <f t="shared" si="3"/>
        <v>0.55486111111111114</v>
      </c>
      <c r="R14" s="55">
        <v>0.59652777777777777</v>
      </c>
      <c r="S14" s="41">
        <f t="shared" si="4"/>
        <v>0.59652777777777777</v>
      </c>
      <c r="T14" s="236">
        <v>0.6118055555555556</v>
      </c>
      <c r="U14" s="72">
        <f t="shared" si="5"/>
        <v>0.6118055555555556</v>
      </c>
      <c r="V14" s="121"/>
    </row>
    <row r="15" spans="1:22" ht="21.75" customHeight="1" x14ac:dyDescent="0.25">
      <c r="A15" s="586" t="s">
        <v>70</v>
      </c>
      <c r="B15" s="587"/>
      <c r="C15" s="152" t="s">
        <v>720</v>
      </c>
      <c r="D15" s="217">
        <v>6080227</v>
      </c>
      <c r="E15" s="174" t="s">
        <v>93</v>
      </c>
      <c r="F15" s="142" t="s">
        <v>23</v>
      </c>
      <c r="G15" s="245"/>
      <c r="H15" s="356" t="s">
        <v>108</v>
      </c>
      <c r="I15" s="245" t="s">
        <v>165</v>
      </c>
      <c r="J15" s="55">
        <v>0.46666666666666667</v>
      </c>
      <c r="K15" s="51">
        <f t="shared" si="0"/>
        <v>0.46666666666666667</v>
      </c>
      <c r="L15" s="55">
        <v>0.48055555555555562</v>
      </c>
      <c r="M15" s="41">
        <f t="shared" si="1"/>
        <v>0.48055555555555562</v>
      </c>
      <c r="N15" s="55">
        <v>0.50277777777777777</v>
      </c>
      <c r="O15" s="41">
        <f t="shared" si="2"/>
        <v>0.50277777777777777</v>
      </c>
      <c r="P15" s="55">
        <v>0.56944444444444442</v>
      </c>
      <c r="Q15" s="41">
        <f t="shared" si="3"/>
        <v>0.56944444444444442</v>
      </c>
      <c r="R15" s="55">
        <v>0.58333333333333337</v>
      </c>
      <c r="S15" s="41">
        <f t="shared" si="4"/>
        <v>0.58333333333333337</v>
      </c>
      <c r="T15" s="236">
        <v>0.59444444444444444</v>
      </c>
      <c r="U15" s="72">
        <f t="shared" si="5"/>
        <v>0.59444444444444444</v>
      </c>
      <c r="V15" s="121"/>
    </row>
    <row r="16" spans="1:22" ht="19.5" customHeight="1" x14ac:dyDescent="0.25">
      <c r="A16" s="586" t="s">
        <v>73</v>
      </c>
      <c r="B16" s="587"/>
      <c r="C16" s="152" t="s">
        <v>721</v>
      </c>
      <c r="D16" s="217">
        <v>44311377</v>
      </c>
      <c r="E16" s="207" t="s">
        <v>45</v>
      </c>
      <c r="F16" s="142" t="s">
        <v>28</v>
      </c>
      <c r="G16" s="245"/>
      <c r="H16" s="347"/>
      <c r="I16" s="245" t="s">
        <v>722</v>
      </c>
      <c r="J16" s="55">
        <v>0.48125000000000001</v>
      </c>
      <c r="K16" s="51">
        <f t="shared" si="0"/>
        <v>0.48125000000000001</v>
      </c>
      <c r="L16" s="55">
        <v>0.48402777777777778</v>
      </c>
      <c r="M16" s="41">
        <f t="shared" si="1"/>
        <v>0.48402777777777778</v>
      </c>
      <c r="N16" s="55">
        <v>0.50347222222222221</v>
      </c>
      <c r="O16" s="41">
        <f t="shared" si="2"/>
        <v>0.50347222222222221</v>
      </c>
      <c r="P16" s="55">
        <v>0.58333333333333337</v>
      </c>
      <c r="Q16" s="41">
        <f t="shared" si="3"/>
        <v>0.58333333333333337</v>
      </c>
      <c r="R16" s="55">
        <v>0.60555555555555551</v>
      </c>
      <c r="S16" s="41">
        <f t="shared" si="4"/>
        <v>0.60555555555555551</v>
      </c>
      <c r="T16" s="236">
        <v>0.62291666666666667</v>
      </c>
      <c r="U16" s="72">
        <f t="shared" si="5"/>
        <v>0.62291666666666667</v>
      </c>
      <c r="V16" s="121"/>
    </row>
    <row r="17" spans="1:22" ht="20.25" customHeight="1" x14ac:dyDescent="0.25">
      <c r="A17" s="586" t="s">
        <v>76</v>
      </c>
      <c r="B17" s="587"/>
      <c r="C17" s="97" t="s">
        <v>723</v>
      </c>
      <c r="D17" s="50">
        <v>44251317</v>
      </c>
      <c r="E17" s="50" t="s">
        <v>84</v>
      </c>
      <c r="F17" s="281" t="s">
        <v>28</v>
      </c>
      <c r="G17" s="105" t="s">
        <v>42</v>
      </c>
      <c r="H17" s="349"/>
      <c r="I17" s="111" t="s">
        <v>57</v>
      </c>
      <c r="J17" s="55">
        <v>0.50763888888888886</v>
      </c>
      <c r="K17" s="51">
        <f t="shared" si="0"/>
        <v>0.50763888888888886</v>
      </c>
      <c r="L17" s="55">
        <v>0.5083333333333333</v>
      </c>
      <c r="M17" s="41">
        <f t="shared" si="1"/>
        <v>0.5083333333333333</v>
      </c>
      <c r="N17" s="55">
        <v>0.52500000000000002</v>
      </c>
      <c r="O17" s="41">
        <f t="shared" si="2"/>
        <v>0.52500000000000002</v>
      </c>
      <c r="P17" s="55">
        <v>0.59444444444444444</v>
      </c>
      <c r="Q17" s="41">
        <f t="shared" si="3"/>
        <v>0.59444444444444444</v>
      </c>
      <c r="R17" s="55">
        <v>0.60972222222222228</v>
      </c>
      <c r="S17" s="41">
        <f t="shared" si="4"/>
        <v>0.60972222222222228</v>
      </c>
      <c r="T17" s="236">
        <v>0.625</v>
      </c>
      <c r="U17" s="72">
        <f t="shared" si="5"/>
        <v>0.625</v>
      </c>
      <c r="V17" s="123"/>
    </row>
    <row r="18" spans="1:22" ht="24" customHeight="1" x14ac:dyDescent="0.25">
      <c r="A18" s="586" t="s">
        <v>78</v>
      </c>
      <c r="B18" s="587"/>
      <c r="C18" s="152" t="s">
        <v>724</v>
      </c>
      <c r="D18" s="217">
        <v>70865663</v>
      </c>
      <c r="E18" s="50" t="s">
        <v>271</v>
      </c>
      <c r="F18" s="142" t="s">
        <v>28</v>
      </c>
      <c r="G18" s="96" t="s">
        <v>725</v>
      </c>
      <c r="H18" s="328"/>
      <c r="I18" s="96" t="s">
        <v>726</v>
      </c>
      <c r="J18" s="55">
        <v>0.51458333333333328</v>
      </c>
      <c r="K18" s="51">
        <f t="shared" si="0"/>
        <v>0.51458333333333328</v>
      </c>
      <c r="L18" s="55">
        <v>0.51527777777777772</v>
      </c>
      <c r="M18" s="41">
        <f t="shared" si="1"/>
        <v>0.51527777777777772</v>
      </c>
      <c r="N18" s="55">
        <v>0.52986111111111112</v>
      </c>
      <c r="O18" s="41">
        <f t="shared" si="2"/>
        <v>0.52986111111111112</v>
      </c>
      <c r="P18" s="55">
        <v>0.59513888888888888</v>
      </c>
      <c r="Q18" s="41">
        <f t="shared" si="3"/>
        <v>0.59513888888888888</v>
      </c>
      <c r="R18" s="55">
        <v>0.62222222222222223</v>
      </c>
      <c r="S18" s="41">
        <f t="shared" si="4"/>
        <v>0.62222222222222223</v>
      </c>
      <c r="T18" s="236">
        <v>0.63680555555555551</v>
      </c>
      <c r="U18" s="72">
        <f t="shared" si="5"/>
        <v>0.63680555555555551</v>
      </c>
      <c r="V18" s="120"/>
    </row>
    <row r="19" spans="1:22" ht="21" customHeight="1" x14ac:dyDescent="0.35">
      <c r="A19" s="586" t="s">
        <v>80</v>
      </c>
      <c r="B19" s="587"/>
      <c r="C19" s="152" t="s">
        <v>727</v>
      </c>
      <c r="D19" s="217">
        <v>44326464</v>
      </c>
      <c r="E19" s="201" t="s">
        <v>45</v>
      </c>
      <c r="F19" s="142" t="s">
        <v>28</v>
      </c>
      <c r="G19" s="184" t="s">
        <v>565</v>
      </c>
      <c r="H19" s="182"/>
      <c r="I19" s="50" t="s">
        <v>728</v>
      </c>
      <c r="J19" s="55">
        <v>0.53125</v>
      </c>
      <c r="K19" s="51">
        <f t="shared" si="0"/>
        <v>0.53125</v>
      </c>
      <c r="L19" s="55">
        <v>0.53194444444444444</v>
      </c>
      <c r="M19" s="41">
        <f t="shared" si="1"/>
        <v>0.53194444444444444</v>
      </c>
      <c r="N19" s="55">
        <v>0.54305555555555551</v>
      </c>
      <c r="O19" s="41">
        <f t="shared" si="2"/>
        <v>0.54305555555555551</v>
      </c>
      <c r="P19" s="55">
        <v>0.60624999999999996</v>
      </c>
      <c r="Q19" s="41">
        <f t="shared" si="3"/>
        <v>0.60624999999999996</v>
      </c>
      <c r="R19" s="55">
        <v>0.63472222222222219</v>
      </c>
      <c r="S19" s="41">
        <f t="shared" si="4"/>
        <v>0.63472222222222219</v>
      </c>
      <c r="T19" s="236">
        <v>0.64583333333333337</v>
      </c>
      <c r="U19" s="72">
        <f t="shared" si="5"/>
        <v>0.64583333333333337</v>
      </c>
      <c r="V19" s="43"/>
    </row>
    <row r="20" spans="1:22" s="4" customFormat="1" ht="20.25" customHeight="1" x14ac:dyDescent="0.25">
      <c r="A20" s="586" t="s">
        <v>82</v>
      </c>
      <c r="B20" s="587"/>
      <c r="C20" s="84" t="s">
        <v>729</v>
      </c>
      <c r="D20" s="92">
        <v>10730161</v>
      </c>
      <c r="E20" s="201" t="s">
        <v>45</v>
      </c>
      <c r="F20" s="142" t="s">
        <v>28</v>
      </c>
      <c r="G20" s="50"/>
      <c r="H20" s="182"/>
      <c r="I20" s="94" t="s">
        <v>730</v>
      </c>
      <c r="J20" s="55">
        <v>0.54652777777777772</v>
      </c>
      <c r="K20" s="51">
        <f t="shared" si="0"/>
        <v>0.54652777777777772</v>
      </c>
      <c r="L20" s="55">
        <v>0.54722222222222228</v>
      </c>
      <c r="M20" s="41">
        <f t="shared" si="1"/>
        <v>0.54722222222222228</v>
      </c>
      <c r="N20" s="55">
        <v>0.55833333333333335</v>
      </c>
      <c r="O20" s="41">
        <f t="shared" si="2"/>
        <v>0.55833333333333335</v>
      </c>
      <c r="P20" s="55">
        <v>0.6069444444444444</v>
      </c>
      <c r="Q20" s="41">
        <f t="shared" si="3"/>
        <v>0.6069444444444444</v>
      </c>
      <c r="R20" s="55">
        <v>0.63541666666666663</v>
      </c>
      <c r="S20" s="41">
        <f t="shared" si="4"/>
        <v>0.63541666666666663</v>
      </c>
      <c r="T20" s="236">
        <v>0.65208333333333335</v>
      </c>
      <c r="U20" s="72">
        <f t="shared" si="5"/>
        <v>0.65208333333333335</v>
      </c>
      <c r="V20" s="120"/>
    </row>
    <row r="21" spans="1:22" ht="23.25" customHeight="1" x14ac:dyDescent="0.25">
      <c r="A21" s="586" t="s">
        <v>87</v>
      </c>
      <c r="B21" s="587"/>
      <c r="C21" s="152" t="s">
        <v>731</v>
      </c>
      <c r="D21" s="217">
        <v>76414335</v>
      </c>
      <c r="E21" s="50" t="s">
        <v>37</v>
      </c>
      <c r="F21" s="142" t="s">
        <v>23</v>
      </c>
      <c r="G21" s="50"/>
      <c r="H21" s="182"/>
      <c r="I21" s="94" t="s">
        <v>730</v>
      </c>
      <c r="J21" s="55">
        <v>0.55208333333333337</v>
      </c>
      <c r="K21" s="51">
        <f t="shared" si="0"/>
        <v>0.55208333333333337</v>
      </c>
      <c r="L21" s="55">
        <v>0.55277777777777781</v>
      </c>
      <c r="M21" s="41">
        <f t="shared" si="1"/>
        <v>0.55277777777777781</v>
      </c>
      <c r="N21" s="55">
        <v>0.56319444444444444</v>
      </c>
      <c r="O21" s="41">
        <f t="shared" si="2"/>
        <v>0.56319444444444444</v>
      </c>
      <c r="P21" s="55">
        <v>0.62083333333333335</v>
      </c>
      <c r="Q21" s="41">
        <f t="shared" si="3"/>
        <v>0.62083333333333335</v>
      </c>
      <c r="R21" s="55">
        <v>0.64722222222222225</v>
      </c>
      <c r="S21" s="41">
        <f t="shared" si="4"/>
        <v>0.64722222222222225</v>
      </c>
      <c r="T21" s="236">
        <v>0.65902777777777777</v>
      </c>
      <c r="U21" s="72">
        <f t="shared" si="5"/>
        <v>0.65902777777777777</v>
      </c>
      <c r="V21" s="46"/>
    </row>
    <row r="22" spans="1:22" ht="21" customHeight="1" x14ac:dyDescent="0.35">
      <c r="A22" s="586" t="s">
        <v>91</v>
      </c>
      <c r="B22" s="587"/>
      <c r="C22" s="152" t="s">
        <v>732</v>
      </c>
      <c r="D22" s="217">
        <v>43506130</v>
      </c>
      <c r="E22" s="50" t="s">
        <v>84</v>
      </c>
      <c r="F22" s="142" t="s">
        <v>23</v>
      </c>
      <c r="G22" s="50"/>
      <c r="H22" s="182"/>
      <c r="I22" s="94" t="s">
        <v>730</v>
      </c>
      <c r="J22" s="55">
        <v>0.55902777777777779</v>
      </c>
      <c r="K22" s="51">
        <f t="shared" si="0"/>
        <v>0.55902777777777779</v>
      </c>
      <c r="L22" s="55">
        <v>0.55972222222222223</v>
      </c>
      <c r="M22" s="41">
        <f t="shared" si="1"/>
        <v>0.55972222222222223</v>
      </c>
      <c r="N22" s="55">
        <v>0.57430555555555551</v>
      </c>
      <c r="O22" s="41">
        <f t="shared" si="2"/>
        <v>0.57430555555555551</v>
      </c>
      <c r="P22" s="55">
        <v>0.62152777777777779</v>
      </c>
      <c r="Q22" s="41">
        <f t="shared" si="3"/>
        <v>0.62152777777777779</v>
      </c>
      <c r="R22" s="55">
        <v>0.65902777777777777</v>
      </c>
      <c r="S22" s="41">
        <f t="shared" si="4"/>
        <v>0.65902777777777777</v>
      </c>
      <c r="T22" s="236">
        <v>0.67291666666666672</v>
      </c>
      <c r="U22" s="72">
        <f t="shared" si="5"/>
        <v>0.67291666666666672</v>
      </c>
      <c r="V22" s="43"/>
    </row>
    <row r="23" spans="1:22" ht="21" customHeight="1" x14ac:dyDescent="0.35">
      <c r="A23" s="586" t="s">
        <v>96</v>
      </c>
      <c r="B23" s="587"/>
      <c r="C23" s="152" t="s">
        <v>733</v>
      </c>
      <c r="D23" s="217">
        <v>72098920</v>
      </c>
      <c r="E23" s="21" t="s">
        <v>429</v>
      </c>
      <c r="F23" s="142" t="s">
        <v>38</v>
      </c>
      <c r="G23" s="50"/>
      <c r="H23" s="182"/>
      <c r="I23" s="94" t="s">
        <v>730</v>
      </c>
      <c r="J23" s="55">
        <v>0.57013888888888886</v>
      </c>
      <c r="K23" s="51">
        <f t="shared" si="0"/>
        <v>0.57013888888888886</v>
      </c>
      <c r="L23" s="55">
        <v>0.5708333333333333</v>
      </c>
      <c r="M23" s="41">
        <f t="shared" si="1"/>
        <v>0.5708333333333333</v>
      </c>
      <c r="N23" s="55">
        <v>0.5805555555555556</v>
      </c>
      <c r="O23" s="41">
        <f t="shared" si="2"/>
        <v>0.5805555555555556</v>
      </c>
      <c r="P23" s="55">
        <v>0.63888888888888884</v>
      </c>
      <c r="Q23" s="41">
        <f t="shared" si="3"/>
        <v>0.63888888888888884</v>
      </c>
      <c r="R23" s="55">
        <v>0.66527777777777775</v>
      </c>
      <c r="S23" s="41">
        <f t="shared" si="4"/>
        <v>0.66527777777777775</v>
      </c>
      <c r="T23" s="236">
        <v>0.67708333333333337</v>
      </c>
      <c r="U23" s="72">
        <f t="shared" si="5"/>
        <v>0.67708333333333337</v>
      </c>
      <c r="V23" s="43"/>
    </row>
    <row r="24" spans="1:22" ht="19.5" customHeight="1" x14ac:dyDescent="0.35">
      <c r="A24" s="586" t="s">
        <v>98</v>
      </c>
      <c r="B24" s="587"/>
      <c r="C24" s="152" t="s">
        <v>734</v>
      </c>
      <c r="D24" s="217">
        <v>8734704</v>
      </c>
      <c r="E24" s="50" t="s">
        <v>37</v>
      </c>
      <c r="F24" s="142" t="s">
        <v>38</v>
      </c>
      <c r="G24" s="50"/>
      <c r="H24" s="182"/>
      <c r="I24" s="94" t="s">
        <v>730</v>
      </c>
      <c r="J24" s="55">
        <v>0.5756944444444444</v>
      </c>
      <c r="K24" s="51">
        <f t="shared" si="0"/>
        <v>0.5756944444444444</v>
      </c>
      <c r="L24" s="55">
        <v>0.57638888888888884</v>
      </c>
      <c r="M24" s="41">
        <f t="shared" si="1"/>
        <v>0.57638888888888884</v>
      </c>
      <c r="N24" s="55">
        <v>0.58611111111111114</v>
      </c>
      <c r="O24" s="41">
        <f t="shared" si="2"/>
        <v>0.58611111111111114</v>
      </c>
      <c r="P24" s="41">
        <v>0.63958333333333328</v>
      </c>
      <c r="Q24" s="41">
        <f t="shared" si="3"/>
        <v>0.63958333333333328</v>
      </c>
      <c r="R24" s="55">
        <v>0.67291666666666672</v>
      </c>
      <c r="S24" s="41">
        <f t="shared" si="4"/>
        <v>0.67291666666666672</v>
      </c>
      <c r="T24" s="236">
        <v>0.68472222222222223</v>
      </c>
      <c r="U24" s="72">
        <f t="shared" si="5"/>
        <v>0.68472222222222223</v>
      </c>
      <c r="V24" s="43"/>
    </row>
    <row r="25" spans="1:22" ht="21" customHeight="1" x14ac:dyDescent="0.35">
      <c r="A25" s="586" t="s">
        <v>102</v>
      </c>
      <c r="B25" s="587"/>
      <c r="C25" s="152" t="s">
        <v>735</v>
      </c>
      <c r="D25" s="217">
        <v>41994414</v>
      </c>
      <c r="E25" s="50" t="s">
        <v>736</v>
      </c>
      <c r="F25" s="142" t="s">
        <v>28</v>
      </c>
      <c r="G25" s="50"/>
      <c r="H25" s="182"/>
      <c r="I25" s="94" t="s">
        <v>730</v>
      </c>
      <c r="J25" s="55">
        <v>0.58125000000000004</v>
      </c>
      <c r="K25" s="51">
        <f t="shared" si="0"/>
        <v>0.58125000000000004</v>
      </c>
      <c r="L25" s="55">
        <v>0.58194444444444449</v>
      </c>
      <c r="M25" s="41">
        <f t="shared" si="1"/>
        <v>0.58194444444444449</v>
      </c>
      <c r="N25" s="55">
        <v>0.59166666666666667</v>
      </c>
      <c r="O25" s="41">
        <f t="shared" si="2"/>
        <v>0.59166666666666667</v>
      </c>
      <c r="P25" s="55">
        <v>0.65069444444444446</v>
      </c>
      <c r="Q25" s="41">
        <f t="shared" si="3"/>
        <v>0.65069444444444446</v>
      </c>
      <c r="R25" s="55">
        <v>0.68402777777777779</v>
      </c>
      <c r="S25" s="41">
        <f t="shared" si="4"/>
        <v>0.68402777777777779</v>
      </c>
      <c r="T25" s="236">
        <v>0.69861111111111107</v>
      </c>
      <c r="U25" s="72">
        <f t="shared" si="5"/>
        <v>0.69861111111111107</v>
      </c>
      <c r="V25" s="43"/>
    </row>
    <row r="26" spans="1:22" s="4" customFormat="1" ht="23.25" customHeight="1" x14ac:dyDescent="0.25">
      <c r="A26" s="586" t="s">
        <v>106</v>
      </c>
      <c r="B26" s="587"/>
      <c r="C26" s="152" t="s">
        <v>737</v>
      </c>
      <c r="D26" s="217">
        <v>73743501</v>
      </c>
      <c r="E26" s="174" t="s">
        <v>93</v>
      </c>
      <c r="F26" s="142" t="s">
        <v>28</v>
      </c>
      <c r="G26" s="245"/>
      <c r="H26" s="347"/>
      <c r="I26" s="245" t="s">
        <v>187</v>
      </c>
      <c r="J26" s="55">
        <v>0.58750000000000002</v>
      </c>
      <c r="K26" s="51">
        <f t="shared" si="0"/>
        <v>0.58750000000000002</v>
      </c>
      <c r="L26" s="55">
        <v>0.58819444444444446</v>
      </c>
      <c r="M26" s="41">
        <f t="shared" si="1"/>
        <v>0.58819444444444446</v>
      </c>
      <c r="N26" s="55">
        <v>0.59791666666666665</v>
      </c>
      <c r="O26" s="41">
        <f t="shared" si="2"/>
        <v>0.59791666666666665</v>
      </c>
      <c r="P26" s="55">
        <v>0.65138888888888891</v>
      </c>
      <c r="Q26" s="41">
        <f t="shared" si="3"/>
        <v>0.65138888888888891</v>
      </c>
      <c r="R26" s="55">
        <v>0.6791666666666667</v>
      </c>
      <c r="S26" s="41">
        <f t="shared" si="4"/>
        <v>0.6791666666666667</v>
      </c>
      <c r="T26" s="236">
        <v>0.69097222222222221</v>
      </c>
      <c r="U26" s="72">
        <f t="shared" si="5"/>
        <v>0.69097222222222221</v>
      </c>
      <c r="V26" s="136"/>
    </row>
    <row r="27" spans="1:22" s="46" customFormat="1" ht="19.5" customHeight="1" x14ac:dyDescent="0.35">
      <c r="A27" s="586" t="s">
        <v>110</v>
      </c>
      <c r="B27" s="587"/>
      <c r="C27" s="152" t="s">
        <v>738</v>
      </c>
      <c r="D27" s="217">
        <v>25818644</v>
      </c>
      <c r="E27" s="21" t="s">
        <v>189</v>
      </c>
      <c r="F27" s="142" t="s">
        <v>18</v>
      </c>
      <c r="G27" s="105" t="s">
        <v>341</v>
      </c>
      <c r="H27" s="182"/>
      <c r="I27" s="50" t="s">
        <v>739</v>
      </c>
      <c r="J27" s="55">
        <v>0.59305555555555556</v>
      </c>
      <c r="K27" s="51">
        <f t="shared" si="0"/>
        <v>0.59305555555555556</v>
      </c>
      <c r="L27" s="55">
        <v>0.59375</v>
      </c>
      <c r="M27" s="41">
        <f t="shared" si="1"/>
        <v>0.59375</v>
      </c>
      <c r="N27" s="55">
        <v>0.6118055555555556</v>
      </c>
      <c r="O27" s="41">
        <f t="shared" si="2"/>
        <v>0.6118055555555556</v>
      </c>
      <c r="P27" s="55">
        <v>0.6645833333333333</v>
      </c>
      <c r="Q27" s="41">
        <f t="shared" si="3"/>
        <v>0.6645833333333333</v>
      </c>
      <c r="R27" s="55">
        <v>0.69722222222222219</v>
      </c>
      <c r="S27" s="41">
        <f t="shared" si="4"/>
        <v>0.69722222222222219</v>
      </c>
      <c r="T27" s="236">
        <v>0.71180555555555558</v>
      </c>
      <c r="U27" s="72">
        <f t="shared" si="5"/>
        <v>0.71180555555555558</v>
      </c>
      <c r="V27" s="43"/>
    </row>
    <row r="28" spans="1:22" ht="21" customHeight="1" x14ac:dyDescent="0.35">
      <c r="A28" s="586" t="s">
        <v>114</v>
      </c>
      <c r="B28" s="587"/>
      <c r="C28" s="152" t="s">
        <v>740</v>
      </c>
      <c r="D28" s="217">
        <v>73739344</v>
      </c>
      <c r="E28" s="50" t="s">
        <v>84</v>
      </c>
      <c r="F28" s="142" t="s">
        <v>28</v>
      </c>
      <c r="G28" s="184" t="s">
        <v>703</v>
      </c>
      <c r="H28" s="182"/>
      <c r="I28" s="50" t="s">
        <v>741</v>
      </c>
      <c r="J28" s="55">
        <v>0.62430555555555556</v>
      </c>
      <c r="K28" s="51">
        <f t="shared" si="0"/>
        <v>0.62430555555555556</v>
      </c>
      <c r="L28" s="55">
        <v>0.625</v>
      </c>
      <c r="M28" s="41">
        <f t="shared" si="1"/>
        <v>0.625</v>
      </c>
      <c r="N28" s="55">
        <v>0.63749999999999996</v>
      </c>
      <c r="O28" s="41">
        <f t="shared" si="2"/>
        <v>0.63749999999999996</v>
      </c>
      <c r="P28" s="55">
        <v>0.68819444444444444</v>
      </c>
      <c r="Q28" s="41">
        <f t="shared" si="3"/>
        <v>0.68819444444444444</v>
      </c>
      <c r="R28" s="55">
        <v>0.70902777777777781</v>
      </c>
      <c r="S28" s="41">
        <f t="shared" si="4"/>
        <v>0.70902777777777781</v>
      </c>
      <c r="T28" s="236">
        <v>0.72361111111111109</v>
      </c>
      <c r="U28" s="72">
        <f t="shared" si="5"/>
        <v>0.72361111111111109</v>
      </c>
      <c r="V28" s="107"/>
    </row>
    <row r="29" spans="1:22" ht="21.75" customHeight="1" x14ac:dyDescent="0.25">
      <c r="A29" s="600"/>
      <c r="B29" s="587"/>
      <c r="C29" s="192" t="s">
        <v>742</v>
      </c>
      <c r="D29" s="288">
        <v>70350579</v>
      </c>
      <c r="E29" s="88" t="s">
        <v>84</v>
      </c>
      <c r="F29" s="250" t="s">
        <v>28</v>
      </c>
      <c r="G29" s="88" t="s">
        <v>243</v>
      </c>
      <c r="H29" s="332"/>
      <c r="I29" s="88" t="s">
        <v>743</v>
      </c>
      <c r="J29" s="161"/>
      <c r="K29" s="58">
        <f t="shared" si="0"/>
        <v>0</v>
      </c>
      <c r="L29" s="161"/>
      <c r="M29" s="15">
        <f t="shared" si="1"/>
        <v>0</v>
      </c>
      <c r="N29" s="161"/>
      <c r="O29" s="15">
        <f t="shared" si="2"/>
        <v>0</v>
      </c>
      <c r="P29" s="161"/>
      <c r="Q29" s="15">
        <f t="shared" si="3"/>
        <v>0</v>
      </c>
      <c r="R29" s="161"/>
      <c r="S29" s="15">
        <f t="shared" si="4"/>
        <v>0</v>
      </c>
      <c r="T29" s="161"/>
      <c r="U29" s="15">
        <f t="shared" si="5"/>
        <v>0</v>
      </c>
      <c r="V29" s="46"/>
    </row>
    <row r="30" spans="1:22" ht="21" customHeight="1" x14ac:dyDescent="0.25">
      <c r="A30" s="586" t="s">
        <v>118</v>
      </c>
      <c r="B30" s="587"/>
      <c r="C30" s="152" t="s">
        <v>744</v>
      </c>
      <c r="D30" s="217">
        <v>76586132</v>
      </c>
      <c r="E30" s="50" t="s">
        <v>84</v>
      </c>
      <c r="F30" s="142" t="s">
        <v>28</v>
      </c>
      <c r="G30" s="105" t="s">
        <v>146</v>
      </c>
      <c r="H30" s="329"/>
      <c r="I30" s="186" t="s">
        <v>159</v>
      </c>
      <c r="J30" s="55">
        <v>0.63680555555555551</v>
      </c>
      <c r="K30" s="51">
        <f t="shared" si="0"/>
        <v>0.63680555555555551</v>
      </c>
      <c r="L30" s="55">
        <v>0.63749999999999996</v>
      </c>
      <c r="M30" s="41">
        <f t="shared" si="1"/>
        <v>0.63749999999999996</v>
      </c>
      <c r="N30" s="55">
        <v>0.64861111111111114</v>
      </c>
      <c r="O30" s="41">
        <f t="shared" si="2"/>
        <v>0.64861111111111114</v>
      </c>
      <c r="P30" s="55">
        <v>0.7</v>
      </c>
      <c r="Q30" s="55">
        <f t="shared" si="3"/>
        <v>0.7</v>
      </c>
      <c r="R30" s="55">
        <v>0.72083333333333333</v>
      </c>
      <c r="S30" s="41">
        <f t="shared" si="4"/>
        <v>0.72083333333333333</v>
      </c>
      <c r="T30" s="236">
        <v>0.73611111111111116</v>
      </c>
      <c r="U30" s="72">
        <f t="shared" si="5"/>
        <v>0.73611111111111116</v>
      </c>
      <c r="V30" s="46"/>
    </row>
    <row r="31" spans="1:22" s="4" customFormat="1" ht="23.25" customHeight="1" x14ac:dyDescent="0.25">
      <c r="A31" s="586" t="s">
        <v>126</v>
      </c>
      <c r="B31" s="587"/>
      <c r="C31" s="152" t="s">
        <v>745</v>
      </c>
      <c r="D31" s="217">
        <v>27966493</v>
      </c>
      <c r="E31" s="21" t="s">
        <v>441</v>
      </c>
      <c r="F31" s="142" t="s">
        <v>38</v>
      </c>
      <c r="G31" s="50"/>
      <c r="H31" s="182"/>
      <c r="I31" s="94" t="s">
        <v>730</v>
      </c>
      <c r="J31" s="55">
        <v>0.64375000000000004</v>
      </c>
      <c r="K31" s="51">
        <f t="shared" si="0"/>
        <v>0.64375000000000004</v>
      </c>
      <c r="L31" s="55">
        <v>0.64444444444444449</v>
      </c>
      <c r="M31" s="41">
        <f t="shared" si="1"/>
        <v>0.64444444444444449</v>
      </c>
      <c r="N31" s="55">
        <v>0.65555555555555556</v>
      </c>
      <c r="O31" s="41">
        <f t="shared" si="2"/>
        <v>0.65555555555555556</v>
      </c>
      <c r="P31" s="55">
        <v>0.70277777777777772</v>
      </c>
      <c r="Q31" s="55">
        <f t="shared" si="3"/>
        <v>0.70277777777777772</v>
      </c>
      <c r="R31" s="55">
        <v>0.73263888888888884</v>
      </c>
      <c r="S31" s="41">
        <f t="shared" si="4"/>
        <v>0.73263888888888884</v>
      </c>
      <c r="T31" s="236">
        <v>0.74722222222222223</v>
      </c>
      <c r="U31" s="72">
        <f t="shared" si="5"/>
        <v>0.74722222222222223</v>
      </c>
      <c r="V31" s="46"/>
    </row>
    <row r="32" spans="1:22" s="46" customFormat="1" ht="21" customHeight="1" x14ac:dyDescent="0.25">
      <c r="A32" s="602" t="s">
        <v>130</v>
      </c>
      <c r="B32" s="587"/>
      <c r="C32" s="152" t="s">
        <v>144</v>
      </c>
      <c r="D32" s="217">
        <v>1189489</v>
      </c>
      <c r="E32" s="202" t="s">
        <v>45</v>
      </c>
      <c r="F32" s="142" t="s">
        <v>141</v>
      </c>
      <c r="G32" s="369" t="s">
        <v>746</v>
      </c>
      <c r="H32" s="245"/>
      <c r="I32" s="245" t="s">
        <v>220</v>
      </c>
      <c r="J32" s="55">
        <v>0.65625</v>
      </c>
      <c r="K32" s="51">
        <f t="shared" si="0"/>
        <v>0.65625</v>
      </c>
      <c r="L32" s="55">
        <v>0.65694444444444444</v>
      </c>
      <c r="M32" s="41">
        <f t="shared" si="1"/>
        <v>0.65694444444444444</v>
      </c>
      <c r="N32" s="55">
        <v>0.66874999999999996</v>
      </c>
      <c r="O32" s="41">
        <f t="shared" si="2"/>
        <v>0.66874999999999996</v>
      </c>
      <c r="P32" s="55">
        <v>0.71458333333333335</v>
      </c>
      <c r="Q32" s="41">
        <f t="shared" si="3"/>
        <v>0.71458333333333335</v>
      </c>
      <c r="R32" s="55">
        <v>0.73541666666666672</v>
      </c>
      <c r="S32" s="41">
        <f t="shared" si="4"/>
        <v>0.73541666666666672</v>
      </c>
      <c r="T32" s="236">
        <v>0.74722222222222223</v>
      </c>
      <c r="U32" s="72">
        <f t="shared" si="5"/>
        <v>0.74722222222222223</v>
      </c>
    </row>
    <row r="33" spans="1:22" ht="18" customHeight="1" x14ac:dyDescent="0.25">
      <c r="A33" s="586" t="s">
        <v>237</v>
      </c>
      <c r="B33" s="587"/>
      <c r="C33" s="152" t="s">
        <v>747</v>
      </c>
      <c r="D33" s="217">
        <v>70906306</v>
      </c>
      <c r="E33" s="50" t="s">
        <v>37</v>
      </c>
      <c r="F33" s="142" t="s">
        <v>28</v>
      </c>
      <c r="G33" s="184" t="s">
        <v>605</v>
      </c>
      <c r="H33" s="329"/>
      <c r="I33" s="186" t="s">
        <v>159</v>
      </c>
      <c r="J33" s="55">
        <v>0.65069444444444446</v>
      </c>
      <c r="K33" s="51">
        <f t="shared" si="0"/>
        <v>0.65069444444444446</v>
      </c>
      <c r="L33" s="55">
        <v>0.65138888888888891</v>
      </c>
      <c r="M33" s="41">
        <f t="shared" si="1"/>
        <v>0.65138888888888891</v>
      </c>
      <c r="N33" s="55">
        <v>0.66666666666666663</v>
      </c>
      <c r="O33" s="41">
        <f t="shared" si="2"/>
        <v>0.66666666666666663</v>
      </c>
      <c r="P33" s="55">
        <v>0.71180555555555558</v>
      </c>
      <c r="Q33" s="41">
        <f t="shared" si="3"/>
        <v>0.71180555555555558</v>
      </c>
      <c r="R33" s="55">
        <v>0.74444444444444446</v>
      </c>
      <c r="S33" s="55">
        <f t="shared" si="4"/>
        <v>0.74444444444444446</v>
      </c>
      <c r="T33" s="236">
        <v>0.75902777777777775</v>
      </c>
      <c r="U33" s="236">
        <f t="shared" si="5"/>
        <v>0.75902777777777775</v>
      </c>
      <c r="V33" s="46"/>
    </row>
    <row r="34" spans="1:22" ht="18.75" customHeight="1" x14ac:dyDescent="0.25">
      <c r="A34" s="586" t="s">
        <v>136</v>
      </c>
      <c r="B34" s="587"/>
      <c r="C34" s="152" t="s">
        <v>748</v>
      </c>
      <c r="D34" s="217">
        <v>43317957</v>
      </c>
      <c r="E34" s="201" t="s">
        <v>45</v>
      </c>
      <c r="F34" s="142" t="s">
        <v>18</v>
      </c>
      <c r="G34" s="184" t="s">
        <v>226</v>
      </c>
      <c r="H34" s="329"/>
      <c r="I34" s="186" t="s">
        <v>749</v>
      </c>
      <c r="J34" s="55">
        <v>0.66180555555555554</v>
      </c>
      <c r="K34" s="51">
        <f t="shared" si="0"/>
        <v>0.66180555555555554</v>
      </c>
      <c r="L34" s="55">
        <v>0.66249999999999998</v>
      </c>
      <c r="M34" s="41">
        <f t="shared" si="1"/>
        <v>0.66249999999999998</v>
      </c>
      <c r="N34" s="55">
        <v>0.6743055555555556</v>
      </c>
      <c r="O34" s="41">
        <f t="shared" si="2"/>
        <v>0.6743055555555556</v>
      </c>
      <c r="P34" s="55">
        <v>0.72777777777777775</v>
      </c>
      <c r="Q34" s="55">
        <f t="shared" si="3"/>
        <v>0.72777777777777775</v>
      </c>
      <c r="R34" s="55">
        <v>0.75208333333333333</v>
      </c>
      <c r="S34" s="55">
        <f t="shared" si="4"/>
        <v>0.75208333333333333</v>
      </c>
      <c r="T34" s="236">
        <v>0.7631944444444444</v>
      </c>
      <c r="U34" s="236">
        <f t="shared" si="5"/>
        <v>0.7631944444444444</v>
      </c>
      <c r="V34" s="46"/>
    </row>
    <row r="35" spans="1:22" ht="18.75" customHeight="1" x14ac:dyDescent="0.25">
      <c r="A35" s="586" t="s">
        <v>240</v>
      </c>
      <c r="B35" s="587"/>
      <c r="C35" s="152" t="s">
        <v>750</v>
      </c>
      <c r="D35" s="217">
        <v>25844072</v>
      </c>
      <c r="E35" s="201" t="s">
        <v>45</v>
      </c>
      <c r="F35" s="142" t="s">
        <v>38</v>
      </c>
      <c r="G35" s="256"/>
      <c r="H35" s="334"/>
      <c r="I35" s="256" t="s">
        <v>34</v>
      </c>
      <c r="J35" s="55">
        <v>0.66805555555555551</v>
      </c>
      <c r="K35" s="51">
        <f t="shared" si="0"/>
        <v>0.66805555555555551</v>
      </c>
      <c r="L35" s="55">
        <v>0.66874999999999996</v>
      </c>
      <c r="M35" s="41">
        <f t="shared" si="1"/>
        <v>0.66874999999999996</v>
      </c>
      <c r="N35" s="55">
        <v>0.68333333333333335</v>
      </c>
      <c r="O35" s="41">
        <f t="shared" si="2"/>
        <v>0.68333333333333335</v>
      </c>
      <c r="P35" s="55">
        <v>0.72361111111111109</v>
      </c>
      <c r="Q35" s="41">
        <f t="shared" si="3"/>
        <v>0.72361111111111109</v>
      </c>
      <c r="R35" s="55">
        <v>0.7583333333333333</v>
      </c>
      <c r="S35" s="41">
        <f t="shared" si="4"/>
        <v>0.7583333333333333</v>
      </c>
      <c r="T35" s="236">
        <v>0.76944444444444449</v>
      </c>
      <c r="U35" s="72">
        <f t="shared" si="5"/>
        <v>0.76944444444444449</v>
      </c>
      <c r="V35" s="46"/>
    </row>
    <row r="36" spans="1:22" ht="18.75" customHeight="1" x14ac:dyDescent="0.25">
      <c r="A36" s="586" t="s">
        <v>454</v>
      </c>
      <c r="B36" s="587"/>
      <c r="C36" s="230" t="s">
        <v>751</v>
      </c>
      <c r="D36" s="217">
        <v>7260539</v>
      </c>
      <c r="E36" s="201" t="s">
        <v>45</v>
      </c>
      <c r="F36" s="142" t="s">
        <v>28</v>
      </c>
      <c r="G36" s="105" t="s">
        <v>370</v>
      </c>
      <c r="H36" s="245"/>
      <c r="I36" s="245" t="s">
        <v>197</v>
      </c>
      <c r="J36" s="55">
        <v>0.67777777777777781</v>
      </c>
      <c r="K36" s="51">
        <f t="shared" si="0"/>
        <v>0.67777777777777781</v>
      </c>
      <c r="L36" s="55">
        <v>0.67847222222222225</v>
      </c>
      <c r="M36" s="41">
        <f t="shared" si="1"/>
        <v>0.67847222222222225</v>
      </c>
      <c r="N36" s="55">
        <v>0.69027777777777777</v>
      </c>
      <c r="O36" s="41">
        <f t="shared" si="2"/>
        <v>0.69027777777777777</v>
      </c>
      <c r="P36" s="55">
        <v>0.73888888888888893</v>
      </c>
      <c r="Q36" s="41">
        <f t="shared" si="3"/>
        <v>0.73888888888888893</v>
      </c>
      <c r="R36" s="55">
        <v>0.75624999999999998</v>
      </c>
      <c r="S36" s="41">
        <f t="shared" si="4"/>
        <v>0.75624999999999998</v>
      </c>
      <c r="T36" s="236">
        <v>0.77013888888888893</v>
      </c>
      <c r="U36" s="72">
        <f t="shared" si="5"/>
        <v>0.77013888888888893</v>
      </c>
      <c r="V36" s="46"/>
    </row>
    <row r="37" spans="1:22" ht="18" customHeight="1" x14ac:dyDescent="0.25">
      <c r="A37" s="600" t="s">
        <v>244</v>
      </c>
      <c r="B37" s="587"/>
      <c r="C37" s="192" t="s">
        <v>752</v>
      </c>
      <c r="D37" s="288"/>
      <c r="E37" s="88"/>
      <c r="F37" s="250"/>
      <c r="G37" s="88"/>
      <c r="H37" s="332"/>
      <c r="I37" s="88"/>
      <c r="J37" s="161"/>
      <c r="K37" s="58">
        <f t="shared" si="0"/>
        <v>0</v>
      </c>
      <c r="L37" s="161"/>
      <c r="M37" s="15">
        <f t="shared" si="1"/>
        <v>0</v>
      </c>
      <c r="N37" s="161"/>
      <c r="O37" s="15">
        <f t="shared" si="2"/>
        <v>0</v>
      </c>
      <c r="P37" s="161"/>
      <c r="Q37" s="15">
        <f t="shared" si="3"/>
        <v>0</v>
      </c>
      <c r="R37" s="161"/>
      <c r="S37" s="15">
        <f t="shared" si="4"/>
        <v>0</v>
      </c>
      <c r="T37" s="161"/>
      <c r="U37" s="15">
        <f t="shared" si="5"/>
        <v>0</v>
      </c>
      <c r="V37" s="46"/>
    </row>
    <row r="38" spans="1:22" ht="18" customHeight="1" x14ac:dyDescent="0.25">
      <c r="A38" s="589"/>
      <c r="B38" s="589"/>
    </row>
    <row r="39" spans="1:22" s="46" customFormat="1" ht="18" customHeight="1" x14ac:dyDescent="0.25">
      <c r="A39" s="598"/>
      <c r="B39" s="598"/>
    </row>
    <row r="40" spans="1:22" ht="18" customHeight="1" x14ac:dyDescent="0.25">
      <c r="A40" s="589"/>
      <c r="B40" s="589"/>
    </row>
    <row r="41" spans="1:22" ht="18.75" customHeight="1" x14ac:dyDescent="0.25">
      <c r="A41" s="589"/>
      <c r="B41" s="589"/>
    </row>
    <row r="42" spans="1:22" ht="18" customHeight="1" x14ac:dyDescent="0.25">
      <c r="A42" s="589"/>
      <c r="B42" s="589"/>
    </row>
    <row r="43" spans="1:22" ht="18" customHeight="1" x14ac:dyDescent="0.25">
      <c r="A43" s="589"/>
      <c r="B43" s="589"/>
    </row>
    <row r="44" spans="1:22" ht="21" customHeight="1" x14ac:dyDescent="0.25">
      <c r="A44" s="589"/>
      <c r="B44" s="589"/>
    </row>
    <row r="45" spans="1:22" ht="18" customHeight="1" x14ac:dyDescent="0.25">
      <c r="A45" s="589"/>
      <c r="B45" s="589"/>
    </row>
    <row r="46" spans="1:22" ht="18" customHeight="1" x14ac:dyDescent="0.25">
      <c r="A46" s="589"/>
      <c r="B46" s="589"/>
    </row>
    <row r="47" spans="1:22" ht="18" customHeight="1" x14ac:dyDescent="0.25">
      <c r="A47" s="589"/>
      <c r="B47" s="589"/>
    </row>
    <row r="48" spans="1:22" ht="18" customHeight="1" x14ac:dyDescent="0.25">
      <c r="A48" s="589"/>
      <c r="B48" s="589"/>
    </row>
    <row r="49" spans="1:2" ht="18" customHeight="1" x14ac:dyDescent="0.25">
      <c r="A49" s="589"/>
      <c r="B49" s="589"/>
    </row>
    <row r="50" spans="1:2" ht="18" customHeight="1" x14ac:dyDescent="0.25">
      <c r="A50" s="589"/>
      <c r="B50" s="589"/>
    </row>
    <row r="51" spans="1:2" ht="18" customHeight="1" x14ac:dyDescent="0.25">
      <c r="A51" s="589"/>
      <c r="B51" s="589"/>
    </row>
    <row r="52" spans="1:2" ht="18" customHeight="1" x14ac:dyDescent="0.25">
      <c r="A52" s="589"/>
      <c r="B52" s="589"/>
    </row>
    <row r="53" spans="1:2" ht="18" customHeight="1" x14ac:dyDescent="0.25">
      <c r="A53" s="589"/>
      <c r="B53" s="589"/>
    </row>
    <row r="54" spans="1:2" ht="18" customHeight="1" x14ac:dyDescent="0.25">
      <c r="A54" s="589"/>
      <c r="B54" s="589"/>
    </row>
    <row r="55" spans="1:2" ht="18" customHeight="1" x14ac:dyDescent="0.25">
      <c r="A55" s="589"/>
      <c r="B55" s="589"/>
    </row>
    <row r="56" spans="1:2" ht="18" customHeight="1" x14ac:dyDescent="0.25">
      <c r="A56" s="589"/>
      <c r="B56" s="589"/>
    </row>
    <row r="57" spans="1:2" ht="18" customHeight="1" x14ac:dyDescent="0.25">
      <c r="A57" s="589"/>
      <c r="B57" s="589"/>
    </row>
    <row r="58" spans="1:2" ht="18" customHeight="1" x14ac:dyDescent="0.25">
      <c r="A58" s="589"/>
      <c r="B58" s="589"/>
    </row>
    <row r="59" spans="1:2" ht="18" customHeight="1" x14ac:dyDescent="0.25">
      <c r="A59" s="589"/>
      <c r="B59" s="589"/>
    </row>
    <row r="60" spans="1:2" ht="18" customHeight="1" x14ac:dyDescent="0.25">
      <c r="A60" s="589"/>
      <c r="B60" s="589"/>
    </row>
    <row r="61" spans="1:2" ht="18" customHeight="1" x14ac:dyDescent="0.25">
      <c r="A61" s="589"/>
      <c r="B61" s="589"/>
    </row>
    <row r="62" spans="1:2" ht="18" customHeight="1" x14ac:dyDescent="0.25">
      <c r="A62" s="589"/>
      <c r="B62" s="589"/>
    </row>
    <row r="63" spans="1:2" ht="18" customHeight="1" x14ac:dyDescent="0.25">
      <c r="A63" s="589"/>
      <c r="B63" s="589"/>
    </row>
    <row r="64" spans="1:2" ht="18" customHeight="1" x14ac:dyDescent="0.25">
      <c r="A64" s="589"/>
      <c r="B64" s="589"/>
    </row>
    <row r="66" spans="2:8" ht="15.75" customHeight="1" x14ac:dyDescent="0.25">
      <c r="B66" t="s">
        <v>6768</v>
      </c>
      <c r="C66" t="s">
        <v>6769</v>
      </c>
      <c r="D66" t="s">
        <v>6770</v>
      </c>
      <c r="E66" t="s">
        <v>6771</v>
      </c>
      <c r="F66" t="s">
        <v>6772</v>
      </c>
      <c r="G66" t="s">
        <v>6773</v>
      </c>
      <c r="H66" t="s">
        <v>6774</v>
      </c>
    </row>
    <row r="67" spans="2:8" ht="18" customHeight="1" x14ac:dyDescent="0.25"/>
    <row r="68" spans="2:8" ht="18" customHeight="1" x14ac:dyDescent="0.25"/>
    <row r="69" spans="2:8" ht="18" customHeight="1" x14ac:dyDescent="0.25"/>
    <row r="70" spans="2:8" ht="18" customHeight="1" x14ac:dyDescent="0.25"/>
    <row r="71" spans="2:8" ht="18" customHeight="1" x14ac:dyDescent="0.25"/>
    <row r="72" spans="2:8" ht="18" customHeight="1" x14ac:dyDescent="0.25"/>
    <row r="73" spans="2:8" ht="18" customHeight="1" x14ac:dyDescent="0.25"/>
    <row r="74" spans="2:8" ht="18" customHeight="1" x14ac:dyDescent="0.25"/>
    <row r="75" spans="2:8" ht="18" customHeight="1" x14ac:dyDescent="0.25"/>
    <row r="76" spans="2:8" ht="18" customHeight="1" x14ac:dyDescent="0.25"/>
    <row r="77" spans="2:8" ht="18" customHeight="1" x14ac:dyDescent="0.25"/>
    <row r="78" spans="2:8" ht="18" customHeight="1" x14ac:dyDescent="0.25"/>
    <row r="79" spans="2:8" ht="18" customHeight="1" x14ac:dyDescent="0.25"/>
    <row r="80" spans="2:8" ht="18" customHeight="1" x14ac:dyDescent="0.25"/>
    <row r="81" spans="2:6" ht="18" customHeight="1" x14ac:dyDescent="0.25"/>
    <row r="82" spans="2:6" ht="18" customHeight="1" x14ac:dyDescent="0.25"/>
    <row r="83" spans="2:6" ht="18" customHeight="1" x14ac:dyDescent="0.25"/>
    <row r="84" spans="2:6" ht="18" customHeight="1" x14ac:dyDescent="0.25"/>
    <row r="85" spans="2:6" ht="18" customHeight="1" x14ac:dyDescent="0.25"/>
    <row r="86" spans="2:6" ht="18" customHeight="1" x14ac:dyDescent="0.25"/>
    <row r="87" spans="2:6" ht="18" customHeight="1" x14ac:dyDescent="0.25"/>
    <row r="88" spans="2:6" ht="18" customHeight="1" x14ac:dyDescent="0.25"/>
    <row r="89" spans="2:6" ht="21" customHeight="1" x14ac:dyDescent="0.25"/>
    <row r="90" spans="2:6" ht="15.75" customHeight="1" x14ac:dyDescent="0.25">
      <c r="B90" t="s">
        <v>6768</v>
      </c>
      <c r="C90" t="s">
        <v>6769</v>
      </c>
      <c r="D90" t="s">
        <v>6770</v>
      </c>
      <c r="E90" t="s">
        <v>6771</v>
      </c>
      <c r="F90" t="s">
        <v>6772</v>
      </c>
    </row>
    <row r="91" spans="2:6" ht="15.75" customHeight="1" x14ac:dyDescent="0.25"/>
    <row r="92" spans="2:6" ht="15.75" customHeight="1" x14ac:dyDescent="0.25"/>
    <row r="93" spans="2:6" ht="15.75" customHeight="1" x14ac:dyDescent="0.25"/>
    <row r="94" spans="2:6" ht="21" customHeight="1" x14ac:dyDescent="0.25"/>
    <row r="95" spans="2:6" ht="18.75" customHeight="1" x14ac:dyDescent="0.25"/>
    <row r="96" spans="2:6" ht="15.75" customHeight="1" x14ac:dyDescent="0.25"/>
    <row r="97" spans="3:8" ht="15.75" customHeight="1" x14ac:dyDescent="0.25"/>
    <row r="98" spans="3:8" ht="18.75" customHeight="1" x14ac:dyDescent="0.25"/>
    <row r="102" spans="3:8" x14ac:dyDescent="0.25">
      <c r="C102" t="s">
        <v>6768</v>
      </c>
      <c r="D102" t="s">
        <v>6769</v>
      </c>
      <c r="E102" t="s">
        <v>6770</v>
      </c>
      <c r="F102" t="s">
        <v>6771</v>
      </c>
      <c r="G102" t="s">
        <v>6772</v>
      </c>
      <c r="H102" t="s">
        <v>6773</v>
      </c>
    </row>
    <row r="103" spans="3:8" ht="15.75" customHeight="1" x14ac:dyDescent="0.25"/>
    <row r="104" spans="3:8" ht="15.75" customHeight="1" x14ac:dyDescent="0.25"/>
    <row r="105" spans="3:8" ht="15.75" customHeight="1" x14ac:dyDescent="0.25"/>
    <row r="106" spans="3:8" ht="15.75" customHeight="1" x14ac:dyDescent="0.25"/>
    <row r="107" spans="3:8" ht="15.75" customHeight="1" x14ac:dyDescent="0.25"/>
    <row r="108" spans="3:8" ht="15.75" customHeight="1" x14ac:dyDescent="0.25"/>
    <row r="109" spans="3:8" ht="15.75" customHeight="1" x14ac:dyDescent="0.25"/>
    <row r="110" spans="3:8" ht="18.75" customHeight="1" x14ac:dyDescent="0.25"/>
    <row r="111" spans="3:8" ht="15.75" customHeight="1" x14ac:dyDescent="0.25"/>
  </sheetData>
  <mergeCells count="69">
    <mergeCell ref="A64:B64"/>
    <mergeCell ref="A59:B59"/>
    <mergeCell ref="A62:B62"/>
    <mergeCell ref="A63:B63"/>
    <mergeCell ref="A60:B60"/>
    <mergeCell ref="A49:B49"/>
    <mergeCell ref="A51:B51"/>
    <mergeCell ref="A11:B11"/>
    <mergeCell ref="A45:B45"/>
    <mergeCell ref="A57:B57"/>
    <mergeCell ref="A44:B44"/>
    <mergeCell ref="A40:B40"/>
    <mergeCell ref="A48:B48"/>
    <mergeCell ref="A24:B24"/>
    <mergeCell ref="A30:B30"/>
    <mergeCell ref="P1:Q1"/>
    <mergeCell ref="A36:B36"/>
    <mergeCell ref="A1:B1"/>
    <mergeCell ref="A61:B61"/>
    <mergeCell ref="A6:B6"/>
    <mergeCell ref="A54:B54"/>
    <mergeCell ref="A16:B16"/>
    <mergeCell ref="A7:B7"/>
    <mergeCell ref="A25:B25"/>
    <mergeCell ref="A41:B41"/>
    <mergeCell ref="A46:B46"/>
    <mergeCell ref="A37:B37"/>
    <mergeCell ref="A56:B56"/>
    <mergeCell ref="A18:B18"/>
    <mergeCell ref="A27:B27"/>
    <mergeCell ref="N1:O1"/>
    <mergeCell ref="A3:B3"/>
    <mergeCell ref="R1:S1"/>
    <mergeCell ref="A55:B55"/>
    <mergeCell ref="A50:B50"/>
    <mergeCell ref="A12:B12"/>
    <mergeCell ref="A26:B26"/>
    <mergeCell ref="A21:B21"/>
    <mergeCell ref="A2:B2"/>
    <mergeCell ref="A33:B33"/>
    <mergeCell ref="A53:B53"/>
    <mergeCell ref="A52:B52"/>
    <mergeCell ref="A43:B43"/>
    <mergeCell ref="A19:B19"/>
    <mergeCell ref="A10:B10"/>
    <mergeCell ref="A28:B28"/>
    <mergeCell ref="A13:B13"/>
    <mergeCell ref="T1:U1"/>
    <mergeCell ref="A47:B47"/>
    <mergeCell ref="A42:B42"/>
    <mergeCell ref="L1:M1"/>
    <mergeCell ref="A32:B32"/>
    <mergeCell ref="A5:B5"/>
    <mergeCell ref="A14:B14"/>
    <mergeCell ref="A23:B23"/>
    <mergeCell ref="A17:B17"/>
    <mergeCell ref="A8:B8"/>
    <mergeCell ref="A22:B22"/>
    <mergeCell ref="A35:B35"/>
    <mergeCell ref="A4:B4"/>
    <mergeCell ref="A20:B20"/>
    <mergeCell ref="A38:B38"/>
    <mergeCell ref="A29:B29"/>
    <mergeCell ref="A9:B9"/>
    <mergeCell ref="A31:B31"/>
    <mergeCell ref="A58:B58"/>
    <mergeCell ref="A39:B39"/>
    <mergeCell ref="A34:B34"/>
    <mergeCell ref="A15:B15"/>
  </mergeCells>
  <pageMargins left="0.7" right="0.7" top="0.75" bottom="0.75" header="0.3" footer="0.3"/>
  <pageSetup paperSize="9" orientation="landscape"/>
  <tableParts count="3">
    <tablePart r:id="rId1"/>
    <tablePart r:id="rId2"/>
    <tablePart r:id="rId3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Hoja315">
    <pageSetUpPr fitToPage="1"/>
  </sheetPr>
  <dimension ref="A1:U111"/>
  <sheetViews>
    <sheetView topLeftCell="A62" workbookViewId="0">
      <selection activeCell="C30" sqref="C30:I31"/>
    </sheetView>
  </sheetViews>
  <sheetFormatPr baseColWidth="10" defaultColWidth="9.140625" defaultRowHeight="15" x14ac:dyDescent="0.25"/>
  <cols>
    <col min="1" max="2" width="2.7109375" customWidth="1"/>
    <col min="3" max="3" width="39" customWidth="1"/>
    <col min="4" max="4" width="14.5703125" customWidth="1"/>
    <col min="5" max="5" width="21.85546875" customWidth="1"/>
    <col min="6" max="6" width="22" customWidth="1"/>
    <col min="7" max="7" width="21.140625" bestFit="1" customWidth="1"/>
    <col min="8" max="8" width="9.28515625" customWidth="1"/>
    <col min="9" max="9" width="25.140625" customWidth="1"/>
    <col min="10" max="10" width="13.28515625" customWidth="1"/>
    <col min="11" max="11" width="13.5703125" customWidth="1"/>
    <col min="12" max="12" width="14.28515625" customWidth="1"/>
    <col min="13" max="13" width="13.7109375" customWidth="1"/>
    <col min="14" max="15" width="14.7109375" customWidth="1"/>
    <col min="16" max="16" width="15.28515625" customWidth="1"/>
    <col min="17" max="17" width="14.85546875" customWidth="1"/>
    <col min="18" max="19" width="15.42578125" customWidth="1"/>
    <col min="20" max="20" width="17" customWidth="1"/>
    <col min="21" max="21" width="17.85546875" customWidth="1"/>
  </cols>
  <sheetData>
    <row r="1" spans="1:21" ht="46.5" customHeight="1" x14ac:dyDescent="0.25">
      <c r="A1" s="607" t="s">
        <v>0</v>
      </c>
      <c r="B1" s="606"/>
      <c r="C1" s="10" t="s">
        <v>1</v>
      </c>
      <c r="D1" s="388" t="s">
        <v>2</v>
      </c>
      <c r="E1" s="25" t="s">
        <v>3</v>
      </c>
      <c r="F1" s="20" t="s">
        <v>4</v>
      </c>
      <c r="G1" s="1" t="s">
        <v>5</v>
      </c>
      <c r="H1" s="35" t="s">
        <v>6</v>
      </c>
      <c r="I1" s="2" t="s">
        <v>7</v>
      </c>
      <c r="J1" s="3" t="s">
        <v>8</v>
      </c>
      <c r="K1" s="3" t="s">
        <v>9</v>
      </c>
      <c r="L1" s="593" t="s">
        <v>10</v>
      </c>
      <c r="M1" s="592"/>
      <c r="N1" s="599" t="s">
        <v>11</v>
      </c>
      <c r="O1" s="592"/>
      <c r="P1" s="595" t="s">
        <v>12</v>
      </c>
      <c r="Q1" s="592"/>
      <c r="R1" s="594" t="s">
        <v>13</v>
      </c>
      <c r="S1" s="592"/>
      <c r="T1" s="591" t="s">
        <v>14</v>
      </c>
      <c r="U1" s="592"/>
    </row>
    <row r="2" spans="1:21" ht="21" customHeight="1" x14ac:dyDescent="0.25">
      <c r="A2" s="605" t="s">
        <v>15</v>
      </c>
      <c r="B2" s="606"/>
      <c r="C2" s="97" t="s">
        <v>753</v>
      </c>
      <c r="D2" s="217">
        <v>2676616</v>
      </c>
      <c r="E2" s="50" t="s">
        <v>17</v>
      </c>
      <c r="F2" s="238" t="s">
        <v>23</v>
      </c>
      <c r="G2" s="50" t="s">
        <v>754</v>
      </c>
      <c r="H2" s="356" t="s">
        <v>228</v>
      </c>
      <c r="I2" s="115" t="s">
        <v>599</v>
      </c>
      <c r="J2" s="55">
        <v>0.58958333333333335</v>
      </c>
      <c r="K2" s="60">
        <f t="shared" ref="K2:K14" si="0">J2+$K$61</f>
        <v>0.58958333333333335</v>
      </c>
      <c r="L2" s="55">
        <v>0.58958333333333335</v>
      </c>
      <c r="M2" s="41">
        <f t="shared" ref="M2:M14" si="1">L2+$M$61</f>
        <v>0.58958333333333335</v>
      </c>
      <c r="N2" s="55">
        <v>0.59861111111111109</v>
      </c>
      <c r="O2" s="41">
        <f t="shared" ref="O2:O14" si="2">N2+$O$61</f>
        <v>0.59861111111111109</v>
      </c>
      <c r="P2" s="55">
        <v>0.64375000000000004</v>
      </c>
      <c r="Q2" s="41">
        <f t="shared" ref="Q2:Q14" si="3">P2+$Q$61</f>
        <v>0.64375000000000004</v>
      </c>
      <c r="R2" s="55">
        <v>0.65486111111111112</v>
      </c>
      <c r="S2" s="41">
        <f t="shared" ref="S2:S14" si="4">R2+$S$61</f>
        <v>0.65486111111111112</v>
      </c>
      <c r="T2" s="236">
        <v>0.66527777777777775</v>
      </c>
      <c r="U2" s="72">
        <f t="shared" ref="U2:U14" si="5">T2+$U$61</f>
        <v>0.66527777777777775</v>
      </c>
    </row>
    <row r="3" spans="1:21" ht="21" customHeight="1" x14ac:dyDescent="0.25">
      <c r="A3" s="605" t="s">
        <v>21</v>
      </c>
      <c r="B3" s="606"/>
      <c r="C3" s="97" t="s">
        <v>755</v>
      </c>
      <c r="D3" s="215">
        <v>44321774</v>
      </c>
      <c r="E3" s="117" t="s">
        <v>429</v>
      </c>
      <c r="F3" s="238" t="s">
        <v>28</v>
      </c>
      <c r="G3" s="171"/>
      <c r="H3" s="433"/>
      <c r="I3" s="171" t="s">
        <v>730</v>
      </c>
      <c r="J3" s="41">
        <v>0.59166666666666667</v>
      </c>
      <c r="K3" s="51">
        <f t="shared" si="0"/>
        <v>0.59166666666666667</v>
      </c>
      <c r="L3" s="63">
        <v>0.59375</v>
      </c>
      <c r="M3" s="41">
        <f t="shared" si="1"/>
        <v>0.59375</v>
      </c>
      <c r="N3" s="55">
        <v>0.60347222222222219</v>
      </c>
      <c r="O3" s="41">
        <f t="shared" si="2"/>
        <v>0.60347222222222219</v>
      </c>
      <c r="P3" s="55">
        <v>0.64513888888888893</v>
      </c>
      <c r="Q3" s="41">
        <f t="shared" si="3"/>
        <v>0.64513888888888893</v>
      </c>
      <c r="R3" s="55">
        <v>0.65625</v>
      </c>
      <c r="S3" s="41">
        <f t="shared" si="4"/>
        <v>0.65625</v>
      </c>
      <c r="T3" s="236">
        <v>0.41944444444444451</v>
      </c>
      <c r="U3" s="236">
        <f t="shared" si="5"/>
        <v>0.41944444444444451</v>
      </c>
    </row>
    <row r="4" spans="1:21" ht="20.25" customHeight="1" x14ac:dyDescent="0.25">
      <c r="A4" s="603" t="s">
        <v>26</v>
      </c>
      <c r="B4" s="604"/>
      <c r="C4" s="152" t="s">
        <v>756</v>
      </c>
      <c r="D4" s="50">
        <v>25792838</v>
      </c>
      <c r="E4" s="50" t="s">
        <v>271</v>
      </c>
      <c r="F4" s="384" t="s">
        <v>757</v>
      </c>
      <c r="G4" s="105" t="s">
        <v>758</v>
      </c>
      <c r="H4" s="389"/>
      <c r="I4" s="186" t="s">
        <v>25</v>
      </c>
      <c r="J4" s="41">
        <v>0.59305555555555556</v>
      </c>
      <c r="K4" s="51">
        <f t="shared" si="0"/>
        <v>0.59305555555555556</v>
      </c>
      <c r="L4" s="63">
        <v>0.59861111111111109</v>
      </c>
      <c r="M4" s="41">
        <f t="shared" si="1"/>
        <v>0.59861111111111109</v>
      </c>
      <c r="N4" s="55">
        <v>0.60833333333333328</v>
      </c>
      <c r="O4" s="41">
        <f t="shared" si="2"/>
        <v>0.60833333333333328</v>
      </c>
      <c r="P4" s="55">
        <v>0.64722222222222225</v>
      </c>
      <c r="Q4" s="41">
        <f t="shared" si="3"/>
        <v>0.64722222222222225</v>
      </c>
      <c r="R4" s="55">
        <v>0.65833333333333333</v>
      </c>
      <c r="S4" s="41">
        <f t="shared" si="4"/>
        <v>0.65833333333333333</v>
      </c>
      <c r="T4" s="236">
        <v>0.67013888888888884</v>
      </c>
      <c r="U4" s="72">
        <f t="shared" si="5"/>
        <v>0.67013888888888884</v>
      </c>
    </row>
    <row r="5" spans="1:21" ht="18.75" customHeight="1" x14ac:dyDescent="0.25">
      <c r="A5" s="586" t="s">
        <v>30</v>
      </c>
      <c r="B5" s="587"/>
      <c r="C5" s="97" t="s">
        <v>759</v>
      </c>
      <c r="D5" s="50">
        <v>45107616</v>
      </c>
      <c r="E5" s="201" t="s">
        <v>32</v>
      </c>
      <c r="F5" s="384" t="s">
        <v>28</v>
      </c>
      <c r="G5" s="245" t="s">
        <v>760</v>
      </c>
      <c r="H5" s="386"/>
      <c r="I5" s="245" t="s">
        <v>47</v>
      </c>
      <c r="J5" s="41">
        <v>0.59583333333333333</v>
      </c>
      <c r="K5" s="51">
        <f t="shared" si="0"/>
        <v>0.59583333333333333</v>
      </c>
      <c r="L5" s="63">
        <v>0.60277777777777775</v>
      </c>
      <c r="M5" s="41">
        <f t="shared" si="1"/>
        <v>0.60277777777777775</v>
      </c>
      <c r="N5" s="55">
        <v>0.61388888888888893</v>
      </c>
      <c r="O5" s="41">
        <f t="shared" si="2"/>
        <v>0.61388888888888893</v>
      </c>
      <c r="P5" s="55">
        <v>0.66805555555555551</v>
      </c>
      <c r="Q5" s="41">
        <f t="shared" si="3"/>
        <v>0.66805555555555551</v>
      </c>
      <c r="R5" s="55">
        <v>0.68125000000000002</v>
      </c>
      <c r="S5" s="41">
        <f t="shared" si="4"/>
        <v>0.68125000000000002</v>
      </c>
      <c r="T5" s="236">
        <v>0.69305555555555554</v>
      </c>
      <c r="U5" s="72">
        <f t="shared" si="5"/>
        <v>0.69305555555555554</v>
      </c>
    </row>
    <row r="6" spans="1:21" ht="21.75" customHeight="1" x14ac:dyDescent="0.25">
      <c r="A6" s="586" t="s">
        <v>35</v>
      </c>
      <c r="B6" s="587"/>
      <c r="C6" s="97" t="s">
        <v>761</v>
      </c>
      <c r="D6" s="50">
        <v>70941148</v>
      </c>
      <c r="E6" s="50" t="s">
        <v>17</v>
      </c>
      <c r="F6" s="384" t="s">
        <v>28</v>
      </c>
      <c r="G6" s="115" t="s">
        <v>762</v>
      </c>
      <c r="H6" s="387"/>
      <c r="I6" s="50" t="s">
        <v>667</v>
      </c>
      <c r="J6" s="41">
        <v>0.60069444444444442</v>
      </c>
      <c r="K6" s="51">
        <f t="shared" si="0"/>
        <v>0.60069444444444442</v>
      </c>
      <c r="L6" s="63">
        <v>0.61250000000000004</v>
      </c>
      <c r="M6" s="41">
        <f t="shared" si="1"/>
        <v>0.61250000000000004</v>
      </c>
      <c r="N6" s="55">
        <v>0.62222222222222223</v>
      </c>
      <c r="O6" s="41">
        <f t="shared" si="2"/>
        <v>0.62222222222222223</v>
      </c>
      <c r="P6" s="55">
        <v>0.68541666666666667</v>
      </c>
      <c r="Q6" s="41">
        <f t="shared" si="3"/>
        <v>0.68541666666666667</v>
      </c>
      <c r="R6" s="55">
        <v>0.69652777777777775</v>
      </c>
      <c r="S6" s="41">
        <f t="shared" si="4"/>
        <v>0.69652777777777775</v>
      </c>
      <c r="T6" s="236">
        <v>0.70763888888888893</v>
      </c>
      <c r="U6" s="72">
        <f t="shared" si="5"/>
        <v>0.70763888888888893</v>
      </c>
    </row>
    <row r="7" spans="1:21" ht="19.5" customHeight="1" x14ac:dyDescent="0.25">
      <c r="A7" s="586" t="s">
        <v>40</v>
      </c>
      <c r="B7" s="587"/>
      <c r="C7" s="97" t="s">
        <v>763</v>
      </c>
      <c r="D7" s="50">
        <v>76357560</v>
      </c>
      <c r="E7" s="50" t="s">
        <v>84</v>
      </c>
      <c r="F7" s="384" t="s">
        <v>38</v>
      </c>
      <c r="G7" s="115" t="s">
        <v>609</v>
      </c>
      <c r="H7" s="387"/>
      <c r="I7" s="50" t="s">
        <v>764</v>
      </c>
      <c r="J7" s="41">
        <v>0.625</v>
      </c>
      <c r="K7" s="51">
        <f t="shared" si="0"/>
        <v>0.625</v>
      </c>
      <c r="L7" s="63">
        <v>0.62569444444444444</v>
      </c>
      <c r="M7" s="41">
        <f t="shared" si="1"/>
        <v>0.62569444444444444</v>
      </c>
      <c r="N7" s="55">
        <v>0.63541666666666663</v>
      </c>
      <c r="O7" s="41">
        <f t="shared" si="2"/>
        <v>0.63541666666666663</v>
      </c>
      <c r="P7" s="55"/>
      <c r="Q7" s="41">
        <f t="shared" si="3"/>
        <v>0</v>
      </c>
      <c r="R7" s="55">
        <v>0.69444444444444442</v>
      </c>
      <c r="S7" s="41">
        <f t="shared" si="4"/>
        <v>0.69444444444444442</v>
      </c>
      <c r="T7" s="236">
        <v>0.70625000000000004</v>
      </c>
      <c r="U7" s="72">
        <f t="shared" si="5"/>
        <v>0.70625000000000004</v>
      </c>
    </row>
    <row r="8" spans="1:21" ht="21.75" customHeight="1" x14ac:dyDescent="0.25">
      <c r="A8" s="586" t="s">
        <v>43</v>
      </c>
      <c r="B8" s="587"/>
      <c r="C8" s="97" t="s">
        <v>765</v>
      </c>
      <c r="D8" s="50">
        <v>10618858</v>
      </c>
      <c r="E8" s="50" t="s">
        <v>84</v>
      </c>
      <c r="F8" s="384" t="s">
        <v>38</v>
      </c>
      <c r="G8" s="170"/>
      <c r="H8" s="432"/>
      <c r="I8" s="171" t="s">
        <v>730</v>
      </c>
      <c r="J8" s="41">
        <v>0.62638888888888888</v>
      </c>
      <c r="K8" s="51">
        <f t="shared" si="0"/>
        <v>0.62638888888888888</v>
      </c>
      <c r="L8" s="63">
        <v>0.62986111111111109</v>
      </c>
      <c r="M8" s="41">
        <f t="shared" si="1"/>
        <v>0.62986111111111109</v>
      </c>
      <c r="N8" s="55">
        <v>0.63958333333333328</v>
      </c>
      <c r="O8" s="41">
        <f t="shared" si="2"/>
        <v>0.63958333333333328</v>
      </c>
      <c r="P8" s="55">
        <v>0.68055555555555558</v>
      </c>
      <c r="Q8" s="41">
        <f t="shared" si="3"/>
        <v>0.68055555555555558</v>
      </c>
      <c r="R8" s="55">
        <v>0.69166666666666665</v>
      </c>
      <c r="S8" s="41">
        <f t="shared" si="4"/>
        <v>0.69166666666666665</v>
      </c>
      <c r="T8" s="236">
        <v>0.70347222222222228</v>
      </c>
      <c r="U8" s="236">
        <f t="shared" si="5"/>
        <v>0.70347222222222228</v>
      </c>
    </row>
    <row r="9" spans="1:21" ht="20.25" customHeight="1" x14ac:dyDescent="0.25">
      <c r="A9" s="586" t="s">
        <v>48</v>
      </c>
      <c r="B9" s="587"/>
      <c r="C9" s="97" t="s">
        <v>766</v>
      </c>
      <c r="D9" s="50">
        <v>42319158</v>
      </c>
      <c r="E9" s="201" t="s">
        <v>45</v>
      </c>
      <c r="F9" s="384" t="s">
        <v>28</v>
      </c>
      <c r="G9" s="184" t="s">
        <v>767</v>
      </c>
      <c r="H9" s="385"/>
      <c r="I9" s="50" t="s">
        <v>224</v>
      </c>
      <c r="J9" s="41">
        <v>0.63194444444444442</v>
      </c>
      <c r="K9" s="51">
        <f t="shared" si="0"/>
        <v>0.63194444444444442</v>
      </c>
      <c r="L9" s="63">
        <v>0.63472222222222219</v>
      </c>
      <c r="M9" s="41">
        <f t="shared" si="1"/>
        <v>0.63472222222222219</v>
      </c>
      <c r="N9" s="55">
        <v>0.64375000000000004</v>
      </c>
      <c r="O9" s="41">
        <f t="shared" si="2"/>
        <v>0.64375000000000004</v>
      </c>
      <c r="P9" s="55">
        <v>0.69305555555555554</v>
      </c>
      <c r="Q9" s="41">
        <f t="shared" si="3"/>
        <v>0.69305555555555554</v>
      </c>
      <c r="R9" s="55">
        <v>0.70625000000000004</v>
      </c>
      <c r="S9" s="41">
        <f t="shared" si="4"/>
        <v>0.70625000000000004</v>
      </c>
      <c r="T9" s="236">
        <v>0.71805555555555556</v>
      </c>
      <c r="U9" s="72">
        <f t="shared" si="5"/>
        <v>0.71805555555555556</v>
      </c>
    </row>
    <row r="10" spans="1:21" ht="21" customHeight="1" x14ac:dyDescent="0.25">
      <c r="A10" s="600"/>
      <c r="B10" s="587"/>
      <c r="C10" s="104" t="s">
        <v>768</v>
      </c>
      <c r="D10" s="88">
        <v>80136134</v>
      </c>
      <c r="E10" s="88" t="s">
        <v>45</v>
      </c>
      <c r="F10" s="390"/>
      <c r="G10" s="88"/>
      <c r="H10" s="332"/>
      <c r="I10" s="160" t="s">
        <v>63</v>
      </c>
      <c r="J10" s="15"/>
      <c r="K10" s="197">
        <f t="shared" si="0"/>
        <v>0</v>
      </c>
      <c r="L10" s="161"/>
      <c r="M10" s="15">
        <f t="shared" si="1"/>
        <v>0</v>
      </c>
      <c r="N10" s="161"/>
      <c r="O10" s="15">
        <f t="shared" si="2"/>
        <v>0</v>
      </c>
      <c r="P10" s="161"/>
      <c r="Q10" s="15">
        <f t="shared" si="3"/>
        <v>0</v>
      </c>
      <c r="R10" s="161"/>
      <c r="S10" s="15">
        <f t="shared" si="4"/>
        <v>0</v>
      </c>
      <c r="T10" s="161"/>
      <c r="U10" s="15">
        <f t="shared" si="5"/>
        <v>0</v>
      </c>
    </row>
    <row r="11" spans="1:21" s="46" customFormat="1" ht="21" customHeight="1" x14ac:dyDescent="0.25">
      <c r="A11" s="586" t="s">
        <v>54</v>
      </c>
      <c r="B11" s="587"/>
      <c r="C11" s="97" t="s">
        <v>769</v>
      </c>
      <c r="D11" s="50">
        <v>45562518</v>
      </c>
      <c r="E11" s="50" t="s">
        <v>271</v>
      </c>
      <c r="F11" s="384" t="s">
        <v>28</v>
      </c>
      <c r="G11" s="171"/>
      <c r="H11" s="419"/>
      <c r="I11" s="171" t="s">
        <v>730</v>
      </c>
      <c r="J11" s="41">
        <v>0.65069444444444446</v>
      </c>
      <c r="K11" s="51">
        <f t="shared" si="0"/>
        <v>0.65069444444444446</v>
      </c>
      <c r="L11" s="55">
        <v>0.65138888888888891</v>
      </c>
      <c r="M11" s="41">
        <f t="shared" si="1"/>
        <v>0.65138888888888891</v>
      </c>
      <c r="N11" s="55">
        <v>0.66111111111111109</v>
      </c>
      <c r="O11" s="41">
        <f t="shared" si="2"/>
        <v>0.66111111111111109</v>
      </c>
      <c r="P11" s="55">
        <v>0.70625000000000004</v>
      </c>
      <c r="Q11" s="41">
        <f t="shared" si="3"/>
        <v>0.70625000000000004</v>
      </c>
      <c r="R11" s="55">
        <v>0.71805555555555556</v>
      </c>
      <c r="S11" s="41">
        <f t="shared" si="4"/>
        <v>0.71805555555555556</v>
      </c>
      <c r="T11" s="236">
        <v>0.72986111111111107</v>
      </c>
      <c r="U11" s="72">
        <f t="shared" si="5"/>
        <v>0.72986111111111107</v>
      </c>
    </row>
    <row r="12" spans="1:21" ht="23.25" customHeight="1" x14ac:dyDescent="0.25">
      <c r="A12" s="586" t="s">
        <v>58</v>
      </c>
      <c r="B12" s="587"/>
      <c r="C12" s="152" t="s">
        <v>770</v>
      </c>
      <c r="D12" s="217">
        <v>70126565</v>
      </c>
      <c r="E12" s="153" t="s">
        <v>84</v>
      </c>
      <c r="F12" s="142" t="s">
        <v>28</v>
      </c>
      <c r="G12" s="184" t="s">
        <v>116</v>
      </c>
      <c r="H12" s="182"/>
      <c r="I12" s="50" t="s">
        <v>117</v>
      </c>
      <c r="J12" s="41">
        <v>0.65347222222222223</v>
      </c>
      <c r="K12" s="51">
        <f t="shared" si="0"/>
        <v>0.65347222222222223</v>
      </c>
      <c r="L12" s="55">
        <v>0.65625</v>
      </c>
      <c r="M12" s="41">
        <f t="shared" si="1"/>
        <v>0.65625</v>
      </c>
      <c r="N12" s="55">
        <v>0.66597222222222219</v>
      </c>
      <c r="O12" s="41">
        <f t="shared" si="2"/>
        <v>0.66597222222222219</v>
      </c>
      <c r="P12" s="55">
        <v>0.71527777777777779</v>
      </c>
      <c r="Q12" s="55">
        <f t="shared" si="3"/>
        <v>0.71527777777777779</v>
      </c>
      <c r="R12" s="55">
        <v>0.72638888888888886</v>
      </c>
      <c r="S12" s="41">
        <f t="shared" si="4"/>
        <v>0.72638888888888886</v>
      </c>
      <c r="T12" s="236">
        <v>0.73750000000000004</v>
      </c>
      <c r="U12" s="72">
        <f t="shared" si="5"/>
        <v>0.73750000000000004</v>
      </c>
    </row>
    <row r="13" spans="1:21" ht="21.75" customHeight="1" x14ac:dyDescent="0.25">
      <c r="A13" s="586" t="s">
        <v>64</v>
      </c>
      <c r="B13" s="587"/>
      <c r="C13" s="152" t="s">
        <v>771</v>
      </c>
      <c r="D13" s="217">
        <v>40430201</v>
      </c>
      <c r="E13" s="50" t="s">
        <v>271</v>
      </c>
      <c r="F13" s="238" t="s">
        <v>23</v>
      </c>
      <c r="G13" s="96" t="s">
        <v>725</v>
      </c>
      <c r="H13" s="328"/>
      <c r="I13" s="96" t="s">
        <v>29</v>
      </c>
      <c r="J13" s="41">
        <v>0.65486111111111112</v>
      </c>
      <c r="K13" s="51">
        <f t="shared" si="0"/>
        <v>0.65486111111111112</v>
      </c>
      <c r="L13" s="55">
        <v>0.66111111111111109</v>
      </c>
      <c r="M13" s="41">
        <f t="shared" si="1"/>
        <v>0.66111111111111109</v>
      </c>
      <c r="N13" s="55">
        <v>0.67083333333333328</v>
      </c>
      <c r="O13" s="41">
        <f t="shared" si="2"/>
        <v>0.67083333333333328</v>
      </c>
      <c r="P13" s="55">
        <v>0.71805555555555556</v>
      </c>
      <c r="Q13" s="41">
        <f t="shared" si="3"/>
        <v>0.71805555555555556</v>
      </c>
      <c r="R13" s="55">
        <v>0.72986111111111107</v>
      </c>
      <c r="S13" s="41">
        <f t="shared" si="4"/>
        <v>0.72986111111111107</v>
      </c>
      <c r="T13" s="236">
        <v>0.74305555555555558</v>
      </c>
      <c r="U13" s="72">
        <f t="shared" si="5"/>
        <v>0.74305555555555558</v>
      </c>
    </row>
    <row r="14" spans="1:21" ht="24" customHeight="1" x14ac:dyDescent="0.25">
      <c r="A14" s="586" t="s">
        <v>67</v>
      </c>
      <c r="B14" s="587"/>
      <c r="C14" s="152" t="s">
        <v>772</v>
      </c>
      <c r="D14" s="217">
        <v>42800539</v>
      </c>
      <c r="E14" s="21" t="s">
        <v>429</v>
      </c>
      <c r="F14" s="142" t="s">
        <v>38</v>
      </c>
      <c r="G14" s="96" t="s">
        <v>725</v>
      </c>
      <c r="H14" s="328"/>
      <c r="I14" s="96" t="s">
        <v>773</v>
      </c>
      <c r="J14" s="41">
        <v>0.66666666666666663</v>
      </c>
      <c r="K14" s="51">
        <f t="shared" si="0"/>
        <v>0.66666666666666663</v>
      </c>
      <c r="L14" s="55">
        <v>0.66736111111111107</v>
      </c>
      <c r="M14" s="41">
        <f t="shared" si="1"/>
        <v>0.66736111111111107</v>
      </c>
      <c r="N14" s="55">
        <v>0.6791666666666667</v>
      </c>
      <c r="O14" s="41">
        <f t="shared" si="2"/>
        <v>0.6791666666666667</v>
      </c>
      <c r="P14" s="55">
        <v>0.72013888888888888</v>
      </c>
      <c r="Q14" s="41">
        <f t="shared" si="3"/>
        <v>0.72013888888888888</v>
      </c>
      <c r="R14" s="55">
        <v>0.73124999999999996</v>
      </c>
      <c r="S14" s="41">
        <f t="shared" si="4"/>
        <v>0.73124999999999996</v>
      </c>
      <c r="T14" s="236">
        <v>0.74236111111111114</v>
      </c>
      <c r="U14" s="72">
        <f t="shared" si="5"/>
        <v>0.74236111111111114</v>
      </c>
    </row>
    <row r="15" spans="1:21" ht="21.75" customHeight="1" x14ac:dyDescent="0.25">
      <c r="A15" s="589"/>
      <c r="B15" s="589"/>
    </row>
    <row r="16" spans="1:21" ht="19.5" customHeight="1" x14ac:dyDescent="0.25">
      <c r="A16" s="589"/>
      <c r="B16" s="589"/>
    </row>
    <row r="17" spans="1:2" ht="20.25" customHeight="1" x14ac:dyDescent="0.25">
      <c r="A17" s="589"/>
      <c r="B17" s="589"/>
    </row>
    <row r="18" spans="1:2" ht="26.25" customHeight="1" x14ac:dyDescent="0.25">
      <c r="A18" s="589"/>
      <c r="B18" s="589"/>
    </row>
    <row r="19" spans="1:2" ht="15.75" customHeight="1" x14ac:dyDescent="0.25">
      <c r="A19" s="589"/>
      <c r="B19" s="589"/>
    </row>
    <row r="20" spans="1:2" s="4" customFormat="1" ht="20.25" customHeight="1" x14ac:dyDescent="0.25">
      <c r="A20" s="601"/>
      <c r="B20" s="601"/>
    </row>
    <row r="21" spans="1:2" ht="23.25" customHeight="1" x14ac:dyDescent="0.25">
      <c r="A21" s="589"/>
      <c r="B21" s="589"/>
    </row>
    <row r="22" spans="1:2" ht="18" customHeight="1" x14ac:dyDescent="0.25">
      <c r="A22" s="589"/>
      <c r="B22" s="589"/>
    </row>
    <row r="23" spans="1:2" ht="21" customHeight="1" x14ac:dyDescent="0.25">
      <c r="A23" s="589"/>
      <c r="B23" s="589"/>
    </row>
    <row r="24" spans="1:2" ht="19.5" customHeight="1" x14ac:dyDescent="0.25">
      <c r="A24" s="589"/>
      <c r="B24" s="589"/>
    </row>
    <row r="25" spans="1:2" ht="18" customHeight="1" x14ac:dyDescent="0.25">
      <c r="A25" s="589"/>
      <c r="B25" s="589"/>
    </row>
    <row r="26" spans="1:2" s="4" customFormat="1" ht="18" customHeight="1" x14ac:dyDescent="0.25">
      <c r="A26" s="601"/>
      <c r="B26" s="601"/>
    </row>
    <row r="27" spans="1:2" s="46" customFormat="1" ht="19.5" customHeight="1" x14ac:dyDescent="0.25">
      <c r="A27" s="598"/>
      <c r="B27" s="598"/>
    </row>
    <row r="28" spans="1:2" ht="21" customHeight="1" x14ac:dyDescent="0.25">
      <c r="A28" s="589"/>
      <c r="B28" s="589"/>
    </row>
    <row r="29" spans="1:2" ht="21.75" customHeight="1" x14ac:dyDescent="0.25">
      <c r="A29" s="589"/>
      <c r="B29" s="589"/>
    </row>
    <row r="30" spans="1:2" ht="21" customHeight="1" x14ac:dyDescent="0.25">
      <c r="A30" s="589"/>
      <c r="B30" s="589"/>
    </row>
    <row r="31" spans="1:2" s="4" customFormat="1" ht="18" customHeight="1" x14ac:dyDescent="0.25">
      <c r="A31" s="601"/>
      <c r="B31" s="601"/>
    </row>
    <row r="32" spans="1:2" s="46" customFormat="1" ht="21" customHeight="1" x14ac:dyDescent="0.25">
      <c r="A32" s="598"/>
      <c r="B32" s="598"/>
    </row>
    <row r="33" spans="1:2" ht="18" customHeight="1" x14ac:dyDescent="0.25">
      <c r="A33" s="589"/>
      <c r="B33" s="589"/>
    </row>
    <row r="34" spans="1:2" ht="18.75" customHeight="1" x14ac:dyDescent="0.25">
      <c r="A34" s="589"/>
      <c r="B34" s="589"/>
    </row>
    <row r="35" spans="1:2" ht="18.75" customHeight="1" x14ac:dyDescent="0.25">
      <c r="A35" s="589"/>
      <c r="B35" s="589"/>
    </row>
    <row r="36" spans="1:2" ht="18.75" customHeight="1" x14ac:dyDescent="0.25">
      <c r="A36" s="589"/>
      <c r="B36" s="589"/>
    </row>
    <row r="37" spans="1:2" ht="18" customHeight="1" x14ac:dyDescent="0.25">
      <c r="A37" s="589"/>
      <c r="B37" s="589"/>
    </row>
    <row r="38" spans="1:2" ht="18" customHeight="1" x14ac:dyDescent="0.25">
      <c r="A38" s="589"/>
      <c r="B38" s="589"/>
    </row>
    <row r="39" spans="1:2" s="46" customFormat="1" ht="18" customHeight="1" x14ac:dyDescent="0.25">
      <c r="A39" s="598"/>
      <c r="B39" s="598"/>
    </row>
    <row r="40" spans="1:2" ht="18" customHeight="1" x14ac:dyDescent="0.25">
      <c r="A40" s="589"/>
      <c r="B40" s="589"/>
    </row>
    <row r="41" spans="1:2" ht="18.75" customHeight="1" x14ac:dyDescent="0.25">
      <c r="A41" s="589"/>
      <c r="B41" s="589"/>
    </row>
    <row r="42" spans="1:2" ht="18" customHeight="1" x14ac:dyDescent="0.25">
      <c r="A42" s="589"/>
      <c r="B42" s="589"/>
    </row>
    <row r="43" spans="1:2" ht="18" customHeight="1" x14ac:dyDescent="0.25">
      <c r="A43" s="589"/>
      <c r="B43" s="589"/>
    </row>
    <row r="44" spans="1:2" ht="21" customHeight="1" x14ac:dyDescent="0.25">
      <c r="A44" s="589"/>
      <c r="B44" s="589"/>
    </row>
    <row r="45" spans="1:2" ht="18" customHeight="1" x14ac:dyDescent="0.25">
      <c r="A45" s="589"/>
      <c r="B45" s="589"/>
    </row>
    <row r="46" spans="1:2" ht="18" customHeight="1" x14ac:dyDescent="0.25">
      <c r="A46" s="589"/>
      <c r="B46" s="589"/>
    </row>
    <row r="47" spans="1:2" ht="18" customHeight="1" x14ac:dyDescent="0.25">
      <c r="A47" s="589"/>
      <c r="B47" s="589"/>
    </row>
    <row r="48" spans="1:2" ht="18" customHeight="1" x14ac:dyDescent="0.25">
      <c r="A48" s="589"/>
      <c r="B48" s="589"/>
    </row>
    <row r="49" spans="1:2" ht="18" customHeight="1" x14ac:dyDescent="0.25">
      <c r="A49" s="589"/>
      <c r="B49" s="589"/>
    </row>
    <row r="50" spans="1:2" ht="18" customHeight="1" x14ac:dyDescent="0.25">
      <c r="A50" s="589"/>
      <c r="B50" s="589"/>
    </row>
    <row r="51" spans="1:2" ht="18" customHeight="1" x14ac:dyDescent="0.25">
      <c r="A51" s="589"/>
      <c r="B51" s="589"/>
    </row>
    <row r="52" spans="1:2" ht="18" customHeight="1" x14ac:dyDescent="0.25">
      <c r="A52" s="589"/>
      <c r="B52" s="589"/>
    </row>
    <row r="53" spans="1:2" ht="18" customHeight="1" x14ac:dyDescent="0.25">
      <c r="A53" s="589"/>
      <c r="B53" s="589"/>
    </row>
    <row r="54" spans="1:2" ht="18" customHeight="1" x14ac:dyDescent="0.25">
      <c r="A54" s="589"/>
      <c r="B54" s="589"/>
    </row>
    <row r="55" spans="1:2" ht="18" customHeight="1" x14ac:dyDescent="0.25">
      <c r="A55" s="589"/>
      <c r="B55" s="589"/>
    </row>
    <row r="56" spans="1:2" ht="18" customHeight="1" x14ac:dyDescent="0.25">
      <c r="A56" s="589"/>
      <c r="B56" s="589"/>
    </row>
    <row r="57" spans="1:2" ht="18" customHeight="1" x14ac:dyDescent="0.25">
      <c r="A57" s="589"/>
      <c r="B57" s="589"/>
    </row>
    <row r="58" spans="1:2" ht="18" customHeight="1" x14ac:dyDescent="0.25">
      <c r="A58" s="589"/>
      <c r="B58" s="589"/>
    </row>
    <row r="59" spans="1:2" ht="18" customHeight="1" x14ac:dyDescent="0.25">
      <c r="A59" s="589"/>
      <c r="B59" s="589"/>
    </row>
    <row r="60" spans="1:2" ht="18" customHeight="1" x14ac:dyDescent="0.25">
      <c r="A60" s="589"/>
      <c r="B60" s="589"/>
    </row>
    <row r="61" spans="1:2" ht="18" customHeight="1" x14ac:dyDescent="0.25">
      <c r="A61" s="589"/>
      <c r="B61" s="589"/>
    </row>
    <row r="62" spans="1:2" ht="18" customHeight="1" x14ac:dyDescent="0.25">
      <c r="A62" s="589"/>
      <c r="B62" s="589"/>
    </row>
    <row r="63" spans="1:2" ht="18" customHeight="1" x14ac:dyDescent="0.25">
      <c r="A63" s="589"/>
      <c r="B63" s="589"/>
    </row>
    <row r="64" spans="1:2" ht="18" customHeight="1" x14ac:dyDescent="0.25">
      <c r="A64" s="589"/>
      <c r="B64" s="589"/>
    </row>
    <row r="66" spans="2:8" ht="15.75" customHeight="1" x14ac:dyDescent="0.25">
      <c r="B66" t="s">
        <v>6768</v>
      </c>
      <c r="C66" t="s">
        <v>6769</v>
      </c>
      <c r="D66" t="s">
        <v>6770</v>
      </c>
      <c r="E66" t="s">
        <v>6771</v>
      </c>
      <c r="F66" t="s">
        <v>6772</v>
      </c>
      <c r="G66" t="s">
        <v>6773</v>
      </c>
      <c r="H66" t="s">
        <v>6774</v>
      </c>
    </row>
    <row r="67" spans="2:8" ht="18" customHeight="1" x14ac:dyDescent="0.25"/>
    <row r="68" spans="2:8" ht="18" customHeight="1" x14ac:dyDescent="0.25"/>
    <row r="69" spans="2:8" ht="18" customHeight="1" x14ac:dyDescent="0.25"/>
    <row r="70" spans="2:8" ht="18" customHeight="1" x14ac:dyDescent="0.25"/>
    <row r="71" spans="2:8" ht="18" customHeight="1" x14ac:dyDescent="0.25"/>
    <row r="72" spans="2:8" ht="18" customHeight="1" x14ac:dyDescent="0.25"/>
    <row r="73" spans="2:8" ht="18" customHeight="1" x14ac:dyDescent="0.25"/>
    <row r="74" spans="2:8" ht="18" customHeight="1" x14ac:dyDescent="0.25"/>
    <row r="75" spans="2:8" ht="18" customHeight="1" x14ac:dyDescent="0.25"/>
    <row r="76" spans="2:8" ht="18" customHeight="1" x14ac:dyDescent="0.25"/>
    <row r="77" spans="2:8" ht="18" customHeight="1" x14ac:dyDescent="0.25"/>
    <row r="78" spans="2:8" ht="18" customHeight="1" x14ac:dyDescent="0.25"/>
    <row r="79" spans="2:8" ht="18" customHeight="1" x14ac:dyDescent="0.25"/>
    <row r="80" spans="2:8" ht="18" customHeight="1" x14ac:dyDescent="0.25"/>
    <row r="81" spans="2:6" ht="18" customHeight="1" x14ac:dyDescent="0.25"/>
    <row r="82" spans="2:6" ht="18" customHeight="1" x14ac:dyDescent="0.25"/>
    <row r="83" spans="2:6" ht="18" customHeight="1" x14ac:dyDescent="0.25"/>
    <row r="84" spans="2:6" ht="18" customHeight="1" x14ac:dyDescent="0.25"/>
    <row r="85" spans="2:6" ht="18" customHeight="1" x14ac:dyDescent="0.25"/>
    <row r="86" spans="2:6" ht="18" customHeight="1" x14ac:dyDescent="0.25"/>
    <row r="87" spans="2:6" ht="18" customHeight="1" x14ac:dyDescent="0.25"/>
    <row r="88" spans="2:6" ht="18" customHeight="1" x14ac:dyDescent="0.25"/>
    <row r="89" spans="2:6" ht="21" customHeight="1" x14ac:dyDescent="0.25"/>
    <row r="90" spans="2:6" ht="15.75" customHeight="1" x14ac:dyDescent="0.25">
      <c r="B90" t="s">
        <v>6768</v>
      </c>
      <c r="C90" t="s">
        <v>6769</v>
      </c>
      <c r="D90" t="s">
        <v>6770</v>
      </c>
      <c r="E90" t="s">
        <v>6771</v>
      </c>
      <c r="F90" t="s">
        <v>6772</v>
      </c>
    </row>
    <row r="91" spans="2:6" ht="15.75" customHeight="1" x14ac:dyDescent="0.25"/>
    <row r="92" spans="2:6" ht="15.75" customHeight="1" x14ac:dyDescent="0.25"/>
    <row r="93" spans="2:6" ht="21" customHeight="1" x14ac:dyDescent="0.25"/>
    <row r="94" spans="2:6" ht="21" customHeight="1" x14ac:dyDescent="0.25"/>
    <row r="95" spans="2:6" ht="18.75" customHeight="1" x14ac:dyDescent="0.25"/>
    <row r="96" spans="2:6" ht="15.75" customHeight="1" x14ac:dyDescent="0.25"/>
    <row r="97" spans="3:8" ht="15.75" customHeight="1" x14ac:dyDescent="0.25"/>
    <row r="98" spans="3:8" ht="18.75" customHeight="1" x14ac:dyDescent="0.25"/>
    <row r="102" spans="3:8" x14ac:dyDescent="0.25">
      <c r="C102" t="s">
        <v>6768</v>
      </c>
      <c r="D102" t="s">
        <v>6769</v>
      </c>
      <c r="E102" t="s">
        <v>6770</v>
      </c>
      <c r="F102" t="s">
        <v>6771</v>
      </c>
      <c r="G102" t="s">
        <v>6772</v>
      </c>
      <c r="H102" t="s">
        <v>6773</v>
      </c>
    </row>
    <row r="103" spans="3:8" ht="15.75" customHeight="1" x14ac:dyDescent="0.25"/>
    <row r="104" spans="3:8" ht="15.75" customHeight="1" x14ac:dyDescent="0.25"/>
    <row r="105" spans="3:8" ht="15.75" customHeight="1" x14ac:dyDescent="0.25"/>
    <row r="106" spans="3:8" ht="15.75" customHeight="1" x14ac:dyDescent="0.25"/>
    <row r="107" spans="3:8" ht="15.75" customHeight="1" x14ac:dyDescent="0.25"/>
    <row r="108" spans="3:8" ht="15.75" customHeight="1" x14ac:dyDescent="0.25"/>
    <row r="109" spans="3:8" ht="15.75" customHeight="1" x14ac:dyDescent="0.25"/>
    <row r="110" spans="3:8" ht="18.75" customHeight="1" x14ac:dyDescent="0.25"/>
    <row r="111" spans="3:8" ht="15.75" customHeight="1" x14ac:dyDescent="0.25"/>
  </sheetData>
  <mergeCells count="69">
    <mergeCell ref="A64:B64"/>
    <mergeCell ref="A59:B59"/>
    <mergeCell ref="A62:B62"/>
    <mergeCell ref="A63:B63"/>
    <mergeCell ref="A60:B60"/>
    <mergeCell ref="A49:B49"/>
    <mergeCell ref="A51:B51"/>
    <mergeCell ref="A11:B11"/>
    <mergeCell ref="A45:B45"/>
    <mergeCell ref="A57:B57"/>
    <mergeCell ref="A44:B44"/>
    <mergeCell ref="A40:B40"/>
    <mergeCell ref="A48:B48"/>
    <mergeCell ref="A24:B24"/>
    <mergeCell ref="A30:B30"/>
    <mergeCell ref="P1:Q1"/>
    <mergeCell ref="A36:B36"/>
    <mergeCell ref="A1:B1"/>
    <mergeCell ref="A61:B61"/>
    <mergeCell ref="A6:B6"/>
    <mergeCell ref="A54:B54"/>
    <mergeCell ref="A16:B16"/>
    <mergeCell ref="A7:B7"/>
    <mergeCell ref="A25:B25"/>
    <mergeCell ref="A41:B41"/>
    <mergeCell ref="A46:B46"/>
    <mergeCell ref="A37:B37"/>
    <mergeCell ref="A56:B56"/>
    <mergeCell ref="A18:B18"/>
    <mergeCell ref="A27:B27"/>
    <mergeCell ref="N1:O1"/>
    <mergeCell ref="A3:B3"/>
    <mergeCell ref="R1:S1"/>
    <mergeCell ref="A55:B55"/>
    <mergeCell ref="A50:B50"/>
    <mergeCell ref="A12:B12"/>
    <mergeCell ref="A26:B26"/>
    <mergeCell ref="A21:B21"/>
    <mergeCell ref="A2:B2"/>
    <mergeCell ref="A33:B33"/>
    <mergeCell ref="A53:B53"/>
    <mergeCell ref="A52:B52"/>
    <mergeCell ref="A43:B43"/>
    <mergeCell ref="A19:B19"/>
    <mergeCell ref="A10:B10"/>
    <mergeCell ref="A28:B28"/>
    <mergeCell ref="A13:B13"/>
    <mergeCell ref="T1:U1"/>
    <mergeCell ref="A47:B47"/>
    <mergeCell ref="A42:B42"/>
    <mergeCell ref="L1:M1"/>
    <mergeCell ref="A32:B32"/>
    <mergeCell ref="A5:B5"/>
    <mergeCell ref="A14:B14"/>
    <mergeCell ref="A23:B23"/>
    <mergeCell ref="A17:B17"/>
    <mergeCell ref="A8:B8"/>
    <mergeCell ref="A22:B22"/>
    <mergeCell ref="A35:B35"/>
    <mergeCell ref="A4:B4"/>
    <mergeCell ref="A20:B20"/>
    <mergeCell ref="A38:B38"/>
    <mergeCell ref="A29:B29"/>
    <mergeCell ref="A9:B9"/>
    <mergeCell ref="A31:B31"/>
    <mergeCell ref="A58:B58"/>
    <mergeCell ref="A39:B39"/>
    <mergeCell ref="A34:B34"/>
    <mergeCell ref="A15:B15"/>
  </mergeCells>
  <pageMargins left="0.7" right="0.7" top="0.75" bottom="0.75" header="0.3" footer="0.3"/>
  <pageSetup paperSize="9" fitToHeight="0" orientation="landscape"/>
  <tableParts count="3">
    <tablePart r:id="rId1"/>
    <tablePart r:id="rId2"/>
    <tablePart r:id="rId3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Hoja316">
    <pageSetUpPr fitToPage="1"/>
  </sheetPr>
  <dimension ref="A1:U111"/>
  <sheetViews>
    <sheetView topLeftCell="A18" workbookViewId="0">
      <selection activeCell="E32" sqref="E32"/>
    </sheetView>
  </sheetViews>
  <sheetFormatPr baseColWidth="10" defaultColWidth="9.140625" defaultRowHeight="15" x14ac:dyDescent="0.25"/>
  <cols>
    <col min="1" max="2" width="2.7109375" customWidth="1"/>
    <col min="3" max="3" width="39" customWidth="1"/>
    <col min="4" max="4" width="14.5703125" customWidth="1"/>
    <col min="5" max="5" width="21.85546875" customWidth="1"/>
    <col min="6" max="6" width="22" customWidth="1"/>
    <col min="7" max="7" width="21.140625" bestFit="1" customWidth="1"/>
    <col min="8" max="8" width="9.28515625" customWidth="1"/>
    <col min="9" max="9" width="25.140625" customWidth="1"/>
    <col min="10" max="10" width="13.28515625" customWidth="1"/>
    <col min="11" max="11" width="13.5703125" customWidth="1"/>
    <col min="12" max="12" width="14.28515625" customWidth="1"/>
    <col min="13" max="13" width="13.7109375" customWidth="1"/>
    <col min="14" max="15" width="14.7109375" customWidth="1"/>
    <col min="16" max="16" width="15.28515625" customWidth="1"/>
    <col min="17" max="17" width="14.85546875" customWidth="1"/>
    <col min="18" max="19" width="15.42578125" customWidth="1"/>
    <col min="20" max="20" width="17" customWidth="1"/>
    <col min="21" max="21" width="17.85546875" customWidth="1"/>
  </cols>
  <sheetData>
    <row r="1" spans="1:21" ht="46.5" customHeight="1" x14ac:dyDescent="0.25">
      <c r="A1" s="596" t="s">
        <v>0</v>
      </c>
      <c r="B1" s="597"/>
      <c r="C1" s="10" t="s">
        <v>1</v>
      </c>
      <c r="D1" s="10" t="s">
        <v>2</v>
      </c>
      <c r="E1" s="25" t="s">
        <v>3</v>
      </c>
      <c r="F1" s="20" t="s">
        <v>4</v>
      </c>
      <c r="G1" s="1" t="s">
        <v>5</v>
      </c>
      <c r="H1" s="35" t="s">
        <v>6</v>
      </c>
      <c r="I1" s="2" t="s">
        <v>7</v>
      </c>
      <c r="J1" s="3" t="s">
        <v>8</v>
      </c>
      <c r="K1" s="3" t="s">
        <v>9</v>
      </c>
      <c r="L1" s="593" t="s">
        <v>10</v>
      </c>
      <c r="M1" s="592"/>
      <c r="N1" s="599" t="s">
        <v>11</v>
      </c>
      <c r="O1" s="592"/>
      <c r="P1" s="595" t="s">
        <v>12</v>
      </c>
      <c r="Q1" s="592"/>
      <c r="R1" s="594" t="s">
        <v>13</v>
      </c>
      <c r="S1" s="592"/>
      <c r="T1" s="591" t="s">
        <v>14</v>
      </c>
      <c r="U1" s="592"/>
    </row>
    <row r="2" spans="1:21" ht="21" customHeight="1" x14ac:dyDescent="0.25">
      <c r="A2" s="600"/>
      <c r="B2" s="587"/>
      <c r="C2" s="192" t="s">
        <v>774</v>
      </c>
      <c r="D2" s="288">
        <v>46869793</v>
      </c>
      <c r="E2" s="88" t="s">
        <v>32</v>
      </c>
      <c r="F2" s="250" t="s">
        <v>28</v>
      </c>
      <c r="G2" s="88" t="s">
        <v>154</v>
      </c>
      <c r="H2" s="391" t="s">
        <v>209</v>
      </c>
      <c r="I2" s="163" t="s">
        <v>34</v>
      </c>
      <c r="J2" s="15"/>
      <c r="K2" s="162">
        <f t="shared" ref="K2:K33" si="0">J2+$K$61</f>
        <v>0</v>
      </c>
      <c r="L2" s="161"/>
      <c r="M2" s="15">
        <f t="shared" ref="M2:M33" si="1">L2+$M$61</f>
        <v>0</v>
      </c>
      <c r="N2" s="161"/>
      <c r="O2" s="15">
        <f t="shared" ref="O2:O30" si="2">N2+$O$61</f>
        <v>0</v>
      </c>
      <c r="P2" s="161"/>
      <c r="Q2" s="15">
        <f t="shared" ref="Q2:Q33" si="3">P2+$Q$61</f>
        <v>0</v>
      </c>
      <c r="R2" s="161"/>
      <c r="S2" s="15">
        <f t="shared" ref="S2:S33" si="4">R2+$S$61</f>
        <v>0</v>
      </c>
      <c r="T2" s="161"/>
      <c r="U2" s="15">
        <f t="shared" ref="U2:U33" si="5">T2+$U$61</f>
        <v>0</v>
      </c>
    </row>
    <row r="3" spans="1:21" ht="21" customHeight="1" x14ac:dyDescent="0.25">
      <c r="A3" s="586" t="s">
        <v>15</v>
      </c>
      <c r="B3" s="587"/>
      <c r="C3" s="152" t="s">
        <v>775</v>
      </c>
      <c r="D3" s="217">
        <v>25602431</v>
      </c>
      <c r="E3" s="201" t="s">
        <v>32</v>
      </c>
      <c r="F3" s="142" t="s">
        <v>38</v>
      </c>
      <c r="G3" s="50" t="s">
        <v>776</v>
      </c>
      <c r="H3" s="182"/>
      <c r="I3" s="154" t="s">
        <v>121</v>
      </c>
      <c r="J3" s="41">
        <v>0.36319444444444438</v>
      </c>
      <c r="K3" s="82">
        <f t="shared" si="0"/>
        <v>0.36319444444444438</v>
      </c>
      <c r="L3" s="55">
        <v>0.36527777777777781</v>
      </c>
      <c r="M3" s="41">
        <f t="shared" si="1"/>
        <v>0.36527777777777781</v>
      </c>
      <c r="N3" s="55">
        <v>0.37569444444444439</v>
      </c>
      <c r="O3" s="41">
        <f t="shared" si="2"/>
        <v>0.37569444444444439</v>
      </c>
      <c r="P3" s="55">
        <v>0.44444444444444442</v>
      </c>
      <c r="Q3" s="41">
        <f t="shared" si="3"/>
        <v>0.44444444444444442</v>
      </c>
      <c r="R3" s="55">
        <v>0.45902777777777781</v>
      </c>
      <c r="S3" s="41">
        <f t="shared" si="4"/>
        <v>0.45902777777777781</v>
      </c>
      <c r="T3" s="236">
        <v>0.49861111111111112</v>
      </c>
      <c r="U3" s="72">
        <f t="shared" si="5"/>
        <v>0.49861111111111112</v>
      </c>
    </row>
    <row r="4" spans="1:21" ht="20.25" customHeight="1" x14ac:dyDescent="0.25">
      <c r="A4" s="586" t="s">
        <v>21</v>
      </c>
      <c r="B4" s="587"/>
      <c r="C4" s="152" t="s">
        <v>777</v>
      </c>
      <c r="D4" s="217">
        <v>32260586</v>
      </c>
      <c r="E4" s="201" t="s">
        <v>32</v>
      </c>
      <c r="F4" s="142" t="s">
        <v>18</v>
      </c>
      <c r="G4" s="50" t="s">
        <v>776</v>
      </c>
      <c r="H4" s="182"/>
      <c r="I4" s="50" t="s">
        <v>121</v>
      </c>
      <c r="J4" s="41">
        <v>0.36805555555555558</v>
      </c>
      <c r="K4" s="51">
        <f t="shared" si="0"/>
        <v>0.36805555555555558</v>
      </c>
      <c r="L4" s="55">
        <v>0.37083333333333329</v>
      </c>
      <c r="M4" s="41">
        <f t="shared" si="1"/>
        <v>0.37083333333333329</v>
      </c>
      <c r="N4" s="55">
        <v>0.38124999999999998</v>
      </c>
      <c r="O4" s="41">
        <f t="shared" si="2"/>
        <v>0.38124999999999998</v>
      </c>
      <c r="P4" s="55">
        <v>0.48541666666666672</v>
      </c>
      <c r="Q4" s="41">
        <f t="shared" si="3"/>
        <v>0.48541666666666672</v>
      </c>
      <c r="R4" s="55">
        <v>0.52638888888888891</v>
      </c>
      <c r="S4" s="41">
        <f t="shared" si="4"/>
        <v>0.52638888888888891</v>
      </c>
      <c r="T4" s="236">
        <v>0.54027777777777775</v>
      </c>
      <c r="U4" s="236">
        <f t="shared" si="5"/>
        <v>0.54027777777777775</v>
      </c>
    </row>
    <row r="5" spans="1:21" ht="18.75" customHeight="1" x14ac:dyDescent="0.25">
      <c r="A5" s="586" t="s">
        <v>26</v>
      </c>
      <c r="B5" s="587"/>
      <c r="C5" s="152" t="s">
        <v>778</v>
      </c>
      <c r="D5" s="217">
        <v>25811749</v>
      </c>
      <c r="E5" s="201" t="s">
        <v>32</v>
      </c>
      <c r="F5" s="142" t="s">
        <v>38</v>
      </c>
      <c r="G5" s="50" t="s">
        <v>776</v>
      </c>
      <c r="H5" s="182"/>
      <c r="I5" s="50" t="s">
        <v>121</v>
      </c>
      <c r="J5" s="41">
        <v>0.36944444444444452</v>
      </c>
      <c r="K5" s="51">
        <f t="shared" si="0"/>
        <v>0.36944444444444452</v>
      </c>
      <c r="L5" s="55">
        <v>0.37638888888888888</v>
      </c>
      <c r="M5" s="41">
        <f t="shared" si="1"/>
        <v>0.37638888888888888</v>
      </c>
      <c r="N5" s="55">
        <v>0.38958333333333328</v>
      </c>
      <c r="O5" s="41">
        <f t="shared" si="2"/>
        <v>0.38958333333333328</v>
      </c>
      <c r="P5" s="55">
        <v>0.49513888888888891</v>
      </c>
      <c r="Q5" s="41">
        <f t="shared" si="3"/>
        <v>0.49513888888888891</v>
      </c>
      <c r="R5" s="55">
        <v>0.51111111111111107</v>
      </c>
      <c r="S5" s="41">
        <f t="shared" si="4"/>
        <v>0.51111111111111107</v>
      </c>
      <c r="T5" s="236">
        <v>0.53680555555555554</v>
      </c>
      <c r="U5" s="72">
        <f t="shared" si="5"/>
        <v>0.53680555555555554</v>
      </c>
    </row>
    <row r="6" spans="1:21" ht="21.75" customHeight="1" x14ac:dyDescent="0.25">
      <c r="A6" s="586" t="s">
        <v>30</v>
      </c>
      <c r="B6" s="587"/>
      <c r="C6" s="152" t="s">
        <v>779</v>
      </c>
      <c r="D6" s="217">
        <v>70848153</v>
      </c>
      <c r="E6" s="50" t="s">
        <v>17</v>
      </c>
      <c r="F6" s="142" t="s">
        <v>38</v>
      </c>
      <c r="G6" s="171" t="s">
        <v>650</v>
      </c>
      <c r="H6" s="419"/>
      <c r="I6" s="171" t="s">
        <v>780</v>
      </c>
      <c r="J6" s="41">
        <v>0.37083333333333329</v>
      </c>
      <c r="K6" s="51">
        <f t="shared" si="0"/>
        <v>0.37083333333333329</v>
      </c>
      <c r="L6" s="55">
        <v>0.38124999999999998</v>
      </c>
      <c r="M6" s="41">
        <f t="shared" si="1"/>
        <v>0.38124999999999998</v>
      </c>
      <c r="N6" s="55">
        <v>0.39097222222222222</v>
      </c>
      <c r="O6" s="41">
        <f t="shared" si="2"/>
        <v>0.39097222222222222</v>
      </c>
      <c r="P6" s="55">
        <v>0.42986111111111108</v>
      </c>
      <c r="Q6" s="41">
        <f t="shared" si="3"/>
        <v>0.42986111111111108</v>
      </c>
      <c r="R6" s="55">
        <v>0.44166666666666671</v>
      </c>
      <c r="S6" s="41">
        <f t="shared" si="4"/>
        <v>0.44166666666666671</v>
      </c>
      <c r="T6" s="236">
        <v>0.46805555555555561</v>
      </c>
      <c r="U6" s="72">
        <f t="shared" si="5"/>
        <v>0.46805555555555561</v>
      </c>
    </row>
    <row r="7" spans="1:21" ht="19.5" customHeight="1" x14ac:dyDescent="0.25">
      <c r="A7" s="586" t="s">
        <v>35</v>
      </c>
      <c r="B7" s="587"/>
      <c r="C7" s="152" t="s">
        <v>781</v>
      </c>
      <c r="D7" s="217">
        <v>72359758</v>
      </c>
      <c r="E7" s="174" t="s">
        <v>93</v>
      </c>
      <c r="F7" s="142" t="s">
        <v>28</v>
      </c>
      <c r="G7" s="50" t="s">
        <v>650</v>
      </c>
      <c r="H7" s="182"/>
      <c r="I7" s="50" t="s">
        <v>782</v>
      </c>
      <c r="J7" s="41">
        <v>0.37291666666666667</v>
      </c>
      <c r="K7" s="41">
        <f t="shared" si="0"/>
        <v>0.37291666666666667</v>
      </c>
      <c r="L7" s="55">
        <v>0.38611111111111113</v>
      </c>
      <c r="M7" s="41">
        <f t="shared" si="1"/>
        <v>0.38611111111111113</v>
      </c>
      <c r="N7" s="55">
        <v>0.39583333333333331</v>
      </c>
      <c r="O7" s="41">
        <f t="shared" si="2"/>
        <v>0.39583333333333331</v>
      </c>
      <c r="P7" s="55">
        <v>0.45694444444444438</v>
      </c>
      <c r="Q7" s="41">
        <f t="shared" si="3"/>
        <v>0.45694444444444438</v>
      </c>
      <c r="R7" s="55">
        <v>0.47083333333333333</v>
      </c>
      <c r="S7" s="41">
        <f t="shared" si="4"/>
        <v>0.47083333333333333</v>
      </c>
      <c r="T7" s="236">
        <v>0.50972222222222219</v>
      </c>
      <c r="U7" s="72">
        <f t="shared" si="5"/>
        <v>0.50972222222222219</v>
      </c>
    </row>
    <row r="8" spans="1:21" ht="21.75" customHeight="1" x14ac:dyDescent="0.25">
      <c r="A8" s="586" t="s">
        <v>40</v>
      </c>
      <c r="B8" s="587"/>
      <c r="C8" s="152" t="s">
        <v>783</v>
      </c>
      <c r="D8" s="217">
        <v>25736553</v>
      </c>
      <c r="E8" s="50" t="s">
        <v>17</v>
      </c>
      <c r="F8" s="142" t="s">
        <v>38</v>
      </c>
      <c r="G8" s="184" t="s">
        <v>116</v>
      </c>
      <c r="H8" s="329"/>
      <c r="I8" s="186" t="s">
        <v>159</v>
      </c>
      <c r="J8" s="41">
        <v>0.39652777777777781</v>
      </c>
      <c r="K8" s="51">
        <f t="shared" si="0"/>
        <v>0.39652777777777781</v>
      </c>
      <c r="L8" s="55">
        <v>0.3972222222222222</v>
      </c>
      <c r="M8" s="41">
        <f t="shared" si="1"/>
        <v>0.3972222222222222</v>
      </c>
      <c r="N8" s="55">
        <v>0.41111111111111109</v>
      </c>
      <c r="O8" s="41">
        <f t="shared" si="2"/>
        <v>0.41111111111111109</v>
      </c>
      <c r="P8" s="55">
        <v>0.47986111111111113</v>
      </c>
      <c r="Q8" s="41">
        <f t="shared" si="3"/>
        <v>0.47986111111111113</v>
      </c>
      <c r="R8" s="55">
        <v>0.49930555555555561</v>
      </c>
      <c r="S8" s="41">
        <f t="shared" si="4"/>
        <v>0.49930555555555561</v>
      </c>
      <c r="T8" s="236">
        <v>0.52500000000000002</v>
      </c>
      <c r="U8" s="72">
        <f t="shared" si="5"/>
        <v>0.52500000000000002</v>
      </c>
    </row>
    <row r="9" spans="1:21" ht="20.25" customHeight="1" x14ac:dyDescent="0.25">
      <c r="A9" s="586" t="s">
        <v>43</v>
      </c>
      <c r="B9" s="587"/>
      <c r="C9" s="152" t="s">
        <v>784</v>
      </c>
      <c r="D9" s="217">
        <v>13662245</v>
      </c>
      <c r="E9" s="201" t="s">
        <v>45</v>
      </c>
      <c r="F9" s="142" t="s">
        <v>28</v>
      </c>
      <c r="G9" s="245" t="s">
        <v>760</v>
      </c>
      <c r="H9" s="356" t="s">
        <v>108</v>
      </c>
      <c r="I9" s="245" t="s">
        <v>47</v>
      </c>
      <c r="J9" s="41">
        <v>0.39791666666666659</v>
      </c>
      <c r="K9" s="51">
        <f t="shared" si="0"/>
        <v>0.39791666666666659</v>
      </c>
      <c r="L9" s="55">
        <v>0.40138888888888891</v>
      </c>
      <c r="M9" s="41">
        <f t="shared" si="1"/>
        <v>0.40138888888888891</v>
      </c>
      <c r="N9" s="55">
        <v>0.41111111111111109</v>
      </c>
      <c r="O9" s="41">
        <f t="shared" si="2"/>
        <v>0.41111111111111109</v>
      </c>
      <c r="P9" s="55">
        <v>0.49861111111111112</v>
      </c>
      <c r="Q9" s="41">
        <f t="shared" si="3"/>
        <v>0.49861111111111112</v>
      </c>
      <c r="R9" s="55">
        <v>0.52500000000000002</v>
      </c>
      <c r="S9" s="41">
        <f t="shared" si="4"/>
        <v>0.52500000000000002</v>
      </c>
      <c r="T9" s="236">
        <v>0.53541666666666665</v>
      </c>
      <c r="U9" s="72">
        <f t="shared" si="5"/>
        <v>0.53541666666666665</v>
      </c>
    </row>
    <row r="10" spans="1:21" ht="21" customHeight="1" x14ac:dyDescent="0.25">
      <c r="A10" s="586" t="s">
        <v>48</v>
      </c>
      <c r="B10" s="587"/>
      <c r="C10" s="152" t="s">
        <v>785</v>
      </c>
      <c r="D10" s="217">
        <v>44686091</v>
      </c>
      <c r="E10" s="201" t="s">
        <v>45</v>
      </c>
      <c r="F10" s="142" t="s">
        <v>28</v>
      </c>
      <c r="G10" s="184" t="s">
        <v>19</v>
      </c>
      <c r="H10" s="392"/>
      <c r="I10" s="245" t="s">
        <v>317</v>
      </c>
      <c r="J10" s="41">
        <v>0.39930555555555558</v>
      </c>
      <c r="K10" s="51">
        <f t="shared" si="0"/>
        <v>0.39930555555555558</v>
      </c>
      <c r="L10" s="55">
        <v>0.40555555555555561</v>
      </c>
      <c r="M10" s="41">
        <f t="shared" si="1"/>
        <v>0.40555555555555561</v>
      </c>
      <c r="N10" s="55">
        <v>0.41597222222222219</v>
      </c>
      <c r="O10" s="41">
        <f t="shared" si="2"/>
        <v>0.41597222222222219</v>
      </c>
      <c r="P10" s="55">
        <v>0.50763888888888886</v>
      </c>
      <c r="Q10" s="41">
        <f t="shared" si="3"/>
        <v>0.50763888888888886</v>
      </c>
      <c r="R10" s="55">
        <v>0.53194444444444444</v>
      </c>
      <c r="S10" s="41">
        <f t="shared" si="4"/>
        <v>0.53194444444444444</v>
      </c>
      <c r="T10" s="236">
        <v>0.5444444444444444</v>
      </c>
      <c r="U10" s="72">
        <f t="shared" si="5"/>
        <v>0.5444444444444444</v>
      </c>
    </row>
    <row r="11" spans="1:21" s="46" customFormat="1" ht="21" customHeight="1" x14ac:dyDescent="0.25">
      <c r="A11" s="586" t="s">
        <v>54</v>
      </c>
      <c r="B11" s="587"/>
      <c r="C11" s="152" t="s">
        <v>786</v>
      </c>
      <c r="D11" s="217">
        <v>71057348</v>
      </c>
      <c r="E11" s="201" t="s">
        <v>45</v>
      </c>
      <c r="F11" s="142" t="s">
        <v>28</v>
      </c>
      <c r="G11" s="245" t="s">
        <v>760</v>
      </c>
      <c r="H11" s="347"/>
      <c r="I11" s="245" t="s">
        <v>90</v>
      </c>
      <c r="J11" s="55">
        <v>0.42638888888888887</v>
      </c>
      <c r="K11" s="51">
        <f t="shared" si="0"/>
        <v>0.42638888888888887</v>
      </c>
      <c r="L11" s="55">
        <v>0.42777777777777781</v>
      </c>
      <c r="M11" s="41">
        <f t="shared" si="1"/>
        <v>0.42777777777777781</v>
      </c>
      <c r="N11" s="55">
        <v>0.43888888888888888</v>
      </c>
      <c r="O11" s="41">
        <f t="shared" si="2"/>
        <v>0.43888888888888888</v>
      </c>
      <c r="P11" s="55">
        <v>0.54861111111111116</v>
      </c>
      <c r="Q11" s="55">
        <f t="shared" si="3"/>
        <v>0.54861111111111116</v>
      </c>
      <c r="R11" s="55">
        <v>0.56041666666666667</v>
      </c>
      <c r="S11" s="41">
        <f t="shared" si="4"/>
        <v>0.56041666666666667</v>
      </c>
      <c r="T11" s="236">
        <v>0.57430555555555551</v>
      </c>
      <c r="U11" s="72">
        <f t="shared" si="5"/>
        <v>0.57430555555555551</v>
      </c>
    </row>
    <row r="12" spans="1:21" ht="23.25" customHeight="1" x14ac:dyDescent="0.25">
      <c r="A12" s="586" t="s">
        <v>58</v>
      </c>
      <c r="B12" s="587"/>
      <c r="C12" s="152" t="s">
        <v>787</v>
      </c>
      <c r="D12" s="217">
        <v>10204782</v>
      </c>
      <c r="E12" s="201" t="s">
        <v>45</v>
      </c>
      <c r="F12" s="142" t="s">
        <v>38</v>
      </c>
      <c r="G12" s="184" t="s">
        <v>226</v>
      </c>
      <c r="H12" s="329"/>
      <c r="I12" s="186" t="s">
        <v>159</v>
      </c>
      <c r="J12" s="55">
        <v>0.42777777777777781</v>
      </c>
      <c r="K12" s="51">
        <f t="shared" si="0"/>
        <v>0.42777777777777781</v>
      </c>
      <c r="L12" s="55">
        <v>0.43472222222222218</v>
      </c>
      <c r="M12" s="41">
        <f t="shared" si="1"/>
        <v>0.43472222222222218</v>
      </c>
      <c r="N12" s="55">
        <v>0.45208333333333328</v>
      </c>
      <c r="O12" s="41">
        <f t="shared" si="2"/>
        <v>0.45208333333333328</v>
      </c>
      <c r="P12" s="41">
        <v>0.51111111111111107</v>
      </c>
      <c r="Q12" s="41">
        <f t="shared" si="3"/>
        <v>0.51111111111111107</v>
      </c>
      <c r="R12" s="55">
        <v>0.53819444444444442</v>
      </c>
      <c r="S12" s="55">
        <f t="shared" si="4"/>
        <v>0.53819444444444442</v>
      </c>
      <c r="T12" s="236">
        <v>0.55486111111111114</v>
      </c>
      <c r="U12" s="236">
        <f t="shared" si="5"/>
        <v>0.55486111111111114</v>
      </c>
    </row>
    <row r="13" spans="1:21" ht="21.75" customHeight="1" x14ac:dyDescent="0.25">
      <c r="A13" s="586" t="s">
        <v>64</v>
      </c>
      <c r="B13" s="587"/>
      <c r="C13" s="199" t="s">
        <v>788</v>
      </c>
      <c r="D13" s="215">
        <v>3782023</v>
      </c>
      <c r="E13" s="117" t="s">
        <v>789</v>
      </c>
      <c r="F13" s="260" t="s">
        <v>28</v>
      </c>
      <c r="G13" s="105" t="s">
        <v>24</v>
      </c>
      <c r="H13" s="396" t="s">
        <v>108</v>
      </c>
      <c r="I13" s="267" t="s">
        <v>159</v>
      </c>
      <c r="J13" s="55">
        <v>0.44930555555555562</v>
      </c>
      <c r="K13" s="51">
        <f t="shared" si="0"/>
        <v>0.44930555555555562</v>
      </c>
      <c r="L13" s="55">
        <v>0.44930555555555562</v>
      </c>
      <c r="M13" s="41">
        <f t="shared" si="1"/>
        <v>0.44930555555555562</v>
      </c>
      <c r="N13" s="55">
        <v>0.46736111111111112</v>
      </c>
      <c r="O13" s="41">
        <f t="shared" si="2"/>
        <v>0.46736111111111112</v>
      </c>
      <c r="P13" s="55">
        <v>0.51944444444444449</v>
      </c>
      <c r="Q13" s="41">
        <f t="shared" si="3"/>
        <v>0.51944444444444449</v>
      </c>
      <c r="R13" s="55">
        <v>0.55625000000000002</v>
      </c>
      <c r="S13" s="41">
        <f t="shared" si="4"/>
        <v>0.55625000000000002</v>
      </c>
      <c r="T13" s="236">
        <v>0.56666666666666665</v>
      </c>
      <c r="U13" s="236">
        <f t="shared" si="5"/>
        <v>0.56666666666666665</v>
      </c>
    </row>
    <row r="14" spans="1:21" ht="24" customHeight="1" x14ac:dyDescent="0.25">
      <c r="A14" s="586" t="s">
        <v>67</v>
      </c>
      <c r="B14" s="587"/>
      <c r="C14" s="97" t="s">
        <v>790</v>
      </c>
      <c r="D14" s="50">
        <v>9789145</v>
      </c>
      <c r="E14" s="50" t="s">
        <v>17</v>
      </c>
      <c r="F14" s="79" t="s">
        <v>38</v>
      </c>
      <c r="G14" s="184" t="s">
        <v>791</v>
      </c>
      <c r="H14" s="182"/>
      <c r="I14" s="50" t="s">
        <v>195</v>
      </c>
      <c r="J14" s="41">
        <v>0.50972222222222219</v>
      </c>
      <c r="K14" s="82">
        <f t="shared" si="0"/>
        <v>0.50972222222222219</v>
      </c>
      <c r="L14" s="55">
        <v>0.51249999999999996</v>
      </c>
      <c r="M14" s="41">
        <f t="shared" si="1"/>
        <v>0.51249999999999996</v>
      </c>
      <c r="N14" s="55">
        <v>0.5229166666666667</v>
      </c>
      <c r="O14" s="41">
        <f t="shared" si="2"/>
        <v>0.5229166666666667</v>
      </c>
      <c r="P14" s="55">
        <v>0.57847222222222228</v>
      </c>
      <c r="Q14" s="41">
        <f t="shared" si="3"/>
        <v>0.57847222222222228</v>
      </c>
      <c r="R14" s="55">
        <v>0.59097222222222223</v>
      </c>
      <c r="S14" s="41">
        <f t="shared" si="4"/>
        <v>0.59097222222222223</v>
      </c>
      <c r="T14" s="236">
        <v>0.60416666666666663</v>
      </c>
      <c r="U14" s="72">
        <f t="shared" si="5"/>
        <v>0.60416666666666663</v>
      </c>
    </row>
    <row r="15" spans="1:21" ht="21.75" customHeight="1" x14ac:dyDescent="0.25">
      <c r="A15" s="586" t="s">
        <v>70</v>
      </c>
      <c r="B15" s="587"/>
      <c r="C15" s="97" t="s">
        <v>792</v>
      </c>
      <c r="D15" s="50">
        <v>480478181</v>
      </c>
      <c r="E15" s="201" t="s">
        <v>32</v>
      </c>
      <c r="F15" s="79" t="s">
        <v>28</v>
      </c>
      <c r="G15" s="256"/>
      <c r="H15" s="334"/>
      <c r="I15" s="256" t="s">
        <v>34</v>
      </c>
      <c r="J15" s="41">
        <v>0.66527777777777775</v>
      </c>
      <c r="K15" s="82">
        <f t="shared" si="0"/>
        <v>0.66527777777777775</v>
      </c>
      <c r="L15" s="55">
        <v>0.5444444444444444</v>
      </c>
      <c r="M15" s="41">
        <f t="shared" si="1"/>
        <v>0.5444444444444444</v>
      </c>
      <c r="N15" s="55">
        <v>0.55347222222222225</v>
      </c>
      <c r="O15" s="41">
        <f t="shared" si="2"/>
        <v>0.55347222222222225</v>
      </c>
      <c r="P15" s="55">
        <v>0.60138888888888886</v>
      </c>
      <c r="Q15" s="41">
        <f t="shared" si="3"/>
        <v>0.60138888888888886</v>
      </c>
      <c r="R15" s="55">
        <v>0.62430555555555556</v>
      </c>
      <c r="S15" s="41">
        <f t="shared" si="4"/>
        <v>0.62430555555555556</v>
      </c>
      <c r="T15" s="236">
        <v>0.63611111111111107</v>
      </c>
      <c r="U15" s="72">
        <f t="shared" si="5"/>
        <v>0.63611111111111107</v>
      </c>
    </row>
    <row r="16" spans="1:21" ht="19.5" customHeight="1" x14ac:dyDescent="0.25">
      <c r="A16" s="586" t="s">
        <v>73</v>
      </c>
      <c r="B16" s="587"/>
      <c r="C16" s="97" t="s">
        <v>793</v>
      </c>
      <c r="D16" s="50">
        <v>48414966</v>
      </c>
      <c r="E16" s="50" t="s">
        <v>271</v>
      </c>
      <c r="F16" s="79" t="s">
        <v>38</v>
      </c>
      <c r="G16" s="96" t="s">
        <v>725</v>
      </c>
      <c r="H16" s="328"/>
      <c r="I16" s="96" t="s">
        <v>29</v>
      </c>
      <c r="J16" s="41">
        <v>0.54097222222222219</v>
      </c>
      <c r="K16" s="82">
        <f t="shared" si="0"/>
        <v>0.54097222222222219</v>
      </c>
      <c r="L16" s="55">
        <v>0.54861111111111116</v>
      </c>
      <c r="M16" s="41">
        <f t="shared" si="1"/>
        <v>0.54861111111111116</v>
      </c>
      <c r="N16" s="55">
        <v>0.56111111111111112</v>
      </c>
      <c r="O16" s="41">
        <f t="shared" si="2"/>
        <v>0.56111111111111112</v>
      </c>
      <c r="P16" s="55">
        <v>0.6020833333333333</v>
      </c>
      <c r="Q16" s="41">
        <f t="shared" si="3"/>
        <v>0.6020833333333333</v>
      </c>
      <c r="R16" s="55">
        <v>0.61736111111111114</v>
      </c>
      <c r="S16" s="41">
        <f t="shared" si="4"/>
        <v>0.61736111111111114</v>
      </c>
      <c r="T16" s="236">
        <v>0.62986111111111109</v>
      </c>
      <c r="U16" s="72">
        <f t="shared" si="5"/>
        <v>0.62986111111111109</v>
      </c>
    </row>
    <row r="17" spans="1:21" ht="20.25" customHeight="1" x14ac:dyDescent="0.25">
      <c r="A17" s="586" t="s">
        <v>76</v>
      </c>
      <c r="B17" s="587"/>
      <c r="C17" s="97" t="s">
        <v>794</v>
      </c>
      <c r="D17" s="50">
        <v>46349197</v>
      </c>
      <c r="E17" s="201" t="s">
        <v>32</v>
      </c>
      <c r="F17" s="79" t="s">
        <v>28</v>
      </c>
      <c r="G17" s="50" t="s">
        <v>650</v>
      </c>
      <c r="H17" s="182"/>
      <c r="I17" s="50" t="s">
        <v>425</v>
      </c>
      <c r="J17" s="41">
        <v>0.54861111111111116</v>
      </c>
      <c r="K17" s="82">
        <f t="shared" si="0"/>
        <v>0.54861111111111116</v>
      </c>
      <c r="L17" s="55">
        <v>0.55763888888888891</v>
      </c>
      <c r="M17" s="41">
        <f t="shared" si="1"/>
        <v>0.55763888888888891</v>
      </c>
      <c r="N17" s="55">
        <v>0.56666666666666665</v>
      </c>
      <c r="O17" s="41">
        <f t="shared" si="2"/>
        <v>0.56666666666666665</v>
      </c>
      <c r="P17" s="55">
        <v>0.61388888888888893</v>
      </c>
      <c r="Q17" s="41">
        <f t="shared" si="3"/>
        <v>0.61388888888888893</v>
      </c>
      <c r="R17" s="55">
        <v>0.62569444444444444</v>
      </c>
      <c r="S17" s="41">
        <f t="shared" si="4"/>
        <v>0.62569444444444444</v>
      </c>
      <c r="T17" s="236">
        <v>0.63680555555555551</v>
      </c>
      <c r="U17" s="72">
        <f t="shared" si="5"/>
        <v>0.63680555555555551</v>
      </c>
    </row>
    <row r="18" spans="1:21" ht="24" customHeight="1" x14ac:dyDescent="0.25">
      <c r="A18" s="586" t="s">
        <v>78</v>
      </c>
      <c r="B18" s="587"/>
      <c r="C18" s="152" t="s">
        <v>795</v>
      </c>
      <c r="D18" s="217">
        <v>42397915</v>
      </c>
      <c r="E18" s="201" t="s">
        <v>32</v>
      </c>
      <c r="F18" s="220" t="s">
        <v>38</v>
      </c>
      <c r="G18" s="256"/>
      <c r="H18" s="334"/>
      <c r="I18" s="256" t="s">
        <v>34</v>
      </c>
      <c r="J18" s="55">
        <v>0.58402777777777781</v>
      </c>
      <c r="K18" s="82">
        <f t="shared" si="0"/>
        <v>0.58402777777777781</v>
      </c>
      <c r="L18" s="55">
        <v>0.58472222222222225</v>
      </c>
      <c r="M18" s="41">
        <f t="shared" si="1"/>
        <v>0.58472222222222225</v>
      </c>
      <c r="N18" s="55">
        <v>0.59583333333333333</v>
      </c>
      <c r="O18" s="41">
        <f t="shared" si="2"/>
        <v>0.59583333333333333</v>
      </c>
      <c r="P18" s="55">
        <v>0.64861111111111114</v>
      </c>
      <c r="Q18" s="41">
        <f t="shared" si="3"/>
        <v>0.64861111111111114</v>
      </c>
      <c r="R18" s="55">
        <v>0.66041666666666665</v>
      </c>
      <c r="S18" s="41">
        <f t="shared" si="4"/>
        <v>0.66041666666666665</v>
      </c>
      <c r="T18" s="236">
        <v>0.67291666666666672</v>
      </c>
      <c r="U18" s="72">
        <f t="shared" si="5"/>
        <v>0.67291666666666672</v>
      </c>
    </row>
    <row r="19" spans="1:21" ht="18" customHeight="1" x14ac:dyDescent="0.25">
      <c r="A19" s="600"/>
      <c r="B19" s="587"/>
      <c r="C19" s="192" t="s">
        <v>796</v>
      </c>
      <c r="D19" s="88">
        <v>73151874</v>
      </c>
      <c r="E19" s="88" t="s">
        <v>32</v>
      </c>
      <c r="F19" s="80" t="s">
        <v>28</v>
      </c>
      <c r="G19" s="88" t="s">
        <v>797</v>
      </c>
      <c r="H19" s="332"/>
      <c r="I19" s="88" t="s">
        <v>95</v>
      </c>
      <c r="J19" s="15"/>
      <c r="K19" s="162">
        <f t="shared" si="0"/>
        <v>0</v>
      </c>
      <c r="L19" s="161"/>
      <c r="M19" s="15">
        <f t="shared" si="1"/>
        <v>0</v>
      </c>
      <c r="N19" s="161"/>
      <c r="O19" s="15">
        <f t="shared" si="2"/>
        <v>0</v>
      </c>
      <c r="P19" s="161"/>
      <c r="Q19" s="15">
        <f t="shared" si="3"/>
        <v>0</v>
      </c>
      <c r="R19" s="161"/>
      <c r="S19" s="15">
        <f t="shared" si="4"/>
        <v>0</v>
      </c>
      <c r="T19" s="161"/>
      <c r="U19" s="15">
        <f t="shared" si="5"/>
        <v>0</v>
      </c>
    </row>
    <row r="20" spans="1:21" s="4" customFormat="1" ht="20.25" customHeight="1" x14ac:dyDescent="0.25">
      <c r="A20" s="586" t="s">
        <v>80</v>
      </c>
      <c r="B20" s="587"/>
      <c r="C20" s="97" t="s">
        <v>798</v>
      </c>
      <c r="D20" s="50">
        <v>47802897</v>
      </c>
      <c r="E20" s="201" t="s">
        <v>32</v>
      </c>
      <c r="F20" s="79" t="s">
        <v>799</v>
      </c>
      <c r="G20" s="245" t="s">
        <v>760</v>
      </c>
      <c r="H20" s="347"/>
      <c r="I20" s="245" t="s">
        <v>165</v>
      </c>
      <c r="J20" s="41">
        <v>0.60763888888888884</v>
      </c>
      <c r="K20" s="82">
        <f t="shared" si="0"/>
        <v>0.60763888888888884</v>
      </c>
      <c r="L20" s="55">
        <v>0.61250000000000004</v>
      </c>
      <c r="M20" s="41">
        <f t="shared" si="1"/>
        <v>0.61250000000000004</v>
      </c>
      <c r="N20" s="55">
        <v>0.62291666666666667</v>
      </c>
      <c r="O20" s="41">
        <f t="shared" si="2"/>
        <v>0.62291666666666667</v>
      </c>
      <c r="P20" s="55">
        <v>0.66388888888888886</v>
      </c>
      <c r="Q20" s="41">
        <f t="shared" si="3"/>
        <v>0.66388888888888886</v>
      </c>
      <c r="R20" s="55">
        <v>0.67638888888888893</v>
      </c>
      <c r="S20" s="41">
        <f t="shared" si="4"/>
        <v>0.67638888888888893</v>
      </c>
      <c r="T20" s="236">
        <v>0.69791666666666663</v>
      </c>
      <c r="U20" s="72">
        <f t="shared" si="5"/>
        <v>0.69791666666666663</v>
      </c>
    </row>
    <row r="21" spans="1:21" ht="23.25" customHeight="1" x14ac:dyDescent="0.25">
      <c r="A21" s="600"/>
      <c r="B21" s="587"/>
      <c r="C21" s="192" t="s">
        <v>800</v>
      </c>
      <c r="D21" s="88">
        <v>75943033</v>
      </c>
      <c r="E21" s="88" t="s">
        <v>32</v>
      </c>
      <c r="F21" s="80"/>
      <c r="G21" s="88" t="s">
        <v>801</v>
      </c>
      <c r="H21" s="332"/>
      <c r="I21" s="88" t="s">
        <v>780</v>
      </c>
      <c r="J21" s="15"/>
      <c r="K21" s="162">
        <f t="shared" si="0"/>
        <v>0</v>
      </c>
      <c r="L21" s="161"/>
      <c r="M21" s="15">
        <f t="shared" si="1"/>
        <v>0</v>
      </c>
      <c r="N21" s="161"/>
      <c r="O21" s="15">
        <f t="shared" si="2"/>
        <v>0</v>
      </c>
      <c r="P21" s="161"/>
      <c r="Q21" s="15">
        <f t="shared" si="3"/>
        <v>0</v>
      </c>
      <c r="R21" s="161"/>
      <c r="S21" s="15">
        <f t="shared" si="4"/>
        <v>0</v>
      </c>
      <c r="T21" s="161"/>
      <c r="U21" s="15">
        <f t="shared" si="5"/>
        <v>0</v>
      </c>
    </row>
    <row r="22" spans="1:21" ht="18" customHeight="1" x14ac:dyDescent="0.25">
      <c r="A22" s="600" t="s">
        <v>82</v>
      </c>
      <c r="B22" s="587"/>
      <c r="C22" s="292" t="s">
        <v>802</v>
      </c>
      <c r="D22" s="50">
        <v>9974709</v>
      </c>
      <c r="E22" s="201" t="s">
        <v>32</v>
      </c>
      <c r="F22" s="79" t="s">
        <v>28</v>
      </c>
      <c r="G22" s="105" t="s">
        <v>803</v>
      </c>
      <c r="H22" s="182"/>
      <c r="I22" s="50" t="s">
        <v>425</v>
      </c>
      <c r="J22" s="41">
        <v>0.60486111111111107</v>
      </c>
      <c r="K22" s="82">
        <f t="shared" si="0"/>
        <v>0.60486111111111107</v>
      </c>
      <c r="L22" s="55">
        <v>0.6069444444444444</v>
      </c>
      <c r="M22" s="41">
        <f t="shared" si="1"/>
        <v>0.6069444444444444</v>
      </c>
      <c r="N22" s="55">
        <v>0.61805555555555558</v>
      </c>
      <c r="O22" s="41">
        <f t="shared" si="2"/>
        <v>0.61805555555555558</v>
      </c>
      <c r="P22" s="55">
        <v>0.65972222222222221</v>
      </c>
      <c r="Q22" s="41">
        <f t="shared" si="3"/>
        <v>0.65972222222222221</v>
      </c>
      <c r="R22" s="55">
        <v>0.67152777777777772</v>
      </c>
      <c r="S22" s="41">
        <f t="shared" si="4"/>
        <v>0.67152777777777772</v>
      </c>
      <c r="T22" s="236">
        <v>0.68611111111111112</v>
      </c>
      <c r="U22" s="72">
        <f t="shared" si="5"/>
        <v>0.68611111111111112</v>
      </c>
    </row>
    <row r="23" spans="1:21" ht="21" customHeight="1" x14ac:dyDescent="0.25">
      <c r="A23" s="600" t="s">
        <v>87</v>
      </c>
      <c r="B23" s="587"/>
      <c r="C23" s="97" t="s">
        <v>804</v>
      </c>
      <c r="D23" s="50">
        <v>47419668</v>
      </c>
      <c r="E23" s="201" t="s">
        <v>32</v>
      </c>
      <c r="F23" s="79" t="s">
        <v>28</v>
      </c>
      <c r="G23" s="83" t="s">
        <v>805</v>
      </c>
      <c r="H23" s="182"/>
      <c r="I23" s="50" t="s">
        <v>425</v>
      </c>
      <c r="J23" s="41">
        <v>0.60972222222222228</v>
      </c>
      <c r="K23" s="82">
        <f t="shared" si="0"/>
        <v>0.60972222222222228</v>
      </c>
      <c r="L23" s="55">
        <v>0.625</v>
      </c>
      <c r="M23" s="41">
        <f t="shared" si="1"/>
        <v>0.625</v>
      </c>
      <c r="N23" s="55">
        <v>0.63888888888888884</v>
      </c>
      <c r="O23" s="41">
        <f t="shared" si="2"/>
        <v>0.63888888888888884</v>
      </c>
      <c r="P23" s="55">
        <v>0.68819444444444444</v>
      </c>
      <c r="Q23" s="41">
        <f t="shared" si="3"/>
        <v>0.68819444444444444</v>
      </c>
      <c r="R23" s="55">
        <v>0.7006944444444444</v>
      </c>
      <c r="S23" s="41">
        <f t="shared" si="4"/>
        <v>0.7006944444444444</v>
      </c>
      <c r="T23" s="236">
        <v>0.71875</v>
      </c>
      <c r="U23" s="72">
        <f t="shared" si="5"/>
        <v>0.71875</v>
      </c>
    </row>
    <row r="24" spans="1:21" ht="19.5" customHeight="1" x14ac:dyDescent="0.25">
      <c r="A24" s="600" t="s">
        <v>91</v>
      </c>
      <c r="B24" s="587"/>
      <c r="C24" s="97" t="s">
        <v>806</v>
      </c>
      <c r="D24" s="50">
        <v>77274935</v>
      </c>
      <c r="E24" s="174" t="s">
        <v>93</v>
      </c>
      <c r="F24" s="79" t="s">
        <v>28</v>
      </c>
      <c r="G24" s="171" t="s">
        <v>650</v>
      </c>
      <c r="H24" s="419"/>
      <c r="I24" s="171" t="s">
        <v>780</v>
      </c>
      <c r="J24" s="41">
        <v>0.61944444444444446</v>
      </c>
      <c r="K24" s="82">
        <f t="shared" si="0"/>
        <v>0.61944444444444446</v>
      </c>
      <c r="L24" s="55">
        <v>0.65902777777777777</v>
      </c>
      <c r="M24" s="41">
        <f t="shared" si="1"/>
        <v>0.65902777777777777</v>
      </c>
      <c r="N24" s="55">
        <v>0.67152777777777772</v>
      </c>
      <c r="O24" s="41">
        <f t="shared" si="2"/>
        <v>0.67152777777777772</v>
      </c>
      <c r="P24" s="55">
        <v>0.72083333333333333</v>
      </c>
      <c r="Q24" s="41">
        <f t="shared" si="3"/>
        <v>0.72083333333333333</v>
      </c>
      <c r="R24" s="55">
        <v>0.7583333333333333</v>
      </c>
      <c r="S24" s="41">
        <f t="shared" si="4"/>
        <v>0.7583333333333333</v>
      </c>
      <c r="T24" s="236">
        <v>0.76944444444444449</v>
      </c>
      <c r="U24" s="72">
        <f t="shared" si="5"/>
        <v>0.76944444444444449</v>
      </c>
    </row>
    <row r="25" spans="1:21" ht="18" customHeight="1" x14ac:dyDescent="0.25">
      <c r="A25" s="600" t="s">
        <v>96</v>
      </c>
      <c r="B25" s="587"/>
      <c r="C25" s="152" t="s">
        <v>807</v>
      </c>
      <c r="D25" s="217">
        <v>10346948</v>
      </c>
      <c r="E25" s="261" t="s">
        <v>32</v>
      </c>
      <c r="F25" s="272" t="s">
        <v>18</v>
      </c>
      <c r="G25" s="264"/>
      <c r="H25" s="379"/>
      <c r="I25" s="264" t="s">
        <v>34</v>
      </c>
      <c r="J25" s="62">
        <v>0.62152777777777779</v>
      </c>
      <c r="K25" s="51">
        <f t="shared" si="0"/>
        <v>0.62152777777777779</v>
      </c>
      <c r="L25" s="55">
        <v>0.63541666666666663</v>
      </c>
      <c r="M25" s="41">
        <f t="shared" si="1"/>
        <v>0.63541666666666663</v>
      </c>
      <c r="N25" s="55">
        <v>0.64652777777777781</v>
      </c>
      <c r="O25" s="41">
        <f t="shared" si="2"/>
        <v>0.64652777777777781</v>
      </c>
      <c r="P25" s="55">
        <v>0.69513888888888886</v>
      </c>
      <c r="Q25" s="41">
        <f t="shared" si="3"/>
        <v>0.69513888888888886</v>
      </c>
      <c r="R25" s="55">
        <v>0.71666666666666667</v>
      </c>
      <c r="S25" s="41">
        <f t="shared" si="4"/>
        <v>0.71666666666666667</v>
      </c>
      <c r="T25" s="236">
        <v>0.73124999999999996</v>
      </c>
      <c r="U25" s="72">
        <f t="shared" si="5"/>
        <v>0.73124999999999996</v>
      </c>
    </row>
    <row r="26" spans="1:21" s="4" customFormat="1" ht="18" customHeight="1" x14ac:dyDescent="0.25">
      <c r="A26" s="600" t="s">
        <v>98</v>
      </c>
      <c r="B26" s="587"/>
      <c r="C26" s="152" t="s">
        <v>808</v>
      </c>
      <c r="D26" s="217">
        <v>25402542</v>
      </c>
      <c r="E26" s="201" t="s">
        <v>32</v>
      </c>
      <c r="F26" s="142" t="s">
        <v>38</v>
      </c>
      <c r="G26" s="50" t="s">
        <v>776</v>
      </c>
      <c r="H26" s="182"/>
      <c r="I26" s="50" t="s">
        <v>121</v>
      </c>
      <c r="J26" s="55">
        <v>0.62847222222222221</v>
      </c>
      <c r="K26" s="55">
        <f t="shared" si="0"/>
        <v>0.62847222222222221</v>
      </c>
      <c r="L26" s="55">
        <v>0.64097222222222228</v>
      </c>
      <c r="M26" s="55">
        <f t="shared" si="1"/>
        <v>0.64097222222222228</v>
      </c>
      <c r="N26" s="55">
        <v>0.65416666666666667</v>
      </c>
      <c r="O26" s="55">
        <f t="shared" si="2"/>
        <v>0.65416666666666667</v>
      </c>
      <c r="P26" s="55">
        <v>0.69930555555555551</v>
      </c>
      <c r="Q26" s="55">
        <f t="shared" si="3"/>
        <v>0.69930555555555551</v>
      </c>
      <c r="R26" s="55">
        <v>0.72986111111111107</v>
      </c>
      <c r="S26" s="55">
        <f t="shared" si="4"/>
        <v>0.72986111111111107</v>
      </c>
      <c r="T26" s="236">
        <v>0.74236111111111114</v>
      </c>
      <c r="U26" s="236">
        <f t="shared" si="5"/>
        <v>0.74236111111111114</v>
      </c>
    </row>
    <row r="27" spans="1:21" s="46" customFormat="1" ht="19.5" customHeight="1" x14ac:dyDescent="0.25">
      <c r="A27" s="600" t="s">
        <v>102</v>
      </c>
      <c r="B27" s="587"/>
      <c r="C27" s="152" t="s">
        <v>809</v>
      </c>
      <c r="D27" s="217">
        <v>8691103</v>
      </c>
      <c r="E27" s="201" t="s">
        <v>32</v>
      </c>
      <c r="F27" s="220" t="s">
        <v>38</v>
      </c>
      <c r="G27" s="50" t="s">
        <v>776</v>
      </c>
      <c r="H27" s="182"/>
      <c r="I27" s="50" t="s">
        <v>121</v>
      </c>
      <c r="J27" s="55">
        <v>0.63888888888888884</v>
      </c>
      <c r="K27" s="55">
        <f t="shared" si="0"/>
        <v>0.63888888888888884</v>
      </c>
      <c r="L27" s="55">
        <v>0.64513888888888893</v>
      </c>
      <c r="M27" s="55">
        <f t="shared" si="1"/>
        <v>0.64513888888888893</v>
      </c>
      <c r="N27" s="55">
        <v>0.65972222222222221</v>
      </c>
      <c r="O27" s="55">
        <f t="shared" si="2"/>
        <v>0.65972222222222221</v>
      </c>
      <c r="P27" s="55">
        <v>0.70902777777777781</v>
      </c>
      <c r="Q27" s="55">
        <f t="shared" si="3"/>
        <v>0.70902777777777781</v>
      </c>
      <c r="R27" s="55">
        <v>0.7416666666666667</v>
      </c>
      <c r="S27" s="55">
        <f t="shared" si="4"/>
        <v>0.7416666666666667</v>
      </c>
      <c r="T27" s="236">
        <v>0.75416666666666665</v>
      </c>
      <c r="U27" s="236">
        <f t="shared" si="5"/>
        <v>0.75416666666666665</v>
      </c>
    </row>
    <row r="28" spans="1:21" ht="21" customHeight="1" x14ac:dyDescent="0.25">
      <c r="A28" s="600" t="s">
        <v>106</v>
      </c>
      <c r="B28" s="587"/>
      <c r="C28" s="152" t="s">
        <v>810</v>
      </c>
      <c r="D28" s="217">
        <v>80100399</v>
      </c>
      <c r="E28" s="201" t="s">
        <v>45</v>
      </c>
      <c r="F28" s="142" t="s">
        <v>28</v>
      </c>
      <c r="G28" s="184" t="s">
        <v>116</v>
      </c>
      <c r="H28" s="186"/>
      <c r="I28" s="186" t="s">
        <v>25</v>
      </c>
      <c r="J28" s="55">
        <v>0.64097222222222228</v>
      </c>
      <c r="K28" s="55">
        <f t="shared" si="0"/>
        <v>0.64097222222222228</v>
      </c>
      <c r="L28" s="55">
        <v>0.65416666666666667</v>
      </c>
      <c r="M28" s="55">
        <f t="shared" si="1"/>
        <v>0.65416666666666667</v>
      </c>
      <c r="N28" s="55">
        <v>0.66527777777777775</v>
      </c>
      <c r="O28" s="55">
        <f t="shared" si="2"/>
        <v>0.66527777777777775</v>
      </c>
      <c r="P28" s="55">
        <v>0.71111111111111114</v>
      </c>
      <c r="Q28" s="55">
        <f t="shared" si="3"/>
        <v>0.71111111111111114</v>
      </c>
      <c r="R28" s="55">
        <v>0.75347222222222221</v>
      </c>
      <c r="S28" s="55">
        <f t="shared" si="4"/>
        <v>0.75347222222222221</v>
      </c>
      <c r="T28" s="236">
        <v>0.76944444444444449</v>
      </c>
      <c r="U28" s="236">
        <f t="shared" si="5"/>
        <v>0.76944444444444449</v>
      </c>
    </row>
    <row r="29" spans="1:21" ht="21.75" customHeight="1" x14ac:dyDescent="0.25">
      <c r="A29" s="600" t="s">
        <v>110</v>
      </c>
      <c r="B29" s="587"/>
      <c r="C29" s="152" t="s">
        <v>811</v>
      </c>
      <c r="D29" s="217">
        <v>25524962</v>
      </c>
      <c r="E29" s="201" t="s">
        <v>32</v>
      </c>
      <c r="F29" s="142" t="s">
        <v>38</v>
      </c>
      <c r="G29" s="171" t="s">
        <v>650</v>
      </c>
      <c r="H29" s="419"/>
      <c r="I29" s="171" t="s">
        <v>780</v>
      </c>
      <c r="J29" s="55">
        <v>0.65208333333333335</v>
      </c>
      <c r="K29" s="55">
        <f t="shared" si="0"/>
        <v>0.65208333333333335</v>
      </c>
      <c r="L29" s="55">
        <v>0.66666666666666663</v>
      </c>
      <c r="M29" s="55">
        <f t="shared" si="1"/>
        <v>0.66666666666666663</v>
      </c>
      <c r="N29" s="55">
        <v>0.68263888888888891</v>
      </c>
      <c r="O29" s="55">
        <f t="shared" si="2"/>
        <v>0.68263888888888891</v>
      </c>
      <c r="P29" s="55">
        <v>0.72430555555555554</v>
      </c>
      <c r="Q29" s="55">
        <f t="shared" si="3"/>
        <v>0.72430555555555554</v>
      </c>
      <c r="R29" s="55">
        <v>0.76875000000000004</v>
      </c>
      <c r="S29" s="55">
        <f t="shared" si="4"/>
        <v>0.76875000000000004</v>
      </c>
      <c r="T29" s="236">
        <v>0.78333333333333333</v>
      </c>
      <c r="U29" s="236">
        <f t="shared" si="5"/>
        <v>0.78333333333333333</v>
      </c>
    </row>
    <row r="30" spans="1:21" ht="21" customHeight="1" x14ac:dyDescent="0.25">
      <c r="A30" s="600" t="s">
        <v>114</v>
      </c>
      <c r="B30" s="587"/>
      <c r="C30" s="152" t="s">
        <v>812</v>
      </c>
      <c r="D30" s="217">
        <v>47059955</v>
      </c>
      <c r="E30" s="49" t="s">
        <v>37</v>
      </c>
      <c r="F30" s="220" t="s">
        <v>28</v>
      </c>
      <c r="G30" s="105" t="s">
        <v>146</v>
      </c>
      <c r="H30" s="182"/>
      <c r="I30" s="50" t="s">
        <v>195</v>
      </c>
      <c r="J30" s="55">
        <v>0.65416666666666667</v>
      </c>
      <c r="K30" s="55">
        <f t="shared" si="0"/>
        <v>0.65416666666666667</v>
      </c>
      <c r="L30" s="55">
        <v>0.67569444444444449</v>
      </c>
      <c r="M30" s="55">
        <f t="shared" si="1"/>
        <v>0.67569444444444449</v>
      </c>
      <c r="N30" s="55">
        <v>0.68680555555555556</v>
      </c>
      <c r="O30" s="55">
        <f t="shared" si="2"/>
        <v>0.68680555555555556</v>
      </c>
      <c r="P30" s="55">
        <v>0.73541666666666672</v>
      </c>
      <c r="Q30" s="55">
        <f t="shared" si="3"/>
        <v>0.73541666666666672</v>
      </c>
      <c r="R30" s="55">
        <v>0.76736111111111116</v>
      </c>
      <c r="S30" s="55">
        <f t="shared" si="4"/>
        <v>0.76736111111111116</v>
      </c>
      <c r="T30" s="236">
        <v>0.77916666666666667</v>
      </c>
      <c r="U30" s="236">
        <f t="shared" si="5"/>
        <v>0.77916666666666667</v>
      </c>
    </row>
    <row r="31" spans="1:21" s="4" customFormat="1" ht="18" customHeight="1" x14ac:dyDescent="0.25">
      <c r="A31" s="600" t="s">
        <v>118</v>
      </c>
      <c r="B31" s="587"/>
      <c r="C31" s="152" t="s">
        <v>813</v>
      </c>
      <c r="D31" s="217">
        <v>73900643</v>
      </c>
      <c r="E31" s="50" t="s">
        <v>17</v>
      </c>
      <c r="F31" s="142" t="s">
        <v>28</v>
      </c>
      <c r="G31" s="50" t="s">
        <v>650</v>
      </c>
      <c r="H31" s="182"/>
      <c r="I31" s="50" t="s">
        <v>632</v>
      </c>
      <c r="J31" s="55">
        <v>0.65555555555555556</v>
      </c>
      <c r="K31" s="51">
        <f t="shared" si="0"/>
        <v>0.65555555555555556</v>
      </c>
      <c r="L31" s="55">
        <v>0.68055555555555558</v>
      </c>
      <c r="M31" s="41">
        <f t="shared" si="1"/>
        <v>0.68055555555555558</v>
      </c>
      <c r="N31" s="55">
        <v>0.68958333333333333</v>
      </c>
      <c r="O31" s="41"/>
      <c r="P31" s="55">
        <v>0.73611111111111116</v>
      </c>
      <c r="Q31" s="41">
        <f t="shared" si="3"/>
        <v>0.73611111111111116</v>
      </c>
      <c r="R31" s="55">
        <v>0.79513888888888884</v>
      </c>
      <c r="S31" s="41">
        <f t="shared" si="4"/>
        <v>0.79513888888888884</v>
      </c>
      <c r="T31" s="319">
        <v>0.80763888888888891</v>
      </c>
      <c r="U31" s="38">
        <f t="shared" si="5"/>
        <v>0.80763888888888891</v>
      </c>
    </row>
    <row r="32" spans="1:21" s="46" customFormat="1" ht="21" customHeight="1" x14ac:dyDescent="0.25">
      <c r="A32" s="600" t="s">
        <v>126</v>
      </c>
      <c r="B32" s="587"/>
      <c r="C32" s="152" t="s">
        <v>814</v>
      </c>
      <c r="D32" s="217">
        <v>41078004</v>
      </c>
      <c r="E32" s="174" t="s">
        <v>93</v>
      </c>
      <c r="F32" s="142" t="s">
        <v>23</v>
      </c>
      <c r="G32" s="184" t="s">
        <v>19</v>
      </c>
      <c r="H32" s="349"/>
      <c r="I32" s="111" t="s">
        <v>57</v>
      </c>
      <c r="J32" s="55">
        <v>0.66736111111111107</v>
      </c>
      <c r="K32" s="55">
        <f t="shared" si="0"/>
        <v>0.66736111111111107</v>
      </c>
      <c r="L32" s="55">
        <v>0.68541666666666667</v>
      </c>
      <c r="M32" s="55">
        <f t="shared" si="1"/>
        <v>0.68541666666666667</v>
      </c>
      <c r="N32" s="55">
        <v>0.69513888888888886</v>
      </c>
      <c r="O32" s="55">
        <f>N32+$O$61</f>
        <v>0.69513888888888886</v>
      </c>
      <c r="P32" s="55">
        <v>0.74791666666666667</v>
      </c>
      <c r="Q32" s="55">
        <f t="shared" si="3"/>
        <v>0.74791666666666667</v>
      </c>
      <c r="R32" s="55">
        <v>0.78194444444444444</v>
      </c>
      <c r="S32" s="55">
        <f t="shared" si="4"/>
        <v>0.78194444444444444</v>
      </c>
      <c r="T32" s="236">
        <v>0.7944444444444444</v>
      </c>
      <c r="U32" s="236">
        <f t="shared" si="5"/>
        <v>0.7944444444444444</v>
      </c>
    </row>
    <row r="33" spans="1:21" ht="18" customHeight="1" x14ac:dyDescent="0.25">
      <c r="A33" s="586" t="s">
        <v>130</v>
      </c>
      <c r="B33" s="587"/>
      <c r="C33" s="152" t="s">
        <v>815</v>
      </c>
      <c r="D33" s="217">
        <v>41975852</v>
      </c>
      <c r="E33" s="174" t="s">
        <v>93</v>
      </c>
      <c r="F33" s="142" t="s">
        <v>28</v>
      </c>
      <c r="G33" s="105" t="s">
        <v>42</v>
      </c>
      <c r="H33" s="349"/>
      <c r="I33" s="111" t="s">
        <v>57</v>
      </c>
      <c r="J33" s="55">
        <v>0.66597222222222219</v>
      </c>
      <c r="K33" s="55">
        <f t="shared" si="0"/>
        <v>0.66597222222222219</v>
      </c>
      <c r="L33" s="55">
        <v>0.68958333333333333</v>
      </c>
      <c r="M33" s="55">
        <f t="shared" si="1"/>
        <v>0.68958333333333333</v>
      </c>
      <c r="N33" s="55">
        <v>0.7</v>
      </c>
      <c r="O33" s="55">
        <f>N33+$O$61</f>
        <v>0.7</v>
      </c>
      <c r="P33" s="55">
        <v>0.74722222222222223</v>
      </c>
      <c r="Q33" s="55">
        <f t="shared" si="3"/>
        <v>0.74722222222222223</v>
      </c>
      <c r="R33" s="55">
        <v>0.78333333333333333</v>
      </c>
      <c r="S33" s="55">
        <f t="shared" si="4"/>
        <v>0.78333333333333333</v>
      </c>
      <c r="T33" s="236">
        <v>0.79583333333333328</v>
      </c>
      <c r="U33" s="236">
        <f t="shared" si="5"/>
        <v>0.79583333333333328</v>
      </c>
    </row>
    <row r="34" spans="1:21" ht="18.75" customHeight="1" x14ac:dyDescent="0.25">
      <c r="A34" s="589"/>
      <c r="B34" s="589"/>
    </row>
    <row r="35" spans="1:21" ht="18.75" customHeight="1" x14ac:dyDescent="0.25">
      <c r="A35" s="589"/>
      <c r="B35" s="589"/>
    </row>
    <row r="36" spans="1:21" ht="18.75" customHeight="1" x14ac:dyDescent="0.25">
      <c r="A36" s="589"/>
      <c r="B36" s="589"/>
    </row>
    <row r="37" spans="1:21" ht="18" customHeight="1" x14ac:dyDescent="0.25">
      <c r="A37" s="589"/>
      <c r="B37" s="589"/>
    </row>
    <row r="38" spans="1:21" ht="18" customHeight="1" x14ac:dyDescent="0.25">
      <c r="A38" s="589"/>
      <c r="B38" s="589"/>
    </row>
    <row r="39" spans="1:21" s="46" customFormat="1" ht="18" customHeight="1" x14ac:dyDescent="0.25">
      <c r="A39" s="598"/>
      <c r="B39" s="598"/>
    </row>
    <row r="40" spans="1:21" ht="18" customHeight="1" x14ac:dyDescent="0.25">
      <c r="A40" s="589"/>
      <c r="B40" s="589"/>
    </row>
    <row r="41" spans="1:21" ht="18.75" customHeight="1" x14ac:dyDescent="0.25">
      <c r="A41" s="589"/>
      <c r="B41" s="589"/>
    </row>
    <row r="42" spans="1:21" ht="18" customHeight="1" x14ac:dyDescent="0.25">
      <c r="A42" s="589"/>
      <c r="B42" s="589"/>
    </row>
    <row r="43" spans="1:21" ht="18" customHeight="1" x14ac:dyDescent="0.25">
      <c r="A43" s="589"/>
      <c r="B43" s="589"/>
    </row>
    <row r="44" spans="1:21" ht="21" customHeight="1" x14ac:dyDescent="0.25">
      <c r="A44" s="589"/>
      <c r="B44" s="589"/>
    </row>
    <row r="45" spans="1:21" ht="18" customHeight="1" x14ac:dyDescent="0.25">
      <c r="A45" s="589"/>
      <c r="B45" s="589"/>
    </row>
    <row r="46" spans="1:21" ht="18" customHeight="1" x14ac:dyDescent="0.25">
      <c r="A46" s="589"/>
      <c r="B46" s="589"/>
    </row>
    <row r="47" spans="1:21" ht="18" customHeight="1" x14ac:dyDescent="0.25">
      <c r="A47" s="589"/>
      <c r="B47" s="589"/>
    </row>
    <row r="48" spans="1:21" ht="18" customHeight="1" x14ac:dyDescent="0.25">
      <c r="A48" s="589"/>
      <c r="B48" s="589"/>
    </row>
    <row r="49" spans="1:2" ht="18" customHeight="1" x14ac:dyDescent="0.25">
      <c r="A49" s="589"/>
      <c r="B49" s="589"/>
    </row>
    <row r="50" spans="1:2" ht="18" customHeight="1" x14ac:dyDescent="0.25">
      <c r="A50" s="589"/>
      <c r="B50" s="589"/>
    </row>
    <row r="51" spans="1:2" ht="18" customHeight="1" x14ac:dyDescent="0.25">
      <c r="A51" s="589"/>
      <c r="B51" s="589"/>
    </row>
    <row r="52" spans="1:2" ht="18" customHeight="1" x14ac:dyDescent="0.25">
      <c r="A52" s="589"/>
      <c r="B52" s="589"/>
    </row>
    <row r="53" spans="1:2" ht="18" customHeight="1" x14ac:dyDescent="0.25">
      <c r="A53" s="589"/>
      <c r="B53" s="589"/>
    </row>
    <row r="54" spans="1:2" ht="18" customHeight="1" x14ac:dyDescent="0.25">
      <c r="A54" s="589"/>
      <c r="B54" s="589"/>
    </row>
    <row r="55" spans="1:2" ht="18" customHeight="1" x14ac:dyDescent="0.25">
      <c r="A55" s="589"/>
      <c r="B55" s="589"/>
    </row>
    <row r="56" spans="1:2" ht="18" customHeight="1" x14ac:dyDescent="0.25">
      <c r="A56" s="589"/>
      <c r="B56" s="589"/>
    </row>
    <row r="57" spans="1:2" ht="18" customHeight="1" x14ac:dyDescent="0.25">
      <c r="A57" s="589"/>
      <c r="B57" s="589"/>
    </row>
    <row r="58" spans="1:2" ht="18" customHeight="1" x14ac:dyDescent="0.25">
      <c r="A58" s="589"/>
      <c r="B58" s="589"/>
    </row>
    <row r="59" spans="1:2" ht="18" customHeight="1" x14ac:dyDescent="0.25">
      <c r="A59" s="589"/>
      <c r="B59" s="589"/>
    </row>
    <row r="60" spans="1:2" ht="18" customHeight="1" x14ac:dyDescent="0.25">
      <c r="A60" s="589"/>
      <c r="B60" s="589"/>
    </row>
    <row r="61" spans="1:2" ht="18" customHeight="1" x14ac:dyDescent="0.25">
      <c r="A61" s="589"/>
      <c r="B61" s="589"/>
    </row>
    <row r="62" spans="1:2" ht="18" customHeight="1" x14ac:dyDescent="0.25">
      <c r="A62" s="589"/>
      <c r="B62" s="589"/>
    </row>
    <row r="63" spans="1:2" ht="18" customHeight="1" x14ac:dyDescent="0.25">
      <c r="A63" s="589"/>
      <c r="B63" s="589"/>
    </row>
    <row r="64" spans="1:2" ht="18" customHeight="1" x14ac:dyDescent="0.25">
      <c r="A64" s="589"/>
      <c r="B64" s="589"/>
    </row>
    <row r="66" spans="2:8" ht="15.75" customHeight="1" x14ac:dyDescent="0.25">
      <c r="B66" t="s">
        <v>6768</v>
      </c>
      <c r="C66" t="s">
        <v>6769</v>
      </c>
      <c r="D66" t="s">
        <v>6770</v>
      </c>
      <c r="E66" t="s">
        <v>6771</v>
      </c>
      <c r="F66" t="s">
        <v>6772</v>
      </c>
      <c r="G66" t="s">
        <v>6773</v>
      </c>
      <c r="H66" t="s">
        <v>6774</v>
      </c>
    </row>
    <row r="67" spans="2:8" ht="18" customHeight="1" x14ac:dyDescent="0.25"/>
    <row r="68" spans="2:8" ht="18" customHeight="1" x14ac:dyDescent="0.25"/>
    <row r="69" spans="2:8" ht="18" customHeight="1" x14ac:dyDescent="0.25"/>
    <row r="70" spans="2:8" ht="18" customHeight="1" x14ac:dyDescent="0.25"/>
    <row r="71" spans="2:8" ht="18" customHeight="1" x14ac:dyDescent="0.25"/>
    <row r="72" spans="2:8" ht="18" customHeight="1" x14ac:dyDescent="0.25"/>
    <row r="73" spans="2:8" ht="18" customHeight="1" x14ac:dyDescent="0.25"/>
    <row r="74" spans="2:8" ht="18" customHeight="1" x14ac:dyDescent="0.25"/>
    <row r="75" spans="2:8" ht="18" customHeight="1" x14ac:dyDescent="0.25"/>
    <row r="76" spans="2:8" ht="18" customHeight="1" x14ac:dyDescent="0.25"/>
    <row r="77" spans="2:8" ht="18" customHeight="1" x14ac:dyDescent="0.25"/>
    <row r="78" spans="2:8" ht="18" customHeight="1" x14ac:dyDescent="0.25"/>
    <row r="79" spans="2:8" ht="18" customHeight="1" x14ac:dyDescent="0.25"/>
    <row r="80" spans="2:8" ht="18" customHeight="1" x14ac:dyDescent="0.25"/>
    <row r="81" spans="2:6" ht="18" customHeight="1" x14ac:dyDescent="0.25"/>
    <row r="82" spans="2:6" ht="18" customHeight="1" x14ac:dyDescent="0.25"/>
    <row r="83" spans="2:6" ht="18" customHeight="1" x14ac:dyDescent="0.25"/>
    <row r="84" spans="2:6" ht="18" customHeight="1" x14ac:dyDescent="0.25"/>
    <row r="85" spans="2:6" ht="18" customHeight="1" x14ac:dyDescent="0.25"/>
    <row r="86" spans="2:6" ht="18" customHeight="1" x14ac:dyDescent="0.25"/>
    <row r="87" spans="2:6" ht="18" customHeight="1" x14ac:dyDescent="0.25"/>
    <row r="88" spans="2:6" ht="18" customHeight="1" x14ac:dyDescent="0.25"/>
    <row r="89" spans="2:6" ht="21" customHeight="1" x14ac:dyDescent="0.25"/>
    <row r="90" spans="2:6" ht="15.75" customHeight="1" x14ac:dyDescent="0.25">
      <c r="B90" t="s">
        <v>6768</v>
      </c>
      <c r="C90" t="s">
        <v>6769</v>
      </c>
      <c r="D90" t="s">
        <v>6770</v>
      </c>
      <c r="E90" t="s">
        <v>6771</v>
      </c>
      <c r="F90" t="s">
        <v>6772</v>
      </c>
    </row>
    <row r="91" spans="2:6" ht="15.75" customHeight="1" x14ac:dyDescent="0.25"/>
    <row r="92" spans="2:6" ht="15.75" customHeight="1" x14ac:dyDescent="0.25"/>
    <row r="93" spans="2:6" ht="15.75" customHeight="1" x14ac:dyDescent="0.25"/>
    <row r="94" spans="2:6" ht="21" customHeight="1" x14ac:dyDescent="0.25"/>
    <row r="95" spans="2:6" ht="18.75" customHeight="1" x14ac:dyDescent="0.25"/>
    <row r="96" spans="2:6" ht="15.75" customHeight="1" x14ac:dyDescent="0.25"/>
    <row r="97" spans="3:8" ht="15.75" customHeight="1" x14ac:dyDescent="0.25"/>
    <row r="98" spans="3:8" ht="18.75" customHeight="1" x14ac:dyDescent="0.25"/>
    <row r="102" spans="3:8" x14ac:dyDescent="0.25">
      <c r="C102" t="s">
        <v>6768</v>
      </c>
      <c r="D102" t="s">
        <v>6769</v>
      </c>
      <c r="E102" t="s">
        <v>6770</v>
      </c>
      <c r="F102" t="s">
        <v>6771</v>
      </c>
      <c r="G102" t="s">
        <v>6772</v>
      </c>
      <c r="H102" t="s">
        <v>6773</v>
      </c>
    </row>
    <row r="103" spans="3:8" ht="15.75" customHeight="1" x14ac:dyDescent="0.25"/>
    <row r="104" spans="3:8" ht="15.75" customHeight="1" x14ac:dyDescent="0.25"/>
    <row r="105" spans="3:8" ht="15.75" customHeight="1" x14ac:dyDescent="0.25"/>
    <row r="106" spans="3:8" ht="15.75" customHeight="1" x14ac:dyDescent="0.25"/>
    <row r="107" spans="3:8" ht="15.75" customHeight="1" x14ac:dyDescent="0.25"/>
    <row r="108" spans="3:8" ht="15.75" customHeight="1" x14ac:dyDescent="0.25"/>
    <row r="109" spans="3:8" ht="15.75" customHeight="1" x14ac:dyDescent="0.25"/>
    <row r="110" spans="3:8" ht="18.75" customHeight="1" x14ac:dyDescent="0.25"/>
    <row r="111" spans="3:8" ht="15.75" customHeight="1" x14ac:dyDescent="0.25"/>
  </sheetData>
  <mergeCells count="69">
    <mergeCell ref="A64:B64"/>
    <mergeCell ref="A59:B59"/>
    <mergeCell ref="A62:B62"/>
    <mergeCell ref="A63:B63"/>
    <mergeCell ref="A60:B60"/>
    <mergeCell ref="A49:B49"/>
    <mergeCell ref="A51:B51"/>
    <mergeCell ref="A11:B11"/>
    <mergeCell ref="A45:B45"/>
    <mergeCell ref="A57:B57"/>
    <mergeCell ref="A44:B44"/>
    <mergeCell ref="A40:B40"/>
    <mergeCell ref="A48:B48"/>
    <mergeCell ref="A24:B24"/>
    <mergeCell ref="A30:B30"/>
    <mergeCell ref="P1:Q1"/>
    <mergeCell ref="A36:B36"/>
    <mergeCell ref="A1:B1"/>
    <mergeCell ref="A61:B61"/>
    <mergeCell ref="A6:B6"/>
    <mergeCell ref="A54:B54"/>
    <mergeCell ref="A16:B16"/>
    <mergeCell ref="A7:B7"/>
    <mergeCell ref="A25:B25"/>
    <mergeCell ref="A41:B41"/>
    <mergeCell ref="A46:B46"/>
    <mergeCell ref="A37:B37"/>
    <mergeCell ref="A56:B56"/>
    <mergeCell ref="A18:B18"/>
    <mergeCell ref="A27:B27"/>
    <mergeCell ref="N1:O1"/>
    <mergeCell ref="A3:B3"/>
    <mergeCell ref="R1:S1"/>
    <mergeCell ref="A55:B55"/>
    <mergeCell ref="A50:B50"/>
    <mergeCell ref="A12:B12"/>
    <mergeCell ref="A26:B26"/>
    <mergeCell ref="A21:B21"/>
    <mergeCell ref="A2:B2"/>
    <mergeCell ref="A33:B33"/>
    <mergeCell ref="A53:B53"/>
    <mergeCell ref="A52:B52"/>
    <mergeCell ref="A43:B43"/>
    <mergeCell ref="A19:B19"/>
    <mergeCell ref="A10:B10"/>
    <mergeCell ref="A28:B28"/>
    <mergeCell ref="A13:B13"/>
    <mergeCell ref="T1:U1"/>
    <mergeCell ref="A47:B47"/>
    <mergeCell ref="A42:B42"/>
    <mergeCell ref="L1:M1"/>
    <mergeCell ref="A32:B32"/>
    <mergeCell ref="A5:B5"/>
    <mergeCell ref="A14:B14"/>
    <mergeCell ref="A23:B23"/>
    <mergeCell ref="A17:B17"/>
    <mergeCell ref="A8:B8"/>
    <mergeCell ref="A22:B22"/>
    <mergeCell ref="A35:B35"/>
    <mergeCell ref="A4:B4"/>
    <mergeCell ref="A20:B20"/>
    <mergeCell ref="A38:B38"/>
    <mergeCell ref="A29:B29"/>
    <mergeCell ref="A9:B9"/>
    <mergeCell ref="A31:B31"/>
    <mergeCell ref="A58:B58"/>
    <mergeCell ref="A39:B39"/>
    <mergeCell ref="A34:B34"/>
    <mergeCell ref="A15:B15"/>
  </mergeCells>
  <pageMargins left="0.7" right="0.7" top="0.75" bottom="0.75" header="0.3" footer="0.3"/>
  <pageSetup paperSize="9" fitToWidth="0" orientation="landscape"/>
  <tableParts count="3">
    <tablePart r:id="rId1"/>
    <tablePart r:id="rId2"/>
    <tablePart r:id="rId3"/>
  </tablePart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Hoja317">
    <pageSetUpPr fitToPage="1"/>
  </sheetPr>
  <dimension ref="A1:U111"/>
  <sheetViews>
    <sheetView workbookViewId="0">
      <selection activeCell="I28" sqref="I28"/>
    </sheetView>
  </sheetViews>
  <sheetFormatPr baseColWidth="10" defaultColWidth="9.140625" defaultRowHeight="15" x14ac:dyDescent="0.25"/>
  <cols>
    <col min="1" max="2" width="2.7109375" customWidth="1"/>
    <col min="3" max="3" width="39" customWidth="1"/>
    <col min="4" max="4" width="14.5703125" customWidth="1"/>
    <col min="5" max="5" width="21.85546875" customWidth="1"/>
    <col min="6" max="6" width="22" customWidth="1"/>
    <col min="7" max="7" width="21.140625" bestFit="1" customWidth="1"/>
    <col min="8" max="8" width="9.28515625" customWidth="1"/>
    <col min="9" max="9" width="25.140625" customWidth="1"/>
    <col min="10" max="10" width="13.28515625" customWidth="1"/>
    <col min="11" max="11" width="13.5703125" customWidth="1"/>
    <col min="12" max="12" width="14.28515625" customWidth="1"/>
    <col min="13" max="13" width="13.7109375" customWidth="1"/>
    <col min="14" max="15" width="14.7109375" customWidth="1"/>
    <col min="16" max="16" width="15.28515625" customWidth="1"/>
    <col min="17" max="17" width="14.85546875" customWidth="1"/>
    <col min="18" max="19" width="15.42578125" customWidth="1"/>
    <col min="20" max="20" width="17" customWidth="1"/>
    <col min="21" max="21" width="17.85546875" customWidth="1"/>
  </cols>
  <sheetData>
    <row r="1" spans="1:21" ht="46.5" customHeight="1" x14ac:dyDescent="0.25">
      <c r="A1" s="596" t="s">
        <v>0</v>
      </c>
      <c r="B1" s="597"/>
      <c r="C1" s="10" t="s">
        <v>1</v>
      </c>
      <c r="D1" s="10" t="s">
        <v>2</v>
      </c>
      <c r="E1" s="25" t="s">
        <v>3</v>
      </c>
      <c r="F1" s="20" t="s">
        <v>4</v>
      </c>
      <c r="G1" s="1" t="s">
        <v>5</v>
      </c>
      <c r="H1" s="35" t="s">
        <v>6</v>
      </c>
      <c r="I1" s="2" t="s">
        <v>7</v>
      </c>
      <c r="J1" s="3" t="s">
        <v>8</v>
      </c>
      <c r="K1" s="3" t="s">
        <v>9</v>
      </c>
      <c r="L1" s="593" t="s">
        <v>10</v>
      </c>
      <c r="M1" s="592"/>
      <c r="N1" s="599" t="s">
        <v>11</v>
      </c>
      <c r="O1" s="592"/>
      <c r="P1" s="595" t="s">
        <v>12</v>
      </c>
      <c r="Q1" s="592"/>
      <c r="R1" s="594" t="s">
        <v>13</v>
      </c>
      <c r="S1" s="592"/>
      <c r="T1" s="591" t="s">
        <v>14</v>
      </c>
      <c r="U1" s="592"/>
    </row>
    <row r="2" spans="1:21" ht="21" customHeight="1" x14ac:dyDescent="0.25">
      <c r="A2" s="586" t="s">
        <v>15</v>
      </c>
      <c r="B2" s="587"/>
      <c r="C2" s="152" t="s">
        <v>816</v>
      </c>
      <c r="D2" s="217">
        <v>8544525</v>
      </c>
      <c r="E2" s="201" t="s">
        <v>45</v>
      </c>
      <c r="F2" s="142" t="s">
        <v>38</v>
      </c>
      <c r="G2" s="50" t="s">
        <v>817</v>
      </c>
      <c r="H2" s="182"/>
      <c r="I2" s="50" t="s">
        <v>121</v>
      </c>
      <c r="J2" s="55">
        <v>0.58333333333333337</v>
      </c>
      <c r="K2" s="51">
        <f t="shared" ref="K2:K19" si="0">J2+$K$61</f>
        <v>0.58333333333333337</v>
      </c>
      <c r="L2" s="55">
        <v>0.58402777777777781</v>
      </c>
      <c r="M2" s="41">
        <f t="shared" ref="M2:M19" si="1">L2+$M$61</f>
        <v>0.58402777777777781</v>
      </c>
      <c r="N2" s="55">
        <v>0.59861111111111109</v>
      </c>
      <c r="O2" s="41">
        <f t="shared" ref="O2:O19" si="2">N2+$O$61</f>
        <v>0.59861111111111109</v>
      </c>
      <c r="P2" s="55">
        <v>0.63958333333333328</v>
      </c>
      <c r="Q2" s="41">
        <f t="shared" ref="Q2:Q19" si="3">P2+$Q$61</f>
        <v>0.63958333333333328</v>
      </c>
      <c r="R2" s="55">
        <v>0.65208333333333335</v>
      </c>
      <c r="S2" s="41">
        <f t="shared" ref="S2:S19" si="4">R2+$S$61</f>
        <v>0.65208333333333335</v>
      </c>
      <c r="T2" s="236">
        <v>0.6645833333333333</v>
      </c>
      <c r="U2" s="72">
        <f t="shared" ref="U2:U19" si="5">T2+$U$61</f>
        <v>0.6645833333333333</v>
      </c>
    </row>
    <row r="3" spans="1:21" ht="21" customHeight="1" x14ac:dyDescent="0.25">
      <c r="A3" s="586" t="s">
        <v>21</v>
      </c>
      <c r="B3" s="587"/>
      <c r="C3" s="148" t="s">
        <v>818</v>
      </c>
      <c r="D3" s="50">
        <v>40578824</v>
      </c>
      <c r="E3" s="201" t="s">
        <v>45</v>
      </c>
      <c r="F3" s="79" t="s">
        <v>305</v>
      </c>
      <c r="G3" s="155" t="s">
        <v>75</v>
      </c>
      <c r="H3" s="182"/>
      <c r="I3" s="50" t="s">
        <v>457</v>
      </c>
      <c r="J3" s="41">
        <v>0.5854166666666667</v>
      </c>
      <c r="K3" s="51">
        <f t="shared" si="0"/>
        <v>0.5854166666666667</v>
      </c>
      <c r="L3" s="55">
        <v>0.58958333333333335</v>
      </c>
      <c r="M3" s="41">
        <f t="shared" si="1"/>
        <v>0.58958333333333335</v>
      </c>
      <c r="N3" s="55">
        <v>0.60347222222222219</v>
      </c>
      <c r="O3" s="41">
        <f t="shared" si="2"/>
        <v>0.60347222222222219</v>
      </c>
      <c r="P3" s="55">
        <v>0.64652777777777781</v>
      </c>
      <c r="Q3" s="41">
        <f t="shared" si="3"/>
        <v>0.64652777777777781</v>
      </c>
      <c r="R3" s="55">
        <v>0.65763888888888888</v>
      </c>
      <c r="S3" s="41">
        <f t="shared" si="4"/>
        <v>0.65763888888888888</v>
      </c>
      <c r="T3" s="236">
        <v>0.66874999999999996</v>
      </c>
      <c r="U3" s="72">
        <f t="shared" si="5"/>
        <v>0.66874999999999996</v>
      </c>
    </row>
    <row r="4" spans="1:21" ht="20.25" customHeight="1" x14ac:dyDescent="0.25">
      <c r="A4" s="586" t="s">
        <v>26</v>
      </c>
      <c r="B4" s="587"/>
      <c r="C4" s="97" t="s">
        <v>819</v>
      </c>
      <c r="D4" s="50">
        <v>75345436</v>
      </c>
      <c r="E4" s="174" t="s">
        <v>138</v>
      </c>
      <c r="F4" s="79" t="s">
        <v>38</v>
      </c>
      <c r="G4" s="105" t="s">
        <v>24</v>
      </c>
      <c r="H4" s="329"/>
      <c r="I4" s="186" t="s">
        <v>25</v>
      </c>
      <c r="J4" s="41">
        <v>0.58680555555555558</v>
      </c>
      <c r="K4" s="51">
        <f t="shared" si="0"/>
        <v>0.58680555555555558</v>
      </c>
      <c r="L4" s="55">
        <v>0.59722222222222221</v>
      </c>
      <c r="M4" s="41">
        <f t="shared" si="1"/>
        <v>0.59722222222222221</v>
      </c>
      <c r="N4" s="55">
        <v>0.6069444444444444</v>
      </c>
      <c r="O4" s="41">
        <f t="shared" si="2"/>
        <v>0.6069444444444444</v>
      </c>
      <c r="P4" s="55">
        <v>0.64861111111111114</v>
      </c>
      <c r="Q4" s="41">
        <f t="shared" si="3"/>
        <v>0.64861111111111114</v>
      </c>
      <c r="R4" s="55">
        <v>0.66041666666666665</v>
      </c>
      <c r="S4" s="41">
        <f t="shared" si="4"/>
        <v>0.66041666666666665</v>
      </c>
      <c r="T4" s="236">
        <v>0.67986111111111114</v>
      </c>
      <c r="U4" s="72">
        <f t="shared" si="5"/>
        <v>0.67986111111111114</v>
      </c>
    </row>
    <row r="5" spans="1:21" ht="18.75" customHeight="1" x14ac:dyDescent="0.25">
      <c r="A5" s="586" t="s">
        <v>30</v>
      </c>
      <c r="B5" s="587"/>
      <c r="C5" s="97" t="s">
        <v>820</v>
      </c>
      <c r="D5" s="50">
        <v>25780262</v>
      </c>
      <c r="E5" s="50" t="s">
        <v>84</v>
      </c>
      <c r="F5" s="79" t="s">
        <v>23</v>
      </c>
      <c r="G5" s="105" t="s">
        <v>397</v>
      </c>
      <c r="H5" s="182"/>
      <c r="I5" s="50" t="s">
        <v>354</v>
      </c>
      <c r="J5" s="41">
        <v>0.59583333333333333</v>
      </c>
      <c r="K5" s="82">
        <f t="shared" si="0"/>
        <v>0.59583333333333333</v>
      </c>
      <c r="L5" s="55">
        <v>0.60138888888888886</v>
      </c>
      <c r="M5" s="41">
        <f t="shared" si="1"/>
        <v>0.60138888888888886</v>
      </c>
      <c r="N5" s="55">
        <v>0.61111111111111116</v>
      </c>
      <c r="O5" s="41">
        <f t="shared" si="2"/>
        <v>0.61111111111111116</v>
      </c>
      <c r="P5" s="55">
        <v>0.65486111111111112</v>
      </c>
      <c r="Q5" s="41">
        <f t="shared" si="3"/>
        <v>0.65486111111111112</v>
      </c>
      <c r="R5" s="55">
        <v>0.67222222222222228</v>
      </c>
      <c r="S5" s="41">
        <f t="shared" si="4"/>
        <v>0.67222222222222228</v>
      </c>
      <c r="T5" s="236">
        <v>0.69097222222222221</v>
      </c>
      <c r="U5" s="72">
        <f t="shared" si="5"/>
        <v>0.69097222222222221</v>
      </c>
    </row>
    <row r="6" spans="1:21" ht="21.75" customHeight="1" x14ac:dyDescent="0.25">
      <c r="A6" s="586" t="s">
        <v>35</v>
      </c>
      <c r="B6" s="587"/>
      <c r="C6" s="97" t="s">
        <v>821</v>
      </c>
      <c r="D6" s="50">
        <v>74250432</v>
      </c>
      <c r="E6" s="50" t="s">
        <v>84</v>
      </c>
      <c r="F6" s="79" t="s">
        <v>28</v>
      </c>
      <c r="G6" s="105" t="s">
        <v>397</v>
      </c>
      <c r="H6" s="182"/>
      <c r="I6" s="50" t="s">
        <v>354</v>
      </c>
      <c r="J6" s="41">
        <v>0.6</v>
      </c>
      <c r="K6" s="82">
        <f t="shared" si="0"/>
        <v>0.6</v>
      </c>
      <c r="L6" s="55">
        <v>0.60624999999999996</v>
      </c>
      <c r="M6" s="41">
        <f t="shared" si="1"/>
        <v>0.60624999999999996</v>
      </c>
      <c r="N6" s="55">
        <v>0.6166666666666667</v>
      </c>
      <c r="O6" s="41">
        <f t="shared" si="2"/>
        <v>0.6166666666666667</v>
      </c>
      <c r="P6" s="55">
        <v>0.66180555555555554</v>
      </c>
      <c r="Q6" s="41">
        <f t="shared" si="3"/>
        <v>0.66180555555555554</v>
      </c>
      <c r="R6" s="55">
        <v>0.67638888888888893</v>
      </c>
      <c r="S6" s="41">
        <f t="shared" si="4"/>
        <v>0.67638888888888893</v>
      </c>
      <c r="T6" s="236">
        <v>0.6875</v>
      </c>
      <c r="U6" s="72">
        <f t="shared" si="5"/>
        <v>0.6875</v>
      </c>
    </row>
    <row r="7" spans="1:21" ht="19.5" customHeight="1" x14ac:dyDescent="0.25">
      <c r="A7" s="586" t="s">
        <v>40</v>
      </c>
      <c r="B7" s="587"/>
      <c r="C7" s="148" t="s">
        <v>822</v>
      </c>
      <c r="D7" s="50">
        <v>42390665</v>
      </c>
      <c r="E7" s="50" t="s">
        <v>84</v>
      </c>
      <c r="F7" s="79" t="s">
        <v>502</v>
      </c>
      <c r="G7" s="191" t="s">
        <v>104</v>
      </c>
      <c r="H7" s="182"/>
      <c r="I7" s="50" t="s">
        <v>823</v>
      </c>
      <c r="J7" s="41">
        <v>0.60277777777777775</v>
      </c>
      <c r="K7" s="82">
        <f t="shared" si="0"/>
        <v>0.60277777777777775</v>
      </c>
      <c r="L7" s="55">
        <v>0.61111111111111116</v>
      </c>
      <c r="M7" s="41">
        <f t="shared" si="1"/>
        <v>0.61111111111111116</v>
      </c>
      <c r="N7" s="55">
        <v>0.62013888888888891</v>
      </c>
      <c r="O7" s="41">
        <f t="shared" si="2"/>
        <v>0.62013888888888891</v>
      </c>
      <c r="P7" s="55">
        <v>0.6694444444444444</v>
      </c>
      <c r="Q7" s="41">
        <f t="shared" si="3"/>
        <v>0.6694444444444444</v>
      </c>
      <c r="R7" s="55">
        <v>0.68402777777777779</v>
      </c>
      <c r="S7" s="41">
        <f t="shared" si="4"/>
        <v>0.68402777777777779</v>
      </c>
      <c r="T7" s="236">
        <v>0.70208333333333328</v>
      </c>
      <c r="U7" s="72">
        <f t="shared" si="5"/>
        <v>0.70208333333333328</v>
      </c>
    </row>
    <row r="8" spans="1:21" ht="21.75" customHeight="1" x14ac:dyDescent="0.25">
      <c r="A8" s="586" t="s">
        <v>43</v>
      </c>
      <c r="B8" s="587"/>
      <c r="C8" s="97" t="s">
        <v>824</v>
      </c>
      <c r="D8" s="50">
        <v>1776885</v>
      </c>
      <c r="E8" s="50" t="s">
        <v>189</v>
      </c>
      <c r="F8" s="79" t="s">
        <v>28</v>
      </c>
      <c r="G8" s="105" t="s">
        <v>333</v>
      </c>
      <c r="H8" s="356" t="s">
        <v>825</v>
      </c>
      <c r="I8" s="50" t="s">
        <v>152</v>
      </c>
      <c r="J8" s="41">
        <v>0.60486111111111107</v>
      </c>
      <c r="K8" s="82">
        <f t="shared" si="0"/>
        <v>0.60486111111111107</v>
      </c>
      <c r="L8" s="55">
        <v>0.61527777777777781</v>
      </c>
      <c r="M8" s="41">
        <f t="shared" si="1"/>
        <v>0.61527777777777781</v>
      </c>
      <c r="N8" s="55">
        <v>0.62430555555555556</v>
      </c>
      <c r="O8" s="41">
        <f t="shared" si="2"/>
        <v>0.62430555555555556</v>
      </c>
      <c r="P8" s="55">
        <v>0.67291666666666672</v>
      </c>
      <c r="Q8" s="41">
        <f t="shared" si="3"/>
        <v>0.67291666666666672</v>
      </c>
      <c r="R8" s="55">
        <v>0.69513888888888886</v>
      </c>
      <c r="S8" s="41">
        <f t="shared" si="4"/>
        <v>0.69513888888888886</v>
      </c>
      <c r="T8" s="236">
        <v>0.71319444444444446</v>
      </c>
      <c r="U8" s="72">
        <f t="shared" si="5"/>
        <v>0.71319444444444446</v>
      </c>
    </row>
    <row r="9" spans="1:21" ht="20.25" customHeight="1" x14ac:dyDescent="0.25">
      <c r="A9" s="586" t="s">
        <v>48</v>
      </c>
      <c r="B9" s="587"/>
      <c r="C9" s="148" t="s">
        <v>826</v>
      </c>
      <c r="D9" s="50">
        <v>7512279</v>
      </c>
      <c r="E9" s="174" t="s">
        <v>93</v>
      </c>
      <c r="F9" s="79" t="s">
        <v>23</v>
      </c>
      <c r="G9" s="105" t="s">
        <v>370</v>
      </c>
      <c r="H9" s="347"/>
      <c r="I9" s="245" t="s">
        <v>315</v>
      </c>
      <c r="J9" s="41">
        <v>0.60902777777777772</v>
      </c>
      <c r="K9" s="82">
        <f t="shared" si="0"/>
        <v>0.60902777777777772</v>
      </c>
      <c r="L9" s="55">
        <v>0.61944444444444446</v>
      </c>
      <c r="M9" s="41">
        <f t="shared" si="1"/>
        <v>0.61944444444444446</v>
      </c>
      <c r="N9" s="55">
        <v>0.62986111111111109</v>
      </c>
      <c r="O9" s="41">
        <f t="shared" si="2"/>
        <v>0.62986111111111109</v>
      </c>
      <c r="P9" s="55">
        <v>0.68125000000000002</v>
      </c>
      <c r="Q9" s="41">
        <f t="shared" si="3"/>
        <v>0.68125000000000002</v>
      </c>
      <c r="R9" s="55">
        <v>0.69930555555555551</v>
      </c>
      <c r="S9" s="41">
        <f t="shared" si="4"/>
        <v>0.69930555555555551</v>
      </c>
      <c r="T9" s="236">
        <v>0.71111111111111114</v>
      </c>
      <c r="U9" s="72">
        <f t="shared" si="5"/>
        <v>0.71111111111111114</v>
      </c>
    </row>
    <row r="10" spans="1:21" ht="21" customHeight="1" x14ac:dyDescent="0.25">
      <c r="A10" s="586" t="s">
        <v>54</v>
      </c>
      <c r="B10" s="587"/>
      <c r="C10" s="135" t="s">
        <v>827</v>
      </c>
      <c r="D10" s="115">
        <v>74758140</v>
      </c>
      <c r="E10" s="174" t="s">
        <v>93</v>
      </c>
      <c r="F10" s="141" t="s">
        <v>38</v>
      </c>
      <c r="G10" s="184" t="s">
        <v>828</v>
      </c>
      <c r="H10" s="375"/>
      <c r="I10" s="115" t="s">
        <v>829</v>
      </c>
      <c r="J10" s="41">
        <v>0.61250000000000004</v>
      </c>
      <c r="K10" s="82">
        <f t="shared" si="0"/>
        <v>0.61250000000000004</v>
      </c>
      <c r="L10" s="55">
        <v>0.625</v>
      </c>
      <c r="M10" s="41">
        <f t="shared" si="1"/>
        <v>0.625</v>
      </c>
      <c r="N10" s="55">
        <v>0.63541666666666663</v>
      </c>
      <c r="O10" s="41">
        <f t="shared" si="2"/>
        <v>0.63541666666666663</v>
      </c>
      <c r="P10" s="55">
        <v>0.68402777777777779</v>
      </c>
      <c r="Q10" s="41">
        <f t="shared" si="3"/>
        <v>0.68402777777777779</v>
      </c>
      <c r="R10" s="55">
        <v>0.70694444444444449</v>
      </c>
      <c r="S10" s="41">
        <f t="shared" si="4"/>
        <v>0.70694444444444449</v>
      </c>
      <c r="T10" s="236">
        <v>0.72430555555555554</v>
      </c>
      <c r="U10" s="72">
        <f t="shared" si="5"/>
        <v>0.72430555555555554</v>
      </c>
    </row>
    <row r="11" spans="1:21" s="46" customFormat="1" ht="21" customHeight="1" x14ac:dyDescent="0.25">
      <c r="A11" s="586" t="s">
        <v>58</v>
      </c>
      <c r="B11" s="587"/>
      <c r="C11" s="97" t="s">
        <v>830</v>
      </c>
      <c r="D11" s="50">
        <v>43369274</v>
      </c>
      <c r="E11" s="201" t="s">
        <v>45</v>
      </c>
      <c r="F11" s="79" t="s">
        <v>38</v>
      </c>
      <c r="G11" s="105" t="s">
        <v>194</v>
      </c>
      <c r="H11" s="182"/>
      <c r="I11" s="50" t="s">
        <v>831</v>
      </c>
      <c r="J11" s="47">
        <v>0.61388888888888893</v>
      </c>
      <c r="K11" s="51">
        <f t="shared" si="0"/>
        <v>0.61388888888888893</v>
      </c>
      <c r="L11" s="55">
        <v>0.62986111111111109</v>
      </c>
      <c r="M11" s="41">
        <f t="shared" si="1"/>
        <v>0.62986111111111109</v>
      </c>
      <c r="N11" s="55">
        <v>0.64027777777777772</v>
      </c>
      <c r="O11" s="41">
        <f t="shared" si="2"/>
        <v>0.64027777777777772</v>
      </c>
      <c r="P11" s="55">
        <v>0.69305555555555554</v>
      </c>
      <c r="Q11" s="41">
        <f t="shared" si="3"/>
        <v>0.69305555555555554</v>
      </c>
      <c r="R11" s="55">
        <v>0.71875</v>
      </c>
      <c r="S11" s="41">
        <f t="shared" si="4"/>
        <v>0.71875</v>
      </c>
      <c r="T11" s="236">
        <v>0.73541666666666672</v>
      </c>
      <c r="U11" s="72">
        <f t="shared" si="5"/>
        <v>0.73541666666666672</v>
      </c>
    </row>
    <row r="12" spans="1:21" ht="23.25" customHeight="1" x14ac:dyDescent="0.25">
      <c r="A12" s="586" t="s">
        <v>54</v>
      </c>
      <c r="B12" s="587"/>
      <c r="C12" s="97" t="s">
        <v>832</v>
      </c>
      <c r="D12" s="229">
        <v>25455699</v>
      </c>
      <c r="E12" s="201" t="s">
        <v>45</v>
      </c>
      <c r="F12" s="79" t="s">
        <v>833</v>
      </c>
      <c r="G12" s="245" t="s">
        <v>834</v>
      </c>
      <c r="H12" s="21" t="s">
        <v>835</v>
      </c>
      <c r="I12" s="245" t="s">
        <v>63</v>
      </c>
      <c r="J12" s="63">
        <v>0.62013888888888891</v>
      </c>
      <c r="K12" s="51">
        <f t="shared" si="0"/>
        <v>0.62013888888888891</v>
      </c>
      <c r="L12" s="55">
        <v>0.63402777777777775</v>
      </c>
      <c r="M12" s="41">
        <f t="shared" si="1"/>
        <v>0.63402777777777775</v>
      </c>
      <c r="N12" s="55">
        <v>0.64375000000000004</v>
      </c>
      <c r="O12" s="41">
        <f t="shared" si="2"/>
        <v>0.64375000000000004</v>
      </c>
      <c r="P12" s="55">
        <v>0.6958333333333333</v>
      </c>
      <c r="Q12" s="41">
        <f t="shared" si="3"/>
        <v>0.6958333333333333</v>
      </c>
      <c r="R12" s="55">
        <v>0.72222222222222221</v>
      </c>
      <c r="S12" s="41">
        <f t="shared" si="4"/>
        <v>0.72222222222222221</v>
      </c>
      <c r="T12" s="236">
        <v>0.73333333333333328</v>
      </c>
      <c r="U12" s="72">
        <f t="shared" si="5"/>
        <v>0.73333333333333328</v>
      </c>
    </row>
    <row r="13" spans="1:21" ht="21.75" customHeight="1" x14ac:dyDescent="0.25">
      <c r="A13" s="586" t="s">
        <v>58</v>
      </c>
      <c r="B13" s="587"/>
      <c r="C13" s="135" t="s">
        <v>836</v>
      </c>
      <c r="D13" s="115">
        <v>9986616</v>
      </c>
      <c r="E13" s="203" t="s">
        <v>45</v>
      </c>
      <c r="F13" s="141" t="s">
        <v>38</v>
      </c>
      <c r="G13" s="258" t="s">
        <v>760</v>
      </c>
      <c r="H13" s="365"/>
      <c r="I13" s="258" t="s">
        <v>90</v>
      </c>
      <c r="J13" s="63">
        <v>0.62152777777777779</v>
      </c>
      <c r="K13" s="60">
        <f t="shared" si="0"/>
        <v>0.62152777777777779</v>
      </c>
      <c r="L13" s="55">
        <v>0.6381944444444444</v>
      </c>
      <c r="M13" s="41">
        <f t="shared" si="1"/>
        <v>0.6381944444444444</v>
      </c>
      <c r="N13" s="55"/>
      <c r="O13" s="41">
        <f t="shared" si="2"/>
        <v>0</v>
      </c>
      <c r="P13" s="55">
        <v>0.70416666666666672</v>
      </c>
      <c r="Q13" s="41">
        <f t="shared" si="3"/>
        <v>0.70416666666666672</v>
      </c>
      <c r="R13" s="55">
        <v>0.73263888888888884</v>
      </c>
      <c r="S13" s="41">
        <f t="shared" si="4"/>
        <v>0.73263888888888884</v>
      </c>
      <c r="T13" s="236">
        <v>0.74652777777777779</v>
      </c>
      <c r="U13" s="72">
        <f t="shared" si="5"/>
        <v>0.74652777777777779</v>
      </c>
    </row>
    <row r="14" spans="1:21" ht="24" customHeight="1" x14ac:dyDescent="0.25">
      <c r="A14" s="586" t="s">
        <v>64</v>
      </c>
      <c r="B14" s="587"/>
      <c r="C14" s="97" t="s">
        <v>837</v>
      </c>
      <c r="D14" s="50">
        <v>72788948</v>
      </c>
      <c r="E14" s="174" t="s">
        <v>93</v>
      </c>
      <c r="F14" s="79" t="s">
        <v>38</v>
      </c>
      <c r="G14" s="50" t="s">
        <v>838</v>
      </c>
      <c r="H14" s="182"/>
      <c r="I14" s="50" t="s">
        <v>839</v>
      </c>
      <c r="J14" s="41">
        <v>0.63194444444444442</v>
      </c>
      <c r="K14" s="51">
        <f t="shared" si="0"/>
        <v>0.63194444444444442</v>
      </c>
      <c r="L14" s="63">
        <v>0.64375000000000004</v>
      </c>
      <c r="M14" s="41">
        <f t="shared" si="1"/>
        <v>0.64375000000000004</v>
      </c>
      <c r="N14" s="55">
        <v>0.65416666666666667</v>
      </c>
      <c r="O14" s="41">
        <f t="shared" si="2"/>
        <v>0.65416666666666667</v>
      </c>
      <c r="P14" s="55">
        <v>0.70763888888888893</v>
      </c>
      <c r="Q14" s="41">
        <f t="shared" si="3"/>
        <v>0.70763888888888893</v>
      </c>
      <c r="R14" s="55">
        <v>0.74444444444444446</v>
      </c>
      <c r="S14" s="41">
        <f t="shared" si="4"/>
        <v>0.74444444444444446</v>
      </c>
      <c r="T14" s="236">
        <v>0.75555555555555554</v>
      </c>
      <c r="U14" s="72">
        <f t="shared" si="5"/>
        <v>0.75555555555555554</v>
      </c>
    </row>
    <row r="15" spans="1:21" ht="21.75" customHeight="1" x14ac:dyDescent="0.25">
      <c r="A15" s="586" t="s">
        <v>67</v>
      </c>
      <c r="B15" s="587"/>
      <c r="C15" s="97" t="s">
        <v>840</v>
      </c>
      <c r="D15" s="50">
        <v>42275983</v>
      </c>
      <c r="E15" s="201" t="s">
        <v>45</v>
      </c>
      <c r="F15" s="79" t="s">
        <v>28</v>
      </c>
      <c r="G15" s="245" t="s">
        <v>760</v>
      </c>
      <c r="H15" s="347"/>
      <c r="I15" s="245" t="s">
        <v>719</v>
      </c>
      <c r="J15" s="41">
        <v>0.63263888888888886</v>
      </c>
      <c r="K15" s="51">
        <f t="shared" si="0"/>
        <v>0.63263888888888886</v>
      </c>
      <c r="L15" s="63">
        <v>0.6479166666666667</v>
      </c>
      <c r="M15" s="41">
        <f t="shared" si="1"/>
        <v>0.6479166666666667</v>
      </c>
      <c r="N15" s="55">
        <v>0.66041666666666665</v>
      </c>
      <c r="O15" s="41">
        <f t="shared" si="2"/>
        <v>0.66041666666666665</v>
      </c>
      <c r="P15" s="55">
        <v>0.71597222222222223</v>
      </c>
      <c r="Q15" s="41">
        <f t="shared" si="3"/>
        <v>0.71597222222222223</v>
      </c>
      <c r="R15" s="55">
        <v>0.74375000000000002</v>
      </c>
      <c r="S15" s="41">
        <f t="shared" si="4"/>
        <v>0.74375000000000002</v>
      </c>
      <c r="T15" s="236">
        <v>0.75486111111111109</v>
      </c>
      <c r="U15" s="72">
        <f t="shared" si="5"/>
        <v>0.75486111111111109</v>
      </c>
    </row>
    <row r="16" spans="1:21" ht="21.75" customHeight="1" x14ac:dyDescent="0.25">
      <c r="A16" s="586" t="s">
        <v>73</v>
      </c>
      <c r="B16" s="587"/>
      <c r="C16" s="152" t="s">
        <v>841</v>
      </c>
      <c r="D16" s="153">
        <v>46081500</v>
      </c>
      <c r="E16" s="153" t="s">
        <v>271</v>
      </c>
      <c r="F16" s="143" t="s">
        <v>28</v>
      </c>
      <c r="G16" s="153" t="s">
        <v>842</v>
      </c>
      <c r="H16" s="364"/>
      <c r="I16" s="153" t="s">
        <v>632</v>
      </c>
      <c r="J16" s="55">
        <v>0.63958333333333328</v>
      </c>
      <c r="K16" s="55">
        <f t="shared" si="0"/>
        <v>0.63958333333333328</v>
      </c>
      <c r="L16" s="55">
        <v>0.66180555555555554</v>
      </c>
      <c r="M16" s="41">
        <f t="shared" si="1"/>
        <v>0.66180555555555554</v>
      </c>
      <c r="N16" s="55">
        <v>0.67083333333333328</v>
      </c>
      <c r="O16" s="41">
        <f t="shared" si="2"/>
        <v>0.67083333333333328</v>
      </c>
      <c r="P16" s="55">
        <v>0.7270833333333333</v>
      </c>
      <c r="Q16" s="55">
        <f t="shared" si="3"/>
        <v>0.7270833333333333</v>
      </c>
      <c r="R16" s="55">
        <v>0.75069444444444444</v>
      </c>
      <c r="S16" s="55">
        <f t="shared" si="4"/>
        <v>0.75069444444444444</v>
      </c>
      <c r="T16" s="236">
        <v>0.76180555555555551</v>
      </c>
      <c r="U16" s="236">
        <f t="shared" si="5"/>
        <v>0.76180555555555551</v>
      </c>
    </row>
    <row r="17" spans="1:21" ht="22.5" customHeight="1" x14ac:dyDescent="0.25">
      <c r="A17" s="586" t="s">
        <v>70</v>
      </c>
      <c r="B17" s="587"/>
      <c r="C17" s="97" t="s">
        <v>843</v>
      </c>
      <c r="D17" s="50">
        <v>77006847</v>
      </c>
      <c r="E17" s="174" t="s">
        <v>93</v>
      </c>
      <c r="F17" s="79" t="s">
        <v>28</v>
      </c>
      <c r="G17" s="184" t="s">
        <v>226</v>
      </c>
      <c r="H17" s="182"/>
      <c r="I17" s="50" t="s">
        <v>844</v>
      </c>
      <c r="J17" s="41">
        <v>0.63541666666666663</v>
      </c>
      <c r="K17" s="51">
        <f t="shared" si="0"/>
        <v>0.63541666666666663</v>
      </c>
      <c r="L17" s="63">
        <v>0.65416666666666667</v>
      </c>
      <c r="M17" s="41">
        <f t="shared" si="1"/>
        <v>0.65416666666666667</v>
      </c>
      <c r="N17" s="55">
        <v>0.66597222222222219</v>
      </c>
      <c r="O17" s="41">
        <f t="shared" si="2"/>
        <v>0.66597222222222219</v>
      </c>
      <c r="P17" s="55">
        <v>0.72013888888888888</v>
      </c>
      <c r="Q17" s="41">
        <f t="shared" si="3"/>
        <v>0.72013888888888888</v>
      </c>
      <c r="R17" s="55">
        <v>0.74513888888888891</v>
      </c>
      <c r="S17" s="41">
        <f t="shared" si="4"/>
        <v>0.74513888888888891</v>
      </c>
      <c r="T17" s="236">
        <v>0.76736111111111116</v>
      </c>
      <c r="U17" s="72">
        <f t="shared" si="5"/>
        <v>0.76736111111111116</v>
      </c>
    </row>
    <row r="18" spans="1:21" ht="24" customHeight="1" x14ac:dyDescent="0.25">
      <c r="A18" s="586" t="s">
        <v>76</v>
      </c>
      <c r="B18" s="587"/>
      <c r="C18" s="152" t="s">
        <v>845</v>
      </c>
      <c r="D18" s="153">
        <v>10020744</v>
      </c>
      <c r="E18" s="201" t="s">
        <v>45</v>
      </c>
      <c r="F18" s="143" t="s">
        <v>38</v>
      </c>
      <c r="G18" s="397" t="s">
        <v>760</v>
      </c>
      <c r="H18" s="376"/>
      <c r="I18" s="397" t="s">
        <v>165</v>
      </c>
      <c r="J18" s="55">
        <v>0.6645833333333333</v>
      </c>
      <c r="K18" s="55">
        <f t="shared" si="0"/>
        <v>0.6645833333333333</v>
      </c>
      <c r="L18" s="55">
        <v>0.66666666666666663</v>
      </c>
      <c r="M18" s="41">
        <f t="shared" si="1"/>
        <v>0.66666666666666663</v>
      </c>
      <c r="N18" s="55">
        <v>0.67847222222222225</v>
      </c>
      <c r="O18" s="41">
        <f t="shared" si="2"/>
        <v>0.67847222222222225</v>
      </c>
      <c r="P18" s="55">
        <v>0.7319444444444444</v>
      </c>
      <c r="Q18" s="55">
        <f t="shared" si="3"/>
        <v>0.7319444444444444</v>
      </c>
      <c r="R18" s="55">
        <v>0.75694444444444442</v>
      </c>
      <c r="S18" s="41">
        <f t="shared" si="4"/>
        <v>0.75694444444444442</v>
      </c>
      <c r="T18" s="236">
        <v>0.76875000000000004</v>
      </c>
      <c r="U18" s="72">
        <f t="shared" si="5"/>
        <v>0.76875000000000004</v>
      </c>
    </row>
    <row r="19" spans="1:21" ht="18" customHeight="1" x14ac:dyDescent="0.25">
      <c r="A19" s="586" t="s">
        <v>78</v>
      </c>
      <c r="B19" s="587"/>
      <c r="C19" s="152" t="s">
        <v>846</v>
      </c>
      <c r="D19" s="153">
        <v>47756095</v>
      </c>
      <c r="E19" s="153" t="s">
        <v>84</v>
      </c>
      <c r="F19" s="143" t="s">
        <v>38</v>
      </c>
      <c r="G19" s="341" t="s">
        <v>42</v>
      </c>
      <c r="H19" s="398"/>
      <c r="I19" s="399" t="s">
        <v>57</v>
      </c>
      <c r="J19" s="55">
        <v>0.68055555555555558</v>
      </c>
      <c r="K19" s="55">
        <f t="shared" si="0"/>
        <v>0.68055555555555558</v>
      </c>
      <c r="L19" s="55">
        <v>0.68125000000000002</v>
      </c>
      <c r="M19" s="55">
        <f t="shared" si="1"/>
        <v>0.68125000000000002</v>
      </c>
      <c r="N19" s="55">
        <v>0.69097222222222221</v>
      </c>
      <c r="O19" s="55">
        <f t="shared" si="2"/>
        <v>0.69097222222222221</v>
      </c>
      <c r="P19" s="55">
        <v>0.73888888888888893</v>
      </c>
      <c r="Q19" s="55">
        <f t="shared" si="3"/>
        <v>0.73888888888888893</v>
      </c>
      <c r="R19" s="55">
        <v>0.76875000000000004</v>
      </c>
      <c r="S19" s="55">
        <f t="shared" si="4"/>
        <v>0.76875000000000004</v>
      </c>
      <c r="T19" s="236">
        <v>0.78055555555555556</v>
      </c>
      <c r="U19" s="236">
        <f t="shared" si="5"/>
        <v>0.78055555555555556</v>
      </c>
    </row>
    <row r="20" spans="1:21" s="4" customFormat="1" ht="20.25" customHeight="1" x14ac:dyDescent="0.25">
      <c r="A20" s="601"/>
      <c r="B20" s="601"/>
    </row>
    <row r="21" spans="1:21" ht="23.25" customHeight="1" x14ac:dyDescent="0.25">
      <c r="A21" s="589"/>
      <c r="B21" s="589"/>
    </row>
    <row r="22" spans="1:21" ht="18" customHeight="1" x14ac:dyDescent="0.25">
      <c r="A22" s="589"/>
      <c r="B22" s="589"/>
    </row>
    <row r="23" spans="1:21" ht="21" customHeight="1" x14ac:dyDescent="0.25">
      <c r="A23" s="589"/>
      <c r="B23" s="589"/>
    </row>
    <row r="24" spans="1:21" ht="19.5" customHeight="1" x14ac:dyDescent="0.25">
      <c r="A24" s="589"/>
      <c r="B24" s="589"/>
    </row>
    <row r="25" spans="1:21" ht="18" customHeight="1" x14ac:dyDescent="0.25">
      <c r="A25" s="589"/>
      <c r="B25" s="589"/>
    </row>
    <row r="26" spans="1:21" s="4" customFormat="1" ht="18" customHeight="1" x14ac:dyDescent="0.25">
      <c r="A26" s="601"/>
      <c r="B26" s="601"/>
    </row>
    <row r="27" spans="1:21" s="46" customFormat="1" ht="19.5" customHeight="1" x14ac:dyDescent="0.25">
      <c r="A27" s="598"/>
      <c r="B27" s="598"/>
    </row>
    <row r="28" spans="1:21" ht="21" customHeight="1" x14ac:dyDescent="0.25">
      <c r="A28" s="589"/>
      <c r="B28" s="589"/>
    </row>
    <row r="29" spans="1:21" ht="21.75" customHeight="1" x14ac:dyDescent="0.25">
      <c r="A29" s="589"/>
      <c r="B29" s="589"/>
    </row>
    <row r="30" spans="1:21" ht="21" customHeight="1" x14ac:dyDescent="0.25">
      <c r="A30" s="589"/>
      <c r="B30" s="589"/>
    </row>
    <row r="31" spans="1:21" s="4" customFormat="1" ht="18" customHeight="1" x14ac:dyDescent="0.25">
      <c r="A31" s="601"/>
      <c r="B31" s="601"/>
    </row>
    <row r="32" spans="1:21" s="46" customFormat="1" ht="21" customHeight="1" x14ac:dyDescent="0.25">
      <c r="A32" s="598"/>
      <c r="B32" s="598"/>
    </row>
    <row r="33" spans="1:2" ht="18" customHeight="1" x14ac:dyDescent="0.25">
      <c r="A33" s="589"/>
      <c r="B33" s="589"/>
    </row>
    <row r="34" spans="1:2" ht="18.75" customHeight="1" x14ac:dyDescent="0.25">
      <c r="A34" s="589"/>
      <c r="B34" s="589"/>
    </row>
    <row r="35" spans="1:2" ht="18.75" customHeight="1" x14ac:dyDescent="0.25">
      <c r="A35" s="589"/>
      <c r="B35" s="589"/>
    </row>
    <row r="36" spans="1:2" ht="18.75" customHeight="1" x14ac:dyDescent="0.25">
      <c r="A36" s="589"/>
      <c r="B36" s="589"/>
    </row>
    <row r="37" spans="1:2" ht="18" customHeight="1" x14ac:dyDescent="0.25">
      <c r="A37" s="589"/>
      <c r="B37" s="589"/>
    </row>
    <row r="38" spans="1:2" ht="18" customHeight="1" x14ac:dyDescent="0.25">
      <c r="A38" s="589"/>
      <c r="B38" s="589"/>
    </row>
    <row r="39" spans="1:2" s="46" customFormat="1" ht="18" customHeight="1" x14ac:dyDescent="0.25">
      <c r="A39" s="598"/>
      <c r="B39" s="598"/>
    </row>
    <row r="40" spans="1:2" ht="18" customHeight="1" x14ac:dyDescent="0.25">
      <c r="A40" s="589"/>
      <c r="B40" s="589"/>
    </row>
    <row r="41" spans="1:2" ht="18.75" customHeight="1" x14ac:dyDescent="0.25">
      <c r="A41" s="589"/>
      <c r="B41" s="589"/>
    </row>
    <row r="42" spans="1:2" ht="18" customHeight="1" x14ac:dyDescent="0.25">
      <c r="A42" s="589"/>
      <c r="B42" s="589"/>
    </row>
    <row r="43" spans="1:2" ht="18" customHeight="1" x14ac:dyDescent="0.25">
      <c r="A43" s="589"/>
      <c r="B43" s="589"/>
    </row>
    <row r="44" spans="1:2" ht="21" customHeight="1" x14ac:dyDescent="0.25">
      <c r="A44" s="589"/>
      <c r="B44" s="589"/>
    </row>
    <row r="45" spans="1:2" ht="18" customHeight="1" x14ac:dyDescent="0.25">
      <c r="A45" s="589"/>
      <c r="B45" s="589"/>
    </row>
    <row r="46" spans="1:2" ht="18" customHeight="1" x14ac:dyDescent="0.25">
      <c r="A46" s="589"/>
      <c r="B46" s="589"/>
    </row>
    <row r="47" spans="1:2" ht="18" customHeight="1" x14ac:dyDescent="0.25">
      <c r="A47" s="589"/>
      <c r="B47" s="589"/>
    </row>
    <row r="48" spans="1:2" ht="18" customHeight="1" x14ac:dyDescent="0.25">
      <c r="A48" s="589"/>
      <c r="B48" s="589"/>
    </row>
    <row r="49" spans="1:2" ht="18" customHeight="1" x14ac:dyDescent="0.25">
      <c r="A49" s="589"/>
      <c r="B49" s="589"/>
    </row>
    <row r="50" spans="1:2" ht="18" customHeight="1" x14ac:dyDescent="0.25">
      <c r="A50" s="589"/>
      <c r="B50" s="589"/>
    </row>
    <row r="51" spans="1:2" ht="18" customHeight="1" x14ac:dyDescent="0.25">
      <c r="A51" s="589"/>
      <c r="B51" s="589"/>
    </row>
    <row r="52" spans="1:2" ht="18" customHeight="1" x14ac:dyDescent="0.25">
      <c r="A52" s="589"/>
      <c r="B52" s="589"/>
    </row>
    <row r="53" spans="1:2" ht="18" customHeight="1" x14ac:dyDescent="0.25">
      <c r="A53" s="589"/>
      <c r="B53" s="589"/>
    </row>
    <row r="54" spans="1:2" ht="18" customHeight="1" x14ac:dyDescent="0.25">
      <c r="A54" s="589"/>
      <c r="B54" s="589"/>
    </row>
    <row r="55" spans="1:2" ht="18" customHeight="1" x14ac:dyDescent="0.25">
      <c r="A55" s="589"/>
      <c r="B55" s="589"/>
    </row>
    <row r="56" spans="1:2" ht="18" customHeight="1" x14ac:dyDescent="0.25">
      <c r="A56" s="589"/>
      <c r="B56" s="589"/>
    </row>
    <row r="57" spans="1:2" ht="18" customHeight="1" x14ac:dyDescent="0.25">
      <c r="A57" s="589"/>
      <c r="B57" s="589"/>
    </row>
    <row r="58" spans="1:2" ht="18" customHeight="1" x14ac:dyDescent="0.25">
      <c r="A58" s="589"/>
      <c r="B58" s="589"/>
    </row>
    <row r="59" spans="1:2" ht="18" customHeight="1" x14ac:dyDescent="0.25">
      <c r="A59" s="589"/>
      <c r="B59" s="589"/>
    </row>
    <row r="60" spans="1:2" ht="18" customHeight="1" x14ac:dyDescent="0.25">
      <c r="A60" s="589"/>
      <c r="B60" s="589"/>
    </row>
    <row r="61" spans="1:2" ht="18" customHeight="1" x14ac:dyDescent="0.25">
      <c r="A61" s="589"/>
      <c r="B61" s="589"/>
    </row>
    <row r="62" spans="1:2" ht="18" customHeight="1" x14ac:dyDescent="0.25">
      <c r="A62" s="589"/>
      <c r="B62" s="589"/>
    </row>
    <row r="63" spans="1:2" ht="18" customHeight="1" x14ac:dyDescent="0.25">
      <c r="A63" s="589"/>
      <c r="B63" s="589"/>
    </row>
    <row r="64" spans="1:2" ht="18" customHeight="1" x14ac:dyDescent="0.25">
      <c r="A64" s="589"/>
      <c r="B64" s="589"/>
    </row>
    <row r="66" spans="2:8" ht="15.75" customHeight="1" x14ac:dyDescent="0.25">
      <c r="B66" t="s">
        <v>6768</v>
      </c>
      <c r="C66" t="s">
        <v>6769</v>
      </c>
      <c r="D66" t="s">
        <v>6770</v>
      </c>
      <c r="E66" t="s">
        <v>6771</v>
      </c>
      <c r="F66" t="s">
        <v>6772</v>
      </c>
      <c r="G66" t="s">
        <v>6773</v>
      </c>
      <c r="H66" t="s">
        <v>6774</v>
      </c>
    </row>
    <row r="67" spans="2:8" ht="18" customHeight="1" x14ac:dyDescent="0.25"/>
    <row r="68" spans="2:8" ht="18" customHeight="1" x14ac:dyDescent="0.25"/>
    <row r="69" spans="2:8" ht="18" customHeight="1" x14ac:dyDescent="0.25"/>
    <row r="70" spans="2:8" ht="18" customHeight="1" x14ac:dyDescent="0.25"/>
    <row r="71" spans="2:8" ht="18" customHeight="1" x14ac:dyDescent="0.25"/>
    <row r="72" spans="2:8" ht="18" customHeight="1" x14ac:dyDescent="0.25"/>
    <row r="73" spans="2:8" ht="18" customHeight="1" x14ac:dyDescent="0.25"/>
    <row r="74" spans="2:8" ht="18" customHeight="1" x14ac:dyDescent="0.25"/>
    <row r="75" spans="2:8" ht="18" customHeight="1" x14ac:dyDescent="0.25"/>
    <row r="76" spans="2:8" ht="18" customHeight="1" x14ac:dyDescent="0.25"/>
    <row r="77" spans="2:8" ht="18" customHeight="1" x14ac:dyDescent="0.25"/>
    <row r="78" spans="2:8" ht="18" customHeight="1" x14ac:dyDescent="0.25"/>
    <row r="79" spans="2:8" ht="18" customHeight="1" x14ac:dyDescent="0.25"/>
    <row r="80" spans="2:8" ht="18" customHeight="1" x14ac:dyDescent="0.25"/>
    <row r="81" spans="2:6" ht="18" customHeight="1" x14ac:dyDescent="0.25"/>
    <row r="82" spans="2:6" ht="18" customHeight="1" x14ac:dyDescent="0.25"/>
    <row r="83" spans="2:6" ht="18" customHeight="1" x14ac:dyDescent="0.25"/>
    <row r="84" spans="2:6" ht="18" customHeight="1" x14ac:dyDescent="0.25"/>
    <row r="85" spans="2:6" ht="18" customHeight="1" x14ac:dyDescent="0.25"/>
    <row r="86" spans="2:6" ht="18" customHeight="1" x14ac:dyDescent="0.25"/>
    <row r="87" spans="2:6" ht="18" customHeight="1" x14ac:dyDescent="0.25"/>
    <row r="88" spans="2:6" ht="18" customHeight="1" x14ac:dyDescent="0.25"/>
    <row r="89" spans="2:6" ht="21" customHeight="1" x14ac:dyDescent="0.25"/>
    <row r="90" spans="2:6" ht="15.75" customHeight="1" x14ac:dyDescent="0.25">
      <c r="B90" t="s">
        <v>6768</v>
      </c>
      <c r="C90" t="s">
        <v>6769</v>
      </c>
      <c r="D90" t="s">
        <v>6770</v>
      </c>
      <c r="E90" t="s">
        <v>6771</v>
      </c>
      <c r="F90" t="s">
        <v>6772</v>
      </c>
    </row>
    <row r="91" spans="2:6" ht="15.75" customHeight="1" x14ac:dyDescent="0.25"/>
    <row r="92" spans="2:6" ht="15.75" customHeight="1" x14ac:dyDescent="0.25"/>
    <row r="93" spans="2:6" ht="21" customHeight="1" x14ac:dyDescent="0.25"/>
    <row r="94" spans="2:6" ht="21" customHeight="1" x14ac:dyDescent="0.25"/>
    <row r="95" spans="2:6" ht="18.75" customHeight="1" x14ac:dyDescent="0.25"/>
    <row r="96" spans="2:6" ht="15.75" customHeight="1" x14ac:dyDescent="0.25"/>
    <row r="97" spans="3:8" ht="15.75" customHeight="1" x14ac:dyDescent="0.25"/>
    <row r="98" spans="3:8" ht="18.75" customHeight="1" x14ac:dyDescent="0.25"/>
    <row r="102" spans="3:8" x14ac:dyDescent="0.25">
      <c r="C102" t="s">
        <v>6768</v>
      </c>
      <c r="D102" t="s">
        <v>6769</v>
      </c>
      <c r="E102" t="s">
        <v>6770</v>
      </c>
      <c r="F102" t="s">
        <v>6771</v>
      </c>
      <c r="G102" t="s">
        <v>6772</v>
      </c>
      <c r="H102" t="s">
        <v>6773</v>
      </c>
    </row>
    <row r="103" spans="3:8" ht="15.75" customHeight="1" x14ac:dyDescent="0.25"/>
    <row r="104" spans="3:8" ht="15.75" customHeight="1" x14ac:dyDescent="0.25"/>
    <row r="105" spans="3:8" ht="15.75" customHeight="1" x14ac:dyDescent="0.25"/>
    <row r="106" spans="3:8" ht="15.75" customHeight="1" x14ac:dyDescent="0.25"/>
    <row r="107" spans="3:8" ht="15.75" customHeight="1" x14ac:dyDescent="0.25"/>
    <row r="108" spans="3:8" ht="15.75" customHeight="1" x14ac:dyDescent="0.25"/>
    <row r="109" spans="3:8" ht="15.75" customHeight="1" x14ac:dyDescent="0.25"/>
    <row r="110" spans="3:8" ht="18.75" customHeight="1" x14ac:dyDescent="0.25"/>
    <row r="111" spans="3:8" ht="15.75" customHeight="1" x14ac:dyDescent="0.25"/>
  </sheetData>
  <mergeCells count="69">
    <mergeCell ref="A64:B64"/>
    <mergeCell ref="A59:B59"/>
    <mergeCell ref="A62:B62"/>
    <mergeCell ref="A63:B63"/>
    <mergeCell ref="A60:B60"/>
    <mergeCell ref="A49:B49"/>
    <mergeCell ref="A51:B51"/>
    <mergeCell ref="A11:B11"/>
    <mergeCell ref="A45:B45"/>
    <mergeCell ref="A57:B57"/>
    <mergeCell ref="A44:B44"/>
    <mergeCell ref="A40:B40"/>
    <mergeCell ref="A48:B48"/>
    <mergeCell ref="A24:B24"/>
    <mergeCell ref="A30:B30"/>
    <mergeCell ref="P1:Q1"/>
    <mergeCell ref="A36:B36"/>
    <mergeCell ref="A1:B1"/>
    <mergeCell ref="A61:B61"/>
    <mergeCell ref="A6:B6"/>
    <mergeCell ref="A54:B54"/>
    <mergeCell ref="A16:B16"/>
    <mergeCell ref="A7:B7"/>
    <mergeCell ref="A25:B25"/>
    <mergeCell ref="A41:B41"/>
    <mergeCell ref="A46:B46"/>
    <mergeCell ref="A37:B37"/>
    <mergeCell ref="A56:B56"/>
    <mergeCell ref="A18:B18"/>
    <mergeCell ref="A27:B27"/>
    <mergeCell ref="N1:O1"/>
    <mergeCell ref="A3:B3"/>
    <mergeCell ref="R1:S1"/>
    <mergeCell ref="A55:B55"/>
    <mergeCell ref="A50:B50"/>
    <mergeCell ref="A12:B12"/>
    <mergeCell ref="A26:B26"/>
    <mergeCell ref="A21:B21"/>
    <mergeCell ref="A2:B2"/>
    <mergeCell ref="A33:B33"/>
    <mergeCell ref="A53:B53"/>
    <mergeCell ref="A52:B52"/>
    <mergeCell ref="A43:B43"/>
    <mergeCell ref="A19:B19"/>
    <mergeCell ref="A10:B10"/>
    <mergeCell ref="A28:B28"/>
    <mergeCell ref="A13:B13"/>
    <mergeCell ref="T1:U1"/>
    <mergeCell ref="A47:B47"/>
    <mergeCell ref="A42:B42"/>
    <mergeCell ref="L1:M1"/>
    <mergeCell ref="A32:B32"/>
    <mergeCell ref="A5:B5"/>
    <mergeCell ref="A14:B14"/>
    <mergeCell ref="A23:B23"/>
    <mergeCell ref="A17:B17"/>
    <mergeCell ref="A8:B8"/>
    <mergeCell ref="A22:B22"/>
    <mergeCell ref="A35:B35"/>
    <mergeCell ref="A4:B4"/>
    <mergeCell ref="A20:B20"/>
    <mergeCell ref="A38:B38"/>
    <mergeCell ref="A29:B29"/>
    <mergeCell ref="A9:B9"/>
    <mergeCell ref="A31:B31"/>
    <mergeCell ref="A58:B58"/>
    <mergeCell ref="A39:B39"/>
    <mergeCell ref="A34:B34"/>
    <mergeCell ref="A15:B15"/>
  </mergeCells>
  <pageMargins left="0.7" right="0.7" top="0.75" bottom="0.75" header="0.3" footer="0.3"/>
  <pageSetup paperSize="9" fitToHeight="0" orientation="landscape"/>
  <tableParts count="3">
    <tablePart r:id="rId1"/>
    <tablePart r:id="rId2"/>
    <tablePart r:id="rId3"/>
  </tablePart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Hoja318">
    <pageSetUpPr fitToPage="1"/>
  </sheetPr>
  <dimension ref="A1:U111"/>
  <sheetViews>
    <sheetView topLeftCell="A60" workbookViewId="0">
      <selection activeCell="E39" sqref="E39"/>
    </sheetView>
  </sheetViews>
  <sheetFormatPr baseColWidth="10" defaultColWidth="9.140625" defaultRowHeight="15" x14ac:dyDescent="0.25"/>
  <cols>
    <col min="1" max="2" width="2.7109375" customWidth="1"/>
    <col min="3" max="3" width="39" customWidth="1"/>
    <col min="4" max="4" width="14.5703125" customWidth="1"/>
    <col min="5" max="5" width="21.85546875" customWidth="1"/>
    <col min="6" max="6" width="22" customWidth="1"/>
    <col min="7" max="7" width="21.140625" bestFit="1" customWidth="1"/>
    <col min="8" max="8" width="9.28515625" customWidth="1"/>
    <col min="9" max="9" width="25.140625" customWidth="1"/>
    <col min="10" max="10" width="13.28515625" customWidth="1"/>
    <col min="11" max="11" width="13.5703125" customWidth="1"/>
    <col min="12" max="12" width="14.28515625" customWidth="1"/>
    <col min="13" max="13" width="13.7109375" customWidth="1"/>
    <col min="14" max="15" width="14.7109375" customWidth="1"/>
    <col min="16" max="16" width="15.28515625" customWidth="1"/>
    <col min="17" max="17" width="14.85546875" customWidth="1"/>
    <col min="18" max="19" width="15.42578125" customWidth="1"/>
    <col min="20" max="20" width="17" customWidth="1"/>
    <col min="21" max="21" width="17.85546875" customWidth="1"/>
  </cols>
  <sheetData>
    <row r="1" spans="1:21" ht="46.5" customHeight="1" x14ac:dyDescent="0.25">
      <c r="A1" s="596" t="s">
        <v>0</v>
      </c>
      <c r="B1" s="597"/>
      <c r="C1" s="10" t="s">
        <v>1</v>
      </c>
      <c r="D1" s="10" t="s">
        <v>2</v>
      </c>
      <c r="E1" s="25" t="s">
        <v>3</v>
      </c>
      <c r="F1" s="20" t="s">
        <v>4</v>
      </c>
      <c r="G1" s="1" t="s">
        <v>5</v>
      </c>
      <c r="H1" s="35" t="s">
        <v>6</v>
      </c>
      <c r="I1" s="2" t="s">
        <v>7</v>
      </c>
      <c r="J1" s="3" t="s">
        <v>8</v>
      </c>
      <c r="K1" s="3" t="s">
        <v>9</v>
      </c>
      <c r="L1" s="593" t="s">
        <v>10</v>
      </c>
      <c r="M1" s="592"/>
      <c r="N1" s="599" t="s">
        <v>11</v>
      </c>
      <c r="O1" s="592"/>
      <c r="P1" s="595" t="s">
        <v>12</v>
      </c>
      <c r="Q1" s="592"/>
      <c r="R1" s="594" t="s">
        <v>13</v>
      </c>
      <c r="S1" s="592"/>
      <c r="T1" s="591" t="s">
        <v>14</v>
      </c>
      <c r="U1" s="592"/>
    </row>
    <row r="2" spans="1:21" ht="21" customHeight="1" x14ac:dyDescent="0.25">
      <c r="A2" s="586" t="s">
        <v>15</v>
      </c>
      <c r="B2" s="587"/>
      <c r="C2" s="152" t="s">
        <v>847</v>
      </c>
      <c r="D2" s="217">
        <v>48920013</v>
      </c>
      <c r="E2" s="50" t="s">
        <v>17</v>
      </c>
      <c r="F2" s="142" t="s">
        <v>28</v>
      </c>
      <c r="G2" s="88" t="s">
        <v>848</v>
      </c>
      <c r="H2" s="182"/>
      <c r="I2" s="50" t="s">
        <v>849</v>
      </c>
      <c r="J2" s="55">
        <v>0.34791666666666671</v>
      </c>
      <c r="K2" s="51">
        <f t="shared" ref="K2:K36" si="0">J2+$K$61</f>
        <v>0.34791666666666671</v>
      </c>
      <c r="L2" s="55">
        <v>0.34861111111111109</v>
      </c>
      <c r="M2" s="41">
        <f t="shared" ref="M2:M36" si="1">L2+$M$61</f>
        <v>0.34861111111111109</v>
      </c>
      <c r="N2" s="55">
        <v>0.35902777777777778</v>
      </c>
      <c r="O2" s="41">
        <f t="shared" ref="O2:O36" si="2">N2+$O$61</f>
        <v>0.35902777777777778</v>
      </c>
      <c r="P2" s="55">
        <v>0.39930555555555558</v>
      </c>
      <c r="Q2" s="41">
        <f t="shared" ref="Q2:Q15" si="3">P2+$Q$61</f>
        <v>0.39930555555555558</v>
      </c>
      <c r="R2" s="55">
        <v>0.41041666666666671</v>
      </c>
      <c r="S2" s="41">
        <f t="shared" ref="S2:S36" si="4">R2+$S$61</f>
        <v>0.41041666666666671</v>
      </c>
      <c r="T2" s="236">
        <v>0.43402777777777779</v>
      </c>
      <c r="U2" s="72">
        <f t="shared" ref="U2:U36" si="5">T2+$U$61</f>
        <v>0.43402777777777779</v>
      </c>
    </row>
    <row r="3" spans="1:21" ht="21" customHeight="1" x14ac:dyDescent="0.25">
      <c r="A3" s="586" t="s">
        <v>21</v>
      </c>
      <c r="B3" s="587"/>
      <c r="C3" s="97" t="s">
        <v>850</v>
      </c>
      <c r="D3" s="50">
        <v>70860636</v>
      </c>
      <c r="E3" s="174" t="s">
        <v>138</v>
      </c>
      <c r="F3" s="79" t="s">
        <v>28</v>
      </c>
      <c r="G3" s="50" t="s">
        <v>838</v>
      </c>
      <c r="H3" s="182"/>
      <c r="I3" s="50" t="s">
        <v>457</v>
      </c>
      <c r="J3" s="55">
        <v>0.35416666666666669</v>
      </c>
      <c r="K3" s="51">
        <f t="shared" si="0"/>
        <v>0.35416666666666669</v>
      </c>
      <c r="L3" s="55">
        <v>0.35416666666666669</v>
      </c>
      <c r="M3" s="41">
        <f t="shared" si="1"/>
        <v>0.35416666666666669</v>
      </c>
      <c r="N3" s="55">
        <v>0.36388888888888887</v>
      </c>
      <c r="O3" s="41">
        <f t="shared" si="2"/>
        <v>0.36388888888888887</v>
      </c>
      <c r="P3" s="55">
        <v>0.41041666666666671</v>
      </c>
      <c r="Q3" s="41">
        <f t="shared" si="3"/>
        <v>0.41041666666666671</v>
      </c>
      <c r="R3" s="55">
        <v>0.42152777777777778</v>
      </c>
      <c r="S3" s="41">
        <f t="shared" si="4"/>
        <v>0.42152777777777778</v>
      </c>
      <c r="T3" s="236">
        <v>0.45763888888888887</v>
      </c>
      <c r="U3" s="72">
        <f t="shared" si="5"/>
        <v>0.45763888888888887</v>
      </c>
    </row>
    <row r="4" spans="1:21" ht="20.25" customHeight="1" x14ac:dyDescent="0.25">
      <c r="A4" s="586" t="s">
        <v>26</v>
      </c>
      <c r="B4" s="587"/>
      <c r="C4" s="97" t="s">
        <v>851</v>
      </c>
      <c r="D4" s="50">
        <v>7316931</v>
      </c>
      <c r="E4" s="207" t="s">
        <v>45</v>
      </c>
      <c r="F4" s="142" t="s">
        <v>28</v>
      </c>
      <c r="G4" s="245" t="s">
        <v>760</v>
      </c>
      <c r="H4" s="347"/>
      <c r="I4" s="245" t="s">
        <v>315</v>
      </c>
      <c r="J4" s="55">
        <v>0.36041666666666672</v>
      </c>
      <c r="K4" s="51">
        <f t="shared" si="0"/>
        <v>0.36041666666666672</v>
      </c>
      <c r="L4" s="55">
        <v>0.3611111111111111</v>
      </c>
      <c r="M4" s="41">
        <f t="shared" si="1"/>
        <v>0.3611111111111111</v>
      </c>
      <c r="N4" s="55">
        <v>0.37152777777777779</v>
      </c>
      <c r="O4" s="41">
        <f t="shared" si="2"/>
        <v>0.37152777777777779</v>
      </c>
      <c r="P4" s="55">
        <v>0.42222222222222222</v>
      </c>
      <c r="Q4" s="41">
        <f t="shared" si="3"/>
        <v>0.42222222222222222</v>
      </c>
      <c r="R4" s="55">
        <v>0.43541666666666667</v>
      </c>
      <c r="S4" s="41">
        <f t="shared" si="4"/>
        <v>0.43541666666666667</v>
      </c>
      <c r="T4" s="236">
        <v>0.46944444444444439</v>
      </c>
      <c r="U4" s="72">
        <f t="shared" si="5"/>
        <v>0.46944444444444439</v>
      </c>
    </row>
    <row r="5" spans="1:21" ht="21.75" customHeight="1" x14ac:dyDescent="0.25">
      <c r="A5" s="586" t="s">
        <v>30</v>
      </c>
      <c r="B5" s="587"/>
      <c r="C5" s="152" t="s">
        <v>852</v>
      </c>
      <c r="D5" s="217">
        <v>74217899</v>
      </c>
      <c r="E5" s="174" t="s">
        <v>93</v>
      </c>
      <c r="F5" s="142" t="s">
        <v>38</v>
      </c>
      <c r="G5" s="184" t="s">
        <v>853</v>
      </c>
      <c r="H5" s="182"/>
      <c r="I5" s="50" t="s">
        <v>338</v>
      </c>
      <c r="J5" s="55">
        <v>0.37916666666666671</v>
      </c>
      <c r="K5" s="51">
        <f t="shared" si="0"/>
        <v>0.37916666666666671</v>
      </c>
      <c r="L5" s="55">
        <v>0.37916666666666671</v>
      </c>
      <c r="M5" s="41">
        <f t="shared" si="1"/>
        <v>0.37916666666666671</v>
      </c>
      <c r="N5" s="55">
        <v>0.3888888888888889</v>
      </c>
      <c r="O5" s="41">
        <f t="shared" si="2"/>
        <v>0.3888888888888889</v>
      </c>
      <c r="P5" s="55">
        <v>0.44583333333333341</v>
      </c>
      <c r="Q5" s="41">
        <f t="shared" si="3"/>
        <v>0.44583333333333341</v>
      </c>
      <c r="R5" s="55">
        <v>0.45810185185185193</v>
      </c>
      <c r="S5" s="41">
        <f t="shared" si="4"/>
        <v>0.45810185185185193</v>
      </c>
      <c r="T5" s="236">
        <v>0.48194444444444451</v>
      </c>
      <c r="U5" s="72">
        <f t="shared" si="5"/>
        <v>0.48194444444444451</v>
      </c>
    </row>
    <row r="6" spans="1:21" ht="21.75" customHeight="1" x14ac:dyDescent="0.25">
      <c r="A6" s="586" t="s">
        <v>35</v>
      </c>
      <c r="B6" s="587"/>
      <c r="C6" s="230" t="s">
        <v>854</v>
      </c>
      <c r="D6" s="217">
        <v>5947095</v>
      </c>
      <c r="E6" s="21" t="s">
        <v>189</v>
      </c>
      <c r="F6" s="142" t="s">
        <v>28</v>
      </c>
      <c r="G6" s="105" t="s">
        <v>855</v>
      </c>
      <c r="H6" s="356" t="s">
        <v>108</v>
      </c>
      <c r="I6" s="96" t="s">
        <v>147</v>
      </c>
      <c r="J6" s="55">
        <v>0.3840277777777778</v>
      </c>
      <c r="K6" s="51">
        <f t="shared" si="0"/>
        <v>0.3840277777777778</v>
      </c>
      <c r="L6" s="55">
        <v>0.38472222222222219</v>
      </c>
      <c r="M6" s="41">
        <f t="shared" si="1"/>
        <v>0.38472222222222219</v>
      </c>
      <c r="N6" s="55">
        <v>0.39374999999999999</v>
      </c>
      <c r="O6" s="41">
        <f t="shared" si="2"/>
        <v>0.39374999999999999</v>
      </c>
      <c r="P6" s="55">
        <v>0.44930555555555562</v>
      </c>
      <c r="Q6" s="41">
        <f t="shared" si="3"/>
        <v>0.44930555555555562</v>
      </c>
      <c r="R6" s="55">
        <v>0.47152777777777782</v>
      </c>
      <c r="S6" s="41">
        <f t="shared" si="4"/>
        <v>0.47152777777777782</v>
      </c>
      <c r="T6" s="236">
        <v>0.49444444444444452</v>
      </c>
      <c r="U6" s="72">
        <f t="shared" si="5"/>
        <v>0.49444444444444452</v>
      </c>
    </row>
    <row r="7" spans="1:21" ht="19.5" customHeight="1" x14ac:dyDescent="0.25">
      <c r="A7" s="586" t="s">
        <v>40</v>
      </c>
      <c r="B7" s="587"/>
      <c r="C7" s="152" t="s">
        <v>856</v>
      </c>
      <c r="D7" s="217">
        <v>47463131</v>
      </c>
      <c r="E7" s="207" t="s">
        <v>45</v>
      </c>
      <c r="F7" s="142" t="s">
        <v>28</v>
      </c>
      <c r="G7" s="245"/>
      <c r="H7" s="347"/>
      <c r="I7" s="245" t="s">
        <v>63</v>
      </c>
      <c r="J7" s="55">
        <v>0.39027777777777778</v>
      </c>
      <c r="K7" s="51">
        <f t="shared" si="0"/>
        <v>0.39027777777777778</v>
      </c>
      <c r="L7" s="55">
        <v>0.39027777777777778</v>
      </c>
      <c r="M7" s="41">
        <f t="shared" si="1"/>
        <v>0.39027777777777778</v>
      </c>
      <c r="N7" s="55">
        <v>0.40069444444444452</v>
      </c>
      <c r="O7" s="41">
        <f t="shared" si="2"/>
        <v>0.40069444444444452</v>
      </c>
      <c r="P7" s="55">
        <v>0.46111111111111108</v>
      </c>
      <c r="Q7" s="41">
        <f t="shared" si="3"/>
        <v>0.46111111111111108</v>
      </c>
      <c r="R7" s="55">
        <v>0.4826388888888889</v>
      </c>
      <c r="S7" s="41">
        <f t="shared" si="4"/>
        <v>0.4826388888888889</v>
      </c>
      <c r="T7" s="236">
        <v>0.50624999999999998</v>
      </c>
      <c r="U7" s="72">
        <f t="shared" si="5"/>
        <v>0.50624999999999998</v>
      </c>
    </row>
    <row r="8" spans="1:21" ht="21.75" customHeight="1" x14ac:dyDescent="0.25">
      <c r="A8" s="586" t="s">
        <v>43</v>
      </c>
      <c r="B8" s="587"/>
      <c r="C8" s="152" t="s">
        <v>800</v>
      </c>
      <c r="D8" s="217">
        <v>75943033</v>
      </c>
      <c r="E8" s="207" t="s">
        <v>45</v>
      </c>
      <c r="F8" s="142" t="s">
        <v>28</v>
      </c>
      <c r="G8" s="171" t="s">
        <v>842</v>
      </c>
      <c r="H8" s="419"/>
      <c r="I8" s="171" t="s">
        <v>730</v>
      </c>
      <c r="J8" s="55">
        <v>0.39652777777777781</v>
      </c>
      <c r="K8" s="51">
        <f t="shared" si="0"/>
        <v>0.39652777777777781</v>
      </c>
      <c r="L8" s="55">
        <v>0.39652777777777781</v>
      </c>
      <c r="M8" s="41">
        <f t="shared" si="1"/>
        <v>0.39652777777777781</v>
      </c>
      <c r="N8" s="55">
        <v>0.40833333333333333</v>
      </c>
      <c r="O8" s="41">
        <f t="shared" si="2"/>
        <v>0.40833333333333333</v>
      </c>
      <c r="P8" s="55">
        <v>0.47361111111111109</v>
      </c>
      <c r="Q8" s="41">
        <f t="shared" si="3"/>
        <v>0.47361111111111109</v>
      </c>
      <c r="R8" s="55">
        <v>0.49444444444444452</v>
      </c>
      <c r="S8" s="41">
        <f t="shared" si="4"/>
        <v>0.49444444444444452</v>
      </c>
      <c r="T8" s="236">
        <v>0.51736111111111116</v>
      </c>
      <c r="U8" s="72">
        <f t="shared" si="5"/>
        <v>0.51736111111111116</v>
      </c>
    </row>
    <row r="9" spans="1:21" ht="20.25" customHeight="1" x14ac:dyDescent="0.25">
      <c r="A9" s="586" t="s">
        <v>48</v>
      </c>
      <c r="B9" s="587"/>
      <c r="C9" s="152" t="s">
        <v>857</v>
      </c>
      <c r="D9" s="217">
        <v>76621748</v>
      </c>
      <c r="E9" s="174" t="s">
        <v>285</v>
      </c>
      <c r="F9" s="142" t="s">
        <v>28</v>
      </c>
      <c r="G9" s="245" t="s">
        <v>760</v>
      </c>
      <c r="H9" s="347"/>
      <c r="I9" s="245" t="s">
        <v>90</v>
      </c>
      <c r="J9" s="55">
        <v>0.40208333333333329</v>
      </c>
      <c r="K9" s="51">
        <f t="shared" si="0"/>
        <v>0.40208333333333329</v>
      </c>
      <c r="L9" s="55">
        <v>0.40277777777777779</v>
      </c>
      <c r="M9" s="41">
        <f t="shared" si="1"/>
        <v>0.40277777777777779</v>
      </c>
      <c r="N9" s="55">
        <v>0.4152777777777778</v>
      </c>
      <c r="O9" s="41">
        <f t="shared" si="2"/>
        <v>0.4152777777777778</v>
      </c>
      <c r="P9" s="55">
        <v>0.4861111111111111</v>
      </c>
      <c r="Q9" s="41">
        <f t="shared" si="3"/>
        <v>0.4861111111111111</v>
      </c>
      <c r="R9" s="55">
        <v>0.50624999999999998</v>
      </c>
      <c r="S9" s="41">
        <f t="shared" si="4"/>
        <v>0.50624999999999998</v>
      </c>
      <c r="T9" s="236">
        <v>0.52847222222222223</v>
      </c>
      <c r="U9" s="72">
        <f t="shared" si="5"/>
        <v>0.52847222222222223</v>
      </c>
    </row>
    <row r="10" spans="1:21" ht="21" customHeight="1" x14ac:dyDescent="0.25">
      <c r="A10" s="586" t="s">
        <v>54</v>
      </c>
      <c r="B10" s="587"/>
      <c r="C10" s="192" t="s">
        <v>858</v>
      </c>
      <c r="D10" s="288">
        <v>25742327</v>
      </c>
      <c r="E10" s="88" t="s">
        <v>295</v>
      </c>
      <c r="F10" s="250" t="s">
        <v>38</v>
      </c>
      <c r="G10" s="88" t="s">
        <v>859</v>
      </c>
      <c r="H10" s="332"/>
      <c r="I10" s="88" t="s">
        <v>719</v>
      </c>
      <c r="J10" s="55">
        <v>0.40833333333333333</v>
      </c>
      <c r="K10" s="51">
        <f t="shared" si="0"/>
        <v>0.40833333333333333</v>
      </c>
      <c r="L10" s="55">
        <v>0.40902777777777782</v>
      </c>
      <c r="M10" s="41">
        <f t="shared" si="1"/>
        <v>0.40902777777777782</v>
      </c>
      <c r="N10" s="55">
        <v>0.42152777777777778</v>
      </c>
      <c r="O10" s="41">
        <f t="shared" si="2"/>
        <v>0.42152777777777778</v>
      </c>
      <c r="P10" s="55">
        <v>0.49791666666666667</v>
      </c>
      <c r="Q10" s="41">
        <f t="shared" si="3"/>
        <v>0.49791666666666667</v>
      </c>
      <c r="R10" s="55">
        <v>0.5180555555555556</v>
      </c>
      <c r="S10" s="41">
        <f t="shared" si="4"/>
        <v>0.5180555555555556</v>
      </c>
      <c r="T10" s="236">
        <v>0.53472222222222221</v>
      </c>
      <c r="U10" s="72">
        <f t="shared" si="5"/>
        <v>0.53472222222222221</v>
      </c>
    </row>
    <row r="11" spans="1:21" s="46" customFormat="1" ht="21" customHeight="1" x14ac:dyDescent="0.25">
      <c r="A11" s="586" t="s">
        <v>58</v>
      </c>
      <c r="B11" s="587"/>
      <c r="C11" s="192" t="s">
        <v>860</v>
      </c>
      <c r="D11" s="288">
        <v>71461357</v>
      </c>
      <c r="E11" s="88" t="s">
        <v>93</v>
      </c>
      <c r="F11" s="250" t="s">
        <v>28</v>
      </c>
      <c r="G11" s="88" t="s">
        <v>859</v>
      </c>
      <c r="H11" s="332"/>
      <c r="I11" s="88" t="s">
        <v>861</v>
      </c>
      <c r="J11" s="55">
        <v>0.41458333333333341</v>
      </c>
      <c r="K11" s="51">
        <f t="shared" si="0"/>
        <v>0.41458333333333341</v>
      </c>
      <c r="L11" s="55">
        <v>0.4152777777777778</v>
      </c>
      <c r="M11" s="41">
        <f t="shared" si="1"/>
        <v>0.4152777777777778</v>
      </c>
      <c r="N11" s="55">
        <v>0.42499999999999999</v>
      </c>
      <c r="O11" s="41">
        <f t="shared" si="2"/>
        <v>0.42499999999999999</v>
      </c>
      <c r="P11" s="55">
        <v>0.50972222222222219</v>
      </c>
      <c r="Q11" s="41">
        <f t="shared" si="3"/>
        <v>0.50972222222222219</v>
      </c>
      <c r="R11" s="55">
        <v>0.52916666666666667</v>
      </c>
      <c r="S11" s="41">
        <f t="shared" si="4"/>
        <v>0.52916666666666667</v>
      </c>
      <c r="T11" s="236">
        <v>0.54583333333333328</v>
      </c>
      <c r="U11" s="72">
        <f t="shared" si="5"/>
        <v>0.54583333333333328</v>
      </c>
    </row>
    <row r="12" spans="1:21" ht="23.25" customHeight="1" x14ac:dyDescent="0.25">
      <c r="A12" s="586" t="s">
        <v>54</v>
      </c>
      <c r="B12" s="587"/>
      <c r="C12" s="152" t="s">
        <v>862</v>
      </c>
      <c r="D12" s="217">
        <v>5125848</v>
      </c>
      <c r="E12" s="174" t="s">
        <v>93</v>
      </c>
      <c r="F12" s="142" t="s">
        <v>28</v>
      </c>
      <c r="G12" s="50" t="s">
        <v>863</v>
      </c>
      <c r="H12" s="356" t="s">
        <v>108</v>
      </c>
      <c r="I12" s="50" t="s">
        <v>139</v>
      </c>
      <c r="J12" s="55">
        <v>0.43055555555555558</v>
      </c>
      <c r="K12" s="51">
        <f t="shared" si="0"/>
        <v>0.43055555555555558</v>
      </c>
      <c r="L12" s="55">
        <v>0.43055555555555558</v>
      </c>
      <c r="M12" s="41">
        <f t="shared" si="1"/>
        <v>0.43055555555555558</v>
      </c>
      <c r="N12" s="55">
        <v>0.44097222222222221</v>
      </c>
      <c r="O12" s="41">
        <f t="shared" si="2"/>
        <v>0.44097222222222221</v>
      </c>
      <c r="P12" s="55">
        <v>0.51388888888888884</v>
      </c>
      <c r="Q12" s="41">
        <f t="shared" si="3"/>
        <v>0.51388888888888884</v>
      </c>
      <c r="R12" s="55">
        <v>0.54027777777777775</v>
      </c>
      <c r="S12" s="41">
        <f t="shared" si="4"/>
        <v>0.54027777777777775</v>
      </c>
      <c r="T12" s="236">
        <v>0.55069444444444449</v>
      </c>
      <c r="U12" s="72">
        <f t="shared" si="5"/>
        <v>0.55069444444444449</v>
      </c>
    </row>
    <row r="13" spans="1:21" ht="21.75" customHeight="1" x14ac:dyDescent="0.25">
      <c r="A13" s="586" t="s">
        <v>58</v>
      </c>
      <c r="B13" s="587"/>
      <c r="C13" s="230" t="s">
        <v>864</v>
      </c>
      <c r="D13" s="217">
        <v>23010047</v>
      </c>
      <c r="E13" s="207" t="s">
        <v>45</v>
      </c>
      <c r="F13" s="142" t="s">
        <v>28</v>
      </c>
      <c r="G13" s="105" t="s">
        <v>370</v>
      </c>
      <c r="H13" s="347"/>
      <c r="I13" s="245" t="s">
        <v>175</v>
      </c>
      <c r="J13" s="55">
        <v>0.43888888888888888</v>
      </c>
      <c r="K13" s="51">
        <f t="shared" si="0"/>
        <v>0.43888888888888888</v>
      </c>
      <c r="L13" s="55">
        <v>0.44027777777777782</v>
      </c>
      <c r="M13" s="41">
        <f t="shared" si="1"/>
        <v>0.44027777777777782</v>
      </c>
      <c r="N13" s="55">
        <v>0.45</v>
      </c>
      <c r="O13" s="41">
        <f t="shared" si="2"/>
        <v>0.45</v>
      </c>
      <c r="P13" s="55">
        <v>0.52361111111111114</v>
      </c>
      <c r="Q13" s="41">
        <f t="shared" si="3"/>
        <v>0.52361111111111114</v>
      </c>
      <c r="R13" s="55">
        <v>0.54097222222222219</v>
      </c>
      <c r="S13" s="41">
        <f t="shared" si="4"/>
        <v>0.54097222222222219</v>
      </c>
      <c r="T13" s="236">
        <v>0.55833333333333335</v>
      </c>
      <c r="U13" s="72">
        <f t="shared" si="5"/>
        <v>0.55833333333333335</v>
      </c>
    </row>
    <row r="14" spans="1:21" ht="24" customHeight="1" x14ac:dyDescent="0.25">
      <c r="A14" s="586" t="s">
        <v>64</v>
      </c>
      <c r="B14" s="587"/>
      <c r="C14" s="152" t="s">
        <v>865</v>
      </c>
      <c r="D14" s="217">
        <v>43262978</v>
      </c>
      <c r="E14" s="207" t="s">
        <v>45</v>
      </c>
      <c r="F14" s="142" t="s">
        <v>28</v>
      </c>
      <c r="G14" s="245" t="s">
        <v>760</v>
      </c>
      <c r="H14" s="347"/>
      <c r="I14" s="245" t="s">
        <v>187</v>
      </c>
      <c r="J14" s="55">
        <v>0.44513888888888892</v>
      </c>
      <c r="K14" s="51">
        <f t="shared" si="0"/>
        <v>0.44513888888888892</v>
      </c>
      <c r="L14" s="55">
        <v>0.4465277777777778</v>
      </c>
      <c r="M14" s="41">
        <f t="shared" si="1"/>
        <v>0.4465277777777778</v>
      </c>
      <c r="N14" s="55">
        <v>0.45624999999999999</v>
      </c>
      <c r="O14" s="41">
        <f t="shared" si="2"/>
        <v>0.45624999999999999</v>
      </c>
      <c r="P14" s="55">
        <v>0.52500000000000002</v>
      </c>
      <c r="Q14" s="41">
        <f t="shared" si="3"/>
        <v>0.52500000000000002</v>
      </c>
      <c r="R14" s="55">
        <v>0.55208333333333337</v>
      </c>
      <c r="S14" s="41">
        <f t="shared" si="4"/>
        <v>0.55208333333333337</v>
      </c>
      <c r="T14" s="236">
        <v>0.57013888888888886</v>
      </c>
      <c r="U14" s="72">
        <f t="shared" si="5"/>
        <v>0.57013888888888886</v>
      </c>
    </row>
    <row r="15" spans="1:21" ht="21.75" customHeight="1" x14ac:dyDescent="0.25">
      <c r="A15" s="586" t="s">
        <v>67</v>
      </c>
      <c r="B15" s="587"/>
      <c r="C15" s="152" t="s">
        <v>866</v>
      </c>
      <c r="D15" s="217">
        <v>43107152</v>
      </c>
      <c r="E15" s="207" t="s">
        <v>45</v>
      </c>
      <c r="F15" s="142" t="s">
        <v>28</v>
      </c>
      <c r="G15" s="245" t="s">
        <v>760</v>
      </c>
      <c r="H15" s="347"/>
      <c r="I15" s="245" t="s">
        <v>220</v>
      </c>
      <c r="J15" s="55">
        <v>0.45069444444444451</v>
      </c>
      <c r="K15" s="51">
        <f t="shared" si="0"/>
        <v>0.45069444444444451</v>
      </c>
      <c r="L15" s="55">
        <v>0.4513888888888889</v>
      </c>
      <c r="M15" s="41">
        <f t="shared" si="1"/>
        <v>0.4513888888888889</v>
      </c>
      <c r="N15" s="55">
        <v>0.46805555555555561</v>
      </c>
      <c r="O15" s="41">
        <f t="shared" si="2"/>
        <v>0.46805555555555561</v>
      </c>
      <c r="P15" s="55">
        <v>0.53680555555555554</v>
      </c>
      <c r="Q15" s="41">
        <f t="shared" si="3"/>
        <v>0.53680555555555554</v>
      </c>
      <c r="R15" s="55">
        <v>0.56388888888888888</v>
      </c>
      <c r="S15" s="41">
        <f t="shared" si="4"/>
        <v>0.56388888888888888</v>
      </c>
      <c r="T15" s="236">
        <v>0.58194444444444449</v>
      </c>
      <c r="U15" s="72">
        <f t="shared" si="5"/>
        <v>0.58194444444444449</v>
      </c>
    </row>
    <row r="16" spans="1:21" ht="19.5" customHeight="1" x14ac:dyDescent="0.25">
      <c r="A16" s="586" t="s">
        <v>70</v>
      </c>
      <c r="B16" s="587"/>
      <c r="C16" s="152" t="s">
        <v>867</v>
      </c>
      <c r="D16" s="217">
        <v>41648530</v>
      </c>
      <c r="E16" s="207" t="s">
        <v>45</v>
      </c>
      <c r="F16" s="142" t="s">
        <v>28</v>
      </c>
      <c r="G16" s="184" t="s">
        <v>203</v>
      </c>
      <c r="H16" s="182"/>
      <c r="I16" s="50" t="s">
        <v>868</v>
      </c>
      <c r="J16" s="55">
        <v>0.45624999999999999</v>
      </c>
      <c r="K16" s="51">
        <f t="shared" si="0"/>
        <v>0.45624999999999999</v>
      </c>
      <c r="L16" s="55">
        <v>0.45694444444444438</v>
      </c>
      <c r="M16" s="41">
        <f t="shared" si="1"/>
        <v>0.45694444444444438</v>
      </c>
      <c r="N16" s="55">
        <v>0.47361111111111109</v>
      </c>
      <c r="O16" s="41">
        <f t="shared" si="2"/>
        <v>0.47361111111111109</v>
      </c>
      <c r="P16" s="55">
        <v>0.53888888888888886</v>
      </c>
      <c r="Q16" s="41"/>
      <c r="R16" s="55">
        <v>0.57499999999999996</v>
      </c>
      <c r="S16" s="41">
        <f t="shared" si="4"/>
        <v>0.57499999999999996</v>
      </c>
      <c r="T16" s="236">
        <v>0.58819444444444446</v>
      </c>
      <c r="U16" s="72">
        <f t="shared" si="5"/>
        <v>0.58819444444444446</v>
      </c>
    </row>
    <row r="17" spans="1:21" ht="20.25" customHeight="1" x14ac:dyDescent="0.25">
      <c r="A17" s="586" t="s">
        <v>73</v>
      </c>
      <c r="B17" s="587"/>
      <c r="C17" s="152" t="s">
        <v>869</v>
      </c>
      <c r="D17" s="217">
        <v>5016768</v>
      </c>
      <c r="E17" s="174" t="s">
        <v>93</v>
      </c>
      <c r="F17" s="142" t="s">
        <v>28</v>
      </c>
      <c r="G17" s="245" t="s">
        <v>760</v>
      </c>
      <c r="H17" s="356" t="s">
        <v>248</v>
      </c>
      <c r="I17" s="245" t="s">
        <v>197</v>
      </c>
      <c r="J17" s="55">
        <v>0.46388888888888891</v>
      </c>
      <c r="K17" s="51">
        <f t="shared" si="0"/>
        <v>0.46388888888888891</v>
      </c>
      <c r="L17" s="55">
        <v>0.46388888888888891</v>
      </c>
      <c r="M17" s="41">
        <f t="shared" si="1"/>
        <v>0.46388888888888891</v>
      </c>
      <c r="N17" s="55">
        <v>0.47430555555555548</v>
      </c>
      <c r="O17" s="41">
        <f t="shared" si="2"/>
        <v>0.47430555555555548</v>
      </c>
      <c r="P17" s="55">
        <v>0.5493055555555556</v>
      </c>
      <c r="Q17" s="41">
        <f t="shared" ref="Q17:Q36" si="6">P17+$Q$61</f>
        <v>0.5493055555555556</v>
      </c>
      <c r="R17" s="55">
        <v>0.56180555555555556</v>
      </c>
      <c r="S17" s="41">
        <f t="shared" si="4"/>
        <v>0.56180555555555556</v>
      </c>
      <c r="T17" s="236">
        <v>0.57291666666666663</v>
      </c>
      <c r="U17" s="72">
        <f t="shared" si="5"/>
        <v>0.57291666666666663</v>
      </c>
    </row>
    <row r="18" spans="1:21" ht="24" customHeight="1" x14ac:dyDescent="0.25">
      <c r="A18" s="586" t="s">
        <v>76</v>
      </c>
      <c r="B18" s="587"/>
      <c r="C18" s="152" t="s">
        <v>870</v>
      </c>
      <c r="D18" s="217">
        <v>48256752</v>
      </c>
      <c r="E18" s="207" t="s">
        <v>45</v>
      </c>
      <c r="F18" s="142" t="s">
        <v>38</v>
      </c>
      <c r="G18" s="184" t="s">
        <v>602</v>
      </c>
      <c r="H18" s="349"/>
      <c r="I18" s="111" t="s">
        <v>168</v>
      </c>
      <c r="J18" s="55">
        <v>0.4777777777777778</v>
      </c>
      <c r="K18" s="51">
        <f t="shared" si="0"/>
        <v>0.4777777777777778</v>
      </c>
      <c r="L18" s="55">
        <v>0.47847222222222219</v>
      </c>
      <c r="M18" s="41">
        <f t="shared" si="1"/>
        <v>0.47847222222222219</v>
      </c>
      <c r="N18" s="55">
        <v>0.49305555555555558</v>
      </c>
      <c r="O18" s="41">
        <f t="shared" si="2"/>
        <v>0.49305555555555558</v>
      </c>
      <c r="P18" s="55">
        <v>0.55069444444444449</v>
      </c>
      <c r="Q18" s="41">
        <f t="shared" si="6"/>
        <v>0.55069444444444449</v>
      </c>
      <c r="R18" s="55">
        <v>0.57638888888888884</v>
      </c>
      <c r="S18" s="41">
        <f t="shared" si="4"/>
        <v>0.57638888888888884</v>
      </c>
      <c r="T18" s="236">
        <v>0.58819444444444446</v>
      </c>
      <c r="U18" s="72">
        <f t="shared" si="5"/>
        <v>0.58819444444444446</v>
      </c>
    </row>
    <row r="19" spans="1:21" ht="18" customHeight="1" x14ac:dyDescent="0.25">
      <c r="A19" s="586" t="s">
        <v>78</v>
      </c>
      <c r="B19" s="587"/>
      <c r="C19" s="152" t="s">
        <v>871</v>
      </c>
      <c r="D19" s="217">
        <v>41223408</v>
      </c>
      <c r="E19" s="50" t="s">
        <v>17</v>
      </c>
      <c r="F19" s="142" t="s">
        <v>28</v>
      </c>
      <c r="G19" s="105" t="s">
        <v>522</v>
      </c>
      <c r="H19" s="329"/>
      <c r="I19" s="186" t="s">
        <v>25</v>
      </c>
      <c r="J19" s="55">
        <v>0.49722222222222218</v>
      </c>
      <c r="K19" s="51">
        <f t="shared" si="0"/>
        <v>0.49722222222222218</v>
      </c>
      <c r="L19" s="55">
        <v>0.49791666666666667</v>
      </c>
      <c r="M19" s="41">
        <f t="shared" si="1"/>
        <v>0.49791666666666667</v>
      </c>
      <c r="N19" s="55">
        <v>0.50763888888888886</v>
      </c>
      <c r="O19" s="41">
        <f t="shared" si="2"/>
        <v>0.50763888888888886</v>
      </c>
      <c r="P19" s="55">
        <v>0.56111111111111112</v>
      </c>
      <c r="Q19" s="41">
        <f t="shared" si="6"/>
        <v>0.56111111111111112</v>
      </c>
      <c r="R19" s="55">
        <v>0.58680555555555558</v>
      </c>
      <c r="S19" s="41">
        <f t="shared" si="4"/>
        <v>0.58680555555555558</v>
      </c>
      <c r="T19" s="236">
        <v>0.59930555555555554</v>
      </c>
      <c r="U19" s="72">
        <f t="shared" si="5"/>
        <v>0.59930555555555554</v>
      </c>
    </row>
    <row r="20" spans="1:21" s="4" customFormat="1" ht="20.25" customHeight="1" x14ac:dyDescent="0.25">
      <c r="A20" s="586" t="s">
        <v>80</v>
      </c>
      <c r="B20" s="587"/>
      <c r="C20" s="152" t="s">
        <v>872</v>
      </c>
      <c r="D20" s="217">
        <v>76313451</v>
      </c>
      <c r="E20" s="207" t="s">
        <v>45</v>
      </c>
      <c r="F20" s="142" t="s">
        <v>28</v>
      </c>
      <c r="G20" s="245" t="s">
        <v>760</v>
      </c>
      <c r="H20" s="347"/>
      <c r="I20" s="245" t="s">
        <v>232</v>
      </c>
      <c r="J20" s="55">
        <v>0.4909722222222222</v>
      </c>
      <c r="K20" s="82">
        <f t="shared" si="0"/>
        <v>0.4909722222222222</v>
      </c>
      <c r="L20" s="55">
        <v>0.49236111111111108</v>
      </c>
      <c r="M20" s="41">
        <f t="shared" si="1"/>
        <v>0.49236111111111108</v>
      </c>
      <c r="N20" s="55">
        <v>0.50208333333333333</v>
      </c>
      <c r="O20" s="41">
        <f t="shared" si="2"/>
        <v>0.50208333333333333</v>
      </c>
      <c r="P20" s="55">
        <v>0.5625</v>
      </c>
      <c r="Q20" s="41">
        <f t="shared" si="6"/>
        <v>0.5625</v>
      </c>
      <c r="R20" s="55">
        <v>0.59375</v>
      </c>
      <c r="S20" s="41">
        <f t="shared" si="4"/>
        <v>0.59375</v>
      </c>
      <c r="T20" s="236">
        <v>0.60555555555555551</v>
      </c>
      <c r="U20" s="72">
        <f t="shared" si="5"/>
        <v>0.60555555555555551</v>
      </c>
    </row>
    <row r="21" spans="1:21" ht="23.25" customHeight="1" x14ac:dyDescent="0.25">
      <c r="A21" s="586" t="s">
        <v>82</v>
      </c>
      <c r="B21" s="587"/>
      <c r="C21" s="152" t="s">
        <v>873</v>
      </c>
      <c r="D21" s="217">
        <v>45643847</v>
      </c>
      <c r="E21" s="207" t="s">
        <v>45</v>
      </c>
      <c r="F21" s="142" t="s">
        <v>38</v>
      </c>
      <c r="G21" s="184" t="s">
        <v>409</v>
      </c>
      <c r="H21" s="329"/>
      <c r="I21" s="186" t="s">
        <v>25</v>
      </c>
      <c r="J21" s="55">
        <v>0.51180555555555551</v>
      </c>
      <c r="K21" s="82">
        <f t="shared" si="0"/>
        <v>0.51180555555555551</v>
      </c>
      <c r="L21" s="55">
        <v>0.51249999999999996</v>
      </c>
      <c r="M21" s="41">
        <f t="shared" si="1"/>
        <v>0.51249999999999996</v>
      </c>
      <c r="N21" s="55">
        <v>0.52569444444444446</v>
      </c>
      <c r="O21" s="41">
        <f t="shared" si="2"/>
        <v>0.52569444444444446</v>
      </c>
      <c r="P21" s="55">
        <v>0.57361111111111107</v>
      </c>
      <c r="Q21" s="41">
        <f t="shared" si="6"/>
        <v>0.57361111111111107</v>
      </c>
      <c r="R21" s="55">
        <v>0.6</v>
      </c>
      <c r="S21" s="41">
        <f t="shared" si="4"/>
        <v>0.6</v>
      </c>
      <c r="T21" s="236">
        <v>0.61111111111111116</v>
      </c>
      <c r="U21" s="72">
        <f t="shared" si="5"/>
        <v>0.61111111111111116</v>
      </c>
    </row>
    <row r="22" spans="1:21" ht="18" customHeight="1" x14ac:dyDescent="0.25">
      <c r="A22" s="586" t="s">
        <v>82</v>
      </c>
      <c r="B22" s="587"/>
      <c r="C22" s="152" t="s">
        <v>874</v>
      </c>
      <c r="D22" s="217">
        <v>25489998</v>
      </c>
      <c r="E22" s="21" t="s">
        <v>189</v>
      </c>
      <c r="F22" s="142" t="s">
        <v>18</v>
      </c>
      <c r="G22" s="171"/>
      <c r="H22" s="419"/>
      <c r="I22" s="431" t="s">
        <v>730</v>
      </c>
      <c r="J22" s="41">
        <v>0.52083333333333337</v>
      </c>
      <c r="K22" s="82">
        <f t="shared" si="0"/>
        <v>0.52083333333333337</v>
      </c>
      <c r="L22" s="55">
        <v>0.52152777777777781</v>
      </c>
      <c r="M22" s="41">
        <f t="shared" si="1"/>
        <v>0.52152777777777781</v>
      </c>
      <c r="N22" s="55">
        <v>0.53402777777777777</v>
      </c>
      <c r="O22" s="41">
        <f t="shared" si="2"/>
        <v>0.53402777777777777</v>
      </c>
      <c r="P22" s="55">
        <v>0.58472222222222225</v>
      </c>
      <c r="Q22" s="41">
        <f t="shared" si="6"/>
        <v>0.58472222222222225</v>
      </c>
      <c r="R22" s="55">
        <v>0.61111111111111116</v>
      </c>
      <c r="S22" s="41">
        <f t="shared" si="4"/>
        <v>0.61111111111111116</v>
      </c>
      <c r="T22" s="236">
        <v>0.62291666666666667</v>
      </c>
      <c r="U22" s="72">
        <f t="shared" si="5"/>
        <v>0.62291666666666667</v>
      </c>
    </row>
    <row r="23" spans="1:21" ht="21" customHeight="1" x14ac:dyDescent="0.25">
      <c r="A23" s="586" t="s">
        <v>87</v>
      </c>
      <c r="B23" s="587"/>
      <c r="C23" s="152" t="s">
        <v>875</v>
      </c>
      <c r="D23" s="217">
        <v>43971159</v>
      </c>
      <c r="E23" s="50" t="s">
        <v>17</v>
      </c>
      <c r="F23" s="142" t="s">
        <v>23</v>
      </c>
      <c r="G23" s="184" t="s">
        <v>654</v>
      </c>
      <c r="H23" s="182"/>
      <c r="I23" s="154" t="s">
        <v>117</v>
      </c>
      <c r="J23" s="41">
        <v>0.52638888888888891</v>
      </c>
      <c r="K23" s="82">
        <f t="shared" si="0"/>
        <v>0.52638888888888891</v>
      </c>
      <c r="L23" s="55">
        <v>0.52638888888888891</v>
      </c>
      <c r="M23" s="41">
        <f t="shared" si="1"/>
        <v>0.52638888888888891</v>
      </c>
      <c r="N23" s="55">
        <v>0.54305555555555551</v>
      </c>
      <c r="O23" s="41">
        <f t="shared" si="2"/>
        <v>0.54305555555555551</v>
      </c>
      <c r="P23" s="55">
        <v>0.59861111111111109</v>
      </c>
      <c r="Q23" s="41">
        <f t="shared" si="6"/>
        <v>0.59861111111111109</v>
      </c>
      <c r="R23" s="55">
        <v>0.61736111111111114</v>
      </c>
      <c r="S23" s="41">
        <f t="shared" si="4"/>
        <v>0.61736111111111114</v>
      </c>
      <c r="T23" s="236">
        <v>0.63055555555555554</v>
      </c>
      <c r="U23" s="72">
        <f t="shared" si="5"/>
        <v>0.63055555555555554</v>
      </c>
    </row>
    <row r="24" spans="1:21" ht="19.5" customHeight="1" x14ac:dyDescent="0.25">
      <c r="A24" s="586" t="s">
        <v>91</v>
      </c>
      <c r="B24" s="587"/>
      <c r="C24" s="97" t="s">
        <v>876</v>
      </c>
      <c r="D24" s="50">
        <v>44140089</v>
      </c>
      <c r="E24" s="207" t="s">
        <v>45</v>
      </c>
      <c r="F24" s="79" t="s">
        <v>28</v>
      </c>
      <c r="G24" s="245" t="s">
        <v>760</v>
      </c>
      <c r="H24" s="245"/>
      <c r="I24" s="245" t="s">
        <v>451</v>
      </c>
      <c r="J24" s="47">
        <v>0.53263888888888888</v>
      </c>
      <c r="K24" s="82">
        <f t="shared" si="0"/>
        <v>0.53263888888888888</v>
      </c>
      <c r="L24" s="55">
        <v>0.53402777777777777</v>
      </c>
      <c r="M24" s="41">
        <f t="shared" si="1"/>
        <v>0.53402777777777777</v>
      </c>
      <c r="N24" s="55">
        <v>0.54583333333333328</v>
      </c>
      <c r="O24" s="41">
        <f t="shared" si="2"/>
        <v>0.54583333333333328</v>
      </c>
      <c r="P24" s="55">
        <v>0.6</v>
      </c>
      <c r="Q24" s="41">
        <f t="shared" si="6"/>
        <v>0.6</v>
      </c>
      <c r="R24" s="55">
        <v>0.62291666666666667</v>
      </c>
      <c r="S24" s="55">
        <f t="shared" si="4"/>
        <v>0.62291666666666667</v>
      </c>
      <c r="T24" s="236">
        <v>0.63402777777777775</v>
      </c>
      <c r="U24" s="72">
        <f t="shared" si="5"/>
        <v>0.63402777777777775</v>
      </c>
    </row>
    <row r="25" spans="1:21" ht="18" customHeight="1" x14ac:dyDescent="0.25">
      <c r="A25" s="586" t="s">
        <v>96</v>
      </c>
      <c r="B25" s="587"/>
      <c r="C25" s="148" t="s">
        <v>877</v>
      </c>
      <c r="D25" s="50">
        <v>25770362</v>
      </c>
      <c r="E25" s="50" t="s">
        <v>37</v>
      </c>
      <c r="F25" s="79" t="s">
        <v>23</v>
      </c>
      <c r="G25" s="105" t="s">
        <v>104</v>
      </c>
      <c r="H25" s="182"/>
      <c r="I25" s="50" t="s">
        <v>195</v>
      </c>
      <c r="J25" s="47">
        <v>0.54513888888888884</v>
      </c>
      <c r="K25" s="82">
        <f t="shared" si="0"/>
        <v>0.54513888888888884</v>
      </c>
      <c r="L25" s="55">
        <v>0.54583333333333328</v>
      </c>
      <c r="M25" s="41">
        <f t="shared" si="1"/>
        <v>0.54583333333333328</v>
      </c>
      <c r="N25" s="55">
        <v>0.55972222222222223</v>
      </c>
      <c r="O25" s="41">
        <f t="shared" si="2"/>
        <v>0.55972222222222223</v>
      </c>
      <c r="P25" s="55">
        <v>0.61111111111111116</v>
      </c>
      <c r="Q25" s="41">
        <f t="shared" si="6"/>
        <v>0.61111111111111116</v>
      </c>
      <c r="R25" s="55">
        <v>0.63680555555555551</v>
      </c>
      <c r="S25" s="41">
        <f t="shared" si="4"/>
        <v>0.63680555555555551</v>
      </c>
      <c r="T25" s="236">
        <v>0.64861111111111114</v>
      </c>
      <c r="U25" s="72">
        <f t="shared" si="5"/>
        <v>0.64861111111111114</v>
      </c>
    </row>
    <row r="26" spans="1:21" s="4" customFormat="1" ht="18" customHeight="1" x14ac:dyDescent="0.25">
      <c r="A26" s="586" t="s">
        <v>98</v>
      </c>
      <c r="B26" s="587"/>
      <c r="C26" s="97" t="s">
        <v>878</v>
      </c>
      <c r="D26" s="50">
        <v>46350121</v>
      </c>
      <c r="E26" s="50" t="s">
        <v>37</v>
      </c>
      <c r="F26" s="79" t="s">
        <v>23</v>
      </c>
      <c r="G26" s="171"/>
      <c r="H26" s="419"/>
      <c r="I26" s="171" t="s">
        <v>730</v>
      </c>
      <c r="J26" s="47">
        <v>0.55486111111111114</v>
      </c>
      <c r="K26" s="82">
        <f t="shared" si="0"/>
        <v>0.55486111111111114</v>
      </c>
      <c r="L26" s="55">
        <v>0.55486111111111114</v>
      </c>
      <c r="M26" s="41">
        <f t="shared" si="1"/>
        <v>0.55486111111111114</v>
      </c>
      <c r="N26" s="55">
        <v>0.56944444444444442</v>
      </c>
      <c r="O26" s="41">
        <f t="shared" si="2"/>
        <v>0.56944444444444442</v>
      </c>
      <c r="P26" s="55">
        <v>0.61250000000000004</v>
      </c>
      <c r="Q26" s="41">
        <f t="shared" si="6"/>
        <v>0.61250000000000004</v>
      </c>
      <c r="R26" s="55">
        <v>0.63472222222222219</v>
      </c>
      <c r="S26" s="41">
        <f t="shared" si="4"/>
        <v>0.63472222222222219</v>
      </c>
      <c r="T26" s="236">
        <v>0.64652777777777781</v>
      </c>
      <c r="U26" s="72">
        <f t="shared" si="5"/>
        <v>0.64652777777777781</v>
      </c>
    </row>
    <row r="27" spans="1:21" s="46" customFormat="1" ht="19.5" customHeight="1" x14ac:dyDescent="0.25">
      <c r="A27" s="586" t="s">
        <v>102</v>
      </c>
      <c r="B27" s="587"/>
      <c r="C27" s="152" t="s">
        <v>879</v>
      </c>
      <c r="D27" s="217">
        <v>4470641</v>
      </c>
      <c r="E27" s="174" t="s">
        <v>93</v>
      </c>
      <c r="F27" s="142" t="s">
        <v>28</v>
      </c>
      <c r="G27" s="105" t="s">
        <v>75</v>
      </c>
      <c r="H27" s="356" t="s">
        <v>635</v>
      </c>
      <c r="I27" s="154" t="s">
        <v>354</v>
      </c>
      <c r="J27" s="41">
        <v>0.5625</v>
      </c>
      <c r="K27" s="82">
        <f t="shared" si="0"/>
        <v>0.5625</v>
      </c>
      <c r="L27" s="55">
        <v>0.5625</v>
      </c>
      <c r="M27" s="41">
        <f t="shared" si="1"/>
        <v>0.5625</v>
      </c>
      <c r="N27" s="55">
        <v>0.57430555555555551</v>
      </c>
      <c r="O27" s="41">
        <f t="shared" si="2"/>
        <v>0.57430555555555551</v>
      </c>
      <c r="P27" s="55">
        <v>0.62430555555555556</v>
      </c>
      <c r="Q27" s="41">
        <f t="shared" si="6"/>
        <v>0.62430555555555556</v>
      </c>
      <c r="R27" s="55">
        <v>0.64513888888888893</v>
      </c>
      <c r="S27" s="41">
        <f t="shared" si="4"/>
        <v>0.64513888888888893</v>
      </c>
      <c r="T27" s="236">
        <v>0.65625</v>
      </c>
      <c r="U27" s="72">
        <f t="shared" si="5"/>
        <v>0.65625</v>
      </c>
    </row>
    <row r="28" spans="1:21" ht="21" customHeight="1" x14ac:dyDescent="0.25">
      <c r="A28" s="586" t="s">
        <v>106</v>
      </c>
      <c r="B28" s="587"/>
      <c r="C28" s="152" t="s">
        <v>880</v>
      </c>
      <c r="D28" s="217">
        <v>78465282</v>
      </c>
      <c r="E28" s="174" t="s">
        <v>93</v>
      </c>
      <c r="F28" s="142" t="s">
        <v>28</v>
      </c>
      <c r="G28" s="245" t="s">
        <v>760</v>
      </c>
      <c r="H28" s="245"/>
      <c r="I28" s="245" t="s">
        <v>249</v>
      </c>
      <c r="J28" s="41">
        <v>0.56874999999999998</v>
      </c>
      <c r="K28" s="82">
        <f t="shared" si="0"/>
        <v>0.56874999999999998</v>
      </c>
      <c r="L28" s="55">
        <v>0.56944444444444442</v>
      </c>
      <c r="M28" s="41">
        <f t="shared" si="1"/>
        <v>0.56944444444444442</v>
      </c>
      <c r="N28" s="55">
        <v>0.57916666666666672</v>
      </c>
      <c r="O28" s="41">
        <f t="shared" si="2"/>
        <v>0.57916666666666672</v>
      </c>
      <c r="P28" s="55">
        <v>0.625</v>
      </c>
      <c r="Q28" s="41">
        <f t="shared" si="6"/>
        <v>0.625</v>
      </c>
      <c r="R28" s="55">
        <v>0.64583333333333337</v>
      </c>
      <c r="S28" s="41">
        <f t="shared" si="4"/>
        <v>0.64583333333333337</v>
      </c>
      <c r="T28" s="236">
        <v>0.65833333333333333</v>
      </c>
      <c r="U28" s="72">
        <f t="shared" si="5"/>
        <v>0.65833333333333333</v>
      </c>
    </row>
    <row r="29" spans="1:21" ht="21.75" customHeight="1" x14ac:dyDescent="0.25">
      <c r="A29" s="586" t="s">
        <v>110</v>
      </c>
      <c r="B29" s="587"/>
      <c r="C29" s="152" t="s">
        <v>881</v>
      </c>
      <c r="D29" s="217">
        <v>44432352</v>
      </c>
      <c r="E29" s="207" t="s">
        <v>45</v>
      </c>
      <c r="F29" s="142" t="s">
        <v>28</v>
      </c>
      <c r="G29" s="245" t="s">
        <v>760</v>
      </c>
      <c r="H29" s="347"/>
      <c r="I29" s="359" t="s">
        <v>882</v>
      </c>
      <c r="J29" s="41">
        <v>0.5805555555555556</v>
      </c>
      <c r="K29" s="82">
        <f t="shared" si="0"/>
        <v>0.5805555555555556</v>
      </c>
      <c r="L29" s="55">
        <v>0.58125000000000004</v>
      </c>
      <c r="M29" s="41">
        <f t="shared" si="1"/>
        <v>0.58125000000000004</v>
      </c>
      <c r="N29" s="55">
        <v>0.59305555555555556</v>
      </c>
      <c r="O29" s="41">
        <f t="shared" si="2"/>
        <v>0.59305555555555556</v>
      </c>
      <c r="P29" s="55">
        <v>0.6381944444444444</v>
      </c>
      <c r="Q29" s="41">
        <f t="shared" si="6"/>
        <v>0.6381944444444444</v>
      </c>
      <c r="R29" s="55">
        <v>0.65</v>
      </c>
      <c r="S29" s="41">
        <f t="shared" si="4"/>
        <v>0.65</v>
      </c>
      <c r="T29" s="236">
        <v>0.66111111111111109</v>
      </c>
      <c r="U29" s="72">
        <f t="shared" si="5"/>
        <v>0.66111111111111109</v>
      </c>
    </row>
    <row r="30" spans="1:21" ht="21" customHeight="1" x14ac:dyDescent="0.25">
      <c r="A30" s="586" t="s">
        <v>114</v>
      </c>
      <c r="B30" s="587"/>
      <c r="C30" s="152" t="s">
        <v>883</v>
      </c>
      <c r="D30" s="217">
        <v>45657052</v>
      </c>
      <c r="E30" s="207" t="s">
        <v>45</v>
      </c>
      <c r="F30" s="142" t="s">
        <v>28</v>
      </c>
      <c r="G30" s="245" t="s">
        <v>760</v>
      </c>
      <c r="H30" s="347"/>
      <c r="I30" s="359" t="s">
        <v>282</v>
      </c>
      <c r="J30" s="55">
        <v>0.61388888888888893</v>
      </c>
      <c r="K30" s="55">
        <f t="shared" si="0"/>
        <v>0.61388888888888893</v>
      </c>
      <c r="L30" s="55">
        <v>0.61458333333333337</v>
      </c>
      <c r="M30" s="55">
        <f t="shared" si="1"/>
        <v>0.61458333333333337</v>
      </c>
      <c r="N30" s="55">
        <v>0.62777777777777777</v>
      </c>
      <c r="O30" s="55">
        <f t="shared" si="2"/>
        <v>0.62777777777777777</v>
      </c>
      <c r="P30" s="55">
        <v>0.66874999999999996</v>
      </c>
      <c r="Q30" s="55">
        <f t="shared" si="6"/>
        <v>0.66874999999999996</v>
      </c>
      <c r="R30" s="55">
        <v>0.68125000000000002</v>
      </c>
      <c r="S30" s="55">
        <f t="shared" si="4"/>
        <v>0.68125000000000002</v>
      </c>
      <c r="T30" s="236">
        <v>0.69374999999999998</v>
      </c>
      <c r="U30" s="236">
        <f t="shared" si="5"/>
        <v>0.69374999999999998</v>
      </c>
    </row>
    <row r="31" spans="1:21" s="4" customFormat="1" ht="18" customHeight="1" x14ac:dyDescent="0.25">
      <c r="A31" s="586" t="s">
        <v>118</v>
      </c>
      <c r="B31" s="587"/>
      <c r="C31" s="152" t="s">
        <v>884</v>
      </c>
      <c r="D31" s="217">
        <v>44112201</v>
      </c>
      <c r="E31" s="50" t="s">
        <v>37</v>
      </c>
      <c r="F31" s="142" t="s">
        <v>38</v>
      </c>
      <c r="G31" s="171"/>
      <c r="H31" s="419"/>
      <c r="I31" s="431" t="s">
        <v>730</v>
      </c>
      <c r="J31" s="41">
        <v>0.61597222222222225</v>
      </c>
      <c r="K31" s="82">
        <f t="shared" si="0"/>
        <v>0.61597222222222225</v>
      </c>
      <c r="L31" s="55">
        <v>0.62430555555555556</v>
      </c>
      <c r="M31" s="41">
        <f t="shared" si="1"/>
        <v>0.62430555555555556</v>
      </c>
      <c r="N31" s="55">
        <v>0.63402777777777775</v>
      </c>
      <c r="O31" s="41">
        <f t="shared" si="2"/>
        <v>0.63402777777777775</v>
      </c>
      <c r="P31" s="55">
        <v>0.67291666666666672</v>
      </c>
      <c r="Q31" s="41">
        <f t="shared" si="6"/>
        <v>0.67291666666666672</v>
      </c>
      <c r="R31" s="55">
        <v>0.68541666666666667</v>
      </c>
      <c r="S31" s="41">
        <f t="shared" si="4"/>
        <v>0.68541666666666667</v>
      </c>
      <c r="T31" s="236">
        <v>0.69861111111111107</v>
      </c>
      <c r="U31" s="72">
        <f t="shared" si="5"/>
        <v>0.69861111111111107</v>
      </c>
    </row>
    <row r="32" spans="1:21" s="46" customFormat="1" ht="21" customHeight="1" x14ac:dyDescent="0.25">
      <c r="A32" s="586" t="s">
        <v>126</v>
      </c>
      <c r="B32" s="587"/>
      <c r="C32" s="152" t="s">
        <v>885</v>
      </c>
      <c r="D32" s="217">
        <v>4512423</v>
      </c>
      <c r="E32" s="21" t="s">
        <v>596</v>
      </c>
      <c r="F32" s="142" t="s">
        <v>38</v>
      </c>
      <c r="G32" s="105" t="s">
        <v>341</v>
      </c>
      <c r="H32" s="356" t="s">
        <v>228</v>
      </c>
      <c r="I32" s="154" t="s">
        <v>886</v>
      </c>
      <c r="J32" s="41">
        <v>0.62847222222222221</v>
      </c>
      <c r="K32" s="51">
        <f t="shared" si="0"/>
        <v>0.62847222222222221</v>
      </c>
      <c r="L32" s="55">
        <v>0.62916666666666665</v>
      </c>
      <c r="M32" s="41">
        <f t="shared" si="1"/>
        <v>0.62916666666666665</v>
      </c>
      <c r="N32" s="55">
        <v>0.64097222222222228</v>
      </c>
      <c r="O32" s="41">
        <f t="shared" si="2"/>
        <v>0.64097222222222228</v>
      </c>
      <c r="P32" s="55">
        <v>0.67986111111111114</v>
      </c>
      <c r="Q32" s="41">
        <f t="shared" si="6"/>
        <v>0.67986111111111114</v>
      </c>
      <c r="R32" s="55">
        <v>0.69097222222222221</v>
      </c>
      <c r="S32" s="41">
        <f t="shared" si="4"/>
        <v>0.69097222222222221</v>
      </c>
      <c r="T32" s="236">
        <v>0.70277777777777772</v>
      </c>
      <c r="U32" s="72">
        <f t="shared" si="5"/>
        <v>0.70277777777777772</v>
      </c>
    </row>
    <row r="33" spans="1:21" ht="22.5" customHeight="1" x14ac:dyDescent="0.25">
      <c r="A33" s="586" t="s">
        <v>130</v>
      </c>
      <c r="B33" s="587"/>
      <c r="C33" s="152" t="s">
        <v>887</v>
      </c>
      <c r="D33" s="217">
        <v>25500958</v>
      </c>
      <c r="E33" s="50" t="s">
        <v>295</v>
      </c>
      <c r="F33" s="142" t="s">
        <v>38</v>
      </c>
      <c r="G33" s="96" t="s">
        <v>203</v>
      </c>
      <c r="H33" s="328"/>
      <c r="I33" s="234" t="s">
        <v>190</v>
      </c>
      <c r="J33" s="41">
        <v>0.63124999999999998</v>
      </c>
      <c r="K33" s="41">
        <f t="shared" si="0"/>
        <v>0.63124999999999998</v>
      </c>
      <c r="L33" s="41">
        <v>0.63541666666666663</v>
      </c>
      <c r="M33" s="41">
        <f t="shared" si="1"/>
        <v>0.63541666666666663</v>
      </c>
      <c r="N33" s="41">
        <v>0.64861111111111114</v>
      </c>
      <c r="O33" s="41">
        <f t="shared" si="2"/>
        <v>0.64861111111111114</v>
      </c>
      <c r="P33" s="55">
        <v>0.68819444444444444</v>
      </c>
      <c r="Q33" s="55">
        <f t="shared" si="6"/>
        <v>0.68819444444444444</v>
      </c>
      <c r="R33" s="41">
        <v>0.7</v>
      </c>
      <c r="S33" s="41">
        <f t="shared" si="4"/>
        <v>0.7</v>
      </c>
      <c r="T33" s="72">
        <v>0.71250000000000002</v>
      </c>
      <c r="U33" s="72">
        <f t="shared" si="5"/>
        <v>0.71250000000000002</v>
      </c>
    </row>
    <row r="34" spans="1:21" ht="20.25" customHeight="1" x14ac:dyDescent="0.25">
      <c r="A34" s="586" t="s">
        <v>237</v>
      </c>
      <c r="B34" s="587"/>
      <c r="C34" s="152" t="s">
        <v>888</v>
      </c>
      <c r="D34" s="217">
        <v>43862798</v>
      </c>
      <c r="E34" s="207" t="s">
        <v>45</v>
      </c>
      <c r="F34" s="142" t="s">
        <v>28</v>
      </c>
      <c r="G34" s="245" t="s">
        <v>760</v>
      </c>
      <c r="H34" s="347"/>
      <c r="I34" s="359" t="s">
        <v>287</v>
      </c>
      <c r="J34" s="41">
        <v>0.64236111111111116</v>
      </c>
      <c r="K34" s="41">
        <f t="shared" si="0"/>
        <v>0.64236111111111116</v>
      </c>
      <c r="L34" s="41">
        <v>0.64236111111111116</v>
      </c>
      <c r="M34" s="41">
        <f t="shared" si="1"/>
        <v>0.64236111111111116</v>
      </c>
      <c r="N34" s="41">
        <v>0.65694444444444444</v>
      </c>
      <c r="O34" s="41">
        <f t="shared" si="2"/>
        <v>0.65694444444444444</v>
      </c>
      <c r="P34" s="41">
        <v>0.7</v>
      </c>
      <c r="Q34" s="41">
        <f t="shared" si="6"/>
        <v>0.7</v>
      </c>
      <c r="R34" s="41">
        <v>0.71527777777777779</v>
      </c>
      <c r="S34" s="41">
        <f t="shared" si="4"/>
        <v>0.71527777777777779</v>
      </c>
      <c r="T34" s="72">
        <v>0.7270833333333333</v>
      </c>
      <c r="U34" s="72">
        <f t="shared" si="5"/>
        <v>0.7270833333333333</v>
      </c>
    </row>
    <row r="35" spans="1:21" ht="18.75" customHeight="1" x14ac:dyDescent="0.25">
      <c r="A35" s="586" t="s">
        <v>136</v>
      </c>
      <c r="B35" s="587"/>
      <c r="C35" s="152" t="s">
        <v>889</v>
      </c>
      <c r="D35" s="217">
        <v>9678861</v>
      </c>
      <c r="E35" s="174" t="s">
        <v>93</v>
      </c>
      <c r="F35" s="142" t="s">
        <v>18</v>
      </c>
      <c r="G35" s="245" t="s">
        <v>890</v>
      </c>
      <c r="H35" s="347"/>
      <c r="I35" s="359" t="s">
        <v>891</v>
      </c>
      <c r="J35" s="41">
        <v>0.64375000000000004</v>
      </c>
      <c r="K35" s="41">
        <f t="shared" si="0"/>
        <v>0.64375000000000004</v>
      </c>
      <c r="L35" s="41">
        <v>0.65069444444444446</v>
      </c>
      <c r="M35" s="41">
        <f t="shared" si="1"/>
        <v>0.65069444444444446</v>
      </c>
      <c r="N35" s="41">
        <v>0.66388888888888886</v>
      </c>
      <c r="O35" s="41">
        <f t="shared" si="2"/>
        <v>0.66388888888888886</v>
      </c>
      <c r="P35" s="41">
        <v>0.71319444444444446</v>
      </c>
      <c r="Q35" s="41">
        <f t="shared" si="6"/>
        <v>0.71319444444444446</v>
      </c>
      <c r="R35" s="41">
        <v>0.72499999999999998</v>
      </c>
      <c r="S35" s="41">
        <f t="shared" si="4"/>
        <v>0.72499999999999998</v>
      </c>
      <c r="T35" s="72">
        <v>0.73611111111111116</v>
      </c>
      <c r="U35" s="72">
        <f t="shared" si="5"/>
        <v>0.73611111111111116</v>
      </c>
    </row>
    <row r="36" spans="1:21" ht="18.75" customHeight="1" x14ac:dyDescent="0.25">
      <c r="A36" s="586" t="s">
        <v>240</v>
      </c>
      <c r="B36" s="587"/>
      <c r="C36" s="152" t="s">
        <v>892</v>
      </c>
      <c r="D36" s="217">
        <v>42551554</v>
      </c>
      <c r="E36" s="50" t="s">
        <v>271</v>
      </c>
      <c r="F36" s="142" t="s">
        <v>28</v>
      </c>
      <c r="G36" s="105" t="s">
        <v>194</v>
      </c>
      <c r="H36" s="182"/>
      <c r="I36" s="154" t="s">
        <v>195</v>
      </c>
      <c r="J36" s="41">
        <v>0.66111111111111109</v>
      </c>
      <c r="K36" s="41">
        <f t="shared" si="0"/>
        <v>0.66111111111111109</v>
      </c>
      <c r="L36" s="41">
        <v>0.66180555555555554</v>
      </c>
      <c r="M36" s="41">
        <f t="shared" si="1"/>
        <v>0.66180555555555554</v>
      </c>
      <c r="N36" s="41">
        <v>0.67152777777777772</v>
      </c>
      <c r="O36" s="41">
        <f t="shared" si="2"/>
        <v>0.67152777777777772</v>
      </c>
      <c r="P36" s="41">
        <v>0.71111111111111114</v>
      </c>
      <c r="Q36" s="41">
        <f t="shared" si="6"/>
        <v>0.71111111111111114</v>
      </c>
      <c r="R36" s="41">
        <v>0.72638888888888886</v>
      </c>
      <c r="S36" s="41">
        <f t="shared" si="4"/>
        <v>0.72638888888888886</v>
      </c>
      <c r="T36" s="72">
        <v>0.73888888888888893</v>
      </c>
      <c r="U36" s="72">
        <f t="shared" si="5"/>
        <v>0.73888888888888893</v>
      </c>
    </row>
    <row r="37" spans="1:21" ht="18" customHeight="1" x14ac:dyDescent="0.25">
      <c r="A37" s="589"/>
      <c r="B37" s="589"/>
    </row>
    <row r="38" spans="1:21" ht="18" customHeight="1" x14ac:dyDescent="0.25">
      <c r="A38" s="589"/>
      <c r="B38" s="589"/>
    </row>
    <row r="39" spans="1:21" s="46" customFormat="1" ht="18" customHeight="1" x14ac:dyDescent="0.25">
      <c r="A39" s="598"/>
      <c r="B39" s="598"/>
    </row>
    <row r="40" spans="1:21" ht="18" customHeight="1" x14ac:dyDescent="0.25">
      <c r="A40" s="589"/>
      <c r="B40" s="589"/>
    </row>
    <row r="41" spans="1:21" ht="18.75" customHeight="1" x14ac:dyDescent="0.25">
      <c r="A41" s="589"/>
      <c r="B41" s="589"/>
    </row>
    <row r="42" spans="1:21" ht="18" customHeight="1" x14ac:dyDescent="0.25">
      <c r="A42" s="589"/>
      <c r="B42" s="589"/>
    </row>
    <row r="43" spans="1:21" ht="18" customHeight="1" x14ac:dyDescent="0.25">
      <c r="A43" s="589"/>
      <c r="B43" s="589"/>
    </row>
    <row r="44" spans="1:21" ht="21" customHeight="1" x14ac:dyDescent="0.25">
      <c r="A44" s="589"/>
      <c r="B44" s="589"/>
    </row>
    <row r="45" spans="1:21" ht="18" customHeight="1" x14ac:dyDescent="0.25">
      <c r="A45" s="589"/>
      <c r="B45" s="589"/>
    </row>
    <row r="46" spans="1:21" ht="18" customHeight="1" x14ac:dyDescent="0.25">
      <c r="A46" s="589"/>
      <c r="B46" s="589"/>
    </row>
    <row r="47" spans="1:21" ht="18" customHeight="1" x14ac:dyDescent="0.25">
      <c r="A47" s="589"/>
      <c r="B47" s="589"/>
    </row>
    <row r="48" spans="1:21" ht="18" customHeight="1" x14ac:dyDescent="0.25">
      <c r="A48" s="589"/>
      <c r="B48" s="589"/>
    </row>
    <row r="49" spans="1:2" ht="18" customHeight="1" x14ac:dyDescent="0.25">
      <c r="A49" s="589"/>
      <c r="B49" s="589"/>
    </row>
    <row r="50" spans="1:2" ht="18" customHeight="1" x14ac:dyDescent="0.25">
      <c r="A50" s="589"/>
      <c r="B50" s="589"/>
    </row>
    <row r="51" spans="1:2" ht="18" customHeight="1" x14ac:dyDescent="0.25">
      <c r="A51" s="589"/>
      <c r="B51" s="589"/>
    </row>
    <row r="52" spans="1:2" ht="18" customHeight="1" x14ac:dyDescent="0.25">
      <c r="A52" s="589"/>
      <c r="B52" s="589"/>
    </row>
    <row r="53" spans="1:2" ht="18" customHeight="1" x14ac:dyDescent="0.25">
      <c r="A53" s="589"/>
      <c r="B53" s="589"/>
    </row>
    <row r="54" spans="1:2" ht="18" customHeight="1" x14ac:dyDescent="0.25">
      <c r="A54" s="589"/>
      <c r="B54" s="589"/>
    </row>
    <row r="55" spans="1:2" ht="18" customHeight="1" x14ac:dyDescent="0.25">
      <c r="A55" s="589"/>
      <c r="B55" s="589"/>
    </row>
    <row r="56" spans="1:2" ht="18" customHeight="1" x14ac:dyDescent="0.25">
      <c r="A56" s="589"/>
      <c r="B56" s="589"/>
    </row>
    <row r="57" spans="1:2" ht="18" customHeight="1" x14ac:dyDescent="0.25">
      <c r="A57" s="589"/>
      <c r="B57" s="589"/>
    </row>
    <row r="58" spans="1:2" ht="18" customHeight="1" x14ac:dyDescent="0.25">
      <c r="A58" s="589"/>
      <c r="B58" s="589"/>
    </row>
    <row r="59" spans="1:2" ht="18" customHeight="1" x14ac:dyDescent="0.25">
      <c r="A59" s="589"/>
      <c r="B59" s="589"/>
    </row>
    <row r="60" spans="1:2" ht="18" customHeight="1" x14ac:dyDescent="0.25">
      <c r="A60" s="589"/>
      <c r="B60" s="589"/>
    </row>
    <row r="61" spans="1:2" ht="18" customHeight="1" x14ac:dyDescent="0.25">
      <c r="A61" s="589"/>
      <c r="B61" s="589"/>
    </row>
    <row r="62" spans="1:2" ht="18" customHeight="1" x14ac:dyDescent="0.25">
      <c r="A62" s="589"/>
      <c r="B62" s="589"/>
    </row>
    <row r="63" spans="1:2" ht="18" customHeight="1" x14ac:dyDescent="0.25">
      <c r="A63" s="589"/>
      <c r="B63" s="589"/>
    </row>
    <row r="64" spans="1:2" ht="18" customHeight="1" x14ac:dyDescent="0.25">
      <c r="A64" s="589"/>
      <c r="B64" s="589"/>
    </row>
    <row r="66" spans="2:8" ht="15.75" customHeight="1" x14ac:dyDescent="0.25">
      <c r="B66" t="s">
        <v>6768</v>
      </c>
      <c r="C66" t="s">
        <v>6769</v>
      </c>
      <c r="D66" t="s">
        <v>6770</v>
      </c>
      <c r="E66" t="s">
        <v>6771</v>
      </c>
      <c r="F66" t="s">
        <v>6772</v>
      </c>
      <c r="G66" t="s">
        <v>6773</v>
      </c>
      <c r="H66" t="s">
        <v>6774</v>
      </c>
    </row>
    <row r="67" spans="2:8" ht="18" customHeight="1" x14ac:dyDescent="0.25"/>
    <row r="68" spans="2:8" ht="18" customHeight="1" x14ac:dyDescent="0.25"/>
    <row r="69" spans="2:8" ht="18" customHeight="1" x14ac:dyDescent="0.25"/>
    <row r="70" spans="2:8" ht="18" customHeight="1" x14ac:dyDescent="0.25"/>
    <row r="71" spans="2:8" ht="18" customHeight="1" x14ac:dyDescent="0.25"/>
    <row r="72" spans="2:8" ht="18" customHeight="1" x14ac:dyDescent="0.25"/>
    <row r="73" spans="2:8" ht="18" customHeight="1" x14ac:dyDescent="0.25"/>
    <row r="74" spans="2:8" ht="18" customHeight="1" x14ac:dyDescent="0.25"/>
    <row r="75" spans="2:8" ht="18" customHeight="1" x14ac:dyDescent="0.25"/>
    <row r="76" spans="2:8" ht="18" customHeight="1" x14ac:dyDescent="0.25"/>
    <row r="77" spans="2:8" ht="18" customHeight="1" x14ac:dyDescent="0.25"/>
    <row r="78" spans="2:8" ht="18" customHeight="1" x14ac:dyDescent="0.25"/>
    <row r="79" spans="2:8" ht="18" customHeight="1" x14ac:dyDescent="0.25"/>
    <row r="80" spans="2:8" ht="18" customHeight="1" x14ac:dyDescent="0.25"/>
    <row r="81" spans="2:6" ht="18" customHeight="1" x14ac:dyDescent="0.25"/>
    <row r="82" spans="2:6" ht="18" customHeight="1" x14ac:dyDescent="0.25"/>
    <row r="83" spans="2:6" ht="18" customHeight="1" x14ac:dyDescent="0.25"/>
    <row r="84" spans="2:6" ht="18" customHeight="1" x14ac:dyDescent="0.25"/>
    <row r="85" spans="2:6" ht="18" customHeight="1" x14ac:dyDescent="0.25"/>
    <row r="86" spans="2:6" ht="18" customHeight="1" x14ac:dyDescent="0.25"/>
    <row r="87" spans="2:6" ht="18" customHeight="1" x14ac:dyDescent="0.25"/>
    <row r="88" spans="2:6" ht="18" customHeight="1" x14ac:dyDescent="0.25"/>
    <row r="89" spans="2:6" ht="21" customHeight="1" x14ac:dyDescent="0.25"/>
    <row r="90" spans="2:6" ht="15.75" customHeight="1" x14ac:dyDescent="0.25">
      <c r="B90" t="s">
        <v>6768</v>
      </c>
      <c r="C90" t="s">
        <v>6769</v>
      </c>
      <c r="D90" t="s">
        <v>6770</v>
      </c>
      <c r="E90" t="s">
        <v>6771</v>
      </c>
      <c r="F90" t="s">
        <v>6772</v>
      </c>
    </row>
    <row r="91" spans="2:6" ht="15.75" customHeight="1" x14ac:dyDescent="0.25"/>
    <row r="92" spans="2:6" ht="15.75" customHeight="1" x14ac:dyDescent="0.25"/>
    <row r="93" spans="2:6" ht="15.75" customHeight="1" x14ac:dyDescent="0.25"/>
    <row r="94" spans="2:6" ht="21" customHeight="1" x14ac:dyDescent="0.25"/>
    <row r="95" spans="2:6" ht="18.75" customHeight="1" x14ac:dyDescent="0.25"/>
    <row r="96" spans="2:6" ht="15.75" customHeight="1" x14ac:dyDescent="0.25"/>
    <row r="97" spans="3:8" ht="15.75" customHeight="1" x14ac:dyDescent="0.25"/>
    <row r="98" spans="3:8" ht="18.75" customHeight="1" x14ac:dyDescent="0.25"/>
    <row r="102" spans="3:8" x14ac:dyDescent="0.25">
      <c r="C102" t="s">
        <v>6768</v>
      </c>
      <c r="D102" t="s">
        <v>6769</v>
      </c>
      <c r="E102" t="s">
        <v>6770</v>
      </c>
      <c r="F102" t="s">
        <v>6771</v>
      </c>
      <c r="G102" t="s">
        <v>6772</v>
      </c>
      <c r="H102" t="s">
        <v>6773</v>
      </c>
    </row>
    <row r="103" spans="3:8" ht="15.75" customHeight="1" x14ac:dyDescent="0.25"/>
    <row r="104" spans="3:8" ht="15.75" customHeight="1" x14ac:dyDescent="0.25"/>
    <row r="105" spans="3:8" ht="15.75" customHeight="1" x14ac:dyDescent="0.25"/>
    <row r="106" spans="3:8" ht="15.75" customHeight="1" x14ac:dyDescent="0.25"/>
    <row r="107" spans="3:8" ht="15.75" customHeight="1" x14ac:dyDescent="0.25"/>
    <row r="108" spans="3:8" ht="15.75" customHeight="1" x14ac:dyDescent="0.25"/>
    <row r="109" spans="3:8" ht="15.75" customHeight="1" x14ac:dyDescent="0.25"/>
    <row r="110" spans="3:8" ht="18.75" customHeight="1" x14ac:dyDescent="0.25"/>
    <row r="111" spans="3:8" ht="15.75" customHeight="1" x14ac:dyDescent="0.25"/>
  </sheetData>
  <mergeCells count="69">
    <mergeCell ref="A64:B64"/>
    <mergeCell ref="A59:B59"/>
    <mergeCell ref="A62:B62"/>
    <mergeCell ref="A63:B63"/>
    <mergeCell ref="A60:B60"/>
    <mergeCell ref="A49:B49"/>
    <mergeCell ref="A51:B51"/>
    <mergeCell ref="A11:B11"/>
    <mergeCell ref="A45:B45"/>
    <mergeCell ref="A57:B57"/>
    <mergeCell ref="A44:B44"/>
    <mergeCell ref="A40:B40"/>
    <mergeCell ref="A48:B48"/>
    <mergeCell ref="A24:B24"/>
    <mergeCell ref="A30:B30"/>
    <mergeCell ref="P1:Q1"/>
    <mergeCell ref="A36:B36"/>
    <mergeCell ref="A1:B1"/>
    <mergeCell ref="A61:B61"/>
    <mergeCell ref="A6:B6"/>
    <mergeCell ref="A54:B54"/>
    <mergeCell ref="A16:B16"/>
    <mergeCell ref="A7:B7"/>
    <mergeCell ref="A25:B25"/>
    <mergeCell ref="A41:B41"/>
    <mergeCell ref="A46:B46"/>
    <mergeCell ref="A37:B37"/>
    <mergeCell ref="A56:B56"/>
    <mergeCell ref="A18:B18"/>
    <mergeCell ref="A27:B27"/>
    <mergeCell ref="N1:O1"/>
    <mergeCell ref="A3:B3"/>
    <mergeCell ref="R1:S1"/>
    <mergeCell ref="A55:B55"/>
    <mergeCell ref="A50:B50"/>
    <mergeCell ref="A12:B12"/>
    <mergeCell ref="A26:B26"/>
    <mergeCell ref="A21:B21"/>
    <mergeCell ref="A2:B2"/>
    <mergeCell ref="A33:B33"/>
    <mergeCell ref="A53:B53"/>
    <mergeCell ref="A52:B52"/>
    <mergeCell ref="A43:B43"/>
    <mergeCell ref="A19:B19"/>
    <mergeCell ref="A10:B10"/>
    <mergeCell ref="A28:B28"/>
    <mergeCell ref="A13:B13"/>
    <mergeCell ref="T1:U1"/>
    <mergeCell ref="A47:B47"/>
    <mergeCell ref="A42:B42"/>
    <mergeCell ref="L1:M1"/>
    <mergeCell ref="A32:B32"/>
    <mergeCell ref="A5:B5"/>
    <mergeCell ref="A14:B14"/>
    <mergeCell ref="A23:B23"/>
    <mergeCell ref="A17:B17"/>
    <mergeCell ref="A8:B8"/>
    <mergeCell ref="A22:B22"/>
    <mergeCell ref="A35:B35"/>
    <mergeCell ref="A4:B4"/>
    <mergeCell ref="A20:B20"/>
    <mergeCell ref="A38:B38"/>
    <mergeCell ref="A29:B29"/>
    <mergeCell ref="A9:B9"/>
    <mergeCell ref="A31:B31"/>
    <mergeCell ref="A58:B58"/>
    <mergeCell ref="A39:B39"/>
    <mergeCell ref="A34:B34"/>
    <mergeCell ref="A15:B15"/>
  </mergeCells>
  <pageMargins left="0.7" right="0.7" top="0.75" bottom="0.75" header="0.3" footer="0.3"/>
  <pageSetup paperSize="9" orientation="portrait"/>
  <tableParts count="3">
    <tablePart r:id="rId1"/>
    <tablePart r:id="rId2"/>
    <tablePart r:id="rId3"/>
  </tablePart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codeName="Hoja319">
    <pageSetUpPr fitToPage="1"/>
  </sheetPr>
  <dimension ref="A1:U111"/>
  <sheetViews>
    <sheetView topLeftCell="C28" workbookViewId="0">
      <selection activeCell="M12" sqref="M12"/>
    </sheetView>
  </sheetViews>
  <sheetFormatPr baseColWidth="10" defaultColWidth="9.140625" defaultRowHeight="15" x14ac:dyDescent="0.25"/>
  <cols>
    <col min="1" max="2" width="2.7109375" customWidth="1"/>
    <col min="3" max="3" width="39" customWidth="1"/>
    <col min="4" max="4" width="14.5703125" customWidth="1"/>
    <col min="5" max="5" width="21.85546875" customWidth="1"/>
    <col min="6" max="6" width="22" customWidth="1"/>
    <col min="7" max="7" width="21.140625" bestFit="1" customWidth="1"/>
    <col min="8" max="8" width="9.28515625" customWidth="1"/>
    <col min="9" max="9" width="25.140625" customWidth="1"/>
    <col min="10" max="10" width="13.28515625" customWidth="1"/>
    <col min="11" max="11" width="13.5703125" customWidth="1"/>
    <col min="12" max="12" width="14.28515625" customWidth="1"/>
    <col min="13" max="13" width="13.7109375" customWidth="1"/>
    <col min="14" max="15" width="14.7109375" customWidth="1"/>
    <col min="16" max="16" width="15.28515625" customWidth="1"/>
    <col min="17" max="17" width="14.85546875" customWidth="1"/>
    <col min="18" max="19" width="15.42578125" customWidth="1"/>
    <col min="20" max="20" width="17" customWidth="1"/>
    <col min="21" max="21" width="17.85546875" customWidth="1"/>
  </cols>
  <sheetData>
    <row r="1" spans="1:21" ht="46.5" customHeight="1" x14ac:dyDescent="0.25">
      <c r="A1" s="596" t="s">
        <v>0</v>
      </c>
      <c r="B1" s="597"/>
      <c r="C1" s="10" t="s">
        <v>1</v>
      </c>
      <c r="D1" s="10" t="s">
        <v>2</v>
      </c>
      <c r="E1" s="25" t="s">
        <v>3</v>
      </c>
      <c r="F1" s="20" t="s">
        <v>4</v>
      </c>
      <c r="G1" s="1" t="s">
        <v>5</v>
      </c>
      <c r="H1" s="35" t="s">
        <v>6</v>
      </c>
      <c r="I1" s="2" t="s">
        <v>7</v>
      </c>
      <c r="J1" s="3" t="s">
        <v>8</v>
      </c>
      <c r="K1" s="3" t="s">
        <v>9</v>
      </c>
      <c r="L1" s="593" t="s">
        <v>10</v>
      </c>
      <c r="M1" s="592"/>
      <c r="N1" s="599" t="s">
        <v>11</v>
      </c>
      <c r="O1" s="592"/>
      <c r="P1" s="595" t="s">
        <v>12</v>
      </c>
      <c r="Q1" s="592"/>
      <c r="R1" s="594" t="s">
        <v>13</v>
      </c>
      <c r="S1" s="592"/>
      <c r="T1" s="591" t="s">
        <v>14</v>
      </c>
      <c r="U1" s="592"/>
    </row>
    <row r="2" spans="1:21" ht="21" customHeight="1" x14ac:dyDescent="0.25">
      <c r="A2" s="600" t="s">
        <v>15</v>
      </c>
      <c r="B2" s="587"/>
      <c r="C2" s="149" t="s">
        <v>893</v>
      </c>
      <c r="D2" s="222">
        <v>3688276</v>
      </c>
      <c r="E2" s="83" t="s">
        <v>271</v>
      </c>
      <c r="F2" s="158" t="s">
        <v>894</v>
      </c>
      <c r="G2" s="83"/>
      <c r="H2" s="167"/>
      <c r="I2" s="83" t="s">
        <v>205</v>
      </c>
      <c r="J2" s="69"/>
      <c r="K2" s="76">
        <f>J2+$K$61</f>
        <v>0</v>
      </c>
      <c r="L2" s="69"/>
      <c r="M2" s="54">
        <f>L2+$M$61</f>
        <v>0</v>
      </c>
      <c r="N2" s="69"/>
      <c r="O2" s="54">
        <f>N2+$O$61</f>
        <v>0</v>
      </c>
      <c r="P2" s="69"/>
      <c r="Q2" s="54">
        <f>P2+$Q$61</f>
        <v>0</v>
      </c>
      <c r="R2" s="69"/>
      <c r="S2" s="54">
        <f>R2+$S$61</f>
        <v>0</v>
      </c>
      <c r="T2" s="69"/>
      <c r="U2" s="54">
        <f>T2+$U$61</f>
        <v>0</v>
      </c>
    </row>
    <row r="3" spans="1:21" ht="21" customHeight="1" x14ac:dyDescent="0.25">
      <c r="A3" s="600" t="s">
        <v>21</v>
      </c>
      <c r="B3" s="587"/>
      <c r="C3" s="149" t="s">
        <v>895</v>
      </c>
      <c r="D3" s="222">
        <v>74856441</v>
      </c>
      <c r="E3" s="83" t="s">
        <v>17</v>
      </c>
      <c r="F3" s="158" t="s">
        <v>894</v>
      </c>
      <c r="G3" s="83"/>
      <c r="H3" s="167"/>
      <c r="I3" s="83" t="s">
        <v>205</v>
      </c>
      <c r="J3" s="69"/>
      <c r="K3" s="76">
        <f>J3+$K$61</f>
        <v>0</v>
      </c>
      <c r="L3" s="69"/>
      <c r="M3" s="54">
        <f>L3+$M$61</f>
        <v>0</v>
      </c>
      <c r="N3" s="69"/>
      <c r="O3" s="54">
        <f>N3+$O$61</f>
        <v>0</v>
      </c>
      <c r="P3" s="69"/>
      <c r="Q3" s="54">
        <f>P3+$Q$61</f>
        <v>0</v>
      </c>
      <c r="R3" s="69"/>
      <c r="S3" s="54">
        <f>R3+$S$61</f>
        <v>0</v>
      </c>
      <c r="T3" s="69"/>
      <c r="U3" s="54">
        <f>T3+$U$61</f>
        <v>0</v>
      </c>
    </row>
    <row r="4" spans="1:21" ht="20.25" customHeight="1" x14ac:dyDescent="0.25">
      <c r="A4" s="600" t="s">
        <v>26</v>
      </c>
      <c r="B4" s="587"/>
      <c r="C4" s="149" t="s">
        <v>896</v>
      </c>
      <c r="D4" s="222">
        <v>6641925</v>
      </c>
      <c r="E4" s="207" t="s">
        <v>45</v>
      </c>
      <c r="F4" s="158"/>
      <c r="G4" s="83"/>
      <c r="H4" s="167"/>
      <c r="I4" s="83" t="s">
        <v>897</v>
      </c>
      <c r="J4" s="69"/>
      <c r="K4" s="76">
        <f>J4+$K$61</f>
        <v>0</v>
      </c>
      <c r="L4" s="69"/>
      <c r="M4" s="54">
        <f>L4+$M$61</f>
        <v>0</v>
      </c>
      <c r="N4" s="69"/>
      <c r="O4" s="54">
        <f>N4+$O$61</f>
        <v>0</v>
      </c>
      <c r="P4" s="69"/>
      <c r="Q4" s="54">
        <f>P4+$Q$61</f>
        <v>0</v>
      </c>
      <c r="R4" s="69"/>
      <c r="S4" s="54">
        <f>R4+$S$61</f>
        <v>0</v>
      </c>
      <c r="T4" s="69"/>
      <c r="U4" s="54">
        <f>T4+$U$61</f>
        <v>0</v>
      </c>
    </row>
    <row r="5" spans="1:21" ht="18.75" customHeight="1" x14ac:dyDescent="0.25">
      <c r="A5" s="589"/>
      <c r="B5" s="589"/>
    </row>
    <row r="6" spans="1:21" ht="21.75" customHeight="1" x14ac:dyDescent="0.25">
      <c r="A6" s="589"/>
      <c r="B6" s="589"/>
    </row>
    <row r="7" spans="1:21" ht="19.5" customHeight="1" x14ac:dyDescent="0.25">
      <c r="A7" s="589"/>
      <c r="B7" s="589"/>
    </row>
    <row r="8" spans="1:21" ht="21.75" customHeight="1" x14ac:dyDescent="0.25">
      <c r="A8" s="589"/>
      <c r="B8" s="589"/>
    </row>
    <row r="9" spans="1:21" ht="20.25" customHeight="1" x14ac:dyDescent="0.25">
      <c r="A9" s="589"/>
      <c r="B9" s="589"/>
    </row>
    <row r="10" spans="1:21" ht="21" customHeight="1" x14ac:dyDescent="0.25">
      <c r="A10" s="589"/>
      <c r="B10" s="589"/>
    </row>
    <row r="11" spans="1:21" s="46" customFormat="1" ht="21" customHeight="1" x14ac:dyDescent="0.25">
      <c r="A11" s="598"/>
      <c r="B11" s="598"/>
    </row>
    <row r="12" spans="1:21" ht="23.25" customHeight="1" x14ac:dyDescent="0.25">
      <c r="A12" s="589"/>
      <c r="B12" s="589"/>
    </row>
    <row r="13" spans="1:21" ht="21.75" customHeight="1" x14ac:dyDescent="0.25">
      <c r="A13" s="589"/>
      <c r="B13" s="589"/>
    </row>
    <row r="14" spans="1:21" ht="24" customHeight="1" x14ac:dyDescent="0.25">
      <c r="A14" s="589"/>
      <c r="B14" s="589"/>
    </row>
    <row r="15" spans="1:21" ht="21.75" customHeight="1" x14ac:dyDescent="0.25">
      <c r="A15" s="589"/>
      <c r="B15" s="589"/>
    </row>
    <row r="16" spans="1:21" ht="19.5" customHeight="1" x14ac:dyDescent="0.25">
      <c r="A16" s="589"/>
      <c r="B16" s="589"/>
    </row>
    <row r="17" spans="1:2" ht="20.25" customHeight="1" x14ac:dyDescent="0.25">
      <c r="A17" s="589"/>
      <c r="B17" s="589"/>
    </row>
    <row r="18" spans="1:2" ht="24" customHeight="1" x14ac:dyDescent="0.25">
      <c r="A18" s="589"/>
      <c r="B18" s="589"/>
    </row>
    <row r="19" spans="1:2" ht="18" customHeight="1" x14ac:dyDescent="0.25">
      <c r="A19" s="589"/>
      <c r="B19" s="589"/>
    </row>
    <row r="20" spans="1:2" s="4" customFormat="1" ht="20.25" customHeight="1" x14ac:dyDescent="0.25">
      <c r="A20" s="601"/>
      <c r="B20" s="601"/>
    </row>
    <row r="21" spans="1:2" ht="23.25" customHeight="1" x14ac:dyDescent="0.25">
      <c r="A21" s="589"/>
      <c r="B21" s="589"/>
    </row>
    <row r="22" spans="1:2" ht="18" customHeight="1" x14ac:dyDescent="0.25">
      <c r="A22" s="589"/>
      <c r="B22" s="589"/>
    </row>
    <row r="23" spans="1:2" ht="21" customHeight="1" x14ac:dyDescent="0.25">
      <c r="A23" s="589"/>
      <c r="B23" s="589"/>
    </row>
    <row r="24" spans="1:2" ht="19.5" customHeight="1" x14ac:dyDescent="0.25">
      <c r="A24" s="589"/>
      <c r="B24" s="589"/>
    </row>
    <row r="25" spans="1:2" ht="18" customHeight="1" x14ac:dyDescent="0.25">
      <c r="A25" s="589"/>
      <c r="B25" s="589"/>
    </row>
    <row r="26" spans="1:2" s="4" customFormat="1" ht="18" customHeight="1" x14ac:dyDescent="0.25">
      <c r="A26" s="601"/>
      <c r="B26" s="601"/>
    </row>
    <row r="27" spans="1:2" s="46" customFormat="1" ht="19.5" customHeight="1" x14ac:dyDescent="0.25">
      <c r="A27" s="598"/>
      <c r="B27" s="598"/>
    </row>
    <row r="28" spans="1:2" ht="21" customHeight="1" x14ac:dyDescent="0.25">
      <c r="A28" s="589"/>
      <c r="B28" s="589"/>
    </row>
    <row r="29" spans="1:2" ht="21.75" customHeight="1" x14ac:dyDescent="0.25">
      <c r="A29" s="589"/>
      <c r="B29" s="589"/>
    </row>
    <row r="30" spans="1:2" ht="21" customHeight="1" x14ac:dyDescent="0.25">
      <c r="A30" s="589"/>
      <c r="B30" s="589"/>
    </row>
    <row r="31" spans="1:2" s="4" customFormat="1" ht="18" customHeight="1" x14ac:dyDescent="0.25">
      <c r="A31" s="601"/>
      <c r="B31" s="601"/>
    </row>
    <row r="32" spans="1:2" s="46" customFormat="1" ht="21" customHeight="1" x14ac:dyDescent="0.25">
      <c r="A32" s="598"/>
      <c r="B32" s="598"/>
    </row>
    <row r="33" spans="1:2" ht="18" customHeight="1" x14ac:dyDescent="0.25">
      <c r="A33" s="589"/>
      <c r="B33" s="589"/>
    </row>
    <row r="34" spans="1:2" ht="18.75" customHeight="1" x14ac:dyDescent="0.25">
      <c r="A34" s="589"/>
      <c r="B34" s="589"/>
    </row>
    <row r="35" spans="1:2" ht="18.75" customHeight="1" x14ac:dyDescent="0.25">
      <c r="A35" s="589"/>
      <c r="B35" s="589"/>
    </row>
    <row r="36" spans="1:2" ht="18.75" customHeight="1" x14ac:dyDescent="0.25">
      <c r="A36" s="589"/>
      <c r="B36" s="589"/>
    </row>
    <row r="37" spans="1:2" ht="18" customHeight="1" x14ac:dyDescent="0.25">
      <c r="A37" s="589"/>
      <c r="B37" s="589"/>
    </row>
    <row r="38" spans="1:2" ht="18" customHeight="1" x14ac:dyDescent="0.25">
      <c r="A38" s="589"/>
      <c r="B38" s="589"/>
    </row>
    <row r="39" spans="1:2" s="46" customFormat="1" ht="18" customHeight="1" x14ac:dyDescent="0.25">
      <c r="A39" s="598"/>
      <c r="B39" s="598"/>
    </row>
    <row r="40" spans="1:2" ht="18" customHeight="1" x14ac:dyDescent="0.25">
      <c r="A40" s="589"/>
      <c r="B40" s="589"/>
    </row>
    <row r="41" spans="1:2" ht="18.75" customHeight="1" x14ac:dyDescent="0.25">
      <c r="A41" s="589"/>
      <c r="B41" s="589"/>
    </row>
    <row r="42" spans="1:2" ht="18" customHeight="1" x14ac:dyDescent="0.25">
      <c r="A42" s="589"/>
      <c r="B42" s="589"/>
    </row>
    <row r="43" spans="1:2" ht="18" customHeight="1" x14ac:dyDescent="0.25">
      <c r="A43" s="589"/>
      <c r="B43" s="589"/>
    </row>
    <row r="44" spans="1:2" ht="21" customHeight="1" x14ac:dyDescent="0.25">
      <c r="A44" s="589"/>
      <c r="B44" s="589"/>
    </row>
    <row r="45" spans="1:2" ht="18" customHeight="1" x14ac:dyDescent="0.25">
      <c r="A45" s="589"/>
      <c r="B45" s="589"/>
    </row>
    <row r="46" spans="1:2" ht="18" customHeight="1" x14ac:dyDescent="0.25">
      <c r="A46" s="589"/>
      <c r="B46" s="589"/>
    </row>
    <row r="47" spans="1:2" ht="18" customHeight="1" x14ac:dyDescent="0.25">
      <c r="A47" s="589"/>
      <c r="B47" s="589"/>
    </row>
    <row r="48" spans="1:2" ht="18" customHeight="1" x14ac:dyDescent="0.25">
      <c r="A48" s="589"/>
      <c r="B48" s="589"/>
    </row>
    <row r="49" spans="1:2" ht="18" customHeight="1" x14ac:dyDescent="0.25">
      <c r="A49" s="589"/>
      <c r="B49" s="589"/>
    </row>
    <row r="50" spans="1:2" ht="18" customHeight="1" x14ac:dyDescent="0.25">
      <c r="A50" s="589"/>
      <c r="B50" s="589"/>
    </row>
    <row r="51" spans="1:2" ht="18" customHeight="1" x14ac:dyDescent="0.25">
      <c r="A51" s="589"/>
      <c r="B51" s="589"/>
    </row>
    <row r="52" spans="1:2" ht="18" customHeight="1" x14ac:dyDescent="0.25">
      <c r="A52" s="589"/>
      <c r="B52" s="589"/>
    </row>
    <row r="53" spans="1:2" ht="18" customHeight="1" x14ac:dyDescent="0.25">
      <c r="A53" s="589"/>
      <c r="B53" s="589"/>
    </row>
    <row r="54" spans="1:2" ht="18" customHeight="1" x14ac:dyDescent="0.25">
      <c r="A54" s="589"/>
      <c r="B54" s="589"/>
    </row>
    <row r="55" spans="1:2" ht="18" customHeight="1" x14ac:dyDescent="0.25">
      <c r="A55" s="589"/>
      <c r="B55" s="589"/>
    </row>
    <row r="56" spans="1:2" ht="18" customHeight="1" x14ac:dyDescent="0.25">
      <c r="A56" s="589"/>
      <c r="B56" s="589"/>
    </row>
    <row r="57" spans="1:2" ht="18" customHeight="1" x14ac:dyDescent="0.25">
      <c r="A57" s="589"/>
      <c r="B57" s="589"/>
    </row>
    <row r="58" spans="1:2" ht="18" customHeight="1" x14ac:dyDescent="0.25">
      <c r="A58" s="589"/>
      <c r="B58" s="589"/>
    </row>
    <row r="59" spans="1:2" ht="18" customHeight="1" x14ac:dyDescent="0.25">
      <c r="A59" s="589"/>
      <c r="B59" s="589"/>
    </row>
    <row r="60" spans="1:2" ht="18" customHeight="1" x14ac:dyDescent="0.25">
      <c r="A60" s="589"/>
      <c r="B60" s="589"/>
    </row>
    <row r="61" spans="1:2" ht="18" customHeight="1" x14ac:dyDescent="0.25">
      <c r="A61" s="589"/>
      <c r="B61" s="589"/>
    </row>
    <row r="62" spans="1:2" ht="18" customHeight="1" x14ac:dyDescent="0.25">
      <c r="A62" s="589"/>
      <c r="B62" s="589"/>
    </row>
    <row r="63" spans="1:2" ht="18" customHeight="1" x14ac:dyDescent="0.25">
      <c r="A63" s="589"/>
      <c r="B63" s="589"/>
    </row>
    <row r="64" spans="1:2" ht="18" customHeight="1" x14ac:dyDescent="0.25">
      <c r="A64" s="589"/>
      <c r="B64" s="589"/>
    </row>
    <row r="66" spans="2:8" ht="15.75" customHeight="1" x14ac:dyDescent="0.25">
      <c r="B66" t="s">
        <v>6768</v>
      </c>
      <c r="C66" t="s">
        <v>6769</v>
      </c>
      <c r="D66" t="s">
        <v>6770</v>
      </c>
      <c r="E66" t="s">
        <v>6771</v>
      </c>
      <c r="F66" t="s">
        <v>6772</v>
      </c>
      <c r="G66" t="s">
        <v>6773</v>
      </c>
      <c r="H66" t="s">
        <v>6774</v>
      </c>
    </row>
    <row r="67" spans="2:8" ht="18" customHeight="1" x14ac:dyDescent="0.25"/>
    <row r="68" spans="2:8" ht="18" customHeight="1" x14ac:dyDescent="0.25"/>
    <row r="69" spans="2:8" ht="18" customHeight="1" x14ac:dyDescent="0.25"/>
    <row r="70" spans="2:8" ht="18" customHeight="1" x14ac:dyDescent="0.25"/>
    <row r="71" spans="2:8" ht="18" customHeight="1" x14ac:dyDescent="0.25"/>
    <row r="72" spans="2:8" ht="18" customHeight="1" x14ac:dyDescent="0.25"/>
    <row r="73" spans="2:8" ht="18" customHeight="1" x14ac:dyDescent="0.25"/>
    <row r="74" spans="2:8" ht="18" customHeight="1" x14ac:dyDescent="0.25"/>
    <row r="75" spans="2:8" ht="18" customHeight="1" x14ac:dyDescent="0.25"/>
    <row r="76" spans="2:8" ht="18" customHeight="1" x14ac:dyDescent="0.25"/>
    <row r="77" spans="2:8" ht="18" customHeight="1" x14ac:dyDescent="0.25"/>
    <row r="78" spans="2:8" ht="18" customHeight="1" x14ac:dyDescent="0.25"/>
    <row r="79" spans="2:8" ht="18" customHeight="1" x14ac:dyDescent="0.25"/>
    <row r="80" spans="2:8" ht="18" customHeight="1" x14ac:dyDescent="0.25"/>
    <row r="81" spans="2:6" ht="18" customHeight="1" x14ac:dyDescent="0.25"/>
    <row r="82" spans="2:6" ht="18" customHeight="1" x14ac:dyDescent="0.25"/>
    <row r="83" spans="2:6" ht="18" customHeight="1" x14ac:dyDescent="0.25"/>
    <row r="84" spans="2:6" ht="18" customHeight="1" x14ac:dyDescent="0.25"/>
    <row r="85" spans="2:6" ht="18" customHeight="1" x14ac:dyDescent="0.25"/>
    <row r="86" spans="2:6" ht="18" customHeight="1" x14ac:dyDescent="0.25"/>
    <row r="87" spans="2:6" ht="18" customHeight="1" x14ac:dyDescent="0.25"/>
    <row r="88" spans="2:6" ht="18" customHeight="1" x14ac:dyDescent="0.25"/>
    <row r="89" spans="2:6" ht="21" customHeight="1" x14ac:dyDescent="0.25"/>
    <row r="90" spans="2:6" ht="15.75" customHeight="1" x14ac:dyDescent="0.25">
      <c r="B90" t="s">
        <v>6768</v>
      </c>
      <c r="C90" t="s">
        <v>6769</v>
      </c>
      <c r="D90" t="s">
        <v>6770</v>
      </c>
      <c r="E90" t="s">
        <v>6771</v>
      </c>
      <c r="F90" t="s">
        <v>6772</v>
      </c>
    </row>
    <row r="91" spans="2:6" ht="15.75" customHeight="1" x14ac:dyDescent="0.25"/>
    <row r="92" spans="2:6" ht="15.75" customHeight="1" x14ac:dyDescent="0.25"/>
    <row r="93" spans="2:6" ht="15.75" customHeight="1" x14ac:dyDescent="0.25"/>
    <row r="94" spans="2:6" ht="21" customHeight="1" x14ac:dyDescent="0.25"/>
    <row r="95" spans="2:6" ht="18.75" customHeight="1" x14ac:dyDescent="0.25"/>
    <row r="96" spans="2:6" ht="15.75" customHeight="1" x14ac:dyDescent="0.25"/>
    <row r="97" spans="3:8" ht="15.75" customHeight="1" x14ac:dyDescent="0.25"/>
    <row r="98" spans="3:8" ht="18.75" customHeight="1" x14ac:dyDescent="0.25"/>
    <row r="102" spans="3:8" x14ac:dyDescent="0.25">
      <c r="C102" t="s">
        <v>6768</v>
      </c>
      <c r="D102" t="s">
        <v>6769</v>
      </c>
      <c r="E102" t="s">
        <v>6770</v>
      </c>
      <c r="F102" t="s">
        <v>6771</v>
      </c>
      <c r="G102" t="s">
        <v>6772</v>
      </c>
      <c r="H102" t="s">
        <v>6773</v>
      </c>
    </row>
    <row r="103" spans="3:8" ht="15.75" customHeight="1" x14ac:dyDescent="0.25"/>
    <row r="104" spans="3:8" ht="15.75" customHeight="1" x14ac:dyDescent="0.25"/>
    <row r="105" spans="3:8" ht="15.75" customHeight="1" x14ac:dyDescent="0.25"/>
    <row r="106" spans="3:8" ht="15.75" customHeight="1" x14ac:dyDescent="0.25"/>
    <row r="107" spans="3:8" ht="15.75" customHeight="1" x14ac:dyDescent="0.25"/>
    <row r="108" spans="3:8" ht="15.75" customHeight="1" x14ac:dyDescent="0.25"/>
    <row r="109" spans="3:8" ht="15.75" customHeight="1" x14ac:dyDescent="0.25"/>
    <row r="110" spans="3:8" ht="18.75" customHeight="1" x14ac:dyDescent="0.25"/>
    <row r="111" spans="3:8" ht="15.75" customHeight="1" x14ac:dyDescent="0.25"/>
  </sheetData>
  <mergeCells count="69">
    <mergeCell ref="A64:B64"/>
    <mergeCell ref="A59:B59"/>
    <mergeCell ref="A62:B62"/>
    <mergeCell ref="A63:B63"/>
    <mergeCell ref="A60:B60"/>
    <mergeCell ref="A49:B49"/>
    <mergeCell ref="A51:B51"/>
    <mergeCell ref="A11:B11"/>
    <mergeCell ref="A45:B45"/>
    <mergeCell ref="A57:B57"/>
    <mergeCell ref="A39:B39"/>
    <mergeCell ref="A40:B40"/>
    <mergeCell ref="A48:B48"/>
    <mergeCell ref="A24:B24"/>
    <mergeCell ref="A30:B30"/>
    <mergeCell ref="P1:Q1"/>
    <mergeCell ref="A36:B36"/>
    <mergeCell ref="A1:B1"/>
    <mergeCell ref="A61:B61"/>
    <mergeCell ref="A6:B6"/>
    <mergeCell ref="A54:B54"/>
    <mergeCell ref="A16:B16"/>
    <mergeCell ref="A7:B7"/>
    <mergeCell ref="A25:B25"/>
    <mergeCell ref="A41:B41"/>
    <mergeCell ref="A37:B37"/>
    <mergeCell ref="A46:B46"/>
    <mergeCell ref="A56:B56"/>
    <mergeCell ref="A18:B18"/>
    <mergeCell ref="A27:B27"/>
    <mergeCell ref="A3:B3"/>
    <mergeCell ref="A19:B19"/>
    <mergeCell ref="A10:B10"/>
    <mergeCell ref="A28:B28"/>
    <mergeCell ref="A13:B13"/>
    <mergeCell ref="A44:B44"/>
    <mergeCell ref="A15:B15"/>
    <mergeCell ref="T1:U1"/>
    <mergeCell ref="A47:B47"/>
    <mergeCell ref="A5:B5"/>
    <mergeCell ref="L1:M1"/>
    <mergeCell ref="A32:B32"/>
    <mergeCell ref="A42:B42"/>
    <mergeCell ref="A14:B14"/>
    <mergeCell ref="A17:B17"/>
    <mergeCell ref="A23:B23"/>
    <mergeCell ref="A8:B8"/>
    <mergeCell ref="A22:B22"/>
    <mergeCell ref="A35:B35"/>
    <mergeCell ref="A4:B4"/>
    <mergeCell ref="A20:B20"/>
    <mergeCell ref="A38:B38"/>
    <mergeCell ref="A29:B29"/>
    <mergeCell ref="A9:B9"/>
    <mergeCell ref="A31:B31"/>
    <mergeCell ref="A58:B58"/>
    <mergeCell ref="R1:S1"/>
    <mergeCell ref="A34:B34"/>
    <mergeCell ref="N1:O1"/>
    <mergeCell ref="A55:B55"/>
    <mergeCell ref="A12:B12"/>
    <mergeCell ref="A50:B50"/>
    <mergeCell ref="A26:B26"/>
    <mergeCell ref="A21:B21"/>
    <mergeCell ref="A2:B2"/>
    <mergeCell ref="A33:B33"/>
    <mergeCell ref="A53:B53"/>
    <mergeCell ref="A52:B52"/>
    <mergeCell ref="A43:B43"/>
  </mergeCells>
  <pageMargins left="0.7" right="0.7" top="0.75" bottom="0.75" header="0.3" footer="0.3"/>
  <pageSetup paperSize="9" fitToHeight="0" orientation="landscape"/>
  <tableParts count="3">
    <tablePart r:id="rId1"/>
    <tablePart r:id="rId2"/>
    <tablePart r:id="rId3"/>
  </tablePart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Hoja321">
    <pageSetUpPr fitToPage="1"/>
  </sheetPr>
  <dimension ref="A1:U112"/>
  <sheetViews>
    <sheetView topLeftCell="A28" workbookViewId="0">
      <selection activeCell="D98" sqref="D98"/>
    </sheetView>
  </sheetViews>
  <sheetFormatPr baseColWidth="10" defaultColWidth="9.140625" defaultRowHeight="15" x14ac:dyDescent="0.25"/>
  <cols>
    <col min="1" max="2" width="2.7109375" customWidth="1"/>
    <col min="3" max="3" width="46.5703125" customWidth="1"/>
    <col min="4" max="4" width="14.5703125" customWidth="1"/>
    <col min="5" max="5" width="21.85546875" customWidth="1"/>
    <col min="6" max="6" width="22" customWidth="1"/>
    <col min="7" max="7" width="21.140625" bestFit="1" customWidth="1"/>
    <col min="8" max="8" width="9.28515625" customWidth="1"/>
    <col min="9" max="9" width="25.140625" customWidth="1"/>
    <col min="10" max="10" width="13.28515625" customWidth="1"/>
    <col min="11" max="11" width="13.5703125" customWidth="1"/>
    <col min="12" max="12" width="14.28515625" customWidth="1"/>
    <col min="13" max="13" width="13.7109375" customWidth="1"/>
    <col min="14" max="15" width="14.7109375" customWidth="1"/>
    <col min="16" max="16" width="15.28515625" customWidth="1"/>
    <col min="17" max="17" width="14.85546875" customWidth="1"/>
    <col min="18" max="19" width="15.42578125" customWidth="1"/>
    <col min="20" max="20" width="17" customWidth="1"/>
    <col min="21" max="21" width="17.85546875" customWidth="1"/>
  </cols>
  <sheetData>
    <row r="1" spans="1:21" ht="46.5" customHeight="1" x14ac:dyDescent="0.25">
      <c r="A1" s="596" t="s">
        <v>0</v>
      </c>
      <c r="B1" s="597"/>
      <c r="C1" s="10" t="s">
        <v>1</v>
      </c>
      <c r="D1" s="10" t="s">
        <v>2</v>
      </c>
      <c r="E1" s="25" t="s">
        <v>3</v>
      </c>
      <c r="F1" s="20" t="s">
        <v>4</v>
      </c>
      <c r="G1" s="1" t="s">
        <v>5</v>
      </c>
      <c r="H1" s="35" t="s">
        <v>6</v>
      </c>
      <c r="I1" s="2" t="s">
        <v>7</v>
      </c>
      <c r="J1" s="3" t="s">
        <v>8</v>
      </c>
      <c r="K1" s="3" t="s">
        <v>9</v>
      </c>
      <c r="L1" s="593" t="s">
        <v>10</v>
      </c>
      <c r="M1" s="592"/>
      <c r="N1" s="599" t="s">
        <v>11</v>
      </c>
      <c r="O1" s="592"/>
      <c r="P1" s="595" t="s">
        <v>12</v>
      </c>
      <c r="Q1" s="592"/>
      <c r="R1" s="594" t="s">
        <v>13</v>
      </c>
      <c r="S1" s="592"/>
      <c r="T1" s="591" t="s">
        <v>14</v>
      </c>
      <c r="U1" s="592"/>
    </row>
    <row r="2" spans="1:21" ht="21" customHeight="1" x14ac:dyDescent="0.25">
      <c r="A2" s="586" t="s">
        <v>15</v>
      </c>
      <c r="B2" s="587"/>
      <c r="C2" s="152" t="s">
        <v>898</v>
      </c>
      <c r="D2" s="217">
        <v>77179160</v>
      </c>
      <c r="E2" s="174" t="s">
        <v>93</v>
      </c>
      <c r="F2" s="142" t="s">
        <v>28</v>
      </c>
      <c r="G2" s="105" t="s">
        <v>899</v>
      </c>
      <c r="H2" s="347"/>
      <c r="I2" s="359" t="s">
        <v>47</v>
      </c>
      <c r="J2" s="55">
        <v>0.36388888888888887</v>
      </c>
      <c r="K2" s="51">
        <f t="shared" ref="K2:K46" si="0">J2+$K$61</f>
        <v>0.36388888888888887</v>
      </c>
      <c r="L2" s="55">
        <v>0.36527777777777781</v>
      </c>
      <c r="M2" s="41">
        <f t="shared" ref="M2:M46" si="1">L2+$M$61</f>
        <v>0.36527777777777781</v>
      </c>
      <c r="N2" s="55">
        <v>0.375</v>
      </c>
      <c r="O2" s="41">
        <f t="shared" ref="O2:O46" si="2">N2+$O$61</f>
        <v>0.375</v>
      </c>
      <c r="P2" s="55">
        <v>0.42152777777777778</v>
      </c>
      <c r="Q2" s="41">
        <f t="shared" ref="Q2:Q46" si="3">P2+$Q$61</f>
        <v>0.42152777777777778</v>
      </c>
      <c r="R2" s="55">
        <v>0.43333333333333329</v>
      </c>
      <c r="S2" s="41">
        <f t="shared" ref="S2:S46" si="4">R2+$S$61</f>
        <v>0.43333333333333329</v>
      </c>
      <c r="T2" s="236">
        <v>0.4597222222222222</v>
      </c>
      <c r="U2" s="72">
        <f t="shared" ref="U2:U46" si="5">T2+$U$61</f>
        <v>0.4597222222222222</v>
      </c>
    </row>
    <row r="3" spans="1:21" ht="21" customHeight="1" x14ac:dyDescent="0.25">
      <c r="A3" s="586" t="s">
        <v>21</v>
      </c>
      <c r="B3" s="587"/>
      <c r="C3" s="152" t="s">
        <v>900</v>
      </c>
      <c r="D3" s="217">
        <v>47597124</v>
      </c>
      <c r="E3" s="50" t="s">
        <v>84</v>
      </c>
      <c r="F3" s="142" t="s">
        <v>28</v>
      </c>
      <c r="G3" s="96" t="s">
        <v>725</v>
      </c>
      <c r="H3" s="328"/>
      <c r="I3" s="234" t="s">
        <v>29</v>
      </c>
      <c r="J3" s="55">
        <v>0.37083333333333329</v>
      </c>
      <c r="K3" s="51">
        <f t="shared" si="0"/>
        <v>0.37083333333333329</v>
      </c>
      <c r="L3" s="55">
        <v>0.37152777777777779</v>
      </c>
      <c r="M3" s="41">
        <f t="shared" si="1"/>
        <v>0.37152777777777779</v>
      </c>
      <c r="N3" s="55">
        <v>0.38124999999999998</v>
      </c>
      <c r="O3" s="41">
        <f t="shared" si="2"/>
        <v>0.38124999999999998</v>
      </c>
      <c r="P3" s="55">
        <v>0.43333333333333329</v>
      </c>
      <c r="Q3" s="41">
        <f t="shared" si="3"/>
        <v>0.43333333333333329</v>
      </c>
      <c r="R3" s="55">
        <v>0.46319444444444452</v>
      </c>
      <c r="S3" s="41">
        <f t="shared" si="4"/>
        <v>0.46319444444444452</v>
      </c>
      <c r="T3" s="236">
        <v>0.4861111111111111</v>
      </c>
      <c r="U3" s="72">
        <f t="shared" si="5"/>
        <v>0.4861111111111111</v>
      </c>
    </row>
    <row r="4" spans="1:21" ht="20.25" customHeight="1" x14ac:dyDescent="0.25">
      <c r="A4" s="586" t="s">
        <v>26</v>
      </c>
      <c r="B4" s="587"/>
      <c r="C4" s="152" t="s">
        <v>901</v>
      </c>
      <c r="D4" s="217">
        <v>23662707</v>
      </c>
      <c r="E4" s="207" t="s">
        <v>45</v>
      </c>
      <c r="F4" s="142" t="s">
        <v>38</v>
      </c>
      <c r="G4" s="245"/>
      <c r="H4" s="347"/>
      <c r="I4" s="359" t="s">
        <v>63</v>
      </c>
      <c r="J4" s="55">
        <v>0.37361111111111112</v>
      </c>
      <c r="K4" s="51">
        <f t="shared" si="0"/>
        <v>0.37361111111111112</v>
      </c>
      <c r="L4" s="55">
        <v>0.37569444444444439</v>
      </c>
      <c r="M4" s="41">
        <f t="shared" si="1"/>
        <v>0.37569444444444439</v>
      </c>
      <c r="N4" s="55">
        <v>0.38541666666666669</v>
      </c>
      <c r="O4" s="41">
        <f t="shared" si="2"/>
        <v>0.38541666666666669</v>
      </c>
      <c r="P4" s="55">
        <v>0.47916666666666669</v>
      </c>
      <c r="Q4" s="41">
        <f t="shared" si="3"/>
        <v>0.47916666666666669</v>
      </c>
      <c r="R4" s="55">
        <v>0.47847222222222219</v>
      </c>
      <c r="S4" s="41">
        <f t="shared" si="4"/>
        <v>0.47847222222222219</v>
      </c>
      <c r="T4" s="236">
        <v>0.53333333333333333</v>
      </c>
      <c r="U4" s="72">
        <f t="shared" si="5"/>
        <v>0.53333333333333333</v>
      </c>
    </row>
    <row r="5" spans="1:21" ht="18.75" customHeight="1" x14ac:dyDescent="0.25">
      <c r="A5" s="586" t="s">
        <v>30</v>
      </c>
      <c r="B5" s="587"/>
      <c r="C5" s="152" t="s">
        <v>902</v>
      </c>
      <c r="D5" s="217">
        <v>4140746</v>
      </c>
      <c r="E5" s="174" t="s">
        <v>93</v>
      </c>
      <c r="F5" s="142" t="s">
        <v>28</v>
      </c>
      <c r="G5" s="50" t="s">
        <v>903</v>
      </c>
      <c r="H5" s="356" t="s">
        <v>825</v>
      </c>
      <c r="I5" s="50" t="s">
        <v>904</v>
      </c>
      <c r="J5" s="55">
        <v>0.37847222222222221</v>
      </c>
      <c r="K5" s="51">
        <f t="shared" si="0"/>
        <v>0.37847222222222221</v>
      </c>
      <c r="L5" s="55">
        <v>0.37986111111111109</v>
      </c>
      <c r="M5" s="41">
        <f t="shared" si="1"/>
        <v>0.37986111111111109</v>
      </c>
      <c r="N5" s="55">
        <v>0.39097222222222222</v>
      </c>
      <c r="O5" s="41">
        <f t="shared" si="2"/>
        <v>0.39097222222222222</v>
      </c>
      <c r="P5" s="55">
        <v>0.47291666666666671</v>
      </c>
      <c r="Q5" s="41">
        <f t="shared" si="3"/>
        <v>0.47291666666666671</v>
      </c>
      <c r="R5" s="55">
        <v>0.4861111111111111</v>
      </c>
      <c r="S5" s="41">
        <f t="shared" si="4"/>
        <v>0.4861111111111111</v>
      </c>
      <c r="T5" s="236">
        <v>0.5</v>
      </c>
      <c r="U5" s="72">
        <f t="shared" si="5"/>
        <v>0.5</v>
      </c>
    </row>
    <row r="6" spans="1:21" ht="21.75" customHeight="1" x14ac:dyDescent="0.25">
      <c r="A6" s="586" t="s">
        <v>35</v>
      </c>
      <c r="B6" s="587"/>
      <c r="C6" s="152" t="s">
        <v>905</v>
      </c>
      <c r="D6" s="217">
        <v>76752841</v>
      </c>
      <c r="E6" s="50" t="s">
        <v>84</v>
      </c>
      <c r="F6" s="142" t="s">
        <v>38</v>
      </c>
      <c r="G6" s="102" t="s">
        <v>906</v>
      </c>
      <c r="H6" s="182"/>
      <c r="I6" s="50" t="s">
        <v>739</v>
      </c>
      <c r="J6" s="55">
        <v>0.38750000000000001</v>
      </c>
      <c r="K6" s="51">
        <f t="shared" si="0"/>
        <v>0.38750000000000001</v>
      </c>
      <c r="L6" s="55">
        <v>0.38819444444444451</v>
      </c>
      <c r="M6" s="41">
        <f t="shared" si="1"/>
        <v>0.38819444444444451</v>
      </c>
      <c r="N6" s="55">
        <v>0.39861111111111108</v>
      </c>
      <c r="O6" s="41">
        <f t="shared" si="2"/>
        <v>0.39861111111111108</v>
      </c>
      <c r="P6" s="55">
        <v>9.7222222222222224E-2</v>
      </c>
      <c r="Q6" s="41">
        <f t="shared" si="3"/>
        <v>9.7222222222222224E-2</v>
      </c>
      <c r="R6" s="55">
        <v>0.61805555555555558</v>
      </c>
      <c r="S6" s="41">
        <f t="shared" si="4"/>
        <v>0.61805555555555558</v>
      </c>
      <c r="T6" s="236">
        <v>0.63749999999999996</v>
      </c>
      <c r="U6" s="72">
        <f t="shared" si="5"/>
        <v>0.63749999999999996</v>
      </c>
    </row>
    <row r="7" spans="1:21" ht="19.5" customHeight="1" x14ac:dyDescent="0.25">
      <c r="A7" s="586" t="s">
        <v>40</v>
      </c>
      <c r="B7" s="587"/>
      <c r="C7" s="152" t="s">
        <v>907</v>
      </c>
      <c r="D7" s="217">
        <v>25623240</v>
      </c>
      <c r="E7" s="50" t="s">
        <v>271</v>
      </c>
      <c r="F7" s="142" t="s">
        <v>38</v>
      </c>
      <c r="G7" s="102" t="s">
        <v>906</v>
      </c>
      <c r="H7" s="182"/>
      <c r="I7" s="50" t="s">
        <v>831</v>
      </c>
      <c r="J7" s="55">
        <v>0.39305555555555549</v>
      </c>
      <c r="K7" s="51">
        <f t="shared" si="0"/>
        <v>0.39305555555555549</v>
      </c>
      <c r="L7" s="55">
        <v>0.39374999999999999</v>
      </c>
      <c r="M7" s="41">
        <f t="shared" si="1"/>
        <v>0.39374999999999999</v>
      </c>
      <c r="N7" s="55">
        <v>0.40347222222222218</v>
      </c>
      <c r="O7" s="41">
        <f t="shared" si="2"/>
        <v>0.40347222222222218</v>
      </c>
      <c r="P7" s="55">
        <v>0.50624999999999998</v>
      </c>
      <c r="Q7" s="41">
        <f t="shared" si="3"/>
        <v>0.50624999999999998</v>
      </c>
      <c r="R7" s="55">
        <v>0.53333333333333333</v>
      </c>
      <c r="S7" s="41">
        <f t="shared" si="4"/>
        <v>0.53333333333333333</v>
      </c>
      <c r="T7" s="236">
        <v>0.54722222222222228</v>
      </c>
      <c r="U7" s="72">
        <f t="shared" si="5"/>
        <v>0.54722222222222228</v>
      </c>
    </row>
    <row r="8" spans="1:21" ht="21.75" customHeight="1" x14ac:dyDescent="0.25">
      <c r="A8" s="586" t="s">
        <v>43</v>
      </c>
      <c r="B8" s="587"/>
      <c r="C8" s="152" t="s">
        <v>908</v>
      </c>
      <c r="D8" s="217">
        <v>47756095</v>
      </c>
      <c r="E8" s="50" t="s">
        <v>84</v>
      </c>
      <c r="F8" s="143" t="s">
        <v>38</v>
      </c>
      <c r="G8" s="256" t="s">
        <v>909</v>
      </c>
      <c r="H8" s="334"/>
      <c r="I8" s="296" t="s">
        <v>168</v>
      </c>
      <c r="J8" s="55">
        <v>0.39583333333333331</v>
      </c>
      <c r="K8" s="51">
        <f t="shared" si="0"/>
        <v>0.39583333333333331</v>
      </c>
      <c r="L8" s="55">
        <v>0.39791666666666659</v>
      </c>
      <c r="M8" s="41">
        <f t="shared" si="1"/>
        <v>0.39791666666666659</v>
      </c>
      <c r="N8" s="55">
        <v>0.40833333333333333</v>
      </c>
      <c r="O8" s="41">
        <f t="shared" si="2"/>
        <v>0.40833333333333333</v>
      </c>
      <c r="P8" s="55">
        <v>0.49375000000000002</v>
      </c>
      <c r="Q8" s="41">
        <f t="shared" si="3"/>
        <v>0.49375000000000002</v>
      </c>
      <c r="R8" s="55">
        <v>0.50624999999999998</v>
      </c>
      <c r="S8" s="41">
        <f t="shared" si="4"/>
        <v>0.50624999999999998</v>
      </c>
      <c r="T8" s="236">
        <v>0.52013888888888893</v>
      </c>
      <c r="U8" s="72">
        <f t="shared" si="5"/>
        <v>0.52013888888888893</v>
      </c>
    </row>
    <row r="9" spans="1:21" ht="20.25" customHeight="1" x14ac:dyDescent="0.25">
      <c r="A9" s="586" t="s">
        <v>48</v>
      </c>
      <c r="B9" s="587"/>
      <c r="C9" s="152" t="s">
        <v>910</v>
      </c>
      <c r="D9" s="217">
        <v>47578867</v>
      </c>
      <c r="E9" s="207" t="s">
        <v>45</v>
      </c>
      <c r="F9" s="143" t="s">
        <v>38</v>
      </c>
      <c r="G9" s="245"/>
      <c r="H9" s="347"/>
      <c r="I9" s="359" t="s">
        <v>90</v>
      </c>
      <c r="J9" s="55">
        <v>0.40625</v>
      </c>
      <c r="K9" s="51">
        <f t="shared" si="0"/>
        <v>0.40625</v>
      </c>
      <c r="L9" s="55">
        <v>0.40694444444444439</v>
      </c>
      <c r="M9" s="41">
        <f t="shared" si="1"/>
        <v>0.40694444444444439</v>
      </c>
      <c r="N9" s="55">
        <v>0.41597222222222219</v>
      </c>
      <c r="O9" s="41">
        <f t="shared" si="2"/>
        <v>0.41597222222222219</v>
      </c>
      <c r="P9" s="55">
        <v>0.51458333333333328</v>
      </c>
      <c r="Q9" s="41">
        <f t="shared" si="3"/>
        <v>0.51458333333333328</v>
      </c>
      <c r="R9" s="55">
        <v>0.54652777777777772</v>
      </c>
      <c r="S9" s="41">
        <f t="shared" si="4"/>
        <v>0.54652777777777772</v>
      </c>
      <c r="T9" s="236">
        <v>0.56180555555555556</v>
      </c>
      <c r="U9" s="72">
        <f t="shared" si="5"/>
        <v>0.56180555555555556</v>
      </c>
    </row>
    <row r="10" spans="1:21" ht="21" customHeight="1" x14ac:dyDescent="0.25">
      <c r="A10" s="586" t="s">
        <v>54</v>
      </c>
      <c r="B10" s="587"/>
      <c r="C10" s="152" t="s">
        <v>911</v>
      </c>
      <c r="D10" s="217">
        <v>71595308</v>
      </c>
      <c r="E10" s="174" t="s">
        <v>93</v>
      </c>
      <c r="F10" s="143" t="s">
        <v>38</v>
      </c>
      <c r="G10" s="245"/>
      <c r="H10" s="347"/>
      <c r="I10" s="359" t="s">
        <v>95</v>
      </c>
      <c r="J10" s="55">
        <v>0.40833333333333333</v>
      </c>
      <c r="K10" s="51">
        <f t="shared" si="0"/>
        <v>0.40833333333333333</v>
      </c>
      <c r="L10" s="55">
        <v>0.41180555555555548</v>
      </c>
      <c r="M10" s="41">
        <f t="shared" si="1"/>
        <v>0.41180555555555548</v>
      </c>
      <c r="N10" s="55">
        <v>0.42222222222222222</v>
      </c>
      <c r="O10" s="41">
        <f t="shared" si="2"/>
        <v>0.42222222222222222</v>
      </c>
      <c r="P10" s="55">
        <v>0.52013888888888893</v>
      </c>
      <c r="Q10" s="41">
        <f t="shared" si="3"/>
        <v>0.52013888888888893</v>
      </c>
      <c r="R10" s="55">
        <v>0.55833333333333335</v>
      </c>
      <c r="S10" s="41">
        <f t="shared" si="4"/>
        <v>0.55833333333333335</v>
      </c>
      <c r="T10" s="236">
        <v>0.57499999999999996</v>
      </c>
      <c r="U10" s="72">
        <f t="shared" si="5"/>
        <v>0.57499999999999996</v>
      </c>
    </row>
    <row r="11" spans="1:21" s="46" customFormat="1" ht="21" customHeight="1" x14ac:dyDescent="0.25">
      <c r="A11" s="586" t="s">
        <v>58</v>
      </c>
      <c r="B11" s="587"/>
      <c r="C11" s="152" t="s">
        <v>912</v>
      </c>
      <c r="D11" s="217">
        <v>45562204</v>
      </c>
      <c r="E11" s="50" t="s">
        <v>271</v>
      </c>
      <c r="F11" s="142" t="s">
        <v>28</v>
      </c>
      <c r="G11" s="105" t="s">
        <v>913</v>
      </c>
      <c r="H11" s="182"/>
      <c r="I11" s="50" t="s">
        <v>914</v>
      </c>
      <c r="J11" s="55">
        <v>0.40972222222222221</v>
      </c>
      <c r="K11" s="51">
        <f t="shared" si="0"/>
        <v>0.40972222222222221</v>
      </c>
      <c r="L11" s="55">
        <v>0.41805555555555562</v>
      </c>
      <c r="M11" s="41">
        <f t="shared" si="1"/>
        <v>0.41805555555555562</v>
      </c>
      <c r="N11" s="55">
        <v>0.42708333333333331</v>
      </c>
      <c r="O11" s="41">
        <f t="shared" si="2"/>
        <v>0.42708333333333331</v>
      </c>
      <c r="P11" s="55">
        <v>0.51875000000000004</v>
      </c>
      <c r="Q11" s="41">
        <f t="shared" si="3"/>
        <v>0.51875000000000004</v>
      </c>
      <c r="R11" s="55">
        <v>5.5555555555555552E-2</v>
      </c>
      <c r="S11" s="41">
        <f t="shared" si="4"/>
        <v>5.5555555555555552E-2</v>
      </c>
      <c r="T11" s="236">
        <v>7.1527777777777773E-2</v>
      </c>
      <c r="U11" s="72">
        <f t="shared" si="5"/>
        <v>7.1527777777777773E-2</v>
      </c>
    </row>
    <row r="12" spans="1:21" ht="23.25" customHeight="1" x14ac:dyDescent="0.25">
      <c r="A12" s="586" t="s">
        <v>64</v>
      </c>
      <c r="B12" s="587"/>
      <c r="C12" s="230" t="s">
        <v>915</v>
      </c>
      <c r="D12" s="217">
        <v>74298335</v>
      </c>
      <c r="E12" s="50" t="s">
        <v>84</v>
      </c>
      <c r="F12" s="143" t="s">
        <v>38</v>
      </c>
      <c r="G12" s="50" t="s">
        <v>456</v>
      </c>
      <c r="H12" s="182"/>
      <c r="I12" s="50" t="s">
        <v>916</v>
      </c>
      <c r="J12" s="55">
        <v>0.4201388888888889</v>
      </c>
      <c r="K12" s="51">
        <f t="shared" si="0"/>
        <v>0.4201388888888889</v>
      </c>
      <c r="L12" s="55">
        <v>0.42222222222222222</v>
      </c>
      <c r="M12" s="41">
        <f t="shared" si="1"/>
        <v>0.42222222222222222</v>
      </c>
      <c r="N12" s="55">
        <v>0.43333333333333329</v>
      </c>
      <c r="O12" s="41">
        <f t="shared" si="2"/>
        <v>0.43333333333333329</v>
      </c>
      <c r="P12" s="55">
        <v>4.3749999999999997E-2</v>
      </c>
      <c r="Q12" s="41">
        <f t="shared" si="3"/>
        <v>4.3749999999999997E-2</v>
      </c>
      <c r="R12" s="55">
        <v>0.5708333333333333</v>
      </c>
      <c r="S12" s="41">
        <f t="shared" si="4"/>
        <v>0.5708333333333333</v>
      </c>
      <c r="T12" s="236">
        <v>0.58680555555555558</v>
      </c>
      <c r="U12" s="72">
        <f t="shared" si="5"/>
        <v>0.58680555555555558</v>
      </c>
    </row>
    <row r="13" spans="1:21" ht="21.75" customHeight="1" x14ac:dyDescent="0.25">
      <c r="A13" s="586" t="s">
        <v>67</v>
      </c>
      <c r="B13" s="587"/>
      <c r="C13" s="152" t="s">
        <v>917</v>
      </c>
      <c r="D13" s="217">
        <v>49019763</v>
      </c>
      <c r="E13" s="50" t="s">
        <v>84</v>
      </c>
      <c r="F13" s="142" t="s">
        <v>38</v>
      </c>
      <c r="G13" s="50" t="s">
        <v>456</v>
      </c>
      <c r="H13" s="182"/>
      <c r="I13" s="50" t="s">
        <v>916</v>
      </c>
      <c r="J13" s="55">
        <v>0.42291666666666672</v>
      </c>
      <c r="K13" s="51">
        <f t="shared" si="0"/>
        <v>0.42291666666666672</v>
      </c>
      <c r="L13" s="55">
        <v>0.42638888888888887</v>
      </c>
      <c r="M13" s="41">
        <f t="shared" si="1"/>
        <v>0.42638888888888887</v>
      </c>
      <c r="N13" s="55">
        <v>0.43680555555555561</v>
      </c>
      <c r="O13" s="41">
        <f t="shared" si="2"/>
        <v>0.43680555555555561</v>
      </c>
      <c r="P13" s="55">
        <v>4.1666666666666657E-2</v>
      </c>
      <c r="Q13" s="41">
        <f t="shared" si="3"/>
        <v>4.1666666666666657E-2</v>
      </c>
      <c r="R13" s="55">
        <v>0.58333333333333337</v>
      </c>
      <c r="S13" s="41">
        <f t="shared" si="4"/>
        <v>0.58333333333333337</v>
      </c>
      <c r="T13" s="236">
        <v>0.6</v>
      </c>
      <c r="U13" s="72">
        <f t="shared" si="5"/>
        <v>0.6</v>
      </c>
    </row>
    <row r="14" spans="1:21" ht="24" customHeight="1" x14ac:dyDescent="0.25">
      <c r="A14" s="586" t="s">
        <v>70</v>
      </c>
      <c r="B14" s="587"/>
      <c r="C14" s="152" t="s">
        <v>918</v>
      </c>
      <c r="D14" s="217">
        <v>30675574</v>
      </c>
      <c r="E14" s="50" t="s">
        <v>84</v>
      </c>
      <c r="F14" s="142" t="s">
        <v>38</v>
      </c>
      <c r="G14" s="105" t="s">
        <v>919</v>
      </c>
      <c r="H14" s="186"/>
      <c r="I14" s="186" t="s">
        <v>25</v>
      </c>
      <c r="J14" s="55">
        <v>0.42430555555555549</v>
      </c>
      <c r="K14" s="51">
        <f t="shared" si="0"/>
        <v>0.42430555555555549</v>
      </c>
      <c r="L14" s="55">
        <v>0.43125000000000002</v>
      </c>
      <c r="M14" s="41">
        <f t="shared" si="1"/>
        <v>0.43125000000000002</v>
      </c>
      <c r="N14" s="55">
        <v>0.44166666666666671</v>
      </c>
      <c r="O14" s="41">
        <f t="shared" si="2"/>
        <v>0.44166666666666671</v>
      </c>
      <c r="P14" s="55">
        <v>0.53402777777777777</v>
      </c>
      <c r="Q14" s="41">
        <f t="shared" si="3"/>
        <v>0.53402777777777777</v>
      </c>
      <c r="R14" s="55">
        <v>8.9583333333333334E-2</v>
      </c>
      <c r="S14" s="41">
        <f t="shared" si="4"/>
        <v>8.9583333333333334E-2</v>
      </c>
      <c r="T14" s="236">
        <v>0.10625</v>
      </c>
      <c r="U14" s="72">
        <f t="shared" si="5"/>
        <v>0.10625</v>
      </c>
    </row>
    <row r="15" spans="1:21" ht="21.75" customHeight="1" x14ac:dyDescent="0.25">
      <c r="A15" s="586" t="s">
        <v>73</v>
      </c>
      <c r="B15" s="587"/>
      <c r="C15" s="152" t="s">
        <v>920</v>
      </c>
      <c r="D15" s="217">
        <v>8710096</v>
      </c>
      <c r="E15" s="50" t="s">
        <v>271</v>
      </c>
      <c r="F15" s="143" t="s">
        <v>38</v>
      </c>
      <c r="G15" s="50" t="s">
        <v>921</v>
      </c>
      <c r="H15" s="182"/>
      <c r="I15" s="50" t="s">
        <v>205</v>
      </c>
      <c r="J15" s="61">
        <v>0.43263888888888891</v>
      </c>
      <c r="K15" s="61">
        <f t="shared" si="0"/>
        <v>0.43263888888888891</v>
      </c>
      <c r="L15" s="55">
        <v>0.43541666666666667</v>
      </c>
      <c r="M15" s="41">
        <f t="shared" si="1"/>
        <v>0.43541666666666667</v>
      </c>
      <c r="N15" s="55">
        <v>0.44722222222222219</v>
      </c>
      <c r="O15" s="41">
        <f t="shared" si="2"/>
        <v>0.44722222222222219</v>
      </c>
      <c r="P15" s="55">
        <v>0.1166666666666667</v>
      </c>
      <c r="Q15" s="41">
        <f t="shared" si="3"/>
        <v>0.1166666666666667</v>
      </c>
      <c r="R15" s="55">
        <v>0.6381944444444444</v>
      </c>
      <c r="S15" s="41">
        <f t="shared" si="4"/>
        <v>0.6381944444444444</v>
      </c>
      <c r="T15" s="236">
        <v>0.66041666666666665</v>
      </c>
      <c r="U15" s="72">
        <f t="shared" si="5"/>
        <v>0.66041666666666665</v>
      </c>
    </row>
    <row r="16" spans="1:21" ht="19.5" customHeight="1" x14ac:dyDescent="0.25">
      <c r="A16" s="586" t="s">
        <v>76</v>
      </c>
      <c r="B16" s="587"/>
      <c r="C16" s="152" t="s">
        <v>922</v>
      </c>
      <c r="D16" s="217">
        <v>47847164</v>
      </c>
      <c r="E16" s="207" t="s">
        <v>45</v>
      </c>
      <c r="F16" s="142" t="s">
        <v>28</v>
      </c>
      <c r="G16" s="245"/>
      <c r="H16" s="347"/>
      <c r="I16" s="359" t="s">
        <v>165</v>
      </c>
      <c r="J16" s="55">
        <v>0.43333333333333329</v>
      </c>
      <c r="K16" s="51">
        <f t="shared" si="0"/>
        <v>0.43333333333333329</v>
      </c>
      <c r="L16" s="55">
        <v>0.44236111111111109</v>
      </c>
      <c r="M16" s="41">
        <f t="shared" si="1"/>
        <v>0.44236111111111109</v>
      </c>
      <c r="N16" s="55">
        <v>0.47499999999999998</v>
      </c>
      <c r="O16" s="41">
        <f t="shared" si="2"/>
        <v>0.47499999999999998</v>
      </c>
      <c r="P16" s="55">
        <v>6.0416666666666667E-2</v>
      </c>
      <c r="Q16" s="41">
        <f t="shared" si="3"/>
        <v>6.0416666666666667E-2</v>
      </c>
      <c r="R16" s="55">
        <v>0.59722222222222221</v>
      </c>
      <c r="S16" s="41">
        <f t="shared" si="4"/>
        <v>0.59722222222222221</v>
      </c>
      <c r="T16" s="236">
        <v>0.61388888888888893</v>
      </c>
      <c r="U16" s="72">
        <f t="shared" si="5"/>
        <v>0.61388888888888893</v>
      </c>
    </row>
    <row r="17" spans="1:21" ht="20.25" customHeight="1" x14ac:dyDescent="0.25">
      <c r="A17" s="586" t="s">
        <v>78</v>
      </c>
      <c r="B17" s="587"/>
      <c r="C17" s="152" t="s">
        <v>923</v>
      </c>
      <c r="D17" s="217">
        <v>74319901</v>
      </c>
      <c r="E17" s="50" t="s">
        <v>84</v>
      </c>
      <c r="F17" s="142" t="s">
        <v>28</v>
      </c>
      <c r="G17" s="96" t="s">
        <v>725</v>
      </c>
      <c r="H17" s="328"/>
      <c r="I17" s="234" t="s">
        <v>190</v>
      </c>
      <c r="J17" s="55">
        <v>0.47083333333333333</v>
      </c>
      <c r="K17" s="51">
        <f t="shared" si="0"/>
        <v>0.47083333333333333</v>
      </c>
      <c r="L17" s="55">
        <v>0.47361111111111109</v>
      </c>
      <c r="M17" s="41">
        <f t="shared" si="1"/>
        <v>0.47361111111111109</v>
      </c>
      <c r="N17" s="55">
        <v>0.48402777777777778</v>
      </c>
      <c r="O17" s="41">
        <f t="shared" si="2"/>
        <v>0.48402777777777778</v>
      </c>
      <c r="P17" s="55">
        <v>7.5694444444444439E-2</v>
      </c>
      <c r="Q17" s="41">
        <f t="shared" si="3"/>
        <v>7.5694444444444439E-2</v>
      </c>
      <c r="R17" s="55">
        <v>0.60555555555555551</v>
      </c>
      <c r="S17" s="41">
        <f t="shared" si="4"/>
        <v>0.60555555555555551</v>
      </c>
      <c r="T17" s="236">
        <v>0.61875000000000002</v>
      </c>
      <c r="U17" s="72">
        <f t="shared" si="5"/>
        <v>0.61875000000000002</v>
      </c>
    </row>
    <row r="18" spans="1:21" ht="19.5" customHeight="1" x14ac:dyDescent="0.25">
      <c r="A18" s="586" t="s">
        <v>80</v>
      </c>
      <c r="B18" s="587"/>
      <c r="C18" s="230" t="s">
        <v>924</v>
      </c>
      <c r="D18" s="217">
        <v>16792404</v>
      </c>
      <c r="E18" s="174" t="s">
        <v>93</v>
      </c>
      <c r="F18" s="142" t="s">
        <v>28</v>
      </c>
      <c r="G18" s="105" t="s">
        <v>925</v>
      </c>
      <c r="H18" s="347"/>
      <c r="I18" s="359" t="s">
        <v>175</v>
      </c>
      <c r="J18" s="55">
        <v>0.47916666666666669</v>
      </c>
      <c r="K18" s="51">
        <f t="shared" si="0"/>
        <v>0.47916666666666669</v>
      </c>
      <c r="L18" s="55">
        <v>0.47986111111111113</v>
      </c>
      <c r="M18" s="41">
        <f t="shared" si="1"/>
        <v>0.47986111111111113</v>
      </c>
      <c r="N18" s="55">
        <v>0.49652777777777779</v>
      </c>
      <c r="O18" s="41">
        <f t="shared" si="2"/>
        <v>0.49652777777777779</v>
      </c>
      <c r="P18" s="55">
        <v>0.13819444444444451</v>
      </c>
      <c r="Q18" s="41">
        <f t="shared" si="3"/>
        <v>0.13819444444444451</v>
      </c>
      <c r="R18" s="55">
        <v>0.65694444444444444</v>
      </c>
      <c r="S18" s="41">
        <f t="shared" si="4"/>
        <v>0.65694444444444444</v>
      </c>
      <c r="T18" s="236">
        <v>0.68194444444444446</v>
      </c>
      <c r="U18" s="72">
        <f t="shared" si="5"/>
        <v>0.68194444444444446</v>
      </c>
    </row>
    <row r="19" spans="1:21" ht="18" customHeight="1" x14ac:dyDescent="0.25">
      <c r="A19" s="586" t="s">
        <v>82</v>
      </c>
      <c r="B19" s="587"/>
      <c r="C19" s="199" t="s">
        <v>926</v>
      </c>
      <c r="D19" s="215">
        <v>72710565</v>
      </c>
      <c r="E19" s="174" t="s">
        <v>93</v>
      </c>
      <c r="F19" s="142" t="s">
        <v>28</v>
      </c>
      <c r="G19" s="256" t="s">
        <v>805</v>
      </c>
      <c r="H19" s="256"/>
      <c r="I19" s="256" t="s">
        <v>34</v>
      </c>
      <c r="J19" s="55">
        <v>0.49027777777777781</v>
      </c>
      <c r="K19" s="51">
        <f t="shared" si="0"/>
        <v>0.49027777777777781</v>
      </c>
      <c r="L19" s="55">
        <v>0.49236111111111108</v>
      </c>
      <c r="M19" s="41">
        <f t="shared" si="1"/>
        <v>0.49236111111111108</v>
      </c>
      <c r="N19" s="55">
        <v>0.50555555555555554</v>
      </c>
      <c r="O19" s="41">
        <f t="shared" si="2"/>
        <v>0.50555555555555554</v>
      </c>
      <c r="P19" s="55">
        <v>0.59027777777777779</v>
      </c>
      <c r="Q19" s="41">
        <f t="shared" si="3"/>
        <v>0.59027777777777779</v>
      </c>
      <c r="R19" s="55">
        <v>0.63680555555555551</v>
      </c>
      <c r="S19" s="41">
        <f t="shared" si="4"/>
        <v>0.63680555555555551</v>
      </c>
      <c r="T19" s="236">
        <v>0.66111111111111109</v>
      </c>
      <c r="U19" s="72">
        <f t="shared" si="5"/>
        <v>0.66111111111111109</v>
      </c>
    </row>
    <row r="20" spans="1:21" s="4" customFormat="1" ht="20.25" customHeight="1" x14ac:dyDescent="0.25">
      <c r="A20" s="586" t="s">
        <v>87</v>
      </c>
      <c r="B20" s="587"/>
      <c r="C20" s="97" t="s">
        <v>927</v>
      </c>
      <c r="D20" s="50">
        <v>74589937</v>
      </c>
      <c r="E20" s="174" t="s">
        <v>93</v>
      </c>
      <c r="F20" s="281" t="s">
        <v>28</v>
      </c>
      <c r="G20" s="94"/>
      <c r="H20" s="294"/>
      <c r="I20" s="94" t="s">
        <v>187</v>
      </c>
      <c r="J20" s="55">
        <v>0.49583333333333329</v>
      </c>
      <c r="K20" s="51">
        <f t="shared" si="0"/>
        <v>0.49583333333333329</v>
      </c>
      <c r="L20" s="55">
        <v>0.50069444444444444</v>
      </c>
      <c r="M20" s="41">
        <f t="shared" si="1"/>
        <v>0.50069444444444444</v>
      </c>
      <c r="N20" s="55">
        <v>0.51041666666666663</v>
      </c>
      <c r="O20" s="41">
        <f t="shared" si="2"/>
        <v>0.51041666666666663</v>
      </c>
      <c r="P20" s="55">
        <v>0.65416666666666667</v>
      </c>
      <c r="Q20" s="41">
        <f t="shared" si="3"/>
        <v>0.65416666666666667</v>
      </c>
      <c r="R20" s="55">
        <v>0.67083333333333328</v>
      </c>
      <c r="S20" s="41">
        <f t="shared" si="4"/>
        <v>0.67083333333333328</v>
      </c>
      <c r="T20" s="236">
        <v>0.7006944444444444</v>
      </c>
      <c r="U20" s="72">
        <f t="shared" si="5"/>
        <v>0.7006944444444444</v>
      </c>
    </row>
    <row r="21" spans="1:21" ht="23.25" customHeight="1" x14ac:dyDescent="0.25">
      <c r="A21" s="586" t="s">
        <v>91</v>
      </c>
      <c r="B21" s="587"/>
      <c r="C21" s="97" t="s">
        <v>928</v>
      </c>
      <c r="D21" s="50">
        <v>74532405</v>
      </c>
      <c r="E21" s="50" t="s">
        <v>84</v>
      </c>
      <c r="F21" s="281" t="s">
        <v>38</v>
      </c>
      <c r="G21" s="102" t="s">
        <v>929</v>
      </c>
      <c r="H21" s="402"/>
      <c r="I21" s="426" t="s">
        <v>168</v>
      </c>
      <c r="J21" s="55">
        <v>0.50069444444444444</v>
      </c>
      <c r="K21" s="51">
        <f t="shared" si="0"/>
        <v>0.50069444444444444</v>
      </c>
      <c r="L21" s="55">
        <v>0.50624999999999998</v>
      </c>
      <c r="M21" s="41">
        <f t="shared" si="1"/>
        <v>0.50624999999999998</v>
      </c>
      <c r="N21" s="55">
        <v>0.51944444444444449</v>
      </c>
      <c r="O21" s="41">
        <f t="shared" si="2"/>
        <v>0.51944444444444449</v>
      </c>
      <c r="P21" s="55">
        <v>0.15763888888888891</v>
      </c>
      <c r="Q21" s="41">
        <f t="shared" si="3"/>
        <v>0.15763888888888891</v>
      </c>
      <c r="R21" s="55">
        <v>0.68472222222222223</v>
      </c>
      <c r="S21" s="41">
        <f t="shared" si="4"/>
        <v>0.68472222222222223</v>
      </c>
      <c r="T21" s="236">
        <v>0.72013888888888888</v>
      </c>
      <c r="U21" s="72">
        <f t="shared" si="5"/>
        <v>0.72013888888888888</v>
      </c>
    </row>
    <row r="22" spans="1:21" ht="18" customHeight="1" x14ac:dyDescent="0.25">
      <c r="A22" s="586" t="s">
        <v>96</v>
      </c>
      <c r="B22" s="587"/>
      <c r="C22" s="97" t="s">
        <v>930</v>
      </c>
      <c r="D22" s="50">
        <v>25784762</v>
      </c>
      <c r="E22" s="50" t="s">
        <v>271</v>
      </c>
      <c r="F22" s="281" t="s">
        <v>38</v>
      </c>
      <c r="G22" s="234" t="s">
        <v>725</v>
      </c>
      <c r="H22" s="234"/>
      <c r="I22" s="234" t="s">
        <v>66</v>
      </c>
      <c r="J22" s="55">
        <v>0.50416666666666665</v>
      </c>
      <c r="K22" s="51">
        <f t="shared" si="0"/>
        <v>0.50416666666666665</v>
      </c>
      <c r="L22" s="55">
        <v>0.51458333333333328</v>
      </c>
      <c r="M22" s="41">
        <f t="shared" si="1"/>
        <v>0.51458333333333328</v>
      </c>
      <c r="N22" s="55">
        <v>0.52569444444444446</v>
      </c>
      <c r="O22" s="41">
        <f t="shared" si="2"/>
        <v>0.52569444444444446</v>
      </c>
      <c r="P22" s="55">
        <v>0.67083333333333328</v>
      </c>
      <c r="Q22" s="41">
        <f t="shared" si="3"/>
        <v>0.67083333333333328</v>
      </c>
      <c r="R22" s="55">
        <v>0.69652777777777775</v>
      </c>
      <c r="S22" s="41">
        <f t="shared" si="4"/>
        <v>0.69652777777777775</v>
      </c>
      <c r="T22" s="236">
        <v>0.73472222222222228</v>
      </c>
      <c r="U22" s="72">
        <f t="shared" si="5"/>
        <v>0.73472222222222228</v>
      </c>
    </row>
    <row r="23" spans="1:21" ht="21" customHeight="1" x14ac:dyDescent="0.25">
      <c r="A23" s="586" t="s">
        <v>98</v>
      </c>
      <c r="B23" s="587"/>
      <c r="C23" s="97" t="s">
        <v>931</v>
      </c>
      <c r="D23" s="50">
        <v>46324726</v>
      </c>
      <c r="E23" s="207" t="s">
        <v>32</v>
      </c>
      <c r="F23" s="281" t="s">
        <v>28</v>
      </c>
      <c r="G23" s="256" t="s">
        <v>805</v>
      </c>
      <c r="H23" s="256"/>
      <c r="I23" s="256" t="s">
        <v>34</v>
      </c>
      <c r="J23" s="55">
        <v>0.50555555555555554</v>
      </c>
      <c r="K23" s="51">
        <f t="shared" si="0"/>
        <v>0.50555555555555554</v>
      </c>
      <c r="L23" s="55">
        <v>0.51944444444444449</v>
      </c>
      <c r="M23" s="41">
        <f t="shared" si="1"/>
        <v>0.51944444444444449</v>
      </c>
      <c r="N23" s="55">
        <v>0.53263888888888888</v>
      </c>
      <c r="O23" s="41">
        <f t="shared" si="2"/>
        <v>0.53263888888888888</v>
      </c>
      <c r="P23" s="55">
        <v>0.17083333333333331</v>
      </c>
      <c r="Q23" s="41">
        <f t="shared" si="3"/>
        <v>0.17083333333333331</v>
      </c>
      <c r="R23" s="55">
        <v>0.7104166666666667</v>
      </c>
      <c r="S23" s="41">
        <f t="shared" si="4"/>
        <v>0.7104166666666667</v>
      </c>
      <c r="T23" s="236">
        <v>0.74652777777777779</v>
      </c>
      <c r="U23" s="72">
        <f t="shared" si="5"/>
        <v>0.74652777777777779</v>
      </c>
    </row>
    <row r="24" spans="1:21" ht="19.5" customHeight="1" x14ac:dyDescent="0.25">
      <c r="A24" s="586" t="s">
        <v>102</v>
      </c>
      <c r="B24" s="587"/>
      <c r="C24" s="97" t="s">
        <v>932</v>
      </c>
      <c r="D24" s="50">
        <v>6790786</v>
      </c>
      <c r="E24" s="207" t="s">
        <v>32</v>
      </c>
      <c r="F24" s="281" t="s">
        <v>38</v>
      </c>
      <c r="G24" s="256" t="s">
        <v>933</v>
      </c>
      <c r="H24" s="256"/>
      <c r="I24" s="256" t="s">
        <v>34</v>
      </c>
      <c r="J24" s="55">
        <v>0.51875000000000004</v>
      </c>
      <c r="K24" s="51">
        <f t="shared" si="0"/>
        <v>0.51875000000000004</v>
      </c>
      <c r="L24" s="55">
        <v>0.52361111111111114</v>
      </c>
      <c r="M24" s="41">
        <f t="shared" si="1"/>
        <v>0.52361111111111114</v>
      </c>
      <c r="N24" s="55">
        <v>0.54097222222222219</v>
      </c>
      <c r="O24" s="41">
        <f t="shared" si="2"/>
        <v>0.54097222222222219</v>
      </c>
      <c r="P24" s="55">
        <v>0.68125000000000002</v>
      </c>
      <c r="Q24" s="41">
        <f t="shared" si="3"/>
        <v>0.68125000000000002</v>
      </c>
      <c r="R24" s="55">
        <v>0.72291666666666665</v>
      </c>
      <c r="S24" s="41">
        <f t="shared" si="4"/>
        <v>0.72291666666666665</v>
      </c>
      <c r="T24" s="236">
        <v>0.7583333333333333</v>
      </c>
      <c r="U24" s="72">
        <f t="shared" si="5"/>
        <v>0.7583333333333333</v>
      </c>
    </row>
    <row r="25" spans="1:21" ht="23.25" customHeight="1" x14ac:dyDescent="0.25">
      <c r="A25" s="586" t="s">
        <v>106</v>
      </c>
      <c r="B25" s="587"/>
      <c r="C25" s="97" t="s">
        <v>934</v>
      </c>
      <c r="D25" s="50">
        <v>73393192</v>
      </c>
      <c r="E25" s="207" t="s">
        <v>32</v>
      </c>
      <c r="F25" s="281" t="s">
        <v>38</v>
      </c>
      <c r="G25" s="256" t="s">
        <v>805</v>
      </c>
      <c r="H25" s="256"/>
      <c r="I25" s="256" t="s">
        <v>34</v>
      </c>
      <c r="J25" s="55">
        <v>0.52638888888888891</v>
      </c>
      <c r="K25" s="51">
        <f t="shared" si="0"/>
        <v>0.52638888888888891</v>
      </c>
      <c r="L25" s="55">
        <v>0.53194444444444444</v>
      </c>
      <c r="M25" s="41">
        <f t="shared" si="1"/>
        <v>0.53194444444444444</v>
      </c>
      <c r="N25" s="55">
        <v>0.54652777777777772</v>
      </c>
      <c r="O25" s="41">
        <f t="shared" si="2"/>
        <v>0.54652777777777772</v>
      </c>
      <c r="P25" s="55">
        <v>0.1854166666666667</v>
      </c>
      <c r="Q25" s="41">
        <f t="shared" si="3"/>
        <v>0.1854166666666667</v>
      </c>
      <c r="R25" s="55">
        <v>0.73611111111111116</v>
      </c>
      <c r="S25" s="41">
        <f t="shared" si="4"/>
        <v>0.73611111111111116</v>
      </c>
      <c r="T25" s="236">
        <v>0.74861111111111112</v>
      </c>
      <c r="U25" s="72">
        <f t="shared" si="5"/>
        <v>0.74861111111111112</v>
      </c>
    </row>
    <row r="26" spans="1:21" s="4" customFormat="1" ht="18" customHeight="1" x14ac:dyDescent="0.25">
      <c r="A26" s="586" t="s">
        <v>110</v>
      </c>
      <c r="B26" s="587"/>
      <c r="C26" s="97" t="s">
        <v>935</v>
      </c>
      <c r="D26" s="50">
        <v>70827757</v>
      </c>
      <c r="E26" s="174" t="s">
        <v>93</v>
      </c>
      <c r="F26" s="281" t="s">
        <v>28</v>
      </c>
      <c r="G26" s="102" t="s">
        <v>936</v>
      </c>
      <c r="H26" s="50"/>
      <c r="I26" s="50" t="s">
        <v>937</v>
      </c>
      <c r="J26" s="55">
        <v>0.53194444444444444</v>
      </c>
      <c r="K26" s="51">
        <f t="shared" si="0"/>
        <v>0.53194444444444444</v>
      </c>
      <c r="L26" s="55">
        <v>0.54097222222222219</v>
      </c>
      <c r="M26" s="41">
        <f t="shared" si="1"/>
        <v>0.54097222222222219</v>
      </c>
      <c r="N26" s="55">
        <v>0.55972222222222223</v>
      </c>
      <c r="O26" s="41">
        <f t="shared" si="2"/>
        <v>0.55972222222222223</v>
      </c>
      <c r="P26" s="55">
        <v>0.68958333333333333</v>
      </c>
      <c r="Q26" s="41">
        <f t="shared" si="3"/>
        <v>0.68958333333333333</v>
      </c>
      <c r="R26" s="55">
        <v>0.73541666666666672</v>
      </c>
      <c r="S26" s="41">
        <f t="shared" si="4"/>
        <v>0.73541666666666672</v>
      </c>
      <c r="T26" s="236">
        <v>0.77083333333333337</v>
      </c>
      <c r="U26" s="72">
        <f t="shared" si="5"/>
        <v>0.77083333333333337</v>
      </c>
    </row>
    <row r="27" spans="1:21" s="46" customFormat="1" ht="19.5" customHeight="1" x14ac:dyDescent="0.25">
      <c r="A27" s="586" t="s">
        <v>114</v>
      </c>
      <c r="B27" s="587"/>
      <c r="C27" s="97" t="s">
        <v>938</v>
      </c>
      <c r="D27" s="50">
        <v>42949801</v>
      </c>
      <c r="E27" s="207" t="s">
        <v>45</v>
      </c>
      <c r="F27" s="281" t="s">
        <v>364</v>
      </c>
      <c r="G27" s="359"/>
      <c r="H27" s="359"/>
      <c r="I27" s="359" t="s">
        <v>220</v>
      </c>
      <c r="J27" s="55">
        <v>0.53749999999999998</v>
      </c>
      <c r="K27" s="51">
        <f t="shared" si="0"/>
        <v>0.53749999999999998</v>
      </c>
      <c r="L27" s="55">
        <v>0.54652777777777772</v>
      </c>
      <c r="M27" s="41">
        <f t="shared" si="1"/>
        <v>0.54652777777777772</v>
      </c>
      <c r="N27" s="55">
        <v>0.56180555555555556</v>
      </c>
      <c r="O27" s="41">
        <f t="shared" si="2"/>
        <v>0.56180555555555556</v>
      </c>
      <c r="P27" s="55">
        <v>0.69652777777777775</v>
      </c>
      <c r="Q27" s="41">
        <f t="shared" si="3"/>
        <v>0.69652777777777775</v>
      </c>
      <c r="R27" s="55">
        <v>0.74722222222222223</v>
      </c>
      <c r="S27" s="41">
        <f t="shared" si="4"/>
        <v>0.74722222222222223</v>
      </c>
      <c r="T27" s="236">
        <v>0.76597222222222228</v>
      </c>
      <c r="U27" s="72">
        <f t="shared" si="5"/>
        <v>0.76597222222222228</v>
      </c>
    </row>
    <row r="28" spans="1:21" ht="21" customHeight="1" x14ac:dyDescent="0.25">
      <c r="A28" s="586" t="s">
        <v>118</v>
      </c>
      <c r="B28" s="587"/>
      <c r="C28" s="152" t="s">
        <v>939</v>
      </c>
      <c r="D28" s="217">
        <v>46634255</v>
      </c>
      <c r="E28" s="50" t="s">
        <v>84</v>
      </c>
      <c r="F28" s="142" t="s">
        <v>28</v>
      </c>
      <c r="G28" s="102" t="s">
        <v>936</v>
      </c>
      <c r="H28" s="182"/>
      <c r="I28" s="50" t="s">
        <v>940</v>
      </c>
      <c r="J28" s="55">
        <v>0.54513888888888884</v>
      </c>
      <c r="K28" s="51">
        <f t="shared" si="0"/>
        <v>0.54513888888888884</v>
      </c>
      <c r="L28" s="55">
        <v>0.55277777777777781</v>
      </c>
      <c r="M28" s="41">
        <f t="shared" si="1"/>
        <v>0.55277777777777781</v>
      </c>
      <c r="N28" s="55">
        <v>0.57361111111111107</v>
      </c>
      <c r="O28" s="41">
        <f t="shared" si="2"/>
        <v>0.57361111111111107</v>
      </c>
      <c r="P28" s="55">
        <v>0.19791666666666671</v>
      </c>
      <c r="Q28" s="41">
        <f t="shared" si="3"/>
        <v>0.19791666666666671</v>
      </c>
      <c r="R28" s="55">
        <v>0.73958333333333337</v>
      </c>
      <c r="S28" s="41">
        <f t="shared" si="4"/>
        <v>0.73958333333333337</v>
      </c>
      <c r="T28" s="236">
        <v>0.75416666666666665</v>
      </c>
      <c r="U28" s="72">
        <f t="shared" si="5"/>
        <v>0.75416666666666665</v>
      </c>
    </row>
    <row r="29" spans="1:21" ht="21.75" customHeight="1" x14ac:dyDescent="0.25">
      <c r="A29" s="586" t="s">
        <v>126</v>
      </c>
      <c r="B29" s="587"/>
      <c r="C29" s="97" t="s">
        <v>941</v>
      </c>
      <c r="D29" s="50">
        <v>77693088</v>
      </c>
      <c r="E29" s="207" t="s">
        <v>32</v>
      </c>
      <c r="F29" s="142" t="s">
        <v>28</v>
      </c>
      <c r="G29" s="359"/>
      <c r="H29" s="359"/>
      <c r="I29" s="359" t="s">
        <v>197</v>
      </c>
      <c r="J29" s="55">
        <v>0.55347222222222225</v>
      </c>
      <c r="K29" s="51">
        <f t="shared" si="0"/>
        <v>0.55347222222222225</v>
      </c>
      <c r="L29" s="55">
        <v>0.55902777777777779</v>
      </c>
      <c r="M29" s="41">
        <f t="shared" si="1"/>
        <v>0.55902777777777779</v>
      </c>
      <c r="N29" s="55">
        <v>0.57430555555555551</v>
      </c>
      <c r="O29" s="41">
        <f t="shared" si="2"/>
        <v>0.57430555555555551</v>
      </c>
      <c r="P29" s="55">
        <v>0.70138888888888884</v>
      </c>
      <c r="Q29" s="41">
        <f t="shared" si="3"/>
        <v>0.70138888888888884</v>
      </c>
      <c r="R29" s="55">
        <v>0.75972222222222219</v>
      </c>
      <c r="S29" s="41">
        <f t="shared" si="4"/>
        <v>0.75972222222222219</v>
      </c>
      <c r="T29" s="236">
        <v>0.78194444444444444</v>
      </c>
      <c r="U29" s="72">
        <f t="shared" si="5"/>
        <v>0.78194444444444444</v>
      </c>
    </row>
    <row r="30" spans="1:21" ht="21" customHeight="1" x14ac:dyDescent="0.25">
      <c r="A30" s="600"/>
      <c r="B30" s="587"/>
      <c r="C30" s="192" t="s">
        <v>942</v>
      </c>
      <c r="D30" s="321">
        <v>25845559</v>
      </c>
      <c r="E30" s="88" t="s">
        <v>271</v>
      </c>
      <c r="F30" s="250" t="s">
        <v>364</v>
      </c>
      <c r="G30" s="88" t="s">
        <v>943</v>
      </c>
      <c r="H30" s="332" t="s">
        <v>944</v>
      </c>
      <c r="I30" s="88" t="s">
        <v>25</v>
      </c>
      <c r="J30" s="161"/>
      <c r="K30" s="58">
        <f t="shared" si="0"/>
        <v>0</v>
      </c>
      <c r="L30" s="161"/>
      <c r="M30" s="15">
        <f t="shared" si="1"/>
        <v>0</v>
      </c>
      <c r="N30" s="161"/>
      <c r="O30" s="15">
        <f t="shared" si="2"/>
        <v>0</v>
      </c>
      <c r="P30" s="161"/>
      <c r="Q30" s="15">
        <f t="shared" si="3"/>
        <v>0</v>
      </c>
      <c r="R30" s="161"/>
      <c r="S30" s="15">
        <f t="shared" si="4"/>
        <v>0</v>
      </c>
      <c r="T30" s="161"/>
      <c r="U30" s="15">
        <f t="shared" si="5"/>
        <v>0</v>
      </c>
    </row>
    <row r="31" spans="1:21" s="4" customFormat="1" ht="18" customHeight="1" x14ac:dyDescent="0.25">
      <c r="A31" s="586" t="s">
        <v>130</v>
      </c>
      <c r="B31" s="587"/>
      <c r="C31" s="400" t="s">
        <v>945</v>
      </c>
      <c r="D31" s="115">
        <v>10295769</v>
      </c>
      <c r="E31" s="273" t="s">
        <v>32</v>
      </c>
      <c r="F31" s="260" t="s">
        <v>364</v>
      </c>
      <c r="G31" s="256" t="s">
        <v>805</v>
      </c>
      <c r="H31" s="256"/>
      <c r="I31" s="256" t="s">
        <v>34</v>
      </c>
      <c r="J31" s="55">
        <v>0.56388888888888888</v>
      </c>
      <c r="K31" s="51">
        <f t="shared" si="0"/>
        <v>0.56388888888888888</v>
      </c>
      <c r="L31" s="55">
        <v>0.56944444444444442</v>
      </c>
      <c r="M31" s="41">
        <f t="shared" si="1"/>
        <v>0.56944444444444442</v>
      </c>
      <c r="N31" s="55">
        <v>0.58402777777777781</v>
      </c>
      <c r="O31" s="41">
        <f t="shared" si="2"/>
        <v>0.58402777777777781</v>
      </c>
      <c r="P31" s="55">
        <v>0.7104166666666667</v>
      </c>
      <c r="Q31" s="41">
        <f t="shared" si="3"/>
        <v>0.7104166666666667</v>
      </c>
      <c r="R31" s="55">
        <v>0.76111111111111107</v>
      </c>
      <c r="S31" s="41">
        <f t="shared" si="4"/>
        <v>0.76111111111111107</v>
      </c>
      <c r="T31" s="236">
        <v>0.77361111111111114</v>
      </c>
      <c r="U31" s="72">
        <f t="shared" si="5"/>
        <v>0.77361111111111114</v>
      </c>
    </row>
    <row r="32" spans="1:21" s="46" customFormat="1" ht="21" customHeight="1" x14ac:dyDescent="0.25">
      <c r="A32" s="586" t="s">
        <v>237</v>
      </c>
      <c r="B32" s="587"/>
      <c r="C32" s="188" t="s">
        <v>946</v>
      </c>
      <c r="D32" s="50">
        <v>40749238</v>
      </c>
      <c r="E32" s="50" t="s">
        <v>84</v>
      </c>
      <c r="F32" s="79" t="s">
        <v>364</v>
      </c>
      <c r="G32" s="96" t="s">
        <v>725</v>
      </c>
      <c r="H32" s="401"/>
      <c r="I32" s="176" t="s">
        <v>366</v>
      </c>
      <c r="J32" s="63">
        <v>0.57430555555555551</v>
      </c>
      <c r="K32" s="51">
        <f t="shared" si="0"/>
        <v>0.57430555555555551</v>
      </c>
      <c r="L32" s="55">
        <v>0.57847222222222228</v>
      </c>
      <c r="M32" s="41">
        <f t="shared" si="1"/>
        <v>0.57847222222222228</v>
      </c>
      <c r="N32" s="55">
        <v>0.59097222222222223</v>
      </c>
      <c r="O32" s="41">
        <f t="shared" si="2"/>
        <v>0.59097222222222223</v>
      </c>
      <c r="P32" s="55">
        <v>0.2097222222222222</v>
      </c>
      <c r="Q32" s="41">
        <f t="shared" si="3"/>
        <v>0.2097222222222222</v>
      </c>
      <c r="R32" s="55">
        <v>0.77222222222222225</v>
      </c>
      <c r="S32" s="41">
        <f t="shared" si="4"/>
        <v>0.77222222222222225</v>
      </c>
      <c r="T32" s="236">
        <v>0.79305555555555551</v>
      </c>
      <c r="U32" s="72">
        <f t="shared" si="5"/>
        <v>0.79305555555555551</v>
      </c>
    </row>
    <row r="33" spans="1:21" ht="18" customHeight="1" x14ac:dyDescent="0.25">
      <c r="A33" s="600" t="s">
        <v>136</v>
      </c>
      <c r="B33" s="587"/>
      <c r="C33" s="188" t="s">
        <v>947</v>
      </c>
      <c r="D33" s="153">
        <v>42364405</v>
      </c>
      <c r="E33" s="380" t="s">
        <v>45</v>
      </c>
      <c r="F33" s="344" t="s">
        <v>94</v>
      </c>
      <c r="G33" s="102" t="s">
        <v>948</v>
      </c>
      <c r="H33" s="375"/>
      <c r="I33" s="115" t="s">
        <v>949</v>
      </c>
      <c r="J33" s="63">
        <v>0.58750000000000002</v>
      </c>
      <c r="K33" s="51">
        <f t="shared" si="0"/>
        <v>0.58750000000000002</v>
      </c>
      <c r="L33" s="55">
        <v>0.59375</v>
      </c>
      <c r="M33" s="41">
        <f t="shared" si="1"/>
        <v>0.59375</v>
      </c>
      <c r="N33" s="55">
        <v>0.61805555555555558</v>
      </c>
      <c r="O33" s="41">
        <f t="shared" si="2"/>
        <v>0.61805555555555558</v>
      </c>
      <c r="P33" s="55">
        <v>0.71527777777777779</v>
      </c>
      <c r="Q33" s="41">
        <f t="shared" si="3"/>
        <v>0.71527777777777779</v>
      </c>
      <c r="R33" s="55">
        <v>0.78472222222222221</v>
      </c>
      <c r="S33" s="41">
        <f t="shared" si="4"/>
        <v>0.78472222222222221</v>
      </c>
      <c r="T33" s="236">
        <v>0.80486111111111114</v>
      </c>
      <c r="U33" s="72">
        <f t="shared" si="5"/>
        <v>0.80486111111111114</v>
      </c>
    </row>
    <row r="34" spans="1:21" ht="18.75" customHeight="1" x14ac:dyDescent="0.25">
      <c r="A34" s="600" t="s">
        <v>240</v>
      </c>
      <c r="B34" s="587"/>
      <c r="C34" s="188" t="s">
        <v>950</v>
      </c>
      <c r="D34" s="50">
        <v>75996165</v>
      </c>
      <c r="E34" s="174" t="s">
        <v>93</v>
      </c>
      <c r="F34" s="260" t="s">
        <v>94</v>
      </c>
      <c r="G34" s="170"/>
      <c r="H34" s="430"/>
      <c r="I34" s="170" t="s">
        <v>951</v>
      </c>
      <c r="J34" s="63">
        <v>0.60277777777777775</v>
      </c>
      <c r="K34" s="51">
        <f t="shared" si="0"/>
        <v>0.60277777777777775</v>
      </c>
      <c r="L34" s="55">
        <v>0.60486111111111107</v>
      </c>
      <c r="M34" s="41">
        <f t="shared" si="1"/>
        <v>0.60486111111111107</v>
      </c>
      <c r="N34" s="55">
        <v>0.62291666666666667</v>
      </c>
      <c r="O34" s="41">
        <f t="shared" si="2"/>
        <v>0.62291666666666667</v>
      </c>
      <c r="P34" s="55">
        <v>0.72222222222222221</v>
      </c>
      <c r="Q34" s="41">
        <f t="shared" si="3"/>
        <v>0.72222222222222221</v>
      </c>
      <c r="R34" s="55">
        <v>0.29375000000000001</v>
      </c>
      <c r="S34" s="41">
        <f t="shared" si="4"/>
        <v>0.29375000000000001</v>
      </c>
      <c r="T34" s="236">
        <v>0.30555555555555558</v>
      </c>
      <c r="U34" s="72">
        <f t="shared" si="5"/>
        <v>0.30555555555555558</v>
      </c>
    </row>
    <row r="35" spans="1:21" ht="18.75" customHeight="1" x14ac:dyDescent="0.25">
      <c r="A35" s="586" t="s">
        <v>454</v>
      </c>
      <c r="B35" s="587"/>
      <c r="C35" s="188" t="s">
        <v>952</v>
      </c>
      <c r="D35" s="50">
        <v>40632437</v>
      </c>
      <c r="E35" s="207" t="s">
        <v>45</v>
      </c>
      <c r="F35" s="142" t="s">
        <v>94</v>
      </c>
      <c r="G35" s="171"/>
      <c r="H35" s="419"/>
      <c r="I35" s="171" t="s">
        <v>951</v>
      </c>
      <c r="J35" s="55">
        <v>0.60555555555555551</v>
      </c>
      <c r="K35" s="51">
        <f t="shared" si="0"/>
        <v>0.60555555555555551</v>
      </c>
      <c r="L35" s="55">
        <v>0.61388888888888893</v>
      </c>
      <c r="M35" s="41">
        <f t="shared" si="1"/>
        <v>0.61388888888888893</v>
      </c>
      <c r="N35" s="55">
        <v>0.63611111111111107</v>
      </c>
      <c r="O35" s="41">
        <f t="shared" si="2"/>
        <v>0.63611111111111107</v>
      </c>
      <c r="P35" s="55">
        <v>0.2208333333333333</v>
      </c>
      <c r="Q35" s="41">
        <f t="shared" si="3"/>
        <v>0.2208333333333333</v>
      </c>
      <c r="R35" s="55">
        <v>0.78749999999999998</v>
      </c>
      <c r="S35" s="41">
        <f t="shared" si="4"/>
        <v>0.78749999999999998</v>
      </c>
      <c r="T35" s="236">
        <v>0.7993055555555556</v>
      </c>
      <c r="U35" s="72">
        <f t="shared" si="5"/>
        <v>0.7993055555555556</v>
      </c>
    </row>
    <row r="36" spans="1:21" ht="18.75" customHeight="1" x14ac:dyDescent="0.25">
      <c r="A36" s="586" t="s">
        <v>244</v>
      </c>
      <c r="B36" s="587"/>
      <c r="C36" s="188" t="s">
        <v>953</v>
      </c>
      <c r="D36" s="50">
        <v>40795960</v>
      </c>
      <c r="E36" s="207" t="s">
        <v>45</v>
      </c>
      <c r="F36" s="260"/>
      <c r="G36" s="170"/>
      <c r="H36" s="430"/>
      <c r="I36" s="170" t="s">
        <v>951</v>
      </c>
      <c r="J36" s="55">
        <v>0.62569444444444444</v>
      </c>
      <c r="K36" s="51">
        <f t="shared" si="0"/>
        <v>0.62569444444444444</v>
      </c>
      <c r="L36" s="55">
        <v>0.63263888888888886</v>
      </c>
      <c r="M36" s="41">
        <f t="shared" si="1"/>
        <v>0.63263888888888886</v>
      </c>
      <c r="N36" s="55">
        <v>0.64583333333333337</v>
      </c>
      <c r="O36" s="41">
        <f t="shared" si="2"/>
        <v>0.64583333333333337</v>
      </c>
      <c r="P36" s="55">
        <v>0.72777777777777775</v>
      </c>
      <c r="Q36" s="41">
        <f t="shared" si="3"/>
        <v>0.72777777777777775</v>
      </c>
      <c r="R36" s="55">
        <v>0.28333333333333333</v>
      </c>
      <c r="S36" s="41">
        <f t="shared" si="4"/>
        <v>0.28333333333333333</v>
      </c>
      <c r="T36" s="236">
        <v>0.2951388888888889</v>
      </c>
      <c r="U36" s="72">
        <f t="shared" si="5"/>
        <v>0.2951388888888889</v>
      </c>
    </row>
    <row r="37" spans="1:21" ht="18" customHeight="1" x14ac:dyDescent="0.25">
      <c r="A37" s="600"/>
      <c r="B37" s="587"/>
      <c r="C37" s="104" t="s">
        <v>954</v>
      </c>
      <c r="D37" s="288">
        <v>713441</v>
      </c>
      <c r="E37" s="88" t="s">
        <v>45</v>
      </c>
      <c r="F37" s="250" t="s">
        <v>94</v>
      </c>
      <c r="G37" s="88" t="s">
        <v>955</v>
      </c>
      <c r="H37" s="332" t="s">
        <v>825</v>
      </c>
      <c r="I37" s="88" t="s">
        <v>34</v>
      </c>
      <c r="J37" s="161"/>
      <c r="K37" s="58">
        <f t="shared" si="0"/>
        <v>0</v>
      </c>
      <c r="L37" s="161"/>
      <c r="M37" s="15">
        <f t="shared" si="1"/>
        <v>0</v>
      </c>
      <c r="N37" s="161"/>
      <c r="O37" s="15">
        <f t="shared" si="2"/>
        <v>0</v>
      </c>
      <c r="P37" s="161"/>
      <c r="Q37" s="15">
        <f t="shared" si="3"/>
        <v>0</v>
      </c>
      <c r="R37" s="161"/>
      <c r="S37" s="15">
        <f t="shared" si="4"/>
        <v>0</v>
      </c>
      <c r="T37" s="161"/>
      <c r="U37" s="15">
        <f t="shared" si="5"/>
        <v>0</v>
      </c>
    </row>
    <row r="38" spans="1:21" ht="18" customHeight="1" x14ac:dyDescent="0.25">
      <c r="A38" s="600" t="s">
        <v>245</v>
      </c>
      <c r="B38" s="587"/>
      <c r="C38" s="152" t="s">
        <v>956</v>
      </c>
      <c r="D38" s="217">
        <v>74362532</v>
      </c>
      <c r="E38" s="207" t="s">
        <v>45</v>
      </c>
      <c r="F38" s="142" t="s">
        <v>364</v>
      </c>
      <c r="G38" s="94" t="s">
        <v>760</v>
      </c>
      <c r="H38" s="294"/>
      <c r="I38" s="94" t="s">
        <v>232</v>
      </c>
      <c r="J38" s="55">
        <v>0.67638888888888893</v>
      </c>
      <c r="K38" s="51">
        <f t="shared" si="0"/>
        <v>0.67638888888888893</v>
      </c>
      <c r="L38" s="55">
        <v>0.67777777777777781</v>
      </c>
      <c r="M38" s="41">
        <f t="shared" si="1"/>
        <v>0.67777777777777781</v>
      </c>
      <c r="N38" s="55">
        <v>0.69236111111111109</v>
      </c>
      <c r="O38" s="41">
        <f t="shared" si="2"/>
        <v>0.69236111111111109</v>
      </c>
      <c r="P38" s="55">
        <v>0.23402777777777781</v>
      </c>
      <c r="Q38" s="41">
        <f t="shared" si="3"/>
        <v>0.23402777777777781</v>
      </c>
      <c r="R38" s="55">
        <v>0.79722222222222228</v>
      </c>
      <c r="S38" s="41">
        <f t="shared" si="4"/>
        <v>0.79722222222222228</v>
      </c>
      <c r="T38" s="236">
        <v>0.81041666666666667</v>
      </c>
      <c r="U38" s="72">
        <f t="shared" si="5"/>
        <v>0.81041666666666667</v>
      </c>
    </row>
    <row r="39" spans="1:21" s="46" customFormat="1" ht="18" customHeight="1" x14ac:dyDescent="0.25">
      <c r="A39" s="600"/>
      <c r="B39" s="587"/>
      <c r="C39" s="192" t="s">
        <v>957</v>
      </c>
      <c r="D39" s="288">
        <v>48200250</v>
      </c>
      <c r="E39" s="88" t="s">
        <v>958</v>
      </c>
      <c r="F39" s="250" t="s">
        <v>94</v>
      </c>
      <c r="G39" s="88" t="s">
        <v>209</v>
      </c>
      <c r="H39" s="332"/>
      <c r="I39" s="138" t="s">
        <v>951</v>
      </c>
      <c r="J39" s="161"/>
      <c r="K39" s="58">
        <f t="shared" si="0"/>
        <v>0</v>
      </c>
      <c r="L39" s="161"/>
      <c r="M39" s="15">
        <f t="shared" si="1"/>
        <v>0</v>
      </c>
      <c r="N39" s="161"/>
      <c r="O39" s="15">
        <f t="shared" si="2"/>
        <v>0</v>
      </c>
      <c r="P39" s="161"/>
      <c r="Q39" s="15">
        <f t="shared" si="3"/>
        <v>0</v>
      </c>
      <c r="R39" s="161"/>
      <c r="S39" s="15">
        <f t="shared" si="4"/>
        <v>0</v>
      </c>
      <c r="T39" s="161"/>
      <c r="U39" s="15">
        <f t="shared" si="5"/>
        <v>0</v>
      </c>
    </row>
    <row r="40" spans="1:21" ht="18" customHeight="1" x14ac:dyDescent="0.25">
      <c r="A40" s="600" t="s">
        <v>246</v>
      </c>
      <c r="B40" s="587"/>
      <c r="C40" s="152" t="s">
        <v>959</v>
      </c>
      <c r="D40" s="217">
        <v>8627696</v>
      </c>
      <c r="E40" s="50" t="s">
        <v>271</v>
      </c>
      <c r="F40" s="142" t="s">
        <v>364</v>
      </c>
      <c r="G40" s="171"/>
      <c r="H40" s="419"/>
      <c r="I40" s="171" t="s">
        <v>951</v>
      </c>
      <c r="J40" s="55">
        <v>0.68055555555555558</v>
      </c>
      <c r="K40" s="51">
        <f t="shared" si="0"/>
        <v>0.68055555555555558</v>
      </c>
      <c r="L40" s="55">
        <v>0.6875</v>
      </c>
      <c r="M40" s="41">
        <f t="shared" si="1"/>
        <v>0.6875</v>
      </c>
      <c r="N40" s="55">
        <v>0.70416666666666672</v>
      </c>
      <c r="O40" s="41">
        <f t="shared" si="2"/>
        <v>0.70416666666666672</v>
      </c>
      <c r="P40" s="55">
        <v>0.24583333333333329</v>
      </c>
      <c r="Q40" s="41">
        <f t="shared" si="3"/>
        <v>0.24583333333333329</v>
      </c>
      <c r="R40" s="55">
        <v>0.30972222222222218</v>
      </c>
      <c r="S40" s="41">
        <f t="shared" si="4"/>
        <v>0.30972222222222218</v>
      </c>
      <c r="T40" s="236">
        <v>0.32222222222222219</v>
      </c>
      <c r="U40" s="72">
        <f t="shared" si="5"/>
        <v>0.32222222222222219</v>
      </c>
    </row>
    <row r="41" spans="1:21" ht="18.75" customHeight="1" x14ac:dyDescent="0.25">
      <c r="A41" s="600" t="s">
        <v>250</v>
      </c>
      <c r="B41" s="587"/>
      <c r="C41" s="152" t="s">
        <v>960</v>
      </c>
      <c r="D41" s="217">
        <v>45927932</v>
      </c>
      <c r="E41" s="207" t="s">
        <v>45</v>
      </c>
      <c r="F41" s="142" t="s">
        <v>94</v>
      </c>
      <c r="G41" s="94" t="s">
        <v>760</v>
      </c>
      <c r="H41" s="294"/>
      <c r="I41" s="94" t="s">
        <v>451</v>
      </c>
      <c r="J41" s="55">
        <v>0.69930555555555551</v>
      </c>
      <c r="K41" s="51">
        <f t="shared" si="0"/>
        <v>0.69930555555555551</v>
      </c>
      <c r="L41" s="55">
        <v>0.7</v>
      </c>
      <c r="M41" s="41">
        <f t="shared" si="1"/>
        <v>0.7</v>
      </c>
      <c r="N41" s="55">
        <v>0.70972222222222225</v>
      </c>
      <c r="O41" s="41">
        <f t="shared" si="2"/>
        <v>0.70972222222222225</v>
      </c>
      <c r="P41" s="55">
        <v>0.25833333333333341</v>
      </c>
      <c r="Q41" s="41">
        <f t="shared" si="3"/>
        <v>0.25833333333333341</v>
      </c>
      <c r="R41" s="55">
        <v>0.80833333333333335</v>
      </c>
      <c r="S41" s="41">
        <f t="shared" si="4"/>
        <v>0.80833333333333335</v>
      </c>
      <c r="T41" s="236">
        <v>0.82222222222222219</v>
      </c>
      <c r="U41" s="72">
        <f t="shared" si="5"/>
        <v>0.82222222222222219</v>
      </c>
    </row>
    <row r="42" spans="1:21" ht="18" customHeight="1" x14ac:dyDescent="0.25">
      <c r="A42" s="600" t="s">
        <v>254</v>
      </c>
      <c r="B42" s="587"/>
      <c r="C42" s="152" t="s">
        <v>961</v>
      </c>
      <c r="D42" s="217">
        <v>44155953</v>
      </c>
      <c r="E42" s="50" t="s">
        <v>271</v>
      </c>
      <c r="F42" s="142" t="s">
        <v>94</v>
      </c>
      <c r="G42" s="102" t="s">
        <v>962</v>
      </c>
      <c r="H42" s="182"/>
      <c r="I42" s="50" t="s">
        <v>963</v>
      </c>
      <c r="J42" s="55">
        <v>0.70208333333333328</v>
      </c>
      <c r="K42" s="51">
        <f t="shared" si="0"/>
        <v>0.70208333333333328</v>
      </c>
      <c r="L42" s="55">
        <v>0.7055555555555556</v>
      </c>
      <c r="M42" s="41">
        <f t="shared" si="1"/>
        <v>0.7055555555555556</v>
      </c>
      <c r="N42" s="55">
        <v>0.71527777777777779</v>
      </c>
      <c r="O42" s="41">
        <f t="shared" si="2"/>
        <v>0.71527777777777779</v>
      </c>
      <c r="P42" s="55">
        <v>0.26944444444444438</v>
      </c>
      <c r="Q42" s="41">
        <f t="shared" si="3"/>
        <v>0.26944444444444438</v>
      </c>
      <c r="R42" s="55">
        <v>0.31736111111111109</v>
      </c>
      <c r="S42" s="41">
        <f t="shared" si="4"/>
        <v>0.31736111111111109</v>
      </c>
      <c r="T42" s="236">
        <v>0.32847222222222222</v>
      </c>
      <c r="U42" s="72">
        <f t="shared" si="5"/>
        <v>0.32847222222222222</v>
      </c>
    </row>
    <row r="43" spans="1:21" ht="18" customHeight="1" x14ac:dyDescent="0.25">
      <c r="A43" s="600"/>
      <c r="B43" s="587"/>
      <c r="C43" s="192" t="s">
        <v>964</v>
      </c>
      <c r="D43" s="288">
        <v>9468183</v>
      </c>
      <c r="E43" s="88" t="s">
        <v>45</v>
      </c>
      <c r="F43" s="250"/>
      <c r="G43" s="88" t="s">
        <v>965</v>
      </c>
      <c r="H43" s="332"/>
      <c r="I43" s="88" t="s">
        <v>425</v>
      </c>
      <c r="J43" s="161"/>
      <c r="K43" s="58">
        <f t="shared" si="0"/>
        <v>0</v>
      </c>
      <c r="L43" s="161"/>
      <c r="M43" s="15">
        <f t="shared" si="1"/>
        <v>0</v>
      </c>
      <c r="N43" s="161"/>
      <c r="O43" s="15">
        <f t="shared" si="2"/>
        <v>0</v>
      </c>
      <c r="P43" s="161"/>
      <c r="Q43" s="15">
        <f t="shared" si="3"/>
        <v>0</v>
      </c>
      <c r="R43" s="161"/>
      <c r="S43" s="15">
        <f t="shared" si="4"/>
        <v>0</v>
      </c>
      <c r="T43" s="161"/>
      <c r="U43" s="15">
        <f t="shared" si="5"/>
        <v>0</v>
      </c>
    </row>
    <row r="44" spans="1:21" ht="21" customHeight="1" x14ac:dyDescent="0.25">
      <c r="A44" s="600"/>
      <c r="B44" s="587"/>
      <c r="C44" s="192" t="s">
        <v>966</v>
      </c>
      <c r="D44" s="288">
        <v>72559316</v>
      </c>
      <c r="E44" s="88" t="s">
        <v>84</v>
      </c>
      <c r="F44" s="250" t="s">
        <v>94</v>
      </c>
      <c r="G44" s="88" t="s">
        <v>967</v>
      </c>
      <c r="H44" s="332"/>
      <c r="I44" s="88" t="s">
        <v>951</v>
      </c>
      <c r="J44" s="161"/>
      <c r="K44" s="58">
        <f t="shared" si="0"/>
        <v>0</v>
      </c>
      <c r="L44" s="161"/>
      <c r="M44" s="15">
        <f t="shared" si="1"/>
        <v>0</v>
      </c>
      <c r="N44" s="161"/>
      <c r="O44" s="15">
        <f t="shared" si="2"/>
        <v>0</v>
      </c>
      <c r="P44" s="161"/>
      <c r="Q44" s="15">
        <f t="shared" si="3"/>
        <v>0</v>
      </c>
      <c r="R44" s="161"/>
      <c r="S44" s="15">
        <f t="shared" si="4"/>
        <v>0</v>
      </c>
      <c r="T44" s="161"/>
      <c r="U44" s="15">
        <f t="shared" si="5"/>
        <v>0</v>
      </c>
    </row>
    <row r="45" spans="1:21" ht="18" customHeight="1" x14ac:dyDescent="0.25">
      <c r="A45" s="600" t="s">
        <v>256</v>
      </c>
      <c r="B45" s="587"/>
      <c r="C45" s="152" t="s">
        <v>968</v>
      </c>
      <c r="D45" s="217">
        <v>44715855</v>
      </c>
      <c r="E45" s="50" t="s">
        <v>84</v>
      </c>
      <c r="F45" s="142" t="s">
        <v>364</v>
      </c>
      <c r="G45" s="102" t="s">
        <v>906</v>
      </c>
      <c r="H45" s="182"/>
      <c r="I45" s="50" t="s">
        <v>195</v>
      </c>
      <c r="J45" s="55">
        <v>0.7055555555555556</v>
      </c>
      <c r="K45" s="51">
        <f t="shared" si="0"/>
        <v>0.7055555555555556</v>
      </c>
      <c r="L45" s="55">
        <v>0.7104166666666667</v>
      </c>
      <c r="M45" s="41">
        <f t="shared" si="1"/>
        <v>0.7104166666666667</v>
      </c>
      <c r="N45" s="55">
        <v>0.72291666666666665</v>
      </c>
      <c r="O45" s="41">
        <f t="shared" si="2"/>
        <v>0.72291666666666665</v>
      </c>
      <c r="P45" s="55">
        <v>0.28194444444444439</v>
      </c>
      <c r="Q45" s="41">
        <f t="shared" si="3"/>
        <v>0.28194444444444439</v>
      </c>
      <c r="R45" s="55">
        <v>0.81597222222222221</v>
      </c>
      <c r="S45" s="55">
        <f t="shared" si="4"/>
        <v>0.81597222222222221</v>
      </c>
      <c r="T45" s="236">
        <v>0.82916666666666672</v>
      </c>
      <c r="U45" s="72">
        <f t="shared" si="5"/>
        <v>0.82916666666666672</v>
      </c>
    </row>
    <row r="46" spans="1:21" ht="18" customHeight="1" x14ac:dyDescent="0.25">
      <c r="A46" s="600" t="s">
        <v>260</v>
      </c>
      <c r="B46" s="587"/>
      <c r="C46" s="152" t="s">
        <v>969</v>
      </c>
      <c r="D46" s="217">
        <v>3655534</v>
      </c>
      <c r="E46" s="174" t="s">
        <v>93</v>
      </c>
      <c r="F46" s="142" t="s">
        <v>364</v>
      </c>
      <c r="G46" s="256" t="s">
        <v>805</v>
      </c>
      <c r="H46" s="356" t="s">
        <v>825</v>
      </c>
      <c r="I46" s="256" t="s">
        <v>34</v>
      </c>
      <c r="J46" s="55">
        <v>0.70833333333333337</v>
      </c>
      <c r="K46" s="51">
        <f t="shared" si="0"/>
        <v>0.70833333333333337</v>
      </c>
      <c r="L46" s="55">
        <v>0.71666666666666667</v>
      </c>
      <c r="M46" s="41">
        <f t="shared" si="1"/>
        <v>0.71666666666666667</v>
      </c>
      <c r="N46" s="55">
        <v>0.72569444444444442</v>
      </c>
      <c r="O46" s="41">
        <f t="shared" si="2"/>
        <v>0.72569444444444442</v>
      </c>
      <c r="P46" s="55">
        <v>0.76597222222222228</v>
      </c>
      <c r="Q46" s="41">
        <f t="shared" si="3"/>
        <v>0.76597222222222228</v>
      </c>
      <c r="R46" s="55">
        <v>0.77708333333333335</v>
      </c>
      <c r="S46" s="41">
        <f t="shared" si="4"/>
        <v>0.77708333333333335</v>
      </c>
      <c r="T46" s="236">
        <v>0.78888888888888886</v>
      </c>
      <c r="U46" s="72">
        <f t="shared" si="5"/>
        <v>0.78888888888888886</v>
      </c>
    </row>
    <row r="47" spans="1:21" ht="18" customHeight="1" x14ac:dyDescent="0.25">
      <c r="A47" s="589"/>
      <c r="B47" s="589"/>
    </row>
    <row r="48" spans="1:21" ht="18" customHeight="1" x14ac:dyDescent="0.25">
      <c r="A48" s="589"/>
      <c r="B48" s="589"/>
    </row>
    <row r="49" spans="1:2" ht="18" customHeight="1" x14ac:dyDescent="0.25">
      <c r="A49" s="589"/>
      <c r="B49" s="589"/>
    </row>
    <row r="50" spans="1:2" ht="18" customHeight="1" x14ac:dyDescent="0.25">
      <c r="A50" s="589"/>
      <c r="B50" s="589"/>
    </row>
    <row r="51" spans="1:2" ht="18" customHeight="1" x14ac:dyDescent="0.25">
      <c r="A51" s="589"/>
      <c r="B51" s="589"/>
    </row>
    <row r="52" spans="1:2" ht="18" customHeight="1" x14ac:dyDescent="0.25">
      <c r="A52" s="589"/>
      <c r="B52" s="589"/>
    </row>
    <row r="53" spans="1:2" ht="18" customHeight="1" x14ac:dyDescent="0.25">
      <c r="A53" s="589"/>
      <c r="B53" s="589"/>
    </row>
    <row r="54" spans="1:2" ht="18" customHeight="1" x14ac:dyDescent="0.25">
      <c r="A54" s="589"/>
      <c r="B54" s="589"/>
    </row>
    <row r="55" spans="1:2" ht="18" customHeight="1" x14ac:dyDescent="0.25">
      <c r="A55" s="589"/>
      <c r="B55" s="589"/>
    </row>
    <row r="56" spans="1:2" ht="18" customHeight="1" x14ac:dyDescent="0.25">
      <c r="A56" s="589"/>
      <c r="B56" s="589"/>
    </row>
    <row r="57" spans="1:2" ht="18" customHeight="1" x14ac:dyDescent="0.25">
      <c r="A57" s="589"/>
      <c r="B57" s="589"/>
    </row>
    <row r="58" spans="1:2" ht="18" customHeight="1" x14ac:dyDescent="0.25">
      <c r="A58" s="589"/>
      <c r="B58" s="589"/>
    </row>
    <row r="59" spans="1:2" ht="18" customHeight="1" x14ac:dyDescent="0.25">
      <c r="A59" s="589"/>
      <c r="B59" s="589"/>
    </row>
    <row r="60" spans="1:2" ht="18" customHeight="1" x14ac:dyDescent="0.25">
      <c r="A60" s="589"/>
      <c r="B60" s="589"/>
    </row>
    <row r="61" spans="1:2" ht="18" customHeight="1" x14ac:dyDescent="0.25">
      <c r="A61" s="589"/>
      <c r="B61" s="589"/>
    </row>
    <row r="62" spans="1:2" ht="18" customHeight="1" x14ac:dyDescent="0.25">
      <c r="A62" s="589"/>
      <c r="B62" s="589"/>
    </row>
    <row r="63" spans="1:2" ht="18" customHeight="1" x14ac:dyDescent="0.25">
      <c r="A63" s="589"/>
      <c r="B63" s="589"/>
    </row>
    <row r="64" spans="1:2" ht="18" customHeight="1" x14ac:dyDescent="0.25">
      <c r="A64" s="589"/>
      <c r="B64" s="589"/>
    </row>
    <row r="66" spans="2:8" ht="15.75" customHeight="1" x14ac:dyDescent="0.25">
      <c r="B66" t="s">
        <v>6768</v>
      </c>
      <c r="C66" t="s">
        <v>6769</v>
      </c>
      <c r="D66" t="s">
        <v>6770</v>
      </c>
      <c r="E66" t="s">
        <v>6771</v>
      </c>
      <c r="F66" t="s">
        <v>6772</v>
      </c>
      <c r="G66" t="s">
        <v>6773</v>
      </c>
      <c r="H66" t="s">
        <v>6774</v>
      </c>
    </row>
    <row r="67" spans="2:8" ht="18" customHeight="1" x14ac:dyDescent="0.25"/>
    <row r="68" spans="2:8" ht="18" customHeight="1" x14ac:dyDescent="0.25"/>
    <row r="69" spans="2:8" ht="18" customHeight="1" x14ac:dyDescent="0.25"/>
    <row r="70" spans="2:8" ht="18" customHeight="1" x14ac:dyDescent="0.25"/>
    <row r="71" spans="2:8" ht="18" customHeight="1" x14ac:dyDescent="0.25"/>
    <row r="72" spans="2:8" ht="18" customHeight="1" x14ac:dyDescent="0.25"/>
    <row r="73" spans="2:8" ht="18" customHeight="1" x14ac:dyDescent="0.25"/>
    <row r="74" spans="2:8" ht="18" customHeight="1" x14ac:dyDescent="0.25"/>
    <row r="75" spans="2:8" ht="18" customHeight="1" x14ac:dyDescent="0.25"/>
    <row r="76" spans="2:8" ht="18" customHeight="1" x14ac:dyDescent="0.25"/>
    <row r="77" spans="2:8" ht="18" customHeight="1" x14ac:dyDescent="0.25"/>
    <row r="78" spans="2:8" ht="18" customHeight="1" x14ac:dyDescent="0.25"/>
    <row r="79" spans="2:8" ht="18" customHeight="1" x14ac:dyDescent="0.25"/>
    <row r="80" spans="2:8" ht="18" customHeight="1" x14ac:dyDescent="0.25"/>
    <row r="81" spans="2:6" ht="18" customHeight="1" x14ac:dyDescent="0.25"/>
    <row r="82" spans="2:6" ht="18" customHeight="1" x14ac:dyDescent="0.25"/>
    <row r="83" spans="2:6" ht="18" customHeight="1" x14ac:dyDescent="0.25"/>
    <row r="84" spans="2:6" ht="18" customHeight="1" x14ac:dyDescent="0.25"/>
    <row r="85" spans="2:6" ht="18" customHeight="1" x14ac:dyDescent="0.25"/>
    <row r="86" spans="2:6" ht="18" customHeight="1" x14ac:dyDescent="0.25"/>
    <row r="87" spans="2:6" ht="18" customHeight="1" x14ac:dyDescent="0.25"/>
    <row r="88" spans="2:6" ht="21" customHeight="1" x14ac:dyDescent="0.25"/>
    <row r="89" spans="2:6" ht="21" customHeight="1" x14ac:dyDescent="0.25"/>
    <row r="90" spans="2:6" ht="15.75" customHeight="1" x14ac:dyDescent="0.25">
      <c r="B90" t="s">
        <v>6768</v>
      </c>
      <c r="C90" t="s">
        <v>6769</v>
      </c>
      <c r="D90" t="s">
        <v>6770</v>
      </c>
      <c r="E90" t="s">
        <v>6771</v>
      </c>
      <c r="F90" t="s">
        <v>6772</v>
      </c>
    </row>
    <row r="91" spans="2:6" ht="15.75" customHeight="1" x14ac:dyDescent="0.25"/>
    <row r="92" spans="2:6" ht="15.75" customHeight="1" x14ac:dyDescent="0.25"/>
    <row r="93" spans="2:6" ht="15.75" customHeight="1" x14ac:dyDescent="0.25"/>
    <row r="94" spans="2:6" ht="21" customHeight="1" x14ac:dyDescent="0.25"/>
    <row r="95" spans="2:6" ht="18.75" customHeight="1" x14ac:dyDescent="0.25"/>
    <row r="96" spans="2:6" ht="15.75" customHeight="1" x14ac:dyDescent="0.25"/>
    <row r="97" spans="3:8" ht="15.75" customHeight="1" x14ac:dyDescent="0.25"/>
    <row r="98" spans="3:8" ht="15.75" customHeight="1" x14ac:dyDescent="0.25"/>
    <row r="99" spans="3:8" ht="18.75" customHeight="1" x14ac:dyDescent="0.25"/>
    <row r="103" spans="3:8" x14ac:dyDescent="0.25">
      <c r="C103" t="s">
        <v>6768</v>
      </c>
      <c r="D103" t="s">
        <v>6769</v>
      </c>
      <c r="E103" t="s">
        <v>6770</v>
      </c>
      <c r="F103" t="s">
        <v>6771</v>
      </c>
      <c r="G103" t="s">
        <v>6772</v>
      </c>
      <c r="H103" t="s">
        <v>6773</v>
      </c>
    </row>
    <row r="104" spans="3:8" ht="15.75" customHeight="1" x14ac:dyDescent="0.25"/>
    <row r="105" spans="3:8" ht="15.75" customHeight="1" x14ac:dyDescent="0.25"/>
    <row r="106" spans="3:8" ht="15.75" customHeight="1" x14ac:dyDescent="0.25"/>
    <row r="107" spans="3:8" ht="15.75" customHeight="1" x14ac:dyDescent="0.25"/>
    <row r="108" spans="3:8" ht="15.75" customHeight="1" x14ac:dyDescent="0.25"/>
    <row r="109" spans="3:8" ht="15.75" customHeight="1" x14ac:dyDescent="0.25"/>
    <row r="110" spans="3:8" ht="15.75" customHeight="1" x14ac:dyDescent="0.25"/>
    <row r="111" spans="3:8" ht="18.75" customHeight="1" x14ac:dyDescent="0.25"/>
    <row r="112" spans="3:8" ht="15.75" customHeight="1" x14ac:dyDescent="0.25"/>
  </sheetData>
  <mergeCells count="69">
    <mergeCell ref="A64:B64"/>
    <mergeCell ref="A59:B59"/>
    <mergeCell ref="A62:B62"/>
    <mergeCell ref="A63:B63"/>
    <mergeCell ref="A60:B60"/>
    <mergeCell ref="A49:B49"/>
    <mergeCell ref="A51:B51"/>
    <mergeCell ref="A11:B11"/>
    <mergeCell ref="A45:B45"/>
    <mergeCell ref="A57:B57"/>
    <mergeCell ref="A44:B44"/>
    <mergeCell ref="A40:B40"/>
    <mergeCell ref="A48:B48"/>
    <mergeCell ref="A24:B24"/>
    <mergeCell ref="A30:B30"/>
    <mergeCell ref="P1:Q1"/>
    <mergeCell ref="A36:B36"/>
    <mergeCell ref="A1:B1"/>
    <mergeCell ref="A61:B61"/>
    <mergeCell ref="A6:B6"/>
    <mergeCell ref="A54:B54"/>
    <mergeCell ref="A16:B16"/>
    <mergeCell ref="A7:B7"/>
    <mergeCell ref="A25:B25"/>
    <mergeCell ref="A41:B41"/>
    <mergeCell ref="A46:B46"/>
    <mergeCell ref="A37:B37"/>
    <mergeCell ref="A56:B56"/>
    <mergeCell ref="A18:B18"/>
    <mergeCell ref="A27:B27"/>
    <mergeCell ref="N1:O1"/>
    <mergeCell ref="A3:B3"/>
    <mergeCell ref="R1:S1"/>
    <mergeCell ref="A55:B55"/>
    <mergeCell ref="A50:B50"/>
    <mergeCell ref="A12:B12"/>
    <mergeCell ref="A26:B26"/>
    <mergeCell ref="A21:B21"/>
    <mergeCell ref="A2:B2"/>
    <mergeCell ref="A33:B33"/>
    <mergeCell ref="A53:B53"/>
    <mergeCell ref="A52:B52"/>
    <mergeCell ref="A43:B43"/>
    <mergeCell ref="A19:B19"/>
    <mergeCell ref="A10:B10"/>
    <mergeCell ref="A28:B28"/>
    <mergeCell ref="A13:B13"/>
    <mergeCell ref="T1:U1"/>
    <mergeCell ref="A47:B47"/>
    <mergeCell ref="A42:B42"/>
    <mergeCell ref="L1:M1"/>
    <mergeCell ref="A32:B32"/>
    <mergeCell ref="A5:B5"/>
    <mergeCell ref="A14:B14"/>
    <mergeCell ref="A23:B23"/>
    <mergeCell ref="A17:B17"/>
    <mergeCell ref="A8:B8"/>
    <mergeCell ref="A22:B22"/>
    <mergeCell ref="A35:B35"/>
    <mergeCell ref="A4:B4"/>
    <mergeCell ref="A20:B20"/>
    <mergeCell ref="A38:B38"/>
    <mergeCell ref="A29:B29"/>
    <mergeCell ref="A9:B9"/>
    <mergeCell ref="A31:B31"/>
    <mergeCell ref="A58:B58"/>
    <mergeCell ref="A39:B39"/>
    <mergeCell ref="A34:B34"/>
    <mergeCell ref="A15:B15"/>
  </mergeCells>
  <pageMargins left="0.7" right="0.7" top="0.75" bottom="0.75" header="0.3" footer="0.3"/>
  <pageSetup paperSize="9" orientation="portrait"/>
  <tableParts count="3">
    <tablePart r:id="rId1"/>
    <tablePart r:id="rId2"/>
    <tablePart r:id="rId3"/>
  </tablePart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Hoja322">
    <pageSetUpPr fitToPage="1"/>
  </sheetPr>
  <dimension ref="A1:U125"/>
  <sheetViews>
    <sheetView workbookViewId="0">
      <selection activeCell="A2" sqref="A2:B2"/>
    </sheetView>
  </sheetViews>
  <sheetFormatPr baseColWidth="10" defaultColWidth="9.140625" defaultRowHeight="15" x14ac:dyDescent="0.25"/>
  <cols>
    <col min="1" max="2" width="2.7109375" customWidth="1"/>
    <col min="3" max="3" width="51.7109375" customWidth="1"/>
    <col min="4" max="4" width="14.5703125" customWidth="1"/>
    <col min="5" max="5" width="21.5703125" customWidth="1"/>
    <col min="6" max="6" width="22" customWidth="1"/>
    <col min="7" max="7" width="21.140625" bestFit="1" customWidth="1"/>
    <col min="8" max="8" width="11" customWidth="1"/>
    <col min="9" max="9" width="25.140625" customWidth="1"/>
    <col min="10" max="10" width="13.28515625" customWidth="1"/>
    <col min="11" max="11" width="13.5703125" customWidth="1"/>
    <col min="12" max="12" width="14.28515625" customWidth="1"/>
    <col min="13" max="13" width="13.7109375" customWidth="1"/>
    <col min="14" max="15" width="14.7109375" customWidth="1"/>
    <col min="16" max="16" width="15.28515625" customWidth="1"/>
    <col min="17" max="17" width="14.85546875" customWidth="1"/>
    <col min="18" max="19" width="15.42578125" customWidth="1"/>
    <col min="20" max="20" width="17" customWidth="1"/>
    <col min="21" max="21" width="17.85546875" customWidth="1"/>
  </cols>
  <sheetData>
    <row r="1" spans="1:21" ht="46.5" customHeight="1" x14ac:dyDescent="0.25">
      <c r="A1" s="596" t="s">
        <v>0</v>
      </c>
      <c r="B1" s="597"/>
      <c r="C1" s="10" t="s">
        <v>1</v>
      </c>
      <c r="D1" s="10" t="s">
        <v>2</v>
      </c>
      <c r="E1" s="25" t="s">
        <v>3</v>
      </c>
      <c r="F1" s="20" t="s">
        <v>4</v>
      </c>
      <c r="G1" s="1" t="s">
        <v>5</v>
      </c>
      <c r="H1" s="35" t="s">
        <v>6</v>
      </c>
      <c r="I1" s="2" t="s">
        <v>7</v>
      </c>
      <c r="J1" s="3" t="s">
        <v>8</v>
      </c>
      <c r="K1" s="3" t="s">
        <v>9</v>
      </c>
      <c r="L1" s="593" t="s">
        <v>10</v>
      </c>
      <c r="M1" s="592"/>
      <c r="N1" s="599" t="s">
        <v>11</v>
      </c>
      <c r="O1" s="592"/>
      <c r="P1" s="595" t="s">
        <v>12</v>
      </c>
      <c r="Q1" s="592"/>
      <c r="R1" s="594" t="s">
        <v>13</v>
      </c>
      <c r="S1" s="592"/>
      <c r="T1" s="591" t="s">
        <v>14</v>
      </c>
      <c r="U1" s="592"/>
    </row>
    <row r="2" spans="1:21" ht="21" customHeight="1" x14ac:dyDescent="0.25">
      <c r="A2" s="586" t="s">
        <v>15</v>
      </c>
      <c r="B2" s="587"/>
      <c r="C2" s="152" t="s">
        <v>970</v>
      </c>
      <c r="D2" s="217">
        <v>44006468</v>
      </c>
      <c r="E2" s="50" t="s">
        <v>971</v>
      </c>
      <c r="F2" s="142" t="s">
        <v>94</v>
      </c>
      <c r="G2" s="184" t="s">
        <v>972</v>
      </c>
      <c r="H2" s="182"/>
      <c r="I2" s="50" t="s">
        <v>25</v>
      </c>
      <c r="J2" s="55">
        <v>0.36041666666666672</v>
      </c>
      <c r="K2" s="51">
        <f t="shared" ref="K2:K45" si="0">J2+$K$59</f>
        <v>0.36041666666666672</v>
      </c>
      <c r="L2" s="55">
        <v>0.3611111111111111</v>
      </c>
      <c r="M2" s="41">
        <f t="shared" ref="M2:M45" si="1">L2+$M$59</f>
        <v>0.3611111111111111</v>
      </c>
      <c r="N2" s="55">
        <v>0.37083333333333329</v>
      </c>
      <c r="O2" s="41">
        <f t="shared" ref="O2:O45" si="2">N2+$O$59</f>
        <v>0.37083333333333329</v>
      </c>
      <c r="P2" s="55">
        <v>0.41388888888888892</v>
      </c>
      <c r="Q2" s="41">
        <f t="shared" ref="Q2:Q45" si="3">P2+$Q$59</f>
        <v>0.41388888888888892</v>
      </c>
      <c r="R2" s="55">
        <v>0.43472222222222218</v>
      </c>
      <c r="S2" s="41">
        <f t="shared" ref="S2:S45" si="4">R2+$S$59</f>
        <v>0.43472222222222218</v>
      </c>
      <c r="T2" s="236">
        <v>0.46041666666666659</v>
      </c>
      <c r="U2" s="72">
        <f t="shared" ref="U2:U45" si="5">T2+$U$59</f>
        <v>0.46041666666666659</v>
      </c>
    </row>
    <row r="3" spans="1:21" ht="21" customHeight="1" x14ac:dyDescent="0.25">
      <c r="A3" s="586" t="s">
        <v>21</v>
      </c>
      <c r="B3" s="587"/>
      <c r="C3" s="152" t="s">
        <v>973</v>
      </c>
      <c r="D3" s="217">
        <v>48246627</v>
      </c>
      <c r="E3" s="207" t="s">
        <v>45</v>
      </c>
      <c r="F3" s="142" t="s">
        <v>18</v>
      </c>
      <c r="G3" s="105" t="s">
        <v>974</v>
      </c>
      <c r="H3" s="347"/>
      <c r="I3" s="359" t="s">
        <v>47</v>
      </c>
      <c r="J3" s="55">
        <v>0.36805555555555558</v>
      </c>
      <c r="K3" s="51">
        <f t="shared" si="0"/>
        <v>0.36805555555555558</v>
      </c>
      <c r="L3" s="55">
        <v>0.36805555555555558</v>
      </c>
      <c r="M3" s="41">
        <f t="shared" si="1"/>
        <v>0.36805555555555558</v>
      </c>
      <c r="N3" s="55">
        <v>0.37916666666666671</v>
      </c>
      <c r="O3" s="41">
        <f t="shared" si="2"/>
        <v>0.37916666666666671</v>
      </c>
      <c r="P3" s="55">
        <v>0.42569444444444438</v>
      </c>
      <c r="Q3" s="41">
        <f t="shared" si="3"/>
        <v>0.42569444444444438</v>
      </c>
      <c r="R3" s="55">
        <v>0.45902777777777781</v>
      </c>
      <c r="S3" s="41">
        <f t="shared" si="4"/>
        <v>0.45902777777777781</v>
      </c>
      <c r="T3" s="236">
        <v>0.49652777777777779</v>
      </c>
      <c r="U3" s="72">
        <f t="shared" si="5"/>
        <v>0.49652777777777779</v>
      </c>
    </row>
    <row r="4" spans="1:21" ht="20.25" customHeight="1" x14ac:dyDescent="0.25">
      <c r="A4" s="586" t="s">
        <v>26</v>
      </c>
      <c r="B4" s="587"/>
      <c r="C4" s="152" t="s">
        <v>975</v>
      </c>
      <c r="D4" s="217">
        <v>42528320</v>
      </c>
      <c r="E4" s="207" t="s">
        <v>45</v>
      </c>
      <c r="F4" s="142" t="s">
        <v>94</v>
      </c>
      <c r="G4" s="245" t="s">
        <v>760</v>
      </c>
      <c r="H4" s="347"/>
      <c r="I4" s="359" t="s">
        <v>63</v>
      </c>
      <c r="J4" s="55">
        <v>0.37986111111111109</v>
      </c>
      <c r="K4" s="51">
        <f t="shared" si="0"/>
        <v>0.37986111111111109</v>
      </c>
      <c r="L4" s="55">
        <v>0.38055555555555548</v>
      </c>
      <c r="M4" s="41">
        <f t="shared" si="1"/>
        <v>0.38055555555555548</v>
      </c>
      <c r="N4" s="55">
        <v>0.39305555555555549</v>
      </c>
      <c r="O4" s="41">
        <f t="shared" si="2"/>
        <v>0.39305555555555549</v>
      </c>
      <c r="P4" s="55">
        <v>0.4375</v>
      </c>
      <c r="Q4" s="41">
        <f t="shared" si="3"/>
        <v>0.4375</v>
      </c>
      <c r="R4" s="55">
        <v>0.48402777777777778</v>
      </c>
      <c r="S4" s="41">
        <f t="shared" si="4"/>
        <v>0.48402777777777778</v>
      </c>
      <c r="T4" s="236">
        <v>0.5083333333333333</v>
      </c>
      <c r="U4" s="72">
        <f t="shared" si="5"/>
        <v>0.5083333333333333</v>
      </c>
    </row>
    <row r="5" spans="1:21" ht="18.75" customHeight="1" x14ac:dyDescent="0.25">
      <c r="A5" s="586" t="s">
        <v>30</v>
      </c>
      <c r="B5" s="587"/>
      <c r="C5" s="152" t="s">
        <v>976</v>
      </c>
      <c r="D5" s="217">
        <v>46015595</v>
      </c>
      <c r="E5" s="207" t="s">
        <v>32</v>
      </c>
      <c r="F5" s="142" t="s">
        <v>94</v>
      </c>
      <c r="G5" s="245" t="s">
        <v>977</v>
      </c>
      <c r="H5" s="347"/>
      <c r="I5" s="359" t="s">
        <v>90</v>
      </c>
      <c r="J5" s="55">
        <v>0.38472222222222219</v>
      </c>
      <c r="K5" s="51">
        <f t="shared" si="0"/>
        <v>0.38472222222222219</v>
      </c>
      <c r="L5" s="55">
        <v>0.38680555555555562</v>
      </c>
      <c r="M5" s="41">
        <f t="shared" si="1"/>
        <v>0.38680555555555562</v>
      </c>
      <c r="N5" s="55">
        <v>0.39861111111111108</v>
      </c>
      <c r="O5" s="41">
        <f t="shared" si="2"/>
        <v>0.39861111111111108</v>
      </c>
      <c r="P5" s="18">
        <v>0.44930555555555562</v>
      </c>
      <c r="Q5" s="13">
        <f t="shared" si="3"/>
        <v>0.44930555555555562</v>
      </c>
      <c r="R5" s="55">
        <v>0.4861111111111111</v>
      </c>
      <c r="S5" s="41">
        <f t="shared" si="4"/>
        <v>0.4861111111111111</v>
      </c>
      <c r="T5" s="236">
        <v>0.52013888888888893</v>
      </c>
      <c r="U5" s="72">
        <f t="shared" si="5"/>
        <v>0.52013888888888893</v>
      </c>
    </row>
    <row r="6" spans="1:21" ht="21.75" customHeight="1" x14ac:dyDescent="0.25">
      <c r="A6" s="586" t="s">
        <v>35</v>
      </c>
      <c r="B6" s="587"/>
      <c r="C6" s="152" t="s">
        <v>978</v>
      </c>
      <c r="D6" s="217">
        <v>44875635</v>
      </c>
      <c r="E6" s="403" t="s">
        <v>138</v>
      </c>
      <c r="F6" s="142" t="s">
        <v>94</v>
      </c>
      <c r="G6" s="96" t="s">
        <v>725</v>
      </c>
      <c r="H6" s="328"/>
      <c r="I6" s="96" t="s">
        <v>29</v>
      </c>
      <c r="J6" s="55">
        <v>0.38819444444444451</v>
      </c>
      <c r="K6" s="51">
        <f t="shared" si="0"/>
        <v>0.38819444444444451</v>
      </c>
      <c r="L6" s="55">
        <v>0.39513888888888887</v>
      </c>
      <c r="M6" s="41">
        <f t="shared" si="1"/>
        <v>0.39513888888888887</v>
      </c>
      <c r="N6" s="55">
        <v>0.40555555555555561</v>
      </c>
      <c r="O6" s="41">
        <f t="shared" si="2"/>
        <v>0.40555555555555561</v>
      </c>
      <c r="P6" s="55">
        <v>0.48333333333333328</v>
      </c>
      <c r="Q6" s="41">
        <f t="shared" si="3"/>
        <v>0.48333333333333328</v>
      </c>
      <c r="R6" s="55">
        <v>0.49930555555555561</v>
      </c>
      <c r="S6" s="41">
        <f t="shared" si="4"/>
        <v>0.49930555555555561</v>
      </c>
      <c r="T6" s="236">
        <v>0.52222222222222225</v>
      </c>
      <c r="U6" s="72">
        <f t="shared" si="5"/>
        <v>0.52222222222222225</v>
      </c>
    </row>
    <row r="7" spans="1:21" ht="19.5" customHeight="1" x14ac:dyDescent="0.25">
      <c r="A7" s="586" t="s">
        <v>40</v>
      </c>
      <c r="B7" s="587"/>
      <c r="C7" s="152" t="s">
        <v>979</v>
      </c>
      <c r="D7" s="217">
        <v>42529785</v>
      </c>
      <c r="E7" s="207" t="s">
        <v>45</v>
      </c>
      <c r="F7" s="142" t="s">
        <v>94</v>
      </c>
      <c r="G7" s="245" t="s">
        <v>760</v>
      </c>
      <c r="H7" s="347"/>
      <c r="I7" s="359" t="s">
        <v>95</v>
      </c>
      <c r="J7" s="55">
        <v>0.39027777777777778</v>
      </c>
      <c r="K7" s="51">
        <f t="shared" si="0"/>
        <v>0.39027777777777778</v>
      </c>
      <c r="L7" s="55">
        <v>0.39930555555555558</v>
      </c>
      <c r="M7" s="41">
        <f t="shared" si="1"/>
        <v>0.39930555555555558</v>
      </c>
      <c r="N7" s="55">
        <v>0.41111111111111109</v>
      </c>
      <c r="O7" s="41">
        <f t="shared" si="2"/>
        <v>0.41111111111111109</v>
      </c>
      <c r="P7" s="55">
        <v>0.4861111111111111</v>
      </c>
      <c r="Q7" s="41">
        <f t="shared" si="3"/>
        <v>0.4861111111111111</v>
      </c>
      <c r="R7" s="55">
        <v>0.51111111111111107</v>
      </c>
      <c r="S7" s="41">
        <f t="shared" si="4"/>
        <v>0.51111111111111107</v>
      </c>
      <c r="T7" s="236">
        <v>0.53125</v>
      </c>
      <c r="U7" s="72">
        <f t="shared" si="5"/>
        <v>0.53125</v>
      </c>
    </row>
    <row r="8" spans="1:21" ht="21.75" customHeight="1" x14ac:dyDescent="0.25">
      <c r="A8" s="586" t="s">
        <v>43</v>
      </c>
      <c r="B8" s="587"/>
      <c r="C8" s="152" t="s">
        <v>980</v>
      </c>
      <c r="D8" s="217">
        <v>10708207</v>
      </c>
      <c r="E8" s="207" t="s">
        <v>45</v>
      </c>
      <c r="F8" s="142" t="s">
        <v>94</v>
      </c>
      <c r="G8" s="245" t="s">
        <v>760</v>
      </c>
      <c r="H8" s="347"/>
      <c r="I8" s="359" t="s">
        <v>165</v>
      </c>
      <c r="J8" s="55">
        <v>0.3923611111111111</v>
      </c>
      <c r="K8" s="51">
        <f t="shared" si="0"/>
        <v>0.3923611111111111</v>
      </c>
      <c r="L8" s="55">
        <v>0.40555555555555561</v>
      </c>
      <c r="M8" s="41">
        <f t="shared" si="1"/>
        <v>0.40555555555555561</v>
      </c>
      <c r="N8" s="55">
        <v>0.41944444444444451</v>
      </c>
      <c r="O8" s="41">
        <f t="shared" si="2"/>
        <v>0.41944444444444451</v>
      </c>
      <c r="P8" s="55">
        <v>0.49513888888888891</v>
      </c>
      <c r="Q8" s="41">
        <f t="shared" si="3"/>
        <v>0.49513888888888891</v>
      </c>
      <c r="R8" s="55">
        <v>0.52500000000000002</v>
      </c>
      <c r="S8" s="41">
        <f t="shared" si="4"/>
        <v>0.52500000000000002</v>
      </c>
      <c r="T8" s="236">
        <v>0.53819444444444442</v>
      </c>
      <c r="U8" s="72">
        <f t="shared" si="5"/>
        <v>0.53819444444444442</v>
      </c>
    </row>
    <row r="9" spans="1:21" ht="20.25" customHeight="1" x14ac:dyDescent="0.25">
      <c r="A9" s="586" t="s">
        <v>48</v>
      </c>
      <c r="B9" s="587"/>
      <c r="C9" s="152" t="s">
        <v>981</v>
      </c>
      <c r="D9" s="217">
        <v>40320159</v>
      </c>
      <c r="E9" s="207" t="s">
        <v>45</v>
      </c>
      <c r="F9" s="142" t="s">
        <v>660</v>
      </c>
      <c r="G9" s="347" t="s">
        <v>760</v>
      </c>
      <c r="H9" s="347"/>
      <c r="I9" s="245" t="s">
        <v>175</v>
      </c>
      <c r="J9" s="55">
        <v>0.4513888888888889</v>
      </c>
      <c r="K9" s="51">
        <f t="shared" si="0"/>
        <v>0.4513888888888889</v>
      </c>
      <c r="L9" s="55">
        <v>0.45277777777777778</v>
      </c>
      <c r="M9" s="41">
        <f t="shared" si="1"/>
        <v>0.45277777777777778</v>
      </c>
      <c r="N9" s="55">
        <v>0.46597222222222218</v>
      </c>
      <c r="O9" s="41">
        <f t="shared" si="2"/>
        <v>0.46597222222222218</v>
      </c>
      <c r="P9" s="55">
        <v>0.53402777777777777</v>
      </c>
      <c r="Q9" s="41">
        <f t="shared" si="3"/>
        <v>0.53402777777777777</v>
      </c>
      <c r="R9" s="55">
        <v>0.54513888888888884</v>
      </c>
      <c r="S9" s="41">
        <f t="shared" si="4"/>
        <v>0.54513888888888884</v>
      </c>
      <c r="T9" s="236">
        <v>0.56597222222222221</v>
      </c>
      <c r="U9" s="72">
        <f t="shared" si="5"/>
        <v>0.56597222222222221</v>
      </c>
    </row>
    <row r="10" spans="1:21" ht="21" customHeight="1" x14ac:dyDescent="0.25">
      <c r="A10" s="586" t="s">
        <v>54</v>
      </c>
      <c r="B10" s="587"/>
      <c r="C10" s="152" t="s">
        <v>982</v>
      </c>
      <c r="D10" s="217">
        <v>76438531</v>
      </c>
      <c r="E10" s="207" t="s">
        <v>521</v>
      </c>
      <c r="F10" s="142" t="s">
        <v>94</v>
      </c>
      <c r="G10" s="245" t="s">
        <v>760</v>
      </c>
      <c r="H10" s="347"/>
      <c r="I10" s="359" t="s">
        <v>187</v>
      </c>
      <c r="J10" s="55">
        <v>0.40763888888888888</v>
      </c>
      <c r="K10" s="51">
        <f t="shared" si="0"/>
        <v>0.40763888888888888</v>
      </c>
      <c r="L10" s="55">
        <v>0.41180555555555548</v>
      </c>
      <c r="M10" s="41">
        <f t="shared" si="1"/>
        <v>0.41180555555555548</v>
      </c>
      <c r="N10" s="55">
        <v>0.42916666666666659</v>
      </c>
      <c r="O10" s="41">
        <f t="shared" si="2"/>
        <v>0.42916666666666659</v>
      </c>
      <c r="P10" s="55">
        <v>0.49791666666666667</v>
      </c>
      <c r="Q10" s="41">
        <f t="shared" si="3"/>
        <v>0.49791666666666667</v>
      </c>
      <c r="R10" s="55">
        <v>0.53819444444444442</v>
      </c>
      <c r="S10" s="41">
        <f t="shared" si="4"/>
        <v>0.53819444444444442</v>
      </c>
      <c r="T10" s="236">
        <v>0.55347222222222225</v>
      </c>
      <c r="U10" s="72">
        <f t="shared" si="5"/>
        <v>0.55347222222222225</v>
      </c>
    </row>
    <row r="11" spans="1:21" s="46" customFormat="1" ht="21" customHeight="1" x14ac:dyDescent="0.25">
      <c r="A11" s="586" t="s">
        <v>58</v>
      </c>
      <c r="B11" s="587"/>
      <c r="C11" s="152" t="s">
        <v>983</v>
      </c>
      <c r="D11" s="217">
        <v>77787935</v>
      </c>
      <c r="E11" s="207" t="s">
        <v>984</v>
      </c>
      <c r="F11" s="142" t="s">
        <v>94</v>
      </c>
      <c r="G11" s="245" t="s">
        <v>760</v>
      </c>
      <c r="H11" s="347"/>
      <c r="I11" s="359" t="s">
        <v>220</v>
      </c>
      <c r="J11" s="55">
        <v>0.41111111111111109</v>
      </c>
      <c r="K11" s="51">
        <f t="shared" si="0"/>
        <v>0.41111111111111109</v>
      </c>
      <c r="L11" s="55">
        <v>0.4201388888888889</v>
      </c>
      <c r="M11" s="41">
        <f t="shared" si="1"/>
        <v>0.4201388888888889</v>
      </c>
      <c r="N11" s="55">
        <v>0.43680555555555561</v>
      </c>
      <c r="O11" s="41">
        <f t="shared" si="2"/>
        <v>0.43680555555555561</v>
      </c>
      <c r="P11" s="55">
        <v>0.50763888888888886</v>
      </c>
      <c r="Q11" s="41">
        <f t="shared" si="3"/>
        <v>0.50763888888888886</v>
      </c>
      <c r="R11" s="55">
        <v>0.54791666666666672</v>
      </c>
      <c r="S11" s="41">
        <f t="shared" si="4"/>
        <v>0.54791666666666672</v>
      </c>
      <c r="T11" s="236">
        <v>0.57777777777777772</v>
      </c>
      <c r="U11" s="72">
        <f t="shared" si="5"/>
        <v>0.57777777777777772</v>
      </c>
    </row>
    <row r="12" spans="1:21" ht="22.5" customHeight="1" x14ac:dyDescent="0.25">
      <c r="A12" s="586" t="s">
        <v>64</v>
      </c>
      <c r="B12" s="587"/>
      <c r="C12" s="164" t="s">
        <v>985</v>
      </c>
      <c r="D12" s="217">
        <v>72094405</v>
      </c>
      <c r="E12" s="207" t="s">
        <v>984</v>
      </c>
      <c r="F12" s="142" t="s">
        <v>94</v>
      </c>
      <c r="G12" s="50" t="s">
        <v>986</v>
      </c>
      <c r="H12" s="182"/>
      <c r="I12" s="50" t="s">
        <v>987</v>
      </c>
      <c r="J12" s="55">
        <v>0.41458333333333341</v>
      </c>
      <c r="K12" s="51">
        <f t="shared" si="0"/>
        <v>0.41458333333333341</v>
      </c>
      <c r="L12" s="55">
        <v>0.42638888888888887</v>
      </c>
      <c r="M12" s="41">
        <f t="shared" si="1"/>
        <v>0.42638888888888887</v>
      </c>
      <c r="N12" s="55">
        <v>0.44374999999999998</v>
      </c>
      <c r="O12" s="41">
        <f t="shared" si="2"/>
        <v>0.44374999999999998</v>
      </c>
      <c r="P12" s="55">
        <v>0.50972222222222219</v>
      </c>
      <c r="Q12" s="41">
        <f t="shared" si="3"/>
        <v>0.50972222222222219</v>
      </c>
      <c r="R12" s="55">
        <v>0.56111111111111112</v>
      </c>
      <c r="S12" s="41">
        <f t="shared" si="4"/>
        <v>0.56111111111111112</v>
      </c>
      <c r="T12" s="236">
        <v>0.58333333333333337</v>
      </c>
      <c r="U12" s="72">
        <f t="shared" si="5"/>
        <v>0.58333333333333337</v>
      </c>
    </row>
    <row r="13" spans="1:21" ht="21.75" customHeight="1" x14ac:dyDescent="0.25">
      <c r="A13" s="586" t="s">
        <v>67</v>
      </c>
      <c r="B13" s="587"/>
      <c r="C13" s="164" t="s">
        <v>988</v>
      </c>
      <c r="D13" s="217">
        <v>70394755</v>
      </c>
      <c r="E13" s="174" t="s">
        <v>138</v>
      </c>
      <c r="F13" s="142" t="s">
        <v>94</v>
      </c>
      <c r="G13" s="50" t="s">
        <v>986</v>
      </c>
      <c r="H13" s="182"/>
      <c r="I13" s="50" t="s">
        <v>987</v>
      </c>
      <c r="J13" s="55">
        <v>0.43611111111111112</v>
      </c>
      <c r="K13" s="51">
        <f t="shared" si="0"/>
        <v>0.43611111111111112</v>
      </c>
      <c r="L13" s="55">
        <v>0.43680555555555561</v>
      </c>
      <c r="M13" s="41">
        <f t="shared" si="1"/>
        <v>0.43680555555555561</v>
      </c>
      <c r="N13" s="55">
        <v>0.45208333333333328</v>
      </c>
      <c r="O13" s="41">
        <f t="shared" si="2"/>
        <v>0.45208333333333328</v>
      </c>
      <c r="P13" s="55">
        <v>0.52083333333333337</v>
      </c>
      <c r="Q13" s="41">
        <f t="shared" si="3"/>
        <v>0.52083333333333337</v>
      </c>
      <c r="R13" s="55">
        <v>0.57291666666666663</v>
      </c>
      <c r="S13" s="41">
        <f t="shared" si="4"/>
        <v>0.57291666666666663</v>
      </c>
      <c r="T13" s="236">
        <v>0.59097222222222223</v>
      </c>
      <c r="U13" s="72">
        <f t="shared" si="5"/>
        <v>0.59097222222222223</v>
      </c>
    </row>
    <row r="14" spans="1:21" ht="21.75" customHeight="1" x14ac:dyDescent="0.25">
      <c r="A14" s="586" t="s">
        <v>70</v>
      </c>
      <c r="B14" s="587"/>
      <c r="C14" s="164" t="s">
        <v>989</v>
      </c>
      <c r="D14" s="217">
        <v>76935031</v>
      </c>
      <c r="E14" s="207" t="s">
        <v>45</v>
      </c>
      <c r="F14" s="142" t="s">
        <v>94</v>
      </c>
      <c r="G14" s="50" t="s">
        <v>986</v>
      </c>
      <c r="H14" s="182"/>
      <c r="I14" s="50" t="s">
        <v>987</v>
      </c>
      <c r="J14" s="55">
        <v>0.46111111111111108</v>
      </c>
      <c r="K14" s="51">
        <f t="shared" si="0"/>
        <v>0.46111111111111108</v>
      </c>
      <c r="L14" s="55">
        <v>0.46250000000000002</v>
      </c>
      <c r="M14" s="41">
        <f t="shared" si="1"/>
        <v>0.46250000000000002</v>
      </c>
      <c r="N14" s="55">
        <v>0.49027777777777781</v>
      </c>
      <c r="O14" s="41">
        <f t="shared" si="2"/>
        <v>0.49027777777777781</v>
      </c>
      <c r="P14" s="55">
        <v>0.53263888888888888</v>
      </c>
      <c r="Q14" s="41">
        <f t="shared" si="3"/>
        <v>0.53263888888888888</v>
      </c>
      <c r="R14" s="55">
        <v>0.5854166666666667</v>
      </c>
      <c r="S14" s="41">
        <f t="shared" si="4"/>
        <v>0.5854166666666667</v>
      </c>
      <c r="T14" s="236">
        <v>0.59791666666666665</v>
      </c>
      <c r="U14" s="72">
        <f t="shared" si="5"/>
        <v>0.59791666666666665</v>
      </c>
    </row>
    <row r="15" spans="1:21" ht="24" customHeight="1" x14ac:dyDescent="0.25">
      <c r="A15" s="586" t="s">
        <v>73</v>
      </c>
      <c r="B15" s="587"/>
      <c r="C15" s="152" t="s">
        <v>990</v>
      </c>
      <c r="D15" s="217">
        <v>76635149</v>
      </c>
      <c r="E15" s="50" t="s">
        <v>84</v>
      </c>
      <c r="F15" s="142" t="s">
        <v>28</v>
      </c>
      <c r="G15" s="105" t="s">
        <v>991</v>
      </c>
      <c r="H15" s="186"/>
      <c r="I15" s="186" t="s">
        <v>25</v>
      </c>
      <c r="J15" s="55">
        <v>0.46250000000000002</v>
      </c>
      <c r="K15" s="51">
        <f t="shared" si="0"/>
        <v>0.46250000000000002</v>
      </c>
      <c r="L15" s="55">
        <v>0.48125000000000001</v>
      </c>
      <c r="M15" s="41">
        <f t="shared" si="1"/>
        <v>0.48125000000000001</v>
      </c>
      <c r="N15" s="55">
        <v>0.49583333333333329</v>
      </c>
      <c r="O15" s="41">
        <f t="shared" si="2"/>
        <v>0.49583333333333329</v>
      </c>
      <c r="P15" s="55">
        <v>0.5444444444444444</v>
      </c>
      <c r="Q15" s="55">
        <f t="shared" si="3"/>
        <v>0.5444444444444444</v>
      </c>
      <c r="R15" s="55">
        <v>0.58819444444444446</v>
      </c>
      <c r="S15" s="41">
        <f t="shared" si="4"/>
        <v>0.58819444444444446</v>
      </c>
      <c r="T15" s="236">
        <v>0.60416666666666663</v>
      </c>
      <c r="U15" s="72">
        <f t="shared" si="5"/>
        <v>0.60416666666666663</v>
      </c>
    </row>
    <row r="16" spans="1:21" ht="21.75" customHeight="1" x14ac:dyDescent="0.25">
      <c r="A16" s="586" t="s">
        <v>76</v>
      </c>
      <c r="B16" s="587"/>
      <c r="C16" s="152" t="s">
        <v>992</v>
      </c>
      <c r="D16" s="217">
        <v>10797547</v>
      </c>
      <c r="E16" s="50" t="s">
        <v>971</v>
      </c>
      <c r="F16" s="142" t="s">
        <v>38</v>
      </c>
      <c r="G16" s="96" t="s">
        <v>725</v>
      </c>
      <c r="H16" s="96"/>
      <c r="I16" s="96" t="s">
        <v>190</v>
      </c>
      <c r="J16" s="55">
        <v>0.46388888888888891</v>
      </c>
      <c r="K16" s="51">
        <f t="shared" si="0"/>
        <v>0.46388888888888891</v>
      </c>
      <c r="L16" s="55">
        <v>0.4861111111111111</v>
      </c>
      <c r="M16" s="41">
        <f t="shared" si="1"/>
        <v>0.4861111111111111</v>
      </c>
      <c r="N16" s="55">
        <v>0.49791666666666667</v>
      </c>
      <c r="O16" s="41">
        <f t="shared" si="2"/>
        <v>0.49791666666666667</v>
      </c>
      <c r="P16" s="55">
        <v>0.55625000000000002</v>
      </c>
      <c r="Q16" s="41">
        <f t="shared" si="3"/>
        <v>0.55625000000000002</v>
      </c>
      <c r="R16" s="55">
        <v>0.59791666666666665</v>
      </c>
      <c r="S16" s="41">
        <f t="shared" si="4"/>
        <v>0.59791666666666665</v>
      </c>
      <c r="T16" s="236">
        <v>0.60972222222222228</v>
      </c>
      <c r="U16" s="72">
        <f t="shared" si="5"/>
        <v>0.60972222222222228</v>
      </c>
    </row>
    <row r="17" spans="1:21" ht="19.5" customHeight="1" x14ac:dyDescent="0.25">
      <c r="A17" s="586" t="s">
        <v>78</v>
      </c>
      <c r="B17" s="587"/>
      <c r="C17" s="152" t="s">
        <v>993</v>
      </c>
      <c r="D17" s="217">
        <v>9955789</v>
      </c>
      <c r="E17" s="50" t="s">
        <v>971</v>
      </c>
      <c r="F17" s="142" t="s">
        <v>38</v>
      </c>
      <c r="G17" s="105" t="s">
        <v>994</v>
      </c>
      <c r="H17" s="182"/>
      <c r="I17" s="50" t="s">
        <v>159</v>
      </c>
      <c r="J17" s="55">
        <v>0.46597222222222218</v>
      </c>
      <c r="K17" s="51">
        <f t="shared" si="0"/>
        <v>0.46597222222222218</v>
      </c>
      <c r="L17" s="55">
        <v>0.4909722222222222</v>
      </c>
      <c r="M17" s="41">
        <f t="shared" si="1"/>
        <v>0.4909722222222222</v>
      </c>
      <c r="N17" s="55">
        <v>0.50069444444444444</v>
      </c>
      <c r="O17" s="41">
        <f t="shared" si="2"/>
        <v>0.50069444444444444</v>
      </c>
      <c r="P17" s="55">
        <v>0.55694444444444446</v>
      </c>
      <c r="Q17" s="41">
        <f t="shared" si="3"/>
        <v>0.55694444444444446</v>
      </c>
      <c r="R17" s="55">
        <v>0.59930555555555554</v>
      </c>
      <c r="S17" s="41">
        <f t="shared" si="4"/>
        <v>0.59930555555555554</v>
      </c>
      <c r="T17" s="236">
        <v>0.61597222222222225</v>
      </c>
      <c r="U17" s="72">
        <f t="shared" si="5"/>
        <v>0.61597222222222225</v>
      </c>
    </row>
    <row r="18" spans="1:21" ht="24" customHeight="1" x14ac:dyDescent="0.25">
      <c r="A18" s="586" t="s">
        <v>80</v>
      </c>
      <c r="B18" s="587"/>
      <c r="C18" s="152" t="s">
        <v>995</v>
      </c>
      <c r="D18" s="217">
        <v>47376989</v>
      </c>
      <c r="E18" s="50" t="s">
        <v>84</v>
      </c>
      <c r="F18" s="142" t="s">
        <v>94</v>
      </c>
      <c r="G18" s="105" t="s">
        <v>996</v>
      </c>
      <c r="H18" s="402"/>
      <c r="I18" s="426" t="s">
        <v>168</v>
      </c>
      <c r="J18" s="55">
        <v>0.48680555555555549</v>
      </c>
      <c r="K18" s="51">
        <f t="shared" si="0"/>
        <v>0.48680555555555549</v>
      </c>
      <c r="L18" s="55">
        <v>0.49513888888888891</v>
      </c>
      <c r="M18" s="41">
        <f t="shared" si="1"/>
        <v>0.49513888888888891</v>
      </c>
      <c r="N18" s="55">
        <v>0.50555555555555554</v>
      </c>
      <c r="O18" s="41">
        <f t="shared" si="2"/>
        <v>0.50555555555555554</v>
      </c>
      <c r="P18" s="55">
        <v>0.56874999999999998</v>
      </c>
      <c r="Q18" s="41">
        <f t="shared" si="3"/>
        <v>0.56874999999999998</v>
      </c>
      <c r="R18" s="55">
        <v>0.61041666666666672</v>
      </c>
      <c r="S18" s="41">
        <f t="shared" si="4"/>
        <v>0.61041666666666672</v>
      </c>
      <c r="T18" s="236">
        <v>0.62152777777777779</v>
      </c>
      <c r="U18" s="72">
        <f t="shared" si="5"/>
        <v>0.62152777777777779</v>
      </c>
    </row>
    <row r="19" spans="1:21" ht="18" customHeight="1" x14ac:dyDescent="0.25">
      <c r="A19" s="586" t="s">
        <v>82</v>
      </c>
      <c r="B19" s="587"/>
      <c r="C19" s="152" t="s">
        <v>997</v>
      </c>
      <c r="D19" s="217">
        <v>76656117</v>
      </c>
      <c r="E19" s="50" t="s">
        <v>84</v>
      </c>
      <c r="F19" s="142" t="s">
        <v>94</v>
      </c>
      <c r="G19" s="50"/>
      <c r="H19" s="385"/>
      <c r="I19" s="50" t="s">
        <v>998</v>
      </c>
      <c r="J19" s="55">
        <v>0.49444444444444452</v>
      </c>
      <c r="K19" s="51">
        <f t="shared" si="0"/>
        <v>0.49444444444444452</v>
      </c>
      <c r="L19" s="55">
        <v>0.5</v>
      </c>
      <c r="M19" s="41">
        <f t="shared" si="1"/>
        <v>0.5</v>
      </c>
      <c r="N19" s="55">
        <v>0.51111111111111107</v>
      </c>
      <c r="O19" s="41">
        <f t="shared" si="2"/>
        <v>0.51111111111111107</v>
      </c>
      <c r="P19" s="55">
        <v>0.56944444444444442</v>
      </c>
      <c r="Q19" s="41">
        <f t="shared" si="3"/>
        <v>0.56944444444444442</v>
      </c>
      <c r="R19" s="55">
        <v>0.61319444444444449</v>
      </c>
      <c r="S19" s="41">
        <f t="shared" si="4"/>
        <v>0.61319444444444449</v>
      </c>
      <c r="T19" s="236">
        <v>0.62847222222222221</v>
      </c>
      <c r="U19" s="72">
        <f t="shared" si="5"/>
        <v>0.62847222222222221</v>
      </c>
    </row>
    <row r="20" spans="1:21" s="4" customFormat="1" ht="20.25" customHeight="1" x14ac:dyDescent="0.25">
      <c r="A20" s="586" t="s">
        <v>87</v>
      </c>
      <c r="B20" s="587"/>
      <c r="C20" s="152" t="s">
        <v>999</v>
      </c>
      <c r="D20" s="217">
        <v>74767633</v>
      </c>
      <c r="E20" s="50" t="s">
        <v>84</v>
      </c>
      <c r="F20" s="142" t="s">
        <v>23</v>
      </c>
      <c r="G20" s="105" t="s">
        <v>994</v>
      </c>
      <c r="H20" s="389"/>
      <c r="I20" s="186" t="s">
        <v>159</v>
      </c>
      <c r="J20" s="55">
        <v>0.49722222222222218</v>
      </c>
      <c r="K20" s="51">
        <f t="shared" si="0"/>
        <v>0.49722222222222218</v>
      </c>
      <c r="L20" s="55">
        <v>0.50486111111111109</v>
      </c>
      <c r="M20" s="41">
        <f t="shared" si="1"/>
        <v>0.50486111111111109</v>
      </c>
      <c r="N20" s="55">
        <v>0.51736111111111116</v>
      </c>
      <c r="O20" s="41">
        <f t="shared" si="2"/>
        <v>0.51736111111111116</v>
      </c>
      <c r="P20" s="55">
        <v>0.58263888888888893</v>
      </c>
      <c r="Q20" s="41">
        <f t="shared" si="3"/>
        <v>0.58263888888888893</v>
      </c>
      <c r="R20" s="55">
        <v>0.62152777777777779</v>
      </c>
      <c r="S20" s="41">
        <f t="shared" si="4"/>
        <v>0.62152777777777779</v>
      </c>
      <c r="T20" s="236">
        <v>0.63402777777777775</v>
      </c>
      <c r="U20" s="72">
        <f t="shared" si="5"/>
        <v>0.63402777777777775</v>
      </c>
    </row>
    <row r="21" spans="1:21" ht="18" customHeight="1" x14ac:dyDescent="0.25">
      <c r="A21" s="586" t="s">
        <v>91</v>
      </c>
      <c r="B21" s="587"/>
      <c r="C21" s="152" t="s">
        <v>1000</v>
      </c>
      <c r="D21" s="217">
        <v>44951335</v>
      </c>
      <c r="E21" s="249" t="s">
        <v>45</v>
      </c>
      <c r="F21" s="142" t="s">
        <v>94</v>
      </c>
      <c r="G21" s="347" t="s">
        <v>760</v>
      </c>
      <c r="H21" s="347"/>
      <c r="I21" s="245" t="s">
        <v>1001</v>
      </c>
      <c r="J21" s="55">
        <v>0.50694444444444442</v>
      </c>
      <c r="K21" s="51">
        <f t="shared" si="0"/>
        <v>0.50694444444444442</v>
      </c>
      <c r="L21" s="55">
        <v>0.50972222222222219</v>
      </c>
      <c r="M21" s="41">
        <f t="shared" si="1"/>
        <v>0.50972222222222219</v>
      </c>
      <c r="N21" s="55">
        <v>0.52361111111111114</v>
      </c>
      <c r="O21" s="41">
        <f t="shared" si="2"/>
        <v>0.52361111111111114</v>
      </c>
      <c r="P21" s="55">
        <v>0.58263888888888893</v>
      </c>
      <c r="Q21" s="41">
        <f t="shared" si="3"/>
        <v>0.58263888888888893</v>
      </c>
      <c r="R21" s="55">
        <v>0.625</v>
      </c>
      <c r="S21" s="41">
        <f t="shared" si="4"/>
        <v>0.625</v>
      </c>
      <c r="T21" s="236">
        <v>0.64097222222222228</v>
      </c>
      <c r="U21" s="72">
        <f t="shared" si="5"/>
        <v>0.64097222222222228</v>
      </c>
    </row>
    <row r="22" spans="1:21" ht="21" customHeight="1" x14ac:dyDescent="0.25">
      <c r="A22" s="586" t="s">
        <v>96</v>
      </c>
      <c r="B22" s="587"/>
      <c r="C22" s="152" t="s">
        <v>1002</v>
      </c>
      <c r="D22" s="217">
        <v>25423121</v>
      </c>
      <c r="E22" s="249" t="s">
        <v>521</v>
      </c>
      <c r="F22" s="142" t="s">
        <v>38</v>
      </c>
      <c r="G22" s="347" t="s">
        <v>760</v>
      </c>
      <c r="H22" s="347"/>
      <c r="I22" s="245" t="s">
        <v>451</v>
      </c>
      <c r="J22" s="55">
        <v>0.5131944444444444</v>
      </c>
      <c r="K22" s="51">
        <f t="shared" si="0"/>
        <v>0.5131944444444444</v>
      </c>
      <c r="L22" s="55">
        <v>0.52152777777777781</v>
      </c>
      <c r="M22" s="41">
        <f t="shared" si="1"/>
        <v>0.52152777777777781</v>
      </c>
      <c r="N22" s="55">
        <v>0.54166666666666663</v>
      </c>
      <c r="O22" s="41">
        <f t="shared" si="2"/>
        <v>0.54166666666666663</v>
      </c>
      <c r="P22" s="55">
        <v>0.60902777777777772</v>
      </c>
      <c r="Q22" s="41">
        <f t="shared" si="3"/>
        <v>0.60902777777777772</v>
      </c>
      <c r="R22" s="55">
        <v>0.63402777777777775</v>
      </c>
      <c r="S22" s="41">
        <f t="shared" si="4"/>
        <v>0.63402777777777775</v>
      </c>
      <c r="T22" s="236">
        <v>0.64513888888888893</v>
      </c>
      <c r="U22" s="72">
        <f t="shared" si="5"/>
        <v>0.64513888888888893</v>
      </c>
    </row>
    <row r="23" spans="1:21" ht="19.5" customHeight="1" x14ac:dyDescent="0.25">
      <c r="A23" s="586" t="s">
        <v>98</v>
      </c>
      <c r="B23" s="587"/>
      <c r="C23" s="152" t="s">
        <v>1003</v>
      </c>
      <c r="D23" s="217">
        <v>49010660</v>
      </c>
      <c r="E23" s="21" t="s">
        <v>1004</v>
      </c>
      <c r="F23" s="142" t="s">
        <v>94</v>
      </c>
      <c r="G23" s="105" t="s">
        <v>991</v>
      </c>
      <c r="H23" s="186"/>
      <c r="I23" s="186" t="s">
        <v>159</v>
      </c>
      <c r="J23" s="55">
        <v>0.51180555555555551</v>
      </c>
      <c r="K23" s="51">
        <f t="shared" si="0"/>
        <v>0.51180555555555551</v>
      </c>
      <c r="L23" s="55">
        <v>0.51458333333333328</v>
      </c>
      <c r="M23" s="41">
        <f t="shared" si="1"/>
        <v>0.51458333333333328</v>
      </c>
      <c r="N23" s="55">
        <v>0.52708333333333335</v>
      </c>
      <c r="O23" s="41">
        <f t="shared" si="2"/>
        <v>0.52708333333333335</v>
      </c>
      <c r="P23" s="55">
        <v>0.59513888888888888</v>
      </c>
      <c r="Q23" s="41">
        <f t="shared" si="3"/>
        <v>0.59513888888888888</v>
      </c>
      <c r="R23" s="55">
        <v>0.63749999999999996</v>
      </c>
      <c r="S23" s="41">
        <f t="shared" si="4"/>
        <v>0.63749999999999996</v>
      </c>
      <c r="T23" s="236">
        <v>0.65347222222222223</v>
      </c>
      <c r="U23" s="72">
        <f t="shared" si="5"/>
        <v>0.65347222222222223</v>
      </c>
    </row>
    <row r="24" spans="1:21" ht="22.5" customHeight="1" x14ac:dyDescent="0.25">
      <c r="A24" s="586" t="s">
        <v>102</v>
      </c>
      <c r="B24" s="587"/>
      <c r="C24" s="152" t="s">
        <v>1005</v>
      </c>
      <c r="D24" s="217">
        <v>8721598</v>
      </c>
      <c r="E24" s="50" t="s">
        <v>37</v>
      </c>
      <c r="F24" s="142" t="s">
        <v>38</v>
      </c>
      <c r="G24" s="96" t="s">
        <v>725</v>
      </c>
      <c r="H24" s="96"/>
      <c r="I24" s="96" t="s">
        <v>66</v>
      </c>
      <c r="J24" s="55">
        <v>0.51527777777777772</v>
      </c>
      <c r="K24" s="51">
        <f t="shared" si="0"/>
        <v>0.51527777777777772</v>
      </c>
      <c r="L24" s="55">
        <v>0.53055555555555556</v>
      </c>
      <c r="M24" s="41">
        <f t="shared" si="1"/>
        <v>0.53055555555555556</v>
      </c>
      <c r="N24" s="55">
        <v>0.54652777777777772</v>
      </c>
      <c r="O24" s="41">
        <f t="shared" si="2"/>
        <v>0.54652777777777772</v>
      </c>
      <c r="P24" s="55">
        <v>0.60972222222222228</v>
      </c>
      <c r="Q24" s="41">
        <f t="shared" si="3"/>
        <v>0.60972222222222228</v>
      </c>
      <c r="R24" s="55">
        <v>0.64583333333333337</v>
      </c>
      <c r="S24" s="41">
        <f t="shared" si="4"/>
        <v>0.64583333333333337</v>
      </c>
      <c r="T24" s="236">
        <v>0.65902777777777777</v>
      </c>
      <c r="U24" s="72">
        <f t="shared" si="5"/>
        <v>0.65902777777777777</v>
      </c>
    </row>
    <row r="25" spans="1:21" s="4" customFormat="1" ht="18" customHeight="1" x14ac:dyDescent="0.25">
      <c r="A25" s="586" t="s">
        <v>106</v>
      </c>
      <c r="B25" s="587"/>
      <c r="C25" s="152" t="s">
        <v>1006</v>
      </c>
      <c r="D25" s="217">
        <v>8721599</v>
      </c>
      <c r="E25" s="50" t="s">
        <v>37</v>
      </c>
      <c r="F25" s="142" t="s">
        <v>38</v>
      </c>
      <c r="G25" s="50" t="s">
        <v>725</v>
      </c>
      <c r="H25" s="356" t="s">
        <v>835</v>
      </c>
      <c r="I25" s="96" t="s">
        <v>366</v>
      </c>
      <c r="J25" s="55">
        <v>0.51597222222222228</v>
      </c>
      <c r="K25" s="51">
        <f t="shared" si="0"/>
        <v>0.51597222222222228</v>
      </c>
      <c r="L25" s="55">
        <v>0.53611111111111109</v>
      </c>
      <c r="M25" s="41">
        <f t="shared" si="1"/>
        <v>0.53611111111111109</v>
      </c>
      <c r="N25" s="55">
        <v>0.5493055555555556</v>
      </c>
      <c r="O25" s="41">
        <f t="shared" si="2"/>
        <v>0.5493055555555556</v>
      </c>
      <c r="P25" s="55">
        <v>0.59513888888888888</v>
      </c>
      <c r="Q25" s="41">
        <f t="shared" si="3"/>
        <v>0.59513888888888888</v>
      </c>
      <c r="R25" s="55">
        <v>0.65069444444444446</v>
      </c>
      <c r="S25" s="41">
        <f t="shared" si="4"/>
        <v>0.65069444444444446</v>
      </c>
      <c r="T25" s="72">
        <v>0.66527777777777775</v>
      </c>
      <c r="U25" s="72">
        <f t="shared" si="5"/>
        <v>0.66527777777777775</v>
      </c>
    </row>
    <row r="26" spans="1:21" s="46" customFormat="1" ht="19.5" customHeight="1" x14ac:dyDescent="0.25">
      <c r="A26" s="586" t="s">
        <v>110</v>
      </c>
      <c r="B26" s="587"/>
      <c r="C26" s="152" t="s">
        <v>1007</v>
      </c>
      <c r="D26" s="217">
        <v>72711950</v>
      </c>
      <c r="E26" s="174" t="s">
        <v>138</v>
      </c>
      <c r="F26" s="142" t="s">
        <v>94</v>
      </c>
      <c r="G26" s="50" t="s">
        <v>1008</v>
      </c>
      <c r="H26" s="182"/>
      <c r="I26" s="50" t="s">
        <v>1009</v>
      </c>
      <c r="J26" s="55">
        <v>0.52638888888888891</v>
      </c>
      <c r="K26" s="51">
        <f t="shared" si="0"/>
        <v>0.52638888888888891</v>
      </c>
      <c r="L26" s="55">
        <v>0.54166666666666663</v>
      </c>
      <c r="M26" s="41">
        <f t="shared" si="1"/>
        <v>0.54166666666666663</v>
      </c>
      <c r="N26" s="55">
        <v>0.55208333333333337</v>
      </c>
      <c r="O26" s="41">
        <f t="shared" si="2"/>
        <v>0.55208333333333337</v>
      </c>
      <c r="P26" s="55">
        <v>0.62222222222222223</v>
      </c>
      <c r="Q26" s="41">
        <f t="shared" si="3"/>
        <v>0.62222222222222223</v>
      </c>
      <c r="R26" s="55">
        <v>0.65902777777777777</v>
      </c>
      <c r="S26" s="41">
        <f t="shared" si="4"/>
        <v>0.65902777777777777</v>
      </c>
      <c r="T26" s="72">
        <v>0.67708333333333337</v>
      </c>
      <c r="U26" s="72">
        <f t="shared" si="5"/>
        <v>0.67708333333333337</v>
      </c>
    </row>
    <row r="27" spans="1:21" ht="21.75" customHeight="1" x14ac:dyDescent="0.25">
      <c r="A27" s="586" t="s">
        <v>114</v>
      </c>
      <c r="B27" s="587"/>
      <c r="C27" s="152" t="s">
        <v>1010</v>
      </c>
      <c r="D27" s="217">
        <v>46838640</v>
      </c>
      <c r="E27" s="21" t="s">
        <v>1011</v>
      </c>
      <c r="F27" s="142" t="s">
        <v>28</v>
      </c>
      <c r="G27" s="96" t="s">
        <v>725</v>
      </c>
      <c r="H27" s="96"/>
      <c r="I27" s="96" t="s">
        <v>109</v>
      </c>
      <c r="J27" s="55">
        <v>0.57708333333333328</v>
      </c>
      <c r="K27" s="51">
        <f t="shared" si="0"/>
        <v>0.57708333333333328</v>
      </c>
      <c r="L27" s="55">
        <v>0.60277777777777775</v>
      </c>
      <c r="M27" s="41">
        <f t="shared" si="1"/>
        <v>0.60277777777777775</v>
      </c>
      <c r="N27" s="55">
        <v>0.61597222222222225</v>
      </c>
      <c r="O27" s="41">
        <f t="shared" si="2"/>
        <v>0.61597222222222225</v>
      </c>
      <c r="P27" s="55">
        <v>0.67291666666666672</v>
      </c>
      <c r="Q27" s="41">
        <f t="shared" si="3"/>
        <v>0.67291666666666672</v>
      </c>
      <c r="R27" s="55">
        <v>0.68541666666666667</v>
      </c>
      <c r="S27" s="41">
        <f t="shared" si="4"/>
        <v>0.68541666666666667</v>
      </c>
      <c r="T27" s="236">
        <v>0.7104166666666667</v>
      </c>
      <c r="U27" s="72">
        <f t="shared" si="5"/>
        <v>0.7104166666666667</v>
      </c>
    </row>
    <row r="28" spans="1:21" ht="21" customHeight="1" x14ac:dyDescent="0.25">
      <c r="A28" s="586" t="s">
        <v>118</v>
      </c>
      <c r="B28" s="587"/>
      <c r="C28" s="152" t="s">
        <v>1012</v>
      </c>
      <c r="D28" s="217">
        <v>45906487</v>
      </c>
      <c r="E28" s="249" t="s">
        <v>45</v>
      </c>
      <c r="F28" s="142" t="s">
        <v>94</v>
      </c>
      <c r="G28" s="50" t="s">
        <v>456</v>
      </c>
      <c r="H28" s="182"/>
      <c r="I28" s="50" t="s">
        <v>1013</v>
      </c>
      <c r="J28" s="55">
        <v>0.52847222222222223</v>
      </c>
      <c r="K28" s="51">
        <f t="shared" si="0"/>
        <v>0.52847222222222223</v>
      </c>
      <c r="L28" s="55">
        <v>0.54722222222222228</v>
      </c>
      <c r="M28" s="41">
        <f t="shared" si="1"/>
        <v>0.54722222222222228</v>
      </c>
      <c r="N28" s="55">
        <v>6.3194444444444442E-2</v>
      </c>
      <c r="O28" s="41">
        <f t="shared" si="2"/>
        <v>6.3194444444444442E-2</v>
      </c>
      <c r="P28" s="55">
        <v>0.62291666666666667</v>
      </c>
      <c r="Q28" s="55">
        <f t="shared" si="3"/>
        <v>0.62291666666666667</v>
      </c>
      <c r="R28" s="55">
        <v>0.66180555555555554</v>
      </c>
      <c r="S28" s="41">
        <f t="shared" si="4"/>
        <v>0.66180555555555554</v>
      </c>
      <c r="T28" s="236">
        <v>0.68888888888888888</v>
      </c>
      <c r="U28" s="72">
        <f t="shared" si="5"/>
        <v>0.68888888888888888</v>
      </c>
    </row>
    <row r="29" spans="1:21" s="4" customFormat="1" ht="18" customHeight="1" x14ac:dyDescent="0.25">
      <c r="A29" s="586" t="s">
        <v>126</v>
      </c>
      <c r="B29" s="587"/>
      <c r="C29" s="152" t="s">
        <v>1014</v>
      </c>
      <c r="D29" s="217">
        <v>70564052</v>
      </c>
      <c r="E29" s="50" t="s">
        <v>84</v>
      </c>
      <c r="F29" s="142" t="s">
        <v>94</v>
      </c>
      <c r="G29" s="105" t="s">
        <v>1015</v>
      </c>
      <c r="H29" s="389"/>
      <c r="I29" s="186" t="s">
        <v>159</v>
      </c>
      <c r="J29" s="55">
        <v>0.53055555555555556</v>
      </c>
      <c r="K29" s="51">
        <f t="shared" si="0"/>
        <v>0.53055555555555556</v>
      </c>
      <c r="L29" s="55">
        <v>0.55277777777777781</v>
      </c>
      <c r="M29" s="41">
        <f t="shared" si="1"/>
        <v>0.55277777777777781</v>
      </c>
      <c r="N29" s="55">
        <v>0.56458333333333333</v>
      </c>
      <c r="O29" s="41">
        <f t="shared" si="2"/>
        <v>0.56458333333333333</v>
      </c>
      <c r="P29" s="55">
        <v>0.63472222222222219</v>
      </c>
      <c r="Q29" s="41">
        <f t="shared" si="3"/>
        <v>0.63472222222222219</v>
      </c>
      <c r="R29" s="55">
        <v>0.67013888888888884</v>
      </c>
      <c r="S29" s="41">
        <f t="shared" si="4"/>
        <v>0.67013888888888884</v>
      </c>
      <c r="T29" s="236">
        <v>0.6958333333333333</v>
      </c>
      <c r="U29" s="72">
        <f t="shared" si="5"/>
        <v>0.6958333333333333</v>
      </c>
    </row>
    <row r="30" spans="1:21" s="46" customFormat="1" ht="21" customHeight="1" x14ac:dyDescent="0.25">
      <c r="A30" s="586" t="s">
        <v>130</v>
      </c>
      <c r="B30" s="587"/>
      <c r="C30" s="152" t="s">
        <v>1016</v>
      </c>
      <c r="D30" s="217">
        <v>73478100</v>
      </c>
      <c r="E30" s="249" t="s">
        <v>45</v>
      </c>
      <c r="F30" s="142" t="s">
        <v>94</v>
      </c>
      <c r="G30" s="105" t="s">
        <v>1017</v>
      </c>
      <c r="H30" s="389"/>
      <c r="I30" s="186" t="s">
        <v>159</v>
      </c>
      <c r="J30" s="55">
        <v>0.5444444444444444</v>
      </c>
      <c r="K30" s="51">
        <f t="shared" si="0"/>
        <v>0.5444444444444444</v>
      </c>
      <c r="L30" s="55">
        <v>0.55972222222222223</v>
      </c>
      <c r="M30" s="41">
        <f t="shared" si="1"/>
        <v>0.55972222222222223</v>
      </c>
      <c r="N30" s="55">
        <v>0.57499999999999996</v>
      </c>
      <c r="O30" s="41">
        <f t="shared" si="2"/>
        <v>0.57499999999999996</v>
      </c>
      <c r="P30" s="55">
        <v>0.63541666666666663</v>
      </c>
      <c r="Q30" s="55">
        <f t="shared" si="3"/>
        <v>0.63541666666666663</v>
      </c>
      <c r="R30" s="55">
        <v>0.67361111111111116</v>
      </c>
      <c r="S30" s="41">
        <f t="shared" si="4"/>
        <v>0.67361111111111116</v>
      </c>
      <c r="T30" s="236">
        <v>0.70138888888888884</v>
      </c>
      <c r="U30" s="72">
        <f t="shared" si="5"/>
        <v>0.70138888888888884</v>
      </c>
    </row>
    <row r="31" spans="1:21" ht="18" customHeight="1" x14ac:dyDescent="0.25">
      <c r="A31" s="586" t="s">
        <v>237</v>
      </c>
      <c r="B31" s="587"/>
      <c r="C31" s="152" t="s">
        <v>1018</v>
      </c>
      <c r="D31" s="217">
        <v>43534193</v>
      </c>
      <c r="E31" s="249" t="s">
        <v>45</v>
      </c>
      <c r="F31" s="142" t="s">
        <v>94</v>
      </c>
      <c r="G31" s="256"/>
      <c r="H31" s="256"/>
      <c r="I31" s="256" t="s">
        <v>218</v>
      </c>
      <c r="J31" s="55">
        <v>0.54722222222222228</v>
      </c>
      <c r="K31" s="51">
        <f t="shared" si="0"/>
        <v>0.54722222222222228</v>
      </c>
      <c r="L31" s="55">
        <v>0.56597222222222221</v>
      </c>
      <c r="M31" s="41">
        <f t="shared" si="1"/>
        <v>0.56597222222222221</v>
      </c>
      <c r="N31" s="55">
        <v>0.58680555555555558</v>
      </c>
      <c r="O31" s="41">
        <f t="shared" si="2"/>
        <v>0.58680555555555558</v>
      </c>
      <c r="P31" s="55">
        <v>0.64722222222222225</v>
      </c>
      <c r="Q31" s="41">
        <f t="shared" si="3"/>
        <v>0.64722222222222225</v>
      </c>
      <c r="R31" s="55">
        <v>0.68194444444444446</v>
      </c>
      <c r="S31" s="41">
        <f t="shared" si="4"/>
        <v>0.68194444444444446</v>
      </c>
      <c r="T31" s="236">
        <v>0.71388888888888891</v>
      </c>
      <c r="U31" s="72">
        <f t="shared" si="5"/>
        <v>0.71388888888888891</v>
      </c>
    </row>
    <row r="32" spans="1:21" ht="18.75" customHeight="1" x14ac:dyDescent="0.25">
      <c r="A32" s="586" t="s">
        <v>136</v>
      </c>
      <c r="B32" s="587"/>
      <c r="C32" s="84" t="s">
        <v>1019</v>
      </c>
      <c r="D32" s="92">
        <v>6454442</v>
      </c>
      <c r="E32" s="174" t="s">
        <v>138</v>
      </c>
      <c r="F32" s="142" t="s">
        <v>94</v>
      </c>
      <c r="G32" s="96" t="s">
        <v>725</v>
      </c>
      <c r="H32" s="356" t="s">
        <v>825</v>
      </c>
      <c r="I32" s="96" t="s">
        <v>1020</v>
      </c>
      <c r="J32" s="55">
        <v>0.55833333333333335</v>
      </c>
      <c r="K32" s="51">
        <f t="shared" si="0"/>
        <v>0.55833333333333335</v>
      </c>
      <c r="L32" s="55">
        <v>0.5708333333333333</v>
      </c>
      <c r="M32" s="41">
        <f t="shared" si="1"/>
        <v>0.5708333333333333</v>
      </c>
      <c r="N32" s="55">
        <v>0.5805555555555556</v>
      </c>
      <c r="O32" s="41">
        <f t="shared" si="2"/>
        <v>0.5805555555555556</v>
      </c>
      <c r="P32" s="55">
        <v>0.64722222222222225</v>
      </c>
      <c r="Q32" s="41">
        <f t="shared" si="3"/>
        <v>0.64722222222222225</v>
      </c>
      <c r="R32" s="55">
        <v>0.68055555555555558</v>
      </c>
      <c r="S32" s="41">
        <f t="shared" si="4"/>
        <v>0.68055555555555558</v>
      </c>
      <c r="T32" s="236">
        <v>0.69166666666666665</v>
      </c>
      <c r="U32" s="72">
        <f t="shared" si="5"/>
        <v>0.69166666666666665</v>
      </c>
    </row>
    <row r="33" spans="1:21" ht="18.75" customHeight="1" x14ac:dyDescent="0.25">
      <c r="A33" s="600"/>
      <c r="B33" s="587"/>
      <c r="C33" s="192" t="s">
        <v>1021</v>
      </c>
      <c r="D33" s="288">
        <v>706015210</v>
      </c>
      <c r="E33" s="88" t="s">
        <v>45</v>
      </c>
      <c r="F33" s="250" t="s">
        <v>155</v>
      </c>
      <c r="G33" s="88" t="s">
        <v>1022</v>
      </c>
      <c r="H33" s="88"/>
      <c r="I33" s="88" t="s">
        <v>159</v>
      </c>
      <c r="J33" s="161"/>
      <c r="K33" s="58">
        <f t="shared" si="0"/>
        <v>0</v>
      </c>
      <c r="L33" s="161"/>
      <c r="M33" s="15">
        <f t="shared" si="1"/>
        <v>0</v>
      </c>
      <c r="N33" s="161"/>
      <c r="O33" s="15">
        <f t="shared" si="2"/>
        <v>0</v>
      </c>
      <c r="P33" s="161"/>
      <c r="Q33" s="15">
        <f t="shared" si="3"/>
        <v>0</v>
      </c>
      <c r="R33" s="161"/>
      <c r="S33" s="15">
        <f t="shared" si="4"/>
        <v>0</v>
      </c>
      <c r="T33" s="161"/>
      <c r="U33" s="15">
        <f t="shared" si="5"/>
        <v>0</v>
      </c>
    </row>
    <row r="34" spans="1:21" ht="18.75" customHeight="1" x14ac:dyDescent="0.25">
      <c r="A34" s="586" t="s">
        <v>240</v>
      </c>
      <c r="B34" s="587"/>
      <c r="C34" s="152" t="s">
        <v>1023</v>
      </c>
      <c r="D34" s="217">
        <v>44038001</v>
      </c>
      <c r="E34" s="249" t="s">
        <v>45</v>
      </c>
      <c r="F34" s="142" t="s">
        <v>94</v>
      </c>
      <c r="G34" s="347" t="s">
        <v>760</v>
      </c>
      <c r="H34" s="347"/>
      <c r="I34" s="245" t="s">
        <v>1024</v>
      </c>
      <c r="J34" s="55">
        <v>0.56388888888888888</v>
      </c>
      <c r="K34" s="51">
        <f t="shared" si="0"/>
        <v>0.56388888888888888</v>
      </c>
      <c r="L34" s="55">
        <v>0.5756944444444444</v>
      </c>
      <c r="M34" s="41">
        <f t="shared" si="1"/>
        <v>0.5756944444444444</v>
      </c>
      <c r="N34" s="55">
        <v>0.58888888888888891</v>
      </c>
      <c r="O34" s="41">
        <f t="shared" si="2"/>
        <v>0.58888888888888891</v>
      </c>
      <c r="P34" s="55">
        <v>0.65902777777777777</v>
      </c>
      <c r="Q34" s="41">
        <f t="shared" si="3"/>
        <v>0.65902777777777777</v>
      </c>
      <c r="R34" s="55">
        <v>0.68472222222222223</v>
      </c>
      <c r="S34" s="41">
        <f t="shared" si="4"/>
        <v>0.68472222222222223</v>
      </c>
      <c r="T34" s="236">
        <v>0.69652777777777775</v>
      </c>
      <c r="U34" s="72">
        <f t="shared" si="5"/>
        <v>0.69652777777777775</v>
      </c>
    </row>
    <row r="35" spans="1:21" ht="18" customHeight="1" x14ac:dyDescent="0.25">
      <c r="A35" s="586" t="s">
        <v>454</v>
      </c>
      <c r="B35" s="587"/>
      <c r="C35" s="152" t="s">
        <v>1025</v>
      </c>
      <c r="D35" s="217">
        <v>23384534</v>
      </c>
      <c r="E35" s="249" t="s">
        <v>45</v>
      </c>
      <c r="F35" s="142" t="s">
        <v>38</v>
      </c>
      <c r="G35" s="347" t="s">
        <v>760</v>
      </c>
      <c r="H35" s="347"/>
      <c r="I35" s="245" t="s">
        <v>278</v>
      </c>
      <c r="J35" s="55">
        <v>0.57013888888888886</v>
      </c>
      <c r="K35" s="51">
        <f t="shared" si="0"/>
        <v>0.57013888888888886</v>
      </c>
      <c r="L35" s="55">
        <v>0.58819444444444446</v>
      </c>
      <c r="M35" s="41">
        <f t="shared" si="1"/>
        <v>0.58819444444444446</v>
      </c>
      <c r="N35" s="55">
        <v>0.60833333333333328</v>
      </c>
      <c r="O35" s="41">
        <f t="shared" si="2"/>
        <v>0.60833333333333328</v>
      </c>
      <c r="P35" s="55">
        <v>0.70972222222222225</v>
      </c>
      <c r="Q35" s="41">
        <f t="shared" si="3"/>
        <v>0.70972222222222225</v>
      </c>
      <c r="R35" s="55">
        <v>0.73333333333333328</v>
      </c>
      <c r="S35" s="41">
        <f t="shared" si="4"/>
        <v>0.73333333333333328</v>
      </c>
      <c r="T35" s="236">
        <v>0.76458333333333328</v>
      </c>
      <c r="U35" s="72">
        <f t="shared" si="5"/>
        <v>0.76458333333333328</v>
      </c>
    </row>
    <row r="36" spans="1:21" ht="18" customHeight="1" x14ac:dyDescent="0.25">
      <c r="A36" s="586" t="s">
        <v>244</v>
      </c>
      <c r="B36" s="587"/>
      <c r="C36" s="152" t="s">
        <v>1026</v>
      </c>
      <c r="D36" s="217">
        <v>72674032</v>
      </c>
      <c r="E36" s="174" t="s">
        <v>138</v>
      </c>
      <c r="F36" s="142" t="s">
        <v>94</v>
      </c>
      <c r="G36" s="105" t="s">
        <v>1027</v>
      </c>
      <c r="H36" s="114"/>
      <c r="I36" s="426" t="s">
        <v>168</v>
      </c>
      <c r="J36" s="55">
        <v>0.5756944444444444</v>
      </c>
      <c r="K36" s="51">
        <f t="shared" si="0"/>
        <v>0.5756944444444444</v>
      </c>
      <c r="L36" s="55">
        <v>0.59305555555555556</v>
      </c>
      <c r="M36" s="41">
        <f t="shared" si="1"/>
        <v>0.59305555555555556</v>
      </c>
      <c r="N36" s="55">
        <v>0.6069444444444444</v>
      </c>
      <c r="O36" s="41">
        <f t="shared" si="2"/>
        <v>0.6069444444444444</v>
      </c>
      <c r="P36" s="55">
        <v>0.66111111111111109</v>
      </c>
      <c r="Q36" s="41">
        <f t="shared" si="3"/>
        <v>0.66111111111111109</v>
      </c>
      <c r="R36" s="55">
        <v>0.69791666666666663</v>
      </c>
      <c r="S36" s="41">
        <f t="shared" si="4"/>
        <v>0.69791666666666663</v>
      </c>
      <c r="T36" s="236">
        <v>0.72569444444444442</v>
      </c>
      <c r="U36" s="72">
        <f t="shared" si="5"/>
        <v>0.72569444444444442</v>
      </c>
    </row>
    <row r="37" spans="1:21" s="46" customFormat="1" ht="18" customHeight="1" x14ac:dyDescent="0.25">
      <c r="A37" s="586" t="s">
        <v>245</v>
      </c>
      <c r="B37" s="587"/>
      <c r="C37" s="152" t="s">
        <v>1028</v>
      </c>
      <c r="D37" s="217">
        <v>45801009</v>
      </c>
      <c r="E37" s="249" t="s">
        <v>45</v>
      </c>
      <c r="F37" s="142" t="s">
        <v>94</v>
      </c>
      <c r="G37" s="359" t="s">
        <v>760</v>
      </c>
      <c r="H37" s="359"/>
      <c r="I37" s="359" t="s">
        <v>1029</v>
      </c>
      <c r="J37" s="55">
        <v>0.58125000000000004</v>
      </c>
      <c r="K37" s="51">
        <f t="shared" si="0"/>
        <v>0.58125000000000004</v>
      </c>
      <c r="L37" s="55">
        <v>0.59791666666666665</v>
      </c>
      <c r="M37" s="41">
        <f t="shared" si="1"/>
        <v>0.59791666666666665</v>
      </c>
      <c r="N37" s="55">
        <v>0.6118055555555556</v>
      </c>
      <c r="O37" s="41">
        <f t="shared" si="2"/>
        <v>0.6118055555555556</v>
      </c>
      <c r="P37" s="55">
        <v>0.67222222222222228</v>
      </c>
      <c r="Q37" s="41">
        <f t="shared" si="3"/>
        <v>0.67222222222222228</v>
      </c>
      <c r="R37" s="55">
        <v>0.70972222222222225</v>
      </c>
      <c r="S37" s="41">
        <f t="shared" si="4"/>
        <v>0.70972222222222225</v>
      </c>
      <c r="T37" s="236">
        <v>0.73819444444444449</v>
      </c>
      <c r="U37" s="72">
        <f t="shared" si="5"/>
        <v>0.73819444444444449</v>
      </c>
    </row>
    <row r="38" spans="1:21" ht="18" customHeight="1" x14ac:dyDescent="0.25">
      <c r="A38" s="600"/>
      <c r="B38" s="587"/>
      <c r="C38" s="192" t="s">
        <v>1030</v>
      </c>
      <c r="D38" s="321">
        <v>44157680</v>
      </c>
      <c r="E38" s="88" t="s">
        <v>45</v>
      </c>
      <c r="F38" s="250" t="s">
        <v>155</v>
      </c>
      <c r="G38" s="88"/>
      <c r="H38" s="332"/>
      <c r="I38" s="88" t="s">
        <v>117</v>
      </c>
      <c r="J38" s="161"/>
      <c r="K38" s="58">
        <f t="shared" si="0"/>
        <v>0</v>
      </c>
      <c r="L38" s="161"/>
      <c r="M38" s="15">
        <f t="shared" si="1"/>
        <v>0</v>
      </c>
      <c r="N38" s="161"/>
      <c r="O38" s="15">
        <f t="shared" si="2"/>
        <v>0</v>
      </c>
      <c r="P38" s="161"/>
      <c r="Q38" s="15">
        <f t="shared" si="3"/>
        <v>0</v>
      </c>
      <c r="R38" s="161"/>
      <c r="S38" s="15">
        <f t="shared" si="4"/>
        <v>0</v>
      </c>
      <c r="T38" s="161"/>
      <c r="U38" s="15">
        <f t="shared" si="5"/>
        <v>0</v>
      </c>
    </row>
    <row r="39" spans="1:21" ht="18.75" customHeight="1" x14ac:dyDescent="0.25">
      <c r="A39" s="586" t="s">
        <v>246</v>
      </c>
      <c r="B39" s="587"/>
      <c r="C39" s="404" t="s">
        <v>1031</v>
      </c>
      <c r="D39" s="405">
        <v>42751522</v>
      </c>
      <c r="E39" s="21" t="s">
        <v>1032</v>
      </c>
      <c r="F39" s="142" t="s">
        <v>94</v>
      </c>
      <c r="G39" s="96" t="s">
        <v>725</v>
      </c>
      <c r="H39" s="96"/>
      <c r="I39" s="96" t="s">
        <v>1033</v>
      </c>
      <c r="J39" s="55">
        <v>0.60763888888888884</v>
      </c>
      <c r="K39" s="51">
        <f t="shared" si="0"/>
        <v>0.60763888888888884</v>
      </c>
      <c r="L39" s="55">
        <v>0.61250000000000004</v>
      </c>
      <c r="M39" s="41">
        <f t="shared" si="1"/>
        <v>0.61250000000000004</v>
      </c>
      <c r="N39" s="55">
        <v>0.62638888888888888</v>
      </c>
      <c r="O39" s="41">
        <f t="shared" si="2"/>
        <v>0.62638888888888888</v>
      </c>
      <c r="P39" s="55">
        <v>0.68333333333333335</v>
      </c>
      <c r="Q39" s="41">
        <f t="shared" si="3"/>
        <v>0.68333333333333335</v>
      </c>
      <c r="R39" s="55">
        <v>0.72152777777777777</v>
      </c>
      <c r="S39" s="41">
        <f t="shared" si="4"/>
        <v>0.72152777777777777</v>
      </c>
      <c r="T39" s="236">
        <v>0.75069444444444444</v>
      </c>
      <c r="U39" s="72">
        <f t="shared" si="5"/>
        <v>0.75069444444444444</v>
      </c>
    </row>
    <row r="40" spans="1:21" ht="18" customHeight="1" x14ac:dyDescent="0.25">
      <c r="A40" s="586" t="s">
        <v>250</v>
      </c>
      <c r="B40" s="587"/>
      <c r="C40" s="84" t="s">
        <v>1034</v>
      </c>
      <c r="D40" s="217">
        <v>25505454</v>
      </c>
      <c r="E40" s="249" t="s">
        <v>45</v>
      </c>
      <c r="F40" s="142" t="s">
        <v>38</v>
      </c>
      <c r="G40" s="50" t="s">
        <v>1035</v>
      </c>
      <c r="H40" s="182"/>
      <c r="I40" s="50" t="s">
        <v>121</v>
      </c>
      <c r="J40" s="55">
        <v>0.61458333333333337</v>
      </c>
      <c r="K40" s="51">
        <f t="shared" si="0"/>
        <v>0.61458333333333337</v>
      </c>
      <c r="L40" s="55">
        <v>0.62152777777777779</v>
      </c>
      <c r="M40" s="41">
        <f t="shared" si="1"/>
        <v>0.62152777777777779</v>
      </c>
      <c r="N40" s="55">
        <v>0.64027777777777772</v>
      </c>
      <c r="O40" s="41">
        <f t="shared" si="2"/>
        <v>0.64027777777777772</v>
      </c>
      <c r="P40" s="55">
        <v>0.7270833333333333</v>
      </c>
      <c r="Q40" s="41">
        <f t="shared" si="3"/>
        <v>0.7270833333333333</v>
      </c>
      <c r="R40" s="55">
        <v>0.74513888888888891</v>
      </c>
      <c r="S40" s="41">
        <f t="shared" si="4"/>
        <v>0.74513888888888891</v>
      </c>
      <c r="T40" s="236">
        <v>0.7631944444444444</v>
      </c>
      <c r="U40" s="72">
        <f t="shared" si="5"/>
        <v>0.7631944444444444</v>
      </c>
    </row>
    <row r="41" spans="1:21" ht="18" customHeight="1" x14ac:dyDescent="0.25">
      <c r="A41" s="586" t="s">
        <v>254</v>
      </c>
      <c r="B41" s="587"/>
      <c r="C41" s="152" t="s">
        <v>1036</v>
      </c>
      <c r="D41" s="217">
        <v>47798442</v>
      </c>
      <c r="E41" s="249" t="s">
        <v>984</v>
      </c>
      <c r="F41" s="142" t="s">
        <v>94</v>
      </c>
      <c r="G41" s="359" t="s">
        <v>760</v>
      </c>
      <c r="H41" s="359"/>
      <c r="I41" s="359" t="s">
        <v>287</v>
      </c>
      <c r="J41" s="55">
        <v>0.61944444444444446</v>
      </c>
      <c r="K41" s="51">
        <f t="shared" si="0"/>
        <v>0.61944444444444446</v>
      </c>
      <c r="L41" s="55">
        <v>0.62847222222222221</v>
      </c>
      <c r="M41" s="41">
        <f t="shared" si="1"/>
        <v>0.62847222222222221</v>
      </c>
      <c r="N41" s="55">
        <v>0.64097222222222228</v>
      </c>
      <c r="O41" s="41">
        <f t="shared" si="2"/>
        <v>0.64097222222222228</v>
      </c>
      <c r="P41" s="55">
        <v>0.72777777777777775</v>
      </c>
      <c r="Q41" s="41">
        <f t="shared" si="3"/>
        <v>0.72777777777777775</v>
      </c>
      <c r="R41" s="55">
        <v>0.75208333333333333</v>
      </c>
      <c r="S41" s="41">
        <f t="shared" si="4"/>
        <v>0.75208333333333333</v>
      </c>
      <c r="T41" s="236">
        <v>0.76388888888888884</v>
      </c>
      <c r="U41" s="72">
        <f t="shared" si="5"/>
        <v>0.76388888888888884</v>
      </c>
    </row>
    <row r="42" spans="1:21" ht="21" customHeight="1" x14ac:dyDescent="0.25">
      <c r="A42" s="586" t="s">
        <v>256</v>
      </c>
      <c r="B42" s="587"/>
      <c r="C42" s="152" t="s">
        <v>1037</v>
      </c>
      <c r="D42" s="217">
        <v>71483597</v>
      </c>
      <c r="E42" s="249" t="s">
        <v>45</v>
      </c>
      <c r="F42" s="142" t="s">
        <v>94</v>
      </c>
      <c r="G42" s="359" t="s">
        <v>760</v>
      </c>
      <c r="H42" s="359"/>
      <c r="I42" s="359" t="s">
        <v>1038</v>
      </c>
      <c r="J42" s="55">
        <v>0.62777777777777777</v>
      </c>
      <c r="K42" s="55">
        <f t="shared" si="0"/>
        <v>0.62777777777777777</v>
      </c>
      <c r="L42" s="55">
        <v>0.63472222222222219</v>
      </c>
      <c r="M42" s="55">
        <f t="shared" si="1"/>
        <v>0.63472222222222219</v>
      </c>
      <c r="N42" s="55">
        <v>0.65625</v>
      </c>
      <c r="O42" s="55">
        <f t="shared" si="2"/>
        <v>0.65625</v>
      </c>
      <c r="P42" s="55">
        <v>0.73958333333333337</v>
      </c>
      <c r="Q42" s="55">
        <f t="shared" si="3"/>
        <v>0.73958333333333337</v>
      </c>
      <c r="R42" s="55">
        <v>0.75763888888888886</v>
      </c>
      <c r="S42" s="55">
        <f t="shared" si="4"/>
        <v>0.75763888888888886</v>
      </c>
      <c r="T42" s="236">
        <v>0.77777777777777779</v>
      </c>
      <c r="U42" s="236">
        <f t="shared" si="5"/>
        <v>0.77777777777777779</v>
      </c>
    </row>
    <row r="43" spans="1:21" ht="18" customHeight="1" x14ac:dyDescent="0.25">
      <c r="A43" s="600"/>
      <c r="B43" s="587"/>
      <c r="C43" s="192" t="s">
        <v>1039</v>
      </c>
      <c r="D43" s="288">
        <v>45300489</v>
      </c>
      <c r="E43" s="88" t="s">
        <v>17</v>
      </c>
      <c r="F43" s="250" t="s">
        <v>94</v>
      </c>
      <c r="G43" s="332" t="s">
        <v>209</v>
      </c>
      <c r="H43" s="332"/>
      <c r="I43" s="88" t="s">
        <v>1040</v>
      </c>
      <c r="J43" s="161"/>
      <c r="K43" s="161">
        <f t="shared" si="0"/>
        <v>0</v>
      </c>
      <c r="L43" s="161"/>
      <c r="M43" s="161">
        <f t="shared" si="1"/>
        <v>0</v>
      </c>
      <c r="N43" s="161"/>
      <c r="O43" s="161">
        <f t="shared" si="2"/>
        <v>0</v>
      </c>
      <c r="P43" s="161"/>
      <c r="Q43" s="161">
        <f t="shared" si="3"/>
        <v>0</v>
      </c>
      <c r="R43" s="161"/>
      <c r="S43" s="161">
        <f t="shared" si="4"/>
        <v>0</v>
      </c>
      <c r="T43" s="161"/>
      <c r="U43" s="161">
        <f t="shared" si="5"/>
        <v>0</v>
      </c>
    </row>
    <row r="44" spans="1:21" ht="18" customHeight="1" x14ac:dyDescent="0.25">
      <c r="A44" s="586" t="s">
        <v>260</v>
      </c>
      <c r="B44" s="587"/>
      <c r="C44" s="152" t="s">
        <v>1041</v>
      </c>
      <c r="D44" s="217">
        <v>10258190</v>
      </c>
      <c r="E44" s="249" t="s">
        <v>45</v>
      </c>
      <c r="F44" s="142" t="s">
        <v>94</v>
      </c>
      <c r="G44" s="50" t="s">
        <v>456</v>
      </c>
      <c r="H44" s="182"/>
      <c r="I44" s="50" t="s">
        <v>1042</v>
      </c>
      <c r="J44" s="55">
        <v>0.63055555555555554</v>
      </c>
      <c r="K44" s="55">
        <f t="shared" si="0"/>
        <v>0.63055555555555554</v>
      </c>
      <c r="L44" s="55">
        <v>0.64930555555555558</v>
      </c>
      <c r="M44" s="55">
        <f t="shared" si="1"/>
        <v>0.64930555555555558</v>
      </c>
      <c r="N44" s="55">
        <v>0.67083333333333328</v>
      </c>
      <c r="O44" s="55">
        <f t="shared" si="2"/>
        <v>0.67083333333333328</v>
      </c>
      <c r="P44" s="55">
        <v>0.73958333333333337</v>
      </c>
      <c r="Q44" s="55">
        <f t="shared" si="3"/>
        <v>0.73958333333333337</v>
      </c>
      <c r="R44" s="55">
        <v>0.76944444444444449</v>
      </c>
      <c r="S44" s="55">
        <f t="shared" si="4"/>
        <v>0.76944444444444449</v>
      </c>
      <c r="T44" s="236">
        <v>0.78125</v>
      </c>
      <c r="U44" s="236">
        <f t="shared" si="5"/>
        <v>0.78125</v>
      </c>
    </row>
    <row r="45" spans="1:21" ht="18" customHeight="1" x14ac:dyDescent="0.25">
      <c r="A45" s="586" t="s">
        <v>263</v>
      </c>
      <c r="B45" s="587"/>
      <c r="C45" s="152" t="s">
        <v>1043</v>
      </c>
      <c r="D45" s="217">
        <v>72889761</v>
      </c>
      <c r="E45" s="50" t="s">
        <v>84</v>
      </c>
      <c r="F45" s="142" t="s">
        <v>94</v>
      </c>
      <c r="G45" s="105" t="s">
        <v>994</v>
      </c>
      <c r="H45" s="182"/>
      <c r="I45" s="50" t="s">
        <v>121</v>
      </c>
      <c r="J45" s="55">
        <v>0.65208333333333335</v>
      </c>
      <c r="K45" s="51">
        <f t="shared" si="0"/>
        <v>0.65208333333333335</v>
      </c>
      <c r="L45" s="55">
        <v>0.66041666666666665</v>
      </c>
      <c r="M45" s="41">
        <f t="shared" si="1"/>
        <v>0.66041666666666665</v>
      </c>
      <c r="N45" s="55">
        <v>0.67847222222222225</v>
      </c>
      <c r="O45" s="41">
        <f t="shared" si="2"/>
        <v>0.67847222222222225</v>
      </c>
      <c r="P45" s="55">
        <v>0.75208333333333333</v>
      </c>
      <c r="Q45" s="41">
        <f t="shared" si="3"/>
        <v>0.75208333333333333</v>
      </c>
      <c r="R45" s="55">
        <v>0.77708333333333335</v>
      </c>
      <c r="S45" s="41">
        <f t="shared" si="4"/>
        <v>0.77708333333333335</v>
      </c>
      <c r="T45" s="236">
        <v>0.78819444444444442</v>
      </c>
      <c r="U45" s="72">
        <f t="shared" si="5"/>
        <v>0.78819444444444442</v>
      </c>
    </row>
    <row r="46" spans="1:21" ht="18" customHeight="1" x14ac:dyDescent="0.25">
      <c r="A46" s="589"/>
      <c r="B46" s="589"/>
    </row>
    <row r="47" spans="1:21" ht="18" customHeight="1" x14ac:dyDescent="0.25">
      <c r="A47" s="589"/>
      <c r="B47" s="589"/>
    </row>
    <row r="48" spans="1:21" ht="18" customHeight="1" x14ac:dyDescent="0.25">
      <c r="A48" s="589"/>
      <c r="B48" s="589"/>
    </row>
    <row r="49" spans="1:2" ht="18" customHeight="1" x14ac:dyDescent="0.25">
      <c r="A49" s="589"/>
      <c r="B49" s="589"/>
    </row>
    <row r="50" spans="1:2" ht="18" customHeight="1" x14ac:dyDescent="0.25">
      <c r="A50" s="589"/>
      <c r="B50" s="589"/>
    </row>
    <row r="51" spans="1:2" ht="18" customHeight="1" x14ac:dyDescent="0.25">
      <c r="A51" s="589"/>
      <c r="B51" s="589"/>
    </row>
    <row r="52" spans="1:2" ht="15.75" customHeight="1" x14ac:dyDescent="0.25">
      <c r="A52" s="589"/>
      <c r="B52" s="589"/>
    </row>
    <row r="53" spans="1:2" ht="18" customHeight="1" x14ac:dyDescent="0.25">
      <c r="A53" s="589"/>
      <c r="B53" s="589"/>
    </row>
    <row r="54" spans="1:2" ht="18" customHeight="1" x14ac:dyDescent="0.25">
      <c r="A54" s="589"/>
      <c r="B54" s="589"/>
    </row>
    <row r="55" spans="1:2" ht="18" customHeight="1" x14ac:dyDescent="0.25">
      <c r="A55" s="589"/>
      <c r="B55" s="589"/>
    </row>
    <row r="56" spans="1:2" ht="18" customHeight="1" x14ac:dyDescent="0.25">
      <c r="A56" s="589"/>
      <c r="B56" s="589"/>
    </row>
    <row r="57" spans="1:2" ht="18" customHeight="1" x14ac:dyDescent="0.25">
      <c r="A57" s="589"/>
      <c r="B57" s="589"/>
    </row>
    <row r="58" spans="1:2" ht="18" customHeight="1" x14ac:dyDescent="0.25">
      <c r="A58" s="589"/>
      <c r="B58" s="589"/>
    </row>
    <row r="59" spans="1:2" ht="18" customHeight="1" x14ac:dyDescent="0.25">
      <c r="A59" s="589"/>
      <c r="B59" s="589"/>
    </row>
    <row r="60" spans="1:2" ht="18" customHeight="1" x14ac:dyDescent="0.25">
      <c r="A60" s="589"/>
      <c r="B60" s="589"/>
    </row>
    <row r="61" spans="1:2" ht="18" customHeight="1" x14ac:dyDescent="0.25">
      <c r="A61" s="589"/>
      <c r="B61" s="589"/>
    </row>
    <row r="62" spans="1:2" ht="18" customHeight="1" x14ac:dyDescent="0.25">
      <c r="A62" s="589"/>
      <c r="B62" s="589"/>
    </row>
    <row r="63" spans="1:2" ht="18" customHeight="1" x14ac:dyDescent="0.25"/>
    <row r="64" spans="1:2" ht="18" customHeight="1" x14ac:dyDescent="0.25"/>
    <row r="65" spans="2:8" ht="18" customHeight="1" x14ac:dyDescent="0.25"/>
    <row r="66" spans="2:8" ht="18" customHeight="1" x14ac:dyDescent="0.25"/>
    <row r="67" spans="2:8" ht="15.75" customHeight="1" x14ac:dyDescent="0.25">
      <c r="B67" t="s">
        <v>6768</v>
      </c>
      <c r="C67" t="s">
        <v>6769</v>
      </c>
      <c r="D67" t="s">
        <v>6770</v>
      </c>
      <c r="E67" t="s">
        <v>6771</v>
      </c>
      <c r="F67" t="s">
        <v>6772</v>
      </c>
      <c r="G67" t="s">
        <v>6773</v>
      </c>
      <c r="H67" t="s">
        <v>6774</v>
      </c>
    </row>
    <row r="68" spans="2:8" ht="15.75" customHeight="1" x14ac:dyDescent="0.25"/>
    <row r="69" spans="2:8" ht="18" customHeight="1" x14ac:dyDescent="0.25"/>
    <row r="70" spans="2:8" ht="18" customHeight="1" x14ac:dyDescent="0.25"/>
    <row r="71" spans="2:8" ht="18" customHeight="1" x14ac:dyDescent="0.25"/>
    <row r="72" spans="2:8" ht="18" customHeight="1" x14ac:dyDescent="0.25"/>
    <row r="73" spans="2:8" ht="18" customHeight="1" x14ac:dyDescent="0.25"/>
    <row r="74" spans="2:8" ht="18" customHeight="1" x14ac:dyDescent="0.25"/>
    <row r="75" spans="2:8" ht="18" customHeight="1" x14ac:dyDescent="0.25"/>
    <row r="76" spans="2:8" ht="18" customHeight="1" x14ac:dyDescent="0.25"/>
    <row r="77" spans="2:8" ht="18" customHeight="1" x14ac:dyDescent="0.25"/>
    <row r="78" spans="2:8" ht="18" customHeight="1" x14ac:dyDescent="0.25"/>
    <row r="79" spans="2:8" ht="18" customHeight="1" x14ac:dyDescent="0.25"/>
    <row r="80" spans="2:8" ht="18" customHeight="1" x14ac:dyDescent="0.25"/>
    <row r="81" spans="2:6" ht="18" customHeight="1" x14ac:dyDescent="0.25"/>
    <row r="82" spans="2:6" ht="18" customHeight="1" x14ac:dyDescent="0.25"/>
    <row r="83" spans="2:6" ht="18" customHeight="1" x14ac:dyDescent="0.25"/>
    <row r="84" spans="2:6" ht="18" customHeight="1" x14ac:dyDescent="0.25"/>
    <row r="85" spans="2:6" ht="18" customHeight="1" x14ac:dyDescent="0.25"/>
    <row r="86" spans="2:6" ht="18" customHeight="1" x14ac:dyDescent="0.25"/>
    <row r="87" spans="2:6" ht="18" customHeight="1" x14ac:dyDescent="0.25"/>
    <row r="88" spans="2:6" ht="18" customHeight="1" x14ac:dyDescent="0.25"/>
    <row r="89" spans="2:6" ht="18" customHeight="1" x14ac:dyDescent="0.25"/>
    <row r="90" spans="2:6" ht="21" customHeight="1" x14ac:dyDescent="0.25"/>
    <row r="91" spans="2:6" ht="15.75" customHeight="1" x14ac:dyDescent="0.25">
      <c r="B91" t="s">
        <v>6768</v>
      </c>
      <c r="C91" t="s">
        <v>6769</v>
      </c>
      <c r="D91" t="s">
        <v>6770</v>
      </c>
      <c r="E91" t="s">
        <v>6771</v>
      </c>
      <c r="F91" t="s">
        <v>6772</v>
      </c>
    </row>
    <row r="92" spans="2:6" ht="15.75" customHeight="1" x14ac:dyDescent="0.25"/>
    <row r="93" spans="2:6" ht="15.75" customHeight="1" x14ac:dyDescent="0.25"/>
    <row r="94" spans="2:6" ht="21" customHeight="1" x14ac:dyDescent="0.25"/>
    <row r="95" spans="2:6" ht="21" customHeight="1" x14ac:dyDescent="0.25"/>
    <row r="96" spans="2:6" ht="18.75" customHeight="1" x14ac:dyDescent="0.25"/>
    <row r="97" spans="3:8" ht="15.75" customHeight="1" x14ac:dyDescent="0.25"/>
    <row r="98" spans="3:8" ht="15.75" customHeight="1" x14ac:dyDescent="0.25"/>
    <row r="99" spans="3:8" ht="18.75" customHeight="1" x14ac:dyDescent="0.25"/>
    <row r="103" spans="3:8" x14ac:dyDescent="0.25">
      <c r="C103" t="s">
        <v>6768</v>
      </c>
      <c r="D103" t="s">
        <v>6769</v>
      </c>
      <c r="E103" t="s">
        <v>6770</v>
      </c>
      <c r="F103" t="s">
        <v>6771</v>
      </c>
      <c r="G103" t="s">
        <v>6772</v>
      </c>
      <c r="H103" t="s">
        <v>6773</v>
      </c>
    </row>
    <row r="104" spans="3:8" ht="15.75" customHeight="1" x14ac:dyDescent="0.25"/>
    <row r="105" spans="3:8" ht="15.75" customHeight="1" x14ac:dyDescent="0.25"/>
    <row r="106" spans="3:8" ht="15.75" customHeight="1" x14ac:dyDescent="0.25"/>
    <row r="107" spans="3:8" ht="15.75" customHeight="1" x14ac:dyDescent="0.25"/>
    <row r="108" spans="3:8" ht="15.75" customHeight="1" x14ac:dyDescent="0.25"/>
    <row r="109" spans="3:8" ht="15.75" customHeight="1" x14ac:dyDescent="0.25"/>
    <row r="110" spans="3:8" ht="15.75" customHeight="1" x14ac:dyDescent="0.25"/>
    <row r="111" spans="3:8" ht="18.75" customHeight="1" x14ac:dyDescent="0.25"/>
    <row r="112" spans="3:8" ht="15.75" customHeight="1" x14ac:dyDescent="0.25"/>
    <row r="124" spans="1:2" ht="18" customHeight="1" x14ac:dyDescent="0.25">
      <c r="A124" s="589"/>
      <c r="B124" s="589"/>
    </row>
    <row r="125" spans="1:2" ht="18" customHeight="1" x14ac:dyDescent="0.25">
      <c r="A125" s="589"/>
      <c r="B125" s="589"/>
    </row>
  </sheetData>
  <mergeCells count="69">
    <mergeCell ref="A56:B56"/>
    <mergeCell ref="A27:B27"/>
    <mergeCell ref="A60:B60"/>
    <mergeCell ref="A49:B49"/>
    <mergeCell ref="A51:B51"/>
    <mergeCell ref="A45:B45"/>
    <mergeCell ref="A57:B57"/>
    <mergeCell ref="A48:B48"/>
    <mergeCell ref="A30:B30"/>
    <mergeCell ref="A59:B59"/>
    <mergeCell ref="A54:B54"/>
    <mergeCell ref="A16:B16"/>
    <mergeCell ref="A7:B7"/>
    <mergeCell ref="A25:B25"/>
    <mergeCell ref="A41:B41"/>
    <mergeCell ref="A46:B46"/>
    <mergeCell ref="A37:B37"/>
    <mergeCell ref="A18:B18"/>
    <mergeCell ref="A11:B11"/>
    <mergeCell ref="A24:B24"/>
    <mergeCell ref="A15:B15"/>
    <mergeCell ref="A3:B3"/>
    <mergeCell ref="N1:O1"/>
    <mergeCell ref="R1:S1"/>
    <mergeCell ref="A55:B55"/>
    <mergeCell ref="A12:B12"/>
    <mergeCell ref="A50:B50"/>
    <mergeCell ref="A26:B26"/>
    <mergeCell ref="A21:B21"/>
    <mergeCell ref="A2:B2"/>
    <mergeCell ref="A33:B33"/>
    <mergeCell ref="A53:B53"/>
    <mergeCell ref="A9:B9"/>
    <mergeCell ref="P1:Q1"/>
    <mergeCell ref="A36:B36"/>
    <mergeCell ref="A1:B1"/>
    <mergeCell ref="A6:B6"/>
    <mergeCell ref="T1:U1"/>
    <mergeCell ref="A47:B47"/>
    <mergeCell ref="A42:B42"/>
    <mergeCell ref="L1:M1"/>
    <mergeCell ref="A32:B32"/>
    <mergeCell ref="A5:B5"/>
    <mergeCell ref="A14:B14"/>
    <mergeCell ref="A23:B23"/>
    <mergeCell ref="A17:B17"/>
    <mergeCell ref="A8:B8"/>
    <mergeCell ref="A22:B22"/>
    <mergeCell ref="A35:B35"/>
    <mergeCell ref="A4:B4"/>
    <mergeCell ref="A19:B19"/>
    <mergeCell ref="A10:B10"/>
    <mergeCell ref="A13:B13"/>
    <mergeCell ref="A62:B62"/>
    <mergeCell ref="A20:B20"/>
    <mergeCell ref="A125:B125"/>
    <mergeCell ref="A38:B38"/>
    <mergeCell ref="A52:B52"/>
    <mergeCell ref="A29:B29"/>
    <mergeCell ref="A43:B43"/>
    <mergeCell ref="A28:B28"/>
    <mergeCell ref="A44:B44"/>
    <mergeCell ref="A40:B40"/>
    <mergeCell ref="A31:B31"/>
    <mergeCell ref="A58:B58"/>
    <mergeCell ref="A39:B39"/>
    <mergeCell ref="A34:B34"/>
    <mergeCell ref="A61:B61"/>
    <mergeCell ref="A124:B124"/>
  </mergeCells>
  <pageMargins left="0.7" right="0.7" top="0.75" bottom="0.75" header="0.3" footer="0.3"/>
  <pageSetup paperSize="9" orientation="portrait"/>
  <tableParts count="3">
    <tablePart r:id="rId1"/>
    <tablePart r:id="rId2"/>
    <tablePart r:id="rId3"/>
  </tableParts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 codeName="Hoja323">
    <pageSetUpPr fitToPage="1"/>
  </sheetPr>
  <dimension ref="A1:U114"/>
  <sheetViews>
    <sheetView topLeftCell="A21" workbookViewId="0">
      <selection activeCell="G21" sqref="G21"/>
    </sheetView>
  </sheetViews>
  <sheetFormatPr baseColWidth="10" defaultColWidth="9.140625" defaultRowHeight="15" x14ac:dyDescent="0.25"/>
  <cols>
    <col min="1" max="2" width="2.7109375" customWidth="1"/>
    <col min="3" max="3" width="44" customWidth="1"/>
    <col min="4" max="4" width="14.5703125" customWidth="1"/>
    <col min="5" max="5" width="21.85546875" customWidth="1"/>
    <col min="6" max="6" width="22" customWidth="1"/>
    <col min="7" max="7" width="21.140625" bestFit="1" customWidth="1"/>
    <col min="8" max="8" width="12.140625" customWidth="1"/>
    <col min="9" max="9" width="25.140625" customWidth="1"/>
    <col min="10" max="10" width="13.28515625" customWidth="1"/>
    <col min="11" max="11" width="13.5703125" customWidth="1"/>
    <col min="12" max="12" width="14.28515625" customWidth="1"/>
    <col min="13" max="13" width="13.7109375" customWidth="1"/>
    <col min="14" max="15" width="14.7109375" customWidth="1"/>
    <col min="16" max="16" width="15.28515625" customWidth="1"/>
    <col min="17" max="17" width="14.85546875" customWidth="1"/>
    <col min="18" max="19" width="15.42578125" customWidth="1"/>
    <col min="20" max="20" width="17" customWidth="1"/>
    <col min="21" max="21" width="17.85546875" customWidth="1"/>
  </cols>
  <sheetData>
    <row r="1" spans="1:21" ht="46.5" customHeight="1" x14ac:dyDescent="0.25">
      <c r="A1" s="596" t="s">
        <v>0</v>
      </c>
      <c r="B1" s="597"/>
      <c r="C1" s="10" t="s">
        <v>1</v>
      </c>
      <c r="D1" s="10" t="s">
        <v>2</v>
      </c>
      <c r="E1" s="25" t="s">
        <v>3</v>
      </c>
      <c r="F1" s="20" t="s">
        <v>4</v>
      </c>
      <c r="G1" s="1" t="s">
        <v>5</v>
      </c>
      <c r="H1" s="35" t="s">
        <v>6</v>
      </c>
      <c r="I1" s="2" t="s">
        <v>7</v>
      </c>
      <c r="J1" s="3" t="s">
        <v>8</v>
      </c>
      <c r="K1" s="3" t="s">
        <v>9</v>
      </c>
      <c r="L1" s="593" t="s">
        <v>10</v>
      </c>
      <c r="M1" s="592"/>
      <c r="N1" s="599" t="s">
        <v>11</v>
      </c>
      <c r="O1" s="592"/>
      <c r="P1" s="595" t="s">
        <v>12</v>
      </c>
      <c r="Q1" s="592"/>
      <c r="R1" s="594" t="s">
        <v>13</v>
      </c>
      <c r="S1" s="592"/>
      <c r="T1" s="591" t="s">
        <v>14</v>
      </c>
      <c r="U1" s="592"/>
    </row>
    <row r="2" spans="1:21" ht="21" customHeight="1" x14ac:dyDescent="0.25">
      <c r="A2" s="586" t="s">
        <v>15</v>
      </c>
      <c r="B2" s="587"/>
      <c r="C2" s="152" t="s">
        <v>966</v>
      </c>
      <c r="D2" s="217">
        <v>72559316</v>
      </c>
      <c r="E2" s="50" t="s">
        <v>84</v>
      </c>
      <c r="F2" s="142" t="s">
        <v>94</v>
      </c>
      <c r="G2" s="94"/>
      <c r="H2" s="294"/>
      <c r="I2" s="94" t="s">
        <v>1044</v>
      </c>
      <c r="J2" s="55">
        <v>0.34444444444444439</v>
      </c>
      <c r="K2" s="51">
        <f t="shared" ref="K2:K38" si="0">J2+$K$62</f>
        <v>0.34444444444444439</v>
      </c>
      <c r="L2" s="55">
        <v>0.34513888888888888</v>
      </c>
      <c r="M2" s="41">
        <f t="shared" ref="M2:M15" si="1">L2+$M$62</f>
        <v>0.34513888888888888</v>
      </c>
      <c r="N2" s="55">
        <v>0.35625000000000001</v>
      </c>
      <c r="O2" s="41">
        <f t="shared" ref="O2:O38" si="2">N2+$O$62</f>
        <v>0.35625000000000001</v>
      </c>
      <c r="P2" s="55">
        <v>0.39583333333333331</v>
      </c>
      <c r="Q2" s="41">
        <f t="shared" ref="Q2:Q38" si="3">P2+$Q$62</f>
        <v>0.39583333333333331</v>
      </c>
      <c r="R2" s="55">
        <v>0.40763888888888888</v>
      </c>
      <c r="S2" s="41">
        <f t="shared" ref="S2:S38" si="4">R2+$S$62</f>
        <v>0.40763888888888888</v>
      </c>
      <c r="T2" s="236">
        <v>0.43055555555555558</v>
      </c>
      <c r="U2" s="72">
        <f t="shared" ref="U2:U38" si="5">T2+$U$62</f>
        <v>0.43055555555555558</v>
      </c>
    </row>
    <row r="3" spans="1:21" ht="21" customHeight="1" x14ac:dyDescent="0.25">
      <c r="A3" s="586" t="s">
        <v>21</v>
      </c>
      <c r="B3" s="587"/>
      <c r="C3" s="152" t="s">
        <v>1045</v>
      </c>
      <c r="D3" s="217">
        <v>40632437</v>
      </c>
      <c r="E3" s="50" t="s">
        <v>84</v>
      </c>
      <c r="F3" s="142" t="s">
        <v>94</v>
      </c>
      <c r="G3" s="105" t="s">
        <v>1046</v>
      </c>
      <c r="H3" s="182"/>
      <c r="I3" s="50" t="s">
        <v>1047</v>
      </c>
      <c r="J3" s="55">
        <v>0.35347222222222219</v>
      </c>
      <c r="K3" s="51">
        <f t="shared" si="0"/>
        <v>0.35347222222222219</v>
      </c>
      <c r="L3" s="55">
        <v>0.35416666666666669</v>
      </c>
      <c r="M3" s="41">
        <f t="shared" si="1"/>
        <v>0.35416666666666669</v>
      </c>
      <c r="N3" s="55">
        <v>0.36319444444444438</v>
      </c>
      <c r="O3" s="41">
        <f t="shared" si="2"/>
        <v>0.36319444444444438</v>
      </c>
      <c r="P3" s="55">
        <v>0.40763888888888888</v>
      </c>
      <c r="Q3" s="41">
        <f t="shared" si="3"/>
        <v>0.40763888888888888</v>
      </c>
      <c r="R3" s="55">
        <v>0.42083333333333328</v>
      </c>
      <c r="S3" s="41">
        <f t="shared" si="4"/>
        <v>0.42083333333333328</v>
      </c>
      <c r="T3" s="236">
        <v>0.45277777777777778</v>
      </c>
      <c r="U3" s="72">
        <f t="shared" si="5"/>
        <v>0.45277777777777778</v>
      </c>
    </row>
    <row r="4" spans="1:21" ht="20.25" customHeight="1" x14ac:dyDescent="0.25">
      <c r="A4" s="586" t="s">
        <v>26</v>
      </c>
      <c r="B4" s="587"/>
      <c r="C4" s="152" t="s">
        <v>1048</v>
      </c>
      <c r="D4" s="217">
        <v>70838623</v>
      </c>
      <c r="E4" s="50" t="s">
        <v>84</v>
      </c>
      <c r="F4" s="142" t="s">
        <v>23</v>
      </c>
      <c r="G4" s="105" t="s">
        <v>1046</v>
      </c>
      <c r="H4" s="182"/>
      <c r="I4" s="50" t="s">
        <v>1047</v>
      </c>
      <c r="J4" s="55">
        <v>0.35902777777777778</v>
      </c>
      <c r="K4" s="51">
        <f t="shared" si="0"/>
        <v>0.35902777777777778</v>
      </c>
      <c r="L4" s="55">
        <v>0.35972222222222222</v>
      </c>
      <c r="M4" s="41">
        <f t="shared" si="1"/>
        <v>0.35972222222222222</v>
      </c>
      <c r="N4" s="55">
        <v>0.36875000000000002</v>
      </c>
      <c r="O4" s="41">
        <f t="shared" si="2"/>
        <v>0.36875000000000002</v>
      </c>
      <c r="P4" s="55">
        <v>0.41875000000000001</v>
      </c>
      <c r="Q4" s="41">
        <f t="shared" si="3"/>
        <v>0.41875000000000001</v>
      </c>
      <c r="R4" s="55">
        <v>0.43333333333333329</v>
      </c>
      <c r="S4" s="41">
        <f t="shared" si="4"/>
        <v>0.43333333333333329</v>
      </c>
      <c r="T4" s="236">
        <v>0.46666666666666667</v>
      </c>
      <c r="U4" s="72">
        <f t="shared" si="5"/>
        <v>0.46666666666666667</v>
      </c>
    </row>
    <row r="5" spans="1:21" ht="18.75" customHeight="1" x14ac:dyDescent="0.25">
      <c r="A5" s="586" t="s">
        <v>30</v>
      </c>
      <c r="B5" s="587"/>
      <c r="C5" s="152" t="s">
        <v>1049</v>
      </c>
      <c r="D5" s="217">
        <v>73174481</v>
      </c>
      <c r="E5" s="406" t="s">
        <v>138</v>
      </c>
      <c r="F5" s="142" t="s">
        <v>94</v>
      </c>
      <c r="G5" s="180" t="s">
        <v>1050</v>
      </c>
      <c r="H5" s="182"/>
      <c r="I5" s="50" t="s">
        <v>1051</v>
      </c>
      <c r="J5" s="55">
        <v>0.3659722222222222</v>
      </c>
      <c r="K5" s="51">
        <f t="shared" si="0"/>
        <v>0.3659722222222222</v>
      </c>
      <c r="L5" s="55">
        <v>0.36666666666666659</v>
      </c>
      <c r="M5" s="41">
        <f t="shared" si="1"/>
        <v>0.36666666666666659</v>
      </c>
      <c r="N5" s="55">
        <v>0.37708333333333333</v>
      </c>
      <c r="O5" s="41">
        <f t="shared" si="2"/>
        <v>0.37708333333333333</v>
      </c>
      <c r="P5" s="55">
        <v>0.44166666666666671</v>
      </c>
      <c r="Q5" s="41">
        <f t="shared" si="3"/>
        <v>0.44166666666666671</v>
      </c>
      <c r="R5" s="55">
        <v>0.45347222222222222</v>
      </c>
      <c r="S5" s="41">
        <f t="shared" si="4"/>
        <v>0.45347222222222222</v>
      </c>
      <c r="T5" s="236">
        <v>0.47847222222222219</v>
      </c>
      <c r="U5" s="72">
        <f t="shared" si="5"/>
        <v>0.47847222222222219</v>
      </c>
    </row>
    <row r="6" spans="1:21" ht="21.75" customHeight="1" x14ac:dyDescent="0.25">
      <c r="A6" s="586" t="s">
        <v>35</v>
      </c>
      <c r="B6" s="587"/>
      <c r="C6" s="152" t="s">
        <v>1052</v>
      </c>
      <c r="D6" s="217">
        <v>41110185</v>
      </c>
      <c r="E6" s="201" t="s">
        <v>45</v>
      </c>
      <c r="F6" s="142" t="s">
        <v>94</v>
      </c>
      <c r="G6" s="359" t="s">
        <v>1053</v>
      </c>
      <c r="H6" s="359"/>
      <c r="I6" s="359" t="s">
        <v>47</v>
      </c>
      <c r="J6" s="55">
        <v>0.37291666666666667</v>
      </c>
      <c r="K6" s="51">
        <f t="shared" si="0"/>
        <v>0.37291666666666667</v>
      </c>
      <c r="L6" s="55">
        <v>0.37291666666666667</v>
      </c>
      <c r="M6" s="41">
        <f t="shared" si="1"/>
        <v>0.37291666666666667</v>
      </c>
      <c r="N6" s="55">
        <v>0.38680555555555562</v>
      </c>
      <c r="O6" s="41">
        <f t="shared" si="2"/>
        <v>0.38680555555555562</v>
      </c>
      <c r="P6" s="55">
        <v>0.46388888888888891</v>
      </c>
      <c r="Q6" s="41">
        <f t="shared" si="3"/>
        <v>0.46388888888888891</v>
      </c>
      <c r="R6" s="55">
        <v>0.47708333333333341</v>
      </c>
      <c r="S6" s="41">
        <f t="shared" si="4"/>
        <v>0.47708333333333341</v>
      </c>
      <c r="T6" s="236">
        <v>0.48958333333333331</v>
      </c>
      <c r="U6" s="72">
        <f t="shared" si="5"/>
        <v>0.48958333333333331</v>
      </c>
    </row>
    <row r="7" spans="1:21" ht="19.5" customHeight="1" x14ac:dyDescent="0.25">
      <c r="A7" s="586" t="s">
        <v>40</v>
      </c>
      <c r="B7" s="587"/>
      <c r="C7" s="152" t="s">
        <v>1054</v>
      </c>
      <c r="D7" s="217">
        <v>10800009</v>
      </c>
      <c r="E7" s="50" t="s">
        <v>1055</v>
      </c>
      <c r="F7" s="142" t="s">
        <v>660</v>
      </c>
      <c r="G7" s="86" t="s">
        <v>1056</v>
      </c>
      <c r="H7" s="356" t="s">
        <v>835</v>
      </c>
      <c r="I7" s="50" t="s">
        <v>868</v>
      </c>
      <c r="J7" s="55">
        <v>0.38194444444444442</v>
      </c>
      <c r="K7" s="51">
        <f t="shared" si="0"/>
        <v>0.38194444444444442</v>
      </c>
      <c r="L7" s="55">
        <v>0.38263888888888892</v>
      </c>
      <c r="M7" s="41">
        <f t="shared" si="1"/>
        <v>0.38263888888888892</v>
      </c>
      <c r="N7" s="55">
        <v>0.3923611111111111</v>
      </c>
      <c r="O7" s="41">
        <f t="shared" si="2"/>
        <v>0.3923611111111111</v>
      </c>
      <c r="P7" s="55">
        <v>0.47638888888888892</v>
      </c>
      <c r="Q7" s="55">
        <f t="shared" si="3"/>
        <v>0.47638888888888892</v>
      </c>
      <c r="R7" s="55">
        <v>0.5083333333333333</v>
      </c>
      <c r="S7" s="41">
        <f t="shared" si="4"/>
        <v>0.5083333333333333</v>
      </c>
      <c r="T7" s="236">
        <v>0.52013888888888893</v>
      </c>
      <c r="U7" s="72">
        <f t="shared" si="5"/>
        <v>0.52013888888888893</v>
      </c>
    </row>
    <row r="8" spans="1:21" ht="21.75" customHeight="1" x14ac:dyDescent="0.25">
      <c r="A8" s="586" t="s">
        <v>43</v>
      </c>
      <c r="B8" s="587"/>
      <c r="C8" s="152" t="s">
        <v>1057</v>
      </c>
      <c r="D8" s="217">
        <v>8607729</v>
      </c>
      <c r="E8" s="50" t="s">
        <v>84</v>
      </c>
      <c r="F8" s="276" t="s">
        <v>1058</v>
      </c>
      <c r="G8" s="50" t="s">
        <v>921</v>
      </c>
      <c r="H8" s="182"/>
      <c r="I8" s="50" t="s">
        <v>205</v>
      </c>
      <c r="J8" s="55">
        <v>0.3888888888888889</v>
      </c>
      <c r="K8" s="51">
        <f t="shared" si="0"/>
        <v>0.3888888888888889</v>
      </c>
      <c r="L8" s="55">
        <v>0.3888888888888889</v>
      </c>
      <c r="M8" s="41">
        <f t="shared" si="1"/>
        <v>0.3888888888888889</v>
      </c>
      <c r="N8" s="55">
        <v>0.4</v>
      </c>
      <c r="O8" s="41">
        <f t="shared" si="2"/>
        <v>0.4</v>
      </c>
      <c r="P8" s="55">
        <v>0.46458333333333329</v>
      </c>
      <c r="Q8" s="41">
        <f t="shared" si="3"/>
        <v>0.46458333333333329</v>
      </c>
      <c r="R8" s="55">
        <v>0.48888888888888887</v>
      </c>
      <c r="S8" s="41">
        <f t="shared" si="4"/>
        <v>0.48888888888888887</v>
      </c>
      <c r="T8" s="236">
        <v>0.5083333333333333</v>
      </c>
      <c r="U8" s="72">
        <f t="shared" si="5"/>
        <v>0.5083333333333333</v>
      </c>
    </row>
    <row r="9" spans="1:21" ht="20.25" customHeight="1" x14ac:dyDescent="0.25">
      <c r="A9" s="586" t="s">
        <v>48</v>
      </c>
      <c r="B9" s="587"/>
      <c r="C9" s="152" t="s">
        <v>1059</v>
      </c>
      <c r="D9" s="217">
        <v>25408887</v>
      </c>
      <c r="E9" s="21" t="s">
        <v>189</v>
      </c>
      <c r="F9" s="142" t="s">
        <v>38</v>
      </c>
      <c r="G9" s="408" t="s">
        <v>1060</v>
      </c>
      <c r="H9" s="182"/>
      <c r="I9" s="50" t="s">
        <v>1061</v>
      </c>
      <c r="J9" s="55">
        <v>0.39513888888888887</v>
      </c>
      <c r="K9" s="51">
        <f t="shared" si="0"/>
        <v>0.39513888888888887</v>
      </c>
      <c r="L9" s="55">
        <v>0.39583333333333331</v>
      </c>
      <c r="M9" s="41">
        <f t="shared" si="1"/>
        <v>0.39583333333333331</v>
      </c>
      <c r="N9" s="55">
        <v>0.40763888888888888</v>
      </c>
      <c r="O9" s="41">
        <f t="shared" si="2"/>
        <v>0.40763888888888888</v>
      </c>
      <c r="P9" s="55">
        <v>0.47569444444444442</v>
      </c>
      <c r="Q9" s="41">
        <f t="shared" si="3"/>
        <v>0.47569444444444442</v>
      </c>
      <c r="R9" s="55">
        <v>0.51944444444444449</v>
      </c>
      <c r="S9" s="41">
        <f t="shared" si="4"/>
        <v>0.51944444444444449</v>
      </c>
      <c r="T9" s="236">
        <v>0.53194444444444444</v>
      </c>
      <c r="U9" s="72">
        <f t="shared" si="5"/>
        <v>0.53194444444444444</v>
      </c>
    </row>
    <row r="10" spans="1:21" ht="21" customHeight="1" x14ac:dyDescent="0.25">
      <c r="A10" s="586" t="s">
        <v>54</v>
      </c>
      <c r="B10" s="587"/>
      <c r="C10" s="152" t="s">
        <v>1062</v>
      </c>
      <c r="D10" s="409" t="s">
        <v>1063</v>
      </c>
      <c r="E10" s="406" t="s">
        <v>138</v>
      </c>
      <c r="F10" s="142" t="s">
        <v>38</v>
      </c>
      <c r="G10" s="105" t="s">
        <v>1064</v>
      </c>
      <c r="H10" s="356" t="s">
        <v>825</v>
      </c>
      <c r="I10" s="50" t="s">
        <v>1065</v>
      </c>
      <c r="J10" s="55">
        <v>0.40347222222222218</v>
      </c>
      <c r="K10" s="51">
        <f t="shared" si="0"/>
        <v>0.40347222222222218</v>
      </c>
      <c r="L10" s="55">
        <v>0.40416666666666667</v>
      </c>
      <c r="M10" s="41">
        <f t="shared" si="1"/>
        <v>0.40416666666666667</v>
      </c>
      <c r="N10" s="55">
        <v>0.41736111111111113</v>
      </c>
      <c r="O10" s="41">
        <f t="shared" si="2"/>
        <v>0.41736111111111113</v>
      </c>
      <c r="P10" s="55">
        <v>0.48749999999999999</v>
      </c>
      <c r="Q10" s="41">
        <f t="shared" si="3"/>
        <v>0.48749999999999999</v>
      </c>
      <c r="R10" s="55">
        <v>0.5444444444444444</v>
      </c>
      <c r="S10" s="41">
        <f t="shared" si="4"/>
        <v>0.5444444444444444</v>
      </c>
      <c r="T10" s="236">
        <v>0.55694444444444446</v>
      </c>
      <c r="U10" s="72">
        <f t="shared" si="5"/>
        <v>0.55694444444444446</v>
      </c>
    </row>
    <row r="11" spans="1:21" s="46" customFormat="1" ht="21" customHeight="1" x14ac:dyDescent="0.25">
      <c r="A11" s="586" t="s">
        <v>58</v>
      </c>
      <c r="B11" s="587"/>
      <c r="C11" s="152" t="s">
        <v>1066</v>
      </c>
      <c r="D11" s="217">
        <v>40722104</v>
      </c>
      <c r="E11" s="50" t="s">
        <v>84</v>
      </c>
      <c r="F11" s="142" t="s">
        <v>23</v>
      </c>
      <c r="G11" s="407" t="s">
        <v>1067</v>
      </c>
      <c r="H11" s="114"/>
      <c r="I11" s="426" t="s">
        <v>168</v>
      </c>
      <c r="J11" s="55">
        <v>0.40694444444444439</v>
      </c>
      <c r="K11" s="51">
        <f t="shared" si="0"/>
        <v>0.40694444444444439</v>
      </c>
      <c r="L11" s="55">
        <v>0.41180555555555548</v>
      </c>
      <c r="M11" s="41">
        <f t="shared" si="1"/>
        <v>0.41180555555555548</v>
      </c>
      <c r="N11" s="55">
        <v>0.42222222222222222</v>
      </c>
      <c r="O11" s="41">
        <f t="shared" si="2"/>
        <v>0.42222222222222222</v>
      </c>
      <c r="P11" s="55">
        <v>0.48819444444444438</v>
      </c>
      <c r="Q11" s="41">
        <f t="shared" si="3"/>
        <v>0.48819444444444438</v>
      </c>
      <c r="R11" s="55">
        <v>0.53333333333333333</v>
      </c>
      <c r="S11" s="41">
        <f t="shared" si="4"/>
        <v>0.53333333333333333</v>
      </c>
      <c r="T11" s="236">
        <v>0.54513888888888884</v>
      </c>
      <c r="U11" s="72">
        <f t="shared" si="5"/>
        <v>0.54513888888888884</v>
      </c>
    </row>
    <row r="12" spans="1:21" ht="23.25" customHeight="1" x14ac:dyDescent="0.25">
      <c r="A12" s="586" t="s">
        <v>64</v>
      </c>
      <c r="B12" s="587"/>
      <c r="C12" s="152" t="s">
        <v>1068</v>
      </c>
      <c r="D12" s="409">
        <v>76653486</v>
      </c>
      <c r="E12" s="201" t="s">
        <v>45</v>
      </c>
      <c r="F12" s="142" t="s">
        <v>94</v>
      </c>
      <c r="G12" s="359" t="s">
        <v>1053</v>
      </c>
      <c r="H12" s="359"/>
      <c r="I12" s="359" t="s">
        <v>63</v>
      </c>
      <c r="J12" s="55">
        <v>0.40902777777777782</v>
      </c>
      <c r="K12" s="51">
        <f t="shared" si="0"/>
        <v>0.40902777777777782</v>
      </c>
      <c r="L12" s="55">
        <v>0.41666666666666669</v>
      </c>
      <c r="M12" s="41">
        <f t="shared" si="1"/>
        <v>0.41666666666666669</v>
      </c>
      <c r="N12" s="55">
        <v>0.4284722222222222</v>
      </c>
      <c r="O12" s="41">
        <f t="shared" si="2"/>
        <v>0.4284722222222222</v>
      </c>
      <c r="P12" s="55">
        <v>0.50069444444444444</v>
      </c>
      <c r="Q12" s="41">
        <f t="shared" si="3"/>
        <v>0.50069444444444444</v>
      </c>
      <c r="R12" s="55">
        <v>0.54236111111111107</v>
      </c>
      <c r="S12" s="41">
        <f t="shared" si="4"/>
        <v>0.54236111111111107</v>
      </c>
      <c r="T12" s="236">
        <v>0.55763888888888891</v>
      </c>
      <c r="U12" s="72">
        <f t="shared" si="5"/>
        <v>0.55763888888888891</v>
      </c>
    </row>
    <row r="13" spans="1:21" ht="21.75" customHeight="1" x14ac:dyDescent="0.25">
      <c r="A13" s="586" t="s">
        <v>67</v>
      </c>
      <c r="B13" s="587"/>
      <c r="C13" s="152" t="s">
        <v>1069</v>
      </c>
      <c r="D13" s="217">
        <v>70813654</v>
      </c>
      <c r="E13" s="201" t="s">
        <v>45</v>
      </c>
      <c r="F13" s="142" t="s">
        <v>94</v>
      </c>
      <c r="G13" s="359" t="s">
        <v>1053</v>
      </c>
      <c r="H13" s="359"/>
      <c r="I13" s="359" t="s">
        <v>90</v>
      </c>
      <c r="J13" s="55">
        <v>0.41041666666666671</v>
      </c>
      <c r="K13" s="51">
        <f t="shared" si="0"/>
        <v>0.41041666666666671</v>
      </c>
      <c r="L13" s="55">
        <v>0.42291666666666672</v>
      </c>
      <c r="M13" s="41">
        <f t="shared" si="1"/>
        <v>0.42291666666666672</v>
      </c>
      <c r="N13" s="55">
        <v>0.43680555555555561</v>
      </c>
      <c r="O13" s="41">
        <f t="shared" si="2"/>
        <v>0.43680555555555561</v>
      </c>
      <c r="P13" s="55">
        <v>0.50069444444444444</v>
      </c>
      <c r="Q13" s="41">
        <f t="shared" si="3"/>
        <v>0.50069444444444444</v>
      </c>
      <c r="R13" s="55">
        <v>0.55138888888888893</v>
      </c>
      <c r="S13" s="41">
        <f t="shared" si="4"/>
        <v>0.55138888888888893</v>
      </c>
      <c r="T13" s="236">
        <v>0.5625</v>
      </c>
      <c r="U13" s="72">
        <f t="shared" si="5"/>
        <v>0.5625</v>
      </c>
    </row>
    <row r="14" spans="1:21" ht="24" customHeight="1" x14ac:dyDescent="0.25">
      <c r="A14" s="586" t="s">
        <v>70</v>
      </c>
      <c r="B14" s="587"/>
      <c r="C14" s="152" t="s">
        <v>1070</v>
      </c>
      <c r="D14" s="217">
        <v>76946430</v>
      </c>
      <c r="E14" s="201" t="s">
        <v>623</v>
      </c>
      <c r="F14" s="142" t="s">
        <v>94</v>
      </c>
      <c r="G14" s="105" t="s">
        <v>1046</v>
      </c>
      <c r="H14" s="182"/>
      <c r="I14" s="50" t="s">
        <v>457</v>
      </c>
      <c r="J14" s="55">
        <v>0.42430555555555549</v>
      </c>
      <c r="K14" s="51">
        <f t="shared" si="0"/>
        <v>0.42430555555555549</v>
      </c>
      <c r="L14" s="55">
        <v>0.42777777777777781</v>
      </c>
      <c r="M14" s="41">
        <f t="shared" si="1"/>
        <v>0.42777777777777781</v>
      </c>
      <c r="N14" s="55">
        <v>0.44305555555555548</v>
      </c>
      <c r="O14" s="41">
        <f t="shared" si="2"/>
        <v>0.44305555555555548</v>
      </c>
      <c r="P14" s="55">
        <v>0.51249999999999996</v>
      </c>
      <c r="Q14" s="41">
        <f t="shared" si="3"/>
        <v>0.51249999999999996</v>
      </c>
      <c r="R14" s="55">
        <v>0.55625000000000002</v>
      </c>
      <c r="S14" s="41">
        <f t="shared" si="4"/>
        <v>0.55625000000000002</v>
      </c>
      <c r="T14" s="236">
        <v>0.57361111111111107</v>
      </c>
      <c r="U14" s="72">
        <f t="shared" si="5"/>
        <v>0.57361111111111107</v>
      </c>
    </row>
    <row r="15" spans="1:21" ht="21.75" customHeight="1" x14ac:dyDescent="0.25">
      <c r="A15" s="586" t="s">
        <v>73</v>
      </c>
      <c r="B15" s="587"/>
      <c r="C15" s="152" t="s">
        <v>1071</v>
      </c>
      <c r="D15" s="217">
        <v>9851942</v>
      </c>
      <c r="E15" s="50" t="s">
        <v>271</v>
      </c>
      <c r="F15" s="142" t="s">
        <v>23</v>
      </c>
      <c r="G15" s="407" t="s">
        <v>1072</v>
      </c>
      <c r="H15" s="182"/>
      <c r="I15" s="50" t="s">
        <v>1073</v>
      </c>
      <c r="J15" s="55">
        <v>0.42916666666666659</v>
      </c>
      <c r="K15" s="51">
        <f t="shared" si="0"/>
        <v>0.42916666666666659</v>
      </c>
      <c r="L15" s="55">
        <v>0.43194444444444452</v>
      </c>
      <c r="M15" s="41">
        <f t="shared" si="1"/>
        <v>0.43194444444444452</v>
      </c>
      <c r="N15" s="55">
        <v>0.44861111111111113</v>
      </c>
      <c r="O15" s="41">
        <f t="shared" si="2"/>
        <v>0.44861111111111113</v>
      </c>
      <c r="P15" s="55">
        <v>0.51458333333333328</v>
      </c>
      <c r="Q15" s="41">
        <f t="shared" si="3"/>
        <v>0.51458333333333328</v>
      </c>
      <c r="R15" s="55">
        <v>0.55277777777777781</v>
      </c>
      <c r="S15" s="41">
        <f t="shared" si="4"/>
        <v>0.55277777777777781</v>
      </c>
      <c r="T15" s="236">
        <v>0.56597222222222221</v>
      </c>
      <c r="U15" s="72">
        <f t="shared" si="5"/>
        <v>0.56597222222222221</v>
      </c>
    </row>
    <row r="16" spans="1:21" ht="19.5" customHeight="1" x14ac:dyDescent="0.25">
      <c r="A16" s="586" t="s">
        <v>76</v>
      </c>
      <c r="B16" s="587"/>
      <c r="C16" s="152" t="s">
        <v>1074</v>
      </c>
      <c r="D16" s="217">
        <v>48518250</v>
      </c>
      <c r="E16" s="50" t="s">
        <v>37</v>
      </c>
      <c r="F16" s="142" t="s">
        <v>23</v>
      </c>
      <c r="G16" s="50" t="s">
        <v>1075</v>
      </c>
      <c r="H16" s="182"/>
      <c r="I16" s="50" t="s">
        <v>743</v>
      </c>
      <c r="J16" s="55">
        <v>0.4375</v>
      </c>
      <c r="K16" s="51">
        <f t="shared" si="0"/>
        <v>0.4375</v>
      </c>
      <c r="L16" s="55">
        <v>0.43819444444444439</v>
      </c>
      <c r="M16" s="41">
        <v>20</v>
      </c>
      <c r="N16" s="55">
        <v>0.45</v>
      </c>
      <c r="O16" s="41">
        <f t="shared" si="2"/>
        <v>0.45</v>
      </c>
      <c r="P16" s="55">
        <v>0.52500000000000002</v>
      </c>
      <c r="Q16" s="55">
        <f t="shared" si="3"/>
        <v>0.52500000000000002</v>
      </c>
      <c r="R16" s="55">
        <v>0.57430555555555551</v>
      </c>
      <c r="S16" s="41">
        <f t="shared" si="4"/>
        <v>0.57430555555555551</v>
      </c>
      <c r="T16" s="236">
        <v>0.58750000000000002</v>
      </c>
      <c r="U16" s="72">
        <f t="shared" si="5"/>
        <v>0.58750000000000002</v>
      </c>
    </row>
    <row r="17" spans="1:21" ht="20.25" customHeight="1" x14ac:dyDescent="0.25">
      <c r="A17" s="586" t="s">
        <v>78</v>
      </c>
      <c r="B17" s="587"/>
      <c r="C17" s="152" t="s">
        <v>1076</v>
      </c>
      <c r="D17" s="217">
        <v>6276352</v>
      </c>
      <c r="E17" s="201" t="s">
        <v>623</v>
      </c>
      <c r="F17" s="142" t="s">
        <v>94</v>
      </c>
      <c r="G17" s="359" t="s">
        <v>1053</v>
      </c>
      <c r="H17" s="359"/>
      <c r="I17" s="359" t="s">
        <v>95</v>
      </c>
      <c r="J17" s="55">
        <v>0.44305555555555548</v>
      </c>
      <c r="K17" s="51">
        <f t="shared" si="0"/>
        <v>0.44305555555555548</v>
      </c>
      <c r="L17" s="55">
        <v>0.44374999999999998</v>
      </c>
      <c r="M17" s="41">
        <f t="shared" ref="M17:M38" si="6">L17+$M$62</f>
        <v>0.44374999999999998</v>
      </c>
      <c r="N17" s="55">
        <v>0.47013888888888888</v>
      </c>
      <c r="O17" s="41">
        <f t="shared" si="2"/>
        <v>0.47013888888888888</v>
      </c>
      <c r="P17" s="55">
        <v>0.52638888888888891</v>
      </c>
      <c r="Q17" s="55">
        <f t="shared" si="3"/>
        <v>0.52638888888888891</v>
      </c>
      <c r="R17" s="55">
        <v>0.58194444444444449</v>
      </c>
      <c r="S17" s="41">
        <f t="shared" si="4"/>
        <v>0.58194444444444449</v>
      </c>
      <c r="T17" s="236">
        <v>0.59513888888888888</v>
      </c>
      <c r="U17" s="72">
        <f t="shared" si="5"/>
        <v>0.59513888888888888</v>
      </c>
    </row>
    <row r="18" spans="1:21" ht="24" customHeight="1" x14ac:dyDescent="0.25">
      <c r="A18" s="586" t="s">
        <v>76</v>
      </c>
      <c r="B18" s="587"/>
      <c r="C18" s="152" t="s">
        <v>1077</v>
      </c>
      <c r="D18" s="217">
        <v>42937205</v>
      </c>
      <c r="E18" s="201" t="s">
        <v>623</v>
      </c>
      <c r="F18" s="142" t="s">
        <v>94</v>
      </c>
      <c r="G18" s="105" t="s">
        <v>1078</v>
      </c>
      <c r="H18" s="334"/>
      <c r="I18" s="256" t="s">
        <v>218</v>
      </c>
      <c r="J18" s="55">
        <v>0.45208333333333328</v>
      </c>
      <c r="K18" s="51">
        <f t="shared" si="0"/>
        <v>0.45208333333333328</v>
      </c>
      <c r="L18" s="55">
        <v>0.45208333333333328</v>
      </c>
      <c r="M18" s="41">
        <f t="shared" si="6"/>
        <v>0.45208333333333328</v>
      </c>
      <c r="N18" s="55">
        <v>0.48333333333333328</v>
      </c>
      <c r="O18" s="41">
        <f t="shared" si="2"/>
        <v>0.48333333333333328</v>
      </c>
      <c r="P18" s="55">
        <v>0.53888888888888886</v>
      </c>
      <c r="Q18" s="41">
        <f t="shared" si="3"/>
        <v>0.53888888888888886</v>
      </c>
      <c r="R18" s="55">
        <v>0.59097222222222223</v>
      </c>
      <c r="S18" s="41">
        <f t="shared" si="4"/>
        <v>0.59097222222222223</v>
      </c>
      <c r="T18" s="236">
        <v>0.60486111111111107</v>
      </c>
      <c r="U18" s="72">
        <f t="shared" si="5"/>
        <v>0.60486111111111107</v>
      </c>
    </row>
    <row r="19" spans="1:21" ht="18" customHeight="1" x14ac:dyDescent="0.25">
      <c r="A19" s="586" t="s">
        <v>78</v>
      </c>
      <c r="B19" s="587"/>
      <c r="C19" s="152" t="s">
        <v>1079</v>
      </c>
      <c r="D19" s="409" t="s">
        <v>1080</v>
      </c>
      <c r="E19" s="406" t="s">
        <v>138</v>
      </c>
      <c r="F19" s="142" t="s">
        <v>94</v>
      </c>
      <c r="G19" s="410" t="s">
        <v>1081</v>
      </c>
      <c r="H19" s="356" t="s">
        <v>825</v>
      </c>
      <c r="I19" s="154" t="s">
        <v>457</v>
      </c>
      <c r="J19" s="55">
        <v>0.4597222222222222</v>
      </c>
      <c r="K19" s="51">
        <f t="shared" si="0"/>
        <v>0.4597222222222222</v>
      </c>
      <c r="L19" s="55">
        <v>0.4597222222222222</v>
      </c>
      <c r="M19" s="41">
        <f t="shared" si="6"/>
        <v>0.4597222222222222</v>
      </c>
      <c r="N19" s="55">
        <v>0.48680555555555549</v>
      </c>
      <c r="O19" s="41">
        <f t="shared" si="2"/>
        <v>0.48680555555555549</v>
      </c>
      <c r="P19" s="55">
        <v>0.53888888888888886</v>
      </c>
      <c r="Q19" s="55">
        <f t="shared" si="3"/>
        <v>0.53888888888888886</v>
      </c>
      <c r="R19" s="55">
        <v>0.55555555555555558</v>
      </c>
      <c r="S19" s="41">
        <f t="shared" si="4"/>
        <v>0.55555555555555558</v>
      </c>
      <c r="T19" s="236">
        <v>0.56736111111111109</v>
      </c>
      <c r="U19" s="72">
        <f t="shared" si="5"/>
        <v>0.56736111111111109</v>
      </c>
    </row>
    <row r="20" spans="1:21" s="4" customFormat="1" ht="20.25" customHeight="1" x14ac:dyDescent="0.25">
      <c r="A20" s="586" t="s">
        <v>80</v>
      </c>
      <c r="B20" s="587"/>
      <c r="C20" s="152" t="s">
        <v>1082</v>
      </c>
      <c r="D20" s="217">
        <v>47665739</v>
      </c>
      <c r="E20" s="201" t="s">
        <v>984</v>
      </c>
      <c r="F20" s="142" t="s">
        <v>94</v>
      </c>
      <c r="G20" s="96" t="s">
        <v>725</v>
      </c>
      <c r="H20" s="328"/>
      <c r="I20" s="96" t="s">
        <v>726</v>
      </c>
      <c r="J20" s="55">
        <v>0.46875</v>
      </c>
      <c r="K20" s="51">
        <f t="shared" si="0"/>
        <v>0.46875</v>
      </c>
      <c r="L20" s="55">
        <v>0.46944444444444439</v>
      </c>
      <c r="M20" s="41">
        <f t="shared" si="6"/>
        <v>0.46944444444444439</v>
      </c>
      <c r="N20" s="55">
        <v>0.49375000000000002</v>
      </c>
      <c r="O20" s="41">
        <f t="shared" si="2"/>
        <v>0.49375000000000002</v>
      </c>
      <c r="P20" s="55">
        <v>0.57430555555555551</v>
      </c>
      <c r="Q20" s="41">
        <f t="shared" si="3"/>
        <v>0.57430555555555551</v>
      </c>
      <c r="R20" s="55">
        <v>0.59444444444444444</v>
      </c>
      <c r="S20" s="41">
        <f t="shared" si="4"/>
        <v>0.59444444444444444</v>
      </c>
      <c r="T20" s="236">
        <v>0.60624999999999996</v>
      </c>
      <c r="U20" s="72">
        <f t="shared" si="5"/>
        <v>0.60624999999999996</v>
      </c>
    </row>
    <row r="21" spans="1:21" ht="23.25" customHeight="1" x14ac:dyDescent="0.25">
      <c r="A21" s="586" t="s">
        <v>82</v>
      </c>
      <c r="B21" s="587"/>
      <c r="C21" s="152" t="s">
        <v>1083</v>
      </c>
      <c r="D21" s="217">
        <v>77136660</v>
      </c>
      <c r="E21" s="201" t="s">
        <v>623</v>
      </c>
      <c r="F21" s="142" t="s">
        <v>94</v>
      </c>
      <c r="G21" s="359" t="s">
        <v>1053</v>
      </c>
      <c r="H21" s="359"/>
      <c r="I21" s="359" t="s">
        <v>165</v>
      </c>
      <c r="J21" s="55">
        <v>0.47499999999999998</v>
      </c>
      <c r="K21" s="51">
        <f t="shared" si="0"/>
        <v>0.47499999999999998</v>
      </c>
      <c r="L21" s="55">
        <v>0.47569444444444442</v>
      </c>
      <c r="M21" s="41">
        <f t="shared" si="6"/>
        <v>0.47569444444444442</v>
      </c>
      <c r="N21" s="55">
        <v>0.49861111111111112</v>
      </c>
      <c r="O21" s="41">
        <f t="shared" si="2"/>
        <v>0.49861111111111112</v>
      </c>
      <c r="P21" s="55">
        <v>0.57777777777777772</v>
      </c>
      <c r="Q21" s="41">
        <f t="shared" si="3"/>
        <v>0.57777777777777772</v>
      </c>
      <c r="R21" s="55">
        <v>0.60277777777777775</v>
      </c>
      <c r="S21" s="41">
        <f t="shared" si="4"/>
        <v>0.60277777777777775</v>
      </c>
      <c r="T21" s="236">
        <v>0.61458333333333337</v>
      </c>
      <c r="U21" s="72">
        <f t="shared" si="5"/>
        <v>0.61458333333333337</v>
      </c>
    </row>
    <row r="22" spans="1:21" ht="18" customHeight="1" x14ac:dyDescent="0.25">
      <c r="A22" s="586" t="s">
        <v>87</v>
      </c>
      <c r="B22" s="587"/>
      <c r="C22" s="152" t="s">
        <v>1084</v>
      </c>
      <c r="D22" s="217">
        <v>43621977</v>
      </c>
      <c r="E22" s="50" t="s">
        <v>84</v>
      </c>
      <c r="F22" s="142" t="s">
        <v>94</v>
      </c>
      <c r="G22" s="105" t="s">
        <v>1060</v>
      </c>
      <c r="H22" s="411"/>
      <c r="I22" s="296" t="s">
        <v>168</v>
      </c>
      <c r="J22" s="55">
        <v>0.48194444444444451</v>
      </c>
      <c r="K22" s="51">
        <f t="shared" si="0"/>
        <v>0.48194444444444451</v>
      </c>
      <c r="L22" s="55">
        <v>0.48333333333333328</v>
      </c>
      <c r="M22" s="41">
        <f t="shared" si="6"/>
        <v>0.48333333333333328</v>
      </c>
      <c r="N22" s="55">
        <v>0.49791666666666667</v>
      </c>
      <c r="O22" s="41">
        <f t="shared" si="2"/>
        <v>0.49791666666666667</v>
      </c>
      <c r="P22" s="55">
        <v>0.57847222222222228</v>
      </c>
      <c r="Q22" s="41">
        <f t="shared" si="3"/>
        <v>0.57847222222222228</v>
      </c>
      <c r="R22" s="55">
        <v>0.60624999999999996</v>
      </c>
      <c r="S22" s="41">
        <f t="shared" si="4"/>
        <v>0.60624999999999996</v>
      </c>
      <c r="T22" s="236">
        <v>0.61805555555555558</v>
      </c>
      <c r="U22" s="72">
        <f t="shared" si="5"/>
        <v>0.61805555555555558</v>
      </c>
    </row>
    <row r="23" spans="1:21" ht="18" customHeight="1" x14ac:dyDescent="0.25">
      <c r="A23" s="586" t="s">
        <v>91</v>
      </c>
      <c r="B23" s="587"/>
      <c r="C23" s="152" t="s">
        <v>1085</v>
      </c>
      <c r="D23" s="217">
        <v>25776819</v>
      </c>
      <c r="E23" s="50" t="s">
        <v>84</v>
      </c>
      <c r="F23" s="142" t="s">
        <v>23</v>
      </c>
      <c r="G23" s="410" t="s">
        <v>1067</v>
      </c>
      <c r="H23" s="412"/>
      <c r="I23" s="413" t="s">
        <v>168</v>
      </c>
      <c r="J23" s="55">
        <v>0.49166666666666659</v>
      </c>
      <c r="K23" s="51">
        <f t="shared" si="0"/>
        <v>0.49166666666666659</v>
      </c>
      <c r="L23" s="55">
        <v>0.49236111111111108</v>
      </c>
      <c r="M23" s="41">
        <f t="shared" si="6"/>
        <v>0.49236111111111108</v>
      </c>
      <c r="N23" s="55">
        <v>0.50277777777777777</v>
      </c>
      <c r="O23" s="41">
        <f t="shared" si="2"/>
        <v>0.50277777777777777</v>
      </c>
      <c r="P23" s="55">
        <v>0.58611111111111114</v>
      </c>
      <c r="Q23" s="41">
        <f t="shared" si="3"/>
        <v>0.58611111111111114</v>
      </c>
      <c r="R23" s="55">
        <v>0.61736111111111114</v>
      </c>
      <c r="S23" s="41">
        <f t="shared" si="4"/>
        <v>0.61736111111111114</v>
      </c>
      <c r="T23" s="236">
        <v>0.62986111111111109</v>
      </c>
      <c r="U23" s="72">
        <f t="shared" si="5"/>
        <v>0.62986111111111109</v>
      </c>
    </row>
    <row r="24" spans="1:21" ht="21" customHeight="1" x14ac:dyDescent="0.25">
      <c r="A24" s="586" t="s">
        <v>96</v>
      </c>
      <c r="B24" s="587"/>
      <c r="C24" s="152" t="s">
        <v>1086</v>
      </c>
      <c r="D24" s="217">
        <v>25790363</v>
      </c>
      <c r="E24" s="21" t="s">
        <v>441</v>
      </c>
      <c r="F24" s="142" t="s">
        <v>38</v>
      </c>
      <c r="G24" s="252" t="s">
        <v>1064</v>
      </c>
      <c r="H24" s="154"/>
      <c r="I24" s="154" t="s">
        <v>743</v>
      </c>
      <c r="J24" s="55">
        <v>0.49791666666666667</v>
      </c>
      <c r="K24" s="51">
        <f t="shared" si="0"/>
        <v>0.49791666666666667</v>
      </c>
      <c r="L24" s="51">
        <v>0.49861111111111112</v>
      </c>
      <c r="M24" s="41">
        <f t="shared" si="6"/>
        <v>0.49861111111111112</v>
      </c>
      <c r="N24" s="55">
        <v>0.51597222222222228</v>
      </c>
      <c r="O24" s="41">
        <f t="shared" si="2"/>
        <v>0.51597222222222228</v>
      </c>
      <c r="P24" s="55">
        <v>0.58888888888888891</v>
      </c>
      <c r="Q24" s="55">
        <f t="shared" si="3"/>
        <v>0.58888888888888891</v>
      </c>
      <c r="R24" s="55">
        <v>0.62083333333333335</v>
      </c>
      <c r="S24" s="41">
        <f t="shared" si="4"/>
        <v>0.62083333333333335</v>
      </c>
      <c r="T24" s="236">
        <v>0.63472222222222219</v>
      </c>
      <c r="U24" s="72">
        <f t="shared" si="5"/>
        <v>0.63472222222222219</v>
      </c>
    </row>
    <row r="25" spans="1:21" ht="19.5" customHeight="1" x14ac:dyDescent="0.25">
      <c r="A25" s="586" t="s">
        <v>98</v>
      </c>
      <c r="B25" s="587"/>
      <c r="C25" s="152" t="s">
        <v>1087</v>
      </c>
      <c r="D25" s="217">
        <v>41661789</v>
      </c>
      <c r="E25" s="201" t="s">
        <v>623</v>
      </c>
      <c r="F25" s="142" t="s">
        <v>94</v>
      </c>
      <c r="G25" s="105" t="s">
        <v>1088</v>
      </c>
      <c r="H25" s="186"/>
      <c r="I25" s="329" t="s">
        <v>25</v>
      </c>
      <c r="J25" s="55">
        <v>0.53611111111111109</v>
      </c>
      <c r="K25" s="51">
        <f t="shared" si="0"/>
        <v>0.53611111111111109</v>
      </c>
      <c r="L25" s="55">
        <v>0.53680555555555554</v>
      </c>
      <c r="M25" s="41">
        <f t="shared" si="6"/>
        <v>0.53680555555555554</v>
      </c>
      <c r="N25" s="55">
        <v>0.5493055555555556</v>
      </c>
      <c r="O25" s="41">
        <f t="shared" si="2"/>
        <v>0.5493055555555556</v>
      </c>
      <c r="P25" s="55">
        <v>0.6020833333333333</v>
      </c>
      <c r="Q25" s="41">
        <f t="shared" si="3"/>
        <v>0.6020833333333333</v>
      </c>
      <c r="R25" s="55">
        <v>0.625</v>
      </c>
      <c r="S25" s="41">
        <f t="shared" si="4"/>
        <v>0.625</v>
      </c>
      <c r="T25" s="236">
        <v>0.63749999999999996</v>
      </c>
      <c r="U25" s="72">
        <f t="shared" si="5"/>
        <v>0.63749999999999996</v>
      </c>
    </row>
    <row r="26" spans="1:21" s="6" customFormat="1" ht="18" customHeight="1" x14ac:dyDescent="0.25">
      <c r="A26" s="602"/>
      <c r="B26" s="587"/>
      <c r="C26" s="192" t="s">
        <v>1089</v>
      </c>
      <c r="D26" s="288">
        <v>48156016</v>
      </c>
      <c r="E26" s="88" t="s">
        <v>623</v>
      </c>
      <c r="F26" s="250" t="s">
        <v>94</v>
      </c>
      <c r="G26" s="88" t="s">
        <v>174</v>
      </c>
      <c r="H26" s="332" t="s">
        <v>1090</v>
      </c>
      <c r="I26" s="88" t="s">
        <v>175</v>
      </c>
      <c r="J26" s="161">
        <v>0.55138888888888893</v>
      </c>
      <c r="K26" s="58">
        <f t="shared" si="0"/>
        <v>0.55138888888888893</v>
      </c>
      <c r="L26" s="161">
        <v>0.5541666666666667</v>
      </c>
      <c r="M26" s="15">
        <f t="shared" si="6"/>
        <v>0.5541666666666667</v>
      </c>
      <c r="N26" s="161">
        <v>0.56805555555555554</v>
      </c>
      <c r="O26" s="15">
        <f t="shared" si="2"/>
        <v>0.56805555555555554</v>
      </c>
      <c r="P26" s="161">
        <v>0.62708333333333333</v>
      </c>
      <c r="Q26" s="15">
        <f t="shared" si="3"/>
        <v>0.62708333333333333</v>
      </c>
      <c r="R26" s="161"/>
      <c r="S26" s="15">
        <f t="shared" si="4"/>
        <v>0</v>
      </c>
      <c r="T26" s="161"/>
      <c r="U26" s="15">
        <f t="shared" si="5"/>
        <v>0</v>
      </c>
    </row>
    <row r="27" spans="1:21" s="4" customFormat="1" ht="18" customHeight="1" x14ac:dyDescent="0.25">
      <c r="A27" s="586" t="s">
        <v>102</v>
      </c>
      <c r="B27" s="587"/>
      <c r="C27" s="152" t="s">
        <v>1091</v>
      </c>
      <c r="D27" s="217">
        <v>72299135</v>
      </c>
      <c r="E27" s="201" t="s">
        <v>623</v>
      </c>
      <c r="F27" s="142" t="s">
        <v>94</v>
      </c>
      <c r="G27" s="50" t="s">
        <v>842</v>
      </c>
      <c r="H27" s="182"/>
      <c r="I27" s="49" t="s">
        <v>1092</v>
      </c>
      <c r="J27" s="55">
        <v>0.58472222222222225</v>
      </c>
      <c r="K27" s="51">
        <f t="shared" si="0"/>
        <v>0.58472222222222225</v>
      </c>
      <c r="L27" s="55">
        <v>0.5854166666666667</v>
      </c>
      <c r="M27" s="41">
        <f t="shared" si="6"/>
        <v>0.5854166666666667</v>
      </c>
      <c r="N27" s="55">
        <v>0.59722222222222221</v>
      </c>
      <c r="O27" s="41">
        <f t="shared" si="2"/>
        <v>0.59722222222222221</v>
      </c>
      <c r="P27" s="55">
        <v>0.64930555555555558</v>
      </c>
      <c r="Q27" s="41">
        <f t="shared" si="3"/>
        <v>0.64930555555555558</v>
      </c>
      <c r="R27" s="55">
        <v>0.66249999999999998</v>
      </c>
      <c r="S27" s="41">
        <f t="shared" si="4"/>
        <v>0.66249999999999998</v>
      </c>
      <c r="T27" s="236">
        <v>0.6743055555555556</v>
      </c>
      <c r="U27" s="72">
        <f t="shared" si="5"/>
        <v>0.6743055555555556</v>
      </c>
    </row>
    <row r="28" spans="1:21" s="46" customFormat="1" ht="19.5" customHeight="1" x14ac:dyDescent="0.25">
      <c r="A28" s="586" t="s">
        <v>106</v>
      </c>
      <c r="B28" s="587"/>
      <c r="C28" s="152" t="s">
        <v>1093</v>
      </c>
      <c r="D28" s="217">
        <v>72188870</v>
      </c>
      <c r="E28" s="406" t="s">
        <v>138</v>
      </c>
      <c r="F28" s="142" t="s">
        <v>94</v>
      </c>
      <c r="G28" s="50" t="s">
        <v>805</v>
      </c>
      <c r="H28" s="334"/>
      <c r="I28" s="256" t="s">
        <v>218</v>
      </c>
      <c r="J28" s="55">
        <v>0.60555555555555551</v>
      </c>
      <c r="K28" s="51">
        <f t="shared" si="0"/>
        <v>0.60555555555555551</v>
      </c>
      <c r="L28" s="55">
        <v>0.6069444444444444</v>
      </c>
      <c r="M28" s="41">
        <f t="shared" si="6"/>
        <v>0.6069444444444444</v>
      </c>
      <c r="N28" s="55">
        <v>0.61875000000000002</v>
      </c>
      <c r="O28" s="41">
        <f t="shared" si="2"/>
        <v>0.61875000000000002</v>
      </c>
      <c r="P28" s="55">
        <v>0.66111111111111109</v>
      </c>
      <c r="Q28" s="41">
        <f t="shared" si="3"/>
        <v>0.66111111111111109</v>
      </c>
      <c r="R28" s="55">
        <v>0.6743055555555556</v>
      </c>
      <c r="S28" s="41">
        <f t="shared" si="4"/>
        <v>0.6743055555555556</v>
      </c>
      <c r="T28" s="236">
        <v>0.68611111111111112</v>
      </c>
      <c r="U28" s="72">
        <f t="shared" si="5"/>
        <v>0.68611111111111112</v>
      </c>
    </row>
    <row r="29" spans="1:21" ht="21" customHeight="1" x14ac:dyDescent="0.25">
      <c r="A29" s="586" t="s">
        <v>110</v>
      </c>
      <c r="B29" s="587"/>
      <c r="C29" s="152" t="s">
        <v>1094</v>
      </c>
      <c r="D29" s="217">
        <v>43485622</v>
      </c>
      <c r="E29" s="201" t="s">
        <v>623</v>
      </c>
      <c r="F29" s="142" t="s">
        <v>94</v>
      </c>
      <c r="G29" s="105" t="s">
        <v>1095</v>
      </c>
      <c r="H29" s="94"/>
      <c r="I29" s="94" t="s">
        <v>187</v>
      </c>
      <c r="J29" s="55">
        <v>0.61111111111111116</v>
      </c>
      <c r="K29" s="51">
        <f t="shared" si="0"/>
        <v>0.61111111111111116</v>
      </c>
      <c r="L29" s="55">
        <v>0.61388888888888893</v>
      </c>
      <c r="M29" s="41">
        <f t="shared" si="6"/>
        <v>0.61388888888888893</v>
      </c>
      <c r="N29" s="55">
        <v>0.63055555555555554</v>
      </c>
      <c r="O29" s="41">
        <f t="shared" si="2"/>
        <v>0.63055555555555554</v>
      </c>
      <c r="P29" s="55">
        <v>0.67222222222222228</v>
      </c>
      <c r="Q29" s="41">
        <f t="shared" si="3"/>
        <v>0.67222222222222228</v>
      </c>
      <c r="R29" s="55">
        <v>0.68888888888888888</v>
      </c>
      <c r="S29" s="41">
        <f t="shared" si="4"/>
        <v>0.68888888888888888</v>
      </c>
      <c r="T29" s="236">
        <v>0.70208333333333328</v>
      </c>
      <c r="U29" s="72">
        <f t="shared" si="5"/>
        <v>0.70208333333333328</v>
      </c>
    </row>
    <row r="30" spans="1:21" ht="21.75" customHeight="1" x14ac:dyDescent="0.25">
      <c r="A30" s="586" t="s">
        <v>114</v>
      </c>
      <c r="B30" s="587"/>
      <c r="C30" s="152" t="s">
        <v>1096</v>
      </c>
      <c r="D30" s="217">
        <v>73775375</v>
      </c>
      <c r="E30" s="406" t="s">
        <v>138</v>
      </c>
      <c r="F30" s="142" t="s">
        <v>94</v>
      </c>
      <c r="G30" s="415" t="s">
        <v>1067</v>
      </c>
      <c r="H30" s="94"/>
      <c r="I30" s="94" t="s">
        <v>220</v>
      </c>
      <c r="J30" s="55">
        <v>0.61250000000000004</v>
      </c>
      <c r="K30" s="51">
        <f t="shared" si="0"/>
        <v>0.61250000000000004</v>
      </c>
      <c r="L30" s="55">
        <v>0.62013888888888891</v>
      </c>
      <c r="M30" s="41">
        <f t="shared" si="6"/>
        <v>0.62013888888888891</v>
      </c>
      <c r="N30" s="55">
        <v>0.63263888888888886</v>
      </c>
      <c r="O30" s="41">
        <f t="shared" si="2"/>
        <v>0.63263888888888886</v>
      </c>
      <c r="P30" s="55">
        <v>0.67291666666666672</v>
      </c>
      <c r="Q30" s="41">
        <f t="shared" si="3"/>
        <v>0.67291666666666672</v>
      </c>
      <c r="R30" s="55">
        <v>0.68472222222222223</v>
      </c>
      <c r="S30" s="41">
        <f t="shared" si="4"/>
        <v>0.68472222222222223</v>
      </c>
      <c r="T30" s="236">
        <v>0.6958333333333333</v>
      </c>
      <c r="U30" s="72">
        <f t="shared" si="5"/>
        <v>0.6958333333333333</v>
      </c>
    </row>
    <row r="31" spans="1:21" ht="21" customHeight="1" x14ac:dyDescent="0.25">
      <c r="A31" s="586" t="s">
        <v>118</v>
      </c>
      <c r="B31" s="587"/>
      <c r="C31" s="152" t="s">
        <v>1097</v>
      </c>
      <c r="D31" s="217">
        <v>41200959</v>
      </c>
      <c r="E31" s="201" t="s">
        <v>623</v>
      </c>
      <c r="F31" s="142" t="s">
        <v>38</v>
      </c>
      <c r="G31" s="415" t="s">
        <v>1067</v>
      </c>
      <c r="H31" s="94"/>
      <c r="I31" s="94" t="s">
        <v>1098</v>
      </c>
      <c r="J31" s="55">
        <v>0.61458333333333337</v>
      </c>
      <c r="K31" s="51">
        <f t="shared" si="0"/>
        <v>0.61458333333333337</v>
      </c>
      <c r="L31" s="55">
        <v>0.625</v>
      </c>
      <c r="M31" s="41">
        <f t="shared" si="6"/>
        <v>0.625</v>
      </c>
      <c r="N31" s="55">
        <v>0.63541666666666663</v>
      </c>
      <c r="O31" s="41">
        <f t="shared" si="2"/>
        <v>0.63541666666666663</v>
      </c>
      <c r="P31" s="55">
        <v>0.68402777777777779</v>
      </c>
      <c r="Q31" s="41">
        <f t="shared" si="3"/>
        <v>0.68402777777777779</v>
      </c>
      <c r="R31" s="55">
        <v>0.70347222222222228</v>
      </c>
      <c r="S31" s="41">
        <f t="shared" si="4"/>
        <v>0.70347222222222228</v>
      </c>
      <c r="T31" s="236">
        <v>0.71527777777777779</v>
      </c>
      <c r="U31" s="72">
        <f t="shared" si="5"/>
        <v>0.71527777777777779</v>
      </c>
    </row>
    <row r="32" spans="1:21" s="4" customFormat="1" ht="18" customHeight="1" x14ac:dyDescent="0.25">
      <c r="A32" s="600"/>
      <c r="B32" s="587"/>
      <c r="C32" s="192" t="s">
        <v>1099</v>
      </c>
      <c r="D32" s="288">
        <v>40865573</v>
      </c>
      <c r="E32" s="88" t="s">
        <v>37</v>
      </c>
      <c r="F32" s="250" t="s">
        <v>155</v>
      </c>
      <c r="G32" s="88"/>
      <c r="H32" s="332"/>
      <c r="I32" s="88" t="s">
        <v>1100</v>
      </c>
      <c r="J32" s="161"/>
      <c r="K32" s="58">
        <f t="shared" si="0"/>
        <v>0</v>
      </c>
      <c r="L32" s="161"/>
      <c r="M32" s="15">
        <f t="shared" si="6"/>
        <v>0</v>
      </c>
      <c r="N32" s="161"/>
      <c r="O32" s="15">
        <f t="shared" si="2"/>
        <v>0</v>
      </c>
      <c r="P32" s="161"/>
      <c r="Q32" s="15">
        <f t="shared" si="3"/>
        <v>0</v>
      </c>
      <c r="R32" s="161"/>
      <c r="S32" s="15">
        <f t="shared" si="4"/>
        <v>0</v>
      </c>
      <c r="T32" s="161"/>
      <c r="U32" s="15">
        <f t="shared" si="5"/>
        <v>0</v>
      </c>
    </row>
    <row r="33" spans="1:21" s="46" customFormat="1" ht="21" customHeight="1" x14ac:dyDescent="0.25">
      <c r="A33" s="586" t="s">
        <v>126</v>
      </c>
      <c r="B33" s="587"/>
      <c r="C33" s="152" t="s">
        <v>1101</v>
      </c>
      <c r="D33" s="217">
        <v>47105651</v>
      </c>
      <c r="E33" s="50" t="s">
        <v>37</v>
      </c>
      <c r="F33" s="142" t="s">
        <v>94</v>
      </c>
      <c r="G33" s="171"/>
      <c r="H33" s="419"/>
      <c r="I33" s="171" t="s">
        <v>1102</v>
      </c>
      <c r="J33" s="55">
        <v>0.64513888888888893</v>
      </c>
      <c r="K33" s="51">
        <f t="shared" si="0"/>
        <v>0.64513888888888893</v>
      </c>
      <c r="L33" s="55">
        <v>0.64861111111111114</v>
      </c>
      <c r="M33" s="41">
        <f t="shared" si="6"/>
        <v>0.64861111111111114</v>
      </c>
      <c r="N33" s="55">
        <v>0.65763888888888888</v>
      </c>
      <c r="O33" s="41">
        <f t="shared" si="2"/>
        <v>0.65763888888888888</v>
      </c>
      <c r="P33" s="55">
        <v>0.69722222222222219</v>
      </c>
      <c r="Q33" s="41">
        <f t="shared" si="3"/>
        <v>0.69722222222222219</v>
      </c>
      <c r="R33" s="55">
        <v>0.70902777777777781</v>
      </c>
      <c r="S33" s="41">
        <f t="shared" si="4"/>
        <v>0.70902777777777781</v>
      </c>
      <c r="T33" s="236">
        <v>0.72013888888888888</v>
      </c>
      <c r="U33" s="72">
        <f t="shared" si="5"/>
        <v>0.72013888888888888</v>
      </c>
    </row>
    <row r="34" spans="1:21" ht="18" customHeight="1" x14ac:dyDescent="0.25">
      <c r="A34" s="586" t="s">
        <v>130</v>
      </c>
      <c r="B34" s="587"/>
      <c r="C34" s="152" t="s">
        <v>1103</v>
      </c>
      <c r="D34" s="217">
        <v>70991763</v>
      </c>
      <c r="E34" s="50" t="s">
        <v>84</v>
      </c>
      <c r="F34" s="142" t="s">
        <v>38</v>
      </c>
      <c r="G34" s="171"/>
      <c r="H34" s="419"/>
      <c r="I34" s="171" t="s">
        <v>1104</v>
      </c>
      <c r="J34" s="55">
        <v>0.64583333333333337</v>
      </c>
      <c r="K34" s="51">
        <f t="shared" si="0"/>
        <v>0.64583333333333337</v>
      </c>
      <c r="L34" s="55">
        <v>0.65277777777777779</v>
      </c>
      <c r="M34" s="41">
        <f t="shared" si="6"/>
        <v>0.65277777777777779</v>
      </c>
      <c r="N34" s="55">
        <v>0.66736111111111107</v>
      </c>
      <c r="O34" s="41">
        <f t="shared" si="2"/>
        <v>0.66736111111111107</v>
      </c>
      <c r="P34" s="55">
        <v>0.70972222222222225</v>
      </c>
      <c r="Q34" s="41">
        <f t="shared" si="3"/>
        <v>0.70972222222222225</v>
      </c>
      <c r="R34" s="55">
        <v>0.72152777777777777</v>
      </c>
      <c r="S34" s="41">
        <f t="shared" si="4"/>
        <v>0.72152777777777777</v>
      </c>
      <c r="T34" s="236">
        <v>0.73333333333333328</v>
      </c>
      <c r="U34" s="72">
        <f t="shared" si="5"/>
        <v>0.73333333333333328</v>
      </c>
    </row>
    <row r="35" spans="1:21" ht="18.75" customHeight="1" x14ac:dyDescent="0.25">
      <c r="A35" s="586" t="s">
        <v>237</v>
      </c>
      <c r="B35" s="587"/>
      <c r="C35" s="152" t="s">
        <v>1105</v>
      </c>
      <c r="D35" s="217">
        <v>25560167</v>
      </c>
      <c r="E35" s="21" t="s">
        <v>441</v>
      </c>
      <c r="F35" s="142" t="s">
        <v>38</v>
      </c>
      <c r="G35" s="105" t="s">
        <v>1064</v>
      </c>
      <c r="H35" s="182"/>
      <c r="I35" s="50" t="s">
        <v>743</v>
      </c>
      <c r="J35" s="55">
        <v>0.66249999999999998</v>
      </c>
      <c r="K35" s="55">
        <f t="shared" si="0"/>
        <v>0.66249999999999998</v>
      </c>
      <c r="L35" s="55">
        <v>0.66388888888888886</v>
      </c>
      <c r="M35" s="55">
        <f t="shared" si="6"/>
        <v>0.66388888888888886</v>
      </c>
      <c r="N35" s="55">
        <v>0.67708333333333337</v>
      </c>
      <c r="O35" s="55">
        <f t="shared" si="2"/>
        <v>0.67708333333333337</v>
      </c>
      <c r="P35" s="55">
        <v>0.72083333333333333</v>
      </c>
      <c r="Q35" s="55">
        <f t="shared" si="3"/>
        <v>0.72083333333333333</v>
      </c>
      <c r="R35" s="55">
        <v>0.73263888888888884</v>
      </c>
      <c r="S35" s="55">
        <f t="shared" si="4"/>
        <v>0.73263888888888884</v>
      </c>
      <c r="T35" s="236">
        <v>0.74513888888888891</v>
      </c>
      <c r="U35" s="236">
        <f t="shared" si="5"/>
        <v>0.74513888888888891</v>
      </c>
    </row>
    <row r="36" spans="1:21" ht="18.75" customHeight="1" x14ac:dyDescent="0.25">
      <c r="A36" s="600"/>
      <c r="B36" s="587"/>
      <c r="C36" s="192" t="s">
        <v>1106</v>
      </c>
      <c r="D36" s="288">
        <v>41509953</v>
      </c>
      <c r="E36" s="88" t="s">
        <v>441</v>
      </c>
      <c r="F36" s="250" t="s">
        <v>1107</v>
      </c>
      <c r="G36" s="88" t="s">
        <v>1060</v>
      </c>
      <c r="H36" s="332"/>
      <c r="I36" s="88" t="s">
        <v>743</v>
      </c>
      <c r="J36" s="161"/>
      <c r="K36" s="58">
        <f t="shared" si="0"/>
        <v>0</v>
      </c>
      <c r="L36" s="161"/>
      <c r="M36" s="15">
        <f t="shared" si="6"/>
        <v>0</v>
      </c>
      <c r="N36" s="161"/>
      <c r="O36" s="15">
        <f t="shared" si="2"/>
        <v>0</v>
      </c>
      <c r="P36" s="161"/>
      <c r="Q36" s="15">
        <f t="shared" si="3"/>
        <v>0</v>
      </c>
      <c r="R36" s="161"/>
      <c r="S36" s="15">
        <f t="shared" si="4"/>
        <v>0</v>
      </c>
      <c r="T36" s="161"/>
      <c r="U36" s="15">
        <f t="shared" si="5"/>
        <v>0</v>
      </c>
    </row>
    <row r="37" spans="1:21" ht="18.75" customHeight="1" x14ac:dyDescent="0.25">
      <c r="A37" s="586" t="s">
        <v>136</v>
      </c>
      <c r="B37" s="587"/>
      <c r="C37" s="152" t="s">
        <v>1108</v>
      </c>
      <c r="D37" s="217">
        <v>746910</v>
      </c>
      <c r="E37" s="50" t="s">
        <v>84</v>
      </c>
      <c r="F37" s="142" t="s">
        <v>23</v>
      </c>
      <c r="G37" s="171"/>
      <c r="H37" s="419"/>
      <c r="I37" s="171" t="s">
        <v>1109</v>
      </c>
      <c r="J37" s="55">
        <v>0.66805555555555551</v>
      </c>
      <c r="K37" s="51">
        <f t="shared" si="0"/>
        <v>0.66805555555555551</v>
      </c>
      <c r="L37" s="55">
        <v>0.67013888888888884</v>
      </c>
      <c r="M37" s="41">
        <f t="shared" si="6"/>
        <v>0.67013888888888884</v>
      </c>
      <c r="N37" s="55">
        <v>0.68125000000000002</v>
      </c>
      <c r="O37" s="41">
        <f t="shared" si="2"/>
        <v>0.68125000000000002</v>
      </c>
      <c r="P37" s="55">
        <v>0.72777777777777775</v>
      </c>
      <c r="Q37" s="41">
        <f t="shared" si="3"/>
        <v>0.72777777777777775</v>
      </c>
      <c r="R37" s="55">
        <v>0.73958333333333337</v>
      </c>
      <c r="S37" s="41">
        <f t="shared" si="4"/>
        <v>0.73958333333333337</v>
      </c>
      <c r="T37" s="236">
        <v>0.75069444444444444</v>
      </c>
      <c r="U37" s="72">
        <f t="shared" si="5"/>
        <v>0.75069444444444444</v>
      </c>
    </row>
    <row r="38" spans="1:21" ht="18" customHeight="1" x14ac:dyDescent="0.25">
      <c r="A38" s="586" t="s">
        <v>240</v>
      </c>
      <c r="B38" s="587"/>
      <c r="C38" s="152" t="s">
        <v>1110</v>
      </c>
      <c r="D38" s="217">
        <v>40514762</v>
      </c>
      <c r="E38" s="50" t="s">
        <v>37</v>
      </c>
      <c r="F38" s="142" t="s">
        <v>23</v>
      </c>
      <c r="G38" s="105" t="s">
        <v>1111</v>
      </c>
      <c r="H38" s="329"/>
      <c r="I38" s="329" t="s">
        <v>25</v>
      </c>
      <c r="J38" s="55">
        <v>0.67222222222222228</v>
      </c>
      <c r="K38" s="55">
        <f t="shared" si="0"/>
        <v>0.67222222222222228</v>
      </c>
      <c r="L38" s="55">
        <v>0.67569444444444449</v>
      </c>
      <c r="M38" s="55">
        <f t="shared" si="6"/>
        <v>0.67569444444444449</v>
      </c>
      <c r="N38" s="55">
        <v>0.68541666666666667</v>
      </c>
      <c r="O38" s="55">
        <f t="shared" si="2"/>
        <v>0.68541666666666667</v>
      </c>
      <c r="P38" s="55">
        <v>0.73402777777777772</v>
      </c>
      <c r="Q38" s="55">
        <f t="shared" si="3"/>
        <v>0.73402777777777772</v>
      </c>
      <c r="R38" s="55">
        <v>0.74722222222222223</v>
      </c>
      <c r="S38" s="55">
        <f t="shared" si="4"/>
        <v>0.74722222222222223</v>
      </c>
      <c r="T38" s="236">
        <v>0.75902777777777775</v>
      </c>
      <c r="U38" s="236">
        <f t="shared" si="5"/>
        <v>0.75902777777777775</v>
      </c>
    </row>
    <row r="39" spans="1:21" ht="18" customHeight="1" x14ac:dyDescent="0.25">
      <c r="A39" s="589"/>
      <c r="B39" s="589"/>
    </row>
    <row r="40" spans="1:21" s="46" customFormat="1" ht="18" customHeight="1" x14ac:dyDescent="0.25">
      <c r="A40" s="598"/>
      <c r="B40" s="598"/>
    </row>
    <row r="41" spans="1:21" ht="18" customHeight="1" x14ac:dyDescent="0.25">
      <c r="A41" s="589"/>
      <c r="B41" s="589"/>
    </row>
    <row r="42" spans="1:21" ht="18.75" customHeight="1" x14ac:dyDescent="0.25">
      <c r="A42" s="589"/>
      <c r="B42" s="589"/>
    </row>
    <row r="43" spans="1:21" ht="18" customHeight="1" x14ac:dyDescent="0.25">
      <c r="A43" s="589"/>
      <c r="B43" s="589"/>
    </row>
    <row r="44" spans="1:21" ht="18" customHeight="1" x14ac:dyDescent="0.25">
      <c r="A44" s="589"/>
      <c r="B44" s="589"/>
    </row>
    <row r="45" spans="1:21" ht="21" customHeight="1" x14ac:dyDescent="0.25">
      <c r="A45" s="589"/>
      <c r="B45" s="589"/>
    </row>
    <row r="46" spans="1:21" ht="18" customHeight="1" x14ac:dyDescent="0.25">
      <c r="A46" s="589"/>
      <c r="B46" s="589"/>
    </row>
    <row r="47" spans="1:21" ht="18" customHeight="1" x14ac:dyDescent="0.25">
      <c r="A47" s="589"/>
      <c r="B47" s="589"/>
    </row>
    <row r="48" spans="1:21" ht="18" customHeight="1" x14ac:dyDescent="0.25">
      <c r="A48" s="589"/>
      <c r="B48" s="589"/>
    </row>
    <row r="49" spans="1:2" ht="18" customHeight="1" x14ac:dyDescent="0.25">
      <c r="A49" s="589"/>
      <c r="B49" s="589"/>
    </row>
    <row r="50" spans="1:2" ht="18" customHeight="1" x14ac:dyDescent="0.25">
      <c r="A50" s="589"/>
      <c r="B50" s="589"/>
    </row>
    <row r="51" spans="1:2" ht="18" customHeight="1" x14ac:dyDescent="0.25">
      <c r="A51" s="589"/>
      <c r="B51" s="589"/>
    </row>
    <row r="52" spans="1:2" ht="18" customHeight="1" x14ac:dyDescent="0.25">
      <c r="A52" s="589"/>
      <c r="B52" s="589"/>
    </row>
    <row r="53" spans="1:2" ht="18" customHeight="1" x14ac:dyDescent="0.25">
      <c r="A53" s="589"/>
      <c r="B53" s="589"/>
    </row>
    <row r="54" spans="1:2" ht="18" customHeight="1" x14ac:dyDescent="0.25">
      <c r="A54" s="589"/>
      <c r="B54" s="589"/>
    </row>
    <row r="55" spans="1:2" ht="18" customHeight="1" x14ac:dyDescent="0.25">
      <c r="A55" s="589"/>
      <c r="B55" s="589"/>
    </row>
    <row r="56" spans="1:2" ht="18" customHeight="1" x14ac:dyDescent="0.25">
      <c r="A56" s="589"/>
      <c r="B56" s="589"/>
    </row>
    <row r="57" spans="1:2" ht="18" customHeight="1" x14ac:dyDescent="0.25">
      <c r="A57" s="589"/>
      <c r="B57" s="589"/>
    </row>
    <row r="58" spans="1:2" ht="18" customHeight="1" x14ac:dyDescent="0.25">
      <c r="A58" s="589"/>
      <c r="B58" s="589"/>
    </row>
    <row r="59" spans="1:2" ht="18" customHeight="1" x14ac:dyDescent="0.25">
      <c r="A59" s="589"/>
      <c r="B59" s="589"/>
    </row>
    <row r="60" spans="1:2" ht="18" customHeight="1" x14ac:dyDescent="0.25">
      <c r="A60" s="589"/>
      <c r="B60" s="589"/>
    </row>
    <row r="61" spans="1:2" ht="18" customHeight="1" x14ac:dyDescent="0.25">
      <c r="A61" s="589"/>
      <c r="B61" s="589"/>
    </row>
    <row r="62" spans="1:2" ht="18" customHeight="1" x14ac:dyDescent="0.25">
      <c r="A62" s="589"/>
      <c r="B62" s="589"/>
    </row>
    <row r="63" spans="1:2" ht="18" customHeight="1" x14ac:dyDescent="0.25">
      <c r="A63" s="589"/>
      <c r="B63" s="589"/>
    </row>
    <row r="64" spans="1:2" ht="18" customHeight="1" x14ac:dyDescent="0.25">
      <c r="A64" s="589"/>
      <c r="B64" s="589"/>
    </row>
    <row r="65" spans="1:8" ht="18" customHeight="1" x14ac:dyDescent="0.25">
      <c r="A65" s="589"/>
      <c r="B65" s="589"/>
    </row>
    <row r="66" spans="1:8" ht="18" customHeight="1" x14ac:dyDescent="0.25"/>
    <row r="67" spans="1:8" ht="15.75" customHeight="1" x14ac:dyDescent="0.25">
      <c r="B67" t="s">
        <v>6768</v>
      </c>
      <c r="C67" t="s">
        <v>6769</v>
      </c>
      <c r="D67" t="s">
        <v>6770</v>
      </c>
      <c r="E67" t="s">
        <v>6771</v>
      </c>
      <c r="F67" t="s">
        <v>6772</v>
      </c>
      <c r="G67" t="s">
        <v>6773</v>
      </c>
      <c r="H67" t="s">
        <v>6774</v>
      </c>
    </row>
    <row r="68" spans="1:8" ht="15.75" customHeight="1" x14ac:dyDescent="0.25"/>
    <row r="69" spans="1:8" ht="15.75" customHeight="1" x14ac:dyDescent="0.25"/>
    <row r="70" spans="1:8" ht="15.75" customHeight="1" x14ac:dyDescent="0.25"/>
    <row r="71" spans="1:8" ht="18" customHeight="1" x14ac:dyDescent="0.25"/>
    <row r="72" spans="1:8" ht="18" customHeight="1" x14ac:dyDescent="0.25"/>
    <row r="73" spans="1:8" ht="18" customHeight="1" x14ac:dyDescent="0.25"/>
    <row r="74" spans="1:8" ht="18" customHeight="1" x14ac:dyDescent="0.25"/>
    <row r="75" spans="1:8" ht="18" customHeight="1" x14ac:dyDescent="0.25"/>
    <row r="76" spans="1:8" ht="18" customHeight="1" x14ac:dyDescent="0.25"/>
    <row r="77" spans="1:8" ht="18" customHeight="1" x14ac:dyDescent="0.25"/>
    <row r="78" spans="1:8" ht="15.75" customHeight="1" x14ac:dyDescent="0.25"/>
    <row r="79" spans="1:8" ht="15.75" customHeight="1" x14ac:dyDescent="0.25"/>
    <row r="80" spans="1:8" ht="15.75" customHeight="1" x14ac:dyDescent="0.25"/>
    <row r="81" spans="2:6" ht="15.75" customHeight="1" x14ac:dyDescent="0.25"/>
    <row r="82" spans="2:6" ht="15.75" customHeight="1" x14ac:dyDescent="0.25"/>
    <row r="83" spans="2:6" ht="15.75" customHeight="1" x14ac:dyDescent="0.25"/>
    <row r="84" spans="2:6" ht="15.75" customHeight="1" x14ac:dyDescent="0.25"/>
    <row r="85" spans="2:6" ht="15.75" customHeight="1" x14ac:dyDescent="0.25"/>
    <row r="86" spans="2:6" ht="15.75" customHeight="1" x14ac:dyDescent="0.25"/>
    <row r="87" spans="2:6" ht="15.75" customHeight="1" x14ac:dyDescent="0.25"/>
    <row r="88" spans="2:6" ht="15.75" customHeight="1" x14ac:dyDescent="0.25"/>
    <row r="89" spans="2:6" ht="15.75" customHeight="1" x14ac:dyDescent="0.25"/>
    <row r="90" spans="2:6" ht="15.75" customHeight="1" x14ac:dyDescent="0.25"/>
    <row r="91" spans="2:6" ht="15.75" customHeight="1" x14ac:dyDescent="0.25"/>
    <row r="92" spans="2:6" ht="21.75" customHeight="1" x14ac:dyDescent="0.25"/>
    <row r="93" spans="2:6" ht="15.75" customHeight="1" x14ac:dyDescent="0.25">
      <c r="B93" t="s">
        <v>6768</v>
      </c>
      <c r="C93" t="s">
        <v>6769</v>
      </c>
      <c r="D93" t="s">
        <v>6770</v>
      </c>
      <c r="E93" t="s">
        <v>6771</v>
      </c>
      <c r="F93" t="s">
        <v>6772</v>
      </c>
    </row>
    <row r="94" spans="2:6" ht="15.75" customHeight="1" x14ac:dyDescent="0.25"/>
    <row r="95" spans="2:6" ht="15.75" customHeight="1" x14ac:dyDescent="0.25"/>
    <row r="96" spans="2:6" ht="21" customHeight="1" x14ac:dyDescent="0.25"/>
    <row r="97" spans="3:8" ht="21" customHeight="1" x14ac:dyDescent="0.25"/>
    <row r="98" spans="3:8" ht="18.75" customHeight="1" x14ac:dyDescent="0.25"/>
    <row r="99" spans="3:8" ht="15.75" customHeight="1" x14ac:dyDescent="0.25"/>
    <row r="100" spans="3:8" ht="15.75" customHeight="1" x14ac:dyDescent="0.25"/>
    <row r="101" spans="3:8" ht="18.75" customHeight="1" x14ac:dyDescent="0.25"/>
    <row r="105" spans="3:8" x14ac:dyDescent="0.25">
      <c r="C105" t="s">
        <v>6768</v>
      </c>
      <c r="D105" t="s">
        <v>6769</v>
      </c>
      <c r="E105" t="s">
        <v>6770</v>
      </c>
      <c r="F105" t="s">
        <v>6771</v>
      </c>
      <c r="G105" t="s">
        <v>6772</v>
      </c>
      <c r="H105" t="s">
        <v>6773</v>
      </c>
    </row>
    <row r="106" spans="3:8" ht="15.75" customHeight="1" x14ac:dyDescent="0.25"/>
    <row r="107" spans="3:8" ht="15.75" customHeight="1" x14ac:dyDescent="0.25"/>
    <row r="108" spans="3:8" ht="15.75" customHeight="1" x14ac:dyDescent="0.25"/>
    <row r="109" spans="3:8" ht="15.75" customHeight="1" x14ac:dyDescent="0.25"/>
    <row r="110" spans="3:8" ht="15.75" customHeight="1" x14ac:dyDescent="0.25"/>
    <row r="111" spans="3:8" ht="15.75" customHeight="1" x14ac:dyDescent="0.25"/>
    <row r="112" spans="3:8" ht="15.75" customHeight="1" x14ac:dyDescent="0.25"/>
    <row r="113" ht="18.75" customHeight="1" x14ac:dyDescent="0.25"/>
    <row r="114" ht="15.75" customHeight="1" x14ac:dyDescent="0.25"/>
  </sheetData>
  <mergeCells count="70">
    <mergeCell ref="A48:B48"/>
    <mergeCell ref="A24:B24"/>
    <mergeCell ref="A30:B30"/>
    <mergeCell ref="A64:B64"/>
    <mergeCell ref="A15:B15"/>
    <mergeCell ref="A59:B59"/>
    <mergeCell ref="A60:B60"/>
    <mergeCell ref="A51:B51"/>
    <mergeCell ref="A61:B61"/>
    <mergeCell ref="A54:B54"/>
    <mergeCell ref="A63:B63"/>
    <mergeCell ref="N1:O1"/>
    <mergeCell ref="A12:B12"/>
    <mergeCell ref="A21:B21"/>
    <mergeCell ref="A2:B2"/>
    <mergeCell ref="A19:B19"/>
    <mergeCell ref="A1:B1"/>
    <mergeCell ref="A6:B6"/>
    <mergeCell ref="A16:B16"/>
    <mergeCell ref="A7:B7"/>
    <mergeCell ref="A18:B18"/>
    <mergeCell ref="A3:B3"/>
    <mergeCell ref="A65:B65"/>
    <mergeCell ref="A25:B25"/>
    <mergeCell ref="A41:B41"/>
    <mergeCell ref="A37:B37"/>
    <mergeCell ref="A46:B46"/>
    <mergeCell ref="A27:B27"/>
    <mergeCell ref="A56:B56"/>
    <mergeCell ref="A55:B55"/>
    <mergeCell ref="A50:B50"/>
    <mergeCell ref="A26:B26"/>
    <mergeCell ref="A57:B57"/>
    <mergeCell ref="A33:B33"/>
    <mergeCell ref="A53:B53"/>
    <mergeCell ref="A62:B62"/>
    <mergeCell ref="A52:B52"/>
    <mergeCell ref="A43:B43"/>
    <mergeCell ref="T1:U1"/>
    <mergeCell ref="A47:B47"/>
    <mergeCell ref="A5:B5"/>
    <mergeCell ref="L1:M1"/>
    <mergeCell ref="A32:B32"/>
    <mergeCell ref="A42:B42"/>
    <mergeCell ref="A14:B14"/>
    <mergeCell ref="A23:B23"/>
    <mergeCell ref="A17:B17"/>
    <mergeCell ref="A8:B8"/>
    <mergeCell ref="A22:B22"/>
    <mergeCell ref="A35:B35"/>
    <mergeCell ref="A4:B4"/>
    <mergeCell ref="A20:B20"/>
    <mergeCell ref="A38:B38"/>
    <mergeCell ref="A29:B29"/>
    <mergeCell ref="A9:B9"/>
    <mergeCell ref="A31:B31"/>
    <mergeCell ref="A58:B58"/>
    <mergeCell ref="R1:S1"/>
    <mergeCell ref="A34:B34"/>
    <mergeCell ref="A10:B10"/>
    <mergeCell ref="A28:B28"/>
    <mergeCell ref="A13:B13"/>
    <mergeCell ref="A44:B44"/>
    <mergeCell ref="A39:B39"/>
    <mergeCell ref="A40:B40"/>
    <mergeCell ref="A11:B11"/>
    <mergeCell ref="A49:B49"/>
    <mergeCell ref="A45:B45"/>
    <mergeCell ref="P1:Q1"/>
    <mergeCell ref="A36:B36"/>
  </mergeCells>
  <pageMargins left="0.7" right="0.7" top="0.75" bottom="0.75" header="0.3" footer="0.3"/>
  <pageSetup paperSize="9" orientation="portrait"/>
  <tableParts count="3">
    <tablePart r:id="rId1"/>
    <tablePart r:id="rId2"/>
    <tablePart r:id="rId3"/>
  </tableParts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 codeName="Hoja324"/>
  <dimension ref="A1:U112"/>
  <sheetViews>
    <sheetView workbookViewId="0">
      <selection activeCell="D25" sqref="D25"/>
    </sheetView>
  </sheetViews>
  <sheetFormatPr baseColWidth="10" defaultColWidth="9.140625" defaultRowHeight="15" x14ac:dyDescent="0.25"/>
  <cols>
    <col min="1" max="2" width="2.7109375" customWidth="1"/>
    <col min="3" max="3" width="41.42578125" customWidth="1"/>
    <col min="4" max="4" width="14.5703125" customWidth="1"/>
    <col min="5" max="5" width="21.85546875" customWidth="1"/>
    <col min="6" max="6" width="22" customWidth="1"/>
    <col min="7" max="7" width="21.140625" bestFit="1" customWidth="1"/>
    <col min="8" max="8" width="9.28515625" customWidth="1"/>
    <col min="9" max="9" width="22.28515625" customWidth="1"/>
    <col min="10" max="10" width="13.28515625" customWidth="1"/>
    <col min="11" max="11" width="13.5703125" customWidth="1"/>
    <col min="12" max="12" width="14.28515625" customWidth="1"/>
    <col min="13" max="13" width="13.7109375" customWidth="1"/>
    <col min="14" max="15" width="14.7109375" customWidth="1"/>
    <col min="16" max="16" width="15.28515625" customWidth="1"/>
    <col min="17" max="17" width="14.85546875" customWidth="1"/>
    <col min="18" max="19" width="15.42578125" customWidth="1"/>
    <col min="20" max="20" width="17" customWidth="1"/>
    <col min="21" max="21" width="17.85546875" customWidth="1"/>
  </cols>
  <sheetData>
    <row r="1" spans="1:21" ht="46.5" customHeight="1" x14ac:dyDescent="0.25">
      <c r="A1" s="596" t="s">
        <v>0</v>
      </c>
      <c r="B1" s="597"/>
      <c r="C1" s="10" t="s">
        <v>1</v>
      </c>
      <c r="D1" s="10" t="s">
        <v>2</v>
      </c>
      <c r="E1" s="25" t="s">
        <v>3</v>
      </c>
      <c r="F1" s="20" t="s">
        <v>4</v>
      </c>
      <c r="G1" s="1" t="s">
        <v>5</v>
      </c>
      <c r="H1" s="35" t="s">
        <v>6</v>
      </c>
      <c r="I1" s="2" t="s">
        <v>7</v>
      </c>
      <c r="J1" s="3" t="s">
        <v>8</v>
      </c>
      <c r="K1" s="3" t="s">
        <v>9</v>
      </c>
      <c r="L1" s="609" t="s">
        <v>10</v>
      </c>
      <c r="M1" s="606"/>
      <c r="N1" s="599" t="s">
        <v>11</v>
      </c>
      <c r="O1" s="592"/>
      <c r="P1" s="595" t="s">
        <v>12</v>
      </c>
      <c r="Q1" s="592"/>
      <c r="R1" s="594" t="s">
        <v>13</v>
      </c>
      <c r="S1" s="592"/>
      <c r="T1" s="591" t="s">
        <v>14</v>
      </c>
      <c r="U1" s="592"/>
    </row>
    <row r="2" spans="1:21" ht="20.25" customHeight="1" x14ac:dyDescent="0.25">
      <c r="A2" s="586" t="s">
        <v>15</v>
      </c>
      <c r="B2" s="587"/>
      <c r="C2" s="152" t="s">
        <v>1112</v>
      </c>
      <c r="D2" s="217">
        <v>1189489</v>
      </c>
      <c r="E2" s="201" t="s">
        <v>45</v>
      </c>
      <c r="F2" s="142" t="s">
        <v>28</v>
      </c>
      <c r="G2" s="245" t="s">
        <v>204</v>
      </c>
      <c r="H2" s="245"/>
      <c r="I2" s="245" t="s">
        <v>47</v>
      </c>
      <c r="J2" s="55">
        <v>0.6118055555555556</v>
      </c>
      <c r="K2" s="51">
        <f t="shared" ref="K2:K25" si="0">J2+$K$62</f>
        <v>0.6118055555555556</v>
      </c>
      <c r="L2" s="55">
        <v>0.61319444444444449</v>
      </c>
      <c r="M2" s="41">
        <f t="shared" ref="M2:M25" si="1">L2+$M$62</f>
        <v>0.61319444444444449</v>
      </c>
      <c r="N2" s="55">
        <v>0.62222222222222223</v>
      </c>
      <c r="O2" s="41">
        <f t="shared" ref="O2:O20" si="2">N2+$O$62</f>
        <v>0.62222222222222223</v>
      </c>
      <c r="P2" s="55">
        <v>0.66319444444444442</v>
      </c>
      <c r="Q2" s="41">
        <f t="shared" ref="Q2:Q25" si="3">P2+$Q$62</f>
        <v>0.66319444444444442</v>
      </c>
      <c r="R2" s="55">
        <v>0.67847222222222225</v>
      </c>
      <c r="S2" s="41">
        <f t="shared" ref="S2:S25" si="4">R2+$S$62</f>
        <v>0.67847222222222225</v>
      </c>
      <c r="T2" s="236">
        <v>0.69097222222222221</v>
      </c>
      <c r="U2" s="72">
        <f t="shared" ref="U2:U25" si="5">T2+$U$62</f>
        <v>0.69097222222222221</v>
      </c>
    </row>
    <row r="3" spans="1:21" ht="21" customHeight="1" x14ac:dyDescent="0.25">
      <c r="A3" s="605" t="s">
        <v>21</v>
      </c>
      <c r="B3" s="606"/>
      <c r="C3" s="152" t="s">
        <v>1113</v>
      </c>
      <c r="D3" s="217">
        <v>25612280</v>
      </c>
      <c r="E3" s="50" t="s">
        <v>271</v>
      </c>
      <c r="F3" s="142" t="s">
        <v>38</v>
      </c>
      <c r="G3" s="105" t="s">
        <v>1114</v>
      </c>
      <c r="H3" s="182"/>
      <c r="I3" s="50" t="s">
        <v>1115</v>
      </c>
      <c r="J3" s="55">
        <v>0.50347222222222221</v>
      </c>
      <c r="K3" s="51">
        <f t="shared" si="0"/>
        <v>0.50347222222222221</v>
      </c>
      <c r="L3" s="55">
        <v>0.51736111111111116</v>
      </c>
      <c r="M3" s="41">
        <f t="shared" si="1"/>
        <v>0.51736111111111116</v>
      </c>
      <c r="N3" s="55">
        <v>0.53541666666666665</v>
      </c>
      <c r="O3" s="41">
        <f t="shared" si="2"/>
        <v>0.53541666666666665</v>
      </c>
      <c r="P3" s="55">
        <v>0.57986111111111116</v>
      </c>
      <c r="Q3" s="41">
        <f t="shared" si="3"/>
        <v>0.57986111111111116</v>
      </c>
      <c r="R3" s="55">
        <v>0.59166666666666667</v>
      </c>
      <c r="S3" s="41">
        <f t="shared" si="4"/>
        <v>0.59166666666666667</v>
      </c>
      <c r="T3" s="236">
        <v>0.60833333333333328</v>
      </c>
      <c r="U3" s="72">
        <f t="shared" si="5"/>
        <v>0.60833333333333328</v>
      </c>
    </row>
    <row r="4" spans="1:21" s="7" customFormat="1" ht="21" customHeight="1" x14ac:dyDescent="0.25">
      <c r="A4" s="605" t="s">
        <v>26</v>
      </c>
      <c r="B4" s="606"/>
      <c r="C4" s="152" t="s">
        <v>1116</v>
      </c>
      <c r="D4" s="217">
        <v>9755133</v>
      </c>
      <c r="E4" s="201" t="s">
        <v>45</v>
      </c>
      <c r="F4" s="142" t="s">
        <v>94</v>
      </c>
      <c r="G4" s="105" t="s">
        <v>1117</v>
      </c>
      <c r="H4" s="245"/>
      <c r="I4" s="245" t="s">
        <v>63</v>
      </c>
      <c r="J4" s="55">
        <v>0.53125</v>
      </c>
      <c r="K4" s="51">
        <f t="shared" si="0"/>
        <v>0.53125</v>
      </c>
      <c r="L4" s="55">
        <v>0.53749999999999998</v>
      </c>
      <c r="M4" s="41">
        <f t="shared" si="1"/>
        <v>0.53749999999999998</v>
      </c>
      <c r="N4" s="55">
        <v>0.5493055555555556</v>
      </c>
      <c r="O4" s="41">
        <f t="shared" si="2"/>
        <v>0.5493055555555556</v>
      </c>
      <c r="P4" s="55">
        <v>0.59166666666666667</v>
      </c>
      <c r="Q4" s="41">
        <f t="shared" si="3"/>
        <v>0.59166666666666667</v>
      </c>
      <c r="R4" s="55">
        <v>0.60763888888888884</v>
      </c>
      <c r="S4" s="41">
        <f t="shared" si="4"/>
        <v>0.60763888888888884</v>
      </c>
      <c r="T4" s="236">
        <v>0.62152777777777779</v>
      </c>
      <c r="U4" s="72">
        <f t="shared" si="5"/>
        <v>0.62152777777777779</v>
      </c>
    </row>
    <row r="5" spans="1:21" ht="20.25" customHeight="1" x14ac:dyDescent="0.25">
      <c r="A5" s="605" t="s">
        <v>30</v>
      </c>
      <c r="B5" s="606"/>
      <c r="C5" s="152" t="s">
        <v>1118</v>
      </c>
      <c r="D5" s="217">
        <v>8887468</v>
      </c>
      <c r="E5" s="201" t="s">
        <v>45</v>
      </c>
      <c r="F5" s="142" t="s">
        <v>28</v>
      </c>
      <c r="G5" s="245" t="s">
        <v>1119</v>
      </c>
      <c r="H5" s="245"/>
      <c r="I5" s="245" t="s">
        <v>90</v>
      </c>
      <c r="J5" s="55">
        <v>0.50694444444444442</v>
      </c>
      <c r="K5" s="51">
        <f t="shared" si="0"/>
        <v>0.50694444444444442</v>
      </c>
      <c r="L5" s="55">
        <v>0.51111111111111107</v>
      </c>
      <c r="M5" s="41">
        <f t="shared" si="1"/>
        <v>0.51111111111111107</v>
      </c>
      <c r="N5" s="55">
        <v>0.52569444444444446</v>
      </c>
      <c r="O5" s="41">
        <f t="shared" si="2"/>
        <v>0.52569444444444446</v>
      </c>
      <c r="P5" s="55">
        <v>0.58750000000000002</v>
      </c>
      <c r="Q5" s="41">
        <f t="shared" si="3"/>
        <v>0.58750000000000002</v>
      </c>
      <c r="R5" s="55">
        <v>0.60902777777777772</v>
      </c>
      <c r="S5" s="41">
        <f t="shared" si="4"/>
        <v>0.60902777777777772</v>
      </c>
      <c r="T5" s="236">
        <v>0.625</v>
      </c>
      <c r="U5" s="72">
        <f t="shared" si="5"/>
        <v>0.625</v>
      </c>
    </row>
    <row r="6" spans="1:21" s="33" customFormat="1" ht="18.75" customHeight="1" x14ac:dyDescent="0.25">
      <c r="A6" s="605" t="s">
        <v>35</v>
      </c>
      <c r="B6" s="606"/>
      <c r="C6" s="152" t="s">
        <v>1120</v>
      </c>
      <c r="D6" s="217">
        <v>25784645</v>
      </c>
      <c r="E6" s="207" t="s">
        <v>521</v>
      </c>
      <c r="F6" s="142" t="s">
        <v>28</v>
      </c>
      <c r="G6" s="105" t="s">
        <v>1121</v>
      </c>
      <c r="H6" s="329"/>
      <c r="I6" s="50" t="s">
        <v>1122</v>
      </c>
      <c r="J6" s="55">
        <v>0.54583333333333328</v>
      </c>
      <c r="K6" s="51">
        <f t="shared" si="0"/>
        <v>0.54583333333333328</v>
      </c>
      <c r="L6" s="55">
        <v>0.57361111111111107</v>
      </c>
      <c r="M6" s="41">
        <f t="shared" si="1"/>
        <v>0.57361111111111107</v>
      </c>
      <c r="N6" s="55">
        <v>0.58333333333333337</v>
      </c>
      <c r="O6" s="41">
        <f t="shared" si="2"/>
        <v>0.58333333333333337</v>
      </c>
      <c r="P6" s="55">
        <v>0.62638888888888888</v>
      </c>
      <c r="Q6" s="41">
        <f t="shared" si="3"/>
        <v>0.62638888888888888</v>
      </c>
      <c r="R6" s="55">
        <v>0.64583333333333337</v>
      </c>
      <c r="S6" s="41">
        <f t="shared" si="4"/>
        <v>0.64583333333333337</v>
      </c>
      <c r="T6" s="236">
        <v>0.65972222222222221</v>
      </c>
      <c r="U6" s="72">
        <f t="shared" si="5"/>
        <v>0.65972222222222221</v>
      </c>
    </row>
    <row r="7" spans="1:21" ht="21.75" customHeight="1" x14ac:dyDescent="0.25">
      <c r="A7" s="605" t="s">
        <v>40</v>
      </c>
      <c r="B7" s="606"/>
      <c r="C7" s="152" t="s">
        <v>1123</v>
      </c>
      <c r="D7" s="217">
        <v>25683699</v>
      </c>
      <c r="E7" s="201" t="s">
        <v>45</v>
      </c>
      <c r="F7" s="142" t="s">
        <v>38</v>
      </c>
      <c r="G7" s="50"/>
      <c r="H7" s="182"/>
      <c r="I7" s="50" t="s">
        <v>1122</v>
      </c>
      <c r="J7" s="55">
        <v>0.51527777777777772</v>
      </c>
      <c r="K7" s="51">
        <f t="shared" si="0"/>
        <v>0.51527777777777772</v>
      </c>
      <c r="L7" s="55">
        <v>0.54652777777777772</v>
      </c>
      <c r="M7" s="41">
        <f t="shared" si="1"/>
        <v>0.54652777777777772</v>
      </c>
      <c r="N7" s="55">
        <v>0.56180555555555556</v>
      </c>
      <c r="O7" s="41">
        <f t="shared" si="2"/>
        <v>0.56180555555555556</v>
      </c>
      <c r="P7" s="55">
        <v>0.60555555555555551</v>
      </c>
      <c r="Q7" s="41">
        <f t="shared" si="3"/>
        <v>0.60555555555555551</v>
      </c>
      <c r="R7" s="55">
        <v>0.62291666666666667</v>
      </c>
      <c r="S7" s="41">
        <f t="shared" si="4"/>
        <v>0.62291666666666667</v>
      </c>
      <c r="T7" s="236">
        <v>0.63472222222222219</v>
      </c>
      <c r="U7" s="72">
        <f t="shared" si="5"/>
        <v>0.63472222222222219</v>
      </c>
    </row>
    <row r="8" spans="1:21" s="7" customFormat="1" ht="19.5" customHeight="1" x14ac:dyDescent="0.25">
      <c r="A8" s="605" t="s">
        <v>43</v>
      </c>
      <c r="B8" s="606"/>
      <c r="C8" s="152" t="s">
        <v>1124</v>
      </c>
      <c r="D8" s="217">
        <v>70141273</v>
      </c>
      <c r="E8" s="21" t="s">
        <v>361</v>
      </c>
      <c r="F8" s="142" t="s">
        <v>94</v>
      </c>
      <c r="G8" s="407" t="s">
        <v>226</v>
      </c>
      <c r="H8" s="329"/>
      <c r="I8" s="329" t="s">
        <v>159</v>
      </c>
      <c r="J8" s="55">
        <v>0.52222222222222225</v>
      </c>
      <c r="K8" s="51">
        <f t="shared" si="0"/>
        <v>0.52222222222222225</v>
      </c>
      <c r="L8" s="55">
        <v>0.55625000000000002</v>
      </c>
      <c r="M8" s="41">
        <f t="shared" si="1"/>
        <v>0.55625000000000002</v>
      </c>
      <c r="N8" s="55">
        <v>0.56805555555555554</v>
      </c>
      <c r="O8" s="41">
        <f t="shared" si="2"/>
        <v>0.56805555555555554</v>
      </c>
      <c r="P8" s="55">
        <v>0.60833333333333328</v>
      </c>
      <c r="Q8" s="41">
        <f t="shared" si="3"/>
        <v>0.60833333333333328</v>
      </c>
      <c r="R8" s="55">
        <v>0.62430555555555556</v>
      </c>
      <c r="S8" s="41">
        <f t="shared" si="4"/>
        <v>0.62430555555555556</v>
      </c>
      <c r="T8" s="236">
        <v>0.63680555555555551</v>
      </c>
      <c r="U8" s="72">
        <f t="shared" si="5"/>
        <v>0.63680555555555551</v>
      </c>
    </row>
    <row r="9" spans="1:21" ht="21.75" customHeight="1" x14ac:dyDescent="0.25">
      <c r="A9" s="605" t="s">
        <v>48</v>
      </c>
      <c r="B9" s="606"/>
      <c r="C9" s="152" t="s">
        <v>1125</v>
      </c>
      <c r="D9" s="217">
        <v>45937819</v>
      </c>
      <c r="E9" s="207" t="s">
        <v>138</v>
      </c>
      <c r="F9" s="142" t="s">
        <v>1126</v>
      </c>
      <c r="G9" s="105" t="s">
        <v>1114</v>
      </c>
      <c r="H9" s="329"/>
      <c r="I9" s="329" t="s">
        <v>159</v>
      </c>
      <c r="J9" s="55">
        <v>0.53402777777777777</v>
      </c>
      <c r="K9" s="51">
        <f t="shared" si="0"/>
        <v>0.53402777777777777</v>
      </c>
      <c r="L9" s="55">
        <v>0.56319444444444444</v>
      </c>
      <c r="M9" s="41">
        <f t="shared" si="1"/>
        <v>0.56319444444444444</v>
      </c>
      <c r="N9" s="55">
        <v>0.57361111111111107</v>
      </c>
      <c r="O9" s="41">
        <f t="shared" si="2"/>
        <v>0.57361111111111107</v>
      </c>
      <c r="P9" s="55">
        <v>0.61319444444444449</v>
      </c>
      <c r="Q9" s="41">
        <f t="shared" si="3"/>
        <v>0.61319444444444449</v>
      </c>
      <c r="R9" s="55">
        <v>0.63402777777777775</v>
      </c>
      <c r="S9" s="41">
        <f t="shared" si="4"/>
        <v>0.63402777777777775</v>
      </c>
      <c r="T9" s="236">
        <v>0.6479166666666667</v>
      </c>
      <c r="U9" s="72">
        <f t="shared" si="5"/>
        <v>0.6479166666666667</v>
      </c>
    </row>
    <row r="10" spans="1:21" s="6" customFormat="1" ht="20.25" customHeight="1" x14ac:dyDescent="0.25">
      <c r="A10" s="608"/>
      <c r="B10" s="606"/>
      <c r="C10" s="192" t="s">
        <v>1127</v>
      </c>
      <c r="D10" s="288">
        <v>4833766</v>
      </c>
      <c r="E10" s="88" t="s">
        <v>17</v>
      </c>
      <c r="F10" s="250" t="s">
        <v>28</v>
      </c>
      <c r="G10" s="407" t="s">
        <v>1128</v>
      </c>
      <c r="H10" s="332"/>
      <c r="I10" s="332" t="s">
        <v>117</v>
      </c>
      <c r="J10" s="161"/>
      <c r="K10" s="58">
        <f t="shared" si="0"/>
        <v>0</v>
      </c>
      <c r="L10" s="161"/>
      <c r="M10" s="15">
        <f t="shared" si="1"/>
        <v>0</v>
      </c>
      <c r="N10" s="161"/>
      <c r="O10" s="15">
        <f t="shared" si="2"/>
        <v>0</v>
      </c>
      <c r="P10" s="161"/>
      <c r="Q10" s="15">
        <f t="shared" si="3"/>
        <v>0</v>
      </c>
      <c r="R10" s="161"/>
      <c r="S10" s="15">
        <f t="shared" si="4"/>
        <v>0</v>
      </c>
      <c r="T10" s="161"/>
      <c r="U10" s="15">
        <f t="shared" si="5"/>
        <v>0</v>
      </c>
    </row>
    <row r="11" spans="1:21" ht="21" customHeight="1" x14ac:dyDescent="0.25">
      <c r="A11" s="605" t="s">
        <v>54</v>
      </c>
      <c r="B11" s="606"/>
      <c r="C11" s="152" t="s">
        <v>1129</v>
      </c>
      <c r="D11" s="217">
        <v>77224739</v>
      </c>
      <c r="E11" s="207" t="s">
        <v>138</v>
      </c>
      <c r="F11" s="142" t="s">
        <v>38</v>
      </c>
      <c r="G11" s="186" t="s">
        <v>401</v>
      </c>
      <c r="H11" s="329"/>
      <c r="I11" s="329" t="s">
        <v>159</v>
      </c>
      <c r="J11" s="55">
        <v>0.53611111111111109</v>
      </c>
      <c r="K11" s="51">
        <f t="shared" si="0"/>
        <v>0.53611111111111109</v>
      </c>
      <c r="L11" s="55">
        <v>0.56805555555555554</v>
      </c>
      <c r="M11" s="41">
        <f t="shared" si="1"/>
        <v>0.56805555555555554</v>
      </c>
      <c r="N11" s="55">
        <v>0.57777777777777772</v>
      </c>
      <c r="O11" s="41">
        <f t="shared" si="2"/>
        <v>0.57777777777777772</v>
      </c>
      <c r="P11" s="55">
        <v>0.62083333333333335</v>
      </c>
      <c r="Q11" s="41">
        <f t="shared" si="3"/>
        <v>0.62083333333333335</v>
      </c>
      <c r="R11" s="55">
        <v>0.63611111111111107</v>
      </c>
      <c r="S11" s="41">
        <f t="shared" si="4"/>
        <v>0.63611111111111107</v>
      </c>
      <c r="T11" s="236">
        <v>0.64861111111111114</v>
      </c>
      <c r="U11" s="72">
        <f t="shared" si="5"/>
        <v>0.64861111111111114</v>
      </c>
    </row>
    <row r="12" spans="1:21" s="46" customFormat="1" ht="21" customHeight="1" x14ac:dyDescent="0.25">
      <c r="A12" s="605" t="s">
        <v>58</v>
      </c>
      <c r="B12" s="606"/>
      <c r="C12" s="152" t="s">
        <v>1130</v>
      </c>
      <c r="D12" s="217">
        <v>9171805</v>
      </c>
      <c r="E12" s="201" t="s">
        <v>45</v>
      </c>
      <c r="F12" s="142" t="s">
        <v>38</v>
      </c>
      <c r="G12" s="94" t="s">
        <v>1131</v>
      </c>
      <c r="H12" s="294"/>
      <c r="I12" s="94" t="s">
        <v>95</v>
      </c>
      <c r="J12" s="55">
        <v>0.55347222222222225</v>
      </c>
      <c r="K12" s="51">
        <f t="shared" si="0"/>
        <v>0.55347222222222225</v>
      </c>
      <c r="L12" s="55">
        <v>0.57916666666666672</v>
      </c>
      <c r="M12" s="41">
        <f t="shared" si="1"/>
        <v>0.57916666666666672</v>
      </c>
      <c r="N12" s="55">
        <v>0.58958333333333335</v>
      </c>
      <c r="O12" s="41">
        <f t="shared" si="2"/>
        <v>0.58958333333333335</v>
      </c>
      <c r="P12" s="55">
        <v>0.63263888888888886</v>
      </c>
      <c r="Q12" s="41">
        <f t="shared" si="3"/>
        <v>0.63263888888888886</v>
      </c>
      <c r="R12" s="55">
        <v>0.6479166666666667</v>
      </c>
      <c r="S12" s="41">
        <f t="shared" si="4"/>
        <v>0.6479166666666667</v>
      </c>
      <c r="T12" s="236">
        <v>0.66388888888888886</v>
      </c>
      <c r="U12" s="72">
        <f t="shared" si="5"/>
        <v>0.66388888888888886</v>
      </c>
    </row>
    <row r="13" spans="1:21" s="6" customFormat="1" ht="23.25" customHeight="1" x14ac:dyDescent="0.25">
      <c r="A13" s="608"/>
      <c r="B13" s="606"/>
      <c r="C13" s="192" t="s">
        <v>1132</v>
      </c>
      <c r="D13" s="288">
        <v>22742328</v>
      </c>
      <c r="E13" s="88" t="s">
        <v>45</v>
      </c>
      <c r="F13" s="250" t="s">
        <v>1133</v>
      </c>
      <c r="G13" s="88"/>
      <c r="H13" s="332"/>
      <c r="I13" s="88" t="s">
        <v>63</v>
      </c>
      <c r="J13" s="161"/>
      <c r="K13" s="58">
        <f t="shared" si="0"/>
        <v>0</v>
      </c>
      <c r="L13" s="161"/>
      <c r="M13" s="15">
        <f t="shared" si="1"/>
        <v>0</v>
      </c>
      <c r="N13" s="161"/>
      <c r="O13" s="15">
        <f t="shared" si="2"/>
        <v>0</v>
      </c>
      <c r="P13" s="161"/>
      <c r="Q13" s="15">
        <f t="shared" si="3"/>
        <v>0</v>
      </c>
      <c r="R13" s="161"/>
      <c r="S13" s="15">
        <f t="shared" si="4"/>
        <v>0</v>
      </c>
      <c r="T13" s="161"/>
      <c r="U13" s="15">
        <f t="shared" si="5"/>
        <v>0</v>
      </c>
    </row>
    <row r="14" spans="1:21" ht="21.75" customHeight="1" x14ac:dyDescent="0.25">
      <c r="A14" s="605" t="s">
        <v>64</v>
      </c>
      <c r="B14" s="606"/>
      <c r="C14" s="152" t="s">
        <v>1134</v>
      </c>
      <c r="D14" s="217">
        <v>25624197</v>
      </c>
      <c r="E14" s="50" t="s">
        <v>271</v>
      </c>
      <c r="F14" s="142" t="s">
        <v>38</v>
      </c>
      <c r="G14" s="105" t="s">
        <v>1121</v>
      </c>
      <c r="H14" s="329"/>
      <c r="I14" s="329" t="s">
        <v>159</v>
      </c>
      <c r="J14" s="55">
        <v>0.56666666666666665</v>
      </c>
      <c r="K14" s="51">
        <f t="shared" si="0"/>
        <v>0.56666666666666665</v>
      </c>
      <c r="L14" s="55">
        <v>0.58472222222222225</v>
      </c>
      <c r="M14" s="41">
        <f t="shared" si="1"/>
        <v>0.58472222222222225</v>
      </c>
      <c r="N14" s="55">
        <v>0.59513888888888888</v>
      </c>
      <c r="O14" s="41">
        <f t="shared" si="2"/>
        <v>0.59513888888888888</v>
      </c>
      <c r="P14" s="55">
        <v>0.64027777777777772</v>
      </c>
      <c r="Q14" s="41">
        <f t="shared" si="3"/>
        <v>0.64027777777777772</v>
      </c>
      <c r="R14" s="55">
        <v>0.65763888888888888</v>
      </c>
      <c r="S14" s="41">
        <f t="shared" si="4"/>
        <v>0.65763888888888888</v>
      </c>
      <c r="T14" s="236">
        <v>0.67152777777777772</v>
      </c>
      <c r="U14" s="72">
        <f t="shared" si="5"/>
        <v>0.67152777777777772</v>
      </c>
    </row>
    <row r="15" spans="1:21" ht="24" customHeight="1" x14ac:dyDescent="0.25">
      <c r="A15" s="605" t="s">
        <v>67</v>
      </c>
      <c r="B15" s="606"/>
      <c r="C15" s="152" t="s">
        <v>1135</v>
      </c>
      <c r="D15" s="217">
        <v>45607001</v>
      </c>
      <c r="E15" s="201" t="s">
        <v>45</v>
      </c>
      <c r="F15" s="142" t="s">
        <v>28</v>
      </c>
      <c r="G15" s="407" t="s">
        <v>226</v>
      </c>
      <c r="H15" s="329"/>
      <c r="I15" s="329" t="s">
        <v>159</v>
      </c>
      <c r="J15" s="55">
        <v>0.57430555555555551</v>
      </c>
      <c r="K15" s="51">
        <f t="shared" si="0"/>
        <v>0.57430555555555551</v>
      </c>
      <c r="L15" s="55">
        <v>0.59027777777777779</v>
      </c>
      <c r="M15" s="41">
        <f t="shared" si="1"/>
        <v>0.59027777777777779</v>
      </c>
      <c r="N15" s="55">
        <v>0.60555555555555551</v>
      </c>
      <c r="O15" s="41">
        <f t="shared" si="2"/>
        <v>0.60555555555555551</v>
      </c>
      <c r="P15" s="55">
        <v>0.64722222222222225</v>
      </c>
      <c r="Q15" s="55">
        <f t="shared" si="3"/>
        <v>0.64722222222222225</v>
      </c>
      <c r="R15" s="55">
        <v>0.66111111111111109</v>
      </c>
      <c r="S15" s="41">
        <f t="shared" si="4"/>
        <v>0.66111111111111109</v>
      </c>
      <c r="T15" s="236">
        <v>0.67847222222222225</v>
      </c>
      <c r="U15" s="72">
        <f t="shared" si="5"/>
        <v>0.67847222222222225</v>
      </c>
    </row>
    <row r="16" spans="1:21" ht="21.75" customHeight="1" x14ac:dyDescent="0.25">
      <c r="A16" s="605" t="s">
        <v>70</v>
      </c>
      <c r="B16" s="606"/>
      <c r="C16" s="152" t="s">
        <v>1136</v>
      </c>
      <c r="D16" s="217">
        <v>70562477</v>
      </c>
      <c r="E16" s="201" t="s">
        <v>45</v>
      </c>
      <c r="F16" s="142" t="s">
        <v>28</v>
      </c>
      <c r="G16" s="256" t="s">
        <v>805</v>
      </c>
      <c r="H16" s="334"/>
      <c r="I16" s="256" t="s">
        <v>218</v>
      </c>
      <c r="J16" s="55">
        <v>0.5756944444444444</v>
      </c>
      <c r="K16" s="51">
        <f t="shared" si="0"/>
        <v>0.5756944444444444</v>
      </c>
      <c r="L16" s="55">
        <v>0.59791666666666665</v>
      </c>
      <c r="M16" s="41">
        <f t="shared" si="1"/>
        <v>0.59791666666666665</v>
      </c>
      <c r="N16" s="55">
        <v>0.60833333333333328</v>
      </c>
      <c r="O16" s="41">
        <f t="shared" si="2"/>
        <v>0.60833333333333328</v>
      </c>
      <c r="P16" s="55">
        <v>0.65347222222222223</v>
      </c>
      <c r="Q16" s="41">
        <f t="shared" si="3"/>
        <v>0.65347222222222223</v>
      </c>
      <c r="R16" s="55">
        <v>0.67152777777777772</v>
      </c>
      <c r="S16" s="41">
        <f t="shared" si="4"/>
        <v>0.67152777777777772</v>
      </c>
      <c r="T16" s="236">
        <v>0.68472222222222223</v>
      </c>
      <c r="U16" s="72">
        <f t="shared" si="5"/>
        <v>0.68472222222222223</v>
      </c>
    </row>
    <row r="17" spans="1:21" ht="22.5" customHeight="1" x14ac:dyDescent="0.25">
      <c r="A17" s="605" t="s">
        <v>73</v>
      </c>
      <c r="B17" s="606"/>
      <c r="C17" s="152" t="s">
        <v>1137</v>
      </c>
      <c r="D17" s="409" t="s">
        <v>1138</v>
      </c>
      <c r="E17" s="207" t="s">
        <v>521</v>
      </c>
      <c r="F17" s="142" t="s">
        <v>28</v>
      </c>
      <c r="G17" s="245" t="s">
        <v>1131</v>
      </c>
      <c r="H17" s="21" t="s">
        <v>108</v>
      </c>
      <c r="I17" s="245" t="s">
        <v>165</v>
      </c>
      <c r="J17" s="55">
        <v>0.58125000000000004</v>
      </c>
      <c r="K17" s="51">
        <f t="shared" si="0"/>
        <v>0.58125000000000004</v>
      </c>
      <c r="L17" s="55">
        <v>0.60277777777777775</v>
      </c>
      <c r="M17" s="41">
        <f t="shared" si="1"/>
        <v>0.60277777777777775</v>
      </c>
      <c r="N17" s="55">
        <v>0.61250000000000004</v>
      </c>
      <c r="O17" s="41">
        <f t="shared" si="2"/>
        <v>0.61250000000000004</v>
      </c>
      <c r="P17" s="55">
        <v>0.6743055555555556</v>
      </c>
      <c r="Q17" s="41">
        <f t="shared" si="3"/>
        <v>0.6743055555555556</v>
      </c>
      <c r="R17" s="55">
        <v>0.69027777777777777</v>
      </c>
      <c r="S17" s="41">
        <f t="shared" si="4"/>
        <v>0.69027777777777777</v>
      </c>
      <c r="T17" s="236">
        <v>0.70208333333333328</v>
      </c>
      <c r="U17" s="72">
        <f t="shared" si="5"/>
        <v>0.70208333333333328</v>
      </c>
    </row>
    <row r="18" spans="1:21" ht="20.25" customHeight="1" x14ac:dyDescent="0.25">
      <c r="A18" s="605" t="s">
        <v>76</v>
      </c>
      <c r="B18" s="606"/>
      <c r="C18" s="152" t="s">
        <v>1139</v>
      </c>
      <c r="D18" s="409" t="s">
        <v>1140</v>
      </c>
      <c r="E18" s="201" t="s">
        <v>45</v>
      </c>
      <c r="F18" s="142" t="s">
        <v>94</v>
      </c>
      <c r="G18" s="245" t="s">
        <v>1131</v>
      </c>
      <c r="H18" s="245"/>
      <c r="I18" s="245" t="s">
        <v>175</v>
      </c>
      <c r="J18" s="55">
        <v>0.60277777777777775</v>
      </c>
      <c r="K18" s="51">
        <f t="shared" si="0"/>
        <v>0.60277777777777775</v>
      </c>
      <c r="L18" s="55">
        <v>0.60902777777777772</v>
      </c>
      <c r="M18" s="41">
        <f t="shared" si="1"/>
        <v>0.60902777777777772</v>
      </c>
      <c r="N18" s="55">
        <v>0.62013888888888891</v>
      </c>
      <c r="O18" s="41">
        <f t="shared" si="2"/>
        <v>0.62013888888888891</v>
      </c>
      <c r="P18" s="55">
        <v>0.66666666666666663</v>
      </c>
      <c r="Q18" s="41">
        <f t="shared" si="3"/>
        <v>0.66666666666666663</v>
      </c>
      <c r="R18" s="55">
        <v>0.68402777777777779</v>
      </c>
      <c r="S18" s="41">
        <f t="shared" si="4"/>
        <v>0.68402777777777779</v>
      </c>
      <c r="T18" s="236">
        <v>0.69652777777777775</v>
      </c>
      <c r="U18" s="72">
        <f t="shared" si="5"/>
        <v>0.69652777777777775</v>
      </c>
    </row>
    <row r="19" spans="1:21" ht="24" customHeight="1" x14ac:dyDescent="0.25">
      <c r="A19" s="605" t="s">
        <v>78</v>
      </c>
      <c r="B19" s="606"/>
      <c r="C19" s="152" t="s">
        <v>1141</v>
      </c>
      <c r="D19" s="409" t="s">
        <v>1142</v>
      </c>
      <c r="E19" s="201" t="s">
        <v>45</v>
      </c>
      <c r="F19" s="142" t="s">
        <v>38</v>
      </c>
      <c r="G19" s="245" t="s">
        <v>1131</v>
      </c>
      <c r="H19" s="245"/>
      <c r="I19" s="245" t="s">
        <v>187</v>
      </c>
      <c r="J19" s="55">
        <v>0.65694444444444444</v>
      </c>
      <c r="K19" s="51">
        <f t="shared" si="0"/>
        <v>0.65694444444444444</v>
      </c>
      <c r="L19" s="55">
        <v>0.61944444444444446</v>
      </c>
      <c r="M19" s="41">
        <f t="shared" si="1"/>
        <v>0.61944444444444446</v>
      </c>
      <c r="N19" s="55">
        <v>0.63124999999999998</v>
      </c>
      <c r="O19" s="41">
        <f t="shared" si="2"/>
        <v>0.63124999999999998</v>
      </c>
      <c r="P19" s="55">
        <v>0.69722222222222219</v>
      </c>
      <c r="Q19" s="41">
        <f t="shared" si="3"/>
        <v>0.69722222222222219</v>
      </c>
      <c r="R19" s="55">
        <v>0.7104166666666667</v>
      </c>
      <c r="S19" s="41">
        <f t="shared" si="4"/>
        <v>0.7104166666666667</v>
      </c>
      <c r="T19" s="236">
        <v>0.72222222222222221</v>
      </c>
      <c r="U19" s="72">
        <f t="shared" si="5"/>
        <v>0.72222222222222221</v>
      </c>
    </row>
    <row r="20" spans="1:21" ht="18" customHeight="1" x14ac:dyDescent="0.25">
      <c r="A20" s="605" t="s">
        <v>80</v>
      </c>
      <c r="B20" s="606"/>
      <c r="C20" s="152" t="s">
        <v>1143</v>
      </c>
      <c r="D20" s="409" t="s">
        <v>1144</v>
      </c>
      <c r="E20" s="50" t="s">
        <v>17</v>
      </c>
      <c r="F20" s="238" t="s">
        <v>757</v>
      </c>
      <c r="G20" s="105" t="s">
        <v>1121</v>
      </c>
      <c r="H20" s="186"/>
      <c r="I20" s="186" t="s">
        <v>159</v>
      </c>
      <c r="J20" s="55">
        <v>0.6166666666666667</v>
      </c>
      <c r="K20" s="51">
        <f t="shared" si="0"/>
        <v>0.6166666666666667</v>
      </c>
      <c r="L20" s="55">
        <v>0.625</v>
      </c>
      <c r="M20" s="41">
        <f t="shared" si="1"/>
        <v>0.625</v>
      </c>
      <c r="N20" s="55">
        <v>0.6381944444444444</v>
      </c>
      <c r="O20" s="41">
        <f t="shared" si="2"/>
        <v>0.6381944444444444</v>
      </c>
      <c r="P20" s="55">
        <v>0.68541666666666667</v>
      </c>
      <c r="Q20" s="41">
        <f t="shared" si="3"/>
        <v>0.68541666666666667</v>
      </c>
      <c r="R20" s="55">
        <v>0.69791666666666663</v>
      </c>
      <c r="S20" s="41">
        <f t="shared" si="4"/>
        <v>0.69791666666666663</v>
      </c>
      <c r="T20" s="236">
        <v>0.7104166666666667</v>
      </c>
      <c r="U20" s="72">
        <f t="shared" si="5"/>
        <v>0.7104166666666667</v>
      </c>
    </row>
    <row r="21" spans="1:21" s="4" customFormat="1" ht="20.25" customHeight="1" x14ac:dyDescent="0.25">
      <c r="A21" s="605" t="s">
        <v>82</v>
      </c>
      <c r="B21" s="606"/>
      <c r="C21" s="152" t="s">
        <v>1145</v>
      </c>
      <c r="D21" s="409" t="s">
        <v>1146</v>
      </c>
      <c r="E21" s="207" t="s">
        <v>93</v>
      </c>
      <c r="F21" s="142" t="s">
        <v>23</v>
      </c>
      <c r="G21" s="245" t="s">
        <v>1131</v>
      </c>
      <c r="H21" s="245"/>
      <c r="I21" s="245" t="s">
        <v>220</v>
      </c>
      <c r="J21" s="55">
        <v>0.62708333333333333</v>
      </c>
      <c r="K21" s="51">
        <f t="shared" si="0"/>
        <v>0.62708333333333333</v>
      </c>
      <c r="L21" s="55">
        <v>0.63055555555555554</v>
      </c>
      <c r="M21" s="41">
        <f t="shared" si="1"/>
        <v>0.63055555555555554</v>
      </c>
      <c r="N21" s="55">
        <v>0.64097222222222228</v>
      </c>
      <c r="O21" s="41"/>
      <c r="P21" s="55">
        <v>0.6875</v>
      </c>
      <c r="Q21" s="41">
        <f t="shared" si="3"/>
        <v>0.6875</v>
      </c>
      <c r="R21" s="55">
        <v>0.70138888888888884</v>
      </c>
      <c r="S21" s="41">
        <f t="shared" si="4"/>
        <v>0.70138888888888884</v>
      </c>
      <c r="T21" s="236">
        <v>0.71388888888888891</v>
      </c>
      <c r="U21" s="72">
        <f t="shared" si="5"/>
        <v>0.71388888888888891</v>
      </c>
    </row>
    <row r="22" spans="1:21" ht="23.25" customHeight="1" x14ac:dyDescent="0.25">
      <c r="A22" s="608"/>
      <c r="B22" s="606"/>
      <c r="C22" s="104" t="s">
        <v>1147</v>
      </c>
      <c r="D22" s="416" t="s">
        <v>1148</v>
      </c>
      <c r="E22" s="88" t="s">
        <v>295</v>
      </c>
      <c r="F22" s="250" t="s">
        <v>670</v>
      </c>
      <c r="G22" s="332"/>
      <c r="H22" s="332"/>
      <c r="I22" s="88" t="s">
        <v>34</v>
      </c>
      <c r="J22" s="161"/>
      <c r="K22" s="58">
        <f t="shared" si="0"/>
        <v>0</v>
      </c>
      <c r="L22" s="161"/>
      <c r="M22" s="15">
        <f t="shared" si="1"/>
        <v>0</v>
      </c>
      <c r="N22" s="161"/>
      <c r="O22" s="15">
        <f>N22+$O$62</f>
        <v>0</v>
      </c>
      <c r="P22" s="161"/>
      <c r="Q22" s="15">
        <f t="shared" si="3"/>
        <v>0</v>
      </c>
      <c r="R22" s="161"/>
      <c r="S22" s="15">
        <f t="shared" si="4"/>
        <v>0</v>
      </c>
      <c r="T22" s="161"/>
      <c r="U22" s="15">
        <f t="shared" si="5"/>
        <v>0</v>
      </c>
    </row>
    <row r="23" spans="1:21" ht="18" customHeight="1" x14ac:dyDescent="0.25">
      <c r="A23" s="608" t="s">
        <v>87</v>
      </c>
      <c r="B23" s="606"/>
      <c r="C23" s="199" t="s">
        <v>1149</v>
      </c>
      <c r="D23" s="409" t="s">
        <v>1150</v>
      </c>
      <c r="E23" s="201" t="s">
        <v>45</v>
      </c>
      <c r="F23" s="142" t="s">
        <v>94</v>
      </c>
      <c r="G23" s="256" t="s">
        <v>805</v>
      </c>
      <c r="H23" s="271"/>
      <c r="I23" s="271" t="s">
        <v>34</v>
      </c>
      <c r="J23" s="55">
        <v>0.63124999999999998</v>
      </c>
      <c r="K23" s="51">
        <f t="shared" si="0"/>
        <v>0.63124999999999998</v>
      </c>
      <c r="L23" s="55">
        <v>0.63680555555555551</v>
      </c>
      <c r="M23" s="41">
        <f t="shared" si="1"/>
        <v>0.63680555555555551</v>
      </c>
      <c r="N23" s="55">
        <v>0.6479166666666667</v>
      </c>
      <c r="O23" s="41">
        <f>N23+$O$62</f>
        <v>0.6479166666666667</v>
      </c>
      <c r="P23" s="55">
        <v>0.7</v>
      </c>
      <c r="Q23" s="41">
        <f t="shared" si="3"/>
        <v>0.7</v>
      </c>
      <c r="R23" s="55">
        <v>0.71388888888888891</v>
      </c>
      <c r="S23" s="41">
        <f t="shared" si="4"/>
        <v>0.71388888888888891</v>
      </c>
      <c r="T23" s="236">
        <v>0.72638888888888886</v>
      </c>
      <c r="U23" s="72">
        <f t="shared" si="5"/>
        <v>0.72638888888888886</v>
      </c>
    </row>
    <row r="24" spans="1:21" ht="21" customHeight="1" x14ac:dyDescent="0.25">
      <c r="A24" s="600" t="s">
        <v>91</v>
      </c>
      <c r="B24" s="587"/>
      <c r="C24" s="97" t="s">
        <v>1151</v>
      </c>
      <c r="D24" s="417" t="s">
        <v>1152</v>
      </c>
      <c r="E24" s="117" t="s">
        <v>429</v>
      </c>
      <c r="F24" s="142" t="s">
        <v>1153</v>
      </c>
      <c r="G24" s="431"/>
      <c r="H24" s="419"/>
      <c r="I24" s="227" t="s">
        <v>1154</v>
      </c>
      <c r="J24" s="63">
        <v>0.63888888888888884</v>
      </c>
      <c r="K24" s="51">
        <f t="shared" si="0"/>
        <v>0.63888888888888884</v>
      </c>
      <c r="L24" s="55">
        <v>0.64166666666666672</v>
      </c>
      <c r="M24" s="41">
        <f t="shared" si="1"/>
        <v>0.64166666666666672</v>
      </c>
      <c r="N24" s="55">
        <v>0.65694444444444444</v>
      </c>
      <c r="O24" s="41">
        <f>N24+$O$62</f>
        <v>0.65694444444444444</v>
      </c>
      <c r="P24" s="55">
        <v>0.70902777777777781</v>
      </c>
      <c r="Q24" s="41">
        <f t="shared" si="3"/>
        <v>0.70902777777777781</v>
      </c>
      <c r="R24" s="55">
        <v>0.72222222222222221</v>
      </c>
      <c r="S24" s="41">
        <f t="shared" si="4"/>
        <v>0.72222222222222221</v>
      </c>
      <c r="T24" s="236">
        <v>0.73402777777777772</v>
      </c>
      <c r="U24" s="72">
        <f t="shared" si="5"/>
        <v>0.73402777777777772</v>
      </c>
    </row>
    <row r="25" spans="1:21" ht="19.5" customHeight="1" x14ac:dyDescent="0.3">
      <c r="A25" s="600" t="s">
        <v>96</v>
      </c>
      <c r="B25" s="587"/>
      <c r="C25" s="97" t="s">
        <v>1155</v>
      </c>
      <c r="D25" s="140">
        <v>77326099</v>
      </c>
      <c r="E25" s="207" t="s">
        <v>138</v>
      </c>
      <c r="F25" s="281" t="s">
        <v>1156</v>
      </c>
      <c r="G25" s="252" t="s">
        <v>1157</v>
      </c>
      <c r="H25" s="29"/>
      <c r="I25" s="418" t="s">
        <v>302</v>
      </c>
      <c r="J25" s="63">
        <v>0.67986111111111114</v>
      </c>
      <c r="K25" s="51">
        <f t="shared" si="0"/>
        <v>0.67986111111111114</v>
      </c>
      <c r="L25" s="55">
        <v>0.68125000000000002</v>
      </c>
      <c r="M25" s="41">
        <f t="shared" si="1"/>
        <v>0.68125000000000002</v>
      </c>
      <c r="N25" s="55">
        <v>0.69444444444444442</v>
      </c>
      <c r="O25" s="41">
        <f>N25+$O$62</f>
        <v>0.69444444444444442</v>
      </c>
      <c r="P25" s="55">
        <v>0.73263888888888884</v>
      </c>
      <c r="Q25" s="41">
        <f t="shared" si="3"/>
        <v>0.73263888888888884</v>
      </c>
      <c r="R25" s="55">
        <v>0.74444444444444446</v>
      </c>
      <c r="S25" s="41">
        <f t="shared" si="4"/>
        <v>0.74444444444444446</v>
      </c>
      <c r="T25" s="236">
        <v>0.75624999999999998</v>
      </c>
      <c r="U25" s="72">
        <f t="shared" si="5"/>
        <v>0.75624999999999998</v>
      </c>
    </row>
    <row r="26" spans="1:21" ht="18" customHeight="1" x14ac:dyDescent="0.25">
      <c r="A26" s="589"/>
      <c r="B26" s="589"/>
    </row>
    <row r="27" spans="1:21" s="4" customFormat="1" ht="18" customHeight="1" x14ac:dyDescent="0.25">
      <c r="A27" s="601"/>
      <c r="B27" s="601"/>
    </row>
    <row r="28" spans="1:21" s="46" customFormat="1" ht="19.5" customHeight="1" x14ac:dyDescent="0.25">
      <c r="A28" s="598"/>
      <c r="B28" s="598"/>
    </row>
    <row r="29" spans="1:21" ht="21" customHeight="1" x14ac:dyDescent="0.25">
      <c r="A29" s="589"/>
      <c r="B29" s="589"/>
    </row>
    <row r="30" spans="1:21" ht="21.75" customHeight="1" x14ac:dyDescent="0.25">
      <c r="A30" s="589"/>
      <c r="B30" s="589"/>
    </row>
    <row r="31" spans="1:21" ht="21" customHeight="1" x14ac:dyDescent="0.25">
      <c r="A31" s="589"/>
      <c r="B31" s="589"/>
    </row>
    <row r="32" spans="1:21" s="4" customFormat="1" ht="18" customHeight="1" x14ac:dyDescent="0.25">
      <c r="A32" s="601"/>
      <c r="B32" s="601"/>
    </row>
    <row r="33" spans="1:2" s="46" customFormat="1" ht="21" customHeight="1" x14ac:dyDescent="0.25">
      <c r="A33" s="598"/>
      <c r="B33" s="598"/>
    </row>
    <row r="34" spans="1:2" ht="18" customHeight="1" x14ac:dyDescent="0.25">
      <c r="A34" s="589"/>
      <c r="B34" s="589"/>
    </row>
    <row r="35" spans="1:2" ht="18.75" customHeight="1" x14ac:dyDescent="0.25">
      <c r="A35" s="589"/>
      <c r="B35" s="589"/>
    </row>
    <row r="36" spans="1:2" ht="18.75" customHeight="1" x14ac:dyDescent="0.25">
      <c r="A36" s="589"/>
      <c r="B36" s="589"/>
    </row>
    <row r="37" spans="1:2" ht="18.75" customHeight="1" x14ac:dyDescent="0.25">
      <c r="A37" s="589"/>
      <c r="B37" s="589"/>
    </row>
    <row r="38" spans="1:2" ht="18" customHeight="1" x14ac:dyDescent="0.25">
      <c r="A38" s="589"/>
      <c r="B38" s="589"/>
    </row>
    <row r="39" spans="1:2" ht="18" customHeight="1" x14ac:dyDescent="0.25">
      <c r="A39" s="589"/>
      <c r="B39" s="589"/>
    </row>
    <row r="40" spans="1:2" s="46" customFormat="1" ht="18" customHeight="1" x14ac:dyDescent="0.25">
      <c r="A40" s="598"/>
      <c r="B40" s="598"/>
    </row>
    <row r="41" spans="1:2" ht="18" customHeight="1" x14ac:dyDescent="0.25">
      <c r="A41" s="589"/>
      <c r="B41" s="589"/>
    </row>
    <row r="42" spans="1:2" ht="18.75" customHeight="1" x14ac:dyDescent="0.25">
      <c r="A42" s="589"/>
      <c r="B42" s="589"/>
    </row>
    <row r="43" spans="1:2" ht="18" customHeight="1" x14ac:dyDescent="0.25">
      <c r="A43" s="589"/>
      <c r="B43" s="589"/>
    </row>
    <row r="44" spans="1:2" ht="18" customHeight="1" x14ac:dyDescent="0.25">
      <c r="A44" s="589"/>
      <c r="B44" s="589"/>
    </row>
    <row r="45" spans="1:2" ht="21" customHeight="1" x14ac:dyDescent="0.25">
      <c r="A45" s="589"/>
      <c r="B45" s="589"/>
    </row>
    <row r="46" spans="1:2" ht="18" customHeight="1" x14ac:dyDescent="0.25">
      <c r="A46" s="589"/>
      <c r="B46" s="589"/>
    </row>
    <row r="47" spans="1:2" ht="18" customHeight="1" x14ac:dyDescent="0.25">
      <c r="A47" s="589"/>
      <c r="B47" s="589"/>
    </row>
    <row r="48" spans="1:2" ht="18" customHeight="1" x14ac:dyDescent="0.25">
      <c r="A48" s="589"/>
      <c r="B48" s="589"/>
    </row>
    <row r="49" spans="1:2" ht="18" customHeight="1" x14ac:dyDescent="0.25">
      <c r="A49" s="589"/>
      <c r="B49" s="589"/>
    </row>
    <row r="50" spans="1:2" ht="18" customHeight="1" x14ac:dyDescent="0.25">
      <c r="A50" s="589"/>
      <c r="B50" s="589"/>
    </row>
    <row r="51" spans="1:2" ht="18" customHeight="1" x14ac:dyDescent="0.25">
      <c r="A51" s="589"/>
      <c r="B51" s="589"/>
    </row>
    <row r="52" spans="1:2" ht="18" customHeight="1" x14ac:dyDescent="0.25">
      <c r="A52" s="589"/>
      <c r="B52" s="589"/>
    </row>
    <row r="53" spans="1:2" ht="18" customHeight="1" x14ac:dyDescent="0.25">
      <c r="A53" s="589"/>
      <c r="B53" s="589"/>
    </row>
    <row r="54" spans="1:2" ht="18" customHeight="1" x14ac:dyDescent="0.25">
      <c r="A54" s="589"/>
      <c r="B54" s="589"/>
    </row>
    <row r="55" spans="1:2" ht="18" customHeight="1" x14ac:dyDescent="0.25">
      <c r="A55" s="589"/>
      <c r="B55" s="589"/>
    </row>
    <row r="56" spans="1:2" ht="18" customHeight="1" x14ac:dyDescent="0.25">
      <c r="A56" s="589"/>
      <c r="B56" s="589"/>
    </row>
    <row r="57" spans="1:2" ht="18" customHeight="1" x14ac:dyDescent="0.25">
      <c r="A57" s="589"/>
      <c r="B57" s="589"/>
    </row>
    <row r="58" spans="1:2" ht="18" customHeight="1" x14ac:dyDescent="0.25">
      <c r="A58" s="589"/>
      <c r="B58" s="589"/>
    </row>
    <row r="59" spans="1:2" ht="18" customHeight="1" x14ac:dyDescent="0.25">
      <c r="A59" s="589"/>
      <c r="B59" s="589"/>
    </row>
    <row r="60" spans="1:2" ht="18" customHeight="1" x14ac:dyDescent="0.25">
      <c r="A60" s="589"/>
      <c r="B60" s="589"/>
    </row>
    <row r="61" spans="1:2" ht="18" customHeight="1" x14ac:dyDescent="0.25">
      <c r="A61" s="589"/>
      <c r="B61" s="589"/>
    </row>
    <row r="62" spans="1:2" ht="18" customHeight="1" x14ac:dyDescent="0.25">
      <c r="A62" s="589"/>
      <c r="B62" s="589"/>
    </row>
    <row r="63" spans="1:2" ht="18" customHeight="1" x14ac:dyDescent="0.25">
      <c r="A63" s="589"/>
      <c r="B63" s="589"/>
    </row>
    <row r="64" spans="1:2" ht="18" customHeight="1" x14ac:dyDescent="0.25">
      <c r="A64" s="589"/>
      <c r="B64" s="589"/>
    </row>
    <row r="65" spans="1:8" ht="18" customHeight="1" x14ac:dyDescent="0.25">
      <c r="A65" s="589"/>
      <c r="B65" s="589"/>
    </row>
    <row r="66" spans="1:8" ht="18" customHeight="1" x14ac:dyDescent="0.25"/>
    <row r="67" spans="1:8" ht="15.75" customHeight="1" x14ac:dyDescent="0.25">
      <c r="B67" t="s">
        <v>6768</v>
      </c>
      <c r="C67" t="s">
        <v>6769</v>
      </c>
      <c r="D67" t="s">
        <v>6770</v>
      </c>
      <c r="E67" t="s">
        <v>6771</v>
      </c>
      <c r="F67" t="s">
        <v>6772</v>
      </c>
      <c r="G67" t="s">
        <v>6773</v>
      </c>
      <c r="H67" t="s">
        <v>6774</v>
      </c>
    </row>
    <row r="68" spans="1:8" ht="15.75" customHeight="1" x14ac:dyDescent="0.25"/>
    <row r="69" spans="1:8" ht="15.75" customHeight="1" x14ac:dyDescent="0.25"/>
    <row r="70" spans="1:8" ht="15.75" customHeight="1" x14ac:dyDescent="0.25"/>
    <row r="71" spans="1:8" ht="15.75" customHeight="1" x14ac:dyDescent="0.25"/>
    <row r="72" spans="1:8" ht="15.75" customHeight="1" x14ac:dyDescent="0.25"/>
    <row r="73" spans="1:8" ht="15.75" customHeight="1" x14ac:dyDescent="0.25"/>
    <row r="74" spans="1:8" ht="18" customHeight="1" x14ac:dyDescent="0.25"/>
    <row r="75" spans="1:8" ht="18" customHeight="1" x14ac:dyDescent="0.25"/>
    <row r="76" spans="1:8" ht="18" customHeight="1" x14ac:dyDescent="0.25"/>
    <row r="77" spans="1:8" ht="18" customHeight="1" x14ac:dyDescent="0.25"/>
    <row r="78" spans="1:8" ht="18" customHeight="1" x14ac:dyDescent="0.25"/>
    <row r="79" spans="1:8" ht="18" customHeight="1" x14ac:dyDescent="0.25"/>
    <row r="80" spans="1:8" ht="18" customHeight="1" x14ac:dyDescent="0.25"/>
    <row r="81" spans="2:6" ht="18" customHeight="1" x14ac:dyDescent="0.25"/>
    <row r="82" spans="2:6" ht="18" customHeight="1" x14ac:dyDescent="0.25"/>
    <row r="83" spans="2:6" ht="18" customHeight="1" x14ac:dyDescent="0.25"/>
    <row r="84" spans="2:6" ht="18" customHeight="1" x14ac:dyDescent="0.25"/>
    <row r="85" spans="2:6" ht="18" customHeight="1" x14ac:dyDescent="0.25"/>
    <row r="86" spans="2:6" ht="18" customHeight="1" x14ac:dyDescent="0.25"/>
    <row r="87" spans="2:6" ht="18" customHeight="1" x14ac:dyDescent="0.25"/>
    <row r="88" spans="2:6" ht="18" customHeight="1" x14ac:dyDescent="0.25"/>
    <row r="89" spans="2:6" ht="18" customHeight="1" x14ac:dyDescent="0.25"/>
    <row r="90" spans="2:6" ht="21" customHeight="1" x14ac:dyDescent="0.25"/>
    <row r="91" spans="2:6" ht="15.75" customHeight="1" x14ac:dyDescent="0.25">
      <c r="B91" t="s">
        <v>6768</v>
      </c>
      <c r="C91" t="s">
        <v>6769</v>
      </c>
      <c r="D91" t="s">
        <v>6770</v>
      </c>
      <c r="E91" t="s">
        <v>6771</v>
      </c>
      <c r="F91" t="s">
        <v>6772</v>
      </c>
    </row>
    <row r="92" spans="2:6" ht="15.75" customHeight="1" x14ac:dyDescent="0.25"/>
    <row r="93" spans="2:6" ht="15.75" customHeight="1" x14ac:dyDescent="0.25"/>
    <row r="94" spans="2:6" ht="21" customHeight="1" x14ac:dyDescent="0.25"/>
    <row r="95" spans="2:6" ht="21" customHeight="1" x14ac:dyDescent="0.25"/>
    <row r="96" spans="2:6" ht="18.75" customHeight="1" x14ac:dyDescent="0.25"/>
    <row r="97" spans="3:8" ht="15.75" customHeight="1" x14ac:dyDescent="0.25"/>
    <row r="98" spans="3:8" ht="15.75" customHeight="1" x14ac:dyDescent="0.25"/>
    <row r="99" spans="3:8" ht="18.75" customHeight="1" x14ac:dyDescent="0.25"/>
    <row r="103" spans="3:8" x14ac:dyDescent="0.25">
      <c r="C103" t="s">
        <v>6768</v>
      </c>
      <c r="D103" t="s">
        <v>6769</v>
      </c>
      <c r="E103" t="s">
        <v>6770</v>
      </c>
      <c r="F103" t="s">
        <v>6771</v>
      </c>
      <c r="G103" t="s">
        <v>6772</v>
      </c>
      <c r="H103" t="s">
        <v>6773</v>
      </c>
    </row>
    <row r="104" spans="3:8" ht="15.75" customHeight="1" x14ac:dyDescent="0.25"/>
    <row r="105" spans="3:8" ht="15.75" customHeight="1" x14ac:dyDescent="0.25"/>
    <row r="106" spans="3:8" ht="15.75" customHeight="1" x14ac:dyDescent="0.25"/>
    <row r="107" spans="3:8" ht="15.75" customHeight="1" x14ac:dyDescent="0.25"/>
    <row r="108" spans="3:8" ht="15.75" customHeight="1" x14ac:dyDescent="0.25"/>
    <row r="109" spans="3:8" ht="15.75" customHeight="1" x14ac:dyDescent="0.25"/>
    <row r="110" spans="3:8" ht="15.75" customHeight="1" x14ac:dyDescent="0.25"/>
    <row r="111" spans="3:8" ht="18.75" customHeight="1" x14ac:dyDescent="0.25"/>
    <row r="112" spans="3:8" ht="15.75" customHeight="1" x14ac:dyDescent="0.25"/>
  </sheetData>
  <mergeCells count="70">
    <mergeCell ref="A48:B48"/>
    <mergeCell ref="A24:B24"/>
    <mergeCell ref="A30:B30"/>
    <mergeCell ref="A64:B64"/>
    <mergeCell ref="A15:B15"/>
    <mergeCell ref="A59:B59"/>
    <mergeCell ref="A60:B60"/>
    <mergeCell ref="A51:B51"/>
    <mergeCell ref="A61:B61"/>
    <mergeCell ref="A54:B54"/>
    <mergeCell ref="A63:B63"/>
    <mergeCell ref="N1:O1"/>
    <mergeCell ref="A12:B12"/>
    <mergeCell ref="A21:B21"/>
    <mergeCell ref="A2:B2"/>
    <mergeCell ref="A19:B19"/>
    <mergeCell ref="A1:B1"/>
    <mergeCell ref="A6:B6"/>
    <mergeCell ref="A16:B16"/>
    <mergeCell ref="A7:B7"/>
    <mergeCell ref="A18:B18"/>
    <mergeCell ref="A3:B3"/>
    <mergeCell ref="A65:B65"/>
    <mergeCell ref="A25:B25"/>
    <mergeCell ref="A41:B41"/>
    <mergeCell ref="A37:B37"/>
    <mergeCell ref="A46:B46"/>
    <mergeCell ref="A27:B27"/>
    <mergeCell ref="A56:B56"/>
    <mergeCell ref="A55:B55"/>
    <mergeCell ref="A50:B50"/>
    <mergeCell ref="A26:B26"/>
    <mergeCell ref="A57:B57"/>
    <mergeCell ref="A33:B33"/>
    <mergeCell ref="A53:B53"/>
    <mergeCell ref="A62:B62"/>
    <mergeCell ref="A52:B52"/>
    <mergeCell ref="A43:B43"/>
    <mergeCell ref="T1:U1"/>
    <mergeCell ref="A47:B47"/>
    <mergeCell ref="A5:B5"/>
    <mergeCell ref="L1:M1"/>
    <mergeCell ref="A32:B32"/>
    <mergeCell ref="A42:B42"/>
    <mergeCell ref="A14:B14"/>
    <mergeCell ref="A23:B23"/>
    <mergeCell ref="A17:B17"/>
    <mergeCell ref="A8:B8"/>
    <mergeCell ref="A22:B22"/>
    <mergeCell ref="A35:B35"/>
    <mergeCell ref="A4:B4"/>
    <mergeCell ref="A20:B20"/>
    <mergeCell ref="A38:B38"/>
    <mergeCell ref="A29:B29"/>
    <mergeCell ref="A9:B9"/>
    <mergeCell ref="A31:B31"/>
    <mergeCell ref="A58:B58"/>
    <mergeCell ref="R1:S1"/>
    <mergeCell ref="A34:B34"/>
    <mergeCell ref="A10:B10"/>
    <mergeCell ref="A28:B28"/>
    <mergeCell ref="A13:B13"/>
    <mergeCell ref="A44:B44"/>
    <mergeCell ref="A39:B39"/>
    <mergeCell ref="A40:B40"/>
    <mergeCell ref="A11:B11"/>
    <mergeCell ref="A49:B49"/>
    <mergeCell ref="A45:B45"/>
    <mergeCell ref="P1:Q1"/>
    <mergeCell ref="A36:B36"/>
  </mergeCells>
  <pageMargins left="0.7" right="0.7" top="0.75" bottom="0.75" header="0.3" footer="0.3"/>
  <pageSetup paperSize="9" fitToWidth="0" fitToHeight="0" orientation="portrait"/>
  <tableParts count="3">
    <tablePart r:id="rId1"/>
    <tablePart r:id="rId2"/>
    <tablePart r:id="rId3"/>
  </tableParts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Hoja325">
    <pageSetUpPr fitToPage="1"/>
  </sheetPr>
  <dimension ref="A1:U112"/>
  <sheetViews>
    <sheetView topLeftCell="A27" workbookViewId="0">
      <selection activeCell="J4" sqref="J4"/>
    </sheetView>
  </sheetViews>
  <sheetFormatPr baseColWidth="10" defaultColWidth="9.140625" defaultRowHeight="15" x14ac:dyDescent="0.25"/>
  <cols>
    <col min="1" max="2" width="2.7109375" customWidth="1"/>
    <col min="3" max="3" width="41" customWidth="1"/>
    <col min="4" max="4" width="14.5703125" customWidth="1"/>
    <col min="5" max="5" width="21.85546875" customWidth="1"/>
    <col min="6" max="6" width="22" customWidth="1"/>
    <col min="7" max="7" width="21.140625" bestFit="1" customWidth="1"/>
    <col min="8" max="8" width="9.28515625" customWidth="1"/>
    <col min="9" max="9" width="25.140625" customWidth="1"/>
    <col min="10" max="10" width="19.28515625" customWidth="1"/>
    <col min="11" max="11" width="13.5703125" customWidth="1"/>
    <col min="12" max="12" width="14.28515625" customWidth="1"/>
    <col min="13" max="13" width="13.7109375" customWidth="1"/>
    <col min="14" max="15" width="14.7109375" customWidth="1"/>
    <col min="16" max="16" width="15.28515625" customWidth="1"/>
    <col min="17" max="17" width="14.85546875" customWidth="1"/>
    <col min="18" max="19" width="15.42578125" customWidth="1"/>
    <col min="20" max="20" width="17" customWidth="1"/>
    <col min="21" max="21" width="17.85546875" customWidth="1"/>
  </cols>
  <sheetData>
    <row r="1" spans="1:21" ht="46.5" customHeight="1" x14ac:dyDescent="0.25">
      <c r="A1" s="596" t="s">
        <v>0</v>
      </c>
      <c r="B1" s="597"/>
      <c r="C1" s="10" t="s">
        <v>1</v>
      </c>
      <c r="D1" s="10" t="s">
        <v>2</v>
      </c>
      <c r="E1" s="25" t="s">
        <v>3</v>
      </c>
      <c r="F1" s="20"/>
      <c r="G1" s="1" t="s">
        <v>5</v>
      </c>
      <c r="H1" s="35" t="s">
        <v>6</v>
      </c>
      <c r="I1" s="2" t="s">
        <v>7</v>
      </c>
      <c r="J1" s="3" t="s">
        <v>8</v>
      </c>
      <c r="K1" s="3" t="s">
        <v>9</v>
      </c>
      <c r="L1" s="593" t="s">
        <v>10</v>
      </c>
      <c r="M1" s="592"/>
      <c r="N1" s="599" t="s">
        <v>11</v>
      </c>
      <c r="O1" s="592"/>
      <c r="P1" s="595" t="s">
        <v>12</v>
      </c>
      <c r="Q1" s="592"/>
      <c r="R1" s="594" t="s">
        <v>13</v>
      </c>
      <c r="S1" s="592"/>
      <c r="T1" s="591" t="s">
        <v>14</v>
      </c>
      <c r="U1" s="592"/>
    </row>
    <row r="2" spans="1:21" ht="21" customHeight="1" x14ac:dyDescent="0.25">
      <c r="A2" s="586" t="s">
        <v>15</v>
      </c>
      <c r="B2" s="587"/>
      <c r="C2" s="152" t="s">
        <v>1158</v>
      </c>
      <c r="D2" s="217">
        <v>25625704</v>
      </c>
      <c r="E2" s="50" t="s">
        <v>271</v>
      </c>
      <c r="F2" s="142" t="s">
        <v>38</v>
      </c>
      <c r="G2" s="50" t="s">
        <v>1159</v>
      </c>
      <c r="H2" s="182"/>
      <c r="I2" s="50" t="s">
        <v>1160</v>
      </c>
      <c r="J2" s="55">
        <v>0.34791666666666671</v>
      </c>
      <c r="K2" s="51">
        <f t="shared" ref="K2:K39" si="0">J2+$K$62</f>
        <v>0.34791666666666671</v>
      </c>
      <c r="L2" s="55">
        <v>0.34861111111111109</v>
      </c>
      <c r="M2" s="41">
        <f t="shared" ref="M2:M39" si="1">L2+$M$62</f>
        <v>0.34861111111111109</v>
      </c>
      <c r="N2" s="55">
        <v>0.35972222222222222</v>
      </c>
      <c r="O2" s="41">
        <f t="shared" ref="O2:O39" si="2">N2+$O$62</f>
        <v>0.35972222222222222</v>
      </c>
      <c r="P2" s="55">
        <v>0.4</v>
      </c>
      <c r="Q2" s="41">
        <f t="shared" ref="Q2:Q39" si="3">P2+$Q$62</f>
        <v>0.4</v>
      </c>
      <c r="R2" s="55">
        <v>0.41180555555555548</v>
      </c>
      <c r="S2" s="41">
        <f t="shared" ref="S2:S39" si="4">R2+$S$62</f>
        <v>0.41180555555555548</v>
      </c>
      <c r="T2" s="236">
        <v>0.42499999999999999</v>
      </c>
      <c r="U2" s="72">
        <f t="shared" ref="U2:U39" si="5">T2+$U$62</f>
        <v>0.42499999999999999</v>
      </c>
    </row>
    <row r="3" spans="1:21" ht="21" customHeight="1" x14ac:dyDescent="0.25">
      <c r="A3" s="610"/>
      <c r="B3" s="606"/>
      <c r="C3" s="192" t="s">
        <v>1161</v>
      </c>
      <c r="D3" s="288">
        <v>48156016</v>
      </c>
      <c r="E3" s="88" t="s">
        <v>45</v>
      </c>
      <c r="F3" s="250" t="s">
        <v>305</v>
      </c>
      <c r="G3" s="88" t="s">
        <v>1162</v>
      </c>
      <c r="H3" s="332"/>
      <c r="I3" s="88" t="s">
        <v>1163</v>
      </c>
      <c r="J3" s="161"/>
      <c r="K3" s="58">
        <f t="shared" si="0"/>
        <v>0</v>
      </c>
      <c r="L3" s="161"/>
      <c r="M3" s="15">
        <f t="shared" si="1"/>
        <v>0</v>
      </c>
      <c r="N3" s="161"/>
      <c r="O3" s="15">
        <f t="shared" si="2"/>
        <v>0</v>
      </c>
      <c r="P3" s="161"/>
      <c r="Q3" s="15">
        <f t="shared" si="3"/>
        <v>0</v>
      </c>
      <c r="R3" s="161"/>
      <c r="S3" s="15">
        <f t="shared" si="4"/>
        <v>0</v>
      </c>
      <c r="T3" s="161"/>
      <c r="U3" s="15">
        <f t="shared" si="5"/>
        <v>0</v>
      </c>
    </row>
    <row r="4" spans="1:21" ht="20.25" customHeight="1" x14ac:dyDescent="0.25">
      <c r="A4" s="586" t="s">
        <v>21</v>
      </c>
      <c r="B4" s="587"/>
      <c r="C4" s="152" t="s">
        <v>1164</v>
      </c>
      <c r="D4" s="217">
        <v>71458331</v>
      </c>
      <c r="E4" s="201" t="s">
        <v>45</v>
      </c>
      <c r="F4" s="142" t="s">
        <v>38</v>
      </c>
      <c r="G4" s="420" t="s">
        <v>409</v>
      </c>
      <c r="H4" s="329"/>
      <c r="I4" s="329" t="s">
        <v>25</v>
      </c>
      <c r="J4" s="55">
        <v>0.37847222222222221</v>
      </c>
      <c r="K4" s="51">
        <f t="shared" si="0"/>
        <v>0.37847222222222221</v>
      </c>
      <c r="L4" s="55">
        <v>0.37916666666666671</v>
      </c>
      <c r="M4" s="41">
        <f t="shared" si="1"/>
        <v>0.37916666666666671</v>
      </c>
      <c r="N4" s="55">
        <v>0.3888888888888889</v>
      </c>
      <c r="O4" s="41">
        <f t="shared" si="2"/>
        <v>0.3888888888888889</v>
      </c>
      <c r="P4" s="55">
        <v>0.43680555555555561</v>
      </c>
      <c r="Q4" s="41">
        <f t="shared" si="3"/>
        <v>0.43680555555555561</v>
      </c>
      <c r="R4" s="55">
        <v>0.44930555555555562</v>
      </c>
      <c r="S4" s="41">
        <f t="shared" si="4"/>
        <v>0.44930555555555562</v>
      </c>
      <c r="T4" s="236">
        <v>0.47083333333333333</v>
      </c>
      <c r="U4" s="72">
        <f t="shared" si="5"/>
        <v>0.47083333333333333</v>
      </c>
    </row>
    <row r="5" spans="1:21" ht="18.75" customHeight="1" x14ac:dyDescent="0.25">
      <c r="A5" s="586" t="s">
        <v>26</v>
      </c>
      <c r="B5" s="587"/>
      <c r="C5" s="152" t="s">
        <v>1165</v>
      </c>
      <c r="D5" s="409" t="s">
        <v>1166</v>
      </c>
      <c r="E5" s="201" t="s">
        <v>45</v>
      </c>
      <c r="F5" s="142" t="s">
        <v>38</v>
      </c>
      <c r="G5" s="407" t="s">
        <v>1167</v>
      </c>
      <c r="H5" s="356" t="s">
        <v>825</v>
      </c>
      <c r="I5" s="50" t="s">
        <v>1168</v>
      </c>
      <c r="J5" s="55">
        <v>0.38472222222222219</v>
      </c>
      <c r="K5" s="51">
        <f t="shared" si="0"/>
        <v>0.38472222222222219</v>
      </c>
      <c r="L5" s="55">
        <v>0.38472222222222219</v>
      </c>
      <c r="M5" s="41">
        <f t="shared" si="1"/>
        <v>0.38472222222222219</v>
      </c>
      <c r="N5" s="55">
        <v>0.39444444444444438</v>
      </c>
      <c r="O5" s="41">
        <f t="shared" si="2"/>
        <v>0.39444444444444438</v>
      </c>
      <c r="P5" s="55">
        <v>0.44861111111111113</v>
      </c>
      <c r="Q5" s="41">
        <f t="shared" si="3"/>
        <v>0.44861111111111113</v>
      </c>
      <c r="R5" s="55">
        <v>0.4597222222222222</v>
      </c>
      <c r="S5" s="41">
        <f t="shared" si="4"/>
        <v>0.4597222222222222</v>
      </c>
      <c r="T5" s="236">
        <v>0.48333333333333328</v>
      </c>
      <c r="U5" s="72">
        <f t="shared" si="5"/>
        <v>0.48333333333333328</v>
      </c>
    </row>
    <row r="6" spans="1:21" ht="21.75" customHeight="1" x14ac:dyDescent="0.25">
      <c r="A6" s="586" t="s">
        <v>30</v>
      </c>
      <c r="B6" s="587"/>
      <c r="C6" s="152" t="s">
        <v>1169</v>
      </c>
      <c r="D6" s="217">
        <v>25745751</v>
      </c>
      <c r="E6" s="50" t="s">
        <v>271</v>
      </c>
      <c r="F6" s="142" t="s">
        <v>23</v>
      </c>
      <c r="G6" s="407" t="s">
        <v>409</v>
      </c>
      <c r="H6" s="329"/>
      <c r="I6" s="186" t="s">
        <v>25</v>
      </c>
      <c r="J6" s="55">
        <v>0.39027777777777778</v>
      </c>
      <c r="K6" s="51">
        <f t="shared" si="0"/>
        <v>0.39027777777777778</v>
      </c>
      <c r="L6" s="55">
        <v>0.39097222222222222</v>
      </c>
      <c r="M6" s="41">
        <f t="shared" si="1"/>
        <v>0.39097222222222222</v>
      </c>
      <c r="N6" s="55">
        <v>0.40208333333333329</v>
      </c>
      <c r="O6" s="41">
        <f t="shared" si="2"/>
        <v>0.40208333333333329</v>
      </c>
      <c r="P6" s="55">
        <v>0.44374999999999998</v>
      </c>
      <c r="Q6" s="41">
        <f t="shared" si="3"/>
        <v>0.44374999999999998</v>
      </c>
      <c r="R6" s="55">
        <v>0.46111111111111108</v>
      </c>
      <c r="S6" s="41">
        <f t="shared" si="4"/>
        <v>0.46111111111111108</v>
      </c>
      <c r="T6" s="236">
        <v>0.48888888888888887</v>
      </c>
      <c r="U6" s="72">
        <f t="shared" si="5"/>
        <v>0.48888888888888887</v>
      </c>
    </row>
    <row r="7" spans="1:21" ht="19.5" customHeight="1" x14ac:dyDescent="0.25">
      <c r="A7" s="586" t="s">
        <v>35</v>
      </c>
      <c r="B7" s="587"/>
      <c r="C7" s="152" t="s">
        <v>1170</v>
      </c>
      <c r="D7" s="217">
        <v>25757255</v>
      </c>
      <c r="E7" s="201" t="s">
        <v>45</v>
      </c>
      <c r="F7" s="142" t="s">
        <v>28</v>
      </c>
      <c r="G7" s="171"/>
      <c r="H7" s="419"/>
      <c r="I7" s="171" t="s">
        <v>1044</v>
      </c>
      <c r="J7" s="55">
        <v>0.39652777777777781</v>
      </c>
      <c r="K7" s="51">
        <f t="shared" si="0"/>
        <v>0.39652777777777781</v>
      </c>
      <c r="L7" s="55">
        <v>0.3972222222222222</v>
      </c>
      <c r="M7" s="41">
        <f t="shared" si="1"/>
        <v>0.3972222222222222</v>
      </c>
      <c r="N7" s="55">
        <v>0.40694444444444439</v>
      </c>
      <c r="O7" s="41">
        <f t="shared" si="2"/>
        <v>0.40694444444444439</v>
      </c>
      <c r="P7" s="55">
        <v>0.4597222222222222</v>
      </c>
      <c r="Q7" s="41">
        <f t="shared" si="3"/>
        <v>0.4597222222222222</v>
      </c>
      <c r="R7" s="55">
        <v>0.47430555555555548</v>
      </c>
      <c r="S7" s="41">
        <f t="shared" si="4"/>
        <v>0.47430555555555548</v>
      </c>
      <c r="T7" s="236">
        <v>0.49444444444444452</v>
      </c>
      <c r="U7" s="72">
        <f t="shared" si="5"/>
        <v>0.49444444444444452</v>
      </c>
    </row>
    <row r="8" spans="1:21" ht="21.75" customHeight="1" x14ac:dyDescent="0.25">
      <c r="A8" s="586" t="s">
        <v>40</v>
      </c>
      <c r="B8" s="587"/>
      <c r="C8" s="152" t="s">
        <v>1171</v>
      </c>
      <c r="D8" s="409" t="s">
        <v>1172</v>
      </c>
      <c r="E8" s="201" t="s">
        <v>45</v>
      </c>
      <c r="F8" s="142" t="s">
        <v>28</v>
      </c>
      <c r="G8" s="156"/>
      <c r="H8" s="327"/>
      <c r="I8" s="156" t="s">
        <v>47</v>
      </c>
      <c r="J8" s="55">
        <v>0.40208333333333329</v>
      </c>
      <c r="K8" s="51">
        <f t="shared" si="0"/>
        <v>0.40208333333333329</v>
      </c>
      <c r="L8" s="55">
        <v>0.40277777777777779</v>
      </c>
      <c r="M8" s="41">
        <f t="shared" si="1"/>
        <v>0.40277777777777779</v>
      </c>
      <c r="N8" s="55">
        <v>0.4152777777777778</v>
      </c>
      <c r="O8" s="41">
        <f t="shared" si="2"/>
        <v>0.4152777777777778</v>
      </c>
      <c r="P8" s="55">
        <v>0.46111111111111108</v>
      </c>
      <c r="Q8" s="41">
        <f t="shared" si="3"/>
        <v>0.46111111111111108</v>
      </c>
      <c r="R8" s="55">
        <v>0.47569444444444442</v>
      </c>
      <c r="S8" s="41">
        <f t="shared" si="4"/>
        <v>0.47569444444444442</v>
      </c>
      <c r="T8" s="236">
        <v>0.50347222222222221</v>
      </c>
      <c r="U8" s="72">
        <f t="shared" si="5"/>
        <v>0.50347222222222221</v>
      </c>
    </row>
    <row r="9" spans="1:21" ht="20.25" customHeight="1" x14ac:dyDescent="0.25">
      <c r="A9" s="586" t="s">
        <v>43</v>
      </c>
      <c r="B9" s="587"/>
      <c r="C9" s="152" t="s">
        <v>1173</v>
      </c>
      <c r="D9" s="217">
        <v>71426055</v>
      </c>
      <c r="E9" s="50" t="s">
        <v>17</v>
      </c>
      <c r="F9" s="142" t="s">
        <v>38</v>
      </c>
      <c r="G9" s="419"/>
      <c r="H9" s="419"/>
      <c r="I9" s="171" t="s">
        <v>1174</v>
      </c>
      <c r="J9" s="55">
        <v>0.41388888888888892</v>
      </c>
      <c r="K9" s="51">
        <f t="shared" si="0"/>
        <v>0.41388888888888892</v>
      </c>
      <c r="L9" s="55">
        <v>0.41388888888888892</v>
      </c>
      <c r="M9" s="41">
        <f t="shared" si="1"/>
        <v>0.41388888888888892</v>
      </c>
      <c r="N9" s="55">
        <v>0.4236111111111111</v>
      </c>
      <c r="O9" s="41">
        <f t="shared" si="2"/>
        <v>0.4236111111111111</v>
      </c>
      <c r="P9" s="55">
        <v>0.47291666666666671</v>
      </c>
      <c r="Q9" s="41">
        <f t="shared" si="3"/>
        <v>0.47291666666666671</v>
      </c>
      <c r="R9" s="55">
        <v>0.48749999999999999</v>
      </c>
      <c r="S9" s="41">
        <f t="shared" si="4"/>
        <v>0.48749999999999999</v>
      </c>
      <c r="T9" s="236">
        <v>0.50763888888888886</v>
      </c>
      <c r="U9" s="72">
        <f t="shared" si="5"/>
        <v>0.50763888888888886</v>
      </c>
    </row>
    <row r="10" spans="1:21" ht="21" customHeight="1" x14ac:dyDescent="0.25">
      <c r="A10" s="586" t="s">
        <v>48</v>
      </c>
      <c r="B10" s="587"/>
      <c r="C10" s="152" t="s">
        <v>1175</v>
      </c>
      <c r="D10" s="217">
        <v>25785900</v>
      </c>
      <c r="E10" s="174" t="s">
        <v>138</v>
      </c>
      <c r="F10" s="142" t="s">
        <v>38</v>
      </c>
      <c r="G10" s="96" t="s">
        <v>1176</v>
      </c>
      <c r="H10" s="328"/>
      <c r="I10" s="96" t="s">
        <v>302</v>
      </c>
      <c r="J10" s="55">
        <v>0.41597222222222219</v>
      </c>
      <c r="K10" s="51">
        <f t="shared" si="0"/>
        <v>0.41597222222222219</v>
      </c>
      <c r="L10" s="55">
        <v>0.41805555555555562</v>
      </c>
      <c r="M10" s="41">
        <f t="shared" si="1"/>
        <v>0.41805555555555562</v>
      </c>
      <c r="N10" s="55">
        <v>0.42777777777777781</v>
      </c>
      <c r="O10" s="41">
        <f t="shared" si="2"/>
        <v>0.42777777777777781</v>
      </c>
      <c r="P10" s="55">
        <v>0.4826388888888889</v>
      </c>
      <c r="Q10" s="41">
        <f t="shared" si="3"/>
        <v>0.4826388888888889</v>
      </c>
      <c r="R10" s="55">
        <v>0.50208333333333333</v>
      </c>
      <c r="S10" s="41">
        <f t="shared" si="4"/>
        <v>0.50208333333333333</v>
      </c>
      <c r="T10" s="236">
        <v>0.5229166666666667</v>
      </c>
      <c r="U10" s="72">
        <f t="shared" si="5"/>
        <v>0.5229166666666667</v>
      </c>
    </row>
    <row r="11" spans="1:21" s="46" customFormat="1" ht="21" customHeight="1" x14ac:dyDescent="0.25">
      <c r="A11" s="586" t="s">
        <v>54</v>
      </c>
      <c r="B11" s="587"/>
      <c r="C11" s="152" t="s">
        <v>1177</v>
      </c>
      <c r="D11" s="217">
        <v>73258928</v>
      </c>
      <c r="E11" s="174" t="s">
        <v>138</v>
      </c>
      <c r="F11" s="142" t="s">
        <v>28</v>
      </c>
      <c r="G11" s="156"/>
      <c r="H11" s="156"/>
      <c r="I11" s="156" t="s">
        <v>63</v>
      </c>
      <c r="J11" s="55">
        <v>0.41736111111111113</v>
      </c>
      <c r="K11" s="41">
        <f t="shared" si="0"/>
        <v>0.41736111111111113</v>
      </c>
      <c r="L11" s="55">
        <v>0.42291666666666672</v>
      </c>
      <c r="M11" s="41">
        <f t="shared" si="1"/>
        <v>0.42291666666666672</v>
      </c>
      <c r="N11" s="55">
        <v>0.43541666666666667</v>
      </c>
      <c r="O11" s="41">
        <f t="shared" si="2"/>
        <v>0.43541666666666667</v>
      </c>
      <c r="P11" s="55">
        <v>0.48472222222222222</v>
      </c>
      <c r="Q11" s="41">
        <f t="shared" si="3"/>
        <v>0.48472222222222222</v>
      </c>
      <c r="R11" s="55">
        <v>0.50069444444444444</v>
      </c>
      <c r="S11" s="41">
        <f t="shared" si="4"/>
        <v>0.50069444444444444</v>
      </c>
      <c r="T11" s="236">
        <v>0.52361111111111114</v>
      </c>
      <c r="U11" s="72">
        <f t="shared" si="5"/>
        <v>0.52361111111111114</v>
      </c>
    </row>
    <row r="12" spans="1:21" ht="23.25" customHeight="1" x14ac:dyDescent="0.25">
      <c r="A12" s="586" t="s">
        <v>58</v>
      </c>
      <c r="B12" s="587"/>
      <c r="C12" s="152" t="s">
        <v>1178</v>
      </c>
      <c r="D12" s="217">
        <v>6461283</v>
      </c>
      <c r="E12" s="50" t="s">
        <v>1179</v>
      </c>
      <c r="F12" s="142" t="s">
        <v>38</v>
      </c>
      <c r="G12" s="420" t="s">
        <v>1067</v>
      </c>
      <c r="H12" s="111"/>
      <c r="I12" s="426" t="s">
        <v>57</v>
      </c>
      <c r="J12" s="55">
        <v>0.41875000000000001</v>
      </c>
      <c r="K12" s="51">
        <f t="shared" si="0"/>
        <v>0.41875000000000001</v>
      </c>
      <c r="L12" s="55">
        <v>0.42777777777777781</v>
      </c>
      <c r="M12" s="41">
        <f t="shared" si="1"/>
        <v>0.42777777777777781</v>
      </c>
      <c r="N12" s="55">
        <v>0.43888888888888888</v>
      </c>
      <c r="O12" s="41">
        <f t="shared" si="2"/>
        <v>0.43888888888888888</v>
      </c>
      <c r="P12" s="55">
        <v>0.49513888888888891</v>
      </c>
      <c r="Q12" s="41">
        <f t="shared" si="3"/>
        <v>0.49513888888888891</v>
      </c>
      <c r="R12" s="55">
        <v>0.51388888888888884</v>
      </c>
      <c r="S12" s="41">
        <f t="shared" si="4"/>
        <v>0.51388888888888884</v>
      </c>
      <c r="T12" s="236">
        <v>0.53680555555555554</v>
      </c>
      <c r="U12" s="72">
        <f t="shared" si="5"/>
        <v>0.53680555555555554</v>
      </c>
    </row>
    <row r="13" spans="1:21" ht="21.75" customHeight="1" x14ac:dyDescent="0.25">
      <c r="A13" s="586" t="s">
        <v>64</v>
      </c>
      <c r="B13" s="587"/>
      <c r="C13" s="152" t="s">
        <v>1180</v>
      </c>
      <c r="D13" s="217">
        <v>71692663</v>
      </c>
      <c r="E13" s="201" t="s">
        <v>45</v>
      </c>
      <c r="F13" s="142" t="s">
        <v>28</v>
      </c>
      <c r="G13" s="156"/>
      <c r="H13" s="156"/>
      <c r="I13" s="156" t="s">
        <v>90</v>
      </c>
      <c r="J13" s="55">
        <v>0.62777777777777777</v>
      </c>
      <c r="K13" s="51">
        <f t="shared" si="0"/>
        <v>0.62777777777777777</v>
      </c>
      <c r="L13" s="55">
        <v>0.63055555555555554</v>
      </c>
      <c r="M13" s="41">
        <f t="shared" si="1"/>
        <v>0.63055555555555554</v>
      </c>
      <c r="N13" s="55">
        <v>0.64236111111111116</v>
      </c>
      <c r="O13" s="41">
        <f t="shared" si="2"/>
        <v>0.64236111111111116</v>
      </c>
      <c r="P13" s="55">
        <v>0.68194444444444446</v>
      </c>
      <c r="Q13" s="41">
        <f t="shared" si="3"/>
        <v>0.68194444444444446</v>
      </c>
      <c r="R13" s="55">
        <v>0.6958333333333333</v>
      </c>
      <c r="S13" s="41">
        <f t="shared" si="4"/>
        <v>0.6958333333333333</v>
      </c>
      <c r="T13" s="236">
        <v>0.71250000000000002</v>
      </c>
      <c r="U13" s="72">
        <f t="shared" si="5"/>
        <v>0.71250000000000002</v>
      </c>
    </row>
    <row r="14" spans="1:21" ht="24" customHeight="1" x14ac:dyDescent="0.25">
      <c r="A14" s="586" t="s">
        <v>67</v>
      </c>
      <c r="B14" s="587"/>
      <c r="C14" s="152" t="s">
        <v>1181</v>
      </c>
      <c r="D14" s="217">
        <v>46635317</v>
      </c>
      <c r="E14" s="201" t="s">
        <v>45</v>
      </c>
      <c r="F14" s="142" t="s">
        <v>28</v>
      </c>
      <c r="G14" s="105" t="s">
        <v>1176</v>
      </c>
      <c r="H14" s="271"/>
      <c r="I14" s="256" t="s">
        <v>1182</v>
      </c>
      <c r="J14" s="55"/>
      <c r="K14" s="51">
        <f t="shared" si="0"/>
        <v>0</v>
      </c>
      <c r="L14" s="55">
        <v>0.43819444444444439</v>
      </c>
      <c r="M14" s="41">
        <f t="shared" si="1"/>
        <v>0.43819444444444439</v>
      </c>
      <c r="N14" s="55"/>
      <c r="O14" s="41">
        <f t="shared" si="2"/>
        <v>0</v>
      </c>
      <c r="P14" s="55">
        <v>0.50763888888888886</v>
      </c>
      <c r="Q14" s="41">
        <f t="shared" si="3"/>
        <v>0.50763888888888886</v>
      </c>
      <c r="R14" s="55">
        <v>0.52638888888888891</v>
      </c>
      <c r="S14" s="41">
        <f t="shared" si="4"/>
        <v>0.52638888888888891</v>
      </c>
      <c r="T14" s="236">
        <v>0.55694444444444446</v>
      </c>
      <c r="U14" s="72">
        <f t="shared" si="5"/>
        <v>0.55694444444444446</v>
      </c>
    </row>
    <row r="15" spans="1:21" ht="21.75" customHeight="1" x14ac:dyDescent="0.25">
      <c r="A15" s="586" t="s">
        <v>70</v>
      </c>
      <c r="B15" s="587"/>
      <c r="C15" s="152" t="s">
        <v>1183</v>
      </c>
      <c r="D15" s="217">
        <v>10495526</v>
      </c>
      <c r="E15" s="201" t="s">
        <v>45</v>
      </c>
      <c r="F15" s="142" t="s">
        <v>28</v>
      </c>
      <c r="G15" s="105" t="s">
        <v>1184</v>
      </c>
      <c r="H15" s="421"/>
      <c r="I15" s="209" t="s">
        <v>457</v>
      </c>
      <c r="J15" s="55">
        <v>0.43888888888888888</v>
      </c>
      <c r="K15" s="51">
        <f t="shared" si="0"/>
        <v>0.43888888888888888</v>
      </c>
      <c r="L15" s="55">
        <v>0.44444444444444442</v>
      </c>
      <c r="M15" s="41">
        <f t="shared" si="1"/>
        <v>0.44444444444444442</v>
      </c>
      <c r="N15" s="55">
        <v>0.4548611111111111</v>
      </c>
      <c r="O15" s="41">
        <f t="shared" si="2"/>
        <v>0.4548611111111111</v>
      </c>
      <c r="P15" s="55">
        <v>0.51111111111111107</v>
      </c>
      <c r="Q15" s="41">
        <f t="shared" si="3"/>
        <v>0.51111111111111107</v>
      </c>
      <c r="R15" s="55">
        <v>0.52638888888888891</v>
      </c>
      <c r="S15" s="41">
        <f t="shared" si="4"/>
        <v>0.52638888888888891</v>
      </c>
      <c r="T15" s="236">
        <v>0.55833333333333335</v>
      </c>
      <c r="U15" s="72">
        <f t="shared" si="5"/>
        <v>0.55833333333333335</v>
      </c>
    </row>
    <row r="16" spans="1:21" ht="19.5" customHeight="1" x14ac:dyDescent="0.25">
      <c r="A16" s="586" t="s">
        <v>73</v>
      </c>
      <c r="B16" s="587"/>
      <c r="C16" s="152" t="s">
        <v>1185</v>
      </c>
      <c r="D16" s="217">
        <v>42594479</v>
      </c>
      <c r="E16" s="201" t="s">
        <v>623</v>
      </c>
      <c r="F16" s="142" t="s">
        <v>28</v>
      </c>
      <c r="G16" s="105" t="s">
        <v>1184</v>
      </c>
      <c r="H16" s="421"/>
      <c r="I16" s="209" t="s">
        <v>457</v>
      </c>
      <c r="J16" s="55">
        <v>0.44027777777777782</v>
      </c>
      <c r="K16" s="51">
        <f t="shared" si="0"/>
        <v>0.44027777777777782</v>
      </c>
      <c r="L16" s="55">
        <v>0.45069444444444451</v>
      </c>
      <c r="M16" s="41">
        <f t="shared" si="1"/>
        <v>0.45069444444444451</v>
      </c>
      <c r="N16" s="55">
        <v>0.46597222222222218</v>
      </c>
      <c r="O16" s="41">
        <f t="shared" si="2"/>
        <v>0.46597222222222218</v>
      </c>
      <c r="P16" s="55">
        <v>0.52222222222222225</v>
      </c>
      <c r="Q16" s="55">
        <f t="shared" si="3"/>
        <v>0.52222222222222225</v>
      </c>
      <c r="R16" s="55">
        <v>0.53888888888888886</v>
      </c>
      <c r="S16" s="41">
        <f t="shared" si="4"/>
        <v>0.53888888888888886</v>
      </c>
      <c r="T16" s="236">
        <v>0.57013888888888886</v>
      </c>
      <c r="U16" s="72">
        <f t="shared" si="5"/>
        <v>0.57013888888888886</v>
      </c>
    </row>
    <row r="17" spans="1:21" ht="20.25" customHeight="1" x14ac:dyDescent="0.25">
      <c r="A17" s="586" t="s">
        <v>76</v>
      </c>
      <c r="B17" s="587"/>
      <c r="C17" s="152" t="s">
        <v>1186</v>
      </c>
      <c r="D17" s="217">
        <v>40648545</v>
      </c>
      <c r="E17" s="201" t="s">
        <v>623</v>
      </c>
      <c r="F17" s="142" t="s">
        <v>38</v>
      </c>
      <c r="G17" s="256"/>
      <c r="H17" s="334"/>
      <c r="I17" s="256" t="s">
        <v>1182</v>
      </c>
      <c r="J17" s="55">
        <v>0.44236111111111109</v>
      </c>
      <c r="K17" s="51">
        <f t="shared" si="0"/>
        <v>0.44236111111111109</v>
      </c>
      <c r="L17" s="55">
        <v>0.4548611111111111</v>
      </c>
      <c r="M17" s="41">
        <f t="shared" si="1"/>
        <v>0.4548611111111111</v>
      </c>
      <c r="N17" s="55">
        <v>0.46597222222222218</v>
      </c>
      <c r="O17" s="41">
        <f t="shared" si="2"/>
        <v>0.46597222222222218</v>
      </c>
      <c r="P17" s="55">
        <v>0.51944444444444449</v>
      </c>
      <c r="Q17" s="41">
        <f t="shared" si="3"/>
        <v>0.51944444444444449</v>
      </c>
      <c r="R17" s="55">
        <v>0.53749999999999998</v>
      </c>
      <c r="S17" s="41">
        <f t="shared" si="4"/>
        <v>0.53749999999999998</v>
      </c>
      <c r="T17" s="236">
        <v>0.5708333333333333</v>
      </c>
      <c r="U17" s="72">
        <f t="shared" si="5"/>
        <v>0.5708333333333333</v>
      </c>
    </row>
    <row r="18" spans="1:21" ht="24" customHeight="1" x14ac:dyDescent="0.25">
      <c r="A18" s="586" t="s">
        <v>78</v>
      </c>
      <c r="B18" s="587"/>
      <c r="C18" s="152" t="s">
        <v>1187</v>
      </c>
      <c r="D18" s="217">
        <v>27258876</v>
      </c>
      <c r="E18" s="201" t="s">
        <v>623</v>
      </c>
      <c r="F18" s="142" t="s">
        <v>38</v>
      </c>
      <c r="G18" s="256"/>
      <c r="H18" s="334"/>
      <c r="I18" s="256" t="s">
        <v>1182</v>
      </c>
      <c r="J18" s="55">
        <v>0.44861111111111113</v>
      </c>
      <c r="K18" s="51">
        <f t="shared" si="0"/>
        <v>0.44861111111111113</v>
      </c>
      <c r="L18" s="55">
        <v>0.4597222222222222</v>
      </c>
      <c r="M18" s="41">
        <f t="shared" si="1"/>
        <v>0.4597222222222222</v>
      </c>
      <c r="N18" s="55">
        <v>0.47152777777777782</v>
      </c>
      <c r="O18" s="41">
        <f t="shared" si="2"/>
        <v>0.47152777777777782</v>
      </c>
      <c r="P18" s="55">
        <v>0.53055555555555556</v>
      </c>
      <c r="Q18" s="55">
        <f t="shared" si="3"/>
        <v>0.53055555555555556</v>
      </c>
      <c r="R18" s="55">
        <v>0.55694444444444446</v>
      </c>
      <c r="S18" s="41">
        <f t="shared" si="4"/>
        <v>0.55694444444444446</v>
      </c>
      <c r="T18" s="236">
        <v>0.58263888888888893</v>
      </c>
      <c r="U18" s="72">
        <f t="shared" si="5"/>
        <v>0.58263888888888893</v>
      </c>
    </row>
    <row r="19" spans="1:21" ht="18" customHeight="1" x14ac:dyDescent="0.25">
      <c r="A19" s="586" t="s">
        <v>80</v>
      </c>
      <c r="B19" s="587"/>
      <c r="C19" s="152" t="s">
        <v>1188</v>
      </c>
      <c r="D19" s="217">
        <v>75143508</v>
      </c>
      <c r="E19" s="50" t="s">
        <v>271</v>
      </c>
      <c r="F19" s="142" t="s">
        <v>28</v>
      </c>
      <c r="G19" s="407" t="s">
        <v>602</v>
      </c>
      <c r="H19" s="111"/>
      <c r="I19" s="426" t="s">
        <v>57</v>
      </c>
      <c r="J19" s="55">
        <v>0.45347222222222222</v>
      </c>
      <c r="K19" s="51">
        <f t="shared" si="0"/>
        <v>0.45347222222222222</v>
      </c>
      <c r="L19" s="55">
        <v>0.46458333333333329</v>
      </c>
      <c r="M19" s="41">
        <f t="shared" si="1"/>
        <v>0.46458333333333329</v>
      </c>
      <c r="N19" s="55">
        <v>0.48125000000000001</v>
      </c>
      <c r="O19" s="41">
        <f t="shared" si="2"/>
        <v>0.48125000000000001</v>
      </c>
      <c r="P19" s="55">
        <v>0.53402777777777777</v>
      </c>
      <c r="Q19" s="41">
        <f t="shared" si="3"/>
        <v>0.53402777777777777</v>
      </c>
      <c r="R19" s="55">
        <v>0.56805555555555554</v>
      </c>
      <c r="S19" s="41">
        <f t="shared" si="4"/>
        <v>0.56805555555555554</v>
      </c>
      <c r="T19" s="236">
        <v>0.58611111111111114</v>
      </c>
      <c r="U19" s="72">
        <f t="shared" si="5"/>
        <v>0.58611111111111114</v>
      </c>
    </row>
    <row r="20" spans="1:21" s="4" customFormat="1" ht="20.25" customHeight="1" x14ac:dyDescent="0.25">
      <c r="A20" s="586" t="s">
        <v>82</v>
      </c>
      <c r="B20" s="587"/>
      <c r="C20" s="152" t="s">
        <v>1189</v>
      </c>
      <c r="D20" s="217">
        <v>21880617</v>
      </c>
      <c r="E20" s="201" t="s">
        <v>623</v>
      </c>
      <c r="F20" s="142" t="s">
        <v>38</v>
      </c>
      <c r="G20" s="156"/>
      <c r="H20" s="156"/>
      <c r="I20" s="156" t="s">
        <v>1190</v>
      </c>
      <c r="J20" s="55">
        <v>0.46805555555555561</v>
      </c>
      <c r="K20" s="51">
        <f t="shared" si="0"/>
        <v>0.46805555555555561</v>
      </c>
      <c r="L20" s="55">
        <v>0.46944444444444439</v>
      </c>
      <c r="M20" s="41">
        <f t="shared" si="1"/>
        <v>0.46944444444444439</v>
      </c>
      <c r="N20" s="55">
        <v>0.48541666666666672</v>
      </c>
      <c r="O20" s="41">
        <f t="shared" si="2"/>
        <v>0.48541666666666672</v>
      </c>
      <c r="P20" s="55">
        <v>0.55833333333333335</v>
      </c>
      <c r="Q20" s="41">
        <f t="shared" si="3"/>
        <v>0.55833333333333335</v>
      </c>
      <c r="R20" s="55">
        <v>0.57986111111111116</v>
      </c>
      <c r="S20" s="41">
        <f t="shared" si="4"/>
        <v>0.57986111111111116</v>
      </c>
      <c r="T20" s="236">
        <v>0.59444444444444444</v>
      </c>
      <c r="U20" s="72">
        <f t="shared" si="5"/>
        <v>0.59444444444444444</v>
      </c>
    </row>
    <row r="21" spans="1:21" ht="23.25" customHeight="1" x14ac:dyDescent="0.25">
      <c r="A21" s="586" t="s">
        <v>87</v>
      </c>
      <c r="B21" s="587"/>
      <c r="C21" s="152" t="s">
        <v>1191</v>
      </c>
      <c r="D21" s="217">
        <v>4329302</v>
      </c>
      <c r="E21" s="201" t="s">
        <v>623</v>
      </c>
      <c r="F21" s="142" t="s">
        <v>28</v>
      </c>
      <c r="G21" s="50" t="s">
        <v>842</v>
      </c>
      <c r="H21" s="182"/>
      <c r="I21" s="50" t="s">
        <v>121</v>
      </c>
      <c r="J21" s="55">
        <v>0.47083333333333333</v>
      </c>
      <c r="K21" s="51">
        <f t="shared" si="0"/>
        <v>0.47083333333333333</v>
      </c>
      <c r="L21" s="55">
        <v>0.47499999999999998</v>
      </c>
      <c r="M21" s="41">
        <f t="shared" si="1"/>
        <v>0.47499999999999998</v>
      </c>
      <c r="N21" s="55">
        <v>0.48749999999999999</v>
      </c>
      <c r="O21" s="41">
        <f t="shared" si="2"/>
        <v>0.48749999999999999</v>
      </c>
      <c r="P21" s="55">
        <v>0.54236111111111107</v>
      </c>
      <c r="Q21" s="41">
        <f t="shared" si="3"/>
        <v>0.54236111111111107</v>
      </c>
      <c r="R21" s="55">
        <v>0.55069444444444449</v>
      </c>
      <c r="S21" s="41">
        <f t="shared" si="4"/>
        <v>0.55069444444444449</v>
      </c>
      <c r="T21" s="236">
        <v>0.60902777777777772</v>
      </c>
      <c r="U21" s="72">
        <f t="shared" si="5"/>
        <v>0.60902777777777772</v>
      </c>
    </row>
    <row r="22" spans="1:21" s="46" customFormat="1" ht="18" customHeight="1" x14ac:dyDescent="0.25">
      <c r="A22" s="602"/>
      <c r="B22" s="587"/>
      <c r="C22" s="192" t="s">
        <v>1192</v>
      </c>
      <c r="D22" s="288">
        <v>42262487</v>
      </c>
      <c r="E22" s="88" t="s">
        <v>623</v>
      </c>
      <c r="F22" s="250" t="s">
        <v>28</v>
      </c>
      <c r="G22" s="332" t="s">
        <v>1193</v>
      </c>
      <c r="H22" s="332"/>
      <c r="I22" s="88" t="s">
        <v>121</v>
      </c>
      <c r="J22" s="161"/>
      <c r="K22" s="58">
        <f t="shared" si="0"/>
        <v>0</v>
      </c>
      <c r="L22" s="161"/>
      <c r="M22" s="15">
        <f t="shared" si="1"/>
        <v>0</v>
      </c>
      <c r="N22" s="161"/>
      <c r="O22" s="15">
        <f t="shared" si="2"/>
        <v>0</v>
      </c>
      <c r="P22" s="161"/>
      <c r="Q22" s="15">
        <f t="shared" si="3"/>
        <v>0</v>
      </c>
      <c r="R22" s="161"/>
      <c r="S22" s="15">
        <f t="shared" si="4"/>
        <v>0</v>
      </c>
      <c r="T22" s="161"/>
      <c r="U22" s="15">
        <f t="shared" si="5"/>
        <v>0</v>
      </c>
    </row>
    <row r="23" spans="1:21" ht="21" customHeight="1" x14ac:dyDescent="0.25">
      <c r="A23" s="586" t="s">
        <v>91</v>
      </c>
      <c r="B23" s="587"/>
      <c r="C23" s="152" t="s">
        <v>1194</v>
      </c>
      <c r="D23" s="217">
        <v>7709689</v>
      </c>
      <c r="E23" s="201" t="s">
        <v>623</v>
      </c>
      <c r="F23" s="142" t="s">
        <v>38</v>
      </c>
      <c r="G23" s="105" t="s">
        <v>1195</v>
      </c>
      <c r="H23" s="111"/>
      <c r="I23" s="426" t="s">
        <v>57</v>
      </c>
      <c r="J23" s="55">
        <v>0.47638888888888892</v>
      </c>
      <c r="K23" s="51">
        <f t="shared" si="0"/>
        <v>0.47638888888888892</v>
      </c>
      <c r="L23" s="55">
        <v>0.47986111111111113</v>
      </c>
      <c r="M23" s="41">
        <f t="shared" si="1"/>
        <v>0.47986111111111113</v>
      </c>
      <c r="N23" s="55">
        <v>0.49305555555555558</v>
      </c>
      <c r="O23" s="41">
        <f t="shared" si="2"/>
        <v>0.49305555555555558</v>
      </c>
      <c r="P23" s="55">
        <v>0.54583333333333328</v>
      </c>
      <c r="Q23" s="41">
        <f t="shared" si="3"/>
        <v>0.54583333333333328</v>
      </c>
      <c r="R23" s="55">
        <v>0.59513888888888888</v>
      </c>
      <c r="S23" s="41">
        <f t="shared" si="4"/>
        <v>0.59513888888888888</v>
      </c>
      <c r="T23" s="236">
        <v>0.60833333333333328</v>
      </c>
      <c r="U23" s="72">
        <f t="shared" si="5"/>
        <v>0.60833333333333328</v>
      </c>
    </row>
    <row r="24" spans="1:21" ht="19.5" customHeight="1" x14ac:dyDescent="0.25">
      <c r="A24" s="586" t="s">
        <v>96</v>
      </c>
      <c r="B24" s="587"/>
      <c r="C24" s="152" t="s">
        <v>1196</v>
      </c>
      <c r="D24" s="409" t="s">
        <v>1197</v>
      </c>
      <c r="E24" s="201" t="s">
        <v>623</v>
      </c>
      <c r="F24" s="142" t="s">
        <v>38</v>
      </c>
      <c r="G24" s="105" t="s">
        <v>1195</v>
      </c>
      <c r="H24" s="111"/>
      <c r="I24" s="426" t="s">
        <v>57</v>
      </c>
      <c r="J24" s="55">
        <v>0.48680555555555549</v>
      </c>
      <c r="K24" s="51">
        <f t="shared" si="0"/>
        <v>0.48680555555555549</v>
      </c>
      <c r="L24" s="55">
        <v>0.48819444444444438</v>
      </c>
      <c r="M24" s="41">
        <f t="shared" si="1"/>
        <v>0.48819444444444438</v>
      </c>
      <c r="N24" s="55">
        <v>0.50902777777777775</v>
      </c>
      <c r="O24" s="41">
        <f t="shared" si="2"/>
        <v>0.50902777777777775</v>
      </c>
      <c r="P24" s="55">
        <v>0.58263888888888893</v>
      </c>
      <c r="Q24" s="41">
        <f t="shared" si="3"/>
        <v>0.58263888888888893</v>
      </c>
      <c r="R24" s="55">
        <v>0.60555555555555551</v>
      </c>
      <c r="S24" s="41">
        <f t="shared" si="4"/>
        <v>0.60555555555555551</v>
      </c>
      <c r="T24" s="236">
        <v>0.62083333333333335</v>
      </c>
      <c r="U24" s="72">
        <f t="shared" si="5"/>
        <v>0.62083333333333335</v>
      </c>
    </row>
    <row r="25" spans="1:21" ht="18" customHeight="1" x14ac:dyDescent="0.25">
      <c r="A25" s="586" t="s">
        <v>98</v>
      </c>
      <c r="B25" s="587"/>
      <c r="C25" s="152" t="s">
        <v>1110</v>
      </c>
      <c r="D25" s="217">
        <v>40514762</v>
      </c>
      <c r="E25" s="50" t="s">
        <v>37</v>
      </c>
      <c r="F25" s="142" t="s">
        <v>23</v>
      </c>
      <c r="G25" s="329" t="s">
        <v>1198</v>
      </c>
      <c r="H25" s="329"/>
      <c r="I25" s="329" t="s">
        <v>25</v>
      </c>
      <c r="J25" s="55">
        <v>0.48749999999999999</v>
      </c>
      <c r="K25" s="51">
        <f t="shared" si="0"/>
        <v>0.48749999999999999</v>
      </c>
      <c r="L25" s="55">
        <v>0.49305555555555558</v>
      </c>
      <c r="M25" s="41">
        <f t="shared" si="1"/>
        <v>0.49305555555555558</v>
      </c>
      <c r="N25" s="55">
        <v>0.5083333333333333</v>
      </c>
      <c r="O25" s="41">
        <f t="shared" si="2"/>
        <v>0.5083333333333333</v>
      </c>
      <c r="P25" s="55">
        <v>0.57013888888888886</v>
      </c>
      <c r="Q25" s="41">
        <f t="shared" si="3"/>
        <v>0.57013888888888886</v>
      </c>
      <c r="R25" s="55">
        <v>0.58263888888888893</v>
      </c>
      <c r="S25" s="41">
        <f t="shared" si="4"/>
        <v>0.58263888888888893</v>
      </c>
      <c r="T25" s="236">
        <v>0.6</v>
      </c>
      <c r="U25" s="72">
        <f t="shared" si="5"/>
        <v>0.6</v>
      </c>
    </row>
    <row r="26" spans="1:21" s="4" customFormat="1" ht="18" customHeight="1" x14ac:dyDescent="0.25">
      <c r="A26" s="586" t="s">
        <v>102</v>
      </c>
      <c r="B26" s="587"/>
      <c r="C26" s="152" t="s">
        <v>1199</v>
      </c>
      <c r="D26" s="217">
        <v>8451722</v>
      </c>
      <c r="E26" s="201" t="s">
        <v>623</v>
      </c>
      <c r="F26" s="142" t="s">
        <v>38</v>
      </c>
      <c r="G26" s="256"/>
      <c r="H26" s="271"/>
      <c r="I26" s="256" t="s">
        <v>1182</v>
      </c>
      <c r="J26" s="55">
        <v>0.49930555555555561</v>
      </c>
      <c r="K26" s="51">
        <f t="shared" si="0"/>
        <v>0.49930555555555561</v>
      </c>
      <c r="L26" s="55">
        <v>0.50694444444444442</v>
      </c>
      <c r="M26" s="41">
        <f t="shared" si="1"/>
        <v>0.50694444444444442</v>
      </c>
      <c r="N26" s="55">
        <v>0.52708333333333335</v>
      </c>
      <c r="O26" s="41">
        <f t="shared" si="2"/>
        <v>0.52708333333333335</v>
      </c>
      <c r="P26" s="55">
        <v>0.58333333333333337</v>
      </c>
      <c r="Q26" s="41">
        <f t="shared" si="3"/>
        <v>0.58333333333333337</v>
      </c>
      <c r="R26" s="55">
        <v>0.6069444444444444</v>
      </c>
      <c r="S26" s="41">
        <f t="shared" si="4"/>
        <v>0.6069444444444444</v>
      </c>
      <c r="T26" s="236">
        <v>0.62361111111111112</v>
      </c>
      <c r="U26" s="72">
        <f t="shared" si="5"/>
        <v>0.62361111111111112</v>
      </c>
    </row>
    <row r="27" spans="1:21" s="46" customFormat="1" ht="19.5" customHeight="1" x14ac:dyDescent="0.25">
      <c r="A27" s="586" t="s">
        <v>106</v>
      </c>
      <c r="B27" s="587"/>
      <c r="C27" s="152" t="s">
        <v>1200</v>
      </c>
      <c r="D27" s="217">
        <v>47211017</v>
      </c>
      <c r="E27" s="201" t="s">
        <v>623</v>
      </c>
      <c r="F27" s="142" t="s">
        <v>28</v>
      </c>
      <c r="G27" s="105" t="s">
        <v>1195</v>
      </c>
      <c r="H27" s="156"/>
      <c r="I27" s="156" t="s">
        <v>165</v>
      </c>
      <c r="J27" s="55">
        <v>0.50902777777777775</v>
      </c>
      <c r="K27" s="51">
        <f t="shared" si="0"/>
        <v>0.50902777777777775</v>
      </c>
      <c r="L27" s="55">
        <v>0.47083333333333333</v>
      </c>
      <c r="M27" s="41">
        <f t="shared" si="1"/>
        <v>0.47083333333333333</v>
      </c>
      <c r="N27" s="55">
        <v>0.53333333333333333</v>
      </c>
      <c r="O27" s="41">
        <f t="shared" si="2"/>
        <v>0.53333333333333333</v>
      </c>
      <c r="P27" s="55">
        <v>0.59583333333333333</v>
      </c>
      <c r="Q27" s="41">
        <f t="shared" si="3"/>
        <v>0.59583333333333333</v>
      </c>
      <c r="R27" s="55">
        <v>0.62083333333333335</v>
      </c>
      <c r="S27" s="41">
        <f t="shared" si="4"/>
        <v>0.62083333333333335</v>
      </c>
      <c r="T27" s="236">
        <v>0.63541666666666663</v>
      </c>
      <c r="U27" s="72">
        <f t="shared" si="5"/>
        <v>0.63541666666666663</v>
      </c>
    </row>
    <row r="28" spans="1:21" ht="21" customHeight="1" x14ac:dyDescent="0.25">
      <c r="A28" s="586" t="s">
        <v>110</v>
      </c>
      <c r="B28" s="587"/>
      <c r="C28" s="152" t="s">
        <v>1201</v>
      </c>
      <c r="D28" s="217">
        <v>45778497</v>
      </c>
      <c r="E28" s="201" t="s">
        <v>623</v>
      </c>
      <c r="F28" s="142" t="s">
        <v>38</v>
      </c>
      <c r="G28" s="105" t="s">
        <v>1114</v>
      </c>
      <c r="H28" s="329"/>
      <c r="I28" s="186" t="s">
        <v>25</v>
      </c>
      <c r="J28" s="55">
        <v>0.51736111111111116</v>
      </c>
      <c r="K28" s="51">
        <f t="shared" si="0"/>
        <v>0.51736111111111116</v>
      </c>
      <c r="L28" s="55">
        <v>0.5180555555555556</v>
      </c>
      <c r="M28" s="41">
        <f t="shared" si="1"/>
        <v>0.5180555555555556</v>
      </c>
      <c r="N28" s="55">
        <v>0.53263888888888888</v>
      </c>
      <c r="O28" s="41">
        <f t="shared" si="2"/>
        <v>0.53263888888888888</v>
      </c>
      <c r="P28" s="55">
        <v>0.59652777777777777</v>
      </c>
      <c r="Q28" s="41">
        <f t="shared" si="3"/>
        <v>0.59652777777777777</v>
      </c>
      <c r="R28" s="55">
        <v>0.62083333333333335</v>
      </c>
      <c r="S28" s="41">
        <f t="shared" si="4"/>
        <v>0.62083333333333335</v>
      </c>
      <c r="T28" s="236">
        <v>0.63263888888888886</v>
      </c>
      <c r="U28" s="72">
        <f t="shared" si="5"/>
        <v>0.63263888888888886</v>
      </c>
    </row>
    <row r="29" spans="1:21" ht="21.75" customHeight="1" x14ac:dyDescent="0.25">
      <c r="A29" s="586" t="s">
        <v>114</v>
      </c>
      <c r="B29" s="587"/>
      <c r="C29" s="152" t="s">
        <v>1202</v>
      </c>
      <c r="D29" s="217">
        <v>20734386</v>
      </c>
      <c r="E29" s="50" t="s">
        <v>84</v>
      </c>
      <c r="F29" s="142" t="s">
        <v>38</v>
      </c>
      <c r="G29" s="407" t="s">
        <v>602</v>
      </c>
      <c r="H29" s="111"/>
      <c r="I29" s="426" t="s">
        <v>57</v>
      </c>
      <c r="J29" s="55">
        <v>0.5180555555555556</v>
      </c>
      <c r="K29" s="51">
        <f t="shared" si="0"/>
        <v>0.5180555555555556</v>
      </c>
      <c r="L29" s="55">
        <v>0.5229166666666667</v>
      </c>
      <c r="M29" s="41">
        <f t="shared" si="1"/>
        <v>0.5229166666666667</v>
      </c>
      <c r="N29" s="55">
        <v>0.53819444444444442</v>
      </c>
      <c r="O29" s="41">
        <f t="shared" si="2"/>
        <v>0.53819444444444442</v>
      </c>
      <c r="P29" s="55">
        <v>0.60763888888888884</v>
      </c>
      <c r="Q29" s="41">
        <f t="shared" si="3"/>
        <v>0.60763888888888884</v>
      </c>
      <c r="R29" s="55">
        <v>0.62222222222222223</v>
      </c>
      <c r="S29" s="41">
        <f t="shared" si="4"/>
        <v>0.62222222222222223</v>
      </c>
      <c r="T29" s="236">
        <v>0.63888888888888884</v>
      </c>
      <c r="U29" s="72">
        <f t="shared" si="5"/>
        <v>0.63888888888888884</v>
      </c>
    </row>
    <row r="30" spans="1:21" s="46" customFormat="1" ht="21" customHeight="1" x14ac:dyDescent="0.25">
      <c r="A30" s="602"/>
      <c r="B30" s="587"/>
      <c r="C30" s="192" t="s">
        <v>1203</v>
      </c>
      <c r="D30" s="288">
        <v>47368358</v>
      </c>
      <c r="E30" s="88" t="s">
        <v>623</v>
      </c>
      <c r="F30" s="250" t="s">
        <v>28</v>
      </c>
      <c r="G30" s="88" t="s">
        <v>113</v>
      </c>
      <c r="H30" s="138"/>
      <c r="I30" s="88" t="s">
        <v>1182</v>
      </c>
      <c r="J30" s="161"/>
      <c r="K30" s="58">
        <f t="shared" si="0"/>
        <v>0</v>
      </c>
      <c r="L30" s="161"/>
      <c r="M30" s="15">
        <f t="shared" si="1"/>
        <v>0</v>
      </c>
      <c r="N30" s="161"/>
      <c r="O30" s="15">
        <f t="shared" si="2"/>
        <v>0</v>
      </c>
      <c r="P30" s="161"/>
      <c r="Q30" s="15">
        <f t="shared" si="3"/>
        <v>0</v>
      </c>
      <c r="R30" s="161"/>
      <c r="S30" s="15">
        <f t="shared" si="4"/>
        <v>0</v>
      </c>
      <c r="T30" s="161"/>
      <c r="U30" s="15">
        <f t="shared" si="5"/>
        <v>0</v>
      </c>
    </row>
    <row r="31" spans="1:21" s="4" customFormat="1" ht="18" customHeight="1" x14ac:dyDescent="0.25">
      <c r="A31" s="586" t="s">
        <v>118</v>
      </c>
      <c r="B31" s="587"/>
      <c r="C31" s="152" t="s">
        <v>1204</v>
      </c>
      <c r="D31" s="217">
        <v>40657174</v>
      </c>
      <c r="E31" s="201" t="s">
        <v>623</v>
      </c>
      <c r="F31" s="142" t="s">
        <v>18</v>
      </c>
      <c r="G31" s="256"/>
      <c r="H31" s="334"/>
      <c r="I31" s="256" t="s">
        <v>1182</v>
      </c>
      <c r="J31" s="55">
        <v>0.55902777777777779</v>
      </c>
      <c r="K31" s="51">
        <f t="shared" si="0"/>
        <v>0.55902777777777779</v>
      </c>
      <c r="L31" s="55">
        <v>0.55902777777777779</v>
      </c>
      <c r="M31" s="41">
        <f t="shared" si="1"/>
        <v>0.55902777777777779</v>
      </c>
      <c r="N31" s="55">
        <v>0.57013888888888886</v>
      </c>
      <c r="O31" s="41">
        <f t="shared" si="2"/>
        <v>0.57013888888888886</v>
      </c>
      <c r="P31" s="55">
        <v>0.62430555555555556</v>
      </c>
      <c r="Q31" s="41">
        <f t="shared" si="3"/>
        <v>0.62430555555555556</v>
      </c>
      <c r="R31" s="55">
        <v>0.63749999999999996</v>
      </c>
      <c r="S31" s="41">
        <f t="shared" si="4"/>
        <v>0.63749999999999996</v>
      </c>
      <c r="T31" s="236">
        <v>0.65347222222222223</v>
      </c>
      <c r="U31" s="72">
        <f t="shared" si="5"/>
        <v>0.65347222222222223</v>
      </c>
    </row>
    <row r="32" spans="1:21" s="46" customFormat="1" ht="21" customHeight="1" x14ac:dyDescent="0.25">
      <c r="A32" s="586" t="s">
        <v>126</v>
      </c>
      <c r="B32" s="587"/>
      <c r="C32" s="152" t="s">
        <v>1205</v>
      </c>
      <c r="D32" s="217">
        <v>75128930</v>
      </c>
      <c r="E32" s="50" t="s">
        <v>84</v>
      </c>
      <c r="F32" s="142" t="s">
        <v>23</v>
      </c>
      <c r="G32" s="186" t="s">
        <v>401</v>
      </c>
      <c r="H32" s="182"/>
      <c r="I32" s="50" t="s">
        <v>1160</v>
      </c>
      <c r="J32" s="55">
        <v>0.56180555555555556</v>
      </c>
      <c r="K32" s="51">
        <f t="shared" si="0"/>
        <v>0.56180555555555556</v>
      </c>
      <c r="L32" s="55">
        <v>0.56805555555555554</v>
      </c>
      <c r="M32" s="41">
        <f t="shared" si="1"/>
        <v>0.56805555555555554</v>
      </c>
      <c r="N32" s="55">
        <v>0.58958333333333335</v>
      </c>
      <c r="O32" s="41">
        <f t="shared" si="2"/>
        <v>0.58958333333333335</v>
      </c>
      <c r="P32" s="55">
        <v>0.63749999999999996</v>
      </c>
      <c r="Q32" s="41">
        <f t="shared" si="3"/>
        <v>0.63749999999999996</v>
      </c>
      <c r="R32" s="55">
        <v>0.65</v>
      </c>
      <c r="S32" s="41">
        <f t="shared" si="4"/>
        <v>0.65</v>
      </c>
      <c r="T32" s="236">
        <v>0.6645833333333333</v>
      </c>
      <c r="U32" s="72">
        <f t="shared" si="5"/>
        <v>0.6645833333333333</v>
      </c>
    </row>
    <row r="33" spans="1:21" ht="18" customHeight="1" x14ac:dyDescent="0.25">
      <c r="A33" s="586" t="s">
        <v>130</v>
      </c>
      <c r="B33" s="587"/>
      <c r="C33" s="152" t="s">
        <v>1206</v>
      </c>
      <c r="D33" s="409" t="s">
        <v>1207</v>
      </c>
      <c r="E33" s="174" t="s">
        <v>138</v>
      </c>
      <c r="F33" s="142" t="s">
        <v>28</v>
      </c>
      <c r="G33" s="407" t="s">
        <v>1208</v>
      </c>
      <c r="H33" s="356" t="s">
        <v>825</v>
      </c>
      <c r="I33" s="284" t="s">
        <v>139</v>
      </c>
      <c r="J33" s="55">
        <v>0.57847222222222228</v>
      </c>
      <c r="K33" s="51">
        <f t="shared" si="0"/>
        <v>0.57847222222222228</v>
      </c>
      <c r="L33" s="55">
        <v>0.57847222222222228</v>
      </c>
      <c r="M33" s="41">
        <f t="shared" si="1"/>
        <v>0.57847222222222228</v>
      </c>
      <c r="N33" s="55">
        <v>0.58958333333333335</v>
      </c>
      <c r="O33" s="41">
        <f t="shared" si="2"/>
        <v>0.58958333333333335</v>
      </c>
      <c r="P33" s="55">
        <v>0.64444444444444449</v>
      </c>
      <c r="Q33" s="41">
        <f t="shared" si="3"/>
        <v>0.64444444444444449</v>
      </c>
      <c r="R33" s="55">
        <v>0.65555555555555556</v>
      </c>
      <c r="S33" s="41">
        <f t="shared" si="4"/>
        <v>0.65555555555555556</v>
      </c>
      <c r="T33" s="236">
        <v>0.67569444444444449</v>
      </c>
      <c r="U33" s="72">
        <f t="shared" si="5"/>
        <v>0.67569444444444449</v>
      </c>
    </row>
    <row r="34" spans="1:21" ht="18.75" customHeight="1" x14ac:dyDescent="0.25">
      <c r="A34" s="586" t="s">
        <v>237</v>
      </c>
      <c r="B34" s="587"/>
      <c r="C34" s="152" t="s">
        <v>1209</v>
      </c>
      <c r="D34" s="217">
        <v>76455896</v>
      </c>
      <c r="E34" s="174" t="s">
        <v>138</v>
      </c>
      <c r="F34" s="142" t="s">
        <v>38</v>
      </c>
      <c r="G34" s="50" t="s">
        <v>1035</v>
      </c>
      <c r="H34" s="182"/>
      <c r="I34" s="50" t="s">
        <v>121</v>
      </c>
      <c r="J34" s="55">
        <v>0.61319444444444449</v>
      </c>
      <c r="K34" s="51">
        <f t="shared" si="0"/>
        <v>0.61319444444444449</v>
      </c>
      <c r="L34" s="55">
        <v>0.61319444444444449</v>
      </c>
      <c r="M34" s="41">
        <f t="shared" si="1"/>
        <v>0.61319444444444449</v>
      </c>
      <c r="N34" s="55">
        <v>0.62430555555555556</v>
      </c>
      <c r="O34" s="41">
        <f t="shared" si="2"/>
        <v>0.62430555555555556</v>
      </c>
      <c r="P34" s="55">
        <v>0.66388888888888886</v>
      </c>
      <c r="Q34" s="41">
        <f t="shared" si="3"/>
        <v>0.66388888888888886</v>
      </c>
      <c r="R34" s="55">
        <v>0.67638888888888893</v>
      </c>
      <c r="S34" s="41">
        <f t="shared" si="4"/>
        <v>0.67638888888888893</v>
      </c>
      <c r="T34" s="236">
        <v>0.68888888888888888</v>
      </c>
      <c r="U34" s="72">
        <f t="shared" si="5"/>
        <v>0.68888888888888888</v>
      </c>
    </row>
    <row r="35" spans="1:21" ht="18.75" customHeight="1" x14ac:dyDescent="0.25">
      <c r="A35" s="586" t="s">
        <v>136</v>
      </c>
      <c r="B35" s="587"/>
      <c r="C35" s="152" t="s">
        <v>1210</v>
      </c>
      <c r="D35" s="217">
        <v>40542216</v>
      </c>
      <c r="E35" s="201" t="s">
        <v>623</v>
      </c>
      <c r="F35" s="142" t="s">
        <v>28</v>
      </c>
      <c r="G35" s="256"/>
      <c r="H35" s="334"/>
      <c r="I35" s="256" t="s">
        <v>1182</v>
      </c>
      <c r="J35" s="55">
        <v>0.61458333333333337</v>
      </c>
      <c r="K35" s="51">
        <f t="shared" si="0"/>
        <v>0.61458333333333337</v>
      </c>
      <c r="L35" s="55">
        <v>0.61875000000000002</v>
      </c>
      <c r="M35" s="41">
        <f t="shared" si="1"/>
        <v>0.61875000000000002</v>
      </c>
      <c r="N35" s="55">
        <v>0.62916666666666665</v>
      </c>
      <c r="O35" s="41">
        <f t="shared" si="2"/>
        <v>0.62916666666666665</v>
      </c>
      <c r="P35" s="55">
        <v>0.66805555555555551</v>
      </c>
      <c r="Q35" s="41">
        <f t="shared" si="3"/>
        <v>0.66805555555555551</v>
      </c>
      <c r="R35" s="55">
        <v>0.68472222222222223</v>
      </c>
      <c r="S35" s="41">
        <f t="shared" si="4"/>
        <v>0.68472222222222223</v>
      </c>
      <c r="T35" s="236">
        <v>0.70138888888888884</v>
      </c>
      <c r="U35" s="72">
        <f t="shared" si="5"/>
        <v>0.70138888888888884</v>
      </c>
    </row>
    <row r="36" spans="1:21" ht="18.75" customHeight="1" x14ac:dyDescent="0.25">
      <c r="A36" s="586" t="s">
        <v>240</v>
      </c>
      <c r="B36" s="587"/>
      <c r="C36" s="152" t="s">
        <v>1211</v>
      </c>
      <c r="D36" s="217">
        <v>44433562</v>
      </c>
      <c r="E36" s="201" t="s">
        <v>623</v>
      </c>
      <c r="F36" s="142" t="s">
        <v>28</v>
      </c>
      <c r="G36" s="407" t="s">
        <v>602</v>
      </c>
      <c r="H36" s="349"/>
      <c r="I36" s="426" t="s">
        <v>57</v>
      </c>
      <c r="J36" s="55">
        <v>0.62430555555555556</v>
      </c>
      <c r="K36" s="51">
        <f t="shared" si="0"/>
        <v>0.62430555555555556</v>
      </c>
      <c r="L36" s="55">
        <v>0.625</v>
      </c>
      <c r="M36" s="41">
        <f t="shared" si="1"/>
        <v>0.625</v>
      </c>
      <c r="N36" s="55">
        <v>0.63888888888888884</v>
      </c>
      <c r="O36" s="41">
        <f t="shared" si="2"/>
        <v>0.63888888888888884</v>
      </c>
      <c r="P36" s="55">
        <v>0.67847222222222225</v>
      </c>
      <c r="Q36" s="41">
        <f t="shared" si="3"/>
        <v>0.67847222222222225</v>
      </c>
      <c r="R36" s="55">
        <v>0.68958333333333333</v>
      </c>
      <c r="S36" s="41">
        <f t="shared" si="4"/>
        <v>0.68958333333333333</v>
      </c>
      <c r="T36" s="236">
        <v>0.7006944444444444</v>
      </c>
      <c r="U36" s="72">
        <f t="shared" si="5"/>
        <v>0.7006944444444444</v>
      </c>
    </row>
    <row r="37" spans="1:21" ht="18" customHeight="1" x14ac:dyDescent="0.25">
      <c r="A37" s="586" t="s">
        <v>454</v>
      </c>
      <c r="B37" s="587"/>
      <c r="C37" s="152" t="s">
        <v>1212</v>
      </c>
      <c r="D37" s="217">
        <v>44029495</v>
      </c>
      <c r="E37" s="174" t="s">
        <v>138</v>
      </c>
      <c r="F37" s="142" t="s">
        <v>28</v>
      </c>
      <c r="G37" s="249"/>
      <c r="H37" s="422"/>
      <c r="I37" s="249" t="s">
        <v>1042</v>
      </c>
      <c r="J37" s="55">
        <v>0.6479166666666667</v>
      </c>
      <c r="K37" s="51">
        <f t="shared" si="0"/>
        <v>0.6479166666666667</v>
      </c>
      <c r="L37" s="55">
        <v>0.64861111111111114</v>
      </c>
      <c r="M37" s="41">
        <f t="shared" si="1"/>
        <v>0.64861111111111114</v>
      </c>
      <c r="N37" s="55">
        <v>0.66041666666666665</v>
      </c>
      <c r="O37" s="41">
        <f t="shared" si="2"/>
        <v>0.66041666666666665</v>
      </c>
      <c r="P37" s="55">
        <v>0.70277777777777772</v>
      </c>
      <c r="Q37" s="41">
        <f t="shared" si="3"/>
        <v>0.70277777777777772</v>
      </c>
      <c r="R37" s="55">
        <v>0.71527777777777779</v>
      </c>
      <c r="S37" s="41">
        <f t="shared" si="4"/>
        <v>0.71527777777777779</v>
      </c>
      <c r="T37" s="236">
        <v>0.72777777777777775</v>
      </c>
      <c r="U37" s="72">
        <f t="shared" si="5"/>
        <v>0.72777777777777775</v>
      </c>
    </row>
    <row r="38" spans="1:21" ht="18" customHeight="1" x14ac:dyDescent="0.25">
      <c r="A38" s="600" t="s">
        <v>244</v>
      </c>
      <c r="B38" s="587"/>
      <c r="C38" s="152" t="s">
        <v>1213</v>
      </c>
      <c r="D38" s="217">
        <v>77156416</v>
      </c>
      <c r="E38" s="50" t="s">
        <v>84</v>
      </c>
      <c r="F38" s="142" t="s">
        <v>23</v>
      </c>
      <c r="G38" s="407" t="s">
        <v>1214</v>
      </c>
      <c r="H38" s="329"/>
      <c r="I38" s="186" t="s">
        <v>25</v>
      </c>
      <c r="J38" s="55">
        <v>0.66805555555555551</v>
      </c>
      <c r="K38" s="51">
        <f t="shared" si="0"/>
        <v>0.66805555555555551</v>
      </c>
      <c r="L38" s="55">
        <v>0.67777777777777781</v>
      </c>
      <c r="M38" s="41">
        <f t="shared" si="1"/>
        <v>0.67777777777777781</v>
      </c>
      <c r="N38" s="55">
        <v>0.6875</v>
      </c>
      <c r="O38" s="41">
        <f t="shared" si="2"/>
        <v>0.6875</v>
      </c>
      <c r="P38" s="55">
        <v>0.72638888888888886</v>
      </c>
      <c r="Q38" s="41">
        <f t="shared" si="3"/>
        <v>0.72638888888888886</v>
      </c>
      <c r="R38" s="55">
        <v>0.74027777777777781</v>
      </c>
      <c r="S38" s="41">
        <f t="shared" si="4"/>
        <v>0.74027777777777781</v>
      </c>
      <c r="T38" s="236">
        <v>0.75138888888888888</v>
      </c>
      <c r="U38" s="72">
        <f t="shared" si="5"/>
        <v>0.75138888888888888</v>
      </c>
    </row>
    <row r="39" spans="1:21" ht="18.75" customHeight="1" x14ac:dyDescent="0.25">
      <c r="A39" s="600" t="s">
        <v>245</v>
      </c>
      <c r="B39" s="587"/>
      <c r="C39" s="423" t="s">
        <v>1215</v>
      </c>
      <c r="D39" s="424">
        <v>9647106</v>
      </c>
      <c r="E39" s="50" t="s">
        <v>271</v>
      </c>
      <c r="F39" s="142" t="s">
        <v>28</v>
      </c>
      <c r="G39" s="86" t="s">
        <v>1216</v>
      </c>
      <c r="H39" s="182"/>
      <c r="I39" s="50" t="s">
        <v>205</v>
      </c>
      <c r="J39" s="55">
        <v>0.66597222222222219</v>
      </c>
      <c r="K39" s="51">
        <f t="shared" si="0"/>
        <v>0.66597222222222219</v>
      </c>
      <c r="L39" s="55">
        <v>0.67152777777777772</v>
      </c>
      <c r="M39" s="41">
        <f t="shared" si="1"/>
        <v>0.67152777777777772</v>
      </c>
      <c r="N39" s="55">
        <v>0.68194444444444446</v>
      </c>
      <c r="O39" s="41">
        <f t="shared" si="2"/>
        <v>0.68194444444444446</v>
      </c>
      <c r="P39" s="55">
        <v>0.72152777777777777</v>
      </c>
      <c r="Q39" s="41">
        <f t="shared" si="3"/>
        <v>0.72152777777777777</v>
      </c>
      <c r="R39" s="55">
        <v>0.73333333333333328</v>
      </c>
      <c r="S39" s="41">
        <f t="shared" si="4"/>
        <v>0.73333333333333328</v>
      </c>
      <c r="T39" s="236">
        <v>0.74652777777777779</v>
      </c>
      <c r="U39" s="72">
        <f t="shared" si="5"/>
        <v>0.74652777777777779</v>
      </c>
    </row>
    <row r="40" spans="1:21" s="46" customFormat="1" ht="18" customHeight="1" x14ac:dyDescent="0.25">
      <c r="A40" s="598"/>
      <c r="B40" s="598"/>
    </row>
    <row r="41" spans="1:21" ht="18" customHeight="1" x14ac:dyDescent="0.25">
      <c r="A41" s="589"/>
      <c r="B41" s="589"/>
    </row>
    <row r="42" spans="1:21" ht="18.75" customHeight="1" x14ac:dyDescent="0.25">
      <c r="A42" s="589"/>
      <c r="B42" s="589"/>
    </row>
    <row r="43" spans="1:21" ht="18" customHeight="1" x14ac:dyDescent="0.25">
      <c r="A43" s="589"/>
      <c r="B43" s="589"/>
    </row>
    <row r="44" spans="1:21" ht="18" customHeight="1" x14ac:dyDescent="0.25">
      <c r="A44" s="589"/>
      <c r="B44" s="589"/>
    </row>
    <row r="45" spans="1:21" ht="21" customHeight="1" x14ac:dyDescent="0.25">
      <c r="A45" s="589"/>
      <c r="B45" s="589"/>
    </row>
    <row r="46" spans="1:21" ht="18" customHeight="1" x14ac:dyDescent="0.25">
      <c r="A46" s="589"/>
      <c r="B46" s="589"/>
    </row>
    <row r="47" spans="1:21" ht="18" customHeight="1" x14ac:dyDescent="0.25">
      <c r="A47" s="589"/>
      <c r="B47" s="589"/>
    </row>
    <row r="48" spans="1:21" ht="18" customHeight="1" x14ac:dyDescent="0.25">
      <c r="A48" s="589"/>
      <c r="B48" s="589"/>
    </row>
    <row r="49" spans="1:2" ht="18" customHeight="1" x14ac:dyDescent="0.25">
      <c r="A49" s="589"/>
      <c r="B49" s="589"/>
    </row>
    <row r="50" spans="1:2" ht="18" customHeight="1" x14ac:dyDescent="0.25">
      <c r="A50" s="589"/>
      <c r="B50" s="589"/>
    </row>
    <row r="51" spans="1:2" ht="18" customHeight="1" x14ac:dyDescent="0.25">
      <c r="A51" s="589"/>
      <c r="B51" s="589"/>
    </row>
    <row r="52" spans="1:2" ht="18" customHeight="1" x14ac:dyDescent="0.25">
      <c r="A52" s="589"/>
      <c r="B52" s="589"/>
    </row>
    <row r="53" spans="1:2" ht="18" customHeight="1" x14ac:dyDescent="0.25">
      <c r="A53" s="589"/>
      <c r="B53" s="589"/>
    </row>
    <row r="54" spans="1:2" ht="18" customHeight="1" x14ac:dyDescent="0.25">
      <c r="A54" s="589"/>
      <c r="B54" s="589"/>
    </row>
    <row r="55" spans="1:2" ht="18" customHeight="1" x14ac:dyDescent="0.25">
      <c r="A55" s="589"/>
      <c r="B55" s="589"/>
    </row>
    <row r="56" spans="1:2" ht="18" customHeight="1" x14ac:dyDescent="0.25">
      <c r="A56" s="589"/>
      <c r="B56" s="589"/>
    </row>
    <row r="57" spans="1:2" ht="18" customHeight="1" x14ac:dyDescent="0.25">
      <c r="A57" s="589"/>
      <c r="B57" s="589"/>
    </row>
    <row r="58" spans="1:2" ht="18" customHeight="1" x14ac:dyDescent="0.25">
      <c r="A58" s="589"/>
      <c r="B58" s="589"/>
    </row>
    <row r="59" spans="1:2" ht="18" customHeight="1" x14ac:dyDescent="0.25">
      <c r="A59" s="589"/>
      <c r="B59" s="589"/>
    </row>
    <row r="60" spans="1:2" ht="18" customHeight="1" x14ac:dyDescent="0.25">
      <c r="A60" s="589"/>
      <c r="B60" s="589"/>
    </row>
    <row r="61" spans="1:2" ht="18" customHeight="1" x14ac:dyDescent="0.25">
      <c r="A61" s="589"/>
      <c r="B61" s="589"/>
    </row>
    <row r="62" spans="1:2" ht="18" customHeight="1" x14ac:dyDescent="0.25">
      <c r="A62" s="589"/>
      <c r="B62" s="589"/>
    </row>
    <row r="63" spans="1:2" ht="18" customHeight="1" x14ac:dyDescent="0.25">
      <c r="A63" s="589"/>
      <c r="B63" s="589"/>
    </row>
    <row r="64" spans="1:2" ht="18" customHeight="1" x14ac:dyDescent="0.25">
      <c r="A64" s="589"/>
      <c r="B64" s="589"/>
    </row>
    <row r="65" spans="1:8" ht="18" customHeight="1" x14ac:dyDescent="0.25">
      <c r="A65" s="589"/>
      <c r="B65" s="589"/>
    </row>
    <row r="66" spans="1:8" ht="18" customHeight="1" x14ac:dyDescent="0.25"/>
    <row r="67" spans="1:8" ht="15.75" customHeight="1" x14ac:dyDescent="0.25">
      <c r="B67" t="s">
        <v>6768</v>
      </c>
      <c r="C67" t="s">
        <v>6769</v>
      </c>
      <c r="D67" t="s">
        <v>6770</v>
      </c>
      <c r="E67" t="s">
        <v>6771</v>
      </c>
      <c r="F67" t="s">
        <v>6772</v>
      </c>
      <c r="G67" t="s">
        <v>6773</v>
      </c>
      <c r="H67" t="s">
        <v>6774</v>
      </c>
    </row>
    <row r="68" spans="1:8" ht="18" customHeight="1" x14ac:dyDescent="0.25"/>
    <row r="69" spans="1:8" ht="18" customHeight="1" x14ac:dyDescent="0.25"/>
    <row r="70" spans="1:8" ht="15.75" customHeight="1" x14ac:dyDescent="0.25"/>
    <row r="71" spans="1:8" ht="15.75" customHeight="1" x14ac:dyDescent="0.25"/>
    <row r="72" spans="1:8" ht="15.75" customHeight="1" x14ac:dyDescent="0.25"/>
    <row r="73" spans="1:8" ht="15.75" customHeight="1" x14ac:dyDescent="0.25"/>
    <row r="74" spans="1:8" ht="15.75" customHeight="1" x14ac:dyDescent="0.25"/>
    <row r="75" spans="1:8" ht="18" customHeight="1" x14ac:dyDescent="0.25"/>
    <row r="76" spans="1:8" ht="18" customHeight="1" x14ac:dyDescent="0.25"/>
    <row r="77" spans="1:8" ht="18" customHeight="1" x14ac:dyDescent="0.25"/>
    <row r="78" spans="1:8" ht="18" customHeight="1" x14ac:dyDescent="0.25"/>
    <row r="79" spans="1:8" ht="18" customHeight="1" x14ac:dyDescent="0.25"/>
    <row r="80" spans="1:8" ht="18" customHeight="1" x14ac:dyDescent="0.25"/>
    <row r="81" spans="2:6" ht="18" customHeight="1" x14ac:dyDescent="0.25"/>
    <row r="82" spans="2:6" ht="18" customHeight="1" x14ac:dyDescent="0.25"/>
    <row r="83" spans="2:6" ht="18" customHeight="1" x14ac:dyDescent="0.25"/>
    <row r="84" spans="2:6" ht="18" customHeight="1" x14ac:dyDescent="0.25"/>
    <row r="85" spans="2:6" ht="18" customHeight="1" x14ac:dyDescent="0.25"/>
    <row r="86" spans="2:6" ht="18" customHeight="1" x14ac:dyDescent="0.25"/>
    <row r="87" spans="2:6" ht="18" customHeight="1" x14ac:dyDescent="0.25"/>
    <row r="88" spans="2:6" ht="18" customHeight="1" x14ac:dyDescent="0.25"/>
    <row r="89" spans="2:6" ht="18" customHeight="1" x14ac:dyDescent="0.25"/>
    <row r="90" spans="2:6" ht="21" customHeight="1" x14ac:dyDescent="0.25"/>
    <row r="91" spans="2:6" ht="15.75" customHeight="1" x14ac:dyDescent="0.25">
      <c r="B91" t="s">
        <v>6768</v>
      </c>
      <c r="C91" t="s">
        <v>6769</v>
      </c>
      <c r="D91" t="s">
        <v>6770</v>
      </c>
      <c r="E91" t="s">
        <v>6771</v>
      </c>
      <c r="F91" t="s">
        <v>6772</v>
      </c>
    </row>
    <row r="92" spans="2:6" ht="15.75" customHeight="1" x14ac:dyDescent="0.25"/>
    <row r="93" spans="2:6" ht="15.75" customHeight="1" x14ac:dyDescent="0.25"/>
    <row r="94" spans="2:6" ht="21" customHeight="1" x14ac:dyDescent="0.25"/>
    <row r="95" spans="2:6" ht="21" customHeight="1" x14ac:dyDescent="0.25"/>
    <row r="96" spans="2:6" ht="18.75" customHeight="1" x14ac:dyDescent="0.25"/>
    <row r="97" spans="3:8" ht="15.75" customHeight="1" x14ac:dyDescent="0.25"/>
    <row r="98" spans="3:8" ht="15.75" customHeight="1" x14ac:dyDescent="0.25"/>
    <row r="99" spans="3:8" ht="18.75" customHeight="1" x14ac:dyDescent="0.25"/>
    <row r="103" spans="3:8" x14ac:dyDescent="0.25">
      <c r="C103" t="s">
        <v>6768</v>
      </c>
      <c r="D103" t="s">
        <v>6769</v>
      </c>
      <c r="E103" t="s">
        <v>6770</v>
      </c>
      <c r="F103" t="s">
        <v>6771</v>
      </c>
      <c r="G103" t="s">
        <v>6772</v>
      </c>
      <c r="H103" t="s">
        <v>6773</v>
      </c>
    </row>
    <row r="104" spans="3:8" ht="15.75" customHeight="1" x14ac:dyDescent="0.25"/>
    <row r="105" spans="3:8" ht="15.75" customHeight="1" x14ac:dyDescent="0.25"/>
    <row r="106" spans="3:8" ht="15.75" customHeight="1" x14ac:dyDescent="0.25"/>
    <row r="107" spans="3:8" ht="15.75" customHeight="1" x14ac:dyDescent="0.25"/>
    <row r="108" spans="3:8" ht="15.75" customHeight="1" x14ac:dyDescent="0.25"/>
    <row r="109" spans="3:8" ht="15.75" customHeight="1" x14ac:dyDescent="0.25"/>
    <row r="110" spans="3:8" ht="15.75" customHeight="1" x14ac:dyDescent="0.25"/>
    <row r="111" spans="3:8" ht="18.75" customHeight="1" x14ac:dyDescent="0.25"/>
    <row r="112" spans="3:8" ht="15.75" customHeight="1" x14ac:dyDescent="0.25"/>
  </sheetData>
  <mergeCells count="70">
    <mergeCell ref="A48:B48"/>
    <mergeCell ref="A24:B24"/>
    <mergeCell ref="A30:B30"/>
    <mergeCell ref="A64:B64"/>
    <mergeCell ref="A15:B15"/>
    <mergeCell ref="A59:B59"/>
    <mergeCell ref="A60:B60"/>
    <mergeCell ref="A51:B51"/>
    <mergeCell ref="A61:B61"/>
    <mergeCell ref="A54:B54"/>
    <mergeCell ref="A63:B63"/>
    <mergeCell ref="N1:O1"/>
    <mergeCell ref="A12:B12"/>
    <mergeCell ref="A21:B21"/>
    <mergeCell ref="A2:B2"/>
    <mergeCell ref="A19:B19"/>
    <mergeCell ref="A1:B1"/>
    <mergeCell ref="A6:B6"/>
    <mergeCell ref="A16:B16"/>
    <mergeCell ref="A7:B7"/>
    <mergeCell ref="A18:B18"/>
    <mergeCell ref="A3:B3"/>
    <mergeCell ref="A65:B65"/>
    <mergeCell ref="A25:B25"/>
    <mergeCell ref="A41:B41"/>
    <mergeCell ref="A37:B37"/>
    <mergeCell ref="A46:B46"/>
    <mergeCell ref="A27:B27"/>
    <mergeCell ref="A56:B56"/>
    <mergeCell ref="A55:B55"/>
    <mergeCell ref="A50:B50"/>
    <mergeCell ref="A26:B26"/>
    <mergeCell ref="A57:B57"/>
    <mergeCell ref="A33:B33"/>
    <mergeCell ref="A53:B53"/>
    <mergeCell ref="A62:B62"/>
    <mergeCell ref="A52:B52"/>
    <mergeCell ref="A43:B43"/>
    <mergeCell ref="T1:U1"/>
    <mergeCell ref="A47:B47"/>
    <mergeCell ref="A5:B5"/>
    <mergeCell ref="L1:M1"/>
    <mergeCell ref="A32:B32"/>
    <mergeCell ref="A42:B42"/>
    <mergeCell ref="A14:B14"/>
    <mergeCell ref="A23:B23"/>
    <mergeCell ref="A17:B17"/>
    <mergeCell ref="A8:B8"/>
    <mergeCell ref="A22:B22"/>
    <mergeCell ref="A35:B35"/>
    <mergeCell ref="A4:B4"/>
    <mergeCell ref="A20:B20"/>
    <mergeCell ref="A38:B38"/>
    <mergeCell ref="A29:B29"/>
    <mergeCell ref="A9:B9"/>
    <mergeCell ref="A31:B31"/>
    <mergeCell ref="A58:B58"/>
    <mergeCell ref="R1:S1"/>
    <mergeCell ref="A34:B34"/>
    <mergeCell ref="A10:B10"/>
    <mergeCell ref="A28:B28"/>
    <mergeCell ref="A13:B13"/>
    <mergeCell ref="A44:B44"/>
    <mergeCell ref="A39:B39"/>
    <mergeCell ref="A40:B40"/>
    <mergeCell ref="A11:B11"/>
    <mergeCell ref="A49:B49"/>
    <mergeCell ref="A45:B45"/>
    <mergeCell ref="P1:Q1"/>
    <mergeCell ref="A36:B36"/>
  </mergeCells>
  <pageMargins left="0.7" right="0.7" top="0.75" bottom="0.75" header="0.3" footer="0.3"/>
  <pageSetup paperSize="9" orientation="portrait"/>
  <tableParts count="3">
    <tablePart r:id="rId1"/>
    <tablePart r:id="rId2"/>
    <tablePart r:id="rId3"/>
  </tableParts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 codeName="Hoja326">
    <pageSetUpPr fitToPage="1"/>
  </sheetPr>
  <dimension ref="A1:U113"/>
  <sheetViews>
    <sheetView workbookViewId="0">
      <selection activeCell="C19" sqref="C19:I19"/>
    </sheetView>
  </sheetViews>
  <sheetFormatPr baseColWidth="10" defaultColWidth="9.140625" defaultRowHeight="15" x14ac:dyDescent="0.25"/>
  <cols>
    <col min="1" max="2" width="2.7109375" customWidth="1"/>
    <col min="3" max="3" width="39" customWidth="1"/>
    <col min="4" max="4" width="14.5703125" customWidth="1"/>
    <col min="5" max="5" width="21.85546875" customWidth="1"/>
    <col min="6" max="6" width="22" customWidth="1"/>
    <col min="7" max="7" width="21.140625" bestFit="1" customWidth="1"/>
    <col min="8" max="8" width="9.28515625" customWidth="1"/>
    <col min="9" max="9" width="25.140625" customWidth="1"/>
    <col min="10" max="10" width="13.28515625" customWidth="1"/>
    <col min="11" max="11" width="13.5703125" customWidth="1"/>
    <col min="12" max="12" width="14.28515625" customWidth="1"/>
    <col min="13" max="13" width="13.7109375" customWidth="1"/>
    <col min="14" max="15" width="14.7109375" customWidth="1"/>
    <col min="16" max="16" width="15.28515625" customWidth="1"/>
    <col min="17" max="17" width="14.85546875" customWidth="1"/>
    <col min="18" max="19" width="15.42578125" customWidth="1"/>
    <col min="20" max="20" width="17" customWidth="1"/>
    <col min="21" max="21" width="17.85546875" customWidth="1"/>
  </cols>
  <sheetData>
    <row r="1" spans="1:21" ht="46.5" customHeight="1" x14ac:dyDescent="0.25">
      <c r="A1" s="596" t="s">
        <v>0</v>
      </c>
      <c r="B1" s="597"/>
      <c r="C1" s="10" t="s">
        <v>1</v>
      </c>
      <c r="D1" s="10" t="s">
        <v>2</v>
      </c>
      <c r="E1" s="25" t="s">
        <v>3</v>
      </c>
      <c r="F1" s="20" t="s">
        <v>4</v>
      </c>
      <c r="G1" s="1" t="s">
        <v>5</v>
      </c>
      <c r="H1" s="35" t="s">
        <v>6</v>
      </c>
      <c r="I1" s="2" t="s">
        <v>7</v>
      </c>
      <c r="J1" s="3" t="s">
        <v>8</v>
      </c>
      <c r="K1" s="3" t="s">
        <v>9</v>
      </c>
      <c r="L1" s="593" t="s">
        <v>10</v>
      </c>
      <c r="M1" s="592"/>
      <c r="N1" s="599" t="s">
        <v>11</v>
      </c>
      <c r="O1" s="592"/>
      <c r="P1" s="595" t="s">
        <v>12</v>
      </c>
      <c r="Q1" s="592"/>
      <c r="R1" s="594" t="s">
        <v>13</v>
      </c>
      <c r="S1" s="592"/>
      <c r="T1" s="591" t="s">
        <v>14</v>
      </c>
      <c r="U1" s="592"/>
    </row>
    <row r="2" spans="1:21" ht="21" customHeight="1" x14ac:dyDescent="0.25">
      <c r="A2" s="611" t="s">
        <v>15</v>
      </c>
      <c r="B2" s="587"/>
      <c r="C2" s="152" t="s">
        <v>1217</v>
      </c>
      <c r="D2" s="217">
        <v>46236121</v>
      </c>
      <c r="E2" s="50" t="s">
        <v>17</v>
      </c>
      <c r="F2" s="142" t="s">
        <v>38</v>
      </c>
      <c r="G2" s="407" t="s">
        <v>654</v>
      </c>
      <c r="H2" s="182"/>
      <c r="I2" s="50" t="s">
        <v>1218</v>
      </c>
      <c r="J2" s="55">
        <v>0.34930555555555548</v>
      </c>
      <c r="K2" s="51">
        <f t="shared" ref="K2:K24" si="0">J2+$K$61</f>
        <v>0.34930555555555548</v>
      </c>
      <c r="L2" s="55">
        <v>0.35</v>
      </c>
      <c r="M2" s="41">
        <f t="shared" ref="M2:M24" si="1">L2+$M$61</f>
        <v>0.35</v>
      </c>
      <c r="N2" s="55">
        <v>0.35972222222222222</v>
      </c>
      <c r="O2" s="41">
        <f t="shared" ref="O2:O24" si="2">N2+$O$61</f>
        <v>0.35972222222222222</v>
      </c>
      <c r="P2" s="55">
        <v>0.4</v>
      </c>
      <c r="Q2" s="41">
        <f t="shared" ref="Q2:Q24" si="3">P2+$Q$61</f>
        <v>0.4</v>
      </c>
      <c r="R2" s="55">
        <v>0.41180555555555548</v>
      </c>
      <c r="S2" s="41">
        <f t="shared" ref="S2:S24" si="4">R2+$S$61</f>
        <v>0.41180555555555548</v>
      </c>
      <c r="T2" s="236">
        <v>0.43472222222222218</v>
      </c>
      <c r="U2" s="72">
        <f t="shared" ref="U2:U24" si="5">T2+$U$61</f>
        <v>0.43472222222222218</v>
      </c>
    </row>
    <row r="3" spans="1:21" ht="21" customHeight="1" x14ac:dyDescent="0.25">
      <c r="A3" s="611" t="s">
        <v>21</v>
      </c>
      <c r="B3" s="587"/>
      <c r="C3" s="152" t="s">
        <v>1219</v>
      </c>
      <c r="D3" s="217">
        <v>47325528</v>
      </c>
      <c r="E3" s="50" t="s">
        <v>17</v>
      </c>
      <c r="F3" s="142" t="s">
        <v>28</v>
      </c>
      <c r="G3" s="420" t="s">
        <v>624</v>
      </c>
      <c r="H3" s="182"/>
      <c r="I3" s="50" t="s">
        <v>117</v>
      </c>
      <c r="J3" s="55">
        <v>0.35138888888888892</v>
      </c>
      <c r="K3" s="51">
        <f t="shared" si="0"/>
        <v>0.35138888888888892</v>
      </c>
      <c r="L3" s="55">
        <v>0.35416666666666669</v>
      </c>
      <c r="M3" s="41">
        <f t="shared" si="1"/>
        <v>0.35416666666666669</v>
      </c>
      <c r="N3" s="55">
        <v>0.36388888888888887</v>
      </c>
      <c r="O3" s="41">
        <f t="shared" si="2"/>
        <v>0.36388888888888887</v>
      </c>
      <c r="P3" s="55">
        <v>0.41180555555555548</v>
      </c>
      <c r="Q3" s="41">
        <f t="shared" si="3"/>
        <v>0.41180555555555548</v>
      </c>
      <c r="R3" s="55">
        <v>0.4236111111111111</v>
      </c>
      <c r="S3" s="41">
        <f t="shared" si="4"/>
        <v>0.4236111111111111</v>
      </c>
      <c r="T3" s="236">
        <v>0.44722222222222219</v>
      </c>
      <c r="U3" s="72">
        <f t="shared" si="5"/>
        <v>0.44722222222222219</v>
      </c>
    </row>
    <row r="4" spans="1:21" ht="20.25" customHeight="1" x14ac:dyDescent="0.25">
      <c r="A4" s="611" t="s">
        <v>26</v>
      </c>
      <c r="B4" s="587"/>
      <c r="C4" s="152" t="s">
        <v>1220</v>
      </c>
      <c r="D4" s="217">
        <v>73967447</v>
      </c>
      <c r="E4" s="50" t="s">
        <v>17</v>
      </c>
      <c r="F4" s="142" t="s">
        <v>38</v>
      </c>
      <c r="G4" s="407" t="s">
        <v>654</v>
      </c>
      <c r="H4" s="329"/>
      <c r="I4" s="186" t="s">
        <v>159</v>
      </c>
      <c r="J4" s="55">
        <v>0.35208333333333341</v>
      </c>
      <c r="K4" s="51">
        <f t="shared" si="0"/>
        <v>0.35208333333333341</v>
      </c>
      <c r="L4" s="55">
        <v>0.35902777777777778</v>
      </c>
      <c r="M4" s="41">
        <f t="shared" si="1"/>
        <v>0.35902777777777778</v>
      </c>
      <c r="N4" s="55">
        <v>0.36805555555555558</v>
      </c>
      <c r="O4" s="41">
        <f t="shared" si="2"/>
        <v>0.36805555555555558</v>
      </c>
      <c r="P4" s="55">
        <v>0.4236111111111111</v>
      </c>
      <c r="Q4" s="41">
        <f t="shared" si="3"/>
        <v>0.4236111111111111</v>
      </c>
      <c r="R4" s="55">
        <v>0.43541666666666667</v>
      </c>
      <c r="S4" s="41">
        <f t="shared" si="4"/>
        <v>0.43541666666666667</v>
      </c>
      <c r="T4" s="236">
        <v>0.45833333333333331</v>
      </c>
      <c r="U4" s="72">
        <f t="shared" si="5"/>
        <v>0.45833333333333331</v>
      </c>
    </row>
    <row r="5" spans="1:21" ht="18.75" customHeight="1" x14ac:dyDescent="0.25">
      <c r="A5" s="611" t="s">
        <v>30</v>
      </c>
      <c r="B5" s="587"/>
      <c r="C5" s="152" t="s">
        <v>1221</v>
      </c>
      <c r="D5" s="217">
        <v>49003640</v>
      </c>
      <c r="E5" s="50" t="s">
        <v>17</v>
      </c>
      <c r="F5" s="142" t="s">
        <v>28</v>
      </c>
      <c r="G5" s="407" t="s">
        <v>1222</v>
      </c>
      <c r="H5" s="182"/>
      <c r="I5" s="50" t="s">
        <v>1223</v>
      </c>
      <c r="J5" s="55">
        <v>0.3576388888888889</v>
      </c>
      <c r="K5" s="51">
        <f t="shared" si="0"/>
        <v>0.3576388888888889</v>
      </c>
      <c r="L5" s="55">
        <v>0.36319444444444438</v>
      </c>
      <c r="M5" s="41">
        <f t="shared" si="1"/>
        <v>0.36319444444444438</v>
      </c>
      <c r="N5" s="55">
        <v>0.37291666666666667</v>
      </c>
      <c r="O5" s="41">
        <f t="shared" si="2"/>
        <v>0.37291666666666667</v>
      </c>
      <c r="P5" s="55">
        <v>0.43611111111111112</v>
      </c>
      <c r="Q5" s="41">
        <f t="shared" si="3"/>
        <v>0.43611111111111112</v>
      </c>
      <c r="R5" s="55">
        <v>0.4513888888888889</v>
      </c>
      <c r="S5" s="41">
        <f t="shared" si="4"/>
        <v>0.4513888888888889</v>
      </c>
      <c r="T5" s="236">
        <v>0.47152777777777782</v>
      </c>
      <c r="U5" s="72">
        <f t="shared" si="5"/>
        <v>0.47152777777777782</v>
      </c>
    </row>
    <row r="6" spans="1:21" ht="21.75" customHeight="1" x14ac:dyDescent="0.25">
      <c r="A6" s="586" t="s">
        <v>35</v>
      </c>
      <c r="B6" s="587"/>
      <c r="C6" s="152" t="s">
        <v>1224</v>
      </c>
      <c r="D6" s="217">
        <v>45110869</v>
      </c>
      <c r="E6" s="201" t="s">
        <v>45</v>
      </c>
      <c r="F6" s="142" t="s">
        <v>28</v>
      </c>
      <c r="G6" s="105" t="s">
        <v>1157</v>
      </c>
      <c r="H6" s="327"/>
      <c r="I6" s="156" t="s">
        <v>47</v>
      </c>
      <c r="J6" s="55">
        <v>0.35972222222222222</v>
      </c>
      <c r="K6" s="51">
        <f t="shared" si="0"/>
        <v>0.35972222222222222</v>
      </c>
      <c r="L6" s="55">
        <v>0.36736111111111108</v>
      </c>
      <c r="M6" s="41">
        <f t="shared" si="1"/>
        <v>0.36736111111111108</v>
      </c>
      <c r="N6" s="55">
        <v>0.37708333333333333</v>
      </c>
      <c r="O6" s="41">
        <f t="shared" si="2"/>
        <v>0.37708333333333333</v>
      </c>
      <c r="P6" s="55">
        <v>0.43611111111111112</v>
      </c>
      <c r="Q6" s="41">
        <f t="shared" si="3"/>
        <v>0.43611111111111112</v>
      </c>
      <c r="R6" s="55">
        <v>0.45208333333333328</v>
      </c>
      <c r="S6" s="41">
        <f t="shared" si="4"/>
        <v>0.45208333333333328</v>
      </c>
      <c r="T6" s="236">
        <v>0.47916666666666669</v>
      </c>
      <c r="U6" s="72">
        <f t="shared" si="5"/>
        <v>0.47916666666666669</v>
      </c>
    </row>
    <row r="7" spans="1:21" ht="19.5" customHeight="1" x14ac:dyDescent="0.25">
      <c r="A7" s="611" t="s">
        <v>40</v>
      </c>
      <c r="B7" s="587"/>
      <c r="C7" s="152" t="s">
        <v>1225</v>
      </c>
      <c r="D7" s="217">
        <v>43156793</v>
      </c>
      <c r="E7" s="50" t="s">
        <v>17</v>
      </c>
      <c r="F7" s="142" t="s">
        <v>28</v>
      </c>
      <c r="G7" s="407" t="s">
        <v>602</v>
      </c>
      <c r="H7" s="425"/>
      <c r="I7" s="134" t="s">
        <v>168</v>
      </c>
      <c r="J7" s="55">
        <v>0.36249999999999999</v>
      </c>
      <c r="K7" s="51">
        <f t="shared" si="0"/>
        <v>0.36249999999999999</v>
      </c>
      <c r="L7" s="55">
        <v>0.37222222222222218</v>
      </c>
      <c r="M7" s="41">
        <f t="shared" si="1"/>
        <v>0.37222222222222218</v>
      </c>
      <c r="N7" s="55">
        <v>0.38263888888888892</v>
      </c>
      <c r="O7" s="41">
        <f t="shared" si="2"/>
        <v>0.38263888888888892</v>
      </c>
      <c r="P7" s="55">
        <v>0.45763888888888887</v>
      </c>
      <c r="Q7" s="41">
        <f t="shared" si="3"/>
        <v>0.45763888888888887</v>
      </c>
      <c r="R7" s="55">
        <v>0.46944444444444439</v>
      </c>
      <c r="S7" s="41">
        <f t="shared" si="4"/>
        <v>0.46944444444444439</v>
      </c>
      <c r="T7" s="236">
        <v>0.48333333333333328</v>
      </c>
      <c r="U7" s="72">
        <f t="shared" si="5"/>
        <v>0.48333333333333328</v>
      </c>
    </row>
    <row r="8" spans="1:21" ht="21.75" customHeight="1" x14ac:dyDescent="0.25">
      <c r="A8" s="611" t="s">
        <v>43</v>
      </c>
      <c r="B8" s="587"/>
      <c r="C8" s="152" t="s">
        <v>1226</v>
      </c>
      <c r="D8" s="217">
        <v>46800014</v>
      </c>
      <c r="E8" s="50" t="s">
        <v>17</v>
      </c>
      <c r="F8" s="142" t="s">
        <v>38</v>
      </c>
      <c r="G8" s="407" t="s">
        <v>624</v>
      </c>
      <c r="H8" s="182"/>
      <c r="I8" s="50" t="s">
        <v>117</v>
      </c>
      <c r="J8" s="55">
        <v>0.37291666666666667</v>
      </c>
      <c r="K8" s="51">
        <f t="shared" si="0"/>
        <v>0.37291666666666667</v>
      </c>
      <c r="L8" s="55">
        <v>0.37638888888888888</v>
      </c>
      <c r="M8" s="41">
        <f t="shared" si="1"/>
        <v>0.37638888888888888</v>
      </c>
      <c r="N8" s="55">
        <v>0.38750000000000001</v>
      </c>
      <c r="O8" s="41">
        <f t="shared" si="2"/>
        <v>0.38750000000000001</v>
      </c>
      <c r="P8" s="55">
        <v>0.45833333333333331</v>
      </c>
      <c r="Q8" s="41">
        <f t="shared" si="3"/>
        <v>0.45833333333333331</v>
      </c>
      <c r="R8" s="55">
        <v>0.47013888888888888</v>
      </c>
      <c r="S8" s="41">
        <f t="shared" si="4"/>
        <v>0.47013888888888888</v>
      </c>
      <c r="T8" s="236">
        <v>0.49444444444444452</v>
      </c>
      <c r="U8" s="72">
        <f t="shared" si="5"/>
        <v>0.49444444444444452</v>
      </c>
    </row>
    <row r="9" spans="1:21" ht="20.25" customHeight="1" x14ac:dyDescent="0.25">
      <c r="A9" s="611" t="s">
        <v>48</v>
      </c>
      <c r="B9" s="587"/>
      <c r="C9" s="152" t="s">
        <v>1227</v>
      </c>
      <c r="D9" s="217">
        <v>72050447</v>
      </c>
      <c r="E9" s="50" t="s">
        <v>17</v>
      </c>
      <c r="F9" s="142" t="s">
        <v>23</v>
      </c>
      <c r="G9" s="180" t="s">
        <v>1228</v>
      </c>
      <c r="H9" s="425"/>
      <c r="I9" s="312" t="s">
        <v>57</v>
      </c>
      <c r="J9" s="55">
        <v>0.38194444444444442</v>
      </c>
      <c r="K9" s="51">
        <f t="shared" si="0"/>
        <v>0.38194444444444442</v>
      </c>
      <c r="L9" s="55">
        <v>0.38194444444444442</v>
      </c>
      <c r="M9" s="41">
        <f t="shared" si="1"/>
        <v>0.38194444444444442</v>
      </c>
      <c r="N9" s="55">
        <v>0.39166666666666672</v>
      </c>
      <c r="O9" s="41">
        <f t="shared" si="2"/>
        <v>0.39166666666666672</v>
      </c>
      <c r="P9" s="55">
        <v>0.46875</v>
      </c>
      <c r="Q9" s="41">
        <f t="shared" si="3"/>
        <v>0.46875</v>
      </c>
      <c r="R9" s="55">
        <v>0.48055555555555562</v>
      </c>
      <c r="S9" s="41">
        <f t="shared" si="4"/>
        <v>0.48055555555555562</v>
      </c>
      <c r="T9" s="236">
        <v>0.49513888888888891</v>
      </c>
      <c r="U9" s="72">
        <f t="shared" si="5"/>
        <v>0.49513888888888891</v>
      </c>
    </row>
    <row r="10" spans="1:21" ht="21" customHeight="1" x14ac:dyDescent="0.25">
      <c r="A10" s="611" t="s">
        <v>54</v>
      </c>
      <c r="B10" s="587"/>
      <c r="C10" s="152" t="s">
        <v>1229</v>
      </c>
      <c r="D10" s="217">
        <v>75346108</v>
      </c>
      <c r="E10" s="50" t="s">
        <v>17</v>
      </c>
      <c r="F10" s="142" t="s">
        <v>38</v>
      </c>
      <c r="G10" s="407" t="s">
        <v>203</v>
      </c>
      <c r="H10" s="182"/>
      <c r="I10" s="50" t="s">
        <v>1230</v>
      </c>
      <c r="J10" s="55">
        <v>0.38750000000000001</v>
      </c>
      <c r="K10" s="51">
        <f t="shared" si="0"/>
        <v>0.38750000000000001</v>
      </c>
      <c r="L10" s="55">
        <v>0.38819444444444451</v>
      </c>
      <c r="M10" s="41">
        <f t="shared" si="1"/>
        <v>0.38819444444444451</v>
      </c>
      <c r="N10" s="55">
        <v>0.39861111111111108</v>
      </c>
      <c r="O10" s="41">
        <f t="shared" si="2"/>
        <v>0.39861111111111108</v>
      </c>
      <c r="P10" s="55">
        <v>0.47013888888888888</v>
      </c>
      <c r="Q10" s="55">
        <f t="shared" si="3"/>
        <v>0.47013888888888888</v>
      </c>
      <c r="R10" s="55">
        <v>4.7736111111111112</v>
      </c>
      <c r="S10" s="41">
        <f t="shared" si="4"/>
        <v>4.7736111111111112</v>
      </c>
      <c r="T10" s="236">
        <v>0.50694444444444442</v>
      </c>
      <c r="U10" s="72">
        <f t="shared" si="5"/>
        <v>0.50694444444444442</v>
      </c>
    </row>
    <row r="11" spans="1:21" s="46" customFormat="1" ht="21" customHeight="1" x14ac:dyDescent="0.25">
      <c r="A11" s="586" t="s">
        <v>58</v>
      </c>
      <c r="B11" s="587"/>
      <c r="C11" s="152" t="s">
        <v>1231</v>
      </c>
      <c r="D11" s="409" t="s">
        <v>1232</v>
      </c>
      <c r="E11" s="21" t="s">
        <v>189</v>
      </c>
      <c r="F11" s="142" t="s">
        <v>38</v>
      </c>
      <c r="G11" s="87"/>
      <c r="H11" s="356" t="s">
        <v>825</v>
      </c>
      <c r="I11" s="87" t="s">
        <v>161</v>
      </c>
      <c r="J11" s="55">
        <v>0.39027777777777778</v>
      </c>
      <c r="K11" s="51">
        <f t="shared" si="0"/>
        <v>0.39027777777777778</v>
      </c>
      <c r="L11" s="55">
        <v>0.3923611111111111</v>
      </c>
      <c r="M11" s="41">
        <f t="shared" si="1"/>
        <v>0.3923611111111111</v>
      </c>
      <c r="N11" s="55">
        <v>0.40416666666666667</v>
      </c>
      <c r="O11" s="41">
        <f t="shared" si="2"/>
        <v>0.40416666666666667</v>
      </c>
      <c r="P11" s="55">
        <v>0.47986111111111113</v>
      </c>
      <c r="Q11" s="41">
        <f t="shared" si="3"/>
        <v>0.47986111111111113</v>
      </c>
      <c r="R11" s="55">
        <v>0.49166666666666659</v>
      </c>
      <c r="S11" s="41">
        <f t="shared" si="4"/>
        <v>0.49166666666666659</v>
      </c>
      <c r="T11" s="236">
        <v>0.50555555555555554</v>
      </c>
      <c r="U11" s="72">
        <f t="shared" si="5"/>
        <v>0.50555555555555554</v>
      </c>
    </row>
    <row r="12" spans="1:21" ht="23.25" customHeight="1" x14ac:dyDescent="0.25">
      <c r="A12" s="611" t="s">
        <v>64</v>
      </c>
      <c r="B12" s="587"/>
      <c r="C12" s="152" t="s">
        <v>1233</v>
      </c>
      <c r="D12" s="217">
        <v>46951192</v>
      </c>
      <c r="E12" s="50" t="s">
        <v>271</v>
      </c>
      <c r="F12" s="142" t="s">
        <v>28</v>
      </c>
      <c r="G12" s="208" t="s">
        <v>1234</v>
      </c>
      <c r="H12" s="182"/>
      <c r="I12" s="50" t="s">
        <v>1235</v>
      </c>
      <c r="J12" s="55">
        <v>0.3972222222222222</v>
      </c>
      <c r="K12" s="51">
        <f t="shared" si="0"/>
        <v>0.3972222222222222</v>
      </c>
      <c r="L12" s="55">
        <v>0.39791666666666659</v>
      </c>
      <c r="M12" s="41">
        <f t="shared" si="1"/>
        <v>0.39791666666666659</v>
      </c>
      <c r="N12" s="55">
        <v>0.41111111111111109</v>
      </c>
      <c r="O12" s="41">
        <f t="shared" si="2"/>
        <v>0.41111111111111109</v>
      </c>
      <c r="P12" s="55">
        <v>0.48125000000000001</v>
      </c>
      <c r="Q12" s="41">
        <f t="shared" si="3"/>
        <v>0.48125000000000001</v>
      </c>
      <c r="R12" s="55">
        <v>0.49305555555555558</v>
      </c>
      <c r="S12" s="41">
        <f t="shared" si="4"/>
        <v>0.49305555555555558</v>
      </c>
      <c r="T12" s="236">
        <v>0.51666666666666672</v>
      </c>
      <c r="U12" s="72">
        <f t="shared" si="5"/>
        <v>0.51666666666666672</v>
      </c>
    </row>
    <row r="13" spans="1:21" ht="21.75" customHeight="1" x14ac:dyDescent="0.25">
      <c r="A13" s="611" t="s">
        <v>67</v>
      </c>
      <c r="B13" s="587"/>
      <c r="C13" s="152" t="s">
        <v>1236</v>
      </c>
      <c r="D13" s="217">
        <v>72384107</v>
      </c>
      <c r="E13" s="50" t="s">
        <v>17</v>
      </c>
      <c r="F13" s="142" t="s">
        <v>28</v>
      </c>
      <c r="G13" s="407" t="s">
        <v>203</v>
      </c>
      <c r="H13" s="182"/>
      <c r="I13" s="50" t="s">
        <v>1230</v>
      </c>
      <c r="J13" s="55">
        <v>0.39861111111111108</v>
      </c>
      <c r="K13" s="51">
        <f t="shared" si="0"/>
        <v>0.39861111111111108</v>
      </c>
      <c r="L13" s="55">
        <v>0.40208333333333329</v>
      </c>
      <c r="M13" s="41">
        <f t="shared" si="1"/>
        <v>0.40208333333333329</v>
      </c>
      <c r="N13" s="55">
        <v>0.41319444444444442</v>
      </c>
      <c r="O13" s="41">
        <f t="shared" si="2"/>
        <v>0.41319444444444442</v>
      </c>
      <c r="P13" s="55">
        <v>0.4909722222222222</v>
      </c>
      <c r="Q13" s="55">
        <f t="shared" si="3"/>
        <v>0.4909722222222222</v>
      </c>
      <c r="R13" s="55">
        <v>0.50277777777777777</v>
      </c>
      <c r="S13" s="41">
        <f t="shared" si="4"/>
        <v>0.50277777777777777</v>
      </c>
      <c r="T13" s="236">
        <v>0.51944444444444449</v>
      </c>
      <c r="U13" s="72">
        <f t="shared" si="5"/>
        <v>0.51944444444444449</v>
      </c>
    </row>
    <row r="14" spans="1:21" ht="24" customHeight="1" x14ac:dyDescent="0.25">
      <c r="A14" s="611" t="s">
        <v>70</v>
      </c>
      <c r="B14" s="587"/>
      <c r="C14" s="152" t="s">
        <v>1237</v>
      </c>
      <c r="D14" s="217">
        <v>74477105</v>
      </c>
      <c r="E14" s="174" t="s">
        <v>93</v>
      </c>
      <c r="F14" s="142" t="s">
        <v>23</v>
      </c>
      <c r="G14" s="407" t="s">
        <v>203</v>
      </c>
      <c r="H14" s="182"/>
      <c r="I14" s="50" t="s">
        <v>1238</v>
      </c>
      <c r="J14" s="55">
        <v>0.40069444444444452</v>
      </c>
      <c r="K14" s="51">
        <f t="shared" si="0"/>
        <v>0.40069444444444452</v>
      </c>
      <c r="L14" s="55">
        <v>0.40694444444444439</v>
      </c>
      <c r="M14" s="41">
        <f t="shared" si="1"/>
        <v>0.40694444444444439</v>
      </c>
      <c r="N14" s="55">
        <v>0.41666666666666669</v>
      </c>
      <c r="O14" s="41">
        <f t="shared" si="2"/>
        <v>0.41666666666666669</v>
      </c>
      <c r="P14" s="55">
        <v>0.49305555555555558</v>
      </c>
      <c r="Q14" s="41">
        <f t="shared" si="3"/>
        <v>0.49305555555555558</v>
      </c>
      <c r="R14" s="55">
        <v>0.50486111111111109</v>
      </c>
      <c r="S14" s="41">
        <f t="shared" si="4"/>
        <v>0.50486111111111109</v>
      </c>
      <c r="T14" s="236">
        <v>0.52916666666666667</v>
      </c>
      <c r="U14" s="72">
        <f t="shared" si="5"/>
        <v>0.52916666666666667</v>
      </c>
    </row>
    <row r="15" spans="1:21" ht="21.75" customHeight="1" x14ac:dyDescent="0.25">
      <c r="A15" s="611" t="s">
        <v>73</v>
      </c>
      <c r="B15" s="587"/>
      <c r="C15" s="152" t="s">
        <v>1239</v>
      </c>
      <c r="D15" s="217">
        <v>75081306</v>
      </c>
      <c r="E15" s="174" t="s">
        <v>93</v>
      </c>
      <c r="F15" s="142" t="s">
        <v>28</v>
      </c>
      <c r="G15" s="407" t="s">
        <v>203</v>
      </c>
      <c r="H15" s="182"/>
      <c r="I15" s="50" t="s">
        <v>1238</v>
      </c>
      <c r="J15" s="55">
        <v>0.40277777777777779</v>
      </c>
      <c r="K15" s="51">
        <f t="shared" si="0"/>
        <v>0.40277777777777779</v>
      </c>
      <c r="L15" s="55">
        <v>0.41111111111111109</v>
      </c>
      <c r="M15" s="41">
        <f t="shared" si="1"/>
        <v>0.41111111111111109</v>
      </c>
      <c r="N15" s="55">
        <v>0.42083333333333328</v>
      </c>
      <c r="O15" s="41">
        <f t="shared" si="2"/>
        <v>0.42083333333333328</v>
      </c>
      <c r="P15" s="55">
        <v>0.50277777777777777</v>
      </c>
      <c r="Q15" s="41">
        <f t="shared" si="3"/>
        <v>0.50277777777777777</v>
      </c>
      <c r="R15" s="55">
        <v>0.51388888888888884</v>
      </c>
      <c r="S15" s="41">
        <f t="shared" si="4"/>
        <v>0.51388888888888884</v>
      </c>
      <c r="T15" s="236">
        <v>0.52569444444444446</v>
      </c>
      <c r="U15" s="236">
        <f t="shared" si="5"/>
        <v>0.52569444444444446</v>
      </c>
    </row>
    <row r="16" spans="1:21" ht="19.5" customHeight="1" x14ac:dyDescent="0.25">
      <c r="A16" s="611" t="s">
        <v>76</v>
      </c>
      <c r="B16" s="587"/>
      <c r="C16" s="152" t="s">
        <v>1240</v>
      </c>
      <c r="D16" s="217">
        <v>46174332</v>
      </c>
      <c r="E16" s="201" t="s">
        <v>45</v>
      </c>
      <c r="F16" s="142" t="s">
        <v>28</v>
      </c>
      <c r="G16" s="105" t="s">
        <v>1228</v>
      </c>
      <c r="H16" s="425"/>
      <c r="I16" s="134" t="s">
        <v>57</v>
      </c>
      <c r="J16" s="55">
        <v>0.42152777777777778</v>
      </c>
      <c r="K16" s="51">
        <f t="shared" si="0"/>
        <v>0.42152777777777778</v>
      </c>
      <c r="L16" s="55">
        <v>0.42152777777777778</v>
      </c>
      <c r="M16" s="41">
        <f t="shared" si="1"/>
        <v>0.42152777777777778</v>
      </c>
      <c r="N16" s="55">
        <v>0.43402777777777779</v>
      </c>
      <c r="O16" s="41">
        <f t="shared" si="2"/>
        <v>0.43402777777777779</v>
      </c>
      <c r="P16" s="55">
        <v>0.50486111111111109</v>
      </c>
      <c r="Q16" s="41">
        <f t="shared" si="3"/>
        <v>0.50486111111111109</v>
      </c>
      <c r="R16" s="55">
        <v>0.51666666666666672</v>
      </c>
      <c r="S16" s="41">
        <f t="shared" si="4"/>
        <v>0.51666666666666672</v>
      </c>
      <c r="T16" s="236">
        <v>0.53055555555555556</v>
      </c>
      <c r="U16" s="72">
        <f t="shared" si="5"/>
        <v>0.53055555555555556</v>
      </c>
    </row>
    <row r="17" spans="1:21" ht="20.25" customHeight="1" x14ac:dyDescent="0.25">
      <c r="A17" s="611" t="s">
        <v>78</v>
      </c>
      <c r="B17" s="587"/>
      <c r="C17" s="152" t="s">
        <v>1241</v>
      </c>
      <c r="D17" s="217">
        <v>43404981</v>
      </c>
      <c r="E17" s="50" t="s">
        <v>17</v>
      </c>
      <c r="F17" s="142" t="s">
        <v>28</v>
      </c>
      <c r="G17" s="105" t="s">
        <v>1195</v>
      </c>
      <c r="H17" s="182"/>
      <c r="I17" s="50" t="s">
        <v>1242</v>
      </c>
      <c r="J17" s="55">
        <v>0.42708333333333331</v>
      </c>
      <c r="K17" s="51">
        <f t="shared" si="0"/>
        <v>0.42708333333333331</v>
      </c>
      <c r="L17" s="55">
        <v>0.42777777777777781</v>
      </c>
      <c r="M17" s="41">
        <f t="shared" si="1"/>
        <v>0.42777777777777781</v>
      </c>
      <c r="N17" s="55">
        <v>0.43819444444444439</v>
      </c>
      <c r="O17" s="41">
        <f t="shared" si="2"/>
        <v>0.43819444444444439</v>
      </c>
      <c r="P17" s="55">
        <v>0.51388888888888884</v>
      </c>
      <c r="Q17" s="41">
        <f t="shared" si="3"/>
        <v>0.51388888888888884</v>
      </c>
      <c r="R17" s="55">
        <v>0.52569444444444446</v>
      </c>
      <c r="S17" s="41">
        <f t="shared" si="4"/>
        <v>0.52569444444444446</v>
      </c>
      <c r="T17" s="236">
        <v>0.54166666666666663</v>
      </c>
      <c r="U17" s="72">
        <f t="shared" si="5"/>
        <v>0.54166666666666663</v>
      </c>
    </row>
    <row r="18" spans="1:21" ht="24" customHeight="1" x14ac:dyDescent="0.25">
      <c r="A18" s="586" t="s">
        <v>80</v>
      </c>
      <c r="B18" s="587"/>
      <c r="C18" s="152" t="s">
        <v>1243</v>
      </c>
      <c r="D18" s="217">
        <v>40634777</v>
      </c>
      <c r="E18" s="201" t="s">
        <v>45</v>
      </c>
      <c r="F18" s="142" t="s">
        <v>28</v>
      </c>
      <c r="G18" s="256"/>
      <c r="H18" s="334"/>
      <c r="I18" s="256" t="s">
        <v>1182</v>
      </c>
      <c r="J18" s="55">
        <v>0.43333333333333329</v>
      </c>
      <c r="K18" s="51">
        <f t="shared" si="0"/>
        <v>0.43333333333333329</v>
      </c>
      <c r="L18" s="55">
        <v>0.43402777777777779</v>
      </c>
      <c r="M18" s="41">
        <f t="shared" si="1"/>
        <v>0.43402777777777779</v>
      </c>
      <c r="N18" s="55">
        <v>0.44930555555555562</v>
      </c>
      <c r="O18" s="41">
        <f t="shared" si="2"/>
        <v>0.44930555555555562</v>
      </c>
      <c r="P18" s="55">
        <v>0.51666666666666672</v>
      </c>
      <c r="Q18" s="41">
        <f t="shared" si="3"/>
        <v>0.51666666666666672</v>
      </c>
      <c r="R18" s="55">
        <v>0.52916666666666667</v>
      </c>
      <c r="S18" s="41">
        <f t="shared" si="4"/>
        <v>0.52916666666666667</v>
      </c>
      <c r="T18" s="236">
        <v>0.54236111111111107</v>
      </c>
      <c r="U18" s="72">
        <f t="shared" si="5"/>
        <v>0.54236111111111107</v>
      </c>
    </row>
    <row r="19" spans="1:21" ht="18" customHeight="1" x14ac:dyDescent="0.25">
      <c r="A19" s="600"/>
      <c r="B19" s="587"/>
      <c r="C19" s="192" t="s">
        <v>1244</v>
      </c>
      <c r="D19" s="288">
        <v>9387266</v>
      </c>
      <c r="E19" s="88" t="s">
        <v>45</v>
      </c>
      <c r="F19" s="250" t="s">
        <v>209</v>
      </c>
      <c r="G19" s="105" t="s">
        <v>1245</v>
      </c>
      <c r="H19" s="332"/>
      <c r="I19" s="88" t="s">
        <v>63</v>
      </c>
      <c r="J19" s="161"/>
      <c r="K19" s="58">
        <f t="shared" si="0"/>
        <v>0</v>
      </c>
      <c r="L19" s="161"/>
      <c r="M19" s="15">
        <f t="shared" si="1"/>
        <v>0</v>
      </c>
      <c r="N19" s="161"/>
      <c r="O19" s="15">
        <f t="shared" si="2"/>
        <v>0</v>
      </c>
      <c r="P19" s="161"/>
      <c r="Q19" s="15">
        <f t="shared" si="3"/>
        <v>0</v>
      </c>
      <c r="R19" s="161"/>
      <c r="S19" s="15">
        <f t="shared" si="4"/>
        <v>0</v>
      </c>
      <c r="T19" s="161"/>
      <c r="U19" s="15">
        <f t="shared" si="5"/>
        <v>0</v>
      </c>
    </row>
    <row r="20" spans="1:21" s="4" customFormat="1" ht="20.25" customHeight="1" x14ac:dyDescent="0.25">
      <c r="A20" s="586" t="s">
        <v>82</v>
      </c>
      <c r="B20" s="587"/>
      <c r="C20" s="152" t="s">
        <v>1246</v>
      </c>
      <c r="D20" s="217">
        <v>8790559</v>
      </c>
      <c r="E20" s="201" t="s">
        <v>45</v>
      </c>
      <c r="F20" s="142" t="s">
        <v>305</v>
      </c>
      <c r="G20" s="105" t="s">
        <v>1245</v>
      </c>
      <c r="H20" s="156"/>
      <c r="I20" s="156" t="s">
        <v>90</v>
      </c>
      <c r="J20" s="55">
        <v>0.47499999999999998</v>
      </c>
      <c r="K20" s="51">
        <f t="shared" si="0"/>
        <v>0.47499999999999998</v>
      </c>
      <c r="L20" s="55">
        <v>0.47569444444444442</v>
      </c>
      <c r="M20" s="41">
        <f t="shared" si="1"/>
        <v>0.47569444444444442</v>
      </c>
      <c r="N20" s="55">
        <v>0.4861111111111111</v>
      </c>
      <c r="O20" s="41">
        <f t="shared" si="2"/>
        <v>0.4861111111111111</v>
      </c>
      <c r="P20" s="55">
        <v>0.52916666666666667</v>
      </c>
      <c r="Q20" s="41">
        <f t="shared" si="3"/>
        <v>0.52916666666666667</v>
      </c>
      <c r="R20" s="55">
        <v>0.54166666666666663</v>
      </c>
      <c r="S20" s="41">
        <f t="shared" si="4"/>
        <v>0.54166666666666663</v>
      </c>
      <c r="T20" s="236">
        <v>0.55833333333333335</v>
      </c>
      <c r="U20" s="72">
        <f t="shared" si="5"/>
        <v>0.55833333333333335</v>
      </c>
    </row>
    <row r="21" spans="1:21" ht="23.25" customHeight="1" x14ac:dyDescent="0.25">
      <c r="A21" s="586" t="s">
        <v>87</v>
      </c>
      <c r="B21" s="587"/>
      <c r="C21" s="199" t="s">
        <v>1247</v>
      </c>
      <c r="D21" s="215">
        <v>71948118</v>
      </c>
      <c r="E21" s="50" t="s">
        <v>17</v>
      </c>
      <c r="F21" s="142" t="s">
        <v>38</v>
      </c>
      <c r="G21" s="105" t="s">
        <v>1195</v>
      </c>
      <c r="H21" s="425"/>
      <c r="I21" s="134" t="s">
        <v>1248</v>
      </c>
      <c r="J21" s="55">
        <v>0.47847222222222219</v>
      </c>
      <c r="K21" s="51">
        <f t="shared" si="0"/>
        <v>0.47847222222222219</v>
      </c>
      <c r="L21" s="55">
        <v>0.48333333333333328</v>
      </c>
      <c r="M21" s="41">
        <f t="shared" si="1"/>
        <v>0.48333333333333328</v>
      </c>
      <c r="N21" s="55">
        <v>0.49444444444444452</v>
      </c>
      <c r="O21" s="41">
        <f t="shared" si="2"/>
        <v>0.49444444444444452</v>
      </c>
      <c r="P21" s="55">
        <v>0.53749999999999998</v>
      </c>
      <c r="Q21" s="41">
        <f t="shared" si="3"/>
        <v>0.53749999999999998</v>
      </c>
      <c r="R21" s="55">
        <v>0.55833333333333335</v>
      </c>
      <c r="S21" s="41">
        <f t="shared" si="4"/>
        <v>0.55833333333333335</v>
      </c>
      <c r="T21" s="236">
        <v>0.56944444444444442</v>
      </c>
      <c r="U21" s="72">
        <f t="shared" si="5"/>
        <v>0.56944444444444442</v>
      </c>
    </row>
    <row r="22" spans="1:21" ht="18" customHeight="1" x14ac:dyDescent="0.25">
      <c r="A22" s="586" t="s">
        <v>91</v>
      </c>
      <c r="B22" s="587"/>
      <c r="C22" s="97" t="s">
        <v>1249</v>
      </c>
      <c r="D22" s="50">
        <v>25836537</v>
      </c>
      <c r="E22" s="195" t="s">
        <v>271</v>
      </c>
      <c r="F22" s="260" t="s">
        <v>23</v>
      </c>
      <c r="G22" s="191" t="s">
        <v>1195</v>
      </c>
      <c r="H22" s="427"/>
      <c r="I22" s="428" t="s">
        <v>1248</v>
      </c>
      <c r="J22" s="55">
        <v>0.49027777777777781</v>
      </c>
      <c r="K22" s="55">
        <f t="shared" si="0"/>
        <v>0.49027777777777781</v>
      </c>
      <c r="L22" s="55">
        <v>0.4909722222222222</v>
      </c>
      <c r="M22" s="55">
        <f t="shared" si="1"/>
        <v>0.4909722222222222</v>
      </c>
      <c r="N22" s="55">
        <v>0.50208333333333333</v>
      </c>
      <c r="O22" s="55">
        <f t="shared" si="2"/>
        <v>0.50208333333333333</v>
      </c>
      <c r="P22" s="55">
        <v>0.54097222222222219</v>
      </c>
      <c r="Q22" s="55">
        <f t="shared" si="3"/>
        <v>0.54097222222222219</v>
      </c>
      <c r="R22" s="55">
        <v>0.55833333333333335</v>
      </c>
      <c r="S22" s="55">
        <f t="shared" si="4"/>
        <v>0.55833333333333335</v>
      </c>
      <c r="T22" s="236">
        <v>0.57291666666666663</v>
      </c>
      <c r="U22" s="236">
        <f t="shared" si="5"/>
        <v>0.57291666666666663</v>
      </c>
    </row>
    <row r="23" spans="1:21" ht="21" customHeight="1" x14ac:dyDescent="0.25">
      <c r="A23" s="586" t="s">
        <v>96</v>
      </c>
      <c r="B23" s="587"/>
      <c r="C23" s="97" t="s">
        <v>1250</v>
      </c>
      <c r="D23" s="140">
        <v>74038072</v>
      </c>
      <c r="E23" s="129" t="s">
        <v>84</v>
      </c>
      <c r="F23" s="142" t="s">
        <v>28</v>
      </c>
      <c r="G23" s="87"/>
      <c r="H23" s="326"/>
      <c r="I23" s="87" t="s">
        <v>161</v>
      </c>
      <c r="J23" s="55">
        <v>0.54374999999999996</v>
      </c>
      <c r="K23" s="51">
        <f t="shared" si="0"/>
        <v>0.54374999999999996</v>
      </c>
      <c r="L23" s="41">
        <v>0.5444444444444444</v>
      </c>
      <c r="M23" s="47">
        <f t="shared" si="1"/>
        <v>0.5444444444444444</v>
      </c>
      <c r="N23" s="55">
        <v>5.6250000000000001E-2</v>
      </c>
      <c r="O23" s="41">
        <f t="shared" si="2"/>
        <v>5.6250000000000001E-2</v>
      </c>
      <c r="P23" s="55">
        <v>0.59513888888888888</v>
      </c>
      <c r="Q23" s="41">
        <f t="shared" si="3"/>
        <v>0.59513888888888888</v>
      </c>
      <c r="R23" s="55">
        <v>0.6069444444444444</v>
      </c>
      <c r="S23" s="41">
        <f t="shared" si="4"/>
        <v>0.6069444444444444</v>
      </c>
      <c r="T23" s="236">
        <v>0.61875000000000002</v>
      </c>
      <c r="U23" s="72">
        <f t="shared" si="5"/>
        <v>0.61875000000000002</v>
      </c>
    </row>
    <row r="24" spans="1:21" ht="19.5" customHeight="1" x14ac:dyDescent="0.25">
      <c r="A24" s="586" t="s">
        <v>98</v>
      </c>
      <c r="B24" s="587"/>
      <c r="C24" s="152" t="s">
        <v>1251</v>
      </c>
      <c r="D24" s="153">
        <v>74205196</v>
      </c>
      <c r="E24" s="201" t="s">
        <v>45</v>
      </c>
      <c r="F24" s="79" t="s">
        <v>38</v>
      </c>
      <c r="G24" s="407" t="s">
        <v>565</v>
      </c>
      <c r="H24" s="182"/>
      <c r="I24" s="50" t="s">
        <v>371</v>
      </c>
      <c r="J24" s="41">
        <v>0.55208333333333337</v>
      </c>
      <c r="K24" s="51">
        <f t="shared" si="0"/>
        <v>0.55208333333333337</v>
      </c>
      <c r="L24" s="41">
        <v>0.55555555555555558</v>
      </c>
      <c r="M24" s="47">
        <f t="shared" si="1"/>
        <v>0.55555555555555558</v>
      </c>
      <c r="N24" s="55">
        <v>6.5277777777777782E-2</v>
      </c>
      <c r="O24" s="41">
        <f t="shared" si="2"/>
        <v>6.5277777777777782E-2</v>
      </c>
      <c r="P24" s="55">
        <v>0.60416666666666663</v>
      </c>
      <c r="Q24" s="41">
        <f t="shared" si="3"/>
        <v>0.60416666666666663</v>
      </c>
      <c r="R24" s="55">
        <v>0.61597222222222225</v>
      </c>
      <c r="S24" s="41">
        <f t="shared" si="4"/>
        <v>0.61597222222222225</v>
      </c>
      <c r="T24" s="236">
        <v>0.62777777777777777</v>
      </c>
      <c r="U24" s="72">
        <f t="shared" si="5"/>
        <v>0.62777777777777777</v>
      </c>
    </row>
    <row r="25" spans="1:21" ht="18" customHeight="1" x14ac:dyDescent="0.25">
      <c r="A25" s="589"/>
      <c r="B25" s="589"/>
    </row>
    <row r="26" spans="1:21" s="4" customFormat="1" ht="18" customHeight="1" x14ac:dyDescent="0.25">
      <c r="A26" s="601"/>
      <c r="B26" s="601"/>
    </row>
    <row r="27" spans="1:21" s="46" customFormat="1" ht="19.5" customHeight="1" x14ac:dyDescent="0.25">
      <c r="A27" s="598"/>
      <c r="B27" s="598"/>
    </row>
    <row r="28" spans="1:21" ht="21" customHeight="1" x14ac:dyDescent="0.25">
      <c r="A28" s="589"/>
      <c r="B28" s="589"/>
    </row>
    <row r="29" spans="1:21" ht="21.75" customHeight="1" x14ac:dyDescent="0.25">
      <c r="A29" s="589"/>
      <c r="B29" s="589"/>
    </row>
    <row r="30" spans="1:21" ht="21" customHeight="1" x14ac:dyDescent="0.25">
      <c r="A30" s="589"/>
      <c r="B30" s="589"/>
    </row>
    <row r="31" spans="1:21" s="4" customFormat="1" ht="18" customHeight="1" x14ac:dyDescent="0.25">
      <c r="A31" s="601"/>
      <c r="B31" s="601"/>
    </row>
    <row r="32" spans="1:21" s="46" customFormat="1" ht="21" customHeight="1" x14ac:dyDescent="0.25">
      <c r="A32" s="598"/>
      <c r="B32" s="598"/>
    </row>
    <row r="33" spans="1:2" ht="18" customHeight="1" x14ac:dyDescent="0.25">
      <c r="A33" s="589"/>
      <c r="B33" s="589"/>
    </row>
    <row r="34" spans="1:2" ht="18.75" customHeight="1" x14ac:dyDescent="0.25">
      <c r="A34" s="589"/>
      <c r="B34" s="589"/>
    </row>
    <row r="35" spans="1:2" ht="18.75" customHeight="1" x14ac:dyDescent="0.25">
      <c r="A35" s="589"/>
      <c r="B35" s="589"/>
    </row>
    <row r="36" spans="1:2" ht="18.75" customHeight="1" x14ac:dyDescent="0.25">
      <c r="A36" s="589"/>
      <c r="B36" s="589"/>
    </row>
    <row r="37" spans="1:2" ht="18" customHeight="1" x14ac:dyDescent="0.25">
      <c r="A37" s="589"/>
      <c r="B37" s="589"/>
    </row>
    <row r="38" spans="1:2" ht="18" customHeight="1" x14ac:dyDescent="0.25">
      <c r="A38" s="589"/>
      <c r="B38" s="589"/>
    </row>
    <row r="39" spans="1:2" s="46" customFormat="1" ht="18" customHeight="1" x14ac:dyDescent="0.25">
      <c r="A39" s="598"/>
      <c r="B39" s="598"/>
    </row>
    <row r="40" spans="1:2" ht="18" customHeight="1" x14ac:dyDescent="0.25">
      <c r="A40" s="589"/>
      <c r="B40" s="589"/>
    </row>
    <row r="41" spans="1:2" ht="18.75" customHeight="1" x14ac:dyDescent="0.25">
      <c r="A41" s="589"/>
      <c r="B41" s="589"/>
    </row>
    <row r="42" spans="1:2" ht="18" customHeight="1" x14ac:dyDescent="0.25">
      <c r="A42" s="589"/>
      <c r="B42" s="589"/>
    </row>
    <row r="43" spans="1:2" ht="18" customHeight="1" x14ac:dyDescent="0.25">
      <c r="A43" s="589"/>
      <c r="B43" s="589"/>
    </row>
    <row r="44" spans="1:2" ht="21" customHeight="1" x14ac:dyDescent="0.25">
      <c r="A44" s="589"/>
      <c r="B44" s="589"/>
    </row>
    <row r="45" spans="1:2" ht="18" customHeight="1" x14ac:dyDescent="0.25">
      <c r="A45" s="589"/>
      <c r="B45" s="589"/>
    </row>
    <row r="46" spans="1:2" ht="18" customHeight="1" x14ac:dyDescent="0.25">
      <c r="A46" s="589"/>
      <c r="B46" s="589"/>
    </row>
    <row r="47" spans="1:2" ht="18" customHeight="1" x14ac:dyDescent="0.25">
      <c r="A47" s="589"/>
      <c r="B47" s="589"/>
    </row>
    <row r="48" spans="1:2" ht="18" customHeight="1" x14ac:dyDescent="0.25">
      <c r="A48" s="589"/>
      <c r="B48" s="589"/>
    </row>
    <row r="49" spans="1:2" ht="18" customHeight="1" x14ac:dyDescent="0.25">
      <c r="A49" s="589"/>
      <c r="B49" s="589"/>
    </row>
    <row r="50" spans="1:2" ht="18" customHeight="1" x14ac:dyDescent="0.25">
      <c r="A50" s="589"/>
      <c r="B50" s="589"/>
    </row>
    <row r="51" spans="1:2" ht="18" customHeight="1" x14ac:dyDescent="0.25">
      <c r="A51" s="589"/>
      <c r="B51" s="589"/>
    </row>
    <row r="52" spans="1:2" ht="18" customHeight="1" x14ac:dyDescent="0.25">
      <c r="A52" s="589"/>
      <c r="B52" s="589"/>
    </row>
    <row r="53" spans="1:2" ht="18" customHeight="1" x14ac:dyDescent="0.25">
      <c r="A53" s="589"/>
      <c r="B53" s="589"/>
    </row>
    <row r="54" spans="1:2" ht="18" customHeight="1" x14ac:dyDescent="0.25">
      <c r="A54" s="589"/>
      <c r="B54" s="589"/>
    </row>
    <row r="55" spans="1:2" ht="18" customHeight="1" x14ac:dyDescent="0.25">
      <c r="A55" s="589"/>
      <c r="B55" s="589"/>
    </row>
    <row r="56" spans="1:2" ht="18" customHeight="1" x14ac:dyDescent="0.25">
      <c r="A56" s="589"/>
      <c r="B56" s="589"/>
    </row>
    <row r="57" spans="1:2" ht="18" customHeight="1" x14ac:dyDescent="0.25">
      <c r="A57" s="589"/>
      <c r="B57" s="589"/>
    </row>
    <row r="58" spans="1:2" ht="18" customHeight="1" x14ac:dyDescent="0.25">
      <c r="A58" s="589"/>
      <c r="B58" s="589"/>
    </row>
    <row r="59" spans="1:2" ht="18" customHeight="1" x14ac:dyDescent="0.25">
      <c r="A59" s="589"/>
      <c r="B59" s="589"/>
    </row>
    <row r="60" spans="1:2" ht="18" customHeight="1" x14ac:dyDescent="0.25">
      <c r="A60" s="589"/>
      <c r="B60" s="589"/>
    </row>
    <row r="61" spans="1:2" ht="18" customHeight="1" x14ac:dyDescent="0.25">
      <c r="A61" s="589"/>
      <c r="B61" s="589"/>
    </row>
    <row r="62" spans="1:2" ht="18" customHeight="1" x14ac:dyDescent="0.25">
      <c r="A62" s="589"/>
      <c r="B62" s="589"/>
    </row>
    <row r="63" spans="1:2" ht="18" customHeight="1" x14ac:dyDescent="0.25">
      <c r="A63" s="589"/>
      <c r="B63" s="589"/>
    </row>
    <row r="64" spans="1:2" ht="18" customHeight="1" x14ac:dyDescent="0.25">
      <c r="A64" s="589"/>
      <c r="B64" s="589"/>
    </row>
    <row r="66" spans="2:8" ht="15.75" customHeight="1" x14ac:dyDescent="0.25">
      <c r="B66" t="s">
        <v>6768</v>
      </c>
      <c r="C66" t="s">
        <v>6769</v>
      </c>
      <c r="D66" t="s">
        <v>6770</v>
      </c>
      <c r="E66" t="s">
        <v>6771</v>
      </c>
      <c r="F66" t="s">
        <v>6772</v>
      </c>
      <c r="G66" t="s">
        <v>6773</v>
      </c>
      <c r="H66" t="s">
        <v>6774</v>
      </c>
    </row>
    <row r="67" spans="2:8" ht="18" customHeight="1" x14ac:dyDescent="0.25"/>
    <row r="68" spans="2:8" ht="18" customHeight="1" x14ac:dyDescent="0.25"/>
    <row r="69" spans="2:8" ht="18" customHeight="1" x14ac:dyDescent="0.25"/>
    <row r="70" spans="2:8" ht="15.75" customHeight="1" x14ac:dyDescent="0.25"/>
    <row r="71" spans="2:8" ht="15.75" customHeight="1" x14ac:dyDescent="0.25"/>
    <row r="72" spans="2:8" ht="15.75" customHeight="1" x14ac:dyDescent="0.25"/>
    <row r="73" spans="2:8" ht="15.75" customHeight="1" x14ac:dyDescent="0.25"/>
    <row r="74" spans="2:8" ht="15.75" customHeight="1" x14ac:dyDescent="0.25"/>
    <row r="75" spans="2:8" ht="15.75" customHeight="1" x14ac:dyDescent="0.25"/>
    <row r="76" spans="2:8" ht="15.75" customHeight="1" x14ac:dyDescent="0.25"/>
    <row r="77" spans="2:8" ht="15.75" customHeight="1" x14ac:dyDescent="0.25"/>
    <row r="78" spans="2:8" ht="18" customHeight="1" x14ac:dyDescent="0.25"/>
    <row r="79" spans="2:8" ht="18" customHeight="1" x14ac:dyDescent="0.25"/>
    <row r="80" spans="2:8" ht="18" customHeight="1" x14ac:dyDescent="0.25"/>
    <row r="81" spans="2:7" ht="18" customHeight="1" x14ac:dyDescent="0.25"/>
    <row r="82" spans="2:7" ht="18" customHeight="1" x14ac:dyDescent="0.25"/>
    <row r="83" spans="2:7" ht="18" customHeight="1" x14ac:dyDescent="0.25"/>
    <row r="84" spans="2:7" ht="18" customHeight="1" x14ac:dyDescent="0.25"/>
    <row r="85" spans="2:7" ht="18" customHeight="1" x14ac:dyDescent="0.25"/>
    <row r="86" spans="2:7" ht="18" customHeight="1" x14ac:dyDescent="0.25"/>
    <row r="87" spans="2:7" ht="18" customHeight="1" x14ac:dyDescent="0.25"/>
    <row r="88" spans="2:7" ht="15.75" customHeight="1" x14ac:dyDescent="0.25"/>
    <row r="89" spans="2:7" ht="15.75" customHeight="1" x14ac:dyDescent="0.25"/>
    <row r="90" spans="2:7" ht="15.75" customHeight="1" x14ac:dyDescent="0.25"/>
    <row r="91" spans="2:7" ht="15.75" customHeight="1" x14ac:dyDescent="0.25"/>
    <row r="92" spans="2:7" ht="15.75" customHeight="1" x14ac:dyDescent="0.25">
      <c r="B92" t="s">
        <v>6768</v>
      </c>
      <c r="C92" t="s">
        <v>6769</v>
      </c>
      <c r="D92" t="s">
        <v>6770</v>
      </c>
      <c r="E92" t="s">
        <v>6771</v>
      </c>
      <c r="F92" t="s">
        <v>6772</v>
      </c>
      <c r="G92" t="s">
        <v>6773</v>
      </c>
    </row>
    <row r="93" spans="2:7" ht="21" customHeight="1" x14ac:dyDescent="0.25"/>
    <row r="94" spans="2:7" ht="21" customHeight="1" x14ac:dyDescent="0.25"/>
    <row r="95" spans="2:7" ht="15.75" customHeight="1" x14ac:dyDescent="0.25"/>
    <row r="96" spans="2:7" ht="15.75" customHeight="1" x14ac:dyDescent="0.25"/>
    <row r="97" spans="3:8" ht="18.75" customHeight="1" x14ac:dyDescent="0.25"/>
    <row r="98" spans="3:8" ht="15.75" customHeight="1" x14ac:dyDescent="0.25"/>
    <row r="99" spans="3:8" ht="18.75" customHeight="1" x14ac:dyDescent="0.25"/>
    <row r="100" spans="3:8" ht="18.75" customHeight="1" x14ac:dyDescent="0.25"/>
    <row r="101" spans="3:8" ht="18.75" customHeight="1" x14ac:dyDescent="0.25"/>
    <row r="104" spans="3:8" x14ac:dyDescent="0.25">
      <c r="C104" t="s">
        <v>6768</v>
      </c>
      <c r="D104" t="s">
        <v>6769</v>
      </c>
      <c r="E104" t="s">
        <v>6770</v>
      </c>
      <c r="F104" t="s">
        <v>6771</v>
      </c>
      <c r="G104" t="s">
        <v>6772</v>
      </c>
      <c r="H104" t="s">
        <v>6773</v>
      </c>
    </row>
    <row r="105" spans="3:8" ht="15.75" customHeight="1" x14ac:dyDescent="0.25"/>
    <row r="106" spans="3:8" ht="15.75" customHeight="1" x14ac:dyDescent="0.25"/>
    <row r="107" spans="3:8" ht="15.75" customHeight="1" x14ac:dyDescent="0.25"/>
    <row r="108" spans="3:8" ht="15.75" customHeight="1" x14ac:dyDescent="0.25"/>
    <row r="109" spans="3:8" ht="15.75" customHeight="1" x14ac:dyDescent="0.25"/>
    <row r="110" spans="3:8" ht="15.75" customHeight="1" x14ac:dyDescent="0.25"/>
    <row r="111" spans="3:8" ht="15.75" customHeight="1" x14ac:dyDescent="0.25"/>
    <row r="112" spans="3:8" ht="18.75" customHeight="1" x14ac:dyDescent="0.25"/>
    <row r="113" ht="15.75" customHeight="1" x14ac:dyDescent="0.25"/>
  </sheetData>
  <mergeCells count="69">
    <mergeCell ref="A64:B64"/>
    <mergeCell ref="A59:B59"/>
    <mergeCell ref="A62:B62"/>
    <mergeCell ref="A63:B63"/>
    <mergeCell ref="A60:B60"/>
    <mergeCell ref="A49:B49"/>
    <mergeCell ref="A51:B51"/>
    <mergeCell ref="A11:B11"/>
    <mergeCell ref="A45:B45"/>
    <mergeCell ref="A57:B57"/>
    <mergeCell ref="A39:B39"/>
    <mergeCell ref="A40:B40"/>
    <mergeCell ref="A48:B48"/>
    <mergeCell ref="A24:B24"/>
    <mergeCell ref="A30:B30"/>
    <mergeCell ref="P1:Q1"/>
    <mergeCell ref="A36:B36"/>
    <mergeCell ref="A1:B1"/>
    <mergeCell ref="A61:B61"/>
    <mergeCell ref="A6:B6"/>
    <mergeCell ref="A54:B54"/>
    <mergeCell ref="A16:B16"/>
    <mergeCell ref="A7:B7"/>
    <mergeCell ref="A25:B25"/>
    <mergeCell ref="A41:B41"/>
    <mergeCell ref="A37:B37"/>
    <mergeCell ref="A46:B46"/>
    <mergeCell ref="A56:B56"/>
    <mergeCell ref="A18:B18"/>
    <mergeCell ref="A27:B27"/>
    <mergeCell ref="A3:B3"/>
    <mergeCell ref="A19:B19"/>
    <mergeCell ref="A10:B10"/>
    <mergeCell ref="A28:B28"/>
    <mergeCell ref="A13:B13"/>
    <mergeCell ref="A44:B44"/>
    <mergeCell ref="A15:B15"/>
    <mergeCell ref="T1:U1"/>
    <mergeCell ref="A47:B47"/>
    <mergeCell ref="A5:B5"/>
    <mergeCell ref="L1:M1"/>
    <mergeCell ref="A32:B32"/>
    <mergeCell ref="A42:B42"/>
    <mergeCell ref="A14:B14"/>
    <mergeCell ref="A17:B17"/>
    <mergeCell ref="A23:B23"/>
    <mergeCell ref="A8:B8"/>
    <mergeCell ref="A22:B22"/>
    <mergeCell ref="A35:B35"/>
    <mergeCell ref="A4:B4"/>
    <mergeCell ref="A20:B20"/>
    <mergeCell ref="A38:B38"/>
    <mergeCell ref="A29:B29"/>
    <mergeCell ref="A9:B9"/>
    <mergeCell ref="A31:B31"/>
    <mergeCell ref="A58:B58"/>
    <mergeCell ref="R1:S1"/>
    <mergeCell ref="A34:B34"/>
    <mergeCell ref="N1:O1"/>
    <mergeCell ref="A55:B55"/>
    <mergeCell ref="A12:B12"/>
    <mergeCell ref="A50:B50"/>
    <mergeCell ref="A26:B26"/>
    <mergeCell ref="A21:B21"/>
    <mergeCell ref="A2:B2"/>
    <mergeCell ref="A33:B33"/>
    <mergeCell ref="A53:B53"/>
    <mergeCell ref="A52:B52"/>
    <mergeCell ref="A43:B43"/>
  </mergeCells>
  <pageMargins left="0.7" right="0.7" top="0.75" bottom="0.75" header="0.3" footer="0.3"/>
  <pageSetup paperSize="9" fitToHeight="0" orientation="portrait"/>
  <tableParts count="3">
    <tablePart r:id="rId1"/>
    <tablePart r:id="rId2"/>
    <tablePart r:id="rId3"/>
  </tableParts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 codeName="Hoja327">
    <pageSetUpPr fitToPage="1"/>
  </sheetPr>
  <dimension ref="A1:V115"/>
  <sheetViews>
    <sheetView topLeftCell="C4" workbookViewId="0">
      <selection activeCell="D4" sqref="D4"/>
    </sheetView>
  </sheetViews>
  <sheetFormatPr baseColWidth="10" defaultColWidth="9.140625" defaultRowHeight="15" x14ac:dyDescent="0.25"/>
  <cols>
    <col min="1" max="2" width="2.7109375" customWidth="1"/>
    <col min="3" max="3" width="40.5703125" customWidth="1"/>
    <col min="4" max="4" width="14.5703125" customWidth="1"/>
    <col min="5" max="5" width="21.85546875" customWidth="1"/>
    <col min="6" max="6" width="22" customWidth="1"/>
    <col min="7" max="7" width="21.140625" bestFit="1" customWidth="1"/>
    <col min="8" max="8" width="9.28515625" customWidth="1"/>
    <col min="9" max="9" width="25.140625" customWidth="1"/>
    <col min="10" max="10" width="13.28515625" customWidth="1"/>
    <col min="11" max="11" width="13.5703125" customWidth="1"/>
    <col min="12" max="12" width="14.28515625" customWidth="1"/>
    <col min="13" max="13" width="13.7109375" customWidth="1"/>
    <col min="14" max="15" width="14.7109375" customWidth="1"/>
    <col min="16" max="16" width="15.28515625" customWidth="1"/>
    <col min="17" max="17" width="14.85546875" customWidth="1"/>
    <col min="18" max="19" width="15.42578125" customWidth="1"/>
    <col min="20" max="20" width="17" customWidth="1"/>
    <col min="21" max="21" width="17.85546875" customWidth="1"/>
  </cols>
  <sheetData>
    <row r="1" spans="1:22" ht="46.5" customHeight="1" x14ac:dyDescent="0.25">
      <c r="A1" s="596" t="s">
        <v>0</v>
      </c>
      <c r="B1" s="597"/>
      <c r="C1" s="10" t="s">
        <v>1</v>
      </c>
      <c r="D1" s="10" t="s">
        <v>2</v>
      </c>
      <c r="E1" s="25" t="s">
        <v>3</v>
      </c>
      <c r="F1" s="20" t="s">
        <v>4</v>
      </c>
      <c r="G1" s="1" t="s">
        <v>5</v>
      </c>
      <c r="H1" s="35" t="s">
        <v>6</v>
      </c>
      <c r="I1" s="2" t="s">
        <v>7</v>
      </c>
      <c r="J1" s="3" t="s">
        <v>8</v>
      </c>
      <c r="K1" s="3" t="s">
        <v>9</v>
      </c>
      <c r="L1" s="593" t="s">
        <v>10</v>
      </c>
      <c r="M1" s="592"/>
      <c r="N1" s="599" t="s">
        <v>11</v>
      </c>
      <c r="O1" s="592"/>
      <c r="P1" s="595" t="s">
        <v>12</v>
      </c>
      <c r="Q1" s="592"/>
      <c r="R1" s="594" t="s">
        <v>13</v>
      </c>
      <c r="S1" s="592"/>
      <c r="T1" s="591" t="s">
        <v>14</v>
      </c>
      <c r="U1" s="592"/>
    </row>
    <row r="2" spans="1:22" ht="21" customHeight="1" x14ac:dyDescent="0.25">
      <c r="A2" s="586" t="s">
        <v>15</v>
      </c>
      <c r="B2" s="587"/>
      <c r="C2" s="152" t="s">
        <v>1252</v>
      </c>
      <c r="D2" s="409" t="s">
        <v>1253</v>
      </c>
      <c r="E2" s="201" t="s">
        <v>45</v>
      </c>
      <c r="F2" s="142" t="s">
        <v>28</v>
      </c>
      <c r="G2" s="327"/>
      <c r="H2" s="356" t="s">
        <v>825</v>
      </c>
      <c r="I2" s="156" t="s">
        <v>47</v>
      </c>
      <c r="J2" s="55">
        <v>0.34513888888888888</v>
      </c>
      <c r="K2" s="51">
        <f t="shared" ref="K2:K32" si="0">J2+$K$62</f>
        <v>0.34513888888888888</v>
      </c>
      <c r="L2" s="55">
        <v>0.34513888888888888</v>
      </c>
      <c r="M2" s="41">
        <f t="shared" ref="M2:M41" si="1">L2+$M$62</f>
        <v>0.34513888888888888</v>
      </c>
      <c r="N2" s="55">
        <v>0.35555555555555562</v>
      </c>
      <c r="O2" s="41">
        <f t="shared" ref="O2:O41" si="2">N2+$O$62</f>
        <v>0.35555555555555562</v>
      </c>
      <c r="P2" s="55">
        <v>0.40208333333333329</v>
      </c>
      <c r="Q2" s="41">
        <f t="shared" ref="Q2:Q41" si="3">P2+$Q$62</f>
        <v>0.40208333333333329</v>
      </c>
      <c r="R2" s="55">
        <v>0.41319444444444442</v>
      </c>
      <c r="S2" s="41">
        <f t="shared" ref="S2:S41" si="4">R2+$S$62</f>
        <v>0.41319444444444442</v>
      </c>
      <c r="T2" s="236">
        <v>0.42430555555555549</v>
      </c>
      <c r="U2" s="72">
        <v>0.43472222222222218</v>
      </c>
      <c r="V2" s="76"/>
    </row>
    <row r="3" spans="1:22" ht="21" customHeight="1" x14ac:dyDescent="0.25">
      <c r="A3" s="586" t="s">
        <v>21</v>
      </c>
      <c r="B3" s="587"/>
      <c r="C3" s="152" t="s">
        <v>1254</v>
      </c>
      <c r="D3" s="217">
        <v>75869859</v>
      </c>
      <c r="E3" s="201" t="s">
        <v>45</v>
      </c>
      <c r="F3" s="142" t="s">
        <v>28</v>
      </c>
      <c r="G3" s="180" t="s">
        <v>1255</v>
      </c>
      <c r="H3" s="182"/>
      <c r="I3" s="50" t="s">
        <v>1115</v>
      </c>
      <c r="J3" s="55">
        <v>0.34791666666666671</v>
      </c>
      <c r="K3" s="51">
        <f t="shared" si="0"/>
        <v>0.34791666666666671</v>
      </c>
      <c r="L3" s="55">
        <v>0.35069444444444442</v>
      </c>
      <c r="M3" s="41">
        <f t="shared" si="1"/>
        <v>0.35069444444444442</v>
      </c>
      <c r="N3" s="55">
        <v>0.36249999999999999</v>
      </c>
      <c r="O3" s="41">
        <f t="shared" si="2"/>
        <v>0.36249999999999999</v>
      </c>
      <c r="P3" s="55">
        <v>0.41319444444444442</v>
      </c>
      <c r="Q3" s="41">
        <f t="shared" si="3"/>
        <v>0.41319444444444442</v>
      </c>
      <c r="R3" s="55">
        <v>0.42430555555555549</v>
      </c>
      <c r="S3" s="41">
        <f t="shared" si="4"/>
        <v>0.42430555555555549</v>
      </c>
      <c r="T3" s="236">
        <v>0.44722222222222219</v>
      </c>
      <c r="U3" s="236">
        <f>T3+$U$62</f>
        <v>0.44722222222222219</v>
      </c>
      <c r="V3" s="147"/>
    </row>
    <row r="4" spans="1:22" ht="20.25" customHeight="1" x14ac:dyDescent="0.25">
      <c r="A4" s="600"/>
      <c r="B4" s="587"/>
      <c r="C4" s="192" t="s">
        <v>1256</v>
      </c>
      <c r="D4" s="288">
        <v>74118306</v>
      </c>
      <c r="E4" s="88" t="s">
        <v>17</v>
      </c>
      <c r="F4" s="250" t="s">
        <v>38</v>
      </c>
      <c r="G4" s="105" t="s">
        <v>1228</v>
      </c>
      <c r="H4" s="332"/>
      <c r="I4" s="296" t="s">
        <v>57</v>
      </c>
      <c r="J4" s="161">
        <v>0.37013888888888891</v>
      </c>
      <c r="K4" s="58">
        <f t="shared" si="0"/>
        <v>0.37013888888888891</v>
      </c>
      <c r="L4" s="161">
        <v>0.37083333333333329</v>
      </c>
      <c r="M4" s="15">
        <f t="shared" si="1"/>
        <v>0.37083333333333329</v>
      </c>
      <c r="N4" s="161"/>
      <c r="O4" s="15">
        <f t="shared" si="2"/>
        <v>0</v>
      </c>
      <c r="P4" s="161"/>
      <c r="Q4" s="15">
        <f t="shared" si="3"/>
        <v>0</v>
      </c>
      <c r="R4" s="161"/>
      <c r="S4" s="15">
        <f t="shared" si="4"/>
        <v>0</v>
      </c>
      <c r="T4" s="161"/>
      <c r="U4" s="15"/>
      <c r="V4" s="121"/>
    </row>
    <row r="5" spans="1:22" ht="18.75" customHeight="1" x14ac:dyDescent="0.3">
      <c r="A5" s="586" t="s">
        <v>26</v>
      </c>
      <c r="B5" s="587"/>
      <c r="C5" s="152" t="s">
        <v>1257</v>
      </c>
      <c r="D5" s="217">
        <v>76751079</v>
      </c>
      <c r="E5" s="201" t="s">
        <v>45</v>
      </c>
      <c r="F5" s="142" t="s">
        <v>28</v>
      </c>
      <c r="G5" s="407" t="s">
        <v>1258</v>
      </c>
      <c r="H5" s="334"/>
      <c r="I5" s="256" t="s">
        <v>34</v>
      </c>
      <c r="J5" s="55">
        <v>0.37638888888888888</v>
      </c>
      <c r="K5" s="51">
        <f t="shared" si="0"/>
        <v>0.37638888888888888</v>
      </c>
      <c r="L5" s="55">
        <v>0.37708333333333333</v>
      </c>
      <c r="M5" s="41">
        <f t="shared" si="1"/>
        <v>0.37708333333333333</v>
      </c>
      <c r="N5" s="55">
        <v>0.38958333333333328</v>
      </c>
      <c r="O5" s="41">
        <f t="shared" si="2"/>
        <v>0.38958333333333328</v>
      </c>
      <c r="P5" s="55">
        <v>0.43541666666666667</v>
      </c>
      <c r="Q5" s="41">
        <f t="shared" si="3"/>
        <v>0.43541666666666667</v>
      </c>
      <c r="R5" s="55">
        <v>0.44861111111111113</v>
      </c>
      <c r="S5" s="41">
        <f t="shared" si="4"/>
        <v>0.44861111111111113</v>
      </c>
      <c r="T5" s="236">
        <v>0.47430555555555548</v>
      </c>
      <c r="U5" s="72">
        <f>T5+$U$62</f>
        <v>0.47430555555555548</v>
      </c>
      <c r="V5" s="122"/>
    </row>
    <row r="6" spans="1:22" ht="21.75" customHeight="1" x14ac:dyDescent="0.25">
      <c r="A6" s="586" t="s">
        <v>30</v>
      </c>
      <c r="B6" s="587"/>
      <c r="C6" s="152" t="s">
        <v>1259</v>
      </c>
      <c r="D6" s="217">
        <v>5631825</v>
      </c>
      <c r="E6" s="201" t="s">
        <v>45</v>
      </c>
      <c r="F6" s="142" t="s">
        <v>28</v>
      </c>
      <c r="G6" s="105" t="s">
        <v>1255</v>
      </c>
      <c r="H6" s="156"/>
      <c r="I6" s="156" t="s">
        <v>63</v>
      </c>
      <c r="J6" s="55">
        <v>0.39305555555555549</v>
      </c>
      <c r="K6" s="51">
        <f t="shared" si="0"/>
        <v>0.39305555555555549</v>
      </c>
      <c r="L6" s="55">
        <v>0.39444444444444438</v>
      </c>
      <c r="M6" s="41">
        <f t="shared" si="1"/>
        <v>0.39444444444444438</v>
      </c>
      <c r="N6" s="55">
        <v>0.40486111111111112</v>
      </c>
      <c r="O6" s="41">
        <f t="shared" si="2"/>
        <v>0.40486111111111112</v>
      </c>
      <c r="P6" s="55">
        <v>0.46111111111111108</v>
      </c>
      <c r="Q6" s="41">
        <f t="shared" si="3"/>
        <v>0.46111111111111108</v>
      </c>
      <c r="R6" s="55">
        <v>0.47430555555555548</v>
      </c>
      <c r="S6" s="41">
        <f t="shared" si="4"/>
        <v>0.47430555555555548</v>
      </c>
      <c r="T6" s="236">
        <v>0.48888888888888887</v>
      </c>
      <c r="U6" s="72">
        <f>T6+$U$62</f>
        <v>0.48888888888888887</v>
      </c>
      <c r="V6" s="121"/>
    </row>
    <row r="7" spans="1:22" ht="19.5" customHeight="1" x14ac:dyDescent="0.25">
      <c r="A7" s="586" t="s">
        <v>35</v>
      </c>
      <c r="B7" s="587"/>
      <c r="C7" s="152" t="s">
        <v>1260</v>
      </c>
      <c r="D7" s="217">
        <v>40796223</v>
      </c>
      <c r="E7" s="201" t="s">
        <v>45</v>
      </c>
      <c r="F7" s="142" t="s">
        <v>28</v>
      </c>
      <c r="G7" s="105" t="s">
        <v>1261</v>
      </c>
      <c r="H7" s="182"/>
      <c r="I7" s="50" t="s">
        <v>1262</v>
      </c>
      <c r="J7" s="55">
        <v>0.40833333333333333</v>
      </c>
      <c r="K7" s="51">
        <f t="shared" si="0"/>
        <v>0.40833333333333333</v>
      </c>
      <c r="L7" s="55">
        <v>0.40902777777777782</v>
      </c>
      <c r="M7" s="41">
        <f t="shared" si="1"/>
        <v>0.40902777777777782</v>
      </c>
      <c r="N7" s="55">
        <v>0.42152777777777778</v>
      </c>
      <c r="O7" s="41">
        <f t="shared" si="2"/>
        <v>0.42152777777777778</v>
      </c>
      <c r="P7" s="55">
        <v>0.46944444444444439</v>
      </c>
      <c r="Q7" s="41">
        <f t="shared" si="3"/>
        <v>0.46944444444444439</v>
      </c>
      <c r="R7" s="55">
        <v>0.4861111111111111</v>
      </c>
      <c r="S7" s="55">
        <f t="shared" si="4"/>
        <v>0.4861111111111111</v>
      </c>
      <c r="T7" s="236">
        <v>0.50138888888888888</v>
      </c>
      <c r="U7" s="72">
        <f>T7+$U$62</f>
        <v>0.50138888888888888</v>
      </c>
      <c r="V7" s="121" t="s">
        <v>1263</v>
      </c>
    </row>
    <row r="8" spans="1:22" ht="21.75" customHeight="1" x14ac:dyDescent="0.25">
      <c r="A8" s="586" t="s">
        <v>40</v>
      </c>
      <c r="B8" s="587"/>
      <c r="C8" s="152" t="s">
        <v>1264</v>
      </c>
      <c r="D8" s="217">
        <v>42156701</v>
      </c>
      <c r="E8" s="50" t="s">
        <v>17</v>
      </c>
      <c r="F8" s="142" t="s">
        <v>28</v>
      </c>
      <c r="G8" s="105" t="s">
        <v>1265</v>
      </c>
      <c r="H8" s="186"/>
      <c r="I8" s="186" t="s">
        <v>159</v>
      </c>
      <c r="J8" s="55">
        <v>0.41736111111111113</v>
      </c>
      <c r="K8" s="51">
        <f t="shared" si="0"/>
        <v>0.41736111111111113</v>
      </c>
      <c r="L8" s="55">
        <v>0.41805555555555562</v>
      </c>
      <c r="M8" s="41">
        <f t="shared" si="1"/>
        <v>0.41805555555555562</v>
      </c>
      <c r="N8" s="55">
        <v>0.42916666666666659</v>
      </c>
      <c r="O8" s="41">
        <f t="shared" si="2"/>
        <v>0.42916666666666659</v>
      </c>
      <c r="P8" s="55">
        <v>0.48055555555555562</v>
      </c>
      <c r="Q8" s="41">
        <f t="shared" si="3"/>
        <v>0.48055555555555562</v>
      </c>
      <c r="R8" s="55">
        <v>0.49861111111111112</v>
      </c>
      <c r="S8" s="55">
        <f t="shared" si="4"/>
        <v>0.49861111111111112</v>
      </c>
      <c r="T8" s="236">
        <v>0.51249999999999996</v>
      </c>
      <c r="U8" s="72">
        <f>T8+$U$62</f>
        <v>0.51249999999999996</v>
      </c>
      <c r="V8" s="121" t="s">
        <v>1263</v>
      </c>
    </row>
    <row r="9" spans="1:22" ht="20.25" customHeight="1" x14ac:dyDescent="0.25">
      <c r="A9" s="600"/>
      <c r="B9" s="587"/>
      <c r="C9" s="192" t="s">
        <v>1266</v>
      </c>
      <c r="D9" s="288">
        <v>22868952</v>
      </c>
      <c r="E9" s="88" t="s">
        <v>45</v>
      </c>
      <c r="F9" s="250" t="s">
        <v>1267</v>
      </c>
      <c r="G9" s="429" t="s">
        <v>1268</v>
      </c>
      <c r="H9" s="332"/>
      <c r="I9" s="88" t="s">
        <v>159</v>
      </c>
      <c r="J9" s="161"/>
      <c r="K9" s="58">
        <f t="shared" si="0"/>
        <v>0</v>
      </c>
      <c r="L9" s="161"/>
      <c r="M9" s="15">
        <f t="shared" si="1"/>
        <v>0</v>
      </c>
      <c r="N9" s="161"/>
      <c r="O9" s="15">
        <f t="shared" si="2"/>
        <v>0</v>
      </c>
      <c r="P9" s="161"/>
      <c r="Q9" s="15">
        <f t="shared" si="3"/>
        <v>0</v>
      </c>
      <c r="R9" s="161"/>
      <c r="S9" s="15">
        <f t="shared" si="4"/>
        <v>0</v>
      </c>
      <c r="T9" s="161"/>
      <c r="U9" s="15"/>
      <c r="V9" s="121"/>
    </row>
    <row r="10" spans="1:22" ht="21" customHeight="1" x14ac:dyDescent="0.25">
      <c r="A10" s="586" t="s">
        <v>43</v>
      </c>
      <c r="B10" s="587"/>
      <c r="C10" s="152" t="s">
        <v>1269</v>
      </c>
      <c r="D10" s="217">
        <v>9770644</v>
      </c>
      <c r="E10" s="21" t="s">
        <v>189</v>
      </c>
      <c r="F10" s="142" t="s">
        <v>38</v>
      </c>
      <c r="G10" s="50" t="s">
        <v>1270</v>
      </c>
      <c r="H10" s="182"/>
      <c r="I10" s="50" t="s">
        <v>632</v>
      </c>
      <c r="J10" s="55">
        <v>0.42708333333333331</v>
      </c>
      <c r="K10" s="51">
        <f t="shared" si="0"/>
        <v>0.42708333333333331</v>
      </c>
      <c r="L10" s="55">
        <v>0.42777777777777781</v>
      </c>
      <c r="M10" s="41">
        <f t="shared" si="1"/>
        <v>0.42777777777777781</v>
      </c>
      <c r="N10" s="55">
        <v>0.44027777777777782</v>
      </c>
      <c r="O10" s="41">
        <f t="shared" si="2"/>
        <v>0.44027777777777782</v>
      </c>
      <c r="P10" s="55">
        <v>0.50416666666666665</v>
      </c>
      <c r="Q10" s="55">
        <f t="shared" si="3"/>
        <v>0.50416666666666665</v>
      </c>
      <c r="R10" s="55">
        <v>0.52222222222222225</v>
      </c>
      <c r="S10" s="41">
        <f t="shared" si="4"/>
        <v>0.52222222222222225</v>
      </c>
      <c r="T10" s="236">
        <v>0.53472222222222221</v>
      </c>
      <c r="U10" s="72">
        <f t="shared" ref="U10:U41" si="5">T10+$U$62</f>
        <v>0.53472222222222221</v>
      </c>
      <c r="V10" s="121"/>
    </row>
    <row r="11" spans="1:22" s="46" customFormat="1" ht="21" customHeight="1" x14ac:dyDescent="0.25">
      <c r="A11" s="586" t="s">
        <v>48</v>
      </c>
      <c r="B11" s="587"/>
      <c r="C11" s="152" t="s">
        <v>1271</v>
      </c>
      <c r="D11" s="217">
        <v>45601229</v>
      </c>
      <c r="E11" s="50" t="s">
        <v>37</v>
      </c>
      <c r="F11" s="142" t="s">
        <v>38</v>
      </c>
      <c r="G11" s="328"/>
      <c r="H11" s="328"/>
      <c r="I11" s="96" t="s">
        <v>29</v>
      </c>
      <c r="J11" s="55">
        <v>0.4284722222222222</v>
      </c>
      <c r="K11" s="51">
        <f t="shared" si="0"/>
        <v>0.4284722222222222</v>
      </c>
      <c r="L11" s="55">
        <v>0.3923611111111111</v>
      </c>
      <c r="M11" s="41">
        <f t="shared" si="1"/>
        <v>0.3923611111111111</v>
      </c>
      <c r="N11" s="55">
        <v>0.44374999999999998</v>
      </c>
      <c r="O11" s="41">
        <f t="shared" si="2"/>
        <v>0.44374999999999998</v>
      </c>
      <c r="P11" s="55">
        <v>0.49305555555555558</v>
      </c>
      <c r="Q11" s="41">
        <f t="shared" si="3"/>
        <v>0.49305555555555558</v>
      </c>
      <c r="R11" s="55">
        <v>0.51041666666666663</v>
      </c>
      <c r="S11" s="41">
        <f t="shared" si="4"/>
        <v>0.51041666666666663</v>
      </c>
      <c r="T11" s="236">
        <v>0.52361111111111114</v>
      </c>
      <c r="U11" s="72">
        <f t="shared" si="5"/>
        <v>0.52361111111111114</v>
      </c>
      <c r="V11" s="121"/>
    </row>
    <row r="12" spans="1:22" ht="23.25" customHeight="1" x14ac:dyDescent="0.25">
      <c r="A12" s="586" t="s">
        <v>54</v>
      </c>
      <c r="B12" s="587"/>
      <c r="C12" s="152" t="s">
        <v>1272</v>
      </c>
      <c r="D12" s="153" t="s">
        <v>1273</v>
      </c>
      <c r="E12" s="201" t="s">
        <v>45</v>
      </c>
      <c r="F12" s="142" t="s">
        <v>28</v>
      </c>
      <c r="G12" s="156"/>
      <c r="H12" s="156"/>
      <c r="I12" s="156" t="s">
        <v>90</v>
      </c>
      <c r="J12" s="55">
        <v>0.43055555555555558</v>
      </c>
      <c r="K12" s="51">
        <f t="shared" si="0"/>
        <v>0.43055555555555558</v>
      </c>
      <c r="L12" s="55">
        <v>0.43888888888888888</v>
      </c>
      <c r="M12" s="41">
        <f t="shared" si="1"/>
        <v>0.43888888888888888</v>
      </c>
      <c r="N12" s="55">
        <v>0.47291666666666671</v>
      </c>
      <c r="O12" s="41">
        <f t="shared" si="2"/>
        <v>0.47291666666666671</v>
      </c>
      <c r="P12" s="55">
        <v>0.51736111111111116</v>
      </c>
      <c r="Q12" s="41">
        <f t="shared" si="3"/>
        <v>0.51736111111111116</v>
      </c>
      <c r="R12" s="55">
        <v>0.53402777777777777</v>
      </c>
      <c r="S12" s="41">
        <f t="shared" si="4"/>
        <v>0.53402777777777777</v>
      </c>
      <c r="T12" s="236">
        <v>0.54652777777777772</v>
      </c>
      <c r="U12" s="72">
        <f t="shared" si="5"/>
        <v>0.54652777777777772</v>
      </c>
      <c r="V12" s="121" t="s">
        <v>1274</v>
      </c>
    </row>
    <row r="13" spans="1:22" ht="21.75" customHeight="1" x14ac:dyDescent="0.25">
      <c r="A13" s="586" t="s">
        <v>58</v>
      </c>
      <c r="B13" s="587"/>
      <c r="C13" s="152" t="s">
        <v>647</v>
      </c>
      <c r="D13" s="153">
        <v>2871153</v>
      </c>
      <c r="E13" s="201" t="s">
        <v>521</v>
      </c>
      <c r="F13" s="142" t="s">
        <v>38</v>
      </c>
      <c r="G13" s="156" t="s">
        <v>801</v>
      </c>
      <c r="H13" s="156"/>
      <c r="I13" s="156" t="s">
        <v>165</v>
      </c>
      <c r="J13" s="55">
        <v>0.44513888888888892</v>
      </c>
      <c r="K13" s="51">
        <f t="shared" si="0"/>
        <v>0.44513888888888892</v>
      </c>
      <c r="L13" s="55">
        <v>0.44722222222222219</v>
      </c>
      <c r="M13" s="41">
        <f t="shared" si="1"/>
        <v>0.44722222222222219</v>
      </c>
      <c r="N13" s="55">
        <v>0.47361111111111109</v>
      </c>
      <c r="O13" s="41">
        <f t="shared" si="2"/>
        <v>0.47361111111111109</v>
      </c>
      <c r="P13" s="55">
        <v>0.54374999999999996</v>
      </c>
      <c r="Q13" s="55">
        <f t="shared" si="3"/>
        <v>0.54374999999999996</v>
      </c>
      <c r="R13" s="55">
        <v>0.59583333333333333</v>
      </c>
      <c r="S13" s="41">
        <f t="shared" si="4"/>
        <v>0.59583333333333333</v>
      </c>
      <c r="T13" s="236">
        <v>0.60763888888888884</v>
      </c>
      <c r="U13" s="72">
        <f t="shared" si="5"/>
        <v>0.60763888888888884</v>
      </c>
      <c r="V13" s="123"/>
    </row>
    <row r="14" spans="1:22" ht="24" customHeight="1" x14ac:dyDescent="0.25">
      <c r="A14" s="586" t="s">
        <v>64</v>
      </c>
      <c r="B14" s="587"/>
      <c r="C14" s="152" t="s">
        <v>1275</v>
      </c>
      <c r="D14" s="153">
        <v>70442116</v>
      </c>
      <c r="E14" s="50" t="s">
        <v>37</v>
      </c>
      <c r="F14" s="142" t="s">
        <v>28</v>
      </c>
      <c r="G14" s="407" t="s">
        <v>624</v>
      </c>
      <c r="H14" s="328"/>
      <c r="I14" s="96" t="s">
        <v>190</v>
      </c>
      <c r="J14" s="55">
        <v>0.46597222222222218</v>
      </c>
      <c r="K14" s="51">
        <f t="shared" si="0"/>
        <v>0.46597222222222218</v>
      </c>
      <c r="L14" s="55">
        <v>0.46944444444444439</v>
      </c>
      <c r="M14" s="41">
        <f t="shared" si="1"/>
        <v>0.46944444444444439</v>
      </c>
      <c r="N14" s="55">
        <v>0.48055555555555562</v>
      </c>
      <c r="O14" s="41">
        <f t="shared" si="2"/>
        <v>0.48055555555555562</v>
      </c>
      <c r="P14" s="55">
        <v>0.52916666666666667</v>
      </c>
      <c r="Q14" s="41">
        <f t="shared" si="3"/>
        <v>0.52916666666666667</v>
      </c>
      <c r="R14" s="55">
        <v>0.54513888888888884</v>
      </c>
      <c r="S14" s="41">
        <f t="shared" si="4"/>
        <v>0.54513888888888884</v>
      </c>
      <c r="T14" s="236">
        <v>0.58958333333333335</v>
      </c>
      <c r="U14" s="72">
        <f t="shared" si="5"/>
        <v>0.58958333333333335</v>
      </c>
      <c r="V14" s="121"/>
    </row>
    <row r="15" spans="1:22" ht="21.75" customHeight="1" x14ac:dyDescent="0.25">
      <c r="A15" s="586" t="s">
        <v>67</v>
      </c>
      <c r="B15" s="587"/>
      <c r="C15" s="152" t="s">
        <v>1276</v>
      </c>
      <c r="D15" s="153">
        <v>40377488</v>
      </c>
      <c r="E15" s="201" t="s">
        <v>45</v>
      </c>
      <c r="F15" s="142" t="s">
        <v>38</v>
      </c>
      <c r="G15" s="170"/>
      <c r="H15" s="430"/>
      <c r="I15" s="171" t="s">
        <v>1044</v>
      </c>
      <c r="J15" s="63">
        <v>0.46944444444444439</v>
      </c>
      <c r="K15" s="51">
        <f t="shared" si="0"/>
        <v>0.46944444444444439</v>
      </c>
      <c r="L15" s="55">
        <v>0.47569444444444442</v>
      </c>
      <c r="M15" s="41">
        <f t="shared" si="1"/>
        <v>0.47569444444444442</v>
      </c>
      <c r="N15" s="55">
        <v>0.48958333333333331</v>
      </c>
      <c r="O15" s="41">
        <f t="shared" si="2"/>
        <v>0.48958333333333331</v>
      </c>
      <c r="P15" s="55">
        <v>0.60902777777777772</v>
      </c>
      <c r="Q15" s="41">
        <f t="shared" si="3"/>
        <v>0.60902777777777772</v>
      </c>
      <c r="R15" s="55">
        <v>0.62361111111111112</v>
      </c>
      <c r="S15" s="41">
        <f t="shared" si="4"/>
        <v>0.62361111111111112</v>
      </c>
      <c r="T15" s="236">
        <v>0.63611111111111107</v>
      </c>
      <c r="U15" s="72">
        <f t="shared" si="5"/>
        <v>0.63611111111111107</v>
      </c>
      <c r="V15" s="121"/>
    </row>
    <row r="16" spans="1:22" ht="19.5" customHeight="1" x14ac:dyDescent="0.25">
      <c r="A16" s="586" t="s">
        <v>70</v>
      </c>
      <c r="B16" s="587"/>
      <c r="C16" s="152" t="s">
        <v>1277</v>
      </c>
      <c r="D16" s="153">
        <v>17558786</v>
      </c>
      <c r="E16" s="50" t="s">
        <v>84</v>
      </c>
      <c r="F16" s="142" t="s">
        <v>38</v>
      </c>
      <c r="G16" s="171"/>
      <c r="H16" s="419"/>
      <c r="I16" s="171" t="s">
        <v>1174</v>
      </c>
      <c r="J16" s="63">
        <v>0.47083333333333333</v>
      </c>
      <c r="K16" s="51">
        <f t="shared" si="0"/>
        <v>0.47083333333333333</v>
      </c>
      <c r="L16" s="55">
        <v>0.48472222222222222</v>
      </c>
      <c r="M16" s="41">
        <f t="shared" si="1"/>
        <v>0.48472222222222222</v>
      </c>
      <c r="N16" s="55">
        <v>0.49583333333333329</v>
      </c>
      <c r="O16" s="41">
        <f t="shared" si="2"/>
        <v>0.49583333333333329</v>
      </c>
      <c r="P16" s="55">
        <v>0.59652777777777777</v>
      </c>
      <c r="Q16" s="41">
        <f t="shared" si="3"/>
        <v>0.59652777777777777</v>
      </c>
      <c r="R16" s="55">
        <v>0.61458333333333337</v>
      </c>
      <c r="S16" s="41">
        <f t="shared" si="4"/>
        <v>0.61458333333333337</v>
      </c>
      <c r="T16" s="236">
        <v>0.62847222222222221</v>
      </c>
      <c r="U16" s="72">
        <f t="shared" si="5"/>
        <v>0.62847222222222221</v>
      </c>
      <c r="V16" s="121"/>
    </row>
    <row r="17" spans="1:22" ht="20.25" customHeight="1" x14ac:dyDescent="0.25">
      <c r="A17" s="586" t="s">
        <v>73</v>
      </c>
      <c r="B17" s="587"/>
      <c r="C17" s="152" t="s">
        <v>1278</v>
      </c>
      <c r="D17" s="153">
        <v>46914033</v>
      </c>
      <c r="E17" s="50" t="s">
        <v>84</v>
      </c>
      <c r="F17" s="142" t="s">
        <v>28</v>
      </c>
      <c r="G17" s="186" t="s">
        <v>328</v>
      </c>
      <c r="H17" s="349"/>
      <c r="I17" s="111" t="s">
        <v>57</v>
      </c>
      <c r="J17" s="63">
        <v>0.47222222222222221</v>
      </c>
      <c r="K17" s="51">
        <f t="shared" si="0"/>
        <v>0.47222222222222221</v>
      </c>
      <c r="L17" s="55">
        <v>0.4909722222222222</v>
      </c>
      <c r="M17" s="41">
        <f t="shared" si="1"/>
        <v>0.4909722222222222</v>
      </c>
      <c r="N17" s="55">
        <v>0.50347222222222221</v>
      </c>
      <c r="O17" s="41">
        <f t="shared" si="2"/>
        <v>0.50347222222222221</v>
      </c>
      <c r="P17" s="55">
        <v>0.59722222222222221</v>
      </c>
      <c r="Q17" s="41">
        <f t="shared" si="3"/>
        <v>0.59722222222222221</v>
      </c>
      <c r="R17" s="55">
        <v>0.60902777777777772</v>
      </c>
      <c r="S17" s="41">
        <f t="shared" si="4"/>
        <v>0.60902777777777772</v>
      </c>
      <c r="T17" s="236">
        <v>0.62361111111111112</v>
      </c>
      <c r="U17" s="72">
        <f t="shared" si="5"/>
        <v>0.62361111111111112</v>
      </c>
      <c r="V17" s="123"/>
    </row>
    <row r="18" spans="1:22" ht="24" customHeight="1" x14ac:dyDescent="0.25">
      <c r="A18" s="586" t="s">
        <v>76</v>
      </c>
      <c r="B18" s="587"/>
      <c r="C18" s="152" t="s">
        <v>1279</v>
      </c>
      <c r="D18" s="153">
        <v>10804580</v>
      </c>
      <c r="E18" s="201" t="s">
        <v>45</v>
      </c>
      <c r="F18" s="142" t="s">
        <v>28</v>
      </c>
      <c r="G18" s="156"/>
      <c r="H18" s="156"/>
      <c r="I18" s="156" t="s">
        <v>95</v>
      </c>
      <c r="J18" s="63">
        <v>0.48194444444444451</v>
      </c>
      <c r="K18" s="51">
        <f t="shared" si="0"/>
        <v>0.48194444444444451</v>
      </c>
      <c r="L18" s="55">
        <v>0.49791666666666667</v>
      </c>
      <c r="M18" s="41">
        <f t="shared" si="1"/>
        <v>0.49791666666666667</v>
      </c>
      <c r="N18" s="55">
        <v>0.50902777777777775</v>
      </c>
      <c r="O18" s="41">
        <f t="shared" si="2"/>
        <v>0.50902777777777775</v>
      </c>
      <c r="P18" s="55">
        <v>0.60763888888888884</v>
      </c>
      <c r="Q18" s="41">
        <f t="shared" si="3"/>
        <v>0.60763888888888884</v>
      </c>
      <c r="R18" s="55">
        <v>0.62777777777777777</v>
      </c>
      <c r="S18" s="41">
        <f t="shared" si="4"/>
        <v>0.62777777777777777</v>
      </c>
      <c r="T18" s="236">
        <v>0.64166666666666672</v>
      </c>
      <c r="U18" s="72">
        <f t="shared" si="5"/>
        <v>0.64166666666666672</v>
      </c>
      <c r="V18" s="120"/>
    </row>
    <row r="19" spans="1:22" ht="21" customHeight="1" x14ac:dyDescent="0.35">
      <c r="A19" s="586" t="s">
        <v>78</v>
      </c>
      <c r="B19" s="587"/>
      <c r="C19" s="152" t="s">
        <v>1280</v>
      </c>
      <c r="D19" s="153">
        <v>76466719</v>
      </c>
      <c r="E19" s="201" t="s">
        <v>45</v>
      </c>
      <c r="F19" s="79" t="s">
        <v>28</v>
      </c>
      <c r="G19" s="156"/>
      <c r="H19" s="156"/>
      <c r="I19" s="156" t="s">
        <v>165</v>
      </c>
      <c r="J19" s="63">
        <v>0.48333333333333328</v>
      </c>
      <c r="K19" s="51">
        <f t="shared" si="0"/>
        <v>0.48333333333333328</v>
      </c>
      <c r="L19" s="55">
        <v>0.50347222222222221</v>
      </c>
      <c r="M19" s="41">
        <f t="shared" si="1"/>
        <v>0.50347222222222221</v>
      </c>
      <c r="N19" s="55">
        <v>0.51527777777777772</v>
      </c>
      <c r="O19" s="41">
        <f t="shared" si="2"/>
        <v>0.51527777777777772</v>
      </c>
      <c r="P19" s="55">
        <v>0.62013888888888891</v>
      </c>
      <c r="Q19" s="55">
        <f t="shared" si="3"/>
        <v>0.62013888888888891</v>
      </c>
      <c r="R19" s="55">
        <v>0.63541666666666663</v>
      </c>
      <c r="S19" s="41">
        <f t="shared" si="4"/>
        <v>0.63541666666666663</v>
      </c>
      <c r="T19" s="236">
        <v>0.64722222222222225</v>
      </c>
      <c r="U19" s="72">
        <f t="shared" si="5"/>
        <v>0.64722222222222225</v>
      </c>
      <c r="V19" s="43"/>
    </row>
    <row r="20" spans="1:22" s="4" customFormat="1" ht="20.25" customHeight="1" x14ac:dyDescent="0.25">
      <c r="A20" s="586" t="s">
        <v>80</v>
      </c>
      <c r="B20" s="587"/>
      <c r="C20" s="152" t="s">
        <v>1281</v>
      </c>
      <c r="D20" s="409" t="s">
        <v>1282</v>
      </c>
      <c r="E20" s="21" t="s">
        <v>596</v>
      </c>
      <c r="F20" s="79" t="s">
        <v>28</v>
      </c>
      <c r="G20" s="171"/>
      <c r="H20" s="356" t="s">
        <v>825</v>
      </c>
      <c r="I20" s="171" t="s">
        <v>1283</v>
      </c>
      <c r="J20" s="63">
        <v>0.49166666666666659</v>
      </c>
      <c r="K20" s="51">
        <f t="shared" si="0"/>
        <v>0.49166666666666659</v>
      </c>
      <c r="L20" s="55">
        <v>0.50972222222222219</v>
      </c>
      <c r="M20" s="41">
        <f t="shared" si="1"/>
        <v>0.50972222222222219</v>
      </c>
      <c r="N20" s="55">
        <v>0.52152777777777781</v>
      </c>
      <c r="O20" s="41">
        <f t="shared" si="2"/>
        <v>0.52152777777777781</v>
      </c>
      <c r="P20" s="55">
        <v>0.62083333333333335</v>
      </c>
      <c r="Q20" s="55">
        <f t="shared" si="3"/>
        <v>0.62083333333333335</v>
      </c>
      <c r="R20" s="55">
        <v>0.64166666666666672</v>
      </c>
      <c r="S20" s="41">
        <f t="shared" si="4"/>
        <v>0.64166666666666672</v>
      </c>
      <c r="T20" s="236">
        <v>0.65555555555555556</v>
      </c>
      <c r="U20" s="72">
        <f t="shared" si="5"/>
        <v>0.65555555555555556</v>
      </c>
      <c r="V20" s="120"/>
    </row>
    <row r="21" spans="1:22" ht="23.25" customHeight="1" x14ac:dyDescent="0.25">
      <c r="A21" s="586" t="s">
        <v>82</v>
      </c>
      <c r="B21" s="587"/>
      <c r="C21" s="152" t="s">
        <v>1284</v>
      </c>
      <c r="D21" s="153">
        <v>75556430</v>
      </c>
      <c r="E21" s="50" t="s">
        <v>84</v>
      </c>
      <c r="F21" s="79" t="s">
        <v>28</v>
      </c>
      <c r="G21" s="407" t="s">
        <v>1285</v>
      </c>
      <c r="H21" s="182"/>
      <c r="I21" s="50" t="s">
        <v>743</v>
      </c>
      <c r="J21" s="55">
        <v>0.50347222222222221</v>
      </c>
      <c r="K21" s="51">
        <f t="shared" si="0"/>
        <v>0.50347222222222221</v>
      </c>
      <c r="L21" s="55">
        <v>0.5180555555555556</v>
      </c>
      <c r="M21" s="41">
        <f t="shared" si="1"/>
        <v>0.5180555555555556</v>
      </c>
      <c r="N21" s="55">
        <v>0.52847222222222223</v>
      </c>
      <c r="O21" s="41">
        <f t="shared" si="2"/>
        <v>0.52847222222222223</v>
      </c>
      <c r="P21" s="55">
        <v>0.63124999999999998</v>
      </c>
      <c r="Q21" s="55">
        <f t="shared" si="3"/>
        <v>0.63124999999999998</v>
      </c>
      <c r="R21" s="55">
        <v>0.64652777777777781</v>
      </c>
      <c r="S21" s="41">
        <f t="shared" si="4"/>
        <v>0.64652777777777781</v>
      </c>
      <c r="T21" s="236">
        <v>0.65902777777777777</v>
      </c>
      <c r="U21" s="72">
        <f t="shared" si="5"/>
        <v>0.65902777777777777</v>
      </c>
      <c r="V21" s="46"/>
    </row>
    <row r="22" spans="1:22" ht="21" customHeight="1" x14ac:dyDescent="0.35">
      <c r="A22" s="600"/>
      <c r="B22" s="587"/>
      <c r="C22" s="192" t="s">
        <v>1286</v>
      </c>
      <c r="D22" s="192"/>
      <c r="E22" s="192" t="s">
        <v>45</v>
      </c>
      <c r="F22" s="192"/>
      <c r="G22" s="88" t="s">
        <v>1287</v>
      </c>
      <c r="H22" s="332" t="s">
        <v>825</v>
      </c>
      <c r="I22" s="88" t="s">
        <v>175</v>
      </c>
      <c r="J22" s="161"/>
      <c r="K22" s="58">
        <f t="shared" si="0"/>
        <v>0</v>
      </c>
      <c r="L22" s="161"/>
      <c r="M22" s="15">
        <f t="shared" si="1"/>
        <v>0</v>
      </c>
      <c r="N22" s="161"/>
      <c r="O22" s="15">
        <f t="shared" si="2"/>
        <v>0</v>
      </c>
      <c r="P22" s="161"/>
      <c r="Q22" s="15">
        <f t="shared" si="3"/>
        <v>0</v>
      </c>
      <c r="R22" s="161"/>
      <c r="S22" s="15">
        <f t="shared" si="4"/>
        <v>0</v>
      </c>
      <c r="T22" s="161"/>
      <c r="U22" s="15">
        <f t="shared" si="5"/>
        <v>0</v>
      </c>
      <c r="V22" s="43"/>
    </row>
    <row r="23" spans="1:22" ht="21" customHeight="1" x14ac:dyDescent="0.35">
      <c r="A23" s="586" t="s">
        <v>87</v>
      </c>
      <c r="B23" s="587"/>
      <c r="C23" s="152" t="s">
        <v>1288</v>
      </c>
      <c r="D23" s="217">
        <v>46458862</v>
      </c>
      <c r="E23" s="50" t="s">
        <v>17</v>
      </c>
      <c r="F23" s="142" t="s">
        <v>28</v>
      </c>
      <c r="G23" s="105" t="s">
        <v>1114</v>
      </c>
      <c r="H23" s="182"/>
      <c r="I23" s="50" t="s">
        <v>117</v>
      </c>
      <c r="J23" s="55">
        <v>0.50416666666666665</v>
      </c>
      <c r="K23" s="51">
        <f t="shared" si="0"/>
        <v>0.50416666666666665</v>
      </c>
      <c r="L23" s="41">
        <v>0.52361111111111114</v>
      </c>
      <c r="M23" s="47">
        <f t="shared" si="1"/>
        <v>0.52361111111111114</v>
      </c>
      <c r="N23" s="55">
        <v>0.54513888888888884</v>
      </c>
      <c r="O23" s="41">
        <f t="shared" si="2"/>
        <v>0.54513888888888884</v>
      </c>
      <c r="P23" s="55">
        <v>0.63194444444444442</v>
      </c>
      <c r="Q23" s="41">
        <f t="shared" si="3"/>
        <v>0.63194444444444442</v>
      </c>
      <c r="R23" s="55">
        <v>0.65694444444444444</v>
      </c>
      <c r="S23" s="41">
        <f t="shared" si="4"/>
        <v>0.65694444444444444</v>
      </c>
      <c r="T23" s="236">
        <v>0.6694444444444444</v>
      </c>
      <c r="U23" s="72">
        <f t="shared" si="5"/>
        <v>0.6694444444444444</v>
      </c>
      <c r="V23" s="43"/>
    </row>
    <row r="24" spans="1:22" ht="19.5" customHeight="1" x14ac:dyDescent="0.35">
      <c r="A24" s="586" t="s">
        <v>91</v>
      </c>
      <c r="B24" s="587"/>
      <c r="C24" s="152" t="s">
        <v>1289</v>
      </c>
      <c r="D24" s="153">
        <v>70912153</v>
      </c>
      <c r="E24" s="207" t="s">
        <v>138</v>
      </c>
      <c r="F24" s="79" t="s">
        <v>28</v>
      </c>
      <c r="G24" s="156"/>
      <c r="H24" s="156"/>
      <c r="I24" s="156" t="s">
        <v>175</v>
      </c>
      <c r="J24" s="41">
        <v>0.50694444444444442</v>
      </c>
      <c r="K24" s="51">
        <f t="shared" si="0"/>
        <v>0.50694444444444442</v>
      </c>
      <c r="L24" s="41">
        <v>0.53541666666666665</v>
      </c>
      <c r="M24" s="47">
        <f t="shared" si="1"/>
        <v>0.53541666666666665</v>
      </c>
      <c r="N24" s="55">
        <v>0.5493055555555556</v>
      </c>
      <c r="O24" s="41">
        <f t="shared" si="2"/>
        <v>0.5493055555555556</v>
      </c>
      <c r="P24" s="55">
        <v>0.64444444444444449</v>
      </c>
      <c r="Q24" s="41">
        <f t="shared" si="3"/>
        <v>0.64444444444444449</v>
      </c>
      <c r="R24" s="55">
        <v>0.65763888888888888</v>
      </c>
      <c r="S24" s="41">
        <f t="shared" si="4"/>
        <v>0.65763888888888888</v>
      </c>
      <c r="T24" s="236">
        <v>0.68125000000000002</v>
      </c>
      <c r="U24" s="72">
        <f t="shared" si="5"/>
        <v>0.68125000000000002</v>
      </c>
      <c r="V24" s="43"/>
    </row>
    <row r="25" spans="1:22" ht="21" customHeight="1" x14ac:dyDescent="0.35">
      <c r="A25" s="600" t="s">
        <v>96</v>
      </c>
      <c r="B25" s="587"/>
      <c r="C25" s="152" t="s">
        <v>1290</v>
      </c>
      <c r="D25" s="409" t="s">
        <v>1291</v>
      </c>
      <c r="E25" s="207" t="s">
        <v>138</v>
      </c>
      <c r="F25" s="272" t="s">
        <v>28</v>
      </c>
      <c r="G25" s="334"/>
      <c r="H25" s="356" t="s">
        <v>825</v>
      </c>
      <c r="I25" s="256" t="s">
        <v>1292</v>
      </c>
      <c r="J25" s="62">
        <v>0.52708333333333335</v>
      </c>
      <c r="K25" s="119">
        <f t="shared" si="0"/>
        <v>0.52708333333333335</v>
      </c>
      <c r="L25" s="62">
        <v>0.54166666666666663</v>
      </c>
      <c r="M25" s="41">
        <f t="shared" si="1"/>
        <v>0.54166666666666663</v>
      </c>
      <c r="N25" s="55">
        <v>0.59652777777777777</v>
      </c>
      <c r="O25" s="41">
        <f t="shared" si="2"/>
        <v>0.59652777777777777</v>
      </c>
      <c r="P25" s="55">
        <v>0.64444444444444449</v>
      </c>
      <c r="Q25" s="41">
        <f t="shared" si="3"/>
        <v>0.64444444444444449</v>
      </c>
      <c r="R25" s="55">
        <v>0.67222222222222228</v>
      </c>
      <c r="S25" s="41">
        <f t="shared" si="4"/>
        <v>0.67222222222222228</v>
      </c>
      <c r="T25" s="236">
        <v>0.68263888888888891</v>
      </c>
      <c r="U25" s="72">
        <f t="shared" si="5"/>
        <v>0.68263888888888891</v>
      </c>
      <c r="V25" s="43"/>
    </row>
    <row r="26" spans="1:22" s="4" customFormat="1" ht="18.75" customHeight="1" x14ac:dyDescent="0.25">
      <c r="A26" s="586" t="s">
        <v>98</v>
      </c>
      <c r="B26" s="587"/>
      <c r="C26" s="152" t="s">
        <v>1293</v>
      </c>
      <c r="D26" s="217">
        <v>45458574</v>
      </c>
      <c r="E26" s="201" t="s">
        <v>45</v>
      </c>
      <c r="F26" s="142" t="s">
        <v>28</v>
      </c>
      <c r="G26" s="156"/>
      <c r="H26" s="156"/>
      <c r="I26" s="156" t="s">
        <v>187</v>
      </c>
      <c r="J26" s="55">
        <v>0.52847222222222223</v>
      </c>
      <c r="K26" s="51">
        <f t="shared" si="0"/>
        <v>0.52847222222222223</v>
      </c>
      <c r="L26" s="55">
        <v>0.58888888888888891</v>
      </c>
      <c r="M26" s="41">
        <f t="shared" si="1"/>
        <v>0.58888888888888891</v>
      </c>
      <c r="N26" s="55">
        <v>0.60555555555555551</v>
      </c>
      <c r="O26" s="41">
        <f t="shared" si="2"/>
        <v>0.60555555555555551</v>
      </c>
      <c r="P26" s="55">
        <v>0.65625</v>
      </c>
      <c r="Q26" s="41">
        <f t="shared" si="3"/>
        <v>0.65625</v>
      </c>
      <c r="R26" s="55">
        <v>0.67083333333333328</v>
      </c>
      <c r="S26" s="41">
        <f t="shared" si="4"/>
        <v>0.67083333333333328</v>
      </c>
      <c r="T26" s="236">
        <v>0.69861111111111107</v>
      </c>
      <c r="U26" s="72">
        <f t="shared" si="5"/>
        <v>0.69861111111111107</v>
      </c>
      <c r="V26" s="136"/>
    </row>
    <row r="27" spans="1:22" s="46" customFormat="1" ht="19.5" customHeight="1" x14ac:dyDescent="0.35">
      <c r="A27" s="600"/>
      <c r="B27" s="587"/>
      <c r="C27" s="192" t="s">
        <v>1294</v>
      </c>
      <c r="D27" s="288">
        <v>6804601</v>
      </c>
      <c r="E27" s="88" t="s">
        <v>138</v>
      </c>
      <c r="F27" s="88" t="s">
        <v>1058</v>
      </c>
      <c r="G27" s="88" t="s">
        <v>1295</v>
      </c>
      <c r="H27" s="332"/>
      <c r="I27" s="88" t="s">
        <v>66</v>
      </c>
      <c r="J27" s="161"/>
      <c r="K27" s="58">
        <f t="shared" si="0"/>
        <v>0</v>
      </c>
      <c r="L27" s="161"/>
      <c r="M27" s="15">
        <f t="shared" si="1"/>
        <v>0</v>
      </c>
      <c r="N27" s="161"/>
      <c r="O27" s="15">
        <f t="shared" si="2"/>
        <v>0</v>
      </c>
      <c r="P27" s="161"/>
      <c r="Q27" s="15">
        <f t="shared" si="3"/>
        <v>0</v>
      </c>
      <c r="R27" s="161"/>
      <c r="S27" s="15">
        <f t="shared" si="4"/>
        <v>0</v>
      </c>
      <c r="T27" s="161"/>
      <c r="U27" s="15">
        <f t="shared" si="5"/>
        <v>0</v>
      </c>
      <c r="V27" s="43"/>
    </row>
    <row r="28" spans="1:22" ht="21" customHeight="1" x14ac:dyDescent="0.35">
      <c r="A28" s="586" t="s">
        <v>102</v>
      </c>
      <c r="B28" s="587"/>
      <c r="C28" s="152" t="s">
        <v>1296</v>
      </c>
      <c r="D28" s="217">
        <v>43804154</v>
      </c>
      <c r="E28" s="201" t="s">
        <v>45</v>
      </c>
      <c r="F28" s="142" t="s">
        <v>28</v>
      </c>
      <c r="G28" s="407" t="s">
        <v>409</v>
      </c>
      <c r="H28" s="182"/>
      <c r="I28" s="50" t="s">
        <v>1297</v>
      </c>
      <c r="J28" s="55">
        <v>0.54027777777777775</v>
      </c>
      <c r="K28" s="51">
        <f t="shared" si="0"/>
        <v>0.54027777777777775</v>
      </c>
      <c r="L28" s="55">
        <v>0.59861111111111109</v>
      </c>
      <c r="M28" s="41">
        <f t="shared" si="1"/>
        <v>0.59861111111111109</v>
      </c>
      <c r="N28" s="55">
        <v>0.60902777777777772</v>
      </c>
      <c r="O28" s="41">
        <f t="shared" si="2"/>
        <v>0.60902777777777772</v>
      </c>
      <c r="P28" s="55">
        <v>0.65763888888888888</v>
      </c>
      <c r="Q28" s="41">
        <f t="shared" si="3"/>
        <v>0.65763888888888888</v>
      </c>
      <c r="R28" s="55">
        <v>0.67013888888888884</v>
      </c>
      <c r="S28" s="41">
        <f t="shared" si="4"/>
        <v>0.67013888888888884</v>
      </c>
      <c r="T28" s="236">
        <v>0.71180555555555558</v>
      </c>
      <c r="U28" s="72">
        <f t="shared" si="5"/>
        <v>0.71180555555555558</v>
      </c>
      <c r="V28" s="107"/>
    </row>
    <row r="29" spans="1:22" ht="21.75" customHeight="1" x14ac:dyDescent="0.25">
      <c r="A29" s="586" t="s">
        <v>106</v>
      </c>
      <c r="B29" s="587"/>
      <c r="C29" s="230" t="s">
        <v>1298</v>
      </c>
      <c r="D29" s="217">
        <v>46805283</v>
      </c>
      <c r="E29" s="201" t="s">
        <v>45</v>
      </c>
      <c r="F29" s="142" t="s">
        <v>28</v>
      </c>
      <c r="G29" s="156"/>
      <c r="H29" s="156"/>
      <c r="I29" s="156" t="s">
        <v>220</v>
      </c>
      <c r="J29" s="55">
        <v>0.59375</v>
      </c>
      <c r="K29" s="51">
        <f t="shared" si="0"/>
        <v>0.59375</v>
      </c>
      <c r="L29" s="55">
        <v>0.60416666666666663</v>
      </c>
      <c r="M29" s="41">
        <f t="shared" si="1"/>
        <v>0.60416666666666663</v>
      </c>
      <c r="N29" s="55">
        <v>0.62083333333333335</v>
      </c>
      <c r="O29" s="41">
        <f t="shared" si="2"/>
        <v>0.62083333333333335</v>
      </c>
      <c r="P29" s="55">
        <v>0.66736111111111107</v>
      </c>
      <c r="Q29" s="41">
        <f t="shared" si="3"/>
        <v>0.66736111111111107</v>
      </c>
      <c r="R29" s="55">
        <v>0.68194444444444446</v>
      </c>
      <c r="S29" s="41">
        <f t="shared" si="4"/>
        <v>0.68194444444444446</v>
      </c>
      <c r="T29" s="236">
        <v>0.71250000000000002</v>
      </c>
      <c r="U29" s="72">
        <f t="shared" si="5"/>
        <v>0.71250000000000002</v>
      </c>
      <c r="V29" s="46"/>
    </row>
    <row r="30" spans="1:22" ht="21" customHeight="1" x14ac:dyDescent="0.25">
      <c r="A30" s="586" t="s">
        <v>110</v>
      </c>
      <c r="B30" s="587"/>
      <c r="C30" s="152" t="s">
        <v>1299</v>
      </c>
      <c r="D30" s="217">
        <v>25777398</v>
      </c>
      <c r="E30" s="50" t="s">
        <v>37</v>
      </c>
      <c r="F30" s="142" t="s">
        <v>38</v>
      </c>
      <c r="G30" s="50"/>
      <c r="H30" s="419"/>
      <c r="I30" s="171" t="s">
        <v>1300</v>
      </c>
      <c r="J30" s="55">
        <v>0.60277777777777775</v>
      </c>
      <c r="K30" s="51">
        <f t="shared" si="0"/>
        <v>0.60277777777777775</v>
      </c>
      <c r="L30" s="55">
        <v>0.61041666666666672</v>
      </c>
      <c r="M30" s="41">
        <f t="shared" si="1"/>
        <v>0.61041666666666672</v>
      </c>
      <c r="N30" s="55">
        <v>0.62430555555555556</v>
      </c>
      <c r="O30" s="41">
        <f t="shared" si="2"/>
        <v>0.62430555555555556</v>
      </c>
      <c r="P30" s="55">
        <v>0.67013888888888884</v>
      </c>
      <c r="Q30" s="41">
        <f t="shared" si="3"/>
        <v>0.67013888888888884</v>
      </c>
      <c r="R30" s="55">
        <v>0.68680555555555556</v>
      </c>
      <c r="S30" s="41">
        <f t="shared" si="4"/>
        <v>0.68680555555555556</v>
      </c>
      <c r="T30" s="236">
        <v>0.72499999999999998</v>
      </c>
      <c r="U30" s="72">
        <f t="shared" si="5"/>
        <v>0.72499999999999998</v>
      </c>
      <c r="V30" s="46"/>
    </row>
    <row r="31" spans="1:22" s="4" customFormat="1" ht="19.5" customHeight="1" x14ac:dyDescent="0.25">
      <c r="A31" s="586" t="s">
        <v>114</v>
      </c>
      <c r="B31" s="587"/>
      <c r="C31" s="152" t="s">
        <v>1301</v>
      </c>
      <c r="D31" s="217">
        <v>42819250</v>
      </c>
      <c r="E31" s="201" t="s">
        <v>45</v>
      </c>
      <c r="F31" s="142" t="s">
        <v>28</v>
      </c>
      <c r="G31" s="156"/>
      <c r="H31" s="156"/>
      <c r="I31" s="156" t="s">
        <v>197</v>
      </c>
      <c r="J31" s="55">
        <v>0.60416666666666663</v>
      </c>
      <c r="K31" s="51">
        <f t="shared" si="0"/>
        <v>0.60416666666666663</v>
      </c>
      <c r="L31" s="55">
        <v>0.62083333333333335</v>
      </c>
      <c r="M31" s="41">
        <f t="shared" si="1"/>
        <v>0.62083333333333335</v>
      </c>
      <c r="N31" s="55">
        <v>0.63194444444444442</v>
      </c>
      <c r="O31" s="41">
        <f t="shared" si="2"/>
        <v>0.63194444444444442</v>
      </c>
      <c r="P31" s="55">
        <v>0.6791666666666667</v>
      </c>
      <c r="Q31" s="41">
        <f t="shared" si="3"/>
        <v>0.6791666666666667</v>
      </c>
      <c r="R31" s="55">
        <v>0.70208333333333328</v>
      </c>
      <c r="S31" s="41">
        <f t="shared" si="4"/>
        <v>0.70208333333333328</v>
      </c>
      <c r="T31" s="236">
        <v>0.7368055555555556</v>
      </c>
      <c r="U31" s="72">
        <f t="shared" si="5"/>
        <v>0.7368055555555556</v>
      </c>
      <c r="V31" s="46"/>
    </row>
    <row r="32" spans="1:22" s="46" customFormat="1" ht="21" customHeight="1" x14ac:dyDescent="0.25">
      <c r="A32" s="586" t="s">
        <v>118</v>
      </c>
      <c r="B32" s="587"/>
      <c r="C32" s="230" t="s">
        <v>1302</v>
      </c>
      <c r="D32" s="217">
        <v>9730335</v>
      </c>
      <c r="E32" s="201" t="s">
        <v>623</v>
      </c>
      <c r="F32" s="142" t="s">
        <v>28</v>
      </c>
      <c r="G32" s="415" t="s">
        <v>1167</v>
      </c>
      <c r="H32" s="436"/>
      <c r="I32" s="415" t="s">
        <v>1042</v>
      </c>
      <c r="J32" s="55">
        <v>0.6118055555555556</v>
      </c>
      <c r="K32" s="51">
        <f t="shared" si="0"/>
        <v>0.6118055555555556</v>
      </c>
      <c r="L32" s="55">
        <v>0.62569444444444444</v>
      </c>
      <c r="M32" s="41">
        <f t="shared" si="1"/>
        <v>0.62569444444444444</v>
      </c>
      <c r="N32" s="55">
        <v>0.63680555555555551</v>
      </c>
      <c r="O32" s="41">
        <f t="shared" si="2"/>
        <v>0.63680555555555551</v>
      </c>
      <c r="P32" s="55">
        <v>0.68125000000000002</v>
      </c>
      <c r="Q32" s="41">
        <f t="shared" si="3"/>
        <v>0.68125000000000002</v>
      </c>
      <c r="R32" s="55">
        <v>0.70416666666666672</v>
      </c>
      <c r="S32" s="41">
        <f t="shared" si="4"/>
        <v>0.70416666666666672</v>
      </c>
      <c r="T32" s="236">
        <v>0.74930555555555556</v>
      </c>
      <c r="U32" s="72">
        <f t="shared" si="5"/>
        <v>0.74930555555555556</v>
      </c>
    </row>
    <row r="33" spans="1:22" ht="18" customHeight="1" x14ac:dyDescent="0.25">
      <c r="A33" s="586" t="s">
        <v>126</v>
      </c>
      <c r="B33" s="587"/>
      <c r="C33" s="230" t="s">
        <v>1303</v>
      </c>
      <c r="D33" s="217">
        <v>9610848</v>
      </c>
      <c r="E33" s="50" t="s">
        <v>37</v>
      </c>
      <c r="F33" s="142" t="s">
        <v>60</v>
      </c>
      <c r="G33" s="50"/>
      <c r="H33" s="419"/>
      <c r="I33" s="171" t="s">
        <v>1304</v>
      </c>
      <c r="J33" s="55">
        <v>0.61388888888888893</v>
      </c>
      <c r="K33" s="51"/>
      <c r="L33" s="55">
        <v>0.63124999999999998</v>
      </c>
      <c r="M33" s="41">
        <f t="shared" si="1"/>
        <v>0.63124999999999998</v>
      </c>
      <c r="N33" s="55">
        <v>0.66527777777777775</v>
      </c>
      <c r="O33" s="41">
        <f t="shared" si="2"/>
        <v>0.66527777777777775</v>
      </c>
      <c r="P33" s="55">
        <v>0.72499999999999998</v>
      </c>
      <c r="Q33" s="41">
        <f t="shared" si="3"/>
        <v>0.72499999999999998</v>
      </c>
      <c r="R33" s="55">
        <v>0.73958333333333337</v>
      </c>
      <c r="S33" s="41">
        <f t="shared" si="4"/>
        <v>0.73958333333333337</v>
      </c>
      <c r="T33" s="236">
        <v>0.76111111111111107</v>
      </c>
      <c r="U33" s="72">
        <f t="shared" si="5"/>
        <v>0.76111111111111107</v>
      </c>
      <c r="V33" s="46"/>
    </row>
    <row r="34" spans="1:22" ht="18.75" customHeight="1" x14ac:dyDescent="0.25">
      <c r="A34" s="586" t="s">
        <v>130</v>
      </c>
      <c r="B34" s="587"/>
      <c r="C34" s="152" t="s">
        <v>1305</v>
      </c>
      <c r="D34" s="217">
        <v>46386457</v>
      </c>
      <c r="E34" s="50" t="s">
        <v>84</v>
      </c>
      <c r="F34" s="142" t="s">
        <v>38</v>
      </c>
      <c r="G34" s="50"/>
      <c r="H34" s="419"/>
      <c r="I34" s="171" t="s">
        <v>1306</v>
      </c>
      <c r="J34" s="55">
        <v>0.62013888888888891</v>
      </c>
      <c r="K34" s="55">
        <f t="shared" ref="K34:K41" si="6">J34+$K$62</f>
        <v>0.62013888888888891</v>
      </c>
      <c r="L34" s="55">
        <v>0.64097222222222228</v>
      </c>
      <c r="M34" s="55">
        <f t="shared" si="1"/>
        <v>0.64097222222222228</v>
      </c>
      <c r="N34" s="55">
        <v>0.65138888888888891</v>
      </c>
      <c r="O34" s="55">
        <f t="shared" si="2"/>
        <v>0.65138888888888891</v>
      </c>
      <c r="P34" s="55">
        <v>0.71111111111111114</v>
      </c>
      <c r="Q34" s="55">
        <f t="shared" si="3"/>
        <v>0.71111111111111114</v>
      </c>
      <c r="R34" s="55">
        <v>0.72499999999999998</v>
      </c>
      <c r="S34" s="55">
        <f t="shared" si="4"/>
        <v>0.72499999999999998</v>
      </c>
      <c r="T34" s="236">
        <v>0.77361111111111114</v>
      </c>
      <c r="U34" s="236">
        <f t="shared" si="5"/>
        <v>0.77361111111111114</v>
      </c>
      <c r="V34" s="46"/>
    </row>
    <row r="35" spans="1:22" ht="18.75" customHeight="1" x14ac:dyDescent="0.25">
      <c r="A35" s="586" t="s">
        <v>237</v>
      </c>
      <c r="B35" s="587"/>
      <c r="C35" s="152" t="s">
        <v>1307</v>
      </c>
      <c r="D35" s="217">
        <v>42540237</v>
      </c>
      <c r="E35" s="201" t="s">
        <v>623</v>
      </c>
      <c r="F35" s="142" t="s">
        <v>38</v>
      </c>
      <c r="G35" s="50"/>
      <c r="H35" s="419"/>
      <c r="I35" s="171" t="s">
        <v>1308</v>
      </c>
      <c r="J35" s="55">
        <v>0.62638888888888888</v>
      </c>
      <c r="K35" s="51">
        <f t="shared" si="6"/>
        <v>0.62638888888888888</v>
      </c>
      <c r="L35" s="55">
        <v>0.64652777777777781</v>
      </c>
      <c r="M35" s="41">
        <f t="shared" si="1"/>
        <v>0.64652777777777781</v>
      </c>
      <c r="N35" s="55">
        <v>0.65833333333333333</v>
      </c>
      <c r="O35" s="41">
        <f t="shared" si="2"/>
        <v>0.65833333333333333</v>
      </c>
      <c r="P35" s="55">
        <v>0.72638888888888886</v>
      </c>
      <c r="Q35" s="41">
        <f t="shared" si="3"/>
        <v>0.72638888888888886</v>
      </c>
      <c r="R35" s="55">
        <v>0.75138888888888888</v>
      </c>
      <c r="S35" s="41">
        <f t="shared" si="4"/>
        <v>0.75138888888888888</v>
      </c>
      <c r="T35" s="236">
        <v>0.77916666666666667</v>
      </c>
      <c r="U35" s="72">
        <f t="shared" si="5"/>
        <v>0.77916666666666667</v>
      </c>
      <c r="V35" s="46"/>
    </row>
    <row r="36" spans="1:22" ht="18.75" customHeight="1" x14ac:dyDescent="0.25">
      <c r="A36" s="586" t="s">
        <v>136</v>
      </c>
      <c r="B36" s="587"/>
      <c r="C36" s="230" t="s">
        <v>1309</v>
      </c>
      <c r="D36" s="217">
        <v>10410641</v>
      </c>
      <c r="E36" s="201" t="s">
        <v>521</v>
      </c>
      <c r="F36" s="142" t="s">
        <v>38</v>
      </c>
      <c r="G36" s="105" t="s">
        <v>1157</v>
      </c>
      <c r="H36" s="156"/>
      <c r="I36" s="156" t="s">
        <v>232</v>
      </c>
      <c r="J36" s="55">
        <v>0.64097222222222228</v>
      </c>
      <c r="K36" s="51">
        <f t="shared" si="6"/>
        <v>0.64097222222222228</v>
      </c>
      <c r="L36" s="55">
        <v>0.65625</v>
      </c>
      <c r="M36" s="41">
        <f t="shared" si="1"/>
        <v>0.65625</v>
      </c>
      <c r="N36" s="55">
        <v>0.66805555555555551</v>
      </c>
      <c r="O36" s="41">
        <f t="shared" si="2"/>
        <v>0.66805555555555551</v>
      </c>
      <c r="P36" s="55">
        <v>0.73958333333333337</v>
      </c>
      <c r="Q36" s="55">
        <f t="shared" si="3"/>
        <v>0.73958333333333337</v>
      </c>
      <c r="R36" s="55">
        <v>0.76388888888888884</v>
      </c>
      <c r="S36" s="41">
        <f t="shared" si="4"/>
        <v>0.76388888888888884</v>
      </c>
      <c r="T36" s="236">
        <v>0.78194444444444444</v>
      </c>
      <c r="U36" s="72">
        <f t="shared" si="5"/>
        <v>0.78194444444444444</v>
      </c>
      <c r="V36" s="46"/>
    </row>
    <row r="37" spans="1:22" ht="18" customHeight="1" x14ac:dyDescent="0.25">
      <c r="A37" s="586" t="s">
        <v>240</v>
      </c>
      <c r="B37" s="587"/>
      <c r="C37" s="152" t="s">
        <v>1310</v>
      </c>
      <c r="D37" s="217">
        <v>77663108</v>
      </c>
      <c r="E37" s="207" t="s">
        <v>138</v>
      </c>
      <c r="F37" s="142" t="s">
        <v>23</v>
      </c>
      <c r="G37" s="105" t="s">
        <v>1228</v>
      </c>
      <c r="H37" s="349"/>
      <c r="I37" s="111" t="s">
        <v>57</v>
      </c>
      <c r="J37" s="55">
        <v>0.6430555555555556</v>
      </c>
      <c r="K37" s="55">
        <f t="shared" si="6"/>
        <v>0.6430555555555556</v>
      </c>
      <c r="L37" s="55">
        <v>0.66111111111111109</v>
      </c>
      <c r="M37" s="55">
        <f t="shared" si="1"/>
        <v>0.66111111111111109</v>
      </c>
      <c r="N37" s="55">
        <v>0.67638888888888893</v>
      </c>
      <c r="O37" s="55">
        <f t="shared" si="2"/>
        <v>0.67638888888888893</v>
      </c>
      <c r="P37" s="55">
        <v>0.7416666666666667</v>
      </c>
      <c r="Q37" s="55">
        <f t="shared" si="3"/>
        <v>0.7416666666666667</v>
      </c>
      <c r="R37" s="55">
        <v>0.78194444444444444</v>
      </c>
      <c r="S37" s="55">
        <f t="shared" si="4"/>
        <v>0.78194444444444444</v>
      </c>
      <c r="T37" s="236">
        <v>0.79722222222222228</v>
      </c>
      <c r="U37" s="236">
        <f t="shared" si="5"/>
        <v>0.79722222222222228</v>
      </c>
      <c r="V37" s="46" t="s">
        <v>1263</v>
      </c>
    </row>
    <row r="38" spans="1:22" ht="18" customHeight="1" x14ac:dyDescent="0.25">
      <c r="A38" s="586" t="s">
        <v>454</v>
      </c>
      <c r="B38" s="587"/>
      <c r="C38" s="152" t="s">
        <v>1311</v>
      </c>
      <c r="D38" s="217">
        <v>71373737</v>
      </c>
      <c r="E38" s="207" t="s">
        <v>138</v>
      </c>
      <c r="F38" s="142" t="s">
        <v>23</v>
      </c>
      <c r="G38" s="50"/>
      <c r="H38" s="156"/>
      <c r="I38" s="156" t="s">
        <v>1312</v>
      </c>
      <c r="J38" s="55">
        <v>0.65277777777777779</v>
      </c>
      <c r="K38" s="51">
        <f t="shared" si="6"/>
        <v>0.65277777777777779</v>
      </c>
      <c r="L38" s="55">
        <v>0.6694444444444444</v>
      </c>
      <c r="M38" s="41">
        <f t="shared" si="1"/>
        <v>0.6694444444444444</v>
      </c>
      <c r="N38" s="55">
        <v>0.68263888888888891</v>
      </c>
      <c r="O38" s="41">
        <f t="shared" si="2"/>
        <v>0.68263888888888891</v>
      </c>
      <c r="P38" s="55">
        <v>0.75277777777777777</v>
      </c>
      <c r="Q38" s="55">
        <f t="shared" si="3"/>
        <v>0.75277777777777777</v>
      </c>
      <c r="R38" s="55">
        <v>0.78611111111111109</v>
      </c>
      <c r="S38" s="55">
        <f t="shared" si="4"/>
        <v>0.78611111111111109</v>
      </c>
      <c r="T38" s="236">
        <v>0.79791666666666672</v>
      </c>
      <c r="U38" s="72">
        <f t="shared" si="5"/>
        <v>0.79791666666666672</v>
      </c>
      <c r="V38" s="46" t="s">
        <v>376</v>
      </c>
    </row>
    <row r="39" spans="1:22" s="46" customFormat="1" ht="18" customHeight="1" x14ac:dyDescent="0.25">
      <c r="A39" s="600" t="s">
        <v>244</v>
      </c>
      <c r="B39" s="587"/>
      <c r="C39" s="152" t="s">
        <v>1313</v>
      </c>
      <c r="D39" s="217">
        <v>72880728</v>
      </c>
      <c r="E39" s="50" t="s">
        <v>84</v>
      </c>
      <c r="F39" s="142" t="s">
        <v>38</v>
      </c>
      <c r="G39" s="407" t="s">
        <v>1222</v>
      </c>
      <c r="H39" s="182"/>
      <c r="I39" s="50" t="s">
        <v>117</v>
      </c>
      <c r="J39" s="55">
        <v>0.66805555555555551</v>
      </c>
      <c r="K39" s="51">
        <f t="shared" si="6"/>
        <v>0.66805555555555551</v>
      </c>
      <c r="L39" s="55">
        <v>0.67569444444444449</v>
      </c>
      <c r="M39" s="41">
        <f t="shared" si="1"/>
        <v>0.67569444444444449</v>
      </c>
      <c r="N39" s="55">
        <v>0.68819444444444444</v>
      </c>
      <c r="O39" s="41">
        <f t="shared" si="2"/>
        <v>0.68819444444444444</v>
      </c>
      <c r="P39" s="55">
        <v>0.75416666666666665</v>
      </c>
      <c r="Q39" s="41">
        <f t="shared" si="3"/>
        <v>0.75416666666666665</v>
      </c>
      <c r="R39" s="55">
        <v>0.79583333333333328</v>
      </c>
      <c r="S39" s="41">
        <f t="shared" si="4"/>
        <v>0.79583333333333328</v>
      </c>
      <c r="T39" s="236">
        <v>0.80902777777777779</v>
      </c>
      <c r="U39" s="72">
        <f t="shared" si="5"/>
        <v>0.80902777777777779</v>
      </c>
      <c r="V39" s="46" t="s">
        <v>1263</v>
      </c>
    </row>
    <row r="40" spans="1:22" s="46" customFormat="1" ht="18" customHeight="1" x14ac:dyDescent="0.25">
      <c r="A40" s="600" t="s">
        <v>245</v>
      </c>
      <c r="B40" s="587"/>
      <c r="C40" s="152" t="s">
        <v>1314</v>
      </c>
      <c r="D40" s="217">
        <v>72880726</v>
      </c>
      <c r="E40" s="50" t="s">
        <v>84</v>
      </c>
      <c r="F40" s="142" t="s">
        <v>38</v>
      </c>
      <c r="G40" s="407" t="s">
        <v>1222</v>
      </c>
      <c r="H40" s="182"/>
      <c r="I40" s="50" t="s">
        <v>117</v>
      </c>
      <c r="J40" s="55">
        <v>0.67847222222222225</v>
      </c>
      <c r="K40" s="51">
        <f t="shared" si="6"/>
        <v>0.67847222222222225</v>
      </c>
      <c r="L40" s="55">
        <v>0.68125000000000002</v>
      </c>
      <c r="M40" s="41">
        <f t="shared" si="1"/>
        <v>0.68125000000000002</v>
      </c>
      <c r="N40" s="55">
        <v>0.69444444444444442</v>
      </c>
      <c r="O40" s="41">
        <f t="shared" si="2"/>
        <v>0.69444444444444442</v>
      </c>
      <c r="P40" s="55">
        <v>0.76527777777777772</v>
      </c>
      <c r="Q40" s="41">
        <f t="shared" si="3"/>
        <v>0.76527777777777772</v>
      </c>
      <c r="R40" s="55">
        <v>0.79374999999999996</v>
      </c>
      <c r="S40" s="41">
        <f t="shared" si="4"/>
        <v>0.79374999999999996</v>
      </c>
      <c r="T40" s="236">
        <v>0.81111111111111112</v>
      </c>
      <c r="U40" s="72">
        <f t="shared" si="5"/>
        <v>0.81111111111111112</v>
      </c>
      <c r="V40" s="46" t="s">
        <v>376</v>
      </c>
    </row>
    <row r="41" spans="1:22" ht="18" customHeight="1" x14ac:dyDescent="0.25">
      <c r="A41" s="600" t="s">
        <v>246</v>
      </c>
      <c r="B41" s="587"/>
      <c r="C41" s="152" t="s">
        <v>1315</v>
      </c>
      <c r="D41" s="217">
        <v>77422529</v>
      </c>
      <c r="E41" s="50" t="s">
        <v>84</v>
      </c>
      <c r="F41" s="142" t="s">
        <v>23</v>
      </c>
      <c r="G41" s="96"/>
      <c r="H41" s="96"/>
      <c r="I41" s="96" t="s">
        <v>66</v>
      </c>
      <c r="J41" s="55">
        <v>0.67986111111111114</v>
      </c>
      <c r="K41" s="51">
        <f t="shared" si="6"/>
        <v>0.67986111111111114</v>
      </c>
      <c r="L41" s="55">
        <v>0.68958333333333333</v>
      </c>
      <c r="M41" s="41">
        <f t="shared" si="1"/>
        <v>0.68958333333333333</v>
      </c>
      <c r="N41" s="55">
        <v>0.70208333333333328</v>
      </c>
      <c r="O41" s="41">
        <f t="shared" si="2"/>
        <v>0.70208333333333328</v>
      </c>
      <c r="P41" s="55">
        <v>0.76736111111111116</v>
      </c>
      <c r="Q41" s="41">
        <f t="shared" si="3"/>
        <v>0.76736111111111116</v>
      </c>
      <c r="R41" s="55">
        <v>0.80625000000000002</v>
      </c>
      <c r="S41" s="41">
        <f t="shared" si="4"/>
        <v>0.80625000000000002</v>
      </c>
      <c r="T41" s="236">
        <v>0.81944444444444442</v>
      </c>
      <c r="U41" s="72">
        <f t="shared" si="5"/>
        <v>0.81944444444444442</v>
      </c>
      <c r="V41" s="46" t="s">
        <v>1263</v>
      </c>
    </row>
    <row r="42" spans="1:22" ht="18.75" customHeight="1" x14ac:dyDescent="0.25">
      <c r="A42" s="589"/>
      <c r="B42" s="589"/>
    </row>
    <row r="43" spans="1:22" ht="18" customHeight="1" x14ac:dyDescent="0.25">
      <c r="A43" s="589"/>
      <c r="B43" s="589"/>
    </row>
    <row r="44" spans="1:22" ht="18" customHeight="1" x14ac:dyDescent="0.25">
      <c r="A44" s="589"/>
      <c r="B44" s="589"/>
    </row>
    <row r="45" spans="1:22" ht="21" customHeight="1" x14ac:dyDescent="0.25">
      <c r="A45" s="589"/>
      <c r="B45" s="589"/>
    </row>
    <row r="46" spans="1:22" ht="18" customHeight="1" x14ac:dyDescent="0.25">
      <c r="A46" s="589"/>
      <c r="B46" s="589"/>
    </row>
    <row r="47" spans="1:22" ht="18" customHeight="1" x14ac:dyDescent="0.25">
      <c r="A47" s="589"/>
      <c r="B47" s="589"/>
    </row>
    <row r="48" spans="1:22" ht="18" customHeight="1" x14ac:dyDescent="0.25">
      <c r="A48" s="589"/>
      <c r="B48" s="589"/>
    </row>
    <row r="49" spans="1:2" ht="18" customHeight="1" x14ac:dyDescent="0.25">
      <c r="A49" s="589"/>
      <c r="B49" s="589"/>
    </row>
    <row r="50" spans="1:2" ht="18" customHeight="1" x14ac:dyDescent="0.25">
      <c r="A50" s="589"/>
      <c r="B50" s="589"/>
    </row>
    <row r="51" spans="1:2" ht="18" customHeight="1" x14ac:dyDescent="0.25">
      <c r="A51" s="589"/>
      <c r="B51" s="589"/>
    </row>
    <row r="52" spans="1:2" ht="18" customHeight="1" x14ac:dyDescent="0.25">
      <c r="A52" s="589"/>
      <c r="B52" s="589"/>
    </row>
    <row r="53" spans="1:2" ht="18" customHeight="1" x14ac:dyDescent="0.25">
      <c r="A53" s="589"/>
      <c r="B53" s="589"/>
    </row>
    <row r="54" spans="1:2" ht="18" customHeight="1" x14ac:dyDescent="0.25">
      <c r="A54" s="589"/>
      <c r="B54" s="589"/>
    </row>
    <row r="55" spans="1:2" ht="18" customHeight="1" x14ac:dyDescent="0.25">
      <c r="A55" s="589"/>
      <c r="B55" s="589"/>
    </row>
    <row r="56" spans="1:2" ht="18" customHeight="1" x14ac:dyDescent="0.25">
      <c r="A56" s="589"/>
      <c r="B56" s="589"/>
    </row>
    <row r="57" spans="1:2" ht="18" customHeight="1" x14ac:dyDescent="0.25">
      <c r="A57" s="589"/>
      <c r="B57" s="589"/>
    </row>
    <row r="58" spans="1:2" ht="18" customHeight="1" x14ac:dyDescent="0.25">
      <c r="A58" s="589"/>
      <c r="B58" s="589"/>
    </row>
    <row r="59" spans="1:2" ht="18" customHeight="1" x14ac:dyDescent="0.25">
      <c r="A59" s="589"/>
      <c r="B59" s="589"/>
    </row>
    <row r="60" spans="1:2" ht="18" customHeight="1" x14ac:dyDescent="0.25">
      <c r="A60" s="589"/>
      <c r="B60" s="589"/>
    </row>
    <row r="61" spans="1:2" ht="18" customHeight="1" x14ac:dyDescent="0.25">
      <c r="A61" s="589"/>
      <c r="B61" s="589"/>
    </row>
    <row r="62" spans="1:2" ht="18" customHeight="1" x14ac:dyDescent="0.25">
      <c r="A62" s="589"/>
      <c r="B62" s="589"/>
    </row>
    <row r="63" spans="1:2" ht="18" customHeight="1" x14ac:dyDescent="0.25">
      <c r="A63" s="589"/>
      <c r="B63" s="589"/>
    </row>
    <row r="64" spans="1:2" ht="18" customHeight="1" x14ac:dyDescent="0.25">
      <c r="A64" s="589"/>
      <c r="B64" s="589"/>
    </row>
    <row r="65" spans="1:8" ht="18" customHeight="1" x14ac:dyDescent="0.25">
      <c r="A65" s="589"/>
      <c r="B65" s="589"/>
    </row>
    <row r="66" spans="1:8" ht="18" customHeight="1" x14ac:dyDescent="0.25"/>
    <row r="67" spans="1:8" ht="15.75" customHeight="1" x14ac:dyDescent="0.25">
      <c r="B67" t="s">
        <v>6768</v>
      </c>
      <c r="C67" t="s">
        <v>6769</v>
      </c>
      <c r="D67" t="s">
        <v>6770</v>
      </c>
      <c r="E67" t="s">
        <v>6771</v>
      </c>
      <c r="F67" t="s">
        <v>6772</v>
      </c>
      <c r="G67" t="s">
        <v>6773</v>
      </c>
      <c r="H67" t="s">
        <v>6774</v>
      </c>
    </row>
    <row r="68" spans="1:8" ht="18" customHeight="1" x14ac:dyDescent="0.25"/>
    <row r="69" spans="1:8" ht="15.75" customHeight="1" x14ac:dyDescent="0.25"/>
    <row r="70" spans="1:8" ht="15.75" customHeight="1" x14ac:dyDescent="0.25"/>
    <row r="71" spans="1:8" ht="15.75" customHeight="1" x14ac:dyDescent="0.25"/>
    <row r="72" spans="1:8" ht="15.75" customHeight="1" x14ac:dyDescent="0.25"/>
    <row r="73" spans="1:8" ht="15.75" customHeight="1" x14ac:dyDescent="0.25"/>
    <row r="74" spans="1:8" ht="15.75" customHeight="1" x14ac:dyDescent="0.25"/>
    <row r="75" spans="1:8" ht="15.75" customHeight="1" x14ac:dyDescent="0.25"/>
    <row r="76" spans="1:8" ht="15.75" customHeight="1" x14ac:dyDescent="0.25"/>
    <row r="77" spans="1:8" ht="15.75" customHeight="1" x14ac:dyDescent="0.25"/>
    <row r="78" spans="1:8" ht="15.75" customHeight="1" x14ac:dyDescent="0.25"/>
    <row r="79" spans="1:8" ht="15.75" customHeight="1" x14ac:dyDescent="0.25"/>
    <row r="80" spans="1:8" ht="18" customHeight="1" x14ac:dyDescent="0.25"/>
    <row r="81" spans="2:7" ht="18" customHeight="1" x14ac:dyDescent="0.25"/>
    <row r="82" spans="2:7" ht="18" customHeight="1" x14ac:dyDescent="0.25"/>
    <row r="83" spans="2:7" ht="18" customHeight="1" x14ac:dyDescent="0.25"/>
    <row r="84" spans="2:7" ht="18" customHeight="1" x14ac:dyDescent="0.25"/>
    <row r="85" spans="2:7" ht="18" customHeight="1" x14ac:dyDescent="0.25"/>
    <row r="86" spans="2:7" ht="18" customHeight="1" x14ac:dyDescent="0.25"/>
    <row r="87" spans="2:7" ht="18" customHeight="1" x14ac:dyDescent="0.25"/>
    <row r="88" spans="2:7" ht="18" customHeight="1" x14ac:dyDescent="0.25"/>
    <row r="89" spans="2:7" ht="15.75" customHeight="1" x14ac:dyDescent="0.25"/>
    <row r="90" spans="2:7" ht="15.75" customHeight="1" x14ac:dyDescent="0.25"/>
    <row r="91" spans="2:7" ht="15.75" customHeight="1" x14ac:dyDescent="0.25"/>
    <row r="92" spans="2:7" ht="15.75" customHeight="1" x14ac:dyDescent="0.25"/>
    <row r="93" spans="2:7" ht="15.75" customHeight="1" x14ac:dyDescent="0.25">
      <c r="B93" t="s">
        <v>6768</v>
      </c>
      <c r="C93" t="s">
        <v>6769</v>
      </c>
      <c r="D93" t="s">
        <v>6770</v>
      </c>
      <c r="E93" t="s">
        <v>6771</v>
      </c>
      <c r="F93" t="s">
        <v>6772</v>
      </c>
      <c r="G93" t="s">
        <v>6773</v>
      </c>
    </row>
    <row r="94" spans="2:7" ht="21" customHeight="1" x14ac:dyDescent="0.25"/>
    <row r="95" spans="2:7" ht="21" customHeight="1" x14ac:dyDescent="0.25"/>
    <row r="96" spans="2:7" ht="15.75" customHeight="1" x14ac:dyDescent="0.25"/>
    <row r="97" spans="3:8" ht="15.75" customHeight="1" x14ac:dyDescent="0.25"/>
    <row r="98" spans="3:8" ht="15.75" customHeight="1" x14ac:dyDescent="0.25"/>
    <row r="99" spans="3:8" ht="18.75" customHeight="1" x14ac:dyDescent="0.25"/>
    <row r="100" spans="3:8" ht="15.75" customHeight="1" x14ac:dyDescent="0.25"/>
    <row r="101" spans="3:8" ht="15.75" customHeight="1" x14ac:dyDescent="0.25"/>
    <row r="102" spans="3:8" ht="18.75" customHeight="1" x14ac:dyDescent="0.25"/>
    <row r="103" spans="3:8" ht="18.75" customHeight="1" x14ac:dyDescent="0.25"/>
    <row r="106" spans="3:8" x14ac:dyDescent="0.25">
      <c r="C106" t="s">
        <v>6768</v>
      </c>
      <c r="D106" t="s">
        <v>6769</v>
      </c>
      <c r="E106" t="s">
        <v>6770</v>
      </c>
      <c r="F106" t="s">
        <v>6771</v>
      </c>
      <c r="G106" t="s">
        <v>6772</v>
      </c>
      <c r="H106" t="s">
        <v>6773</v>
      </c>
    </row>
    <row r="107" spans="3:8" ht="15.75" customHeight="1" x14ac:dyDescent="0.25"/>
    <row r="108" spans="3:8" ht="15.75" customHeight="1" x14ac:dyDescent="0.25"/>
    <row r="109" spans="3:8" ht="15.75" customHeight="1" x14ac:dyDescent="0.25"/>
    <row r="110" spans="3:8" ht="15.75" customHeight="1" x14ac:dyDescent="0.25"/>
    <row r="111" spans="3:8" ht="15.75" customHeight="1" x14ac:dyDescent="0.25"/>
    <row r="112" spans="3:8" ht="15.75" customHeight="1" x14ac:dyDescent="0.25"/>
    <row r="113" ht="15.75" customHeight="1" x14ac:dyDescent="0.25"/>
    <row r="114" ht="18.75" customHeight="1" x14ac:dyDescent="0.25"/>
    <row r="115" ht="15.75" customHeight="1" x14ac:dyDescent="0.25"/>
  </sheetData>
  <mergeCells count="70">
    <mergeCell ref="A64:B64"/>
    <mergeCell ref="A60:B60"/>
    <mergeCell ref="A51:B51"/>
    <mergeCell ref="A49:B49"/>
    <mergeCell ref="A11:B11"/>
    <mergeCell ref="A45:B45"/>
    <mergeCell ref="A63:B63"/>
    <mergeCell ref="A28:B28"/>
    <mergeCell ref="A13:B13"/>
    <mergeCell ref="A44:B44"/>
    <mergeCell ref="A39:B39"/>
    <mergeCell ref="A40:B40"/>
    <mergeCell ref="A48:B48"/>
    <mergeCell ref="A30:B30"/>
    <mergeCell ref="A24:B24"/>
    <mergeCell ref="A15:B15"/>
    <mergeCell ref="A61:B61"/>
    <mergeCell ref="A6:B6"/>
    <mergeCell ref="A54:B54"/>
    <mergeCell ref="A16:B16"/>
    <mergeCell ref="A7:B7"/>
    <mergeCell ref="A18:B18"/>
    <mergeCell ref="A12:B12"/>
    <mergeCell ref="A21:B21"/>
    <mergeCell ref="A19:B19"/>
    <mergeCell ref="A10:B10"/>
    <mergeCell ref="A59:B59"/>
    <mergeCell ref="A65:B65"/>
    <mergeCell ref="A25:B25"/>
    <mergeCell ref="A41:B41"/>
    <mergeCell ref="A46:B46"/>
    <mergeCell ref="A37:B37"/>
    <mergeCell ref="A56:B56"/>
    <mergeCell ref="A27:B27"/>
    <mergeCell ref="A55:B55"/>
    <mergeCell ref="A50:B50"/>
    <mergeCell ref="A26:B26"/>
    <mergeCell ref="A57:B57"/>
    <mergeCell ref="A33:B33"/>
    <mergeCell ref="A53:B53"/>
    <mergeCell ref="A62:B62"/>
    <mergeCell ref="A52:B52"/>
    <mergeCell ref="A43:B43"/>
    <mergeCell ref="T1:U1"/>
    <mergeCell ref="A47:B47"/>
    <mergeCell ref="A42:B42"/>
    <mergeCell ref="A5:B5"/>
    <mergeCell ref="A32:B32"/>
    <mergeCell ref="L1:M1"/>
    <mergeCell ref="A14:B14"/>
    <mergeCell ref="A17:B17"/>
    <mergeCell ref="A23:B23"/>
    <mergeCell ref="A8:B8"/>
    <mergeCell ref="A22:B22"/>
    <mergeCell ref="A35:B35"/>
    <mergeCell ref="A4:B4"/>
    <mergeCell ref="A20:B20"/>
    <mergeCell ref="A38:B38"/>
    <mergeCell ref="A29:B29"/>
    <mergeCell ref="A9:B9"/>
    <mergeCell ref="A31:B31"/>
    <mergeCell ref="A58:B58"/>
    <mergeCell ref="R1:S1"/>
    <mergeCell ref="A34:B34"/>
    <mergeCell ref="P1:Q1"/>
    <mergeCell ref="A36:B36"/>
    <mergeCell ref="A1:B1"/>
    <mergeCell ref="A3:B3"/>
    <mergeCell ref="N1:O1"/>
    <mergeCell ref="A2:B2"/>
  </mergeCells>
  <pageMargins left="0.7" right="0.7" top="0.75" bottom="0.75" header="0.3" footer="0.3"/>
  <pageSetup paperSize="9" orientation="portrait"/>
  <tableParts count="3">
    <tablePart r:id="rId1"/>
    <tablePart r:id="rId2"/>
    <tablePart r:id="rId3"/>
  </tableParts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 codeName="Hoja328">
    <pageSetUpPr fitToPage="1"/>
  </sheetPr>
  <dimension ref="A1:U113"/>
  <sheetViews>
    <sheetView workbookViewId="0">
      <selection activeCell="C18" sqref="C18"/>
    </sheetView>
  </sheetViews>
  <sheetFormatPr baseColWidth="10" defaultColWidth="9.140625" defaultRowHeight="15" x14ac:dyDescent="0.25"/>
  <cols>
    <col min="1" max="2" width="2.7109375" customWidth="1"/>
    <col min="3" max="3" width="46.7109375" customWidth="1"/>
    <col min="4" max="4" width="13.140625" customWidth="1"/>
    <col min="5" max="5" width="21.85546875" customWidth="1"/>
    <col min="6" max="6" width="22" customWidth="1"/>
    <col min="7" max="7" width="21.140625" bestFit="1" customWidth="1"/>
    <col min="8" max="8" width="9.28515625" customWidth="1"/>
    <col min="9" max="9" width="25.140625" customWidth="1"/>
    <col min="10" max="10" width="13.28515625" customWidth="1"/>
    <col min="11" max="11" width="13.5703125" customWidth="1"/>
    <col min="12" max="12" width="14.28515625" customWidth="1"/>
    <col min="13" max="13" width="13.7109375" customWidth="1"/>
    <col min="14" max="15" width="14.7109375" customWidth="1"/>
    <col min="16" max="16" width="15.28515625" customWidth="1"/>
    <col min="17" max="17" width="14.85546875" customWidth="1"/>
    <col min="18" max="19" width="15.42578125" customWidth="1"/>
    <col min="20" max="20" width="17" customWidth="1"/>
    <col min="21" max="21" width="17.85546875" customWidth="1"/>
  </cols>
  <sheetData>
    <row r="1" spans="1:21" ht="46.5" customHeight="1" x14ac:dyDescent="0.25">
      <c r="A1" s="596" t="s">
        <v>0</v>
      </c>
      <c r="B1" s="597"/>
      <c r="C1" s="10" t="s">
        <v>1</v>
      </c>
      <c r="D1" s="10" t="s">
        <v>2</v>
      </c>
      <c r="E1" s="25" t="s">
        <v>3</v>
      </c>
      <c r="F1" s="20" t="s">
        <v>4</v>
      </c>
      <c r="G1" s="1" t="s">
        <v>5</v>
      </c>
      <c r="H1" s="35" t="s">
        <v>6</v>
      </c>
      <c r="I1" s="2" t="s">
        <v>7</v>
      </c>
      <c r="J1" s="3" t="s">
        <v>8</v>
      </c>
      <c r="K1" s="3" t="s">
        <v>9</v>
      </c>
      <c r="L1" s="593" t="s">
        <v>10</v>
      </c>
      <c r="M1" s="592"/>
      <c r="N1" s="599" t="s">
        <v>11</v>
      </c>
      <c r="O1" s="592"/>
      <c r="P1" s="595" t="s">
        <v>12</v>
      </c>
      <c r="Q1" s="592"/>
      <c r="R1" s="594" t="s">
        <v>13</v>
      </c>
      <c r="S1" s="592"/>
      <c r="T1" s="591" t="s">
        <v>14</v>
      </c>
      <c r="U1" s="592"/>
    </row>
    <row r="2" spans="1:21" ht="21" customHeight="1" x14ac:dyDescent="0.25">
      <c r="A2" s="586" t="s">
        <v>15</v>
      </c>
      <c r="B2" s="587"/>
      <c r="C2" s="152" t="s">
        <v>1269</v>
      </c>
      <c r="D2" s="409" t="s">
        <v>1316</v>
      </c>
      <c r="E2" s="50" t="s">
        <v>1317</v>
      </c>
      <c r="F2" s="142" t="s">
        <v>38</v>
      </c>
      <c r="G2" s="105" t="s">
        <v>1008</v>
      </c>
      <c r="H2" s="180"/>
      <c r="I2" s="105" t="s">
        <v>632</v>
      </c>
      <c r="J2" s="55">
        <v>0.34097222222222218</v>
      </c>
      <c r="K2" s="51">
        <f t="shared" ref="K2:K29" si="0">J2+$K$61</f>
        <v>0.34097222222222218</v>
      </c>
      <c r="L2" s="55">
        <v>0.34166666666666667</v>
      </c>
      <c r="M2" s="41">
        <f t="shared" ref="M2:M29" si="1">L2+$M$61</f>
        <v>0.34166666666666667</v>
      </c>
      <c r="N2" s="55">
        <v>0.35208333333333341</v>
      </c>
      <c r="O2" s="41">
        <f t="shared" ref="O2:O29" si="2">N2+$O$61</f>
        <v>0.35208333333333341</v>
      </c>
      <c r="P2" s="55">
        <v>0.39097222222222222</v>
      </c>
      <c r="Q2" s="41">
        <f t="shared" ref="Q2:Q29" si="3">P2+$Q$61</f>
        <v>0.39097222222222222</v>
      </c>
      <c r="R2" s="55">
        <v>0.40694444444444439</v>
      </c>
      <c r="S2" s="41">
        <f t="shared" ref="S2:S29" si="4">R2+$S$61</f>
        <v>0.40694444444444439</v>
      </c>
      <c r="T2" s="236">
        <v>0.4284722222222222</v>
      </c>
      <c r="U2" s="72">
        <f t="shared" ref="U2:U29" si="5">T2+$U$61</f>
        <v>0.4284722222222222</v>
      </c>
    </row>
    <row r="3" spans="1:21" ht="21" customHeight="1" x14ac:dyDescent="0.25">
      <c r="A3" s="586" t="s">
        <v>21</v>
      </c>
      <c r="B3" s="587"/>
      <c r="C3" s="152" t="s">
        <v>1318</v>
      </c>
      <c r="D3" s="217">
        <v>72541346</v>
      </c>
      <c r="E3" s="207" t="s">
        <v>138</v>
      </c>
      <c r="F3" s="142" t="s">
        <v>38</v>
      </c>
      <c r="G3" s="420" t="s">
        <v>1319</v>
      </c>
      <c r="H3" s="182"/>
      <c r="I3" s="50" t="s">
        <v>1320</v>
      </c>
      <c r="J3" s="55">
        <v>0.34861111111111109</v>
      </c>
      <c r="K3" s="51">
        <f t="shared" si="0"/>
        <v>0.34861111111111109</v>
      </c>
      <c r="L3" s="55">
        <v>0.34861111111111109</v>
      </c>
      <c r="M3" s="41">
        <f t="shared" si="1"/>
        <v>0.34861111111111109</v>
      </c>
      <c r="N3" s="55">
        <v>0.35833333333333328</v>
      </c>
      <c r="O3" s="41">
        <f t="shared" si="2"/>
        <v>0.35833333333333328</v>
      </c>
      <c r="P3" s="55">
        <v>0.40625</v>
      </c>
      <c r="Q3" s="41">
        <f t="shared" si="3"/>
        <v>0.40625</v>
      </c>
      <c r="R3" s="55">
        <v>0.41875000000000001</v>
      </c>
      <c r="S3" s="41">
        <f t="shared" si="4"/>
        <v>0.41875000000000001</v>
      </c>
      <c r="T3" s="236">
        <v>0.4513888888888889</v>
      </c>
      <c r="U3" s="72">
        <f t="shared" si="5"/>
        <v>0.4513888888888889</v>
      </c>
    </row>
    <row r="4" spans="1:21" ht="20.25" customHeight="1" x14ac:dyDescent="0.25">
      <c r="A4" s="586" t="s">
        <v>26</v>
      </c>
      <c r="B4" s="587"/>
      <c r="C4" s="152" t="s">
        <v>1321</v>
      </c>
      <c r="D4" s="409" t="s">
        <v>1322</v>
      </c>
      <c r="E4" s="50" t="s">
        <v>17</v>
      </c>
      <c r="F4" s="272" t="s">
        <v>18</v>
      </c>
      <c r="G4" s="182" t="s">
        <v>1008</v>
      </c>
      <c r="H4" s="356" t="s">
        <v>835</v>
      </c>
      <c r="I4" s="96" t="s">
        <v>302</v>
      </c>
      <c r="J4" s="55">
        <v>0.35138888888888892</v>
      </c>
      <c r="K4" s="51">
        <f t="shared" si="0"/>
        <v>0.35138888888888892</v>
      </c>
      <c r="L4" s="55">
        <v>0.3527777777777778</v>
      </c>
      <c r="M4" s="41">
        <f t="shared" si="1"/>
        <v>0.3527777777777778</v>
      </c>
      <c r="N4" s="55">
        <v>0.36180555555555549</v>
      </c>
      <c r="O4" s="41">
        <f t="shared" si="2"/>
        <v>0.36180555555555549</v>
      </c>
      <c r="P4" s="55">
        <v>0.41736111111111113</v>
      </c>
      <c r="Q4" s="41">
        <f t="shared" si="3"/>
        <v>0.41736111111111113</v>
      </c>
      <c r="R4" s="55">
        <v>0.43194444444444452</v>
      </c>
      <c r="S4" s="41">
        <f t="shared" si="4"/>
        <v>0.43194444444444452</v>
      </c>
      <c r="T4" s="236">
        <v>0.49166666666666659</v>
      </c>
      <c r="U4" s="72">
        <f t="shared" si="5"/>
        <v>0.49166666666666659</v>
      </c>
    </row>
    <row r="5" spans="1:21" ht="18.75" customHeight="1" x14ac:dyDescent="0.25">
      <c r="A5" s="586" t="s">
        <v>30</v>
      </c>
      <c r="B5" s="587"/>
      <c r="C5" s="152" t="s">
        <v>1323</v>
      </c>
      <c r="D5" s="217">
        <v>45347875</v>
      </c>
      <c r="E5" s="50" t="s">
        <v>17</v>
      </c>
      <c r="F5" s="142" t="s">
        <v>23</v>
      </c>
      <c r="G5" s="50" t="s">
        <v>1324</v>
      </c>
      <c r="H5" s="182"/>
      <c r="I5" s="171" t="s">
        <v>1044</v>
      </c>
      <c r="J5" s="55">
        <v>0.37916666666666671</v>
      </c>
      <c r="K5" s="51">
        <f t="shared" si="0"/>
        <v>0.37916666666666671</v>
      </c>
      <c r="L5" s="55">
        <v>0.38055555555555548</v>
      </c>
      <c r="M5" s="41">
        <f t="shared" si="1"/>
        <v>0.38055555555555548</v>
      </c>
      <c r="N5" s="55">
        <v>0.39027777777777778</v>
      </c>
      <c r="O5" s="41">
        <f t="shared" si="2"/>
        <v>0.39027777777777778</v>
      </c>
      <c r="P5" s="55">
        <v>0.44027777777777782</v>
      </c>
      <c r="Q5" s="41">
        <f t="shared" si="3"/>
        <v>0.44027777777777782</v>
      </c>
      <c r="R5" s="55">
        <v>0.45277777777777778</v>
      </c>
      <c r="S5" s="41">
        <f t="shared" si="4"/>
        <v>0.45277777777777778</v>
      </c>
      <c r="T5" s="236">
        <v>0.50277777777777777</v>
      </c>
      <c r="U5" s="72">
        <f t="shared" si="5"/>
        <v>0.50277777777777777</v>
      </c>
    </row>
    <row r="6" spans="1:21" ht="21.75" customHeight="1" x14ac:dyDescent="0.25">
      <c r="A6" s="586" t="s">
        <v>35</v>
      </c>
      <c r="B6" s="587"/>
      <c r="C6" s="297" t="s">
        <v>1325</v>
      </c>
      <c r="D6" s="217">
        <v>42214906</v>
      </c>
      <c r="E6" s="201" t="s">
        <v>45</v>
      </c>
      <c r="F6" s="142" t="s">
        <v>28</v>
      </c>
      <c r="G6" s="156"/>
      <c r="H6" s="327"/>
      <c r="I6" s="156" t="s">
        <v>47</v>
      </c>
      <c r="J6" s="55">
        <v>0.39166666666666672</v>
      </c>
      <c r="K6" s="51">
        <f t="shared" si="0"/>
        <v>0.39166666666666672</v>
      </c>
      <c r="L6" s="55">
        <v>0.3923611111111111</v>
      </c>
      <c r="M6" s="41">
        <f t="shared" si="1"/>
        <v>0.3923611111111111</v>
      </c>
      <c r="N6" s="55">
        <v>0.40625</v>
      </c>
      <c r="O6" s="41">
        <f t="shared" si="2"/>
        <v>0.40625</v>
      </c>
      <c r="P6" s="55">
        <v>0.46388888888888891</v>
      </c>
      <c r="Q6" s="41">
        <f t="shared" si="3"/>
        <v>0.46388888888888891</v>
      </c>
      <c r="R6" s="55">
        <v>0.49236111111111108</v>
      </c>
      <c r="S6" s="41">
        <f t="shared" si="4"/>
        <v>0.49236111111111108</v>
      </c>
      <c r="T6" s="236">
        <v>0.51458333333333328</v>
      </c>
      <c r="U6" s="72">
        <f t="shared" si="5"/>
        <v>0.51458333333333328</v>
      </c>
    </row>
    <row r="7" spans="1:21" ht="19.5" customHeight="1" x14ac:dyDescent="0.25">
      <c r="A7" s="586" t="s">
        <v>40</v>
      </c>
      <c r="B7" s="587"/>
      <c r="C7" s="152" t="s">
        <v>1326</v>
      </c>
      <c r="D7" s="217">
        <v>72725862</v>
      </c>
      <c r="E7" s="50" t="s">
        <v>17</v>
      </c>
      <c r="F7" s="142" t="s">
        <v>38</v>
      </c>
      <c r="G7" s="105" t="s">
        <v>1255</v>
      </c>
      <c r="H7" s="182"/>
      <c r="I7" s="50" t="s">
        <v>1327</v>
      </c>
      <c r="J7" s="55">
        <v>0.39374999999999999</v>
      </c>
      <c r="K7" s="51">
        <f t="shared" si="0"/>
        <v>0.39374999999999999</v>
      </c>
      <c r="L7" s="55">
        <v>0.39861111111111108</v>
      </c>
      <c r="M7" s="41">
        <f t="shared" si="1"/>
        <v>0.39861111111111108</v>
      </c>
      <c r="N7" s="55">
        <v>0.41041666666666671</v>
      </c>
      <c r="O7" s="41">
        <f t="shared" si="2"/>
        <v>0.41041666666666671</v>
      </c>
      <c r="P7" s="55">
        <v>0.49513888888888891</v>
      </c>
      <c r="Q7" s="41">
        <f t="shared" si="3"/>
        <v>0.49513888888888891</v>
      </c>
      <c r="R7" s="55">
        <v>0.5083333333333333</v>
      </c>
      <c r="S7" s="41">
        <f t="shared" si="4"/>
        <v>0.5083333333333333</v>
      </c>
      <c r="T7" s="236">
        <v>0.52638888888888891</v>
      </c>
      <c r="U7" s="72">
        <f t="shared" si="5"/>
        <v>0.52638888888888891</v>
      </c>
    </row>
    <row r="8" spans="1:21" ht="21.75" customHeight="1" x14ac:dyDescent="0.25">
      <c r="A8" s="586" t="s">
        <v>43</v>
      </c>
      <c r="B8" s="587"/>
      <c r="C8" s="152" t="s">
        <v>1328</v>
      </c>
      <c r="D8" s="217">
        <v>45728123</v>
      </c>
      <c r="E8" s="201" t="s">
        <v>45</v>
      </c>
      <c r="F8" s="142" t="s">
        <v>28</v>
      </c>
      <c r="G8" s="156"/>
      <c r="H8" s="327"/>
      <c r="I8" s="156" t="s">
        <v>63</v>
      </c>
      <c r="J8" s="55">
        <v>0.40555555555555561</v>
      </c>
      <c r="K8" s="51">
        <f t="shared" si="0"/>
        <v>0.40555555555555561</v>
      </c>
      <c r="L8" s="55">
        <v>0.40625</v>
      </c>
      <c r="M8" s="41">
        <f t="shared" si="1"/>
        <v>0.40625</v>
      </c>
      <c r="N8" s="55">
        <v>0.41666666666666669</v>
      </c>
      <c r="O8" s="41">
        <f t="shared" si="2"/>
        <v>0.41666666666666669</v>
      </c>
      <c r="P8" s="55">
        <v>0.50208333333333333</v>
      </c>
      <c r="Q8" s="41">
        <f t="shared" si="3"/>
        <v>0.50208333333333333</v>
      </c>
      <c r="R8" s="55">
        <v>0.52222222222222225</v>
      </c>
      <c r="S8" s="41">
        <f t="shared" si="4"/>
        <v>0.52222222222222225</v>
      </c>
      <c r="T8" s="236">
        <v>0.53819444444444442</v>
      </c>
      <c r="U8" s="72">
        <f t="shared" si="5"/>
        <v>0.53819444444444442</v>
      </c>
    </row>
    <row r="9" spans="1:21" ht="20.25" customHeight="1" x14ac:dyDescent="0.25">
      <c r="A9" s="586" t="s">
        <v>48</v>
      </c>
      <c r="B9" s="587"/>
      <c r="C9" s="152" t="s">
        <v>1329</v>
      </c>
      <c r="D9" s="217">
        <v>73087641</v>
      </c>
      <c r="E9" s="50" t="s">
        <v>271</v>
      </c>
      <c r="F9" s="142" t="s">
        <v>28</v>
      </c>
      <c r="G9" s="326"/>
      <c r="H9" s="326"/>
      <c r="I9" s="87" t="s">
        <v>161</v>
      </c>
      <c r="J9" s="55">
        <v>0.41111111111111109</v>
      </c>
      <c r="K9" s="51">
        <f t="shared" si="0"/>
        <v>0.41111111111111109</v>
      </c>
      <c r="L9" s="55">
        <v>0.41180555555555548</v>
      </c>
      <c r="M9" s="41">
        <f t="shared" si="1"/>
        <v>0.41180555555555548</v>
      </c>
      <c r="N9" s="55">
        <v>0.42222222222222222</v>
      </c>
      <c r="O9" s="41">
        <f t="shared" si="2"/>
        <v>0.42222222222222222</v>
      </c>
      <c r="P9" s="55">
        <v>0.50763888888888886</v>
      </c>
      <c r="Q9" s="41">
        <f t="shared" si="3"/>
        <v>0.50763888888888886</v>
      </c>
      <c r="R9" s="55">
        <v>0.53472222222222221</v>
      </c>
      <c r="S9" s="41">
        <f t="shared" si="4"/>
        <v>0.53472222222222221</v>
      </c>
      <c r="T9" s="236">
        <v>0.54652777777777772</v>
      </c>
      <c r="U9" s="72">
        <f t="shared" si="5"/>
        <v>0.54652777777777772</v>
      </c>
    </row>
    <row r="10" spans="1:21" ht="21" customHeight="1" x14ac:dyDescent="0.25">
      <c r="A10" s="586" t="s">
        <v>54</v>
      </c>
      <c r="B10" s="587"/>
      <c r="C10" s="152" t="s">
        <v>1330</v>
      </c>
      <c r="D10" s="217">
        <v>74996891</v>
      </c>
      <c r="E10" s="201" t="s">
        <v>45</v>
      </c>
      <c r="F10" s="142" t="s">
        <v>28</v>
      </c>
      <c r="G10" s="156"/>
      <c r="H10" s="327"/>
      <c r="I10" s="156" t="s">
        <v>90</v>
      </c>
      <c r="J10" s="55">
        <v>0.41736111111111113</v>
      </c>
      <c r="K10" s="51">
        <f t="shared" si="0"/>
        <v>0.41736111111111113</v>
      </c>
      <c r="L10" s="55">
        <v>0.41805555555555562</v>
      </c>
      <c r="M10" s="41">
        <f t="shared" si="1"/>
        <v>0.41805555555555562</v>
      </c>
      <c r="N10" s="55">
        <v>0.43125000000000002</v>
      </c>
      <c r="O10" s="41">
        <f t="shared" si="2"/>
        <v>0.43125000000000002</v>
      </c>
      <c r="P10" s="55">
        <v>0.51388888888888884</v>
      </c>
      <c r="Q10" s="55">
        <f t="shared" si="3"/>
        <v>0.51388888888888884</v>
      </c>
      <c r="R10" s="55">
        <v>0.53680555555555554</v>
      </c>
      <c r="S10" s="41">
        <f t="shared" si="4"/>
        <v>0.53680555555555554</v>
      </c>
      <c r="T10" s="236">
        <v>0.54791666666666672</v>
      </c>
      <c r="U10" s="72">
        <f t="shared" si="5"/>
        <v>0.54791666666666672</v>
      </c>
    </row>
    <row r="11" spans="1:21" s="46" customFormat="1" ht="21" customHeight="1" x14ac:dyDescent="0.25">
      <c r="A11" s="586" t="s">
        <v>58</v>
      </c>
      <c r="B11" s="587"/>
      <c r="C11" s="152" t="s">
        <v>1331</v>
      </c>
      <c r="D11" s="409" t="s">
        <v>1332</v>
      </c>
      <c r="E11" s="50" t="s">
        <v>37</v>
      </c>
      <c r="F11" s="142" t="s">
        <v>28</v>
      </c>
      <c r="G11" s="50"/>
      <c r="H11" s="182"/>
      <c r="I11" s="171" t="s">
        <v>1174</v>
      </c>
      <c r="J11" s="55">
        <v>0.42430555555555549</v>
      </c>
      <c r="K11" s="51">
        <f t="shared" si="0"/>
        <v>0.42430555555555549</v>
      </c>
      <c r="L11" s="55">
        <v>0.42430555555555549</v>
      </c>
      <c r="M11" s="41">
        <f t="shared" si="1"/>
        <v>0.42430555555555549</v>
      </c>
      <c r="N11" s="55">
        <v>0.43541666666666667</v>
      </c>
      <c r="O11" s="41">
        <f t="shared" si="2"/>
        <v>0.43541666666666667</v>
      </c>
      <c r="P11" s="55">
        <v>0.51875000000000004</v>
      </c>
      <c r="Q11" s="41">
        <f t="shared" si="3"/>
        <v>0.51875000000000004</v>
      </c>
      <c r="R11" s="55">
        <v>0.54305555555555551</v>
      </c>
      <c r="S11" s="41">
        <f t="shared" si="4"/>
        <v>0.54305555555555551</v>
      </c>
      <c r="T11" s="236">
        <v>0.55486111111111114</v>
      </c>
      <c r="U11" s="72">
        <f t="shared" si="5"/>
        <v>0.55486111111111114</v>
      </c>
    </row>
    <row r="12" spans="1:21" ht="23.25" customHeight="1" x14ac:dyDescent="0.25">
      <c r="A12" s="586" t="s">
        <v>64</v>
      </c>
      <c r="B12" s="587"/>
      <c r="C12" s="152" t="s">
        <v>1333</v>
      </c>
      <c r="D12" s="217">
        <v>46029930</v>
      </c>
      <c r="E12" s="50" t="s">
        <v>37</v>
      </c>
      <c r="F12" s="142" t="s">
        <v>38</v>
      </c>
      <c r="G12" s="50"/>
      <c r="H12" s="182"/>
      <c r="I12" s="171" t="s">
        <v>1283</v>
      </c>
      <c r="J12" s="55">
        <v>0.42986111111111108</v>
      </c>
      <c r="K12" s="51">
        <f t="shared" si="0"/>
        <v>0.42986111111111108</v>
      </c>
      <c r="L12" s="55">
        <v>0.43055555555555558</v>
      </c>
      <c r="M12" s="41">
        <f t="shared" si="1"/>
        <v>0.43055555555555558</v>
      </c>
      <c r="N12" s="55">
        <v>0.44027777777777782</v>
      </c>
      <c r="O12" s="41">
        <f t="shared" si="2"/>
        <v>0.44027777777777782</v>
      </c>
      <c r="P12" s="55">
        <v>0.52569444444444446</v>
      </c>
      <c r="Q12" s="41">
        <f t="shared" si="3"/>
        <v>0.52569444444444446</v>
      </c>
      <c r="R12" s="55">
        <v>0.53749999999999998</v>
      </c>
      <c r="S12" s="41">
        <f t="shared" si="4"/>
        <v>0.53749999999999998</v>
      </c>
      <c r="T12" s="236">
        <v>0.55902777777777779</v>
      </c>
      <c r="U12" s="72">
        <f t="shared" si="5"/>
        <v>0.55902777777777779</v>
      </c>
    </row>
    <row r="13" spans="1:21" ht="21.75" customHeight="1" x14ac:dyDescent="0.25">
      <c r="A13" s="586" t="s">
        <v>67</v>
      </c>
      <c r="B13" s="587"/>
      <c r="C13" s="152" t="s">
        <v>1334</v>
      </c>
      <c r="D13" s="217">
        <v>70386600</v>
      </c>
      <c r="E13" s="201" t="s">
        <v>45</v>
      </c>
      <c r="F13" s="260" t="s">
        <v>502</v>
      </c>
      <c r="G13" s="415" t="s">
        <v>1167</v>
      </c>
      <c r="H13" s="436"/>
      <c r="I13" s="415" t="s">
        <v>1335</v>
      </c>
      <c r="J13" s="55">
        <v>0.44583333333333341</v>
      </c>
      <c r="K13" s="51">
        <f t="shared" si="0"/>
        <v>0.44583333333333341</v>
      </c>
      <c r="L13" s="55">
        <v>0.4465277777777778</v>
      </c>
      <c r="M13" s="41">
        <f t="shared" si="1"/>
        <v>0.4465277777777778</v>
      </c>
      <c r="N13" s="55">
        <v>0.45833333333333331</v>
      </c>
      <c r="O13" s="41">
        <f t="shared" si="2"/>
        <v>0.45833333333333331</v>
      </c>
      <c r="P13" s="55">
        <v>0.53125</v>
      </c>
      <c r="Q13" s="55">
        <f t="shared" si="3"/>
        <v>0.53125</v>
      </c>
      <c r="R13" s="55">
        <v>0.54583333333333328</v>
      </c>
      <c r="S13" s="55">
        <f t="shared" si="4"/>
        <v>0.54583333333333328</v>
      </c>
      <c r="T13" s="236">
        <v>0.5708333333333333</v>
      </c>
      <c r="U13" s="236">
        <f t="shared" si="5"/>
        <v>0.5708333333333333</v>
      </c>
    </row>
    <row r="14" spans="1:21" ht="24" customHeight="1" x14ac:dyDescent="0.25">
      <c r="A14" s="600"/>
      <c r="B14" s="587"/>
      <c r="C14" s="192" t="s">
        <v>1336</v>
      </c>
      <c r="D14" s="288">
        <v>80112143</v>
      </c>
      <c r="E14" s="88" t="s">
        <v>45</v>
      </c>
      <c r="F14" s="80" t="s">
        <v>305</v>
      </c>
      <c r="G14" s="146" t="s">
        <v>209</v>
      </c>
      <c r="H14" s="332"/>
      <c r="I14" s="88" t="s">
        <v>95</v>
      </c>
      <c r="J14" s="161"/>
      <c r="K14" s="58">
        <f t="shared" si="0"/>
        <v>0</v>
      </c>
      <c r="L14" s="161"/>
      <c r="M14" s="15">
        <f t="shared" si="1"/>
        <v>0</v>
      </c>
      <c r="N14" s="161"/>
      <c r="O14" s="15">
        <f t="shared" si="2"/>
        <v>0</v>
      </c>
      <c r="P14" s="161"/>
      <c r="Q14" s="15">
        <f t="shared" si="3"/>
        <v>0</v>
      </c>
      <c r="R14" s="161"/>
      <c r="S14" s="15">
        <f t="shared" si="4"/>
        <v>0</v>
      </c>
      <c r="T14" s="161"/>
      <c r="U14" s="15">
        <f t="shared" si="5"/>
        <v>0</v>
      </c>
    </row>
    <row r="15" spans="1:21" ht="21.75" customHeight="1" x14ac:dyDescent="0.25">
      <c r="A15" s="586" t="s">
        <v>70</v>
      </c>
      <c r="B15" s="587"/>
      <c r="C15" s="297" t="s">
        <v>1337</v>
      </c>
      <c r="D15" s="217">
        <v>80521464</v>
      </c>
      <c r="E15" s="206" t="s">
        <v>45</v>
      </c>
      <c r="F15" s="79" t="s">
        <v>28</v>
      </c>
      <c r="G15" s="129"/>
      <c r="H15" s="182"/>
      <c r="I15" s="256" t="s">
        <v>1292</v>
      </c>
      <c r="J15" s="55">
        <v>0.49583333333333329</v>
      </c>
      <c r="K15" s="51">
        <f t="shared" si="0"/>
        <v>0.49583333333333329</v>
      </c>
      <c r="L15" s="55">
        <v>0.49861111111111112</v>
      </c>
      <c r="M15" s="41">
        <f t="shared" si="1"/>
        <v>0.49861111111111112</v>
      </c>
      <c r="N15" s="55">
        <v>0.5083333333333333</v>
      </c>
      <c r="O15" s="41">
        <f t="shared" si="2"/>
        <v>0.5083333333333333</v>
      </c>
      <c r="P15" s="55">
        <v>0.55972222222222223</v>
      </c>
      <c r="Q15" s="41">
        <f t="shared" si="3"/>
        <v>0.55972222222222223</v>
      </c>
      <c r="R15" s="55">
        <v>0.57291666666666663</v>
      </c>
      <c r="S15" s="41">
        <f t="shared" si="4"/>
        <v>0.57291666666666663</v>
      </c>
      <c r="T15" s="236">
        <v>0.58472222222222225</v>
      </c>
      <c r="U15" s="72">
        <f t="shared" si="5"/>
        <v>0.58472222222222225</v>
      </c>
    </row>
    <row r="16" spans="1:21" ht="22.5" customHeight="1" x14ac:dyDescent="0.25">
      <c r="A16" s="586" t="s">
        <v>73</v>
      </c>
      <c r="B16" s="587"/>
      <c r="C16" s="152" t="s">
        <v>1338</v>
      </c>
      <c r="D16" s="217">
        <v>41592182</v>
      </c>
      <c r="E16" s="50" t="s">
        <v>1339</v>
      </c>
      <c r="F16" s="272" t="s">
        <v>23</v>
      </c>
      <c r="G16" s="105" t="s">
        <v>1114</v>
      </c>
      <c r="H16" s="186"/>
      <c r="I16" s="186" t="s">
        <v>159</v>
      </c>
      <c r="J16" s="55">
        <v>0.50138888888888888</v>
      </c>
      <c r="K16" s="51">
        <f t="shared" si="0"/>
        <v>0.50138888888888888</v>
      </c>
      <c r="L16" s="55">
        <v>0.50277777777777777</v>
      </c>
      <c r="M16" s="41">
        <f t="shared" si="1"/>
        <v>0.50277777777777777</v>
      </c>
      <c r="N16" s="55">
        <v>0.51388888888888884</v>
      </c>
      <c r="O16" s="41">
        <f t="shared" si="2"/>
        <v>0.51388888888888884</v>
      </c>
      <c r="P16" s="55">
        <v>0.56666666666666665</v>
      </c>
      <c r="Q16" s="41">
        <f t="shared" si="3"/>
        <v>0.56666666666666665</v>
      </c>
      <c r="R16" s="55">
        <v>0.57847222222222228</v>
      </c>
      <c r="S16" s="41">
        <f t="shared" si="4"/>
        <v>0.57847222222222228</v>
      </c>
      <c r="T16" s="236">
        <v>0.59027777777777779</v>
      </c>
      <c r="U16" s="72">
        <f t="shared" si="5"/>
        <v>0.59027777777777779</v>
      </c>
    </row>
    <row r="17" spans="1:21" ht="20.25" customHeight="1" x14ac:dyDescent="0.25">
      <c r="A17" s="586" t="s">
        <v>76</v>
      </c>
      <c r="B17" s="587"/>
      <c r="C17" s="152" t="s">
        <v>1340</v>
      </c>
      <c r="D17" s="217">
        <v>71543971</v>
      </c>
      <c r="E17" s="50" t="s">
        <v>84</v>
      </c>
      <c r="F17" s="142" t="s">
        <v>28</v>
      </c>
      <c r="G17" s="407" t="s">
        <v>1341</v>
      </c>
      <c r="H17" s="182"/>
      <c r="I17" s="50" t="s">
        <v>1342</v>
      </c>
      <c r="J17" s="55">
        <v>0.51111111111111107</v>
      </c>
      <c r="K17" s="51">
        <f t="shared" si="0"/>
        <v>0.51111111111111107</v>
      </c>
      <c r="L17" s="55">
        <v>0.51180555555555551</v>
      </c>
      <c r="M17" s="41">
        <f t="shared" si="1"/>
        <v>0.51180555555555551</v>
      </c>
      <c r="N17" s="55">
        <v>0.52361111111111114</v>
      </c>
      <c r="O17" s="41">
        <f t="shared" si="2"/>
        <v>0.52361111111111114</v>
      </c>
      <c r="P17" s="55">
        <v>0.57152777777777775</v>
      </c>
      <c r="Q17" s="41">
        <f t="shared" si="3"/>
        <v>0.57152777777777775</v>
      </c>
      <c r="R17" s="55">
        <v>0.58402777777777781</v>
      </c>
      <c r="S17" s="41">
        <f t="shared" si="4"/>
        <v>0.58402777777777781</v>
      </c>
      <c r="T17" s="236">
        <v>0.59791666666666665</v>
      </c>
      <c r="U17" s="72">
        <f t="shared" si="5"/>
        <v>0.59791666666666665</v>
      </c>
    </row>
    <row r="18" spans="1:21" ht="24" customHeight="1" x14ac:dyDescent="0.25">
      <c r="A18" s="586" t="s">
        <v>78</v>
      </c>
      <c r="B18" s="587"/>
      <c r="C18" s="152" t="s">
        <v>1343</v>
      </c>
      <c r="D18" s="409" t="s">
        <v>1344</v>
      </c>
      <c r="E18" s="201" t="s">
        <v>45</v>
      </c>
      <c r="F18" s="142" t="s">
        <v>28</v>
      </c>
      <c r="G18" s="156"/>
      <c r="H18" s="356" t="s">
        <v>825</v>
      </c>
      <c r="I18" s="156" t="s">
        <v>95</v>
      </c>
      <c r="J18" s="55">
        <v>0.52083333333333337</v>
      </c>
      <c r="K18" s="51">
        <f t="shared" si="0"/>
        <v>0.52083333333333337</v>
      </c>
      <c r="L18" s="55">
        <v>0.52152777777777781</v>
      </c>
      <c r="M18" s="41">
        <f t="shared" si="1"/>
        <v>0.52152777777777781</v>
      </c>
      <c r="N18" s="55">
        <v>0.53263888888888888</v>
      </c>
      <c r="O18" s="41">
        <f t="shared" si="2"/>
        <v>0.53263888888888888</v>
      </c>
      <c r="P18" s="55">
        <v>0.5805555555555556</v>
      </c>
      <c r="Q18" s="41">
        <f t="shared" si="3"/>
        <v>0.5805555555555556</v>
      </c>
      <c r="R18" s="55">
        <v>0.59166666666666667</v>
      </c>
      <c r="S18" s="41">
        <f t="shared" si="4"/>
        <v>0.59166666666666667</v>
      </c>
      <c r="T18" s="236">
        <v>0.60624999999999996</v>
      </c>
      <c r="U18" s="72">
        <f t="shared" si="5"/>
        <v>0.60624999999999996</v>
      </c>
    </row>
    <row r="19" spans="1:21" ht="18" customHeight="1" x14ac:dyDescent="0.25">
      <c r="A19" s="586" t="s">
        <v>80</v>
      </c>
      <c r="B19" s="587"/>
      <c r="C19" s="152" t="s">
        <v>1345</v>
      </c>
      <c r="D19" s="409" t="s">
        <v>1346</v>
      </c>
      <c r="E19" s="201" t="s">
        <v>521</v>
      </c>
      <c r="F19" s="142" t="s">
        <v>28</v>
      </c>
      <c r="G19" s="105" t="s">
        <v>1347</v>
      </c>
      <c r="H19" s="349"/>
      <c r="I19" s="111" t="s">
        <v>57</v>
      </c>
      <c r="J19" s="55">
        <v>0.55902777777777779</v>
      </c>
      <c r="K19" s="51">
        <f t="shared" si="0"/>
        <v>0.55902777777777779</v>
      </c>
      <c r="L19" s="55">
        <v>0.55972222222222223</v>
      </c>
      <c r="M19" s="41">
        <f t="shared" si="1"/>
        <v>0.55972222222222223</v>
      </c>
      <c r="N19" s="55">
        <v>0.57152777777777775</v>
      </c>
      <c r="O19" s="41">
        <f t="shared" si="2"/>
        <v>0.57152777777777775</v>
      </c>
      <c r="P19" s="55">
        <v>0.61736111111111114</v>
      </c>
      <c r="Q19" s="41">
        <f t="shared" si="3"/>
        <v>0.61736111111111114</v>
      </c>
      <c r="R19" s="55">
        <v>0.63055555555555554</v>
      </c>
      <c r="S19" s="41">
        <f t="shared" si="4"/>
        <v>0.63055555555555554</v>
      </c>
      <c r="T19" s="236">
        <v>0.64166666666666672</v>
      </c>
      <c r="U19" s="72">
        <f t="shared" si="5"/>
        <v>0.64166666666666672</v>
      </c>
    </row>
    <row r="20" spans="1:21" s="4" customFormat="1" ht="20.25" customHeight="1" x14ac:dyDescent="0.25">
      <c r="A20" s="586" t="s">
        <v>82</v>
      </c>
      <c r="B20" s="587"/>
      <c r="C20" s="152" t="s">
        <v>1290</v>
      </c>
      <c r="D20" s="409" t="s">
        <v>1291</v>
      </c>
      <c r="E20" s="207" t="s">
        <v>138</v>
      </c>
      <c r="F20" s="272" t="s">
        <v>28</v>
      </c>
      <c r="G20" s="334"/>
      <c r="H20" s="356" t="s">
        <v>825</v>
      </c>
      <c r="I20" s="256" t="s">
        <v>1292</v>
      </c>
      <c r="J20" s="55">
        <v>0.57708333333333328</v>
      </c>
      <c r="K20" s="51">
        <f t="shared" si="0"/>
        <v>0.57708333333333328</v>
      </c>
      <c r="L20" s="55">
        <v>0.57708333333333328</v>
      </c>
      <c r="M20" s="41">
        <f t="shared" si="1"/>
        <v>0.57708333333333328</v>
      </c>
      <c r="N20" s="55">
        <v>0.58611111111111114</v>
      </c>
      <c r="O20" s="41">
        <f t="shared" si="2"/>
        <v>0.58611111111111114</v>
      </c>
      <c r="P20" s="55">
        <v>0.625</v>
      </c>
      <c r="Q20" s="41">
        <f t="shared" si="3"/>
        <v>0.625</v>
      </c>
      <c r="R20" s="55">
        <v>0.63680555555555551</v>
      </c>
      <c r="S20" s="41">
        <f t="shared" si="4"/>
        <v>0.63680555555555551</v>
      </c>
      <c r="T20" s="236">
        <v>0.6479166666666667</v>
      </c>
      <c r="U20" s="72">
        <f t="shared" si="5"/>
        <v>0.6479166666666667</v>
      </c>
    </row>
    <row r="21" spans="1:21" ht="23.25" customHeight="1" x14ac:dyDescent="0.25">
      <c r="A21" s="586" t="s">
        <v>87</v>
      </c>
      <c r="B21" s="587"/>
      <c r="C21" s="152" t="s">
        <v>1348</v>
      </c>
      <c r="D21" s="409" t="s">
        <v>1349</v>
      </c>
      <c r="E21" s="50" t="s">
        <v>84</v>
      </c>
      <c r="F21" s="142" t="s">
        <v>38</v>
      </c>
      <c r="G21" s="50" t="s">
        <v>1324</v>
      </c>
      <c r="H21" s="50"/>
      <c r="I21" s="171" t="s">
        <v>1300</v>
      </c>
      <c r="J21" s="55">
        <v>0.6020833333333333</v>
      </c>
      <c r="K21" s="55">
        <f t="shared" si="0"/>
        <v>0.6020833333333333</v>
      </c>
      <c r="L21" s="55">
        <v>0.60277777777777775</v>
      </c>
      <c r="M21" s="55">
        <f t="shared" si="1"/>
        <v>0.60277777777777775</v>
      </c>
      <c r="N21" s="55">
        <v>0.61319444444444449</v>
      </c>
      <c r="O21" s="55">
        <f t="shared" si="2"/>
        <v>0.61319444444444449</v>
      </c>
      <c r="P21" s="55">
        <v>0.65486111111111112</v>
      </c>
      <c r="Q21" s="55">
        <f t="shared" si="3"/>
        <v>0.65486111111111112</v>
      </c>
      <c r="R21" s="55">
        <v>0.66805555555555551</v>
      </c>
      <c r="S21" s="55">
        <f t="shared" si="4"/>
        <v>0.66805555555555551</v>
      </c>
      <c r="T21" s="236">
        <v>0.67986111111111114</v>
      </c>
      <c r="U21" s="236">
        <f t="shared" si="5"/>
        <v>0.67986111111111114</v>
      </c>
    </row>
    <row r="22" spans="1:21" ht="18" customHeight="1" x14ac:dyDescent="0.25">
      <c r="A22" s="586" t="s">
        <v>91</v>
      </c>
      <c r="B22" s="587"/>
      <c r="C22" s="97" t="s">
        <v>1350</v>
      </c>
      <c r="D22" s="140" t="s">
        <v>1351</v>
      </c>
      <c r="E22" s="195" t="s">
        <v>37</v>
      </c>
      <c r="F22" s="260" t="s">
        <v>28</v>
      </c>
      <c r="G22" s="115" t="s">
        <v>1324</v>
      </c>
      <c r="H22" s="375"/>
      <c r="I22" s="171" t="s">
        <v>1304</v>
      </c>
      <c r="J22" s="55">
        <v>0.6069444444444444</v>
      </c>
      <c r="K22" s="55">
        <f t="shared" si="0"/>
        <v>0.6069444444444444</v>
      </c>
      <c r="L22" s="55">
        <v>0.60763888888888884</v>
      </c>
      <c r="M22" s="55">
        <f t="shared" si="1"/>
        <v>0.60763888888888884</v>
      </c>
      <c r="N22" s="55">
        <v>0.61875000000000002</v>
      </c>
      <c r="O22" s="55">
        <f t="shared" si="2"/>
        <v>0.61875000000000002</v>
      </c>
      <c r="P22" s="55">
        <v>0.65833333333333333</v>
      </c>
      <c r="Q22" s="55">
        <f t="shared" si="3"/>
        <v>0.65833333333333333</v>
      </c>
      <c r="R22" s="55">
        <v>0.67222222222222228</v>
      </c>
      <c r="S22" s="55">
        <f t="shared" si="4"/>
        <v>0.67222222222222228</v>
      </c>
      <c r="T22" s="236">
        <v>0.68402777777777779</v>
      </c>
      <c r="U22" s="72">
        <f t="shared" si="5"/>
        <v>0.68402777777777779</v>
      </c>
    </row>
    <row r="23" spans="1:21" ht="21" customHeight="1" x14ac:dyDescent="0.25">
      <c r="A23" s="586" t="s">
        <v>96</v>
      </c>
      <c r="B23" s="587"/>
      <c r="C23" s="97" t="s">
        <v>1352</v>
      </c>
      <c r="D23" s="140" t="s">
        <v>1353</v>
      </c>
      <c r="E23" s="129" t="s">
        <v>37</v>
      </c>
      <c r="F23" s="142" t="s">
        <v>28</v>
      </c>
      <c r="G23" s="50" t="s">
        <v>1324</v>
      </c>
      <c r="H23" s="182"/>
      <c r="I23" s="171" t="s">
        <v>1306</v>
      </c>
      <c r="J23" s="55">
        <v>0.60902777777777772</v>
      </c>
      <c r="K23" s="51">
        <f t="shared" si="0"/>
        <v>0.60902777777777772</v>
      </c>
      <c r="L23" s="41">
        <v>0.61388888888888893</v>
      </c>
      <c r="M23" s="47">
        <f t="shared" si="1"/>
        <v>0.61388888888888893</v>
      </c>
      <c r="N23" s="55">
        <v>0.62430555555555556</v>
      </c>
      <c r="O23" s="41">
        <f t="shared" si="2"/>
        <v>0.62430555555555556</v>
      </c>
      <c r="P23" s="55">
        <v>0.66666666666666663</v>
      </c>
      <c r="Q23" s="41">
        <f t="shared" si="3"/>
        <v>0.66666666666666663</v>
      </c>
      <c r="R23" s="55">
        <v>0.67777777777777781</v>
      </c>
      <c r="S23" s="41">
        <f t="shared" si="4"/>
        <v>0.67777777777777781</v>
      </c>
      <c r="T23" s="236">
        <v>0.68888888888888888</v>
      </c>
      <c r="U23" s="72">
        <f t="shared" si="5"/>
        <v>0.68888888888888888</v>
      </c>
    </row>
    <row r="24" spans="1:21" ht="19.5" customHeight="1" x14ac:dyDescent="0.25">
      <c r="A24" s="600"/>
      <c r="B24" s="587"/>
      <c r="C24" s="192" t="s">
        <v>1354</v>
      </c>
      <c r="D24" s="434" t="s">
        <v>1355</v>
      </c>
      <c r="E24" s="88" t="s">
        <v>37</v>
      </c>
      <c r="F24" s="80" t="s">
        <v>670</v>
      </c>
      <c r="G24" s="88"/>
      <c r="H24" s="332"/>
      <c r="I24" s="88" t="s">
        <v>1308</v>
      </c>
      <c r="J24" s="15"/>
      <c r="K24" s="58">
        <f t="shared" si="0"/>
        <v>0</v>
      </c>
      <c r="L24" s="15"/>
      <c r="M24" s="14">
        <f t="shared" si="1"/>
        <v>0</v>
      </c>
      <c r="N24" s="161"/>
      <c r="O24" s="15">
        <f t="shared" si="2"/>
        <v>0</v>
      </c>
      <c r="P24" s="161"/>
      <c r="Q24" s="15">
        <f t="shared" si="3"/>
        <v>0</v>
      </c>
      <c r="R24" s="161"/>
      <c r="S24" s="15">
        <f t="shared" si="4"/>
        <v>0</v>
      </c>
      <c r="T24" s="161"/>
      <c r="U24" s="15">
        <f t="shared" si="5"/>
        <v>0</v>
      </c>
    </row>
    <row r="25" spans="1:21" ht="18" customHeight="1" x14ac:dyDescent="0.25">
      <c r="A25" s="600"/>
      <c r="B25" s="587"/>
      <c r="C25" s="192" t="s">
        <v>1356</v>
      </c>
      <c r="D25" s="288">
        <v>8662962</v>
      </c>
      <c r="E25" s="88" t="s">
        <v>45</v>
      </c>
      <c r="F25" s="250" t="s">
        <v>38</v>
      </c>
      <c r="G25" s="105" t="s">
        <v>1114</v>
      </c>
      <c r="H25" s="332" t="s">
        <v>113</v>
      </c>
      <c r="I25" s="88" t="s">
        <v>117</v>
      </c>
      <c r="J25" s="64"/>
      <c r="K25" s="197">
        <f t="shared" si="0"/>
        <v>0</v>
      </c>
      <c r="L25" s="64"/>
      <c r="M25" s="15">
        <f t="shared" si="1"/>
        <v>0</v>
      </c>
      <c r="N25" s="161"/>
      <c r="O25" s="15">
        <f t="shared" si="2"/>
        <v>0</v>
      </c>
      <c r="P25" s="161"/>
      <c r="Q25" s="15">
        <f t="shared" si="3"/>
        <v>0</v>
      </c>
      <c r="R25" s="161"/>
      <c r="S25" s="15">
        <f t="shared" si="4"/>
        <v>0</v>
      </c>
      <c r="T25" s="161"/>
      <c r="U25" s="15">
        <f t="shared" si="5"/>
        <v>0</v>
      </c>
    </row>
    <row r="26" spans="1:21" s="4" customFormat="1" ht="18.75" customHeight="1" x14ac:dyDescent="0.25">
      <c r="A26" s="586" t="s">
        <v>98</v>
      </c>
      <c r="B26" s="587"/>
      <c r="C26" s="152" t="s">
        <v>1357</v>
      </c>
      <c r="D26" s="217">
        <v>25752150</v>
      </c>
      <c r="E26" s="207" t="s">
        <v>1358</v>
      </c>
      <c r="F26" s="105" t="s">
        <v>1359</v>
      </c>
      <c r="G26" s="88" t="s">
        <v>1360</v>
      </c>
      <c r="H26" s="182"/>
      <c r="I26" s="153" t="s">
        <v>1361</v>
      </c>
      <c r="J26" s="55">
        <v>0.65694444444444444</v>
      </c>
      <c r="K26" s="51">
        <f t="shared" si="0"/>
        <v>0.65694444444444444</v>
      </c>
      <c r="L26" s="55">
        <v>0.65763888888888888</v>
      </c>
      <c r="M26" s="41">
        <f t="shared" si="1"/>
        <v>0.65763888888888888</v>
      </c>
      <c r="N26" s="55">
        <v>0.67013888888888884</v>
      </c>
      <c r="O26" s="41">
        <f t="shared" si="2"/>
        <v>0.67013888888888884</v>
      </c>
      <c r="P26" s="55">
        <v>0.71180555555555558</v>
      </c>
      <c r="Q26" s="41">
        <f t="shared" si="3"/>
        <v>0.71180555555555558</v>
      </c>
      <c r="R26" s="55">
        <v>0.72430555555555554</v>
      </c>
      <c r="S26" s="41">
        <f t="shared" si="4"/>
        <v>0.72430555555555554</v>
      </c>
      <c r="T26" s="236">
        <v>0.7368055555555556</v>
      </c>
      <c r="U26" s="72">
        <f t="shared" si="5"/>
        <v>0.7368055555555556</v>
      </c>
    </row>
    <row r="27" spans="1:21" s="46" customFormat="1" ht="19.5" customHeight="1" x14ac:dyDescent="0.25">
      <c r="A27" s="586" t="s">
        <v>102</v>
      </c>
      <c r="B27" s="587"/>
      <c r="C27" s="152" t="s">
        <v>1362</v>
      </c>
      <c r="D27" s="217">
        <v>43235410</v>
      </c>
      <c r="E27" s="201" t="s">
        <v>45</v>
      </c>
      <c r="F27" s="142" t="s">
        <v>28</v>
      </c>
      <c r="G27" s="415" t="s">
        <v>1167</v>
      </c>
      <c r="H27" s="436"/>
      <c r="I27" s="437" t="s">
        <v>1335</v>
      </c>
      <c r="J27" s="55">
        <v>0.66805555555555551</v>
      </c>
      <c r="K27" s="51">
        <f t="shared" si="0"/>
        <v>0.66805555555555551</v>
      </c>
      <c r="L27" s="55">
        <v>0.66874999999999996</v>
      </c>
      <c r="M27" s="41">
        <f t="shared" si="1"/>
        <v>0.66874999999999996</v>
      </c>
      <c r="N27" s="55">
        <v>0.67847222222222225</v>
      </c>
      <c r="O27" s="41">
        <f t="shared" si="2"/>
        <v>0.67847222222222225</v>
      </c>
      <c r="P27" s="55">
        <v>0.71805555555555556</v>
      </c>
      <c r="Q27" s="41">
        <f t="shared" si="3"/>
        <v>0.71805555555555556</v>
      </c>
      <c r="R27" s="55">
        <v>0.72986111111111107</v>
      </c>
      <c r="S27" s="41">
        <f t="shared" si="4"/>
        <v>0.72986111111111107</v>
      </c>
      <c r="T27" s="236">
        <v>0.7416666666666667</v>
      </c>
      <c r="U27" s="72">
        <f t="shared" si="5"/>
        <v>0.7416666666666667</v>
      </c>
    </row>
    <row r="28" spans="1:21" ht="21" customHeight="1" x14ac:dyDescent="0.25">
      <c r="A28" s="586" t="s">
        <v>106</v>
      </c>
      <c r="B28" s="587"/>
      <c r="C28" s="152" t="s">
        <v>1363</v>
      </c>
      <c r="D28" s="217">
        <v>41257164</v>
      </c>
      <c r="E28" s="21" t="s">
        <v>189</v>
      </c>
      <c r="F28" s="142" t="s">
        <v>305</v>
      </c>
      <c r="G28" s="50"/>
      <c r="H28" s="182"/>
      <c r="I28" s="153" t="s">
        <v>1364</v>
      </c>
      <c r="J28" s="55">
        <v>0.67083333333333328</v>
      </c>
      <c r="K28" s="55">
        <f t="shared" si="0"/>
        <v>0.67083333333333328</v>
      </c>
      <c r="L28" s="55">
        <v>0.67500000000000004</v>
      </c>
      <c r="M28" s="55">
        <f t="shared" si="1"/>
        <v>0.67500000000000004</v>
      </c>
      <c r="N28" s="55">
        <v>0.68541666666666667</v>
      </c>
      <c r="O28" s="55">
        <f t="shared" si="2"/>
        <v>0.68541666666666667</v>
      </c>
      <c r="P28" s="55">
        <v>0.72430555555555554</v>
      </c>
      <c r="Q28" s="55">
        <f t="shared" si="3"/>
        <v>0.72430555555555554</v>
      </c>
      <c r="R28" s="55">
        <v>0.7368055555555556</v>
      </c>
      <c r="S28" s="55">
        <f t="shared" si="4"/>
        <v>0.7368055555555556</v>
      </c>
      <c r="T28" s="236">
        <v>0.74930555555555556</v>
      </c>
      <c r="U28" s="236">
        <f t="shared" si="5"/>
        <v>0.74930555555555556</v>
      </c>
    </row>
    <row r="29" spans="1:21" ht="21.75" customHeight="1" x14ac:dyDescent="0.25">
      <c r="A29" s="586" t="s">
        <v>110</v>
      </c>
      <c r="B29" s="587"/>
      <c r="C29" s="152" t="s">
        <v>1365</v>
      </c>
      <c r="D29" s="217">
        <v>76427678</v>
      </c>
      <c r="E29" s="50" t="s">
        <v>84</v>
      </c>
      <c r="F29" s="142" t="s">
        <v>28</v>
      </c>
      <c r="G29" s="105" t="s">
        <v>1228</v>
      </c>
      <c r="H29" s="349"/>
      <c r="I29" s="435" t="s">
        <v>57</v>
      </c>
      <c r="J29" s="55">
        <v>0.67777777777777781</v>
      </c>
      <c r="K29" s="55">
        <f t="shared" si="0"/>
        <v>0.67777777777777781</v>
      </c>
      <c r="L29" s="55">
        <v>0.68125000000000002</v>
      </c>
      <c r="M29" s="55">
        <f t="shared" si="1"/>
        <v>0.68125000000000002</v>
      </c>
      <c r="N29" s="55">
        <v>0.69027777777777777</v>
      </c>
      <c r="O29" s="55">
        <f t="shared" si="2"/>
        <v>0.69027777777777777</v>
      </c>
      <c r="P29" s="55">
        <v>0.73124999999999996</v>
      </c>
      <c r="Q29" s="55">
        <f t="shared" si="3"/>
        <v>0.73124999999999996</v>
      </c>
      <c r="R29" s="55">
        <v>0.74305555555555558</v>
      </c>
      <c r="S29" s="55">
        <f t="shared" si="4"/>
        <v>0.74305555555555558</v>
      </c>
      <c r="T29" s="236">
        <v>0.75486111111111109</v>
      </c>
      <c r="U29" s="72">
        <f t="shared" si="5"/>
        <v>0.75486111111111109</v>
      </c>
    </row>
    <row r="30" spans="1:21" ht="21" customHeight="1" x14ac:dyDescent="0.25">
      <c r="A30" s="589"/>
      <c r="B30" s="589"/>
    </row>
    <row r="31" spans="1:21" s="4" customFormat="1" ht="18" customHeight="1" x14ac:dyDescent="0.25">
      <c r="A31" s="601"/>
      <c r="B31" s="601"/>
    </row>
    <row r="32" spans="1:21" s="46" customFormat="1" ht="21" customHeight="1" x14ac:dyDescent="0.25">
      <c r="A32" s="598"/>
      <c r="B32" s="598"/>
    </row>
    <row r="33" spans="1:2" ht="18" customHeight="1" x14ac:dyDescent="0.25">
      <c r="A33" s="589"/>
      <c r="B33" s="589"/>
    </row>
    <row r="34" spans="1:2" ht="18.75" customHeight="1" x14ac:dyDescent="0.25">
      <c r="A34" s="589"/>
      <c r="B34" s="589"/>
    </row>
    <row r="35" spans="1:2" ht="18.75" customHeight="1" x14ac:dyDescent="0.25">
      <c r="A35" s="589"/>
      <c r="B35" s="589"/>
    </row>
    <row r="36" spans="1:2" ht="18.75" customHeight="1" x14ac:dyDescent="0.25">
      <c r="A36" s="589"/>
      <c r="B36" s="589"/>
    </row>
    <row r="37" spans="1:2" ht="18" customHeight="1" x14ac:dyDescent="0.25">
      <c r="A37" s="589"/>
      <c r="B37" s="589"/>
    </row>
    <row r="38" spans="1:2" ht="18" customHeight="1" x14ac:dyDescent="0.25">
      <c r="A38" s="589"/>
      <c r="B38" s="589"/>
    </row>
    <row r="39" spans="1:2" s="46" customFormat="1" ht="18" customHeight="1" x14ac:dyDescent="0.25">
      <c r="A39" s="598"/>
      <c r="B39" s="598"/>
    </row>
    <row r="40" spans="1:2" ht="18" customHeight="1" x14ac:dyDescent="0.25">
      <c r="A40" s="589"/>
      <c r="B40" s="589"/>
    </row>
    <row r="41" spans="1:2" ht="18.75" customHeight="1" x14ac:dyDescent="0.25">
      <c r="A41" s="589"/>
      <c r="B41" s="589"/>
    </row>
    <row r="42" spans="1:2" ht="18" customHeight="1" x14ac:dyDescent="0.25">
      <c r="A42" s="589"/>
      <c r="B42" s="589"/>
    </row>
    <row r="43" spans="1:2" ht="18" customHeight="1" x14ac:dyDescent="0.25">
      <c r="A43" s="589"/>
      <c r="B43" s="589"/>
    </row>
    <row r="44" spans="1:2" ht="21" customHeight="1" x14ac:dyDescent="0.25">
      <c r="A44" s="589"/>
      <c r="B44" s="589"/>
    </row>
    <row r="45" spans="1:2" ht="18" customHeight="1" x14ac:dyDescent="0.25">
      <c r="A45" s="589"/>
      <c r="B45" s="589"/>
    </row>
    <row r="46" spans="1:2" ht="18" customHeight="1" x14ac:dyDescent="0.25">
      <c r="A46" s="589"/>
      <c r="B46" s="589"/>
    </row>
    <row r="47" spans="1:2" ht="18" customHeight="1" x14ac:dyDescent="0.25">
      <c r="A47" s="589"/>
      <c r="B47" s="589"/>
    </row>
    <row r="48" spans="1:2" ht="18" customHeight="1" x14ac:dyDescent="0.25">
      <c r="A48" s="589"/>
      <c r="B48" s="589"/>
    </row>
    <row r="49" spans="1:2" ht="18" customHeight="1" x14ac:dyDescent="0.25">
      <c r="A49" s="589"/>
      <c r="B49" s="589"/>
    </row>
    <row r="50" spans="1:2" ht="18" customHeight="1" x14ac:dyDescent="0.25">
      <c r="A50" s="589"/>
      <c r="B50" s="589"/>
    </row>
    <row r="51" spans="1:2" ht="18" customHeight="1" x14ac:dyDescent="0.25">
      <c r="A51" s="589"/>
      <c r="B51" s="589"/>
    </row>
    <row r="52" spans="1:2" ht="18" customHeight="1" x14ac:dyDescent="0.25">
      <c r="A52" s="589"/>
      <c r="B52" s="589"/>
    </row>
    <row r="53" spans="1:2" ht="18" customHeight="1" x14ac:dyDescent="0.25">
      <c r="A53" s="589"/>
      <c r="B53" s="589"/>
    </row>
    <row r="54" spans="1:2" ht="18" customHeight="1" x14ac:dyDescent="0.25">
      <c r="A54" s="589"/>
      <c r="B54" s="589"/>
    </row>
    <row r="55" spans="1:2" ht="18" customHeight="1" x14ac:dyDescent="0.25">
      <c r="A55" s="589"/>
      <c r="B55" s="589"/>
    </row>
    <row r="56" spans="1:2" ht="18" customHeight="1" x14ac:dyDescent="0.25">
      <c r="A56" s="589"/>
      <c r="B56" s="589"/>
    </row>
    <row r="57" spans="1:2" ht="18" customHeight="1" x14ac:dyDescent="0.25">
      <c r="A57" s="589"/>
      <c r="B57" s="589"/>
    </row>
    <row r="58" spans="1:2" ht="18" customHeight="1" x14ac:dyDescent="0.25">
      <c r="A58" s="589"/>
      <c r="B58" s="589"/>
    </row>
    <row r="59" spans="1:2" ht="18" customHeight="1" x14ac:dyDescent="0.25">
      <c r="A59" s="589"/>
      <c r="B59" s="589"/>
    </row>
    <row r="60" spans="1:2" ht="18" customHeight="1" x14ac:dyDescent="0.25">
      <c r="A60" s="589"/>
      <c r="B60" s="589"/>
    </row>
    <row r="61" spans="1:2" ht="18" customHeight="1" x14ac:dyDescent="0.25">
      <c r="A61" s="589"/>
      <c r="B61" s="589"/>
    </row>
    <row r="62" spans="1:2" ht="18" customHeight="1" x14ac:dyDescent="0.25">
      <c r="A62" s="589"/>
      <c r="B62" s="589"/>
    </row>
    <row r="63" spans="1:2" ht="18" customHeight="1" x14ac:dyDescent="0.25">
      <c r="A63" s="589"/>
      <c r="B63" s="589"/>
    </row>
    <row r="64" spans="1:2" ht="18" customHeight="1" x14ac:dyDescent="0.25">
      <c r="A64" s="589"/>
      <c r="B64" s="589"/>
    </row>
    <row r="66" spans="2:8" ht="15.75" customHeight="1" x14ac:dyDescent="0.25">
      <c r="B66" t="s">
        <v>6768</v>
      </c>
      <c r="C66" t="s">
        <v>6769</v>
      </c>
      <c r="D66" t="s">
        <v>6770</v>
      </c>
      <c r="E66" t="s">
        <v>6771</v>
      </c>
      <c r="F66" t="s">
        <v>6772</v>
      </c>
      <c r="G66" t="s">
        <v>6773</v>
      </c>
      <c r="H66" t="s">
        <v>6774</v>
      </c>
    </row>
    <row r="67" spans="2:8" ht="18" customHeight="1" x14ac:dyDescent="0.25"/>
    <row r="68" spans="2:8" ht="18" customHeight="1" x14ac:dyDescent="0.25"/>
    <row r="69" spans="2:8" ht="15.75" customHeight="1" x14ac:dyDescent="0.25"/>
    <row r="70" spans="2:8" ht="15.75" customHeight="1" x14ac:dyDescent="0.25"/>
    <row r="71" spans="2:8" ht="15.75" customHeight="1" x14ac:dyDescent="0.25"/>
    <row r="72" spans="2:8" ht="15.75" customHeight="1" x14ac:dyDescent="0.25"/>
    <row r="73" spans="2:8" ht="15.75" customHeight="1" x14ac:dyDescent="0.25"/>
    <row r="74" spans="2:8" ht="15.75" customHeight="1" x14ac:dyDescent="0.25"/>
    <row r="75" spans="2:8" ht="15.75" customHeight="1" x14ac:dyDescent="0.25"/>
    <row r="76" spans="2:8" ht="15.75" customHeight="1" x14ac:dyDescent="0.25"/>
    <row r="77" spans="2:8" ht="15.75" customHeight="1" x14ac:dyDescent="0.25"/>
    <row r="78" spans="2:8" ht="18" customHeight="1" x14ac:dyDescent="0.25"/>
    <row r="79" spans="2:8" ht="18" customHeight="1" x14ac:dyDescent="0.25"/>
    <row r="80" spans="2:8" ht="18" customHeight="1" x14ac:dyDescent="0.25"/>
    <row r="81" spans="2:9" ht="18" customHeight="1" x14ac:dyDescent="0.25"/>
    <row r="82" spans="2:9" ht="18" customHeight="1" x14ac:dyDescent="0.25"/>
    <row r="83" spans="2:9" ht="18" customHeight="1" x14ac:dyDescent="0.25"/>
    <row r="84" spans="2:9" ht="18" customHeight="1" x14ac:dyDescent="0.25"/>
    <row r="85" spans="2:9" ht="18" customHeight="1" x14ac:dyDescent="0.25"/>
    <row r="86" spans="2:9" ht="18" customHeight="1" x14ac:dyDescent="0.25"/>
    <row r="87" spans="2:9" ht="18" customHeight="1" x14ac:dyDescent="0.25"/>
    <row r="88" spans="2:9" ht="15.75" customHeight="1" x14ac:dyDescent="0.25"/>
    <row r="89" spans="2:9" ht="15.75" customHeight="1" x14ac:dyDescent="0.25"/>
    <row r="90" spans="2:9" ht="15.75" customHeight="1" x14ac:dyDescent="0.25"/>
    <row r="91" spans="2:9" ht="15.75" customHeight="1" x14ac:dyDescent="0.25"/>
    <row r="92" spans="2:9" ht="15.75" customHeight="1" x14ac:dyDescent="0.25">
      <c r="B92" t="s">
        <v>6768</v>
      </c>
      <c r="C92" t="s">
        <v>6769</v>
      </c>
      <c r="D92" t="s">
        <v>6770</v>
      </c>
      <c r="E92" t="s">
        <v>6771</v>
      </c>
      <c r="F92" t="s">
        <v>6772</v>
      </c>
      <c r="G92" t="s">
        <v>6773</v>
      </c>
      <c r="H92" t="s">
        <v>6774</v>
      </c>
      <c r="I92" t="s">
        <v>6775</v>
      </c>
    </row>
    <row r="93" spans="2:9" ht="15.75" customHeight="1" x14ac:dyDescent="0.25"/>
    <row r="94" spans="2:9" ht="21" customHeight="1" x14ac:dyDescent="0.25"/>
    <row r="95" spans="2:9" ht="18" customHeight="1" x14ac:dyDescent="0.25"/>
    <row r="96" spans="2:9" ht="15.75" customHeight="1" x14ac:dyDescent="0.25"/>
    <row r="97" spans="3:8" ht="18.75" customHeight="1" x14ac:dyDescent="0.25"/>
    <row r="98" spans="3:8" ht="15.75" customHeight="1" x14ac:dyDescent="0.25"/>
    <row r="99" spans="3:8" ht="15.75" customHeight="1" x14ac:dyDescent="0.25"/>
    <row r="100" spans="3:8" ht="18.75" customHeight="1" x14ac:dyDescent="0.25"/>
    <row r="101" spans="3:8" ht="18.75" customHeight="1" x14ac:dyDescent="0.25"/>
    <row r="104" spans="3:8" x14ac:dyDescent="0.25">
      <c r="C104" t="s">
        <v>6768</v>
      </c>
      <c r="D104" t="s">
        <v>6769</v>
      </c>
      <c r="E104" t="s">
        <v>6770</v>
      </c>
      <c r="F104" t="s">
        <v>6771</v>
      </c>
      <c r="G104" t="s">
        <v>6772</v>
      </c>
      <c r="H104" t="s">
        <v>6773</v>
      </c>
    </row>
    <row r="105" spans="3:8" ht="15.75" customHeight="1" x14ac:dyDescent="0.25"/>
    <row r="106" spans="3:8" ht="15.75" customHeight="1" x14ac:dyDescent="0.25"/>
    <row r="107" spans="3:8" ht="15.75" customHeight="1" x14ac:dyDescent="0.25"/>
    <row r="108" spans="3:8" ht="15.75" customHeight="1" x14ac:dyDescent="0.25"/>
    <row r="109" spans="3:8" ht="15.75" customHeight="1" x14ac:dyDescent="0.25"/>
    <row r="110" spans="3:8" ht="15.75" customHeight="1" x14ac:dyDescent="0.25"/>
    <row r="111" spans="3:8" ht="15.75" customHeight="1" x14ac:dyDescent="0.25"/>
    <row r="112" spans="3:8" ht="18.75" customHeight="1" x14ac:dyDescent="0.25"/>
    <row r="113" ht="15.75" customHeight="1" x14ac:dyDescent="0.25"/>
  </sheetData>
  <mergeCells count="69">
    <mergeCell ref="A64:B64"/>
    <mergeCell ref="A59:B59"/>
    <mergeCell ref="A62:B62"/>
    <mergeCell ref="A63:B63"/>
    <mergeCell ref="A60:B60"/>
    <mergeCell ref="A49:B49"/>
    <mergeCell ref="A51:B51"/>
    <mergeCell ref="A11:B11"/>
    <mergeCell ref="A45:B45"/>
    <mergeCell ref="A57:B57"/>
    <mergeCell ref="A44:B44"/>
    <mergeCell ref="A40:B40"/>
    <mergeCell ref="A48:B48"/>
    <mergeCell ref="A24:B24"/>
    <mergeCell ref="A30:B30"/>
    <mergeCell ref="P1:Q1"/>
    <mergeCell ref="A36:B36"/>
    <mergeCell ref="A1:B1"/>
    <mergeCell ref="A61:B61"/>
    <mergeCell ref="A6:B6"/>
    <mergeCell ref="A54:B54"/>
    <mergeCell ref="A16:B16"/>
    <mergeCell ref="A7:B7"/>
    <mergeCell ref="A25:B25"/>
    <mergeCell ref="A41:B41"/>
    <mergeCell ref="A46:B46"/>
    <mergeCell ref="A37:B37"/>
    <mergeCell ref="A56:B56"/>
    <mergeCell ref="A18:B18"/>
    <mergeCell ref="A27:B27"/>
    <mergeCell ref="N1:O1"/>
    <mergeCell ref="A3:B3"/>
    <mergeCell ref="R1:S1"/>
    <mergeCell ref="A55:B55"/>
    <mergeCell ref="A50:B50"/>
    <mergeCell ref="A12:B12"/>
    <mergeCell ref="A26:B26"/>
    <mergeCell ref="A21:B21"/>
    <mergeCell ref="A2:B2"/>
    <mergeCell ref="A33:B33"/>
    <mergeCell ref="A53:B53"/>
    <mergeCell ref="A52:B52"/>
    <mergeCell ref="A43:B43"/>
    <mergeCell ref="A19:B19"/>
    <mergeCell ref="A10:B10"/>
    <mergeCell ref="A28:B28"/>
    <mergeCell ref="A13:B13"/>
    <mergeCell ref="T1:U1"/>
    <mergeCell ref="A47:B47"/>
    <mergeCell ref="A42:B42"/>
    <mergeCell ref="L1:M1"/>
    <mergeCell ref="A32:B32"/>
    <mergeCell ref="A5:B5"/>
    <mergeCell ref="A14:B14"/>
    <mergeCell ref="A23:B23"/>
    <mergeCell ref="A17:B17"/>
    <mergeCell ref="A8:B8"/>
    <mergeCell ref="A22:B22"/>
    <mergeCell ref="A35:B35"/>
    <mergeCell ref="A4:B4"/>
    <mergeCell ref="A20:B20"/>
    <mergeCell ref="A38:B38"/>
    <mergeCell ref="A29:B29"/>
    <mergeCell ref="A9:B9"/>
    <mergeCell ref="A31:B31"/>
    <mergeCell ref="A58:B58"/>
    <mergeCell ref="A39:B39"/>
    <mergeCell ref="A34:B34"/>
    <mergeCell ref="A15:B15"/>
  </mergeCells>
  <pageMargins left="0.7" right="0.7" top="0.75" bottom="0.75" header="0.3" footer="0.3"/>
  <pageSetup paperSize="9" orientation="portrait"/>
  <tableParts count="3">
    <tablePart r:id="rId1"/>
    <tablePart r:id="rId2"/>
    <tablePart r:id="rId3"/>
  </tableParts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 codeName="Hoja329">
    <pageSetUpPr fitToPage="1"/>
  </sheetPr>
  <dimension ref="A1:W112"/>
  <sheetViews>
    <sheetView workbookViewId="0">
      <selection activeCell="D18" sqref="D18"/>
    </sheetView>
  </sheetViews>
  <sheetFormatPr baseColWidth="10" defaultColWidth="9.140625" defaultRowHeight="15" x14ac:dyDescent="0.25"/>
  <cols>
    <col min="1" max="2" width="2.7109375" customWidth="1"/>
    <col min="3" max="3" width="39" customWidth="1"/>
    <col min="4" max="4" width="14.5703125" customWidth="1"/>
    <col min="5" max="5" width="21.85546875" customWidth="1"/>
    <col min="6" max="6" width="22" customWidth="1"/>
    <col min="7" max="7" width="21.140625" bestFit="1" customWidth="1"/>
    <col min="8" max="8" width="9.28515625" customWidth="1"/>
    <col min="9" max="9" width="25.140625" customWidth="1"/>
    <col min="10" max="10" width="13.28515625" customWidth="1"/>
    <col min="11" max="11" width="13.5703125" customWidth="1"/>
    <col min="12" max="12" width="14.28515625" customWidth="1"/>
    <col min="13" max="13" width="13.7109375" customWidth="1"/>
    <col min="14" max="15" width="14.7109375" customWidth="1"/>
    <col min="16" max="16" width="15.28515625" customWidth="1"/>
    <col min="17" max="17" width="14.85546875" customWidth="1"/>
    <col min="18" max="19" width="15.42578125" customWidth="1"/>
    <col min="20" max="20" width="17" customWidth="1"/>
    <col min="21" max="21" width="17.85546875" customWidth="1"/>
  </cols>
  <sheetData>
    <row r="1" spans="1:23" ht="46.5" customHeight="1" x14ac:dyDescent="0.25">
      <c r="A1" s="596" t="s">
        <v>0</v>
      </c>
      <c r="B1" s="597"/>
      <c r="C1" s="10" t="s">
        <v>1</v>
      </c>
      <c r="D1" s="10" t="s">
        <v>2</v>
      </c>
      <c r="E1" s="25" t="s">
        <v>3</v>
      </c>
      <c r="F1" s="20" t="s">
        <v>4</v>
      </c>
      <c r="G1" s="1" t="s">
        <v>5</v>
      </c>
      <c r="H1" s="35" t="s">
        <v>6</v>
      </c>
      <c r="I1" s="2" t="s">
        <v>7</v>
      </c>
      <c r="J1" s="3" t="s">
        <v>8</v>
      </c>
      <c r="K1" s="3" t="s">
        <v>9</v>
      </c>
      <c r="L1" s="593" t="s">
        <v>10</v>
      </c>
      <c r="M1" s="592"/>
      <c r="N1" s="599" t="s">
        <v>11</v>
      </c>
      <c r="O1" s="592"/>
      <c r="P1" s="595" t="s">
        <v>12</v>
      </c>
      <c r="Q1" s="592"/>
      <c r="R1" s="594" t="s">
        <v>13</v>
      </c>
      <c r="S1" s="592"/>
      <c r="T1" s="591" t="s">
        <v>14</v>
      </c>
      <c r="U1" s="592"/>
    </row>
    <row r="2" spans="1:23" ht="21" customHeight="1" x14ac:dyDescent="0.25">
      <c r="A2" s="586" t="s">
        <v>15</v>
      </c>
      <c r="B2" s="587"/>
      <c r="C2" s="152" t="s">
        <v>1366</v>
      </c>
      <c r="D2" s="217">
        <v>8670794</v>
      </c>
      <c r="E2" s="50" t="s">
        <v>271</v>
      </c>
      <c r="F2" s="142" t="s">
        <v>1367</v>
      </c>
      <c r="G2" s="105" t="s">
        <v>1368</v>
      </c>
      <c r="H2" s="329"/>
      <c r="I2" s="186" t="s">
        <v>159</v>
      </c>
      <c r="J2" s="55">
        <v>0.34513888888888888</v>
      </c>
      <c r="K2" s="51">
        <f t="shared" ref="K2:K32" si="0">J2+$K$60</f>
        <v>0.34513888888888888</v>
      </c>
      <c r="L2" s="55">
        <v>0.34513888888888888</v>
      </c>
      <c r="M2" s="41">
        <f t="shared" ref="M2:M32" si="1">L2+$M$60</f>
        <v>0.34513888888888888</v>
      </c>
      <c r="N2" s="55">
        <v>0.35694444444444451</v>
      </c>
      <c r="O2" s="41">
        <f t="shared" ref="O2:O32" si="2">N2+$O$60</f>
        <v>0.35694444444444451</v>
      </c>
      <c r="P2" s="55">
        <v>0.39930555555555558</v>
      </c>
      <c r="Q2" s="41">
        <f t="shared" ref="Q2:Q32" si="3">P2+$Q$60</f>
        <v>0.39930555555555558</v>
      </c>
      <c r="R2" s="55">
        <v>0.41111111111111109</v>
      </c>
      <c r="S2" s="41">
        <f t="shared" ref="S2:S32" si="4">R2+$S$60</f>
        <v>0.41111111111111109</v>
      </c>
      <c r="T2" s="236">
        <v>0.42291666666666672</v>
      </c>
      <c r="U2" s="72">
        <f t="shared" ref="U2:U32" si="5">T2+$U$60</f>
        <v>0.42291666666666672</v>
      </c>
      <c r="V2" s="76"/>
      <c r="W2" s="77"/>
    </row>
    <row r="3" spans="1:23" ht="21" customHeight="1" x14ac:dyDescent="0.25">
      <c r="A3" s="586" t="s">
        <v>21</v>
      </c>
      <c r="B3" s="587"/>
      <c r="C3" s="152" t="s">
        <v>1369</v>
      </c>
      <c r="D3" s="217">
        <v>46469282</v>
      </c>
      <c r="E3" s="201" t="s">
        <v>45</v>
      </c>
      <c r="F3" s="142" t="s">
        <v>305</v>
      </c>
      <c r="G3" s="256" t="s">
        <v>1370</v>
      </c>
      <c r="H3" s="334"/>
      <c r="I3" s="256" t="s">
        <v>1371</v>
      </c>
      <c r="J3" s="55">
        <v>0.34791666666666671</v>
      </c>
      <c r="K3" s="51">
        <f t="shared" si="0"/>
        <v>0.34791666666666671</v>
      </c>
      <c r="L3" s="55">
        <v>0.35069444444444442</v>
      </c>
      <c r="M3" s="41">
        <f t="shared" si="1"/>
        <v>0.35069444444444442</v>
      </c>
      <c r="N3" s="55">
        <v>0.3611111111111111</v>
      </c>
      <c r="O3" s="41">
        <f t="shared" si="2"/>
        <v>0.3611111111111111</v>
      </c>
      <c r="P3" s="55">
        <v>0.41111111111111109</v>
      </c>
      <c r="Q3" s="41">
        <f t="shared" si="3"/>
        <v>0.41111111111111109</v>
      </c>
      <c r="R3" s="55">
        <v>0.42291666666666672</v>
      </c>
      <c r="S3" s="41">
        <f t="shared" si="4"/>
        <v>0.42291666666666672</v>
      </c>
      <c r="T3" s="236">
        <v>0.44791666666666669</v>
      </c>
      <c r="U3" s="72">
        <f t="shared" si="5"/>
        <v>0.44791666666666669</v>
      </c>
      <c r="V3" s="147"/>
      <c r="W3" s="46"/>
    </row>
    <row r="4" spans="1:23" ht="20.25" customHeight="1" x14ac:dyDescent="0.25">
      <c r="A4" s="586" t="s">
        <v>26</v>
      </c>
      <c r="B4" s="587"/>
      <c r="C4" s="152" t="s">
        <v>1372</v>
      </c>
      <c r="D4" s="217">
        <v>76401216</v>
      </c>
      <c r="E4" s="207" t="s">
        <v>138</v>
      </c>
      <c r="F4" s="142" t="s">
        <v>23</v>
      </c>
      <c r="G4" s="94"/>
      <c r="H4" s="294"/>
      <c r="I4" s="94" t="s">
        <v>315</v>
      </c>
      <c r="J4" s="55">
        <v>0.375</v>
      </c>
      <c r="K4" s="51">
        <f t="shared" si="0"/>
        <v>0.375</v>
      </c>
      <c r="L4" s="55">
        <v>0.37569444444444439</v>
      </c>
      <c r="M4" s="41">
        <f t="shared" si="1"/>
        <v>0.37569444444444439</v>
      </c>
      <c r="N4" s="55">
        <v>0.38472222222222219</v>
      </c>
      <c r="O4" s="41">
        <f t="shared" si="2"/>
        <v>0.38472222222222219</v>
      </c>
      <c r="P4" s="55">
        <v>0.43472222222222218</v>
      </c>
      <c r="Q4" s="41">
        <f t="shared" si="3"/>
        <v>0.43472222222222218</v>
      </c>
      <c r="R4" s="55">
        <v>0.44861111111111113</v>
      </c>
      <c r="S4" s="41">
        <f t="shared" si="4"/>
        <v>0.44861111111111113</v>
      </c>
      <c r="T4" s="236">
        <v>0.47152777777777782</v>
      </c>
      <c r="U4" s="72">
        <f t="shared" si="5"/>
        <v>0.47152777777777782</v>
      </c>
      <c r="V4" s="121"/>
      <c r="W4" s="46"/>
    </row>
    <row r="5" spans="1:23" ht="18.75" customHeight="1" x14ac:dyDescent="0.3">
      <c r="A5" s="586" t="s">
        <v>30</v>
      </c>
      <c r="B5" s="587"/>
      <c r="C5" s="438" t="s">
        <v>1373</v>
      </c>
      <c r="D5" s="92">
        <v>73246722</v>
      </c>
      <c r="E5" s="201" t="s">
        <v>45</v>
      </c>
      <c r="F5" s="278" t="s">
        <v>305</v>
      </c>
      <c r="G5" s="98"/>
      <c r="H5" s="286"/>
      <c r="I5" s="98" t="s">
        <v>63</v>
      </c>
      <c r="J5" s="55">
        <v>0.44791666666666669</v>
      </c>
      <c r="K5" s="41">
        <f t="shared" si="0"/>
        <v>0.44791666666666669</v>
      </c>
      <c r="L5" s="55">
        <v>0.45069444444444451</v>
      </c>
      <c r="M5" s="41">
        <f t="shared" si="1"/>
        <v>0.45069444444444451</v>
      </c>
      <c r="N5" s="55">
        <v>0.46111111111111108</v>
      </c>
      <c r="O5" s="41">
        <f t="shared" si="2"/>
        <v>0.46111111111111108</v>
      </c>
      <c r="P5" s="55">
        <v>0.54513888888888884</v>
      </c>
      <c r="Q5" s="41">
        <f t="shared" si="3"/>
        <v>0.54513888888888884</v>
      </c>
      <c r="R5" s="55">
        <v>0.56458333333333333</v>
      </c>
      <c r="S5" s="41">
        <f t="shared" si="4"/>
        <v>0.56458333333333333</v>
      </c>
      <c r="T5" s="236">
        <v>0.59444444444444444</v>
      </c>
      <c r="U5" s="72">
        <f t="shared" si="5"/>
        <v>0.59444444444444444</v>
      </c>
      <c r="V5" s="122"/>
      <c r="W5" s="46"/>
    </row>
    <row r="6" spans="1:23" ht="21.75" customHeight="1" x14ac:dyDescent="0.25">
      <c r="A6" s="586" t="s">
        <v>35</v>
      </c>
      <c r="B6" s="587"/>
      <c r="C6" s="152" t="s">
        <v>1374</v>
      </c>
      <c r="D6" s="217">
        <v>74036300</v>
      </c>
      <c r="E6" s="50" t="s">
        <v>17</v>
      </c>
      <c r="F6" s="142" t="s">
        <v>28</v>
      </c>
      <c r="G6" s="420" t="s">
        <v>654</v>
      </c>
      <c r="H6" s="329"/>
      <c r="I6" s="186" t="s">
        <v>159</v>
      </c>
      <c r="J6" s="55">
        <v>0.39027777777777778</v>
      </c>
      <c r="K6" s="51">
        <f t="shared" si="0"/>
        <v>0.39027777777777778</v>
      </c>
      <c r="L6" s="55">
        <v>0.39097222222222222</v>
      </c>
      <c r="M6" s="41">
        <f t="shared" si="1"/>
        <v>0.39097222222222222</v>
      </c>
      <c r="N6" s="55">
        <v>0.40208333333333329</v>
      </c>
      <c r="O6" s="41">
        <f t="shared" si="2"/>
        <v>0.40208333333333329</v>
      </c>
      <c r="P6" s="55">
        <v>0.4597222222222222</v>
      </c>
      <c r="Q6" s="41">
        <f t="shared" si="3"/>
        <v>0.4597222222222222</v>
      </c>
      <c r="R6" s="55">
        <v>0.47152777777777782</v>
      </c>
      <c r="S6" s="41">
        <f t="shared" si="4"/>
        <v>0.47152777777777782</v>
      </c>
      <c r="T6" s="236">
        <v>0.48472222222222222</v>
      </c>
      <c r="U6" s="72">
        <f t="shared" si="5"/>
        <v>0.48472222222222222</v>
      </c>
      <c r="V6" s="121"/>
      <c r="W6" s="46"/>
    </row>
    <row r="7" spans="1:23" ht="19.5" customHeight="1" x14ac:dyDescent="0.25">
      <c r="A7" s="586" t="s">
        <v>40</v>
      </c>
      <c r="B7" s="587"/>
      <c r="C7" s="152" t="s">
        <v>1375</v>
      </c>
      <c r="D7" s="409" t="s">
        <v>1376</v>
      </c>
      <c r="E7" s="21" t="s">
        <v>189</v>
      </c>
      <c r="F7" s="142" t="s">
        <v>28</v>
      </c>
      <c r="G7" s="96"/>
      <c r="H7" s="356" t="s">
        <v>825</v>
      </c>
      <c r="I7" s="96" t="s">
        <v>29</v>
      </c>
      <c r="J7" s="55">
        <v>0.40138888888888891</v>
      </c>
      <c r="K7" s="51">
        <f t="shared" si="0"/>
        <v>0.40138888888888891</v>
      </c>
      <c r="L7" s="55">
        <v>0.40138888888888891</v>
      </c>
      <c r="M7" s="41">
        <f t="shared" si="1"/>
        <v>0.40138888888888891</v>
      </c>
      <c r="N7" s="55">
        <v>0.41111111111111109</v>
      </c>
      <c r="O7" s="41">
        <f t="shared" si="2"/>
        <v>0.41111111111111109</v>
      </c>
      <c r="P7" s="55">
        <v>0.47708333333333341</v>
      </c>
      <c r="Q7" s="41">
        <f t="shared" si="3"/>
        <v>0.47708333333333341</v>
      </c>
      <c r="R7" s="55">
        <v>0.48888888888888887</v>
      </c>
      <c r="S7" s="41">
        <f t="shared" si="4"/>
        <v>0.48888888888888887</v>
      </c>
      <c r="T7" s="236">
        <v>0.5</v>
      </c>
      <c r="U7" s="72">
        <f t="shared" si="5"/>
        <v>0.5</v>
      </c>
      <c r="V7" s="121"/>
      <c r="W7" s="46"/>
    </row>
    <row r="8" spans="1:23" ht="21.75" customHeight="1" x14ac:dyDescent="0.25">
      <c r="A8" s="586" t="s">
        <v>43</v>
      </c>
      <c r="B8" s="587"/>
      <c r="C8" s="152" t="s">
        <v>1377</v>
      </c>
      <c r="D8" s="217">
        <v>48505835</v>
      </c>
      <c r="E8" s="50" t="s">
        <v>17</v>
      </c>
      <c r="F8" s="142" t="s">
        <v>1378</v>
      </c>
      <c r="G8" s="105" t="s">
        <v>1255</v>
      </c>
      <c r="H8" s="329"/>
      <c r="I8" s="186" t="s">
        <v>159</v>
      </c>
      <c r="J8" s="55">
        <v>0.41319444444444442</v>
      </c>
      <c r="K8" s="51">
        <f t="shared" si="0"/>
        <v>0.41319444444444442</v>
      </c>
      <c r="L8" s="55">
        <v>0.41458333333333341</v>
      </c>
      <c r="M8" s="41">
        <f t="shared" si="1"/>
        <v>0.41458333333333341</v>
      </c>
      <c r="N8" s="55">
        <v>0.42499999999999999</v>
      </c>
      <c r="O8" s="41">
        <f t="shared" si="2"/>
        <v>0.42499999999999999</v>
      </c>
      <c r="P8" s="55">
        <v>0.48958333333333331</v>
      </c>
      <c r="Q8" s="41">
        <f t="shared" si="3"/>
        <v>0.48958333333333331</v>
      </c>
      <c r="R8" s="55">
        <v>0.50277777777777777</v>
      </c>
      <c r="S8" s="41">
        <f t="shared" si="4"/>
        <v>0.50277777777777777</v>
      </c>
      <c r="T8" s="236">
        <v>0.51458333333333328</v>
      </c>
      <c r="U8" s="72">
        <f t="shared" si="5"/>
        <v>0.51458333333333328</v>
      </c>
      <c r="V8" s="121"/>
      <c r="W8" s="46"/>
    </row>
    <row r="9" spans="1:23" ht="20.25" customHeight="1" x14ac:dyDescent="0.25">
      <c r="A9" s="586" t="s">
        <v>48</v>
      </c>
      <c r="B9" s="587"/>
      <c r="C9" s="152" t="s">
        <v>1379</v>
      </c>
      <c r="D9" s="217">
        <v>74071766</v>
      </c>
      <c r="E9" s="50" t="s">
        <v>17</v>
      </c>
      <c r="F9" s="142" t="s">
        <v>305</v>
      </c>
      <c r="G9" s="180" t="s">
        <v>1255</v>
      </c>
      <c r="H9" s="329"/>
      <c r="I9" s="186" t="s">
        <v>159</v>
      </c>
      <c r="J9" s="55">
        <v>0.4152777777777778</v>
      </c>
      <c r="K9" s="51">
        <f t="shared" si="0"/>
        <v>0.4152777777777778</v>
      </c>
      <c r="L9" s="55">
        <v>0.41944444444444451</v>
      </c>
      <c r="M9" s="41">
        <f t="shared" si="1"/>
        <v>0.41944444444444451</v>
      </c>
      <c r="N9" s="55">
        <v>0.42916666666666659</v>
      </c>
      <c r="O9" s="41">
        <f t="shared" si="2"/>
        <v>0.42916666666666659</v>
      </c>
      <c r="P9" s="55">
        <v>0.50277777777777777</v>
      </c>
      <c r="Q9" s="41">
        <f t="shared" si="3"/>
        <v>0.50277777777777777</v>
      </c>
      <c r="R9" s="55">
        <v>0.51458333333333328</v>
      </c>
      <c r="S9" s="41">
        <f t="shared" si="4"/>
        <v>0.51458333333333328</v>
      </c>
      <c r="T9" s="236">
        <v>0.52708333333333335</v>
      </c>
      <c r="U9" s="72">
        <f t="shared" si="5"/>
        <v>0.52708333333333335</v>
      </c>
      <c r="V9" s="121"/>
      <c r="W9" s="46"/>
    </row>
    <row r="10" spans="1:23" ht="21" customHeight="1" x14ac:dyDescent="0.25">
      <c r="A10" s="586" t="s">
        <v>54</v>
      </c>
      <c r="B10" s="587"/>
      <c r="C10" s="152" t="s">
        <v>1380</v>
      </c>
      <c r="D10" s="217">
        <v>71151505</v>
      </c>
      <c r="E10" s="50" t="s">
        <v>17</v>
      </c>
      <c r="F10" s="142" t="s">
        <v>305</v>
      </c>
      <c r="G10" s="407" t="s">
        <v>1222</v>
      </c>
      <c r="H10" s="182"/>
      <c r="I10" s="50" t="s">
        <v>205</v>
      </c>
      <c r="J10" s="55">
        <v>0.41805555555555562</v>
      </c>
      <c r="K10" s="51">
        <f t="shared" si="0"/>
        <v>0.41805555555555562</v>
      </c>
      <c r="L10" s="55">
        <v>0.42430555555555549</v>
      </c>
      <c r="M10" s="41">
        <f t="shared" si="1"/>
        <v>0.42430555555555549</v>
      </c>
      <c r="N10" s="55">
        <v>0.43541666666666667</v>
      </c>
      <c r="O10" s="41">
        <f t="shared" si="2"/>
        <v>0.43541666666666667</v>
      </c>
      <c r="P10" s="55">
        <v>0.50763888888888886</v>
      </c>
      <c r="Q10" s="55">
        <f t="shared" si="3"/>
        <v>0.50763888888888886</v>
      </c>
      <c r="R10" s="55">
        <v>0.52847222222222223</v>
      </c>
      <c r="S10" s="41">
        <f t="shared" si="4"/>
        <v>0.52847222222222223</v>
      </c>
      <c r="T10" s="236">
        <v>0.54236111111111107</v>
      </c>
      <c r="U10" s="72">
        <f t="shared" si="5"/>
        <v>0.54236111111111107</v>
      </c>
      <c r="V10" s="121"/>
      <c r="W10" s="46"/>
    </row>
    <row r="11" spans="1:23" s="46" customFormat="1" ht="21" customHeight="1" x14ac:dyDescent="0.25">
      <c r="A11" s="586" t="s">
        <v>58</v>
      </c>
      <c r="B11" s="587"/>
      <c r="C11" s="152" t="s">
        <v>1381</v>
      </c>
      <c r="D11" s="409" t="s">
        <v>1382</v>
      </c>
      <c r="E11" s="50" t="s">
        <v>17</v>
      </c>
      <c r="F11" s="142" t="s">
        <v>305</v>
      </c>
      <c r="G11" s="407" t="s">
        <v>602</v>
      </c>
      <c r="H11" s="425"/>
      <c r="I11" s="296" t="s">
        <v>168</v>
      </c>
      <c r="J11" s="55">
        <v>0.42152777777777778</v>
      </c>
      <c r="K11" s="51">
        <f t="shared" si="0"/>
        <v>0.42152777777777778</v>
      </c>
      <c r="L11" s="55">
        <v>0.42986111111111108</v>
      </c>
      <c r="M11" s="41">
        <f t="shared" si="1"/>
        <v>0.42986111111111108</v>
      </c>
      <c r="N11" s="55">
        <v>0.43958333333333333</v>
      </c>
      <c r="O11" s="41">
        <f t="shared" si="2"/>
        <v>0.43958333333333333</v>
      </c>
      <c r="P11" s="55">
        <v>0.51388888888888884</v>
      </c>
      <c r="Q11" s="41">
        <f t="shared" si="3"/>
        <v>0.51388888888888884</v>
      </c>
      <c r="R11" s="55">
        <v>0.53472222222222221</v>
      </c>
      <c r="S11" s="41">
        <f t="shared" si="4"/>
        <v>0.53472222222222221</v>
      </c>
      <c r="T11" s="236">
        <v>0.55347222222222225</v>
      </c>
      <c r="U11" s="72">
        <f t="shared" si="5"/>
        <v>0.55347222222222225</v>
      </c>
      <c r="V11" s="121"/>
    </row>
    <row r="12" spans="1:23" ht="23.25" customHeight="1" x14ac:dyDescent="0.25">
      <c r="A12" s="586" t="s">
        <v>64</v>
      </c>
      <c r="B12" s="587"/>
      <c r="C12" s="230" t="s">
        <v>1383</v>
      </c>
      <c r="D12" s="217">
        <v>40225830</v>
      </c>
      <c r="E12" s="201" t="s">
        <v>45</v>
      </c>
      <c r="F12" s="142" t="s">
        <v>305</v>
      </c>
      <c r="G12" s="105" t="s">
        <v>1255</v>
      </c>
      <c r="H12" s="182"/>
      <c r="I12" s="50" t="s">
        <v>1384</v>
      </c>
      <c r="J12" s="55">
        <v>0.4284722222222222</v>
      </c>
      <c r="K12" s="51">
        <f t="shared" si="0"/>
        <v>0.4284722222222222</v>
      </c>
      <c r="L12" s="55">
        <v>0.43680555555555561</v>
      </c>
      <c r="M12" s="41">
        <f t="shared" si="1"/>
        <v>0.43680555555555561</v>
      </c>
      <c r="N12" s="55">
        <v>0.4465277777777778</v>
      </c>
      <c r="O12" s="41">
        <f t="shared" si="2"/>
        <v>0.4465277777777778</v>
      </c>
      <c r="P12" s="55">
        <v>0.5229166666666667</v>
      </c>
      <c r="Q12" s="41">
        <f t="shared" si="3"/>
        <v>0.5229166666666667</v>
      </c>
      <c r="R12" s="55">
        <v>0.54305555555555551</v>
      </c>
      <c r="S12" s="41">
        <f t="shared" si="4"/>
        <v>0.54305555555555551</v>
      </c>
      <c r="T12" s="236">
        <v>0.56597222222222221</v>
      </c>
      <c r="U12" s="72">
        <f t="shared" si="5"/>
        <v>0.56597222222222221</v>
      </c>
      <c r="V12" s="121"/>
      <c r="W12" s="46"/>
    </row>
    <row r="13" spans="1:23" ht="24" customHeight="1" x14ac:dyDescent="0.25">
      <c r="A13" s="586" t="s">
        <v>67</v>
      </c>
      <c r="B13" s="587"/>
      <c r="C13" s="152" t="s">
        <v>1385</v>
      </c>
      <c r="D13" s="217">
        <v>46301299</v>
      </c>
      <c r="E13" s="201" t="s">
        <v>45</v>
      </c>
      <c r="F13" s="142" t="s">
        <v>28</v>
      </c>
      <c r="G13" s="94"/>
      <c r="H13" s="294"/>
      <c r="I13" s="94" t="s">
        <v>90</v>
      </c>
      <c r="J13" s="55">
        <v>0.43888888888888888</v>
      </c>
      <c r="K13" s="51">
        <f t="shared" si="0"/>
        <v>0.43888888888888888</v>
      </c>
      <c r="L13" s="55">
        <v>0.44166666666666671</v>
      </c>
      <c r="M13" s="41">
        <f t="shared" si="1"/>
        <v>0.44166666666666671</v>
      </c>
      <c r="N13" s="55">
        <v>0.45277777777777778</v>
      </c>
      <c r="O13" s="41">
        <f t="shared" si="2"/>
        <v>0.45277777777777778</v>
      </c>
      <c r="P13" s="55">
        <v>0.52708333333333335</v>
      </c>
      <c r="Q13" s="41">
        <f t="shared" si="3"/>
        <v>0.52708333333333335</v>
      </c>
      <c r="R13" s="55">
        <v>0.55138888888888893</v>
      </c>
      <c r="S13" s="41">
        <f t="shared" si="4"/>
        <v>0.55138888888888893</v>
      </c>
      <c r="T13" s="236">
        <v>0.5805555555555556</v>
      </c>
      <c r="U13" s="72">
        <f t="shared" si="5"/>
        <v>0.5805555555555556</v>
      </c>
      <c r="V13" s="121"/>
      <c r="W13" s="46"/>
    </row>
    <row r="14" spans="1:23" ht="21.75" customHeight="1" x14ac:dyDescent="0.25">
      <c r="A14" s="586" t="s">
        <v>70</v>
      </c>
      <c r="B14" s="587"/>
      <c r="C14" s="152" t="s">
        <v>1386</v>
      </c>
      <c r="D14" s="409" t="s">
        <v>1387</v>
      </c>
      <c r="E14" s="207" t="s">
        <v>93</v>
      </c>
      <c r="F14" s="142" t="s">
        <v>28</v>
      </c>
      <c r="G14" s="105" t="s">
        <v>1228</v>
      </c>
      <c r="H14" s="356" t="s">
        <v>228</v>
      </c>
      <c r="I14" s="296" t="s">
        <v>168</v>
      </c>
      <c r="J14" s="55">
        <v>0.44444444444444442</v>
      </c>
      <c r="K14" s="51">
        <f t="shared" si="0"/>
        <v>0.44444444444444442</v>
      </c>
      <c r="L14" s="55">
        <v>0.44583333333333341</v>
      </c>
      <c r="M14" s="41">
        <f t="shared" si="1"/>
        <v>0.44583333333333341</v>
      </c>
      <c r="N14" s="55">
        <v>0.45624999999999999</v>
      </c>
      <c r="O14" s="41">
        <f t="shared" si="2"/>
        <v>0.45624999999999999</v>
      </c>
      <c r="P14" s="55">
        <v>0.54166666666666663</v>
      </c>
      <c r="Q14" s="41">
        <f t="shared" si="3"/>
        <v>0.54166666666666663</v>
      </c>
      <c r="R14" s="55">
        <v>0.5541666666666667</v>
      </c>
      <c r="S14" s="41">
        <f t="shared" si="4"/>
        <v>0.5541666666666667</v>
      </c>
      <c r="T14" s="236">
        <v>0.56597222222222221</v>
      </c>
      <c r="U14" s="72">
        <f t="shared" si="5"/>
        <v>0.56597222222222221</v>
      </c>
      <c r="V14" s="121"/>
      <c r="W14" s="46"/>
    </row>
    <row r="15" spans="1:23" ht="19.5" customHeight="1" x14ac:dyDescent="0.25">
      <c r="A15" s="586" t="s">
        <v>73</v>
      </c>
      <c r="B15" s="587"/>
      <c r="C15" s="152" t="s">
        <v>1388</v>
      </c>
      <c r="D15" s="217">
        <v>25797486</v>
      </c>
      <c r="E15" s="50" t="s">
        <v>271</v>
      </c>
      <c r="F15" s="142" t="s">
        <v>305</v>
      </c>
      <c r="G15" s="407" t="s">
        <v>1222</v>
      </c>
      <c r="H15" s="182"/>
      <c r="I15" s="50" t="s">
        <v>1389</v>
      </c>
      <c r="J15" s="55">
        <v>0.45555555555555549</v>
      </c>
      <c r="K15" s="51">
        <f t="shared" si="0"/>
        <v>0.45555555555555549</v>
      </c>
      <c r="L15" s="55">
        <v>0.45624999999999999</v>
      </c>
      <c r="M15" s="41">
        <f t="shared" si="1"/>
        <v>0.45624999999999999</v>
      </c>
      <c r="N15" s="55">
        <v>0.46736111111111112</v>
      </c>
      <c r="O15" s="41">
        <f t="shared" si="2"/>
        <v>0.46736111111111112</v>
      </c>
      <c r="P15" s="55">
        <v>0.55694444444444446</v>
      </c>
      <c r="Q15" s="41">
        <f t="shared" si="3"/>
        <v>0.55694444444444446</v>
      </c>
      <c r="R15" s="55">
        <v>0.57708333333333328</v>
      </c>
      <c r="S15" s="41">
        <f t="shared" si="4"/>
        <v>0.57708333333333328</v>
      </c>
      <c r="T15" s="236">
        <v>0.59861111111111109</v>
      </c>
      <c r="U15" s="72">
        <f t="shared" si="5"/>
        <v>0.59861111111111109</v>
      </c>
      <c r="V15" s="121"/>
      <c r="W15" s="46"/>
    </row>
    <row r="16" spans="1:23" ht="20.25" customHeight="1" x14ac:dyDescent="0.25">
      <c r="A16" s="586" t="s">
        <v>76</v>
      </c>
      <c r="B16" s="587"/>
      <c r="C16" s="152" t="s">
        <v>1390</v>
      </c>
      <c r="D16" s="217">
        <v>25857242</v>
      </c>
      <c r="E16" s="50" t="s">
        <v>271</v>
      </c>
      <c r="F16" s="142" t="s">
        <v>502</v>
      </c>
      <c r="G16" s="105" t="s">
        <v>1114</v>
      </c>
      <c r="H16" s="329"/>
      <c r="I16" s="186" t="s">
        <v>159</v>
      </c>
      <c r="J16" s="55">
        <v>0.46388888888888891</v>
      </c>
      <c r="K16" s="51">
        <f t="shared" si="0"/>
        <v>0.46388888888888891</v>
      </c>
      <c r="L16" s="55">
        <v>0.46458333333333329</v>
      </c>
      <c r="M16" s="41">
        <f t="shared" si="1"/>
        <v>0.46458333333333329</v>
      </c>
      <c r="N16" s="55">
        <v>0.47986111111111113</v>
      </c>
      <c r="O16" s="41">
        <f t="shared" si="2"/>
        <v>0.47986111111111113</v>
      </c>
      <c r="P16" s="55">
        <v>0.5708333333333333</v>
      </c>
      <c r="Q16" s="41">
        <f t="shared" si="3"/>
        <v>0.5708333333333333</v>
      </c>
      <c r="R16" s="55">
        <v>0.58888888888888891</v>
      </c>
      <c r="S16" s="41">
        <f t="shared" si="4"/>
        <v>0.58888888888888891</v>
      </c>
      <c r="T16" s="236">
        <v>0.6069444444444444</v>
      </c>
      <c r="U16" s="72">
        <f t="shared" si="5"/>
        <v>0.6069444444444444</v>
      </c>
      <c r="V16" s="123"/>
      <c r="W16" s="46"/>
    </row>
    <row r="17" spans="1:21" ht="24" customHeight="1" x14ac:dyDescent="0.25">
      <c r="A17" s="586" t="s">
        <v>78</v>
      </c>
      <c r="B17" s="587"/>
      <c r="C17" s="152" t="s">
        <v>1391</v>
      </c>
      <c r="D17" s="409" t="s">
        <v>1392</v>
      </c>
      <c r="E17" s="207" t="s">
        <v>138</v>
      </c>
      <c r="F17" s="142" t="s">
        <v>305</v>
      </c>
      <c r="G17" s="94"/>
      <c r="H17" s="356" t="s">
        <v>825</v>
      </c>
      <c r="I17" s="94" t="s">
        <v>95</v>
      </c>
      <c r="J17" s="55">
        <v>0.47638888888888892</v>
      </c>
      <c r="K17" s="51">
        <f t="shared" si="0"/>
        <v>0.47638888888888892</v>
      </c>
      <c r="L17" s="55">
        <v>0.47638888888888892</v>
      </c>
      <c r="M17" s="41">
        <f t="shared" si="1"/>
        <v>0.47638888888888892</v>
      </c>
      <c r="N17" s="55">
        <v>0.4861111111111111</v>
      </c>
      <c r="O17" s="41">
        <f t="shared" si="2"/>
        <v>0.4861111111111111</v>
      </c>
      <c r="P17" s="55">
        <v>0.55277777777777781</v>
      </c>
      <c r="Q17" s="41">
        <f t="shared" si="3"/>
        <v>0.55277777777777781</v>
      </c>
      <c r="R17" s="55">
        <v>0.56527777777777777</v>
      </c>
      <c r="S17" s="41">
        <f t="shared" si="4"/>
        <v>0.56527777777777777</v>
      </c>
      <c r="T17" s="236">
        <v>0.58750000000000002</v>
      </c>
      <c r="U17" s="72">
        <f t="shared" si="5"/>
        <v>0.58750000000000002</v>
      </c>
    </row>
    <row r="18" spans="1:21" ht="18" customHeight="1" x14ac:dyDescent="0.25">
      <c r="A18" s="586" t="s">
        <v>80</v>
      </c>
      <c r="B18" s="587"/>
      <c r="C18" s="152" t="s">
        <v>1393</v>
      </c>
      <c r="D18" s="409" t="s">
        <v>1394</v>
      </c>
      <c r="E18" s="201" t="s">
        <v>45</v>
      </c>
      <c r="F18" s="142" t="s">
        <v>305</v>
      </c>
      <c r="G18" s="94"/>
      <c r="H18" s="356" t="s">
        <v>825</v>
      </c>
      <c r="I18" s="94" t="s">
        <v>165</v>
      </c>
      <c r="J18" s="55">
        <v>0.47847222222222219</v>
      </c>
      <c r="K18" s="51">
        <f t="shared" si="0"/>
        <v>0.47847222222222219</v>
      </c>
      <c r="L18" s="55">
        <v>0.48055555555555562</v>
      </c>
      <c r="M18" s="41">
        <f t="shared" si="1"/>
        <v>0.48055555555555562</v>
      </c>
      <c r="N18" s="55">
        <v>0.49444444444444452</v>
      </c>
      <c r="O18" s="41">
        <f t="shared" si="2"/>
        <v>0.49444444444444452</v>
      </c>
      <c r="P18" s="55">
        <v>0.57638888888888884</v>
      </c>
      <c r="Q18" s="41">
        <f t="shared" si="3"/>
        <v>0.57638888888888884</v>
      </c>
      <c r="R18" s="55">
        <v>0.59166666666666667</v>
      </c>
      <c r="S18" s="41">
        <f t="shared" si="4"/>
        <v>0.59166666666666667</v>
      </c>
      <c r="T18" s="236">
        <v>0.61111111111111116</v>
      </c>
      <c r="U18" s="72">
        <f t="shared" si="5"/>
        <v>0.61111111111111116</v>
      </c>
    </row>
    <row r="19" spans="1:21" s="4" customFormat="1" ht="19.5" customHeight="1" x14ac:dyDescent="0.25">
      <c r="A19" s="586" t="s">
        <v>82</v>
      </c>
      <c r="B19" s="587"/>
      <c r="C19" s="152" t="s">
        <v>1395</v>
      </c>
      <c r="D19" s="409" t="s">
        <v>1396</v>
      </c>
      <c r="E19" s="50" t="s">
        <v>17</v>
      </c>
      <c r="F19" s="142" t="s">
        <v>38</v>
      </c>
      <c r="G19" s="96"/>
      <c r="H19" s="96"/>
      <c r="I19" s="96" t="s">
        <v>190</v>
      </c>
      <c r="J19" s="55">
        <v>0.48472222222222222</v>
      </c>
      <c r="K19" s="51">
        <f t="shared" si="0"/>
        <v>0.48472222222222222</v>
      </c>
      <c r="L19" s="55">
        <v>0.48541666666666672</v>
      </c>
      <c r="M19" s="41">
        <f t="shared" si="1"/>
        <v>0.48541666666666672</v>
      </c>
      <c r="N19" s="55">
        <v>0.49722222222222218</v>
      </c>
      <c r="O19" s="41">
        <f t="shared" si="2"/>
        <v>0.49722222222222218</v>
      </c>
      <c r="P19" s="55">
        <v>0.58125000000000004</v>
      </c>
      <c r="Q19" s="41">
        <f t="shared" si="3"/>
        <v>0.58125000000000004</v>
      </c>
      <c r="R19" s="55">
        <v>0.60069444444444442</v>
      </c>
      <c r="S19" s="41">
        <f t="shared" si="4"/>
        <v>0.60069444444444442</v>
      </c>
      <c r="T19" s="236">
        <v>0.61875000000000002</v>
      </c>
      <c r="U19" s="72">
        <f t="shared" si="5"/>
        <v>0.61875000000000002</v>
      </c>
    </row>
    <row r="20" spans="1:21" ht="23.25" customHeight="1" x14ac:dyDescent="0.25">
      <c r="A20" s="586" t="s">
        <v>87</v>
      </c>
      <c r="B20" s="587"/>
      <c r="C20" s="199" t="s">
        <v>1397</v>
      </c>
      <c r="D20" s="417" t="s">
        <v>1398</v>
      </c>
      <c r="E20" s="201" t="s">
        <v>1399</v>
      </c>
      <c r="F20" s="142" t="s">
        <v>1400</v>
      </c>
      <c r="G20" s="105" t="s">
        <v>1114</v>
      </c>
      <c r="H20" s="329"/>
      <c r="I20" s="186" t="s">
        <v>159</v>
      </c>
      <c r="J20" s="55">
        <v>0.49305555555555558</v>
      </c>
      <c r="K20" s="51">
        <f t="shared" si="0"/>
        <v>0.49305555555555558</v>
      </c>
      <c r="L20" s="55">
        <v>0.49305555555555558</v>
      </c>
      <c r="M20" s="41">
        <f t="shared" si="1"/>
        <v>0.49305555555555558</v>
      </c>
      <c r="N20" s="55">
        <v>0.50624999999999998</v>
      </c>
      <c r="O20" s="41">
        <f t="shared" si="2"/>
        <v>0.50624999999999998</v>
      </c>
      <c r="P20" s="55">
        <v>0.59861111111111109</v>
      </c>
      <c r="Q20" s="41">
        <f t="shared" si="3"/>
        <v>0.59861111111111109</v>
      </c>
      <c r="R20" s="55">
        <v>0.6166666666666667</v>
      </c>
      <c r="S20" s="41">
        <f t="shared" si="4"/>
        <v>0.6166666666666667</v>
      </c>
      <c r="T20" s="236">
        <v>0.63124999999999998</v>
      </c>
      <c r="U20" s="72">
        <f t="shared" si="5"/>
        <v>0.63124999999999998</v>
      </c>
    </row>
    <row r="21" spans="1:21" ht="18" customHeight="1" x14ac:dyDescent="0.25">
      <c r="A21" s="586" t="s">
        <v>91</v>
      </c>
      <c r="B21" s="587"/>
      <c r="C21" s="97" t="s">
        <v>1401</v>
      </c>
      <c r="D21" s="140" t="s">
        <v>1402</v>
      </c>
      <c r="E21" s="21" t="s">
        <v>301</v>
      </c>
      <c r="F21" s="260" t="s">
        <v>28</v>
      </c>
      <c r="G21" s="439" t="s">
        <v>1403</v>
      </c>
      <c r="H21" s="440"/>
      <c r="I21" s="441" t="s">
        <v>1044</v>
      </c>
      <c r="J21" s="55">
        <v>0.51041666666666663</v>
      </c>
      <c r="K21" s="55">
        <f t="shared" si="0"/>
        <v>0.51041666666666663</v>
      </c>
      <c r="L21" s="55">
        <v>0.51180555555555551</v>
      </c>
      <c r="M21" s="55">
        <f t="shared" si="1"/>
        <v>0.51180555555555551</v>
      </c>
      <c r="N21" s="55">
        <v>0.52500000000000002</v>
      </c>
      <c r="O21" s="55">
        <f t="shared" si="2"/>
        <v>0.52500000000000002</v>
      </c>
      <c r="P21" s="55">
        <v>0.60833333333333328</v>
      </c>
      <c r="Q21" s="55">
        <f t="shared" si="3"/>
        <v>0.60833333333333328</v>
      </c>
      <c r="R21" s="55">
        <v>0.62083333333333335</v>
      </c>
      <c r="S21" s="55">
        <f t="shared" si="4"/>
        <v>0.62083333333333335</v>
      </c>
      <c r="T21" s="236">
        <v>0.63611111111111107</v>
      </c>
      <c r="U21" s="72">
        <f t="shared" si="5"/>
        <v>0.63611111111111107</v>
      </c>
    </row>
    <row r="22" spans="1:21" ht="21" customHeight="1" x14ac:dyDescent="0.25">
      <c r="A22" s="586" t="s">
        <v>96</v>
      </c>
      <c r="B22" s="587"/>
      <c r="C22" s="97" t="s">
        <v>1404</v>
      </c>
      <c r="D22" s="140" t="s">
        <v>1405</v>
      </c>
      <c r="E22" s="207" t="s">
        <v>138</v>
      </c>
      <c r="F22" s="142" t="s">
        <v>51</v>
      </c>
      <c r="G22" s="105" t="s">
        <v>1406</v>
      </c>
      <c r="H22" s="182"/>
      <c r="I22" s="50" t="s">
        <v>1407</v>
      </c>
      <c r="J22" s="55">
        <v>0.51875000000000004</v>
      </c>
      <c r="K22" s="51">
        <f t="shared" si="0"/>
        <v>0.51875000000000004</v>
      </c>
      <c r="L22" s="41">
        <v>0.51875000000000004</v>
      </c>
      <c r="M22" s="47">
        <f t="shared" si="1"/>
        <v>0.51875000000000004</v>
      </c>
      <c r="N22" s="55">
        <v>0.52916666666666667</v>
      </c>
      <c r="O22" s="41">
        <f t="shared" si="2"/>
        <v>0.52916666666666667</v>
      </c>
      <c r="P22" s="55">
        <v>0.61111111111111116</v>
      </c>
      <c r="Q22" s="41">
        <f t="shared" si="3"/>
        <v>0.61111111111111116</v>
      </c>
      <c r="R22" s="55">
        <v>0.62986111111111109</v>
      </c>
      <c r="S22" s="41">
        <f t="shared" si="4"/>
        <v>0.62986111111111109</v>
      </c>
      <c r="T22" s="236">
        <v>0.64444444444444449</v>
      </c>
      <c r="U22" s="72">
        <f t="shared" si="5"/>
        <v>0.64444444444444449</v>
      </c>
    </row>
    <row r="23" spans="1:21" ht="19.5" customHeight="1" x14ac:dyDescent="0.25">
      <c r="A23" s="586" t="s">
        <v>98</v>
      </c>
      <c r="B23" s="587"/>
      <c r="C23" s="230" t="s">
        <v>1408</v>
      </c>
      <c r="D23" s="442" t="s">
        <v>1409</v>
      </c>
      <c r="E23" s="201" t="s">
        <v>45</v>
      </c>
      <c r="F23" s="79" t="s">
        <v>28</v>
      </c>
      <c r="G23" s="94"/>
      <c r="H23" s="294"/>
      <c r="I23" s="94" t="s">
        <v>175</v>
      </c>
      <c r="J23" s="41">
        <v>0.54652777777777772</v>
      </c>
      <c r="K23" s="51">
        <f t="shared" si="0"/>
        <v>0.54652777777777772</v>
      </c>
      <c r="L23" s="41">
        <v>0.54722222222222228</v>
      </c>
      <c r="M23" s="47">
        <f t="shared" si="1"/>
        <v>0.54722222222222228</v>
      </c>
      <c r="N23" s="55">
        <v>0.55694444444444446</v>
      </c>
      <c r="O23" s="41">
        <f t="shared" si="2"/>
        <v>0.55694444444444446</v>
      </c>
      <c r="P23" s="55">
        <v>0.62222222222222223</v>
      </c>
      <c r="Q23" s="41">
        <f t="shared" si="3"/>
        <v>0.62222222222222223</v>
      </c>
      <c r="R23" s="55">
        <v>0.63541666666666663</v>
      </c>
      <c r="S23" s="41">
        <f t="shared" si="4"/>
        <v>0.63541666666666663</v>
      </c>
      <c r="T23" s="236">
        <v>0.65</v>
      </c>
      <c r="U23" s="72">
        <f t="shared" si="5"/>
        <v>0.65</v>
      </c>
    </row>
    <row r="24" spans="1:21" ht="18" customHeight="1" x14ac:dyDescent="0.25">
      <c r="A24" s="600"/>
      <c r="B24" s="587"/>
      <c r="C24" s="192" t="s">
        <v>1410</v>
      </c>
      <c r="D24" s="288">
        <v>25829131</v>
      </c>
      <c r="E24" s="88" t="s">
        <v>271</v>
      </c>
      <c r="F24" s="250" t="s">
        <v>502</v>
      </c>
      <c r="G24" s="88" t="s">
        <v>1411</v>
      </c>
      <c r="H24" s="332"/>
      <c r="I24" s="88" t="s">
        <v>773</v>
      </c>
      <c r="J24" s="64"/>
      <c r="K24" s="197">
        <f t="shared" si="0"/>
        <v>0</v>
      </c>
      <c r="L24" s="64"/>
      <c r="M24" s="15">
        <f t="shared" si="1"/>
        <v>0</v>
      </c>
      <c r="N24" s="161"/>
      <c r="O24" s="15">
        <f t="shared" si="2"/>
        <v>0</v>
      </c>
      <c r="P24" s="161"/>
      <c r="Q24" s="15">
        <f t="shared" si="3"/>
        <v>0</v>
      </c>
      <c r="R24" s="161"/>
      <c r="S24" s="15">
        <f t="shared" si="4"/>
        <v>0</v>
      </c>
      <c r="T24" s="161"/>
      <c r="U24" s="15">
        <f t="shared" si="5"/>
        <v>0</v>
      </c>
    </row>
    <row r="25" spans="1:21" s="4" customFormat="1" ht="21.75" customHeight="1" x14ac:dyDescent="0.25">
      <c r="A25" s="586" t="s">
        <v>102</v>
      </c>
      <c r="B25" s="587"/>
      <c r="C25" s="152" t="s">
        <v>1412</v>
      </c>
      <c r="D25" s="409" t="s">
        <v>1413</v>
      </c>
      <c r="E25" s="207" t="s">
        <v>138</v>
      </c>
      <c r="F25" s="272" t="s">
        <v>28</v>
      </c>
      <c r="G25" s="248"/>
      <c r="H25" s="443"/>
      <c r="I25" s="248" t="s">
        <v>161</v>
      </c>
      <c r="J25" s="55">
        <v>0.60833333333333328</v>
      </c>
      <c r="K25" s="51">
        <f t="shared" si="0"/>
        <v>0.60833333333333328</v>
      </c>
      <c r="L25" s="55">
        <v>0.60902777777777772</v>
      </c>
      <c r="M25" s="41">
        <f t="shared" si="1"/>
        <v>0.60902777777777772</v>
      </c>
      <c r="N25" s="55">
        <v>0.62152777777777779</v>
      </c>
      <c r="O25" s="41">
        <f t="shared" si="2"/>
        <v>0.62152777777777779</v>
      </c>
      <c r="P25" s="55">
        <v>0.66249999999999998</v>
      </c>
      <c r="Q25" s="41">
        <f t="shared" si="3"/>
        <v>0.66249999999999998</v>
      </c>
      <c r="R25" s="55">
        <v>0.67708333333333337</v>
      </c>
      <c r="S25" s="41">
        <f t="shared" si="4"/>
        <v>0.67708333333333337</v>
      </c>
      <c r="T25" s="236">
        <v>0.69166666666666665</v>
      </c>
      <c r="U25" s="72">
        <f t="shared" si="5"/>
        <v>0.69166666666666665</v>
      </c>
    </row>
    <row r="26" spans="1:21" s="46" customFormat="1" ht="19.5" customHeight="1" x14ac:dyDescent="0.25">
      <c r="A26" s="586" t="s">
        <v>106</v>
      </c>
      <c r="B26" s="587"/>
      <c r="C26" s="152" t="s">
        <v>1414</v>
      </c>
      <c r="D26" s="409" t="s">
        <v>1415</v>
      </c>
      <c r="E26" s="50" t="s">
        <v>37</v>
      </c>
      <c r="F26" s="142" t="s">
        <v>38</v>
      </c>
      <c r="G26" s="96"/>
      <c r="H26" s="328"/>
      <c r="I26" s="96" t="s">
        <v>66</v>
      </c>
      <c r="J26" s="55">
        <v>0.61736111111111114</v>
      </c>
      <c r="K26" s="51">
        <f t="shared" si="0"/>
        <v>0.61736111111111114</v>
      </c>
      <c r="L26" s="55">
        <v>0.61805555555555558</v>
      </c>
      <c r="M26" s="41">
        <f t="shared" si="1"/>
        <v>0.61805555555555558</v>
      </c>
      <c r="N26" s="55">
        <v>0.63263888888888886</v>
      </c>
      <c r="O26" s="41">
        <f t="shared" si="2"/>
        <v>0.63263888888888886</v>
      </c>
      <c r="P26" s="55">
        <v>0.67708333333333337</v>
      </c>
      <c r="Q26" s="41">
        <f t="shared" si="3"/>
        <v>0.67708333333333337</v>
      </c>
      <c r="R26" s="55">
        <v>0.68958333333333333</v>
      </c>
      <c r="S26" s="41">
        <f t="shared" si="4"/>
        <v>0.68958333333333333</v>
      </c>
      <c r="T26" s="236">
        <v>0.70625000000000004</v>
      </c>
      <c r="U26" s="72">
        <f t="shared" si="5"/>
        <v>0.70625000000000004</v>
      </c>
    </row>
    <row r="27" spans="1:21" ht="21" customHeight="1" x14ac:dyDescent="0.25">
      <c r="A27" s="586" t="s">
        <v>110</v>
      </c>
      <c r="B27" s="587"/>
      <c r="C27" s="152" t="s">
        <v>1416</v>
      </c>
      <c r="D27" s="409" t="s">
        <v>1417</v>
      </c>
      <c r="E27" s="201" t="s">
        <v>45</v>
      </c>
      <c r="F27" s="142" t="s">
        <v>28</v>
      </c>
      <c r="G27" s="96"/>
      <c r="H27" s="96"/>
      <c r="I27" s="96" t="s">
        <v>366</v>
      </c>
      <c r="J27" s="55">
        <v>0.64861111111111114</v>
      </c>
      <c r="K27" s="51">
        <f t="shared" si="0"/>
        <v>0.64861111111111114</v>
      </c>
      <c r="L27" s="55">
        <v>0.64930555555555558</v>
      </c>
      <c r="M27" s="55">
        <f t="shared" si="1"/>
        <v>0.64930555555555558</v>
      </c>
      <c r="N27" s="55">
        <v>0.66249999999999998</v>
      </c>
      <c r="O27" s="55">
        <f t="shared" si="2"/>
        <v>0.66249999999999998</v>
      </c>
      <c r="P27" s="55">
        <v>0.70277777777777772</v>
      </c>
      <c r="Q27" s="55">
        <f t="shared" si="3"/>
        <v>0.70277777777777772</v>
      </c>
      <c r="R27" s="55">
        <v>0.71458333333333335</v>
      </c>
      <c r="S27" s="55">
        <f t="shared" si="4"/>
        <v>0.71458333333333335</v>
      </c>
      <c r="T27" s="236">
        <v>0.7270833333333333</v>
      </c>
      <c r="U27" s="236">
        <f t="shared" si="5"/>
        <v>0.7270833333333333</v>
      </c>
    </row>
    <row r="28" spans="1:21" ht="21.75" customHeight="1" x14ac:dyDescent="0.25">
      <c r="A28" s="586" t="s">
        <v>114</v>
      </c>
      <c r="B28" s="587"/>
      <c r="C28" s="152" t="s">
        <v>1418</v>
      </c>
      <c r="D28" s="409" t="s">
        <v>1419</v>
      </c>
      <c r="E28" s="207" t="s">
        <v>93</v>
      </c>
      <c r="F28" s="142" t="s">
        <v>28</v>
      </c>
      <c r="G28" s="94"/>
      <c r="H28" s="356" t="s">
        <v>825</v>
      </c>
      <c r="I28" s="94" t="s">
        <v>187</v>
      </c>
      <c r="J28" s="55">
        <v>0.65208333333333335</v>
      </c>
      <c r="K28" s="51">
        <f t="shared" si="0"/>
        <v>0.65208333333333335</v>
      </c>
      <c r="L28" s="55">
        <v>0.65555555555555556</v>
      </c>
      <c r="M28" s="55">
        <f t="shared" si="1"/>
        <v>0.65555555555555556</v>
      </c>
      <c r="N28" s="55">
        <v>0.6645833333333333</v>
      </c>
      <c r="O28" s="55">
        <f t="shared" si="2"/>
        <v>0.6645833333333333</v>
      </c>
      <c r="P28" s="55">
        <v>0.70694444444444449</v>
      </c>
      <c r="Q28" s="55">
        <f t="shared" si="3"/>
        <v>0.70694444444444449</v>
      </c>
      <c r="R28" s="55">
        <v>0.71805555555555556</v>
      </c>
      <c r="S28" s="55">
        <f t="shared" si="4"/>
        <v>0.71805555555555556</v>
      </c>
      <c r="T28" s="236">
        <v>0.73124999999999996</v>
      </c>
      <c r="U28" s="236">
        <f t="shared" si="5"/>
        <v>0.73124999999999996</v>
      </c>
    </row>
    <row r="29" spans="1:21" ht="21" customHeight="1" x14ac:dyDescent="0.25">
      <c r="A29" s="586" t="s">
        <v>118</v>
      </c>
      <c r="B29" s="587"/>
      <c r="C29" s="152" t="s">
        <v>1420</v>
      </c>
      <c r="D29" s="409" t="s">
        <v>1421</v>
      </c>
      <c r="E29" s="50" t="s">
        <v>17</v>
      </c>
      <c r="F29" s="142" t="s">
        <v>1422</v>
      </c>
      <c r="G29" s="50"/>
      <c r="H29" s="182"/>
      <c r="I29" s="50" t="s">
        <v>1423</v>
      </c>
      <c r="J29" s="55">
        <v>0.65486111111111112</v>
      </c>
      <c r="K29" s="51">
        <f t="shared" si="0"/>
        <v>0.65486111111111112</v>
      </c>
      <c r="L29" s="55">
        <v>0.66041666666666665</v>
      </c>
      <c r="M29" s="41">
        <f t="shared" si="1"/>
        <v>0.66041666666666665</v>
      </c>
      <c r="N29" s="55">
        <v>0.67847222222222225</v>
      </c>
      <c r="O29" s="41">
        <f t="shared" si="2"/>
        <v>0.67847222222222225</v>
      </c>
      <c r="P29" s="55">
        <v>0.71944444444444444</v>
      </c>
      <c r="Q29" s="41">
        <f t="shared" si="3"/>
        <v>0.71944444444444444</v>
      </c>
      <c r="R29" s="55">
        <v>0.73402777777777772</v>
      </c>
      <c r="S29" s="41">
        <f t="shared" si="4"/>
        <v>0.73402777777777772</v>
      </c>
      <c r="T29" s="236">
        <v>0.74652777777777779</v>
      </c>
      <c r="U29" s="72">
        <f t="shared" si="5"/>
        <v>0.74652777777777779</v>
      </c>
    </row>
    <row r="30" spans="1:21" s="4" customFormat="1" ht="19.5" customHeight="1" x14ac:dyDescent="0.25">
      <c r="A30" s="586" t="s">
        <v>126</v>
      </c>
      <c r="B30" s="587"/>
      <c r="C30" s="152" t="s">
        <v>1424</v>
      </c>
      <c r="D30" s="217">
        <v>48347562</v>
      </c>
      <c r="E30" s="50" t="s">
        <v>17</v>
      </c>
      <c r="F30" s="142" t="s">
        <v>28</v>
      </c>
      <c r="G30" s="105" t="s">
        <v>1228</v>
      </c>
      <c r="H30" s="425"/>
      <c r="I30" s="296" t="s">
        <v>168</v>
      </c>
      <c r="J30" s="55">
        <v>0.65902777777777777</v>
      </c>
      <c r="K30" s="51">
        <f t="shared" si="0"/>
        <v>0.65902777777777777</v>
      </c>
      <c r="L30" s="55">
        <v>0.67152777777777772</v>
      </c>
      <c r="M30" s="55">
        <f t="shared" si="1"/>
        <v>0.67152777777777772</v>
      </c>
      <c r="N30" s="55">
        <v>0.68333333333333335</v>
      </c>
      <c r="O30" s="55">
        <f t="shared" si="2"/>
        <v>0.68333333333333335</v>
      </c>
      <c r="P30" s="55">
        <v>0.72291666666666665</v>
      </c>
      <c r="Q30" s="55">
        <f t="shared" si="3"/>
        <v>0.72291666666666665</v>
      </c>
      <c r="R30" s="55">
        <v>0.74583333333333335</v>
      </c>
      <c r="S30" s="55">
        <f t="shared" si="4"/>
        <v>0.74583333333333335</v>
      </c>
      <c r="T30" s="236"/>
      <c r="U30" s="236">
        <f t="shared" si="5"/>
        <v>0</v>
      </c>
    </row>
    <row r="31" spans="1:21" s="46" customFormat="1" ht="21" customHeight="1" x14ac:dyDescent="0.25">
      <c r="A31" s="586" t="s">
        <v>130</v>
      </c>
      <c r="B31" s="587"/>
      <c r="C31" s="152" t="s">
        <v>1425</v>
      </c>
      <c r="D31" s="217">
        <v>73570525</v>
      </c>
      <c r="E31" s="50" t="s">
        <v>37</v>
      </c>
      <c r="F31" s="142" t="s">
        <v>28</v>
      </c>
      <c r="G31" s="96"/>
      <c r="H31" s="328"/>
      <c r="I31" s="96" t="s">
        <v>109</v>
      </c>
      <c r="J31" s="55">
        <v>0.66180555555555554</v>
      </c>
      <c r="K31" s="51">
        <f t="shared" si="0"/>
        <v>0.66180555555555554</v>
      </c>
      <c r="L31" s="55">
        <v>0.67638888888888893</v>
      </c>
      <c r="M31" s="55">
        <f t="shared" si="1"/>
        <v>0.67638888888888893</v>
      </c>
      <c r="N31" s="55">
        <v>0.68958333333333333</v>
      </c>
      <c r="O31" s="55">
        <f t="shared" si="2"/>
        <v>0.68958333333333333</v>
      </c>
      <c r="P31" s="55">
        <v>0.73541666666666672</v>
      </c>
      <c r="Q31" s="55">
        <f t="shared" si="3"/>
        <v>0.73541666666666672</v>
      </c>
      <c r="R31" s="55">
        <v>0.74930555555555556</v>
      </c>
      <c r="S31" s="55">
        <f t="shared" si="4"/>
        <v>0.74930555555555556</v>
      </c>
      <c r="T31" s="236">
        <v>0.76041666666666663</v>
      </c>
      <c r="U31" s="236">
        <f t="shared" si="5"/>
        <v>0.76041666666666663</v>
      </c>
    </row>
    <row r="32" spans="1:21" ht="18" customHeight="1" x14ac:dyDescent="0.25">
      <c r="A32" s="586" t="s">
        <v>237</v>
      </c>
      <c r="B32" s="587"/>
      <c r="C32" s="152" t="s">
        <v>1426</v>
      </c>
      <c r="D32" s="409" t="s">
        <v>1427</v>
      </c>
      <c r="E32" s="50" t="s">
        <v>17</v>
      </c>
      <c r="F32" s="142" t="s">
        <v>1428</v>
      </c>
      <c r="G32" s="105" t="s">
        <v>1429</v>
      </c>
      <c r="H32" s="182"/>
      <c r="I32" s="50" t="s">
        <v>117</v>
      </c>
      <c r="J32" s="55">
        <v>0.66527777777777775</v>
      </c>
      <c r="K32" s="51">
        <f t="shared" si="0"/>
        <v>0.66527777777777775</v>
      </c>
      <c r="L32" s="55">
        <v>0.68333333333333335</v>
      </c>
      <c r="M32" s="55">
        <f t="shared" si="1"/>
        <v>0.68333333333333335</v>
      </c>
      <c r="N32" s="55">
        <v>0.69374999999999998</v>
      </c>
      <c r="O32" s="55">
        <f t="shared" si="2"/>
        <v>0.69374999999999998</v>
      </c>
      <c r="P32" s="55">
        <v>0.73472222222222228</v>
      </c>
      <c r="Q32" s="55">
        <f t="shared" si="3"/>
        <v>0.73472222222222228</v>
      </c>
      <c r="R32" s="55">
        <v>0.75069444444444444</v>
      </c>
      <c r="S32" s="55">
        <f t="shared" si="4"/>
        <v>0.75069444444444444</v>
      </c>
      <c r="T32" s="236">
        <v>0.76180555555555551</v>
      </c>
      <c r="U32" s="236">
        <f t="shared" si="5"/>
        <v>0.76180555555555551</v>
      </c>
    </row>
    <row r="33" spans="1:2" ht="18.75" customHeight="1" x14ac:dyDescent="0.25">
      <c r="A33" s="589"/>
      <c r="B33" s="589"/>
    </row>
    <row r="34" spans="1:2" ht="18.75" customHeight="1" x14ac:dyDescent="0.25">
      <c r="A34" s="589"/>
      <c r="B34" s="589"/>
    </row>
    <row r="35" spans="1:2" ht="18.75" customHeight="1" x14ac:dyDescent="0.25">
      <c r="A35" s="589"/>
      <c r="B35" s="589"/>
    </row>
    <row r="36" spans="1:2" ht="18" customHeight="1" x14ac:dyDescent="0.25">
      <c r="A36" s="589"/>
      <c r="B36" s="589"/>
    </row>
    <row r="37" spans="1:2" ht="18" customHeight="1" x14ac:dyDescent="0.25">
      <c r="A37" s="589"/>
      <c r="B37" s="589"/>
    </row>
    <row r="38" spans="1:2" s="46" customFormat="1" ht="18" customHeight="1" x14ac:dyDescent="0.25">
      <c r="A38" s="598"/>
      <c r="B38" s="598"/>
    </row>
    <row r="39" spans="1:2" ht="18" customHeight="1" x14ac:dyDescent="0.25">
      <c r="A39" s="589"/>
      <c r="B39" s="589"/>
    </row>
    <row r="40" spans="1:2" ht="18.75" customHeight="1" x14ac:dyDescent="0.25">
      <c r="A40" s="589"/>
      <c r="B40" s="589"/>
    </row>
    <row r="41" spans="1:2" ht="18" customHeight="1" x14ac:dyDescent="0.25">
      <c r="A41" s="589"/>
      <c r="B41" s="589"/>
    </row>
    <row r="42" spans="1:2" ht="18" customHeight="1" x14ac:dyDescent="0.25">
      <c r="A42" s="589"/>
      <c r="B42" s="589"/>
    </row>
    <row r="43" spans="1:2" ht="21" customHeight="1" x14ac:dyDescent="0.25">
      <c r="A43" s="589"/>
      <c r="B43" s="589"/>
    </row>
    <row r="44" spans="1:2" ht="18" customHeight="1" x14ac:dyDescent="0.25">
      <c r="A44" s="589"/>
      <c r="B44" s="589"/>
    </row>
    <row r="45" spans="1:2" ht="18" customHeight="1" x14ac:dyDescent="0.25">
      <c r="A45" s="589"/>
      <c r="B45" s="589"/>
    </row>
    <row r="46" spans="1:2" ht="18" customHeight="1" x14ac:dyDescent="0.25">
      <c r="A46" s="589"/>
      <c r="B46" s="589"/>
    </row>
    <row r="47" spans="1:2" ht="18" customHeight="1" x14ac:dyDescent="0.25">
      <c r="A47" s="589"/>
      <c r="B47" s="589"/>
    </row>
    <row r="48" spans="1:2" ht="18" customHeight="1" x14ac:dyDescent="0.25">
      <c r="A48" s="589"/>
      <c r="B48" s="589"/>
    </row>
    <row r="49" spans="1:2" ht="18" customHeight="1" x14ac:dyDescent="0.25">
      <c r="A49" s="589"/>
      <c r="B49" s="589"/>
    </row>
    <row r="50" spans="1:2" ht="18" customHeight="1" x14ac:dyDescent="0.25">
      <c r="A50" s="589"/>
      <c r="B50" s="589"/>
    </row>
    <row r="51" spans="1:2" ht="18" customHeight="1" x14ac:dyDescent="0.25">
      <c r="A51" s="589"/>
      <c r="B51" s="589"/>
    </row>
    <row r="52" spans="1:2" ht="18" customHeight="1" x14ac:dyDescent="0.25">
      <c r="A52" s="589"/>
      <c r="B52" s="589"/>
    </row>
    <row r="53" spans="1:2" ht="18" customHeight="1" x14ac:dyDescent="0.25">
      <c r="A53" s="589"/>
      <c r="B53" s="589"/>
    </row>
    <row r="54" spans="1:2" ht="18" customHeight="1" x14ac:dyDescent="0.25">
      <c r="A54" s="589"/>
      <c r="B54" s="589"/>
    </row>
    <row r="55" spans="1:2" ht="18" customHeight="1" x14ac:dyDescent="0.25">
      <c r="A55" s="589"/>
      <c r="B55" s="589"/>
    </row>
    <row r="56" spans="1:2" ht="18" customHeight="1" x14ac:dyDescent="0.25">
      <c r="A56" s="589"/>
      <c r="B56" s="589"/>
    </row>
    <row r="57" spans="1:2" ht="18" customHeight="1" x14ac:dyDescent="0.25">
      <c r="A57" s="589"/>
      <c r="B57" s="589"/>
    </row>
    <row r="58" spans="1:2" ht="18" customHeight="1" x14ac:dyDescent="0.25">
      <c r="A58" s="589"/>
      <c r="B58" s="589"/>
    </row>
    <row r="59" spans="1:2" ht="18" customHeight="1" x14ac:dyDescent="0.25">
      <c r="A59" s="589"/>
      <c r="B59" s="589"/>
    </row>
    <row r="60" spans="1:2" ht="18" customHeight="1" x14ac:dyDescent="0.25">
      <c r="A60" s="589"/>
      <c r="B60" s="589"/>
    </row>
    <row r="61" spans="1:2" ht="18" customHeight="1" x14ac:dyDescent="0.25">
      <c r="A61" s="589"/>
      <c r="B61" s="589"/>
    </row>
    <row r="62" spans="1:2" ht="18" customHeight="1" x14ac:dyDescent="0.25">
      <c r="A62" s="589"/>
      <c r="B62" s="589"/>
    </row>
    <row r="63" spans="1:2" ht="18" customHeight="1" x14ac:dyDescent="0.25">
      <c r="A63" s="589"/>
      <c r="B63" s="589"/>
    </row>
    <row r="65" spans="2:8" ht="15.75" customHeight="1" x14ac:dyDescent="0.25">
      <c r="B65" t="s">
        <v>6768</v>
      </c>
      <c r="C65" t="s">
        <v>6769</v>
      </c>
      <c r="D65" t="s">
        <v>6770</v>
      </c>
      <c r="E65" t="s">
        <v>6771</v>
      </c>
      <c r="F65" t="s">
        <v>6772</v>
      </c>
      <c r="G65" t="s">
        <v>6773</v>
      </c>
      <c r="H65" t="s">
        <v>6774</v>
      </c>
    </row>
    <row r="66" spans="2:8" ht="18" customHeight="1" x14ac:dyDescent="0.25"/>
    <row r="67" spans="2:8" ht="18" customHeight="1" x14ac:dyDescent="0.25"/>
    <row r="68" spans="2:8" ht="18" customHeight="1" x14ac:dyDescent="0.25"/>
    <row r="69" spans="2:8" ht="15.75" customHeight="1" x14ac:dyDescent="0.25"/>
    <row r="70" spans="2:8" ht="18" customHeight="1" x14ac:dyDescent="0.25"/>
    <row r="71" spans="2:8" ht="18" customHeight="1" x14ac:dyDescent="0.25"/>
    <row r="72" spans="2:8" ht="18" customHeight="1" x14ac:dyDescent="0.25"/>
    <row r="73" spans="2:8" ht="18" customHeight="1" x14ac:dyDescent="0.25"/>
    <row r="74" spans="2:8" ht="18" customHeight="1" x14ac:dyDescent="0.25"/>
    <row r="75" spans="2:8" ht="18" customHeight="1" x14ac:dyDescent="0.25"/>
    <row r="76" spans="2:8" ht="18" customHeight="1" x14ac:dyDescent="0.25"/>
    <row r="77" spans="2:8" ht="18" customHeight="1" x14ac:dyDescent="0.25"/>
    <row r="78" spans="2:8" ht="18" customHeight="1" x14ac:dyDescent="0.25"/>
    <row r="79" spans="2:8" ht="18" customHeight="1" x14ac:dyDescent="0.25"/>
    <row r="80" spans="2:8" ht="18" customHeight="1" x14ac:dyDescent="0.25"/>
    <row r="81" spans="2:7" ht="18" customHeight="1" x14ac:dyDescent="0.25"/>
    <row r="82" spans="2:7" ht="18" customHeight="1" x14ac:dyDescent="0.25"/>
    <row r="83" spans="2:7" ht="18" customHeight="1" x14ac:dyDescent="0.25"/>
    <row r="84" spans="2:7" ht="18" customHeight="1" x14ac:dyDescent="0.25"/>
    <row r="85" spans="2:7" ht="18" customHeight="1" x14ac:dyDescent="0.25"/>
    <row r="86" spans="2:7" ht="18" customHeight="1" x14ac:dyDescent="0.25"/>
    <row r="87" spans="2:7" ht="15.75" customHeight="1" x14ac:dyDescent="0.25"/>
    <row r="88" spans="2:7" ht="15.75" customHeight="1" x14ac:dyDescent="0.25"/>
    <row r="89" spans="2:7" ht="15.75" customHeight="1" x14ac:dyDescent="0.25"/>
    <row r="90" spans="2:7" ht="15.75" customHeight="1" x14ac:dyDescent="0.25"/>
    <row r="91" spans="2:7" ht="15.75" customHeight="1" x14ac:dyDescent="0.25">
      <c r="B91" t="s">
        <v>6768</v>
      </c>
      <c r="C91" t="s">
        <v>6769</v>
      </c>
      <c r="D91" t="s">
        <v>6770</v>
      </c>
      <c r="E91" t="s">
        <v>6771</v>
      </c>
      <c r="F91" t="s">
        <v>6772</v>
      </c>
      <c r="G91" t="s">
        <v>6773</v>
      </c>
    </row>
    <row r="92" spans="2:7" ht="21" customHeight="1" x14ac:dyDescent="0.25"/>
    <row r="93" spans="2:7" ht="21" customHeight="1" x14ac:dyDescent="0.25"/>
    <row r="94" spans="2:7" ht="15.75" customHeight="1" x14ac:dyDescent="0.25"/>
    <row r="95" spans="2:7" ht="15.75" customHeight="1" x14ac:dyDescent="0.25"/>
    <row r="96" spans="2:7" ht="18.75" customHeight="1" x14ac:dyDescent="0.25"/>
    <row r="97" spans="3:8" ht="15.75" customHeight="1" x14ac:dyDescent="0.25"/>
    <row r="98" spans="3:8" ht="15.75" customHeight="1" x14ac:dyDescent="0.25"/>
    <row r="99" spans="3:8" ht="18.75" customHeight="1" x14ac:dyDescent="0.25"/>
    <row r="100" spans="3:8" ht="18.75" customHeight="1" x14ac:dyDescent="0.25"/>
    <row r="103" spans="3:8" x14ac:dyDescent="0.25">
      <c r="C103" t="s">
        <v>6768</v>
      </c>
      <c r="D103" t="s">
        <v>6769</v>
      </c>
      <c r="E103" t="s">
        <v>6770</v>
      </c>
      <c r="F103" t="s">
        <v>6771</v>
      </c>
      <c r="G103" t="s">
        <v>6772</v>
      </c>
      <c r="H103" t="s">
        <v>6773</v>
      </c>
    </row>
    <row r="104" spans="3:8" ht="15.75" customHeight="1" x14ac:dyDescent="0.25"/>
    <row r="105" spans="3:8" ht="15.75" customHeight="1" x14ac:dyDescent="0.25"/>
    <row r="106" spans="3:8" ht="15.75" customHeight="1" x14ac:dyDescent="0.25"/>
    <row r="107" spans="3:8" ht="15.75" customHeight="1" x14ac:dyDescent="0.25"/>
    <row r="108" spans="3:8" ht="15.75" customHeight="1" x14ac:dyDescent="0.25"/>
    <row r="109" spans="3:8" ht="15.75" customHeight="1" x14ac:dyDescent="0.25"/>
    <row r="110" spans="3:8" ht="15.75" customHeight="1" x14ac:dyDescent="0.25"/>
    <row r="111" spans="3:8" ht="18.75" customHeight="1" x14ac:dyDescent="0.25"/>
    <row r="112" spans="3:8" ht="15.75" customHeight="1" x14ac:dyDescent="0.25"/>
  </sheetData>
  <mergeCells count="68">
    <mergeCell ref="A59:B59"/>
    <mergeCell ref="A57:B57"/>
    <mergeCell ref="A48:B48"/>
    <mergeCell ref="A24:B24"/>
    <mergeCell ref="A30:B30"/>
    <mergeCell ref="A15:B15"/>
    <mergeCell ref="A61:B61"/>
    <mergeCell ref="A6:B6"/>
    <mergeCell ref="A54:B54"/>
    <mergeCell ref="A16:B16"/>
    <mergeCell ref="A7:B7"/>
    <mergeCell ref="A25:B25"/>
    <mergeCell ref="A41:B41"/>
    <mergeCell ref="A46:B46"/>
    <mergeCell ref="A37:B37"/>
    <mergeCell ref="A18:B18"/>
    <mergeCell ref="A56:B56"/>
    <mergeCell ref="A27:B27"/>
    <mergeCell ref="A60:B60"/>
    <mergeCell ref="A49:B49"/>
    <mergeCell ref="A51:B51"/>
    <mergeCell ref="A11:B11"/>
    <mergeCell ref="R1:S1"/>
    <mergeCell ref="A55:B55"/>
    <mergeCell ref="A50:B50"/>
    <mergeCell ref="A12:B12"/>
    <mergeCell ref="A26:B26"/>
    <mergeCell ref="A21:B21"/>
    <mergeCell ref="A2:B2"/>
    <mergeCell ref="A33:B33"/>
    <mergeCell ref="A53:B53"/>
    <mergeCell ref="P1:Q1"/>
    <mergeCell ref="A36:B36"/>
    <mergeCell ref="A1:B1"/>
    <mergeCell ref="N1:O1"/>
    <mergeCell ref="A45:B45"/>
    <mergeCell ref="T1:U1"/>
    <mergeCell ref="A47:B47"/>
    <mergeCell ref="A42:B42"/>
    <mergeCell ref="L1:M1"/>
    <mergeCell ref="A32:B32"/>
    <mergeCell ref="A5:B5"/>
    <mergeCell ref="A14:B14"/>
    <mergeCell ref="A23:B23"/>
    <mergeCell ref="A17:B17"/>
    <mergeCell ref="A8:B8"/>
    <mergeCell ref="A22:B22"/>
    <mergeCell ref="A35:B35"/>
    <mergeCell ref="A4:B4"/>
    <mergeCell ref="A19:B19"/>
    <mergeCell ref="A9:B9"/>
    <mergeCell ref="A3:B3"/>
    <mergeCell ref="A63:B63"/>
    <mergeCell ref="A10:B10"/>
    <mergeCell ref="A28:B28"/>
    <mergeCell ref="A13:B13"/>
    <mergeCell ref="A44:B44"/>
    <mergeCell ref="A40:B40"/>
    <mergeCell ref="A31:B31"/>
    <mergeCell ref="A58:B58"/>
    <mergeCell ref="A39:B39"/>
    <mergeCell ref="A34:B34"/>
    <mergeCell ref="A62:B62"/>
    <mergeCell ref="A20:B20"/>
    <mergeCell ref="A38:B38"/>
    <mergeCell ref="A52:B52"/>
    <mergeCell ref="A29:B29"/>
    <mergeCell ref="A43:B43"/>
  </mergeCells>
  <pageMargins left="0.7" right="0.7" top="0.75" bottom="0.75" header="0.3" footer="0.3"/>
  <pageSetup paperSize="9" orientation="portrait"/>
  <tableParts count="3">
    <tablePart r:id="rId1"/>
    <tablePart r:id="rId2"/>
    <tablePart r:id="rId3"/>
  </tableParts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 codeName="Hoja330">
    <pageSetUpPr fitToPage="1"/>
  </sheetPr>
  <dimension ref="A1:U272"/>
  <sheetViews>
    <sheetView topLeftCell="G1" workbookViewId="0">
      <selection activeCell="G21" sqref="G21"/>
    </sheetView>
  </sheetViews>
  <sheetFormatPr baseColWidth="10" defaultColWidth="9.140625" defaultRowHeight="15" x14ac:dyDescent="0.25"/>
  <cols>
    <col min="1" max="2" width="2.7109375" customWidth="1"/>
    <col min="3" max="3" width="44" customWidth="1"/>
    <col min="4" max="4" width="14.5703125" customWidth="1"/>
    <col min="5" max="5" width="21.85546875" customWidth="1"/>
    <col min="6" max="6" width="22" customWidth="1"/>
    <col min="7" max="7" width="28.28515625" customWidth="1"/>
    <col min="8" max="8" width="9.28515625" customWidth="1"/>
    <col min="9" max="9" width="25.140625" customWidth="1"/>
    <col min="10" max="10" width="25.28515625" customWidth="1"/>
    <col min="11" max="11" width="29.28515625" customWidth="1"/>
    <col min="12" max="12" width="14.28515625" customWidth="1"/>
    <col min="13" max="13" width="13.7109375" customWidth="1"/>
    <col min="14" max="15" width="14.7109375" customWidth="1"/>
    <col min="16" max="16" width="15.28515625" customWidth="1"/>
    <col min="17" max="17" width="14.85546875" customWidth="1"/>
    <col min="18" max="18" width="15.42578125" customWidth="1"/>
    <col min="19" max="19" width="21.28515625" customWidth="1"/>
    <col min="20" max="20" width="17" customWidth="1"/>
    <col min="21" max="21" width="17.85546875" customWidth="1"/>
  </cols>
  <sheetData>
    <row r="1" spans="1:21" ht="46.5" customHeight="1" x14ac:dyDescent="0.25">
      <c r="A1" s="596" t="s">
        <v>0</v>
      </c>
      <c r="B1" s="597"/>
      <c r="C1" s="10" t="s">
        <v>1</v>
      </c>
      <c r="D1" s="10" t="s">
        <v>2</v>
      </c>
      <c r="E1" s="25" t="s">
        <v>3</v>
      </c>
      <c r="F1" s="20" t="s">
        <v>4</v>
      </c>
      <c r="G1" s="1" t="s">
        <v>5</v>
      </c>
      <c r="H1" s="35" t="s">
        <v>6</v>
      </c>
      <c r="I1" s="2" t="s">
        <v>7</v>
      </c>
      <c r="J1" s="3" t="s">
        <v>8</v>
      </c>
      <c r="K1" s="3" t="s">
        <v>9</v>
      </c>
      <c r="L1" s="593" t="s">
        <v>10</v>
      </c>
      <c r="M1" s="592"/>
      <c r="N1" s="599" t="s">
        <v>11</v>
      </c>
      <c r="O1" s="592"/>
      <c r="P1" s="595" t="s">
        <v>12</v>
      </c>
      <c r="Q1" s="592"/>
      <c r="R1" s="594" t="s">
        <v>13</v>
      </c>
      <c r="S1" s="592"/>
      <c r="T1" s="591" t="s">
        <v>14</v>
      </c>
      <c r="U1" s="592"/>
    </row>
    <row r="2" spans="1:21" ht="21" customHeight="1" x14ac:dyDescent="0.25">
      <c r="A2" s="586" t="s">
        <v>15</v>
      </c>
      <c r="B2" s="587"/>
      <c r="C2" s="152" t="s">
        <v>1430</v>
      </c>
      <c r="D2" s="217">
        <v>76836612</v>
      </c>
      <c r="E2" s="201" t="s">
        <v>45</v>
      </c>
      <c r="F2" s="220" t="s">
        <v>28</v>
      </c>
      <c r="G2" s="105" t="s">
        <v>1114</v>
      </c>
      <c r="H2" s="329"/>
      <c r="I2" s="186" t="s">
        <v>159</v>
      </c>
      <c r="J2" s="55">
        <v>0.33680555555555558</v>
      </c>
      <c r="K2" s="51">
        <f t="shared" ref="K2:K40" si="0">J2+$K$58</f>
        <v>0.33680555555555558</v>
      </c>
      <c r="L2" s="55">
        <v>0.34027777777777779</v>
      </c>
      <c r="M2" s="41">
        <f t="shared" ref="M2:M40" si="1">L2+$M$58</f>
        <v>0.34027777777777779</v>
      </c>
      <c r="N2" s="55">
        <v>0.34722222222222221</v>
      </c>
      <c r="O2" s="41">
        <f t="shared" ref="O2:O40" si="2">N2+$O$58</f>
        <v>0.34722222222222221</v>
      </c>
      <c r="P2" s="55">
        <v>0.39513888888888887</v>
      </c>
      <c r="Q2" s="41">
        <f t="shared" ref="Q2:Q40" si="3">P2+$Q$58</f>
        <v>0.39513888888888887</v>
      </c>
      <c r="R2" s="55">
        <v>0.40763888888888888</v>
      </c>
      <c r="S2" s="41">
        <f t="shared" ref="S2:S40" si="4">R2+$S$58</f>
        <v>0.40763888888888888</v>
      </c>
      <c r="T2" s="236">
        <v>0.4201388888888889</v>
      </c>
      <c r="U2" s="72">
        <f t="shared" ref="U2:U40" si="5">T2+$U$58</f>
        <v>0.4201388888888889</v>
      </c>
    </row>
    <row r="3" spans="1:21" ht="21" customHeight="1" x14ac:dyDescent="0.25">
      <c r="A3" s="586" t="s">
        <v>21</v>
      </c>
      <c r="B3" s="587"/>
      <c r="C3" s="152" t="s">
        <v>1431</v>
      </c>
      <c r="D3" s="217">
        <v>72199690</v>
      </c>
      <c r="E3" s="201" t="s">
        <v>45</v>
      </c>
      <c r="F3" s="220" t="s">
        <v>38</v>
      </c>
      <c r="G3" s="415" t="s">
        <v>409</v>
      </c>
      <c r="H3" s="329"/>
      <c r="I3" s="186" t="s">
        <v>159</v>
      </c>
      <c r="J3" s="55">
        <v>0.34097222222222218</v>
      </c>
      <c r="K3" s="51">
        <f t="shared" si="0"/>
        <v>0.34097222222222218</v>
      </c>
      <c r="L3" s="55">
        <v>0.34583333333333333</v>
      </c>
      <c r="M3" s="41">
        <f t="shared" si="1"/>
        <v>0.34583333333333333</v>
      </c>
      <c r="N3" s="55">
        <v>0.3527777777777778</v>
      </c>
      <c r="O3" s="41">
        <f t="shared" si="2"/>
        <v>0.3527777777777778</v>
      </c>
      <c r="P3" s="55">
        <v>0.39791666666666659</v>
      </c>
      <c r="Q3" s="41">
        <f t="shared" si="3"/>
        <v>0.39791666666666659</v>
      </c>
      <c r="R3" s="55">
        <v>0.4201388888888889</v>
      </c>
      <c r="S3" s="41">
        <f t="shared" si="4"/>
        <v>0.4201388888888889</v>
      </c>
      <c r="T3" s="236">
        <v>0.44444444444444442</v>
      </c>
      <c r="U3" s="72">
        <f t="shared" si="5"/>
        <v>0.44444444444444442</v>
      </c>
    </row>
    <row r="4" spans="1:21" ht="20.25" customHeight="1" x14ac:dyDescent="0.25">
      <c r="A4" s="586" t="s">
        <v>26</v>
      </c>
      <c r="B4" s="587"/>
      <c r="C4" s="152" t="s">
        <v>1432</v>
      </c>
      <c r="D4" s="217">
        <v>41340664</v>
      </c>
      <c r="E4" s="50" t="s">
        <v>84</v>
      </c>
      <c r="F4" s="142" t="s">
        <v>28</v>
      </c>
      <c r="G4" s="415" t="s">
        <v>515</v>
      </c>
      <c r="H4" s="462"/>
      <c r="I4" s="284" t="s">
        <v>1433</v>
      </c>
      <c r="J4" s="55">
        <v>0.34375</v>
      </c>
      <c r="K4" s="51">
        <f t="shared" si="0"/>
        <v>0.34375</v>
      </c>
      <c r="L4" s="55">
        <v>0.35</v>
      </c>
      <c r="M4" s="41">
        <f t="shared" si="1"/>
        <v>0.35</v>
      </c>
      <c r="N4" s="55">
        <v>0.35833333333333328</v>
      </c>
      <c r="O4" s="41">
        <f t="shared" si="2"/>
        <v>0.35833333333333328</v>
      </c>
      <c r="P4" s="55">
        <v>0.40625</v>
      </c>
      <c r="Q4" s="41">
        <f t="shared" si="3"/>
        <v>0.40625</v>
      </c>
      <c r="R4" s="55">
        <v>0.43402777777777779</v>
      </c>
      <c r="S4" s="41">
        <f t="shared" si="4"/>
        <v>0.43402777777777779</v>
      </c>
      <c r="T4" s="236">
        <v>0.45624999999999999</v>
      </c>
      <c r="U4" s="72">
        <f t="shared" si="5"/>
        <v>0.45624999999999999</v>
      </c>
    </row>
    <row r="5" spans="1:21" ht="18.75" customHeight="1" x14ac:dyDescent="0.25">
      <c r="A5" s="586" t="s">
        <v>30</v>
      </c>
      <c r="B5" s="587"/>
      <c r="C5" s="152" t="s">
        <v>1434</v>
      </c>
      <c r="D5" s="409" t="s">
        <v>1435</v>
      </c>
      <c r="E5" s="50" t="s">
        <v>84</v>
      </c>
      <c r="F5" s="142" t="s">
        <v>23</v>
      </c>
      <c r="G5" s="415" t="s">
        <v>511</v>
      </c>
      <c r="H5" s="462"/>
      <c r="I5" s="284" t="s">
        <v>1433</v>
      </c>
      <c r="J5" s="55">
        <v>0.34791666666666671</v>
      </c>
      <c r="K5" s="51">
        <f t="shared" si="0"/>
        <v>0.34791666666666671</v>
      </c>
      <c r="L5" s="55">
        <v>0.35486111111111113</v>
      </c>
      <c r="M5" s="41">
        <f t="shared" si="1"/>
        <v>0.35486111111111113</v>
      </c>
      <c r="N5" s="55">
        <v>0.36388888888888887</v>
      </c>
      <c r="O5" s="41">
        <f t="shared" si="2"/>
        <v>0.36388888888888887</v>
      </c>
      <c r="P5" s="55">
        <v>0.41111111111111109</v>
      </c>
      <c r="Q5" s="41">
        <f t="shared" si="3"/>
        <v>0.41111111111111109</v>
      </c>
      <c r="R5" s="55">
        <v>0.44583333333333341</v>
      </c>
      <c r="S5" s="41">
        <f t="shared" si="4"/>
        <v>0.44583333333333341</v>
      </c>
      <c r="T5" s="236">
        <v>0.46736111111111112</v>
      </c>
      <c r="U5" s="72">
        <f t="shared" si="5"/>
        <v>0.46736111111111112</v>
      </c>
    </row>
    <row r="6" spans="1:21" ht="21.75" customHeight="1" x14ac:dyDescent="0.25">
      <c r="A6" s="586" t="s">
        <v>35</v>
      </c>
      <c r="B6" s="587"/>
      <c r="C6" s="152" t="s">
        <v>1436</v>
      </c>
      <c r="D6" s="217">
        <v>48831704</v>
      </c>
      <c r="E6" s="207" t="s">
        <v>285</v>
      </c>
      <c r="F6" s="142" t="s">
        <v>28</v>
      </c>
      <c r="G6" s="94" t="s">
        <v>222</v>
      </c>
      <c r="H6" s="294"/>
      <c r="I6" s="94" t="s">
        <v>47</v>
      </c>
      <c r="J6" s="55">
        <v>0.35069444444444442</v>
      </c>
      <c r="K6" s="51">
        <f t="shared" si="0"/>
        <v>0.35069444444444442</v>
      </c>
      <c r="L6" s="55">
        <v>0.35972222222222222</v>
      </c>
      <c r="M6" s="41">
        <f t="shared" si="1"/>
        <v>0.35972222222222222</v>
      </c>
      <c r="N6" s="55">
        <v>0.36736111111111108</v>
      </c>
      <c r="O6" s="41">
        <f t="shared" si="2"/>
        <v>0.36736111111111108</v>
      </c>
      <c r="P6" s="55">
        <v>0.42291666666666672</v>
      </c>
      <c r="Q6" s="41">
        <f t="shared" si="3"/>
        <v>0.42291666666666672</v>
      </c>
      <c r="R6" s="55">
        <v>0.46041666666666659</v>
      </c>
      <c r="S6" s="41">
        <f t="shared" si="4"/>
        <v>0.46041666666666659</v>
      </c>
      <c r="T6" s="236">
        <v>0.47916666666666669</v>
      </c>
      <c r="U6" s="72">
        <f t="shared" si="5"/>
        <v>0.47916666666666669</v>
      </c>
    </row>
    <row r="7" spans="1:21" ht="19.5" customHeight="1" x14ac:dyDescent="0.25">
      <c r="A7" s="586" t="s">
        <v>40</v>
      </c>
      <c r="B7" s="587"/>
      <c r="C7" s="152" t="s">
        <v>1437</v>
      </c>
      <c r="D7" s="217">
        <v>25704717</v>
      </c>
      <c r="E7" s="50" t="s">
        <v>84</v>
      </c>
      <c r="F7" s="142" t="s">
        <v>38</v>
      </c>
      <c r="G7" s="96"/>
      <c r="H7" s="328"/>
      <c r="I7" s="96" t="s">
        <v>29</v>
      </c>
      <c r="J7" s="55">
        <v>0.36041666666666672</v>
      </c>
      <c r="K7" s="51">
        <f t="shared" si="0"/>
        <v>0.36041666666666672</v>
      </c>
      <c r="L7" s="55">
        <v>0.36527777777777781</v>
      </c>
      <c r="M7" s="41">
        <f t="shared" si="1"/>
        <v>0.36527777777777781</v>
      </c>
      <c r="N7" s="55">
        <v>0.37291666666666667</v>
      </c>
      <c r="O7" s="41">
        <f t="shared" si="2"/>
        <v>0.37291666666666667</v>
      </c>
      <c r="P7" s="55">
        <v>0.43263888888888891</v>
      </c>
      <c r="Q7" s="41">
        <f t="shared" si="3"/>
        <v>0.43263888888888891</v>
      </c>
      <c r="R7" s="55">
        <v>0.47291666666666671</v>
      </c>
      <c r="S7" s="41">
        <f t="shared" si="4"/>
        <v>0.47291666666666671</v>
      </c>
      <c r="T7" s="236">
        <v>0.4909722222222222</v>
      </c>
      <c r="U7" s="72">
        <f t="shared" si="5"/>
        <v>0.4909722222222222</v>
      </c>
    </row>
    <row r="8" spans="1:21" ht="21.75" customHeight="1" x14ac:dyDescent="0.25">
      <c r="A8" s="586" t="s">
        <v>43</v>
      </c>
      <c r="B8" s="587"/>
      <c r="C8" s="152" t="s">
        <v>1438</v>
      </c>
      <c r="D8" s="217">
        <v>40267619</v>
      </c>
      <c r="E8" s="50" t="s">
        <v>84</v>
      </c>
      <c r="F8" s="142" t="s">
        <v>23</v>
      </c>
      <c r="G8" s="415" t="s">
        <v>515</v>
      </c>
      <c r="H8" s="462"/>
      <c r="I8" s="284" t="s">
        <v>1439</v>
      </c>
      <c r="J8" s="55">
        <v>0.36180555555555549</v>
      </c>
      <c r="K8" s="51">
        <f t="shared" si="0"/>
        <v>0.36180555555555549</v>
      </c>
      <c r="L8" s="55">
        <v>0.37013888888888891</v>
      </c>
      <c r="M8" s="41">
        <f t="shared" si="1"/>
        <v>0.37013888888888891</v>
      </c>
      <c r="N8" s="55">
        <v>0.37569444444444439</v>
      </c>
      <c r="O8" s="41">
        <f t="shared" si="2"/>
        <v>0.37569444444444439</v>
      </c>
      <c r="P8" s="55">
        <v>0.43958333333333333</v>
      </c>
      <c r="Q8" s="41">
        <f t="shared" si="3"/>
        <v>0.43958333333333333</v>
      </c>
      <c r="R8" s="55">
        <v>0.48472222222222222</v>
      </c>
      <c r="S8" s="41">
        <f t="shared" si="4"/>
        <v>0.48472222222222222</v>
      </c>
      <c r="T8" s="236">
        <v>0.50208333333333333</v>
      </c>
      <c r="U8" s="72">
        <f t="shared" si="5"/>
        <v>0.50208333333333333</v>
      </c>
    </row>
    <row r="9" spans="1:21" ht="20.25" customHeight="1" x14ac:dyDescent="0.25">
      <c r="A9" s="586" t="s">
        <v>48</v>
      </c>
      <c r="B9" s="587"/>
      <c r="C9" s="152" t="s">
        <v>1440</v>
      </c>
      <c r="D9" s="217">
        <v>45796553</v>
      </c>
      <c r="E9" s="50" t="s">
        <v>84</v>
      </c>
      <c r="F9" s="142" t="s">
        <v>28</v>
      </c>
      <c r="G9" s="444" t="s">
        <v>515</v>
      </c>
      <c r="H9" s="462"/>
      <c r="I9" s="284" t="s">
        <v>1439</v>
      </c>
      <c r="J9" s="55">
        <v>0.36875000000000002</v>
      </c>
      <c r="K9" s="51">
        <f t="shared" si="0"/>
        <v>0.36875000000000002</v>
      </c>
      <c r="L9" s="55">
        <v>0.375</v>
      </c>
      <c r="M9" s="41">
        <f t="shared" si="1"/>
        <v>0.375</v>
      </c>
      <c r="N9" s="55">
        <v>0.38124999999999998</v>
      </c>
      <c r="O9" s="41">
        <f t="shared" si="2"/>
        <v>0.38124999999999998</v>
      </c>
      <c r="P9" s="55">
        <v>0.45208333333333328</v>
      </c>
      <c r="Q9" s="41">
        <f t="shared" si="3"/>
        <v>0.45208333333333328</v>
      </c>
      <c r="R9" s="55">
        <v>0.49652777777777779</v>
      </c>
      <c r="S9" s="41">
        <f t="shared" si="4"/>
        <v>0.49652777777777779</v>
      </c>
      <c r="T9" s="236">
        <v>0.51388888888888884</v>
      </c>
      <c r="U9" s="72">
        <f t="shared" si="5"/>
        <v>0.51388888888888884</v>
      </c>
    </row>
    <row r="10" spans="1:21" ht="21" customHeight="1" x14ac:dyDescent="0.25">
      <c r="A10" s="586" t="s">
        <v>54</v>
      </c>
      <c r="B10" s="587"/>
      <c r="C10" s="152" t="s">
        <v>1441</v>
      </c>
      <c r="D10" s="217">
        <v>48404413</v>
      </c>
      <c r="E10" s="50" t="s">
        <v>84</v>
      </c>
      <c r="F10" s="142" t="s">
        <v>38</v>
      </c>
      <c r="G10" s="445" t="s">
        <v>1442</v>
      </c>
      <c r="H10" s="462"/>
      <c r="I10" s="284" t="s">
        <v>1443</v>
      </c>
      <c r="J10" s="55">
        <v>0.37222222222222218</v>
      </c>
      <c r="K10" s="51">
        <f t="shared" si="0"/>
        <v>0.37222222222222218</v>
      </c>
      <c r="L10" s="55">
        <v>0.39027777777777778</v>
      </c>
      <c r="M10" s="41">
        <f t="shared" si="1"/>
        <v>0.39027777777777778</v>
      </c>
      <c r="N10" s="55">
        <v>0.40555555555555561</v>
      </c>
      <c r="O10" s="41">
        <f t="shared" si="2"/>
        <v>0.40555555555555561</v>
      </c>
      <c r="P10" s="55">
        <v>0.46597222222222218</v>
      </c>
      <c r="Q10" s="55">
        <f t="shared" si="3"/>
        <v>0.46597222222222218</v>
      </c>
      <c r="R10" s="55">
        <v>0.50902777777777775</v>
      </c>
      <c r="S10" s="41">
        <f t="shared" si="4"/>
        <v>0.50902777777777775</v>
      </c>
      <c r="T10" s="236">
        <v>0.52569444444444446</v>
      </c>
      <c r="U10" s="72">
        <f t="shared" si="5"/>
        <v>0.52569444444444446</v>
      </c>
    </row>
    <row r="11" spans="1:21" s="46" customFormat="1" ht="21" customHeight="1" x14ac:dyDescent="0.25">
      <c r="A11" s="586" t="s">
        <v>58</v>
      </c>
      <c r="B11" s="587"/>
      <c r="C11" s="152" t="s">
        <v>1192</v>
      </c>
      <c r="D11" s="217">
        <v>42262487</v>
      </c>
      <c r="E11" s="201" t="s">
        <v>623</v>
      </c>
      <c r="F11" s="142" t="s">
        <v>28</v>
      </c>
      <c r="G11" s="436" t="s">
        <v>515</v>
      </c>
      <c r="H11" s="462"/>
      <c r="I11" s="284" t="s">
        <v>121</v>
      </c>
      <c r="J11" s="55">
        <v>0.37638888888888888</v>
      </c>
      <c r="K11" s="51">
        <f t="shared" si="0"/>
        <v>0.37638888888888888</v>
      </c>
      <c r="L11" s="55">
        <v>0.37986111111111109</v>
      </c>
      <c r="M11" s="41">
        <f t="shared" si="1"/>
        <v>0.37986111111111109</v>
      </c>
      <c r="N11" s="55">
        <v>0.38819444444444451</v>
      </c>
      <c r="O11" s="41">
        <f t="shared" si="2"/>
        <v>0.38819444444444451</v>
      </c>
      <c r="P11" s="55">
        <v>0.47916666666666669</v>
      </c>
      <c r="Q11" s="41">
        <f t="shared" si="3"/>
        <v>0.47916666666666669</v>
      </c>
      <c r="R11" s="55">
        <v>0.52083333333333337</v>
      </c>
      <c r="S11" s="41">
        <f t="shared" si="4"/>
        <v>0.52083333333333337</v>
      </c>
      <c r="T11" s="236">
        <v>0.53680555555555554</v>
      </c>
      <c r="U11" s="72">
        <f t="shared" si="5"/>
        <v>0.53680555555555554</v>
      </c>
    </row>
    <row r="12" spans="1:21" ht="23.25" customHeight="1" x14ac:dyDescent="0.25">
      <c r="A12" s="586" t="s">
        <v>64</v>
      </c>
      <c r="B12" s="587"/>
      <c r="C12" s="152" t="s">
        <v>1444</v>
      </c>
      <c r="D12" s="409" t="s">
        <v>1445</v>
      </c>
      <c r="E12" s="201" t="s">
        <v>521</v>
      </c>
      <c r="F12" s="142" t="s">
        <v>28</v>
      </c>
      <c r="G12" s="294"/>
      <c r="H12" s="294"/>
      <c r="I12" s="294" t="s">
        <v>63</v>
      </c>
      <c r="J12" s="55">
        <v>0.38333333333333341</v>
      </c>
      <c r="K12" s="51">
        <f t="shared" si="0"/>
        <v>0.38333333333333341</v>
      </c>
      <c r="L12" s="55">
        <v>0.38472222222222219</v>
      </c>
      <c r="M12" s="41">
        <f t="shared" si="1"/>
        <v>0.38472222222222219</v>
      </c>
      <c r="N12" s="55">
        <v>0.39791666666666659</v>
      </c>
      <c r="O12" s="41">
        <f t="shared" si="2"/>
        <v>0.39791666666666659</v>
      </c>
      <c r="P12" s="55">
        <v>0.49166666666666659</v>
      </c>
      <c r="Q12" s="41">
        <f t="shared" si="3"/>
        <v>0.49166666666666659</v>
      </c>
      <c r="R12" s="55">
        <v>0.53611111111111109</v>
      </c>
      <c r="S12" s="41">
        <f t="shared" si="4"/>
        <v>0.53611111111111109</v>
      </c>
      <c r="T12" s="236">
        <v>0.55069444444444449</v>
      </c>
      <c r="U12" s="72">
        <f t="shared" si="5"/>
        <v>0.55069444444444449</v>
      </c>
    </row>
    <row r="13" spans="1:21" ht="21.75" customHeight="1" x14ac:dyDescent="0.25">
      <c r="A13" s="586" t="s">
        <v>67</v>
      </c>
      <c r="B13" s="587"/>
      <c r="C13" s="152" t="s">
        <v>1446</v>
      </c>
      <c r="D13" s="217">
        <v>10396163</v>
      </c>
      <c r="E13" s="201" t="s">
        <v>45</v>
      </c>
      <c r="F13" s="142" t="s">
        <v>38</v>
      </c>
      <c r="G13" s="294"/>
      <c r="H13" s="294"/>
      <c r="I13" s="294" t="s">
        <v>319</v>
      </c>
      <c r="J13" s="55">
        <v>0.38750000000000001</v>
      </c>
      <c r="K13" s="51">
        <f t="shared" si="0"/>
        <v>0.38750000000000001</v>
      </c>
      <c r="L13" s="55">
        <v>0.3972222222222222</v>
      </c>
      <c r="M13" s="41">
        <f t="shared" si="1"/>
        <v>0.3972222222222222</v>
      </c>
      <c r="N13" s="55">
        <v>0.40972222222222221</v>
      </c>
      <c r="O13" s="41">
        <f t="shared" si="2"/>
        <v>0.40972222222222221</v>
      </c>
      <c r="P13" s="55">
        <v>0.52569444444444446</v>
      </c>
      <c r="Q13" s="55">
        <f t="shared" si="3"/>
        <v>0.52569444444444446</v>
      </c>
      <c r="R13" s="55">
        <v>0.55000000000000004</v>
      </c>
      <c r="S13" s="41">
        <f t="shared" si="4"/>
        <v>0.55000000000000004</v>
      </c>
      <c r="T13" s="236">
        <v>0.56527777777777777</v>
      </c>
      <c r="U13" s="72">
        <f t="shared" si="5"/>
        <v>0.56527777777777777</v>
      </c>
    </row>
    <row r="14" spans="1:21" ht="24" customHeight="1" x14ac:dyDescent="0.25">
      <c r="A14" s="586" t="s">
        <v>70</v>
      </c>
      <c r="B14" s="587"/>
      <c r="C14" s="152" t="s">
        <v>1447</v>
      </c>
      <c r="D14" s="409">
        <v>45113953</v>
      </c>
      <c r="E14" s="201" t="s">
        <v>45</v>
      </c>
      <c r="F14" s="142" t="s">
        <v>28</v>
      </c>
      <c r="G14" s="94"/>
      <c r="H14" s="294"/>
      <c r="I14" s="94" t="s">
        <v>95</v>
      </c>
      <c r="J14" s="55">
        <v>0.38819444444444451</v>
      </c>
      <c r="K14" s="51">
        <f t="shared" si="0"/>
        <v>0.38819444444444451</v>
      </c>
      <c r="L14" s="55">
        <v>0.40208333333333329</v>
      </c>
      <c r="M14" s="41">
        <f t="shared" si="1"/>
        <v>0.40208333333333329</v>
      </c>
      <c r="N14" s="55">
        <v>0.41944444444444451</v>
      </c>
      <c r="O14" s="41">
        <f t="shared" si="2"/>
        <v>0.41944444444444451</v>
      </c>
      <c r="P14" s="55">
        <v>0.50694444444444442</v>
      </c>
      <c r="Q14" s="41">
        <f t="shared" si="3"/>
        <v>0.50694444444444442</v>
      </c>
      <c r="R14" s="55">
        <v>0.53680555555555554</v>
      </c>
      <c r="S14" s="41">
        <f t="shared" si="4"/>
        <v>0.53680555555555554</v>
      </c>
      <c r="T14" s="236">
        <v>0.57777777777777772</v>
      </c>
      <c r="U14" s="72">
        <f t="shared" si="5"/>
        <v>0.57777777777777772</v>
      </c>
    </row>
    <row r="15" spans="1:21" ht="21.75" customHeight="1" x14ac:dyDescent="0.25">
      <c r="A15" s="586" t="s">
        <v>73</v>
      </c>
      <c r="B15" s="587"/>
      <c r="C15" s="152" t="s">
        <v>1448</v>
      </c>
      <c r="D15" s="409" t="s">
        <v>1449</v>
      </c>
      <c r="E15" s="201" t="s">
        <v>45</v>
      </c>
      <c r="F15" s="142" t="s">
        <v>38</v>
      </c>
      <c r="G15" s="284" t="s">
        <v>1450</v>
      </c>
      <c r="H15" s="462"/>
      <c r="I15" s="284" t="s">
        <v>1451</v>
      </c>
      <c r="J15" s="55">
        <v>0.39513888888888887</v>
      </c>
      <c r="K15" s="51">
        <f t="shared" si="0"/>
        <v>0.39513888888888887</v>
      </c>
      <c r="L15" s="55">
        <v>0.40833333333333333</v>
      </c>
      <c r="M15" s="41">
        <f t="shared" si="1"/>
        <v>0.40833333333333333</v>
      </c>
      <c r="N15" s="55">
        <v>0.42638888888888887</v>
      </c>
      <c r="O15" s="41">
        <f t="shared" si="2"/>
        <v>0.42638888888888887</v>
      </c>
      <c r="P15" s="55">
        <v>0.5083333333333333</v>
      </c>
      <c r="Q15" s="41">
        <f t="shared" si="3"/>
        <v>0.5083333333333333</v>
      </c>
      <c r="R15" s="55">
        <v>0.56388888888888888</v>
      </c>
      <c r="S15" s="41">
        <f t="shared" si="4"/>
        <v>0.56388888888888888</v>
      </c>
      <c r="T15" s="236">
        <v>0.58125000000000004</v>
      </c>
      <c r="U15" s="72">
        <f t="shared" si="5"/>
        <v>0.58125000000000004</v>
      </c>
    </row>
    <row r="16" spans="1:21" ht="19.5" customHeight="1" x14ac:dyDescent="0.25">
      <c r="A16" s="586" t="s">
        <v>76</v>
      </c>
      <c r="B16" s="587"/>
      <c r="C16" s="152" t="s">
        <v>1452</v>
      </c>
      <c r="D16" s="217">
        <v>46782270</v>
      </c>
      <c r="E16" s="50" t="s">
        <v>84</v>
      </c>
      <c r="F16" s="142" t="s">
        <v>28</v>
      </c>
      <c r="G16" s="105" t="s">
        <v>1453</v>
      </c>
      <c r="H16" s="462"/>
      <c r="I16" s="284" t="s">
        <v>1454</v>
      </c>
      <c r="J16" s="55">
        <v>0.4</v>
      </c>
      <c r="K16" s="51">
        <f t="shared" si="0"/>
        <v>0.4</v>
      </c>
      <c r="L16" s="55">
        <v>0.41249999999999998</v>
      </c>
      <c r="M16" s="41">
        <f t="shared" si="1"/>
        <v>0.41249999999999998</v>
      </c>
      <c r="N16" s="55">
        <v>0.42430555555555549</v>
      </c>
      <c r="O16" s="41">
        <f t="shared" si="2"/>
        <v>0.42430555555555549</v>
      </c>
      <c r="P16" s="55">
        <v>0.52222222222222225</v>
      </c>
      <c r="Q16" s="41">
        <f t="shared" si="3"/>
        <v>0.52222222222222225</v>
      </c>
      <c r="R16" s="55">
        <v>0.57708333333333328</v>
      </c>
      <c r="S16" s="41">
        <f t="shared" si="4"/>
        <v>0.57708333333333328</v>
      </c>
      <c r="T16" s="236">
        <v>0.59166666666666667</v>
      </c>
      <c r="U16" s="72">
        <f t="shared" si="5"/>
        <v>0.59166666666666667</v>
      </c>
    </row>
    <row r="17" spans="1:21" ht="20.25" customHeight="1" x14ac:dyDescent="0.25">
      <c r="A17" s="586" t="s">
        <v>78</v>
      </c>
      <c r="B17" s="587"/>
      <c r="C17" s="152" t="s">
        <v>1455</v>
      </c>
      <c r="D17" s="217">
        <v>70573064</v>
      </c>
      <c r="E17" s="50" t="s">
        <v>84</v>
      </c>
      <c r="F17" s="142" t="s">
        <v>28</v>
      </c>
      <c r="G17" s="94"/>
      <c r="H17" s="94"/>
      <c r="I17" s="94" t="s">
        <v>165</v>
      </c>
      <c r="J17" s="55">
        <v>0.44861111111111113</v>
      </c>
      <c r="K17" s="51">
        <f t="shared" si="0"/>
        <v>0.44861111111111113</v>
      </c>
      <c r="L17" s="55">
        <v>0.46180555555555558</v>
      </c>
      <c r="M17" s="41">
        <f t="shared" si="1"/>
        <v>0.46180555555555558</v>
      </c>
      <c r="N17" s="55">
        <v>0.47430555555555548</v>
      </c>
      <c r="O17" s="41">
        <f t="shared" si="2"/>
        <v>0.47430555555555548</v>
      </c>
      <c r="P17" s="55">
        <v>0.53472222222222221</v>
      </c>
      <c r="Q17" s="41">
        <f t="shared" si="3"/>
        <v>0.53472222222222221</v>
      </c>
      <c r="R17" s="55">
        <v>0.58194444444444449</v>
      </c>
      <c r="S17" s="41">
        <f t="shared" si="4"/>
        <v>0.58194444444444449</v>
      </c>
      <c r="T17" s="236">
        <v>0.59583333333333333</v>
      </c>
      <c r="U17" s="72">
        <f t="shared" si="5"/>
        <v>0.59583333333333333</v>
      </c>
    </row>
    <row r="18" spans="1:21" ht="24" customHeight="1" x14ac:dyDescent="0.25">
      <c r="A18" s="586" t="s">
        <v>80</v>
      </c>
      <c r="B18" s="587"/>
      <c r="C18" s="152" t="s">
        <v>1456</v>
      </c>
      <c r="D18" s="217">
        <v>74815027</v>
      </c>
      <c r="E18" s="201" t="s">
        <v>623</v>
      </c>
      <c r="F18" s="142" t="s">
        <v>28</v>
      </c>
      <c r="G18" s="94"/>
      <c r="H18" s="94"/>
      <c r="I18" s="94" t="s">
        <v>175</v>
      </c>
      <c r="J18" s="55">
        <v>0.40972222222222221</v>
      </c>
      <c r="K18" s="51">
        <f t="shared" si="0"/>
        <v>0.40972222222222221</v>
      </c>
      <c r="L18" s="55">
        <v>0.4236111111111111</v>
      </c>
      <c r="M18" s="41">
        <f t="shared" si="1"/>
        <v>0.4236111111111111</v>
      </c>
      <c r="N18" s="55">
        <v>0.43958333333333333</v>
      </c>
      <c r="O18" s="41">
        <f t="shared" si="2"/>
        <v>0.43958333333333333</v>
      </c>
      <c r="P18" s="55">
        <v>0.53472222222222221</v>
      </c>
      <c r="Q18" s="41">
        <f t="shared" si="3"/>
        <v>0.53472222222222221</v>
      </c>
      <c r="R18" s="55">
        <v>0.59097222222222223</v>
      </c>
      <c r="S18" s="41">
        <f t="shared" si="4"/>
        <v>0.59097222222222223</v>
      </c>
      <c r="T18" s="236">
        <v>0.60416666666666663</v>
      </c>
      <c r="U18" s="72">
        <f t="shared" si="5"/>
        <v>0.60416666666666663</v>
      </c>
    </row>
    <row r="19" spans="1:21" ht="18" customHeight="1" x14ac:dyDescent="0.25">
      <c r="A19" s="586" t="s">
        <v>82</v>
      </c>
      <c r="B19" s="587"/>
      <c r="C19" s="152" t="s">
        <v>1457</v>
      </c>
      <c r="D19" s="217">
        <v>76390389</v>
      </c>
      <c r="E19" s="50" t="s">
        <v>138</v>
      </c>
      <c r="F19" s="142" t="s">
        <v>28</v>
      </c>
      <c r="G19" s="50" t="s">
        <v>1458</v>
      </c>
      <c r="H19" s="182"/>
      <c r="I19" s="50" t="s">
        <v>1459</v>
      </c>
      <c r="J19" s="55">
        <v>0.5</v>
      </c>
      <c r="K19" s="51">
        <f t="shared" si="0"/>
        <v>0.5</v>
      </c>
      <c r="L19" s="55">
        <v>0.50208333333333333</v>
      </c>
      <c r="M19" s="41">
        <f t="shared" si="1"/>
        <v>0.50208333333333333</v>
      </c>
      <c r="N19" s="55">
        <v>0.50902777777777775</v>
      </c>
      <c r="O19" s="41">
        <f t="shared" si="2"/>
        <v>0.50902777777777775</v>
      </c>
      <c r="P19" s="55">
        <v>0.57916666666666672</v>
      </c>
      <c r="Q19" s="41">
        <f t="shared" si="3"/>
        <v>0.57916666666666672</v>
      </c>
      <c r="R19" s="55">
        <v>0.59583333333333333</v>
      </c>
      <c r="S19" s="41">
        <f t="shared" si="4"/>
        <v>0.59583333333333333</v>
      </c>
      <c r="T19" s="236">
        <v>0.60763888888888884</v>
      </c>
      <c r="U19" s="72">
        <f t="shared" si="5"/>
        <v>0.60763888888888884</v>
      </c>
    </row>
    <row r="20" spans="1:21" s="4" customFormat="1" ht="20.25" customHeight="1" x14ac:dyDescent="0.25">
      <c r="A20" s="586" t="s">
        <v>87</v>
      </c>
      <c r="B20" s="587"/>
      <c r="C20" s="152" t="s">
        <v>1460</v>
      </c>
      <c r="D20" s="217">
        <v>73977246</v>
      </c>
      <c r="E20" s="50" t="s">
        <v>84</v>
      </c>
      <c r="F20" s="142" t="s">
        <v>28</v>
      </c>
      <c r="G20" s="290" t="s">
        <v>1442</v>
      </c>
      <c r="H20" s="83"/>
      <c r="I20" s="83" t="s">
        <v>1461</v>
      </c>
      <c r="J20" s="55">
        <v>0.41111111111111109</v>
      </c>
      <c r="K20" s="51">
        <f t="shared" si="0"/>
        <v>0.41111111111111109</v>
      </c>
      <c r="L20" s="55">
        <v>0.42777777777777781</v>
      </c>
      <c r="M20" s="41">
        <f t="shared" si="1"/>
        <v>0.42777777777777781</v>
      </c>
      <c r="N20" s="55">
        <v>0.43680555555555561</v>
      </c>
      <c r="O20" s="41">
        <f t="shared" si="2"/>
        <v>0.43680555555555561</v>
      </c>
      <c r="P20" s="55">
        <v>0.53888888888888886</v>
      </c>
      <c r="Q20" s="41">
        <f t="shared" si="3"/>
        <v>0.53888888888888886</v>
      </c>
      <c r="R20" s="55">
        <v>0.60416666666666663</v>
      </c>
      <c r="S20" s="41">
        <f t="shared" si="4"/>
        <v>0.60416666666666663</v>
      </c>
      <c r="T20" s="236">
        <v>0.61875000000000002</v>
      </c>
      <c r="U20" s="72">
        <f t="shared" si="5"/>
        <v>0.61875000000000002</v>
      </c>
    </row>
    <row r="21" spans="1:21" ht="23.25" customHeight="1" x14ac:dyDescent="0.25">
      <c r="A21" s="586" t="s">
        <v>91</v>
      </c>
      <c r="B21" s="587"/>
      <c r="C21" s="199" t="s">
        <v>1462</v>
      </c>
      <c r="D21" s="215">
        <v>74006490</v>
      </c>
      <c r="E21" s="50" t="s">
        <v>84</v>
      </c>
      <c r="F21" s="142" t="s">
        <v>28</v>
      </c>
      <c r="G21" s="96"/>
      <c r="H21" s="96"/>
      <c r="I21" s="96" t="s">
        <v>190</v>
      </c>
      <c r="J21" s="55">
        <v>0.41388888888888892</v>
      </c>
      <c r="K21" s="51">
        <f t="shared" si="0"/>
        <v>0.41388888888888892</v>
      </c>
      <c r="L21" s="55">
        <v>0.43472222222222218</v>
      </c>
      <c r="M21" s="41">
        <f t="shared" si="1"/>
        <v>0.43472222222222218</v>
      </c>
      <c r="N21" s="55">
        <v>0.44513888888888892</v>
      </c>
      <c r="O21" s="41">
        <f t="shared" si="2"/>
        <v>0.44513888888888892</v>
      </c>
      <c r="P21" s="55">
        <v>4.7222222222222221E-2</v>
      </c>
      <c r="Q21" s="41">
        <f t="shared" si="3"/>
        <v>4.7222222222222221E-2</v>
      </c>
      <c r="R21" s="55">
        <v>0.56597222222222221</v>
      </c>
      <c r="S21" s="41">
        <f t="shared" si="4"/>
        <v>0.56597222222222221</v>
      </c>
      <c r="T21" s="236">
        <v>0.62291666666666667</v>
      </c>
      <c r="U21" s="72">
        <f t="shared" si="5"/>
        <v>0.62291666666666667</v>
      </c>
    </row>
    <row r="22" spans="1:21" ht="18" customHeight="1" x14ac:dyDescent="0.25">
      <c r="A22" s="586" t="s">
        <v>96</v>
      </c>
      <c r="B22" s="587"/>
      <c r="C22" s="97" t="s">
        <v>1463</v>
      </c>
      <c r="D22" s="50">
        <v>45245989</v>
      </c>
      <c r="E22" s="201" t="s">
        <v>623</v>
      </c>
      <c r="F22" s="260" t="s">
        <v>28</v>
      </c>
      <c r="G22" s="115" t="s">
        <v>1464</v>
      </c>
      <c r="H22" s="375"/>
      <c r="I22" s="115" t="s">
        <v>1451</v>
      </c>
      <c r="J22" s="55">
        <v>0.41597222222222219</v>
      </c>
      <c r="K22" s="55">
        <f t="shared" si="0"/>
        <v>0.41597222222222219</v>
      </c>
      <c r="L22" s="55">
        <v>0.43958333333333333</v>
      </c>
      <c r="M22" s="55">
        <f t="shared" si="1"/>
        <v>0.43958333333333333</v>
      </c>
      <c r="N22" s="55">
        <v>0.44791666666666669</v>
      </c>
      <c r="O22" s="55">
        <f t="shared" si="2"/>
        <v>0.44791666666666669</v>
      </c>
      <c r="P22" s="55">
        <v>0.55208333333333337</v>
      </c>
      <c r="Q22" s="55">
        <f t="shared" si="3"/>
        <v>0.55208333333333337</v>
      </c>
      <c r="R22" s="55">
        <v>0.6166666666666667</v>
      </c>
      <c r="S22" s="55">
        <f t="shared" si="4"/>
        <v>0.6166666666666667</v>
      </c>
      <c r="T22" s="236">
        <v>0.63055555555555554</v>
      </c>
      <c r="U22" s="72">
        <f t="shared" si="5"/>
        <v>0.63055555555555554</v>
      </c>
    </row>
    <row r="23" spans="1:21" ht="21" customHeight="1" x14ac:dyDescent="0.25">
      <c r="A23" s="586" t="s">
        <v>98</v>
      </c>
      <c r="B23" s="587"/>
      <c r="C23" s="97" t="s">
        <v>1465</v>
      </c>
      <c r="D23" s="140" t="s">
        <v>1466</v>
      </c>
      <c r="E23" s="201" t="s">
        <v>623</v>
      </c>
      <c r="F23" s="142" t="s">
        <v>28</v>
      </c>
      <c r="G23" s="94"/>
      <c r="H23" s="94"/>
      <c r="I23" s="94" t="s">
        <v>187</v>
      </c>
      <c r="J23" s="55">
        <v>0.42499999999999999</v>
      </c>
      <c r="K23" s="51">
        <f t="shared" si="0"/>
        <v>0.42499999999999999</v>
      </c>
      <c r="L23" s="41">
        <v>0.44444444444444442</v>
      </c>
      <c r="M23" s="47">
        <f t="shared" si="1"/>
        <v>0.44444444444444442</v>
      </c>
      <c r="N23" s="55">
        <v>0.46250000000000002</v>
      </c>
      <c r="O23" s="41">
        <f t="shared" si="2"/>
        <v>0.46250000000000002</v>
      </c>
      <c r="P23" s="55">
        <v>6.1111111111111109E-2</v>
      </c>
      <c r="Q23" s="41">
        <f t="shared" si="3"/>
        <v>6.1111111111111109E-2</v>
      </c>
      <c r="R23" s="55">
        <v>0.62013888888888891</v>
      </c>
      <c r="S23" s="41">
        <f t="shared" si="4"/>
        <v>0.62013888888888891</v>
      </c>
      <c r="T23" s="236">
        <v>0.63541666666666663</v>
      </c>
      <c r="U23" s="72">
        <f t="shared" si="5"/>
        <v>0.63541666666666663</v>
      </c>
    </row>
    <row r="24" spans="1:21" ht="19.5" customHeight="1" x14ac:dyDescent="0.25">
      <c r="A24" s="586" t="s">
        <v>102</v>
      </c>
      <c r="B24" s="587"/>
      <c r="C24" s="152" t="s">
        <v>1467</v>
      </c>
      <c r="D24" s="153">
        <v>45198660</v>
      </c>
      <c r="E24" s="85" t="s">
        <v>295</v>
      </c>
      <c r="F24" s="79" t="s">
        <v>28</v>
      </c>
      <c r="G24" s="87"/>
      <c r="H24" s="326"/>
      <c r="I24" s="87" t="s">
        <v>498</v>
      </c>
      <c r="J24" s="41">
        <v>0.42569444444444438</v>
      </c>
      <c r="K24" s="51">
        <f t="shared" si="0"/>
        <v>0.42569444444444438</v>
      </c>
      <c r="L24" s="41">
        <v>0.45</v>
      </c>
      <c r="M24" s="47">
        <f t="shared" si="1"/>
        <v>0.45</v>
      </c>
      <c r="N24" s="55">
        <v>0.47291666666666671</v>
      </c>
      <c r="O24" s="41">
        <f t="shared" si="2"/>
        <v>0.47291666666666671</v>
      </c>
      <c r="P24" s="55">
        <v>0.1159722222222222</v>
      </c>
      <c r="Q24" s="41">
        <f t="shared" si="3"/>
        <v>0.1159722222222222</v>
      </c>
      <c r="R24" s="55">
        <v>0.63263888888888886</v>
      </c>
      <c r="S24" s="41">
        <f t="shared" si="4"/>
        <v>0.63263888888888886</v>
      </c>
      <c r="T24" s="236">
        <v>0.65416666666666667</v>
      </c>
      <c r="U24" s="72">
        <f t="shared" si="5"/>
        <v>0.65416666666666667</v>
      </c>
    </row>
    <row r="25" spans="1:21" ht="18" customHeight="1" x14ac:dyDescent="0.25">
      <c r="A25" s="586" t="s">
        <v>106</v>
      </c>
      <c r="B25" s="587"/>
      <c r="C25" s="230" t="s">
        <v>1468</v>
      </c>
      <c r="D25" s="409" t="s">
        <v>1469</v>
      </c>
      <c r="E25" s="201" t="s">
        <v>623</v>
      </c>
      <c r="F25" s="272" t="s">
        <v>28</v>
      </c>
      <c r="G25" s="94" t="s">
        <v>1470</v>
      </c>
      <c r="H25" s="94"/>
      <c r="I25" s="94" t="s">
        <v>1471</v>
      </c>
      <c r="J25" s="62">
        <v>0.46597222222222218</v>
      </c>
      <c r="K25" s="119">
        <f t="shared" si="0"/>
        <v>0.46597222222222218</v>
      </c>
      <c r="L25" s="62">
        <v>0.46805555555555561</v>
      </c>
      <c r="M25" s="41">
        <f t="shared" si="1"/>
        <v>0.46805555555555561</v>
      </c>
      <c r="N25" s="55">
        <v>0.48749999999999999</v>
      </c>
      <c r="O25" s="41">
        <f t="shared" si="2"/>
        <v>0.48749999999999999</v>
      </c>
      <c r="P25" s="55">
        <v>0.56458333333333333</v>
      </c>
      <c r="Q25" s="41">
        <f t="shared" si="3"/>
        <v>0.56458333333333333</v>
      </c>
      <c r="R25" s="55">
        <v>0.63194444444444442</v>
      </c>
      <c r="S25" s="41">
        <f t="shared" si="4"/>
        <v>0.63194444444444442</v>
      </c>
      <c r="T25" s="236">
        <v>0.64375000000000004</v>
      </c>
      <c r="U25" s="72">
        <f t="shared" si="5"/>
        <v>0.64375000000000004</v>
      </c>
    </row>
    <row r="26" spans="1:21" s="4" customFormat="1" ht="18" customHeight="1" x14ac:dyDescent="0.25">
      <c r="A26" s="586" t="s">
        <v>110</v>
      </c>
      <c r="B26" s="587"/>
      <c r="C26" s="152" t="s">
        <v>1472</v>
      </c>
      <c r="D26" s="217">
        <v>76573325</v>
      </c>
      <c r="E26" s="201" t="s">
        <v>623</v>
      </c>
      <c r="F26" s="142" t="s">
        <v>28</v>
      </c>
      <c r="G26" s="94"/>
      <c r="H26" s="94"/>
      <c r="I26" s="94" t="s">
        <v>197</v>
      </c>
      <c r="J26" s="55">
        <v>0.4513888888888889</v>
      </c>
      <c r="K26" s="51">
        <f t="shared" si="0"/>
        <v>0.4513888888888889</v>
      </c>
      <c r="L26" s="55">
        <v>0.47569444444444442</v>
      </c>
      <c r="M26" s="41">
        <f t="shared" si="1"/>
        <v>0.47569444444444442</v>
      </c>
      <c r="N26" s="55">
        <v>0.48819444444444438</v>
      </c>
      <c r="O26" s="41">
        <f t="shared" si="2"/>
        <v>0.48819444444444438</v>
      </c>
      <c r="P26" s="55">
        <v>7.5694444444444439E-2</v>
      </c>
      <c r="Q26" s="41">
        <f t="shared" si="3"/>
        <v>7.5694444444444439E-2</v>
      </c>
      <c r="R26" s="55">
        <v>0.1583333333333333</v>
      </c>
      <c r="S26" s="41">
        <f t="shared" si="4"/>
        <v>0.1583333333333333</v>
      </c>
      <c r="T26" s="236">
        <v>0.16944444444444451</v>
      </c>
      <c r="U26" s="72">
        <f t="shared" si="5"/>
        <v>0.16944444444444451</v>
      </c>
    </row>
    <row r="27" spans="1:21" s="46" customFormat="1" ht="19.5" customHeight="1" x14ac:dyDescent="0.25">
      <c r="A27" s="586" t="s">
        <v>114</v>
      </c>
      <c r="B27" s="587"/>
      <c r="C27" s="152" t="s">
        <v>1473</v>
      </c>
      <c r="D27" s="217">
        <v>74045865</v>
      </c>
      <c r="E27" s="50" t="s">
        <v>84</v>
      </c>
      <c r="F27" s="142" t="s">
        <v>28</v>
      </c>
      <c r="G27" s="439" t="s">
        <v>1403</v>
      </c>
      <c r="H27" s="441"/>
      <c r="I27" s="441" t="s">
        <v>1044</v>
      </c>
      <c r="J27" s="55">
        <v>0.4777777777777778</v>
      </c>
      <c r="K27" s="51">
        <f t="shared" si="0"/>
        <v>0.4777777777777778</v>
      </c>
      <c r="L27" s="55">
        <v>0.4826388888888889</v>
      </c>
      <c r="M27" s="41">
        <f t="shared" si="1"/>
        <v>0.4826388888888889</v>
      </c>
      <c r="N27" s="55">
        <v>0.48958333333333331</v>
      </c>
      <c r="O27" s="41">
        <f t="shared" si="2"/>
        <v>0.48958333333333331</v>
      </c>
      <c r="P27" s="55">
        <v>0.59583333333333333</v>
      </c>
      <c r="Q27" s="41">
        <f t="shared" si="3"/>
        <v>0.59583333333333333</v>
      </c>
      <c r="R27" s="55">
        <v>0.64097222222222228</v>
      </c>
      <c r="S27" s="41">
        <f t="shared" si="4"/>
        <v>0.64097222222222228</v>
      </c>
      <c r="T27" s="236">
        <v>0.65208333333333335</v>
      </c>
      <c r="U27" s="72">
        <f t="shared" si="5"/>
        <v>0.65208333333333335</v>
      </c>
    </row>
    <row r="28" spans="1:21" s="4" customFormat="1" ht="18" customHeight="1" x14ac:dyDescent="0.25">
      <c r="A28" s="586" t="s">
        <v>118</v>
      </c>
      <c r="B28" s="587"/>
      <c r="C28" s="152" t="s">
        <v>1474</v>
      </c>
      <c r="D28" s="217">
        <v>47300412</v>
      </c>
      <c r="E28" s="201" t="s">
        <v>623</v>
      </c>
      <c r="F28" s="142" t="s">
        <v>28</v>
      </c>
      <c r="G28" s="50"/>
      <c r="H28" s="420"/>
      <c r="I28" s="407" t="s">
        <v>1475</v>
      </c>
      <c r="J28" s="55">
        <v>0.50347222222222221</v>
      </c>
      <c r="K28" s="51">
        <f t="shared" si="0"/>
        <v>0.50347222222222221</v>
      </c>
      <c r="L28" s="55">
        <v>0.5131944444444444</v>
      </c>
      <c r="M28" s="41">
        <f t="shared" si="1"/>
        <v>0.5131944444444444</v>
      </c>
      <c r="N28" s="55">
        <v>6.8750000000000006E-2</v>
      </c>
      <c r="O28" s="41">
        <f t="shared" si="2"/>
        <v>6.8750000000000006E-2</v>
      </c>
      <c r="P28" s="55">
        <v>0.61736111111111114</v>
      </c>
      <c r="Q28" s="41">
        <f t="shared" si="3"/>
        <v>0.61736111111111114</v>
      </c>
      <c r="R28" s="55">
        <v>0.65694444444444444</v>
      </c>
      <c r="S28" s="41">
        <f t="shared" si="4"/>
        <v>0.65694444444444444</v>
      </c>
      <c r="T28" s="236">
        <v>0.66874999999999996</v>
      </c>
      <c r="U28" s="72">
        <f t="shared" si="5"/>
        <v>0.66874999999999996</v>
      </c>
    </row>
    <row r="29" spans="1:21" s="46" customFormat="1" ht="21" customHeight="1" x14ac:dyDescent="0.25">
      <c r="A29" s="586" t="s">
        <v>126</v>
      </c>
      <c r="B29" s="587"/>
      <c r="C29" s="297" t="s">
        <v>1476</v>
      </c>
      <c r="D29" s="409" t="s">
        <v>1477</v>
      </c>
      <c r="E29" s="50" t="s">
        <v>623</v>
      </c>
      <c r="F29" s="142" t="s">
        <v>1428</v>
      </c>
      <c r="G29" s="105" t="s">
        <v>1478</v>
      </c>
      <c r="H29" s="182"/>
      <c r="I29" s="50" t="s">
        <v>1451</v>
      </c>
      <c r="J29" s="55">
        <v>0.5180555555555556</v>
      </c>
      <c r="K29" s="51">
        <f t="shared" si="0"/>
        <v>0.5180555555555556</v>
      </c>
      <c r="L29" s="55">
        <v>0.51875000000000004</v>
      </c>
      <c r="M29" s="41">
        <f t="shared" si="1"/>
        <v>0.51875000000000004</v>
      </c>
      <c r="N29" s="55">
        <v>0.53611111111111109</v>
      </c>
      <c r="O29" s="41">
        <f t="shared" si="2"/>
        <v>0.53611111111111109</v>
      </c>
      <c r="P29" s="55">
        <v>0.1451388888888889</v>
      </c>
      <c r="Q29" s="41">
        <f t="shared" si="3"/>
        <v>0.1451388888888889</v>
      </c>
      <c r="R29" s="55">
        <v>0.68194444444444446</v>
      </c>
      <c r="S29" s="41">
        <f t="shared" si="4"/>
        <v>0.68194444444444446</v>
      </c>
      <c r="T29" s="236">
        <v>0.70763888888888893</v>
      </c>
      <c r="U29" s="72">
        <f t="shared" si="5"/>
        <v>0.70763888888888893</v>
      </c>
    </row>
    <row r="30" spans="1:21" ht="18" customHeight="1" x14ac:dyDescent="0.25">
      <c r="A30" s="586" t="s">
        <v>130</v>
      </c>
      <c r="B30" s="587"/>
      <c r="C30" s="152" t="s">
        <v>1479</v>
      </c>
      <c r="D30" s="217">
        <v>70578221</v>
      </c>
      <c r="E30" s="50" t="s">
        <v>84</v>
      </c>
      <c r="F30" s="142" t="s">
        <v>305</v>
      </c>
      <c r="G30" s="407" t="s">
        <v>19</v>
      </c>
      <c r="H30" s="425"/>
      <c r="I30" s="296" t="s">
        <v>57</v>
      </c>
      <c r="J30" s="55">
        <v>0.52430555555555558</v>
      </c>
      <c r="K30" s="51">
        <f t="shared" si="0"/>
        <v>0.52430555555555558</v>
      </c>
      <c r="L30" s="55">
        <v>0.52569444444444446</v>
      </c>
      <c r="M30" s="41">
        <f t="shared" si="1"/>
        <v>0.52569444444444446</v>
      </c>
      <c r="N30" s="55">
        <v>0.5395833333333333</v>
      </c>
      <c r="O30" s="41">
        <f t="shared" si="2"/>
        <v>0.5395833333333333</v>
      </c>
      <c r="P30" s="55">
        <v>0.62916666666666665</v>
      </c>
      <c r="Q30" s="41">
        <f t="shared" si="3"/>
        <v>0.62916666666666665</v>
      </c>
      <c r="R30" s="55">
        <v>0.18402777777777779</v>
      </c>
      <c r="S30" s="41">
        <f t="shared" si="4"/>
        <v>0.18402777777777779</v>
      </c>
      <c r="T30" s="236">
        <v>0.19722222222222219</v>
      </c>
      <c r="U30" s="72">
        <f t="shared" si="5"/>
        <v>0.19722222222222219</v>
      </c>
    </row>
    <row r="31" spans="1:21" ht="18.75" customHeight="1" x14ac:dyDescent="0.25">
      <c r="A31" s="586" t="s">
        <v>237</v>
      </c>
      <c r="B31" s="587"/>
      <c r="C31" s="152" t="s">
        <v>1480</v>
      </c>
      <c r="D31" s="217">
        <v>25330971</v>
      </c>
      <c r="E31" s="85" t="s">
        <v>295</v>
      </c>
      <c r="F31" s="142" t="s">
        <v>1481</v>
      </c>
      <c r="G31" s="96"/>
      <c r="H31" s="328"/>
      <c r="I31" s="96" t="s">
        <v>302</v>
      </c>
      <c r="J31" s="55">
        <v>0.5395833333333333</v>
      </c>
      <c r="K31" s="51">
        <f t="shared" si="0"/>
        <v>0.5395833333333333</v>
      </c>
      <c r="L31" s="55">
        <v>0.54027777777777775</v>
      </c>
      <c r="M31" s="41">
        <f t="shared" si="1"/>
        <v>0.54027777777777775</v>
      </c>
      <c r="N31" s="55">
        <v>5.2083333333333343E-2</v>
      </c>
      <c r="O31" s="41">
        <f t="shared" si="2"/>
        <v>5.2083333333333343E-2</v>
      </c>
      <c r="P31" s="55">
        <v>0.12986111111111109</v>
      </c>
      <c r="Q31" s="41">
        <f t="shared" si="3"/>
        <v>0.12986111111111109</v>
      </c>
      <c r="R31" s="55">
        <v>0.66874999999999996</v>
      </c>
      <c r="S31" s="41">
        <f t="shared" si="4"/>
        <v>0.66874999999999996</v>
      </c>
      <c r="T31" s="236">
        <v>0.69097222222222221</v>
      </c>
      <c r="U31" s="72">
        <f t="shared" si="5"/>
        <v>0.69097222222222221</v>
      </c>
    </row>
    <row r="32" spans="1:21" ht="18.75" customHeight="1" x14ac:dyDescent="0.25">
      <c r="A32" s="586" t="s">
        <v>136</v>
      </c>
      <c r="B32" s="587"/>
      <c r="C32" s="152" t="s">
        <v>1482</v>
      </c>
      <c r="D32" s="217">
        <v>73490409</v>
      </c>
      <c r="E32" s="50" t="s">
        <v>84</v>
      </c>
      <c r="F32" s="142" t="s">
        <v>305</v>
      </c>
      <c r="G32" s="439" t="s">
        <v>1403</v>
      </c>
      <c r="H32" s="441"/>
      <c r="I32" s="441" t="s">
        <v>1174</v>
      </c>
      <c r="J32" s="55">
        <v>0.55486111111111114</v>
      </c>
      <c r="K32" s="51">
        <f t="shared" si="0"/>
        <v>0.55486111111111114</v>
      </c>
      <c r="L32" s="55">
        <v>0.55833333333333335</v>
      </c>
      <c r="M32" s="41">
        <f t="shared" si="1"/>
        <v>0.55833333333333335</v>
      </c>
      <c r="N32" s="55">
        <v>7.013888888888889E-2</v>
      </c>
      <c r="O32" s="41">
        <f t="shared" si="2"/>
        <v>7.013888888888889E-2</v>
      </c>
      <c r="P32" s="55">
        <v>0.6645833333333333</v>
      </c>
      <c r="Q32" s="41">
        <f t="shared" si="3"/>
        <v>0.6645833333333333</v>
      </c>
      <c r="R32" s="55">
        <v>0.67777777777777781</v>
      </c>
      <c r="S32" s="41">
        <f t="shared" si="4"/>
        <v>0.67777777777777781</v>
      </c>
      <c r="T32" s="236">
        <v>0.7006944444444444</v>
      </c>
      <c r="U32" s="72">
        <f t="shared" si="5"/>
        <v>0.7006944444444444</v>
      </c>
    </row>
    <row r="33" spans="1:21" ht="18.75" customHeight="1" x14ac:dyDescent="0.25">
      <c r="A33" s="586" t="s">
        <v>240</v>
      </c>
      <c r="B33" s="587"/>
      <c r="C33" s="152" t="s">
        <v>1483</v>
      </c>
      <c r="D33" s="217">
        <v>75735134</v>
      </c>
      <c r="E33" s="50" t="s">
        <v>84</v>
      </c>
      <c r="F33" s="142" t="s">
        <v>305</v>
      </c>
      <c r="G33" s="439" t="s">
        <v>1403</v>
      </c>
      <c r="H33" s="441"/>
      <c r="I33" s="441" t="s">
        <v>1283</v>
      </c>
      <c r="J33" s="55">
        <v>0.58888888888888891</v>
      </c>
      <c r="K33" s="51">
        <f t="shared" si="0"/>
        <v>0.58888888888888891</v>
      </c>
      <c r="L33" s="55">
        <v>0.58888888888888891</v>
      </c>
      <c r="M33" s="41">
        <f t="shared" si="1"/>
        <v>0.58888888888888891</v>
      </c>
      <c r="N33" s="55">
        <v>0.1027777777777778</v>
      </c>
      <c r="O33" s="41">
        <f t="shared" si="2"/>
        <v>0.1027777777777778</v>
      </c>
      <c r="P33" s="55">
        <v>0.67777777777777781</v>
      </c>
      <c r="Q33" s="41">
        <f t="shared" si="3"/>
        <v>0.67777777777777781</v>
      </c>
      <c r="R33" s="55">
        <v>0.69513888888888886</v>
      </c>
      <c r="S33" s="41">
        <f t="shared" si="4"/>
        <v>0.69513888888888886</v>
      </c>
      <c r="T33" s="236">
        <v>0.71250000000000002</v>
      </c>
      <c r="U33" s="72">
        <f t="shared" si="5"/>
        <v>0.71250000000000002</v>
      </c>
    </row>
    <row r="34" spans="1:21" ht="18" customHeight="1" x14ac:dyDescent="0.25">
      <c r="A34" s="586" t="s">
        <v>454</v>
      </c>
      <c r="B34" s="587"/>
      <c r="C34" s="199" t="s">
        <v>1484</v>
      </c>
      <c r="D34" s="409" t="s">
        <v>1485</v>
      </c>
      <c r="E34" s="207" t="s">
        <v>138</v>
      </c>
      <c r="F34" s="260" t="s">
        <v>305</v>
      </c>
      <c r="G34" s="277"/>
      <c r="H34" s="356" t="s">
        <v>825</v>
      </c>
      <c r="I34" s="94" t="s">
        <v>451</v>
      </c>
      <c r="J34" s="55">
        <v>0.61111111111111116</v>
      </c>
      <c r="K34" s="51">
        <f t="shared" si="0"/>
        <v>0.61111111111111116</v>
      </c>
      <c r="L34" s="55">
        <v>0.61111111111111116</v>
      </c>
      <c r="M34" s="41">
        <f t="shared" si="1"/>
        <v>0.61111111111111116</v>
      </c>
      <c r="N34" s="55">
        <v>0.1152777777777778</v>
      </c>
      <c r="O34" s="41">
        <f t="shared" si="2"/>
        <v>0.1152777777777778</v>
      </c>
      <c r="P34" s="55">
        <v>0.68055555555555558</v>
      </c>
      <c r="Q34" s="41">
        <f t="shared" si="3"/>
        <v>0.68055555555555558</v>
      </c>
      <c r="R34" s="55">
        <v>0.69374999999999998</v>
      </c>
      <c r="S34" s="41">
        <f t="shared" si="4"/>
        <v>0.69374999999999998</v>
      </c>
      <c r="T34" s="236">
        <v>0.7055555555555556</v>
      </c>
      <c r="U34" s="72">
        <f t="shared" si="5"/>
        <v>0.7055555555555556</v>
      </c>
    </row>
    <row r="35" spans="1:21" ht="18.75" customHeight="1" x14ac:dyDescent="0.25">
      <c r="A35" s="586" t="s">
        <v>244</v>
      </c>
      <c r="B35" s="587"/>
      <c r="C35" s="106" t="s">
        <v>1486</v>
      </c>
      <c r="D35" s="217">
        <v>75265090</v>
      </c>
      <c r="E35" s="154" t="s">
        <v>84</v>
      </c>
      <c r="F35" s="79" t="s">
        <v>28</v>
      </c>
      <c r="G35" s="439" t="s">
        <v>1403</v>
      </c>
      <c r="H35" s="441"/>
      <c r="I35" s="441" t="s">
        <v>1300</v>
      </c>
      <c r="J35" s="55">
        <v>0.65</v>
      </c>
      <c r="K35" s="51">
        <f t="shared" si="0"/>
        <v>0.65</v>
      </c>
      <c r="L35" s="55">
        <v>0.65069444444444446</v>
      </c>
      <c r="M35" s="41">
        <f t="shared" si="1"/>
        <v>0.65069444444444446</v>
      </c>
      <c r="N35" s="55">
        <v>0.66319444444444442</v>
      </c>
      <c r="O35" s="41">
        <f t="shared" si="2"/>
        <v>0.66319444444444442</v>
      </c>
      <c r="P35" s="55">
        <v>0.21111111111111111</v>
      </c>
      <c r="Q35" s="41">
        <f t="shared" si="3"/>
        <v>0.21111111111111111</v>
      </c>
      <c r="R35" s="55">
        <v>0.72430555555555554</v>
      </c>
      <c r="S35" s="41">
        <f t="shared" si="4"/>
        <v>0.72430555555555554</v>
      </c>
      <c r="T35" s="236">
        <v>0.73611111111111116</v>
      </c>
      <c r="U35" s="72">
        <f t="shared" si="5"/>
        <v>0.73611111111111116</v>
      </c>
    </row>
    <row r="36" spans="1:21" s="46" customFormat="1" ht="18" customHeight="1" x14ac:dyDescent="0.25">
      <c r="A36" s="586" t="s">
        <v>245</v>
      </c>
      <c r="B36" s="587"/>
      <c r="C36" s="97" t="s">
        <v>1487</v>
      </c>
      <c r="D36" s="50">
        <v>47693195</v>
      </c>
      <c r="E36" s="206" t="s">
        <v>623</v>
      </c>
      <c r="F36" s="79" t="s">
        <v>28</v>
      </c>
      <c r="G36" s="337"/>
      <c r="H36" s="94"/>
      <c r="I36" s="94" t="s">
        <v>249</v>
      </c>
      <c r="J36" s="55">
        <v>0.65208333333333335</v>
      </c>
      <c r="K36" s="51">
        <f t="shared" si="0"/>
        <v>0.65208333333333335</v>
      </c>
      <c r="L36" s="55">
        <v>0.66249999999999998</v>
      </c>
      <c r="M36" s="41">
        <f t="shared" si="1"/>
        <v>0.66249999999999998</v>
      </c>
      <c r="N36" s="55">
        <v>0.6694444444444444</v>
      </c>
      <c r="O36" s="41">
        <f t="shared" si="2"/>
        <v>0.6694444444444444</v>
      </c>
      <c r="P36" s="55">
        <v>0.71944444444444444</v>
      </c>
      <c r="Q36" s="41">
        <f t="shared" si="3"/>
        <v>0.71944444444444444</v>
      </c>
      <c r="R36" s="55">
        <v>0.7319444444444444</v>
      </c>
      <c r="S36" s="41">
        <f t="shared" si="4"/>
        <v>0.7319444444444444</v>
      </c>
      <c r="T36" s="236">
        <v>0.74722222222222223</v>
      </c>
      <c r="U36" s="72">
        <f t="shared" si="5"/>
        <v>0.74722222222222223</v>
      </c>
    </row>
    <row r="37" spans="1:21" ht="21.75" customHeight="1" x14ac:dyDescent="0.25">
      <c r="A37" s="586" t="s">
        <v>246</v>
      </c>
      <c r="B37" s="587"/>
      <c r="C37" s="152" t="s">
        <v>1488</v>
      </c>
      <c r="D37" s="217">
        <v>45472667</v>
      </c>
      <c r="E37" s="207" t="s">
        <v>138</v>
      </c>
      <c r="F37" s="272" t="s">
        <v>23</v>
      </c>
      <c r="G37" s="284" t="s">
        <v>1489</v>
      </c>
      <c r="H37" s="462"/>
      <c r="I37" s="284" t="s">
        <v>1451</v>
      </c>
      <c r="J37" s="55">
        <v>0.66319444444444442</v>
      </c>
      <c r="K37" s="51">
        <f t="shared" si="0"/>
        <v>0.66319444444444442</v>
      </c>
      <c r="L37" s="55">
        <v>0.66736111111111107</v>
      </c>
      <c r="M37" s="41">
        <f t="shared" si="1"/>
        <v>0.66736111111111107</v>
      </c>
      <c r="N37" s="55">
        <v>0.67500000000000004</v>
      </c>
      <c r="O37" s="41">
        <f t="shared" si="2"/>
        <v>0.67500000000000004</v>
      </c>
      <c r="P37" s="55">
        <v>0.22430555555555559</v>
      </c>
      <c r="Q37" s="41">
        <f t="shared" si="3"/>
        <v>0.22430555555555559</v>
      </c>
      <c r="R37" s="55">
        <v>0.74375000000000002</v>
      </c>
      <c r="S37" s="41">
        <f t="shared" si="4"/>
        <v>0.74375000000000002</v>
      </c>
      <c r="T37" s="236">
        <v>0.75902777777777775</v>
      </c>
      <c r="U37" s="72">
        <f t="shared" si="5"/>
        <v>0.75902777777777775</v>
      </c>
    </row>
    <row r="38" spans="1:21" ht="18.75" customHeight="1" x14ac:dyDescent="0.25">
      <c r="A38" s="586" t="s">
        <v>250</v>
      </c>
      <c r="B38" s="587"/>
      <c r="C38" s="152" t="s">
        <v>1490</v>
      </c>
      <c r="D38" s="217">
        <v>43218188</v>
      </c>
      <c r="E38" s="50" t="s">
        <v>84</v>
      </c>
      <c r="F38" s="142" t="s">
        <v>23</v>
      </c>
      <c r="G38" s="96"/>
      <c r="H38" s="328"/>
      <c r="I38" s="96" t="s">
        <v>726</v>
      </c>
      <c r="J38" s="55">
        <v>0.67291666666666672</v>
      </c>
      <c r="K38" s="51">
        <f t="shared" si="0"/>
        <v>0.67291666666666672</v>
      </c>
      <c r="L38" s="55">
        <v>0.6743055555555556</v>
      </c>
      <c r="M38" s="41">
        <f t="shared" si="1"/>
        <v>0.6743055555555556</v>
      </c>
      <c r="N38" s="55">
        <v>0.6875</v>
      </c>
      <c r="O38" s="41">
        <f t="shared" si="2"/>
        <v>0.6875</v>
      </c>
      <c r="P38" s="55">
        <v>0.73124999999999996</v>
      </c>
      <c r="Q38" s="41">
        <f t="shared" si="3"/>
        <v>0.73124999999999996</v>
      </c>
      <c r="R38" s="55">
        <v>0.74375000000000002</v>
      </c>
      <c r="S38" s="41">
        <f t="shared" si="4"/>
        <v>0.74375000000000002</v>
      </c>
      <c r="T38" s="236">
        <v>0.75555555555555554</v>
      </c>
      <c r="U38" s="72">
        <f t="shared" si="5"/>
        <v>0.75555555555555554</v>
      </c>
    </row>
    <row r="39" spans="1:21" ht="21.75" customHeight="1" x14ac:dyDescent="0.25">
      <c r="A39" s="586" t="s">
        <v>254</v>
      </c>
      <c r="B39" s="587"/>
      <c r="C39" s="152" t="s">
        <v>1491</v>
      </c>
      <c r="D39" s="217">
        <v>20420792</v>
      </c>
      <c r="E39" s="50" t="s">
        <v>1317</v>
      </c>
      <c r="F39" s="142" t="s">
        <v>23</v>
      </c>
      <c r="G39" s="105" t="s">
        <v>1492</v>
      </c>
      <c r="H39" s="180"/>
      <c r="I39" s="105" t="s">
        <v>1493</v>
      </c>
      <c r="J39" s="55">
        <v>0.69722222222222219</v>
      </c>
      <c r="K39" s="51">
        <f t="shared" si="0"/>
        <v>0.69722222222222219</v>
      </c>
      <c r="L39" s="55">
        <v>0.7</v>
      </c>
      <c r="M39" s="41">
        <f t="shared" si="1"/>
        <v>0.7</v>
      </c>
      <c r="N39" s="55">
        <v>0.70625000000000004</v>
      </c>
      <c r="O39" s="41">
        <f t="shared" si="2"/>
        <v>0.70625000000000004</v>
      </c>
      <c r="P39" s="55">
        <v>0.25347222222222221</v>
      </c>
      <c r="Q39" s="41">
        <f t="shared" si="3"/>
        <v>0.25347222222222221</v>
      </c>
      <c r="R39" s="55">
        <v>0.26944444444444438</v>
      </c>
      <c r="S39" s="41">
        <f t="shared" si="4"/>
        <v>0.26944444444444438</v>
      </c>
      <c r="T39" s="236">
        <v>0.28125</v>
      </c>
      <c r="U39" s="72">
        <f t="shared" si="5"/>
        <v>0.28125</v>
      </c>
    </row>
    <row r="40" spans="1:21" ht="18" customHeight="1" x14ac:dyDescent="0.25">
      <c r="A40" s="586" t="s">
        <v>256</v>
      </c>
      <c r="B40" s="587"/>
      <c r="C40" s="152" t="s">
        <v>1494</v>
      </c>
      <c r="D40" s="217">
        <v>76412046</v>
      </c>
      <c r="E40" s="206" t="s">
        <v>623</v>
      </c>
      <c r="F40" s="142" t="s">
        <v>28</v>
      </c>
      <c r="G40" s="50"/>
      <c r="H40" s="436"/>
      <c r="I40" s="415" t="s">
        <v>1495</v>
      </c>
      <c r="J40" s="55">
        <v>0.67569444444444449</v>
      </c>
      <c r="K40" s="51">
        <f t="shared" si="0"/>
        <v>0.67569444444444449</v>
      </c>
      <c r="L40" s="55">
        <v>0.68611111111111112</v>
      </c>
      <c r="M40" s="41">
        <f t="shared" si="1"/>
        <v>0.68611111111111112</v>
      </c>
      <c r="N40" s="55">
        <v>0.69236111111111109</v>
      </c>
      <c r="O40" s="41">
        <f t="shared" si="2"/>
        <v>0.69236111111111109</v>
      </c>
      <c r="P40" s="55">
        <v>0.23680555555555549</v>
      </c>
      <c r="Q40" s="41">
        <f t="shared" si="3"/>
        <v>0.23680555555555549</v>
      </c>
      <c r="R40" s="55">
        <v>0.75555555555555554</v>
      </c>
      <c r="S40" s="41">
        <f t="shared" si="4"/>
        <v>0.75555555555555554</v>
      </c>
      <c r="T40" s="236">
        <v>0.77013888888888893</v>
      </c>
      <c r="U40" s="72">
        <f t="shared" si="5"/>
        <v>0.77013888888888893</v>
      </c>
    </row>
    <row r="41" spans="1:21" ht="21" customHeight="1" x14ac:dyDescent="0.25">
      <c r="A41" s="589"/>
      <c r="B41" s="589"/>
    </row>
    <row r="42" spans="1:21" ht="18" customHeight="1" x14ac:dyDescent="0.25">
      <c r="A42" s="589"/>
      <c r="B42" s="589"/>
    </row>
    <row r="43" spans="1:21" ht="18" customHeight="1" x14ac:dyDescent="0.25">
      <c r="A43" s="589"/>
      <c r="B43" s="589"/>
    </row>
    <row r="44" spans="1:21" ht="18" customHeight="1" x14ac:dyDescent="0.25">
      <c r="A44" s="589"/>
      <c r="B44" s="589"/>
    </row>
    <row r="45" spans="1:21" ht="18" customHeight="1" x14ac:dyDescent="0.25">
      <c r="A45" s="589"/>
      <c r="B45" s="589"/>
    </row>
    <row r="46" spans="1:21" ht="18" customHeight="1" x14ac:dyDescent="0.25">
      <c r="A46" s="589"/>
      <c r="B46" s="589"/>
    </row>
    <row r="47" spans="1:21" ht="18" customHeight="1" x14ac:dyDescent="0.25">
      <c r="A47" s="589"/>
      <c r="B47" s="589"/>
    </row>
    <row r="48" spans="1:21" ht="18" customHeight="1" x14ac:dyDescent="0.25">
      <c r="A48" s="589"/>
      <c r="B48" s="589"/>
    </row>
    <row r="49" spans="1:8" ht="15.75" customHeight="1" x14ac:dyDescent="0.25">
      <c r="A49" s="589"/>
      <c r="B49" s="589"/>
    </row>
    <row r="50" spans="1:8" ht="18.75" customHeight="1" x14ac:dyDescent="0.25">
      <c r="A50" s="589"/>
      <c r="B50" s="589"/>
    </row>
    <row r="51" spans="1:8" ht="18" customHeight="1" x14ac:dyDescent="0.25">
      <c r="A51" s="589"/>
      <c r="B51" s="589"/>
    </row>
    <row r="52" spans="1:8" ht="18" customHeight="1" x14ac:dyDescent="0.25">
      <c r="A52" s="589"/>
      <c r="B52" s="589"/>
    </row>
    <row r="53" spans="1:8" ht="18" customHeight="1" x14ac:dyDescent="0.25">
      <c r="A53" s="589"/>
      <c r="B53" s="589"/>
    </row>
    <row r="54" spans="1:8" ht="18" customHeight="1" x14ac:dyDescent="0.25">
      <c r="A54" s="589"/>
      <c r="B54" s="589"/>
    </row>
    <row r="55" spans="1:8" ht="18" customHeight="1" x14ac:dyDescent="0.25">
      <c r="A55" s="589"/>
      <c r="B55" s="589"/>
    </row>
    <row r="56" spans="1:8" ht="18" customHeight="1" x14ac:dyDescent="0.25">
      <c r="A56" s="589"/>
      <c r="B56" s="589"/>
    </row>
    <row r="57" spans="1:8" ht="18" customHeight="1" x14ac:dyDescent="0.25">
      <c r="A57" s="589"/>
      <c r="B57" s="589"/>
    </row>
    <row r="58" spans="1:8" ht="18" customHeight="1" x14ac:dyDescent="0.25">
      <c r="A58" s="589"/>
      <c r="B58" s="589"/>
    </row>
    <row r="59" spans="1:8" ht="18" customHeight="1" x14ac:dyDescent="0.25">
      <c r="A59" s="589"/>
      <c r="B59" s="589"/>
    </row>
    <row r="60" spans="1:8" ht="18" customHeight="1" x14ac:dyDescent="0.25">
      <c r="A60" s="589"/>
      <c r="B60" s="589"/>
    </row>
    <row r="61" spans="1:8" ht="18" customHeight="1" x14ac:dyDescent="0.25">
      <c r="A61" s="589"/>
      <c r="B61" s="589"/>
    </row>
    <row r="62" spans="1:8" ht="18" customHeight="1" x14ac:dyDescent="0.25"/>
    <row r="63" spans="1:8" ht="15.75" customHeight="1" x14ac:dyDescent="0.25">
      <c r="B63" t="s">
        <v>6768</v>
      </c>
      <c r="C63" t="s">
        <v>6769</v>
      </c>
      <c r="D63" t="s">
        <v>6770</v>
      </c>
      <c r="E63" t="s">
        <v>6771</v>
      </c>
      <c r="F63" t="s">
        <v>6772</v>
      </c>
      <c r="G63" t="s">
        <v>6773</v>
      </c>
      <c r="H63" t="s">
        <v>6774</v>
      </c>
    </row>
    <row r="64" spans="1:8" ht="15.75" customHeight="1" x14ac:dyDescent="0.25"/>
    <row r="65" ht="15.75" customHeight="1" x14ac:dyDescent="0.25"/>
    <row r="66" ht="18" customHeight="1" x14ac:dyDescent="0.25"/>
    <row r="67" ht="18" customHeight="1" x14ac:dyDescent="0.25"/>
    <row r="68" ht="15.75" customHeight="1" x14ac:dyDescent="0.25"/>
    <row r="69" ht="15.75" customHeight="1" x14ac:dyDescent="0.25"/>
    <row r="70" ht="15.75" customHeight="1" x14ac:dyDescent="0.25"/>
    <row r="71" ht="15.75" customHeight="1" x14ac:dyDescent="0.25"/>
    <row r="72" ht="15.75" customHeight="1" x14ac:dyDescent="0.25"/>
    <row r="73" ht="15.75" customHeight="1" x14ac:dyDescent="0.25"/>
    <row r="74" ht="15.75" customHeight="1" x14ac:dyDescent="0.25"/>
    <row r="75" ht="18" customHeight="1" x14ac:dyDescent="0.25"/>
    <row r="76" ht="18" customHeight="1" x14ac:dyDescent="0.25"/>
    <row r="77" ht="18" customHeight="1" x14ac:dyDescent="0.25"/>
    <row r="78" ht="18" customHeight="1" x14ac:dyDescent="0.25"/>
    <row r="79" ht="18" customHeight="1" x14ac:dyDescent="0.25"/>
    <row r="80" ht="18" customHeight="1" x14ac:dyDescent="0.25"/>
    <row r="81" spans="2:7" ht="18" customHeight="1" x14ac:dyDescent="0.25"/>
    <row r="82" spans="2:7" ht="18" customHeight="1" x14ac:dyDescent="0.25"/>
    <row r="83" spans="2:7" ht="18" customHeight="1" x14ac:dyDescent="0.25"/>
    <row r="84" spans="2:7" ht="18" customHeight="1" x14ac:dyDescent="0.25"/>
    <row r="85" spans="2:7" ht="15.75" customHeight="1" x14ac:dyDescent="0.25"/>
    <row r="86" spans="2:7" ht="15.75" customHeight="1" x14ac:dyDescent="0.25"/>
    <row r="87" spans="2:7" ht="15.75" customHeight="1" x14ac:dyDescent="0.25"/>
    <row r="88" spans="2:7" ht="15.75" customHeight="1" x14ac:dyDescent="0.25"/>
    <row r="89" spans="2:7" ht="15.75" customHeight="1" x14ac:dyDescent="0.25">
      <c r="B89" t="s">
        <v>6768</v>
      </c>
      <c r="C89" t="s">
        <v>6769</v>
      </c>
      <c r="D89" t="s">
        <v>6770</v>
      </c>
      <c r="E89" t="s">
        <v>6771</v>
      </c>
      <c r="F89" t="s">
        <v>6772</v>
      </c>
      <c r="G89" t="s">
        <v>6773</v>
      </c>
    </row>
    <row r="90" spans="2:7" ht="15.75" customHeight="1" x14ac:dyDescent="0.25"/>
    <row r="91" spans="2:7" ht="21" customHeight="1" x14ac:dyDescent="0.25"/>
    <row r="92" spans="2:7" ht="15.75" customHeight="1" x14ac:dyDescent="0.25"/>
    <row r="93" spans="2:7" ht="15.75" customHeight="1" x14ac:dyDescent="0.25"/>
    <row r="94" spans="2:7" ht="18.75" customHeight="1" x14ac:dyDescent="0.25"/>
    <row r="95" spans="2:7" ht="15.75" customHeight="1" x14ac:dyDescent="0.25"/>
    <row r="96" spans="2:7" ht="15.75" customHeight="1" x14ac:dyDescent="0.25"/>
    <row r="97" spans="3:8" ht="18.75" customHeight="1" x14ac:dyDescent="0.25"/>
    <row r="98" spans="3:8" ht="18.75" customHeight="1" x14ac:dyDescent="0.25"/>
    <row r="101" spans="3:8" x14ac:dyDescent="0.25">
      <c r="C101" t="s">
        <v>6768</v>
      </c>
      <c r="D101" t="s">
        <v>6769</v>
      </c>
      <c r="E101" t="s">
        <v>6770</v>
      </c>
      <c r="F101" t="s">
        <v>6771</v>
      </c>
      <c r="G101" t="s">
        <v>6772</v>
      </c>
      <c r="H101" t="s">
        <v>6773</v>
      </c>
    </row>
    <row r="102" spans="3:8" ht="15.75" customHeight="1" x14ac:dyDescent="0.25"/>
    <row r="103" spans="3:8" ht="15.75" customHeight="1" x14ac:dyDescent="0.25"/>
    <row r="104" spans="3:8" ht="15.75" customHeight="1" x14ac:dyDescent="0.25"/>
    <row r="105" spans="3:8" ht="15.75" customHeight="1" x14ac:dyDescent="0.25"/>
    <row r="106" spans="3:8" ht="15.75" customHeight="1" x14ac:dyDescent="0.25"/>
    <row r="107" spans="3:8" ht="15.75" customHeight="1" x14ac:dyDescent="0.25"/>
    <row r="108" spans="3:8" ht="15.75" customHeight="1" x14ac:dyDescent="0.25"/>
    <row r="109" spans="3:8" ht="18.75" customHeight="1" x14ac:dyDescent="0.25"/>
    <row r="110" spans="3:8" ht="15.75" customHeight="1" x14ac:dyDescent="0.25"/>
    <row r="270" spans="1:2" ht="18" customHeight="1" x14ac:dyDescent="0.25">
      <c r="A270" s="589"/>
      <c r="B270" s="589"/>
    </row>
    <row r="271" spans="1:2" ht="18" customHeight="1" x14ac:dyDescent="0.25">
      <c r="A271" s="589"/>
      <c r="B271" s="589"/>
    </row>
    <row r="272" spans="1:2" ht="18" customHeight="1" x14ac:dyDescent="0.25">
      <c r="A272" s="589"/>
      <c r="B272" s="589"/>
    </row>
  </sheetData>
  <mergeCells count="69">
    <mergeCell ref="A270:B270"/>
    <mergeCell ref="A30:B30"/>
    <mergeCell ref="A24:B24"/>
    <mergeCell ref="A15:B15"/>
    <mergeCell ref="A59:B59"/>
    <mergeCell ref="A60:B60"/>
    <mergeCell ref="A61:B61"/>
    <mergeCell ref="A54:B54"/>
    <mergeCell ref="P1:Q1"/>
    <mergeCell ref="A36:B36"/>
    <mergeCell ref="A1:B1"/>
    <mergeCell ref="A6:B6"/>
    <mergeCell ref="N1:O1"/>
    <mergeCell ref="A3:B3"/>
    <mergeCell ref="A31:B31"/>
    <mergeCell ref="A58:B58"/>
    <mergeCell ref="A11:B11"/>
    <mergeCell ref="A49:B49"/>
    <mergeCell ref="A51:B51"/>
    <mergeCell ref="A45:B45"/>
    <mergeCell ref="A48:B48"/>
    <mergeCell ref="A39:B39"/>
    <mergeCell ref="A40:B40"/>
    <mergeCell ref="A271:B271"/>
    <mergeCell ref="A16:B16"/>
    <mergeCell ref="A7:B7"/>
    <mergeCell ref="A25:B25"/>
    <mergeCell ref="A41:B41"/>
    <mergeCell ref="A46:B46"/>
    <mergeCell ref="A37:B37"/>
    <mergeCell ref="A18:B18"/>
    <mergeCell ref="A27:B27"/>
    <mergeCell ref="A56:B56"/>
    <mergeCell ref="A55:B55"/>
    <mergeCell ref="A12:B12"/>
    <mergeCell ref="A50:B50"/>
    <mergeCell ref="A9:B9"/>
    <mergeCell ref="A38:B38"/>
    <mergeCell ref="A29:B29"/>
    <mergeCell ref="A272:B272"/>
    <mergeCell ref="A26:B26"/>
    <mergeCell ref="A2:B2"/>
    <mergeCell ref="A21:B21"/>
    <mergeCell ref="A57:B57"/>
    <mergeCell ref="A33:B33"/>
    <mergeCell ref="A53:B53"/>
    <mergeCell ref="A52:B52"/>
    <mergeCell ref="A43:B43"/>
    <mergeCell ref="A19:B19"/>
    <mergeCell ref="A10:B10"/>
    <mergeCell ref="A28:B28"/>
    <mergeCell ref="A13:B13"/>
    <mergeCell ref="A44:B44"/>
    <mergeCell ref="R1:S1"/>
    <mergeCell ref="A34:B34"/>
    <mergeCell ref="T1:U1"/>
    <mergeCell ref="A47:B47"/>
    <mergeCell ref="A42:B42"/>
    <mergeCell ref="L1:M1"/>
    <mergeCell ref="A32:B32"/>
    <mergeCell ref="A5:B5"/>
    <mergeCell ref="A14:B14"/>
    <mergeCell ref="A23:B23"/>
    <mergeCell ref="A17:B17"/>
    <mergeCell ref="A8:B8"/>
    <mergeCell ref="A22:B22"/>
    <mergeCell ref="A35:B35"/>
    <mergeCell ref="A4:B4"/>
    <mergeCell ref="A20:B20"/>
  </mergeCells>
  <pageMargins left="0.7" right="0.7" top="0.75" bottom="0.75" header="0.3" footer="0.3"/>
  <pageSetup paperSize="9" orientation="portrait"/>
  <tableParts count="3">
    <tablePart r:id="rId1"/>
    <tablePart r:id="rId2"/>
    <tablePart r:id="rId3"/>
  </tableParts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 codeName="Hoja331">
    <pageSetUpPr fitToPage="1"/>
  </sheetPr>
  <dimension ref="A1:W163"/>
  <sheetViews>
    <sheetView topLeftCell="B1" workbookViewId="0">
      <selection activeCell="C6" sqref="C6"/>
    </sheetView>
  </sheetViews>
  <sheetFormatPr baseColWidth="10" defaultColWidth="9.140625" defaultRowHeight="15" x14ac:dyDescent="0.25"/>
  <cols>
    <col min="1" max="2" width="2.7109375" customWidth="1"/>
    <col min="3" max="3" width="39" customWidth="1"/>
    <col min="4" max="4" width="14.5703125" customWidth="1"/>
    <col min="5" max="5" width="21.85546875" customWidth="1"/>
    <col min="6" max="6" width="22" customWidth="1"/>
    <col min="7" max="7" width="21.140625" bestFit="1" customWidth="1"/>
    <col min="8" max="8" width="9.28515625" customWidth="1"/>
    <col min="9" max="9" width="28" customWidth="1"/>
    <col min="10" max="10" width="13.28515625" customWidth="1"/>
    <col min="11" max="11" width="13.5703125" customWidth="1"/>
    <col min="12" max="12" width="14.28515625" customWidth="1"/>
    <col min="13" max="13" width="13.7109375" customWidth="1"/>
    <col min="14" max="15" width="14.7109375" customWidth="1"/>
    <col min="16" max="16" width="15.28515625" customWidth="1"/>
    <col min="17" max="17" width="14.85546875" customWidth="1"/>
    <col min="18" max="19" width="15.42578125" customWidth="1"/>
    <col min="20" max="20" width="17" customWidth="1"/>
    <col min="21" max="21" width="17.85546875" customWidth="1"/>
  </cols>
  <sheetData>
    <row r="1" spans="1:23" ht="46.5" customHeight="1" x14ac:dyDescent="0.25">
      <c r="A1" s="596" t="s">
        <v>0</v>
      </c>
      <c r="B1" s="597"/>
      <c r="C1" s="10" t="s">
        <v>1</v>
      </c>
      <c r="D1" s="10" t="s">
        <v>2</v>
      </c>
      <c r="E1" s="25" t="s">
        <v>3</v>
      </c>
      <c r="F1" s="20" t="s">
        <v>4</v>
      </c>
      <c r="G1" s="1" t="s">
        <v>5</v>
      </c>
      <c r="H1" s="35" t="s">
        <v>6</v>
      </c>
      <c r="I1" s="2" t="s">
        <v>7</v>
      </c>
      <c r="J1" s="3" t="s">
        <v>8</v>
      </c>
      <c r="K1" s="3" t="s">
        <v>9</v>
      </c>
      <c r="L1" s="593" t="s">
        <v>10</v>
      </c>
      <c r="M1" s="592"/>
      <c r="N1" s="599" t="s">
        <v>11</v>
      </c>
      <c r="O1" s="592"/>
      <c r="P1" s="595" t="s">
        <v>12</v>
      </c>
      <c r="Q1" s="592"/>
      <c r="R1" s="594" t="s">
        <v>13</v>
      </c>
      <c r="S1" s="592"/>
      <c r="T1" s="591" t="s">
        <v>14</v>
      </c>
      <c r="U1" s="592"/>
    </row>
    <row r="2" spans="1:23" ht="21" customHeight="1" x14ac:dyDescent="0.25">
      <c r="A2" s="586" t="s">
        <v>15</v>
      </c>
      <c r="B2" s="587"/>
      <c r="C2" s="152" t="s">
        <v>1496</v>
      </c>
      <c r="D2" s="217">
        <v>72702448</v>
      </c>
      <c r="E2" s="207" t="s">
        <v>138</v>
      </c>
      <c r="F2" s="142" t="s">
        <v>28</v>
      </c>
      <c r="G2" s="200"/>
      <c r="H2" s="446"/>
      <c r="I2" s="200" t="s">
        <v>1497</v>
      </c>
      <c r="J2" s="55">
        <v>0.34444444444444439</v>
      </c>
      <c r="K2" s="51">
        <f t="shared" ref="K2:K36" si="0">J2+$K$59</f>
        <v>0.34444444444444439</v>
      </c>
      <c r="L2" s="55">
        <v>0.34583333333333333</v>
      </c>
      <c r="M2" s="41">
        <f t="shared" ref="M2:M36" si="1">L2+$M$59</f>
        <v>0.34583333333333333</v>
      </c>
      <c r="N2" s="55">
        <v>0.35138888888888892</v>
      </c>
      <c r="O2" s="41">
        <f t="shared" ref="O2:O36" si="2">N2+$O$59</f>
        <v>0.35138888888888892</v>
      </c>
      <c r="P2" s="55">
        <v>0.39444444444444438</v>
      </c>
      <c r="Q2" s="41">
        <f t="shared" ref="Q2:Q36" si="3">P2+$Q$59</f>
        <v>0.39444444444444438</v>
      </c>
      <c r="R2" s="55">
        <v>0.40763888888888888</v>
      </c>
      <c r="S2" s="41">
        <f t="shared" ref="S2:S7" si="4">R2+$S$59</f>
        <v>0.40763888888888888</v>
      </c>
      <c r="T2" s="236">
        <v>0.42152777777777778</v>
      </c>
      <c r="U2" s="72">
        <f t="shared" ref="U2:U36" si="5">T2+$U$59</f>
        <v>0.42152777777777778</v>
      </c>
      <c r="V2" s="76"/>
      <c r="W2" s="77"/>
    </row>
    <row r="3" spans="1:23" ht="21" customHeight="1" x14ac:dyDescent="0.25">
      <c r="A3" s="586" t="s">
        <v>21</v>
      </c>
      <c r="B3" s="587"/>
      <c r="C3" s="152" t="s">
        <v>1498</v>
      </c>
      <c r="D3" s="217">
        <v>46571160</v>
      </c>
      <c r="E3" s="201" t="s">
        <v>45</v>
      </c>
      <c r="F3" s="142" t="s">
        <v>28</v>
      </c>
      <c r="G3" s="446"/>
      <c r="H3" s="446"/>
      <c r="I3" s="200" t="s">
        <v>1497</v>
      </c>
      <c r="J3" s="55">
        <v>0.35138888888888892</v>
      </c>
      <c r="K3" s="51">
        <f t="shared" si="0"/>
        <v>0.35138888888888892</v>
      </c>
      <c r="L3" s="55">
        <v>0.35208333333333341</v>
      </c>
      <c r="M3" s="41">
        <f t="shared" si="1"/>
        <v>0.35208333333333341</v>
      </c>
      <c r="N3" s="55">
        <v>0.36041666666666672</v>
      </c>
      <c r="O3" s="41">
        <f t="shared" si="2"/>
        <v>0.36041666666666672</v>
      </c>
      <c r="P3" s="55">
        <v>0.41041666666666671</v>
      </c>
      <c r="Q3" s="41">
        <f t="shared" si="3"/>
        <v>0.41041666666666671</v>
      </c>
      <c r="R3" s="55">
        <v>0.42222222222222222</v>
      </c>
      <c r="S3" s="41">
        <f t="shared" si="4"/>
        <v>0.42222222222222222</v>
      </c>
      <c r="T3" s="236">
        <v>0.44722222222222219</v>
      </c>
      <c r="U3" s="72">
        <f t="shared" si="5"/>
        <v>0.44722222222222219</v>
      </c>
      <c r="V3" s="147"/>
      <c r="W3" s="46"/>
    </row>
    <row r="4" spans="1:23" ht="20.25" customHeight="1" x14ac:dyDescent="0.25">
      <c r="A4" s="586" t="s">
        <v>26</v>
      </c>
      <c r="B4" s="587"/>
      <c r="C4" s="152" t="s">
        <v>1499</v>
      </c>
      <c r="D4" s="217">
        <v>40747105</v>
      </c>
      <c r="E4" s="201" t="s">
        <v>45</v>
      </c>
      <c r="F4" s="142" t="s">
        <v>28</v>
      </c>
      <c r="G4" s="94"/>
      <c r="H4" s="94"/>
      <c r="I4" s="94" t="s">
        <v>47</v>
      </c>
      <c r="J4" s="55">
        <v>0.37569444444444439</v>
      </c>
      <c r="K4" s="51">
        <f t="shared" si="0"/>
        <v>0.37569444444444439</v>
      </c>
      <c r="L4" s="55">
        <v>0.37708333333333333</v>
      </c>
      <c r="M4" s="41">
        <f t="shared" si="1"/>
        <v>0.37708333333333333</v>
      </c>
      <c r="N4" s="55">
        <v>0.38541666666666669</v>
      </c>
      <c r="O4" s="41">
        <f t="shared" si="2"/>
        <v>0.38541666666666669</v>
      </c>
      <c r="P4" s="55">
        <v>0.43472222222222218</v>
      </c>
      <c r="Q4" s="41">
        <f t="shared" si="3"/>
        <v>0.43472222222222218</v>
      </c>
      <c r="R4" s="55">
        <v>0.44722222222222219</v>
      </c>
      <c r="S4" s="41">
        <f t="shared" si="4"/>
        <v>0.44722222222222219</v>
      </c>
      <c r="T4" s="236">
        <v>0.47013888888888888</v>
      </c>
      <c r="U4" s="72">
        <f t="shared" si="5"/>
        <v>0.47013888888888888</v>
      </c>
      <c r="V4" s="121"/>
      <c r="W4" s="46"/>
    </row>
    <row r="5" spans="1:23" ht="18.75" customHeight="1" x14ac:dyDescent="0.3">
      <c r="A5" s="586" t="s">
        <v>30</v>
      </c>
      <c r="B5" s="587"/>
      <c r="C5" s="152" t="s">
        <v>1500</v>
      </c>
      <c r="D5" s="217">
        <v>72753304</v>
      </c>
      <c r="E5" s="50" t="s">
        <v>17</v>
      </c>
      <c r="F5" s="142" t="s">
        <v>1156</v>
      </c>
      <c r="G5" s="407" t="s">
        <v>1501</v>
      </c>
      <c r="H5" s="182"/>
      <c r="I5" s="50" t="s">
        <v>117</v>
      </c>
      <c r="J5" s="55">
        <v>0.38124999999999998</v>
      </c>
      <c r="K5" s="51">
        <f t="shared" si="0"/>
        <v>0.38124999999999998</v>
      </c>
      <c r="L5" s="55">
        <v>0.38333333333333341</v>
      </c>
      <c r="M5" s="41">
        <f t="shared" si="1"/>
        <v>0.38333333333333341</v>
      </c>
      <c r="N5" s="55">
        <v>0.39027777777777778</v>
      </c>
      <c r="O5" s="41">
        <f t="shared" si="2"/>
        <v>0.39027777777777778</v>
      </c>
      <c r="P5" s="55">
        <v>0.45902777777777781</v>
      </c>
      <c r="Q5" s="41">
        <f t="shared" si="3"/>
        <v>0.45902777777777781</v>
      </c>
      <c r="R5" s="55">
        <v>0.47152777777777782</v>
      </c>
      <c r="S5" s="41">
        <f t="shared" si="4"/>
        <v>0.47152777777777782</v>
      </c>
      <c r="T5" s="236">
        <v>0.49861111111111112</v>
      </c>
      <c r="U5" s="72">
        <f t="shared" si="5"/>
        <v>0.49861111111111112</v>
      </c>
      <c r="V5" s="122"/>
      <c r="W5" s="46"/>
    </row>
    <row r="6" spans="1:23" ht="21.75" customHeight="1" x14ac:dyDescent="0.25">
      <c r="A6" s="586" t="s">
        <v>35</v>
      </c>
      <c r="B6" s="587"/>
      <c r="C6" s="230" t="s">
        <v>1502</v>
      </c>
      <c r="D6" s="217">
        <v>71455713</v>
      </c>
      <c r="E6" s="201" t="s">
        <v>507</v>
      </c>
      <c r="F6" s="142" t="s">
        <v>28</v>
      </c>
      <c r="G6" s="407" t="s">
        <v>1503</v>
      </c>
      <c r="H6" s="182"/>
      <c r="I6" s="50" t="s">
        <v>839</v>
      </c>
      <c r="J6" s="55">
        <v>0.43472222222222218</v>
      </c>
      <c r="K6" s="51">
        <f t="shared" si="0"/>
        <v>0.43472222222222218</v>
      </c>
      <c r="L6" s="55">
        <v>0.44305555555555548</v>
      </c>
      <c r="M6" s="41">
        <f t="shared" si="1"/>
        <v>0.44305555555555548</v>
      </c>
      <c r="N6" s="55">
        <v>0.4513888888888889</v>
      </c>
      <c r="O6" s="41">
        <f t="shared" si="2"/>
        <v>0.4513888888888889</v>
      </c>
      <c r="P6" s="55">
        <v>0.51944444444444449</v>
      </c>
      <c r="Q6" s="41">
        <f t="shared" si="3"/>
        <v>0.51944444444444449</v>
      </c>
      <c r="R6" s="55">
        <v>0.53819444444444442</v>
      </c>
      <c r="S6" s="41">
        <f t="shared" si="4"/>
        <v>0.53819444444444442</v>
      </c>
      <c r="T6" s="236">
        <v>0.5756944444444444</v>
      </c>
      <c r="U6" s="72">
        <f t="shared" si="5"/>
        <v>0.5756944444444444</v>
      </c>
      <c r="V6" s="121" t="s">
        <v>1504</v>
      </c>
      <c r="W6" s="46"/>
    </row>
    <row r="7" spans="1:23" ht="19.5" customHeight="1" x14ac:dyDescent="0.25">
      <c r="A7" s="586" t="s">
        <v>40</v>
      </c>
      <c r="B7" s="587"/>
      <c r="C7" s="152" t="s">
        <v>1505</v>
      </c>
      <c r="D7" s="217">
        <v>7490283</v>
      </c>
      <c r="E7" s="201" t="s">
        <v>507</v>
      </c>
      <c r="F7" s="142" t="s">
        <v>38</v>
      </c>
      <c r="G7" s="94"/>
      <c r="H7" s="94"/>
      <c r="I7" s="94" t="s">
        <v>63</v>
      </c>
      <c r="J7" s="55">
        <v>0.39513888888888887</v>
      </c>
      <c r="K7" s="51">
        <f t="shared" si="0"/>
        <v>0.39513888888888887</v>
      </c>
      <c r="L7" s="55">
        <v>0.39583333333333331</v>
      </c>
      <c r="M7" s="41">
        <f t="shared" si="1"/>
        <v>0.39583333333333331</v>
      </c>
      <c r="N7" s="55">
        <v>0.40208333333333329</v>
      </c>
      <c r="O7" s="41">
        <f t="shared" si="2"/>
        <v>0.40208333333333329</v>
      </c>
      <c r="P7" s="55">
        <v>0.48680555555555549</v>
      </c>
      <c r="Q7" s="41">
        <f t="shared" si="3"/>
        <v>0.48680555555555549</v>
      </c>
      <c r="R7" s="55">
        <v>0.49930555555555561</v>
      </c>
      <c r="S7" s="41">
        <f t="shared" si="4"/>
        <v>0.49930555555555561</v>
      </c>
      <c r="T7" s="236">
        <v>0.53611111111111109</v>
      </c>
      <c r="U7" s="72">
        <f t="shared" si="5"/>
        <v>0.53611111111111109</v>
      </c>
      <c r="V7" s="121"/>
      <c r="W7" s="46"/>
    </row>
    <row r="8" spans="1:23" ht="21.75" customHeight="1" x14ac:dyDescent="0.25">
      <c r="A8" s="586" t="s">
        <v>43</v>
      </c>
      <c r="B8" s="587"/>
      <c r="C8" s="152" t="s">
        <v>1506</v>
      </c>
      <c r="D8" s="217">
        <v>20050530</v>
      </c>
      <c r="E8" s="50" t="s">
        <v>17</v>
      </c>
      <c r="F8" s="142" t="s">
        <v>23</v>
      </c>
      <c r="G8" s="50" t="s">
        <v>456</v>
      </c>
      <c r="H8" s="182"/>
      <c r="I8" s="50" t="s">
        <v>1507</v>
      </c>
      <c r="J8" s="55">
        <v>0.41458333333333341</v>
      </c>
      <c r="K8" s="51">
        <f t="shared" si="0"/>
        <v>0.41458333333333341</v>
      </c>
      <c r="L8" s="55">
        <v>0.41736111111111113</v>
      </c>
      <c r="M8" s="41">
        <f t="shared" si="1"/>
        <v>0.41736111111111113</v>
      </c>
      <c r="N8" s="55">
        <v>0.42222222222222222</v>
      </c>
      <c r="O8" s="41">
        <f t="shared" si="2"/>
        <v>0.42222222222222222</v>
      </c>
      <c r="P8" s="55">
        <v>0.4826388888888889</v>
      </c>
      <c r="Q8" s="41">
        <f t="shared" si="3"/>
        <v>0.4826388888888889</v>
      </c>
      <c r="R8" s="55">
        <v>0.49791666666666667</v>
      </c>
      <c r="S8" s="41">
        <v>0.5083333333333333</v>
      </c>
      <c r="T8" s="236">
        <v>0.52361111111111114</v>
      </c>
      <c r="U8" s="72">
        <f t="shared" si="5"/>
        <v>0.52361111111111114</v>
      </c>
      <c r="V8" s="121" t="s">
        <v>1504</v>
      </c>
      <c r="W8" s="46"/>
    </row>
    <row r="9" spans="1:23" ht="20.25" customHeight="1" x14ac:dyDescent="0.25">
      <c r="A9" s="586" t="s">
        <v>48</v>
      </c>
      <c r="B9" s="587"/>
      <c r="C9" s="152" t="s">
        <v>1508</v>
      </c>
      <c r="D9" s="217">
        <v>10594905</v>
      </c>
      <c r="E9" s="201" t="s">
        <v>45</v>
      </c>
      <c r="F9" s="142" t="s">
        <v>28</v>
      </c>
      <c r="G9" s="94"/>
      <c r="H9" s="94"/>
      <c r="I9" s="94" t="s">
        <v>90</v>
      </c>
      <c r="J9" s="60">
        <v>0.42152777777777778</v>
      </c>
      <c r="K9" s="51">
        <f t="shared" si="0"/>
        <v>0.42152777777777778</v>
      </c>
      <c r="L9" s="55">
        <v>0.42291666666666672</v>
      </c>
      <c r="M9" s="41">
        <f t="shared" si="1"/>
        <v>0.42291666666666672</v>
      </c>
      <c r="N9" s="55">
        <v>0.43611111111111112</v>
      </c>
      <c r="O9" s="41">
        <f t="shared" si="2"/>
        <v>0.43611111111111112</v>
      </c>
      <c r="P9" s="55">
        <v>0.49444444444444452</v>
      </c>
      <c r="Q9" s="41">
        <f t="shared" si="3"/>
        <v>0.49444444444444452</v>
      </c>
      <c r="R9" s="55">
        <v>0.50972222222222219</v>
      </c>
      <c r="S9" s="41">
        <f>R9+$S$59</f>
        <v>0.50972222222222219</v>
      </c>
      <c r="T9" s="236">
        <v>0.55069444444444449</v>
      </c>
      <c r="U9" s="72">
        <f t="shared" si="5"/>
        <v>0.55069444444444449</v>
      </c>
      <c r="V9" s="121" t="s">
        <v>1504</v>
      </c>
      <c r="W9" s="46"/>
    </row>
    <row r="10" spans="1:23" ht="21" customHeight="1" x14ac:dyDescent="0.25">
      <c r="A10" s="586" t="s">
        <v>54</v>
      </c>
      <c r="B10" s="587"/>
      <c r="C10" s="152" t="s">
        <v>1509</v>
      </c>
      <c r="D10" s="217">
        <v>76735645</v>
      </c>
      <c r="E10" s="50" t="s">
        <v>17</v>
      </c>
      <c r="F10" s="142" t="s">
        <v>28</v>
      </c>
      <c r="G10" s="96"/>
      <c r="H10" s="328"/>
      <c r="I10" s="96" t="s">
        <v>29</v>
      </c>
      <c r="J10" s="55">
        <v>0.44374999999999998</v>
      </c>
      <c r="K10" s="51">
        <f t="shared" si="0"/>
        <v>0.44374999999999998</v>
      </c>
      <c r="L10" s="55">
        <v>0.43472222222222218</v>
      </c>
      <c r="M10" s="41">
        <f t="shared" si="1"/>
        <v>0.43472222222222218</v>
      </c>
      <c r="N10" s="55">
        <v>0.44236111111111109</v>
      </c>
      <c r="O10" s="41">
        <f t="shared" si="2"/>
        <v>0.44236111111111109</v>
      </c>
      <c r="P10" s="55">
        <v>0.50694444444444442</v>
      </c>
      <c r="Q10" s="55">
        <f t="shared" si="3"/>
        <v>0.50694444444444442</v>
      </c>
      <c r="R10" s="55">
        <v>0.52013888888888893</v>
      </c>
      <c r="S10" s="41">
        <f>R10+$S$59</f>
        <v>0.52013888888888893</v>
      </c>
      <c r="T10" s="236">
        <v>0.55138888888888893</v>
      </c>
      <c r="U10" s="72">
        <f t="shared" si="5"/>
        <v>0.55138888888888893</v>
      </c>
      <c r="V10" s="121" t="s">
        <v>1504</v>
      </c>
      <c r="W10" s="46"/>
    </row>
    <row r="11" spans="1:23" s="46" customFormat="1" ht="20.25" customHeight="1" x14ac:dyDescent="0.25">
      <c r="A11" s="586" t="s">
        <v>58</v>
      </c>
      <c r="B11" s="587"/>
      <c r="C11" s="152" t="s">
        <v>1510</v>
      </c>
      <c r="D11" s="409" t="s">
        <v>1511</v>
      </c>
      <c r="E11" s="207" t="s">
        <v>138</v>
      </c>
      <c r="F11" s="142" t="s">
        <v>28</v>
      </c>
      <c r="G11" s="407" t="s">
        <v>1285</v>
      </c>
      <c r="H11" s="182"/>
      <c r="I11" s="50" t="s">
        <v>1512</v>
      </c>
      <c r="J11" s="55">
        <v>0.43680555555555561</v>
      </c>
      <c r="K11" s="51">
        <f t="shared" si="0"/>
        <v>0.43680555555555561</v>
      </c>
      <c r="L11" s="55">
        <v>0.44861111111111113</v>
      </c>
      <c r="M11" s="41">
        <f t="shared" si="1"/>
        <v>0.44861111111111113</v>
      </c>
      <c r="N11" s="55">
        <v>0.4548611111111111</v>
      </c>
      <c r="O11" s="41">
        <f t="shared" si="2"/>
        <v>0.4548611111111111</v>
      </c>
      <c r="P11" s="55">
        <v>0.51180555555555551</v>
      </c>
      <c r="Q11" s="41">
        <f t="shared" si="3"/>
        <v>0.51180555555555551</v>
      </c>
      <c r="R11" s="55">
        <v>0.52361111111111114</v>
      </c>
      <c r="S11" s="41">
        <f>R11+$S$59</f>
        <v>0.52361111111111114</v>
      </c>
      <c r="T11" s="236">
        <v>0.56319444444444444</v>
      </c>
      <c r="U11" s="72">
        <f t="shared" si="5"/>
        <v>0.56319444444444444</v>
      </c>
      <c r="V11" s="121"/>
    </row>
    <row r="12" spans="1:23" ht="23.25" customHeight="1" x14ac:dyDescent="0.25">
      <c r="A12" s="586" t="s">
        <v>64</v>
      </c>
      <c r="B12" s="587"/>
      <c r="C12" s="199" t="s">
        <v>1513</v>
      </c>
      <c r="D12" s="217">
        <v>77270182</v>
      </c>
      <c r="E12" s="207" t="s">
        <v>138</v>
      </c>
      <c r="F12" s="142" t="s">
        <v>23</v>
      </c>
      <c r="G12" s="105" t="s">
        <v>1514</v>
      </c>
      <c r="H12" s="182"/>
      <c r="I12" s="50" t="s">
        <v>117</v>
      </c>
      <c r="J12" s="55">
        <v>0.43888888888888888</v>
      </c>
      <c r="K12" s="51">
        <f t="shared" si="0"/>
        <v>0.43888888888888888</v>
      </c>
      <c r="L12" s="55">
        <v>0.45416666666666672</v>
      </c>
      <c r="M12" s="41">
        <f t="shared" si="1"/>
        <v>0.45416666666666672</v>
      </c>
      <c r="N12" s="55">
        <v>0.46041666666666659</v>
      </c>
      <c r="O12" s="41">
        <f t="shared" si="2"/>
        <v>0.46041666666666659</v>
      </c>
      <c r="P12" s="55">
        <v>0.53194444444444444</v>
      </c>
      <c r="Q12" s="41">
        <f t="shared" si="3"/>
        <v>0.53194444444444444</v>
      </c>
      <c r="R12" s="55">
        <v>0.05</v>
      </c>
      <c r="S12" s="41">
        <f>R12+$S$59</f>
        <v>0.05</v>
      </c>
      <c r="T12" s="236">
        <v>0.58750000000000002</v>
      </c>
      <c r="U12" s="72">
        <f t="shared" si="5"/>
        <v>0.58750000000000002</v>
      </c>
      <c r="V12" s="121" t="s">
        <v>1504</v>
      </c>
      <c r="W12" s="46"/>
    </row>
    <row r="13" spans="1:23" ht="21.75" customHeight="1" x14ac:dyDescent="0.25">
      <c r="A13" s="586" t="s">
        <v>67</v>
      </c>
      <c r="B13" s="587"/>
      <c r="C13" s="97" t="s">
        <v>1515</v>
      </c>
      <c r="D13" s="217">
        <v>9840352</v>
      </c>
      <c r="E13" s="201" t="s">
        <v>45</v>
      </c>
      <c r="F13" s="142" t="s">
        <v>38</v>
      </c>
      <c r="G13" s="94"/>
      <c r="H13" s="294"/>
      <c r="I13" s="94" t="s">
        <v>95</v>
      </c>
      <c r="J13" s="55">
        <v>0.4548611111111111</v>
      </c>
      <c r="K13" s="51">
        <f t="shared" si="0"/>
        <v>0.4548611111111111</v>
      </c>
      <c r="L13" s="55">
        <v>0.45902777777777781</v>
      </c>
      <c r="M13" s="41">
        <f t="shared" si="1"/>
        <v>0.45902777777777781</v>
      </c>
      <c r="N13" s="55">
        <v>0.46944444444444439</v>
      </c>
      <c r="O13" s="41">
        <f t="shared" si="2"/>
        <v>0.46944444444444439</v>
      </c>
      <c r="P13" s="55">
        <v>0.54652777777777772</v>
      </c>
      <c r="Q13" s="55">
        <f t="shared" si="3"/>
        <v>0.54652777777777772</v>
      </c>
      <c r="R13" s="55">
        <v>6.1805555555555558E-2</v>
      </c>
      <c r="S13" s="41">
        <v>7.2222222222222215E-2</v>
      </c>
      <c r="T13" s="236">
        <v>0.6020833333333333</v>
      </c>
      <c r="U13" s="72">
        <f t="shared" si="5"/>
        <v>0.6020833333333333</v>
      </c>
      <c r="V13" s="123" t="s">
        <v>1504</v>
      </c>
      <c r="W13" s="46"/>
    </row>
    <row r="14" spans="1:23" ht="24" customHeight="1" x14ac:dyDescent="0.25">
      <c r="A14" s="586" t="s">
        <v>70</v>
      </c>
      <c r="B14" s="587"/>
      <c r="C14" s="97" t="s">
        <v>1516</v>
      </c>
      <c r="D14" s="217">
        <v>41745066</v>
      </c>
      <c r="E14" s="207" t="s">
        <v>138</v>
      </c>
      <c r="F14" s="142" t="s">
        <v>38</v>
      </c>
      <c r="G14" s="105" t="s">
        <v>1088</v>
      </c>
      <c r="H14" s="329"/>
      <c r="I14" s="186" t="s">
        <v>25</v>
      </c>
      <c r="J14" s="55">
        <v>0.45833333333333331</v>
      </c>
      <c r="K14" s="51">
        <f t="shared" si="0"/>
        <v>0.45833333333333331</v>
      </c>
      <c r="L14" s="55">
        <v>0.46458333333333329</v>
      </c>
      <c r="M14" s="41">
        <f t="shared" si="1"/>
        <v>0.46458333333333329</v>
      </c>
      <c r="N14" s="55">
        <v>0.47430555555555548</v>
      </c>
      <c r="O14" s="41">
        <f t="shared" si="2"/>
        <v>0.47430555555555548</v>
      </c>
      <c r="P14" s="55">
        <v>0.55972222222222223</v>
      </c>
      <c r="Q14" s="55">
        <f t="shared" si="3"/>
        <v>0.55972222222222223</v>
      </c>
      <c r="R14" s="55">
        <v>0.57847222222222228</v>
      </c>
      <c r="S14" s="41">
        <f t="shared" ref="S14:S36" si="6">R14+$S$59</f>
        <v>0.57847222222222228</v>
      </c>
      <c r="T14" s="236">
        <v>0.60069444444444442</v>
      </c>
      <c r="U14" s="72">
        <f t="shared" si="5"/>
        <v>0.60069444444444442</v>
      </c>
      <c r="V14" s="121" t="s">
        <v>1517</v>
      </c>
      <c r="W14" s="46"/>
    </row>
    <row r="15" spans="1:23" ht="21.75" customHeight="1" x14ac:dyDescent="0.25">
      <c r="A15" s="586" t="s">
        <v>73</v>
      </c>
      <c r="B15" s="587"/>
      <c r="C15" s="152" t="s">
        <v>1518</v>
      </c>
      <c r="D15" s="217">
        <v>47427702</v>
      </c>
      <c r="E15" s="50" t="s">
        <v>17</v>
      </c>
      <c r="F15" s="142" t="s">
        <v>28</v>
      </c>
      <c r="G15" s="194"/>
      <c r="H15" s="105"/>
      <c r="I15" s="105" t="s">
        <v>1519</v>
      </c>
      <c r="J15" s="55">
        <v>0.46388888888888891</v>
      </c>
      <c r="K15" s="51">
        <f t="shared" si="0"/>
        <v>0.46388888888888891</v>
      </c>
      <c r="L15" s="55">
        <v>0.47083333333333333</v>
      </c>
      <c r="M15" s="41">
        <f t="shared" si="1"/>
        <v>0.47083333333333333</v>
      </c>
      <c r="N15" s="55">
        <v>0.47708333333333341</v>
      </c>
      <c r="O15" s="41">
        <f t="shared" si="2"/>
        <v>0.47708333333333341</v>
      </c>
      <c r="P15" s="55">
        <v>0.56666666666666665</v>
      </c>
      <c r="Q15" s="41">
        <f t="shared" si="3"/>
        <v>0.56666666666666665</v>
      </c>
      <c r="R15" s="55">
        <v>8.4722222222222227E-2</v>
      </c>
      <c r="S15" s="41">
        <f t="shared" si="6"/>
        <v>8.4722222222222227E-2</v>
      </c>
      <c r="T15" s="236">
        <v>7.270833333333333</v>
      </c>
      <c r="U15" s="72">
        <f t="shared" si="5"/>
        <v>7.270833333333333</v>
      </c>
      <c r="V15" s="121"/>
      <c r="W15" s="46"/>
    </row>
    <row r="16" spans="1:23" ht="19.5" customHeight="1" x14ac:dyDescent="0.25">
      <c r="A16" s="586" t="s">
        <v>76</v>
      </c>
      <c r="B16" s="587"/>
      <c r="C16" s="97" t="s">
        <v>1520</v>
      </c>
      <c r="D16" s="217">
        <v>25330064</v>
      </c>
      <c r="E16" s="21" t="s">
        <v>361</v>
      </c>
      <c r="F16" s="142" t="s">
        <v>38</v>
      </c>
      <c r="G16" s="407" t="s">
        <v>203</v>
      </c>
      <c r="H16" s="182"/>
      <c r="I16" s="50" t="s">
        <v>231</v>
      </c>
      <c r="J16" s="55">
        <v>0.49722222222222218</v>
      </c>
      <c r="K16" s="51">
        <f t="shared" si="0"/>
        <v>0.49722222222222218</v>
      </c>
      <c r="L16" s="55">
        <v>0.49861111111111112</v>
      </c>
      <c r="M16" s="41">
        <f t="shared" si="1"/>
        <v>0.49861111111111112</v>
      </c>
      <c r="N16" s="55">
        <v>0.50763888888888886</v>
      </c>
      <c r="O16" s="41">
        <f t="shared" si="2"/>
        <v>0.50763888888888886</v>
      </c>
      <c r="P16" s="55">
        <v>0.57222222222222219</v>
      </c>
      <c r="Q16" s="41">
        <f t="shared" si="3"/>
        <v>0.57222222222222219</v>
      </c>
      <c r="R16" s="55">
        <v>0.59305555555555556</v>
      </c>
      <c r="S16" s="41">
        <f t="shared" si="6"/>
        <v>0.59305555555555556</v>
      </c>
      <c r="T16" s="236">
        <v>0.61458333333333337</v>
      </c>
      <c r="U16" s="72">
        <f t="shared" si="5"/>
        <v>0.61458333333333337</v>
      </c>
      <c r="V16" s="121"/>
      <c r="W16" s="46"/>
    </row>
    <row r="17" spans="1:22" ht="20.25" customHeight="1" x14ac:dyDescent="0.25">
      <c r="A17" s="602"/>
      <c r="B17" s="587"/>
      <c r="C17" s="104" t="s">
        <v>1521</v>
      </c>
      <c r="D17" s="288">
        <v>60053081</v>
      </c>
      <c r="E17" s="88" t="s">
        <v>138</v>
      </c>
      <c r="F17" s="250" t="s">
        <v>28</v>
      </c>
      <c r="G17" s="88" t="s">
        <v>1522</v>
      </c>
      <c r="H17" s="332"/>
      <c r="I17" s="88" t="s">
        <v>165</v>
      </c>
      <c r="J17" s="161"/>
      <c r="K17" s="58">
        <f t="shared" si="0"/>
        <v>0</v>
      </c>
      <c r="L17" s="161"/>
      <c r="M17" s="15">
        <f t="shared" si="1"/>
        <v>0</v>
      </c>
      <c r="N17" s="161"/>
      <c r="O17" s="15">
        <f t="shared" si="2"/>
        <v>0</v>
      </c>
      <c r="P17" s="161"/>
      <c r="Q17" s="15">
        <f t="shared" si="3"/>
        <v>0</v>
      </c>
      <c r="R17" s="161"/>
      <c r="S17" s="15">
        <f t="shared" si="6"/>
        <v>0</v>
      </c>
      <c r="T17" s="161"/>
      <c r="U17" s="15">
        <f t="shared" si="5"/>
        <v>0</v>
      </c>
      <c r="V17" s="123"/>
    </row>
    <row r="18" spans="1:22" ht="24" customHeight="1" x14ac:dyDescent="0.25">
      <c r="A18" s="586" t="s">
        <v>78</v>
      </c>
      <c r="B18" s="587"/>
      <c r="C18" s="97" t="s">
        <v>1523</v>
      </c>
      <c r="D18" s="217">
        <v>43716454</v>
      </c>
      <c r="E18" s="21" t="s">
        <v>1524</v>
      </c>
      <c r="F18" s="142" t="s">
        <v>38</v>
      </c>
      <c r="G18" s="194"/>
      <c r="H18" s="105"/>
      <c r="I18" s="105" t="s">
        <v>1525</v>
      </c>
      <c r="J18" s="55">
        <v>0.50486111111111109</v>
      </c>
      <c r="K18" s="51">
        <f t="shared" si="0"/>
        <v>0.50486111111111109</v>
      </c>
      <c r="L18" s="55">
        <v>0.50555555555555554</v>
      </c>
      <c r="M18" s="41">
        <f t="shared" si="1"/>
        <v>0.50555555555555554</v>
      </c>
      <c r="N18" s="55">
        <v>0.51527777777777772</v>
      </c>
      <c r="O18" s="41">
        <f t="shared" si="2"/>
        <v>0.51527777777777772</v>
      </c>
      <c r="P18" s="55">
        <v>0.57916666666666672</v>
      </c>
      <c r="Q18" s="41">
        <f t="shared" si="3"/>
        <v>0.57916666666666672</v>
      </c>
      <c r="R18" s="55">
        <v>9.6527777777777782E-2</v>
      </c>
      <c r="S18" s="41">
        <f t="shared" si="6"/>
        <v>9.6527777777777782E-2</v>
      </c>
      <c r="T18" s="236">
        <v>0.11944444444444451</v>
      </c>
      <c r="U18" s="72">
        <f t="shared" si="5"/>
        <v>0.11944444444444451</v>
      </c>
      <c r="V18" s="120"/>
    </row>
    <row r="19" spans="1:22" ht="21" customHeight="1" x14ac:dyDescent="0.35">
      <c r="A19" s="586" t="s">
        <v>80</v>
      </c>
      <c r="B19" s="587"/>
      <c r="C19" s="152" t="s">
        <v>1526</v>
      </c>
      <c r="D19" s="215">
        <v>47247951</v>
      </c>
      <c r="E19" s="201" t="s">
        <v>45</v>
      </c>
      <c r="F19" s="142" t="s">
        <v>28</v>
      </c>
      <c r="G19" s="94"/>
      <c r="H19" s="94"/>
      <c r="I19" s="94" t="s">
        <v>175</v>
      </c>
      <c r="J19" s="55">
        <v>0.5083333333333333</v>
      </c>
      <c r="K19" s="51">
        <f t="shared" si="0"/>
        <v>0.5083333333333333</v>
      </c>
      <c r="L19" s="55">
        <v>0.51388888888888884</v>
      </c>
      <c r="M19" s="41">
        <f t="shared" si="1"/>
        <v>0.51388888888888884</v>
      </c>
      <c r="N19" s="55">
        <v>0.52222222222222225</v>
      </c>
      <c r="O19" s="41">
        <f t="shared" si="2"/>
        <v>0.52222222222222225</v>
      </c>
      <c r="P19" s="55">
        <v>0.58819444444444446</v>
      </c>
      <c r="Q19" s="41">
        <f t="shared" si="3"/>
        <v>0.58819444444444446</v>
      </c>
      <c r="R19" s="55">
        <v>0.60486111111111107</v>
      </c>
      <c r="S19" s="41">
        <f t="shared" si="6"/>
        <v>0.60486111111111107</v>
      </c>
      <c r="T19" s="236">
        <v>0.62986111111111109</v>
      </c>
      <c r="U19" s="236">
        <f t="shared" si="5"/>
        <v>0.62986111111111109</v>
      </c>
      <c r="V19" s="43"/>
    </row>
    <row r="20" spans="1:22" s="4" customFormat="1" ht="20.25" customHeight="1" x14ac:dyDescent="0.25">
      <c r="A20" s="586" t="s">
        <v>82</v>
      </c>
      <c r="B20" s="587"/>
      <c r="C20" s="287" t="s">
        <v>1527</v>
      </c>
      <c r="D20" s="50">
        <v>77278516</v>
      </c>
      <c r="E20" s="210" t="s">
        <v>45</v>
      </c>
      <c r="F20" s="142" t="s">
        <v>38</v>
      </c>
      <c r="G20" s="200"/>
      <c r="H20" s="446"/>
      <c r="I20" s="200" t="s">
        <v>1497</v>
      </c>
      <c r="J20" s="55">
        <v>0.51458333333333328</v>
      </c>
      <c r="K20" s="51">
        <f t="shared" si="0"/>
        <v>0.51458333333333328</v>
      </c>
      <c r="L20" s="55">
        <v>0.51944444444444449</v>
      </c>
      <c r="M20" s="41">
        <f t="shared" si="1"/>
        <v>0.51944444444444449</v>
      </c>
      <c r="N20" s="55">
        <v>0.53055555555555556</v>
      </c>
      <c r="O20" s="41">
        <f t="shared" si="2"/>
        <v>0.53055555555555556</v>
      </c>
      <c r="P20" s="55">
        <v>0.59166666666666667</v>
      </c>
      <c r="Q20" s="41">
        <f t="shared" si="3"/>
        <v>0.59166666666666667</v>
      </c>
      <c r="R20" s="55">
        <v>0.6166666666666667</v>
      </c>
      <c r="S20" s="41">
        <f t="shared" si="6"/>
        <v>0.6166666666666667</v>
      </c>
      <c r="T20" s="236">
        <v>0.1333333333333333</v>
      </c>
      <c r="U20" s="72">
        <f t="shared" si="5"/>
        <v>0.1333333333333333</v>
      </c>
      <c r="V20" s="120"/>
    </row>
    <row r="21" spans="1:22" ht="23.25" customHeight="1" x14ac:dyDescent="0.25">
      <c r="A21" s="586" t="s">
        <v>87</v>
      </c>
      <c r="B21" s="587"/>
      <c r="C21" s="400" t="s">
        <v>1528</v>
      </c>
      <c r="D21" s="50">
        <v>44536230</v>
      </c>
      <c r="E21" s="210" t="s">
        <v>45</v>
      </c>
      <c r="F21" s="142" t="s">
        <v>28</v>
      </c>
      <c r="G21" s="94"/>
      <c r="H21" s="94"/>
      <c r="I21" s="94" t="s">
        <v>187</v>
      </c>
      <c r="J21" s="55">
        <v>0.53749999999999998</v>
      </c>
      <c r="K21" s="55">
        <f t="shared" si="0"/>
        <v>0.53749999999999998</v>
      </c>
      <c r="L21" s="55">
        <v>0.53819444444444442</v>
      </c>
      <c r="M21" s="55">
        <f t="shared" si="1"/>
        <v>0.53819444444444442</v>
      </c>
      <c r="N21" s="55">
        <v>0.5493055555555556</v>
      </c>
      <c r="O21" s="55">
        <f t="shared" si="2"/>
        <v>0.5493055555555556</v>
      </c>
      <c r="P21" s="55">
        <v>0.61597222222222225</v>
      </c>
      <c r="Q21" s="55">
        <f t="shared" si="3"/>
        <v>0.61597222222222225</v>
      </c>
      <c r="R21" s="55">
        <v>0.63194444444444442</v>
      </c>
      <c r="S21" s="55">
        <f t="shared" si="6"/>
        <v>0.63194444444444442</v>
      </c>
      <c r="T21" s="236">
        <v>0.64861111111111114</v>
      </c>
      <c r="U21" s="236">
        <f t="shared" si="5"/>
        <v>0.64861111111111114</v>
      </c>
      <c r="V21" s="46"/>
    </row>
    <row r="22" spans="1:22" ht="21" customHeight="1" x14ac:dyDescent="0.35">
      <c r="A22" s="586" t="s">
        <v>91</v>
      </c>
      <c r="B22" s="587"/>
      <c r="C22" s="188" t="s">
        <v>1529</v>
      </c>
      <c r="D22" s="140" t="s">
        <v>1530</v>
      </c>
      <c r="E22" s="190" t="s">
        <v>1531</v>
      </c>
      <c r="F22" s="260" t="s">
        <v>38</v>
      </c>
      <c r="G22" s="105"/>
      <c r="H22" s="105"/>
      <c r="I22" s="105" t="s">
        <v>1532</v>
      </c>
      <c r="J22" s="55">
        <v>5.486111111111111E-2</v>
      </c>
      <c r="K22" s="55">
        <f t="shared" si="0"/>
        <v>5.486111111111111E-2</v>
      </c>
      <c r="L22" s="55">
        <v>0.55694444444444446</v>
      </c>
      <c r="M22" s="55">
        <f t="shared" si="1"/>
        <v>0.55694444444444446</v>
      </c>
      <c r="N22" s="55">
        <v>6.7361111111111108E-2</v>
      </c>
      <c r="O22" s="55">
        <f t="shared" si="2"/>
        <v>6.7361111111111108E-2</v>
      </c>
      <c r="P22" s="55">
        <v>0.63263888888888886</v>
      </c>
      <c r="Q22" s="55">
        <f t="shared" si="3"/>
        <v>0.63263888888888886</v>
      </c>
      <c r="R22" s="55">
        <v>0.64444444444444449</v>
      </c>
      <c r="S22" s="55">
        <f t="shared" si="6"/>
        <v>0.64444444444444449</v>
      </c>
      <c r="T22" s="214">
        <v>0.15694444444444439</v>
      </c>
      <c r="U22" s="73">
        <f t="shared" si="5"/>
        <v>0.15694444444444439</v>
      </c>
      <c r="V22" s="43"/>
    </row>
    <row r="23" spans="1:22" ht="21" customHeight="1" x14ac:dyDescent="0.35">
      <c r="A23" s="586" t="s">
        <v>96</v>
      </c>
      <c r="B23" s="587"/>
      <c r="C23" s="97" t="s">
        <v>1533</v>
      </c>
      <c r="D23" s="442" t="s">
        <v>1534</v>
      </c>
      <c r="E23" s="210" t="s">
        <v>45</v>
      </c>
      <c r="F23" s="142" t="s">
        <v>28</v>
      </c>
      <c r="G23" s="200"/>
      <c r="H23" s="446"/>
      <c r="I23" s="200" t="s">
        <v>1497</v>
      </c>
      <c r="J23" s="55">
        <v>6.805555555555555E-2</v>
      </c>
      <c r="K23" s="51">
        <f t="shared" si="0"/>
        <v>6.805555555555555E-2</v>
      </c>
      <c r="L23" s="41">
        <v>0.56874999999999998</v>
      </c>
      <c r="M23" s="47">
        <f t="shared" si="1"/>
        <v>0.56874999999999998</v>
      </c>
      <c r="N23" s="55">
        <v>0.57916666666666672</v>
      </c>
      <c r="O23" s="41">
        <f t="shared" si="2"/>
        <v>0.57916666666666672</v>
      </c>
      <c r="P23" s="55">
        <v>0.64513888888888893</v>
      </c>
      <c r="Q23" s="41">
        <f t="shared" si="3"/>
        <v>0.64513888888888893</v>
      </c>
      <c r="R23" s="55">
        <v>0.65833333333333333</v>
      </c>
      <c r="S23" s="41">
        <f t="shared" si="6"/>
        <v>0.65833333333333333</v>
      </c>
      <c r="T23" s="236">
        <v>0.17291666666666669</v>
      </c>
      <c r="U23" s="72">
        <f t="shared" si="5"/>
        <v>0.17291666666666669</v>
      </c>
      <c r="V23" s="43"/>
    </row>
    <row r="24" spans="1:22" ht="19.5" customHeight="1" x14ac:dyDescent="0.35">
      <c r="A24" s="602"/>
      <c r="B24" s="587"/>
      <c r="C24" s="192" t="s">
        <v>1535</v>
      </c>
      <c r="D24" s="160">
        <v>43065392</v>
      </c>
      <c r="E24" s="88" t="s">
        <v>45</v>
      </c>
      <c r="F24" s="80" t="s">
        <v>38</v>
      </c>
      <c r="G24" s="88" t="s">
        <v>1536</v>
      </c>
      <c r="H24" s="332"/>
      <c r="I24" s="88" t="s">
        <v>1537</v>
      </c>
      <c r="J24" s="15"/>
      <c r="K24" s="58">
        <f t="shared" si="0"/>
        <v>0</v>
      </c>
      <c r="L24" s="15"/>
      <c r="M24" s="14">
        <f t="shared" si="1"/>
        <v>0</v>
      </c>
      <c r="N24" s="161"/>
      <c r="O24" s="15">
        <f t="shared" si="2"/>
        <v>0</v>
      </c>
      <c r="P24" s="161"/>
      <c r="Q24" s="15">
        <f t="shared" si="3"/>
        <v>0</v>
      </c>
      <c r="R24" s="161"/>
      <c r="S24" s="15">
        <f t="shared" si="6"/>
        <v>0</v>
      </c>
      <c r="T24" s="161"/>
      <c r="U24" s="15">
        <f t="shared" si="5"/>
        <v>0</v>
      </c>
      <c r="V24" s="43"/>
    </row>
    <row r="25" spans="1:22" s="46" customFormat="1" ht="21" customHeight="1" x14ac:dyDescent="0.35">
      <c r="A25" s="602"/>
      <c r="B25" s="587"/>
      <c r="C25" s="192" t="s">
        <v>1538</v>
      </c>
      <c r="D25" s="288">
        <v>3874330</v>
      </c>
      <c r="E25" s="160" t="s">
        <v>45</v>
      </c>
      <c r="F25" s="298" t="s">
        <v>28</v>
      </c>
      <c r="G25" s="88" t="s">
        <v>1539</v>
      </c>
      <c r="H25" s="88"/>
      <c r="I25" s="88" t="s">
        <v>220</v>
      </c>
      <c r="J25" s="64"/>
      <c r="K25" s="197">
        <f t="shared" si="0"/>
        <v>0</v>
      </c>
      <c r="L25" s="15"/>
      <c r="M25" s="15">
        <f t="shared" si="1"/>
        <v>0</v>
      </c>
      <c r="N25" s="161"/>
      <c r="O25" s="15">
        <f t="shared" si="2"/>
        <v>0</v>
      </c>
      <c r="P25" s="161"/>
      <c r="Q25" s="15">
        <f t="shared" si="3"/>
        <v>0</v>
      </c>
      <c r="R25" s="161"/>
      <c r="S25" s="15">
        <f t="shared" si="6"/>
        <v>0</v>
      </c>
      <c r="T25" s="161"/>
      <c r="U25" s="15">
        <f t="shared" si="5"/>
        <v>0</v>
      </c>
      <c r="V25" s="43"/>
    </row>
    <row r="26" spans="1:22" ht="21" customHeight="1" x14ac:dyDescent="0.35">
      <c r="A26" s="586" t="s">
        <v>98</v>
      </c>
      <c r="B26" s="587"/>
      <c r="C26" s="97" t="s">
        <v>1540</v>
      </c>
      <c r="D26" s="129">
        <v>43166671</v>
      </c>
      <c r="E26" s="129" t="s">
        <v>37</v>
      </c>
      <c r="F26" s="142" t="s">
        <v>28</v>
      </c>
      <c r="G26" s="407" t="s">
        <v>654</v>
      </c>
      <c r="H26" s="182"/>
      <c r="I26" s="50" t="s">
        <v>117</v>
      </c>
      <c r="J26" s="55">
        <v>0.62916666666666665</v>
      </c>
      <c r="K26" s="51">
        <f t="shared" si="0"/>
        <v>0.62916666666666665</v>
      </c>
      <c r="L26" s="55">
        <v>0.63055555555555554</v>
      </c>
      <c r="M26" s="41">
        <f t="shared" si="1"/>
        <v>0.63055555555555554</v>
      </c>
      <c r="N26" s="55">
        <v>0.63958333333333328</v>
      </c>
      <c r="O26" s="41">
        <f t="shared" si="2"/>
        <v>0.63958333333333328</v>
      </c>
      <c r="P26" s="55">
        <v>0.68194444444444446</v>
      </c>
      <c r="Q26" s="41">
        <f t="shared" si="3"/>
        <v>0.68194444444444446</v>
      </c>
      <c r="R26" s="55">
        <v>0.69444444444444442</v>
      </c>
      <c r="S26" s="41">
        <f t="shared" si="6"/>
        <v>0.69444444444444442</v>
      </c>
      <c r="T26" s="236">
        <v>0.2069444444444444</v>
      </c>
      <c r="U26" s="72">
        <f t="shared" si="5"/>
        <v>0.2069444444444444</v>
      </c>
      <c r="V26" s="107"/>
    </row>
    <row r="27" spans="1:22" ht="21.75" customHeight="1" x14ac:dyDescent="0.25">
      <c r="A27" s="586" t="s">
        <v>102</v>
      </c>
      <c r="B27" s="587"/>
      <c r="C27" s="230" t="s">
        <v>1541</v>
      </c>
      <c r="D27" s="217">
        <v>60154028</v>
      </c>
      <c r="E27" s="201" t="s">
        <v>45</v>
      </c>
      <c r="F27" s="142" t="s">
        <v>305</v>
      </c>
      <c r="G27" s="200"/>
      <c r="H27" s="446"/>
      <c r="I27" s="200" t="s">
        <v>1497</v>
      </c>
      <c r="J27" s="55">
        <v>0.63472222222222219</v>
      </c>
      <c r="K27" s="51">
        <f t="shared" si="0"/>
        <v>0.63472222222222219</v>
      </c>
      <c r="L27" s="55">
        <v>0.63749999999999996</v>
      </c>
      <c r="M27" s="41">
        <f t="shared" si="1"/>
        <v>0.63749999999999996</v>
      </c>
      <c r="N27" s="55">
        <v>0.64722222222222225</v>
      </c>
      <c r="O27" s="41">
        <f t="shared" si="2"/>
        <v>0.64722222222222225</v>
      </c>
      <c r="P27" s="55">
        <v>0.69305555555555554</v>
      </c>
      <c r="Q27" s="41">
        <f t="shared" si="3"/>
        <v>0.69305555555555554</v>
      </c>
      <c r="R27" s="55">
        <v>0.70694444444444449</v>
      </c>
      <c r="S27" s="41">
        <f t="shared" si="6"/>
        <v>0.70694444444444449</v>
      </c>
      <c r="T27" s="236">
        <v>0.21875</v>
      </c>
      <c r="U27" s="72">
        <f t="shared" si="5"/>
        <v>0.21875</v>
      </c>
      <c r="V27" s="46"/>
    </row>
    <row r="28" spans="1:22" ht="21" customHeight="1" x14ac:dyDescent="0.25">
      <c r="A28" s="586" t="s">
        <v>106</v>
      </c>
      <c r="B28" s="587"/>
      <c r="C28" s="152" t="s">
        <v>1542</v>
      </c>
      <c r="D28" s="217">
        <v>44436786</v>
      </c>
      <c r="E28" s="201" t="s">
        <v>45</v>
      </c>
      <c r="F28" s="142" t="s">
        <v>28</v>
      </c>
      <c r="G28" s="200"/>
      <c r="H28" s="446"/>
      <c r="I28" s="200" t="s">
        <v>1497</v>
      </c>
      <c r="J28" s="55">
        <v>0.64583333333333337</v>
      </c>
      <c r="K28" s="51">
        <f t="shared" si="0"/>
        <v>0.64583333333333337</v>
      </c>
      <c r="L28" s="55">
        <v>0.64652777777777781</v>
      </c>
      <c r="M28" s="41">
        <f t="shared" si="1"/>
        <v>0.64652777777777781</v>
      </c>
      <c r="N28" s="55">
        <v>0.65416666666666667</v>
      </c>
      <c r="O28" s="41">
        <f t="shared" si="2"/>
        <v>0.65416666666666667</v>
      </c>
      <c r="P28" s="55">
        <v>0.70625000000000004</v>
      </c>
      <c r="Q28" s="41">
        <f t="shared" si="3"/>
        <v>0.70625000000000004</v>
      </c>
      <c r="R28" s="55">
        <v>0.59375</v>
      </c>
      <c r="S28" s="41">
        <f t="shared" si="6"/>
        <v>0.59375</v>
      </c>
      <c r="T28" s="236">
        <v>0.2305555555555556</v>
      </c>
      <c r="U28" s="72">
        <f t="shared" si="5"/>
        <v>0.2305555555555556</v>
      </c>
      <c r="V28" s="46"/>
    </row>
    <row r="29" spans="1:22" s="4" customFormat="1" ht="18" customHeight="1" x14ac:dyDescent="0.25">
      <c r="A29" s="586" t="s">
        <v>110</v>
      </c>
      <c r="B29" s="587"/>
      <c r="C29" s="97" t="s">
        <v>1543</v>
      </c>
      <c r="D29" s="217">
        <v>2592275</v>
      </c>
      <c r="E29" s="50" t="s">
        <v>37</v>
      </c>
      <c r="F29" s="142" t="s">
        <v>38</v>
      </c>
      <c r="G29" s="95"/>
      <c r="H29" s="95"/>
      <c r="I29" s="105" t="s">
        <v>1537</v>
      </c>
      <c r="J29" s="55">
        <v>0.6479166666666667</v>
      </c>
      <c r="K29" s="51">
        <f t="shared" si="0"/>
        <v>0.6479166666666667</v>
      </c>
      <c r="L29" s="55">
        <v>0.65416666666666667</v>
      </c>
      <c r="M29" s="41">
        <f t="shared" si="1"/>
        <v>0.65416666666666667</v>
      </c>
      <c r="N29" s="55">
        <v>0.66111111111111109</v>
      </c>
      <c r="O29" s="41">
        <f t="shared" si="2"/>
        <v>0.66111111111111109</v>
      </c>
      <c r="P29" s="55">
        <v>0.71388888888888891</v>
      </c>
      <c r="Q29" s="41">
        <f t="shared" si="3"/>
        <v>0.71388888888888891</v>
      </c>
      <c r="R29" s="55">
        <v>0.72986111111111107</v>
      </c>
      <c r="S29" s="41">
        <f t="shared" si="6"/>
        <v>0.72986111111111107</v>
      </c>
      <c r="T29" s="236">
        <v>0.24374999999999999</v>
      </c>
      <c r="U29" s="72">
        <f t="shared" si="5"/>
        <v>0.24374999999999999</v>
      </c>
      <c r="V29" s="46"/>
    </row>
    <row r="30" spans="1:22" s="46" customFormat="1" ht="21" customHeight="1" x14ac:dyDescent="0.25">
      <c r="A30" s="602"/>
      <c r="B30" s="587"/>
      <c r="C30" s="192" t="s">
        <v>1544</v>
      </c>
      <c r="D30" s="288">
        <v>10739991</v>
      </c>
      <c r="E30" s="88" t="s">
        <v>45</v>
      </c>
      <c r="F30" s="250"/>
      <c r="G30" s="88" t="s">
        <v>1545</v>
      </c>
      <c r="H30" s="332"/>
      <c r="I30" s="88" t="s">
        <v>1451</v>
      </c>
      <c r="J30" s="161"/>
      <c r="K30" s="58">
        <f t="shared" si="0"/>
        <v>0</v>
      </c>
      <c r="L30" s="161"/>
      <c r="M30" s="15">
        <f t="shared" si="1"/>
        <v>0</v>
      </c>
      <c r="N30" s="161" t="s">
        <v>1546</v>
      </c>
      <c r="O30" s="15" t="e">
        <f t="shared" si="2"/>
        <v>#VALUE!</v>
      </c>
      <c r="P30" s="161"/>
      <c r="Q30" s="15">
        <f t="shared" si="3"/>
        <v>0</v>
      </c>
      <c r="R30" s="161"/>
      <c r="S30" s="15">
        <f t="shared" si="6"/>
        <v>0</v>
      </c>
      <c r="T30" s="161"/>
      <c r="U30" s="15">
        <f t="shared" si="5"/>
        <v>0</v>
      </c>
    </row>
    <row r="31" spans="1:22" ht="18" customHeight="1" x14ac:dyDescent="0.25">
      <c r="A31" s="586" t="s">
        <v>114</v>
      </c>
      <c r="B31" s="587"/>
      <c r="C31" s="97" t="s">
        <v>1547</v>
      </c>
      <c r="D31" s="140" t="s">
        <v>1548</v>
      </c>
      <c r="E31" s="201" t="s">
        <v>45</v>
      </c>
      <c r="F31" s="142" t="s">
        <v>28</v>
      </c>
      <c r="G31" s="105" t="s">
        <v>1228</v>
      </c>
      <c r="H31" s="425"/>
      <c r="I31" s="296" t="s">
        <v>57</v>
      </c>
      <c r="J31" s="55">
        <v>0.65</v>
      </c>
      <c r="K31" s="51">
        <f t="shared" si="0"/>
        <v>0.65</v>
      </c>
      <c r="L31" s="55">
        <v>0.65972222222222221</v>
      </c>
      <c r="M31" s="41">
        <f t="shared" si="1"/>
        <v>0.65972222222222221</v>
      </c>
      <c r="N31" s="55">
        <v>0.67152777777777772</v>
      </c>
      <c r="O31" s="41">
        <f t="shared" si="2"/>
        <v>0.67152777777777772</v>
      </c>
      <c r="P31" s="55">
        <v>0.71805555555555556</v>
      </c>
      <c r="Q31" s="41">
        <f t="shared" si="3"/>
        <v>0.71805555555555556</v>
      </c>
      <c r="R31" s="55">
        <v>0.74097222222222225</v>
      </c>
      <c r="S31" s="41">
        <f t="shared" si="6"/>
        <v>0.74097222222222225</v>
      </c>
      <c r="T31" s="236">
        <v>0.25694444444444442</v>
      </c>
      <c r="U31" s="72">
        <f t="shared" si="5"/>
        <v>0.25694444444444442</v>
      </c>
      <c r="V31" s="46"/>
    </row>
    <row r="32" spans="1:22" ht="18.75" customHeight="1" x14ac:dyDescent="0.25">
      <c r="A32" s="586" t="s">
        <v>118</v>
      </c>
      <c r="B32" s="587"/>
      <c r="C32" s="199" t="s">
        <v>1549</v>
      </c>
      <c r="D32" s="215">
        <v>62016129</v>
      </c>
      <c r="E32" s="207" t="s">
        <v>138</v>
      </c>
      <c r="F32" s="260" t="s">
        <v>28</v>
      </c>
      <c r="G32" s="94"/>
      <c r="H32" s="94"/>
      <c r="I32" s="94" t="s">
        <v>1098</v>
      </c>
      <c r="J32" s="55">
        <v>0.66041666666666665</v>
      </c>
      <c r="K32" s="51">
        <f t="shared" si="0"/>
        <v>0.66041666666666665</v>
      </c>
      <c r="L32" s="55">
        <v>0.67013888888888884</v>
      </c>
      <c r="M32" s="41">
        <f t="shared" si="1"/>
        <v>0.67013888888888884</v>
      </c>
      <c r="N32" s="55">
        <v>0.67708333333333337</v>
      </c>
      <c r="O32" s="41">
        <f t="shared" si="2"/>
        <v>0.67708333333333337</v>
      </c>
      <c r="P32" s="55">
        <v>0.7270833333333333</v>
      </c>
      <c r="Q32" s="41">
        <f t="shared" si="3"/>
        <v>0.7270833333333333</v>
      </c>
      <c r="R32" s="55">
        <v>0.74236111111111114</v>
      </c>
      <c r="S32" s="41">
        <f t="shared" si="6"/>
        <v>0.74236111111111114</v>
      </c>
      <c r="T32" s="236">
        <v>0.75763888888888886</v>
      </c>
      <c r="U32" s="72">
        <f t="shared" si="5"/>
        <v>0.75763888888888886</v>
      </c>
      <c r="V32" s="46"/>
    </row>
    <row r="33" spans="1:22" ht="18.75" customHeight="1" x14ac:dyDescent="0.25">
      <c r="A33" s="600"/>
      <c r="B33" s="587"/>
      <c r="C33" s="104" t="s">
        <v>1550</v>
      </c>
      <c r="D33" s="88">
        <v>44791553</v>
      </c>
      <c r="E33" s="88" t="s">
        <v>45</v>
      </c>
      <c r="F33" s="80" t="s">
        <v>28</v>
      </c>
      <c r="G33" s="88" t="s">
        <v>1551</v>
      </c>
      <c r="H33" s="88"/>
      <c r="I33" s="88" t="s">
        <v>1552</v>
      </c>
      <c r="J33" s="161"/>
      <c r="K33" s="161">
        <f t="shared" si="0"/>
        <v>0</v>
      </c>
      <c r="L33" s="161"/>
      <c r="M33" s="161">
        <f t="shared" si="1"/>
        <v>0</v>
      </c>
      <c r="N33" s="161"/>
      <c r="O33" s="161">
        <f t="shared" si="2"/>
        <v>0</v>
      </c>
      <c r="P33" s="161"/>
      <c r="Q33" s="161">
        <f t="shared" si="3"/>
        <v>0</v>
      </c>
      <c r="R33" s="161"/>
      <c r="S33" s="161">
        <f t="shared" si="6"/>
        <v>0</v>
      </c>
      <c r="T33" s="161"/>
      <c r="U33" s="161">
        <f t="shared" si="5"/>
        <v>0</v>
      </c>
      <c r="V33" s="46"/>
    </row>
    <row r="34" spans="1:22" ht="18.75" customHeight="1" x14ac:dyDescent="0.25">
      <c r="A34" s="586" t="s">
        <v>126</v>
      </c>
      <c r="B34" s="587"/>
      <c r="C34" s="97" t="s">
        <v>1553</v>
      </c>
      <c r="D34" s="50">
        <v>47553408</v>
      </c>
      <c r="E34" s="201" t="s">
        <v>45</v>
      </c>
      <c r="F34" s="79" t="s">
        <v>28</v>
      </c>
      <c r="G34" s="94"/>
      <c r="H34" s="94"/>
      <c r="I34" s="94" t="s">
        <v>1312</v>
      </c>
      <c r="J34" s="55">
        <v>0.67291666666666672</v>
      </c>
      <c r="K34" s="55">
        <f t="shared" si="0"/>
        <v>0.67291666666666672</v>
      </c>
      <c r="L34" s="55">
        <v>0.68125000000000002</v>
      </c>
      <c r="M34" s="55">
        <f t="shared" si="1"/>
        <v>0.68125000000000002</v>
      </c>
      <c r="N34" s="55">
        <v>0.68819444444444444</v>
      </c>
      <c r="O34" s="55">
        <f t="shared" si="2"/>
        <v>0.68819444444444444</v>
      </c>
      <c r="P34" s="55">
        <v>0.74097222222222225</v>
      </c>
      <c r="Q34" s="55">
        <f t="shared" si="3"/>
        <v>0.74097222222222225</v>
      </c>
      <c r="R34" s="55">
        <v>0.75347222222222221</v>
      </c>
      <c r="S34" s="55">
        <f t="shared" si="6"/>
        <v>0.75347222222222221</v>
      </c>
      <c r="T34" s="236">
        <v>0.76736111111111116</v>
      </c>
      <c r="U34" s="236">
        <f t="shared" si="5"/>
        <v>0.76736111111111116</v>
      </c>
      <c r="V34" s="46"/>
    </row>
    <row r="35" spans="1:22" ht="18" customHeight="1" x14ac:dyDescent="0.25">
      <c r="A35" s="586" t="s">
        <v>130</v>
      </c>
      <c r="B35" s="587"/>
      <c r="C35" s="97" t="s">
        <v>1554</v>
      </c>
      <c r="D35" s="50">
        <v>25811722</v>
      </c>
      <c r="E35" s="50" t="s">
        <v>17</v>
      </c>
      <c r="F35" s="79" t="s">
        <v>28</v>
      </c>
      <c r="G35" s="106" t="s">
        <v>1555</v>
      </c>
      <c r="H35" s="106"/>
      <c r="I35" s="50" t="s">
        <v>632</v>
      </c>
      <c r="J35" s="41">
        <v>0.67222222222222228</v>
      </c>
      <c r="K35" s="82">
        <f t="shared" si="0"/>
        <v>0.67222222222222228</v>
      </c>
      <c r="L35" s="55">
        <v>0.67569444444444449</v>
      </c>
      <c r="M35" s="41">
        <f t="shared" si="1"/>
        <v>0.67569444444444449</v>
      </c>
      <c r="N35" s="55">
        <v>0.68263888888888891</v>
      </c>
      <c r="O35" s="41">
        <f t="shared" si="2"/>
        <v>0.68263888888888891</v>
      </c>
      <c r="P35" s="55">
        <v>0.72986111111111107</v>
      </c>
      <c r="Q35" s="41">
        <f t="shared" si="3"/>
        <v>0.72986111111111107</v>
      </c>
      <c r="R35" s="55">
        <v>0.75486111111111109</v>
      </c>
      <c r="S35" s="41">
        <f t="shared" si="6"/>
        <v>0.75486111111111109</v>
      </c>
      <c r="T35" s="236">
        <v>0.26874999999999999</v>
      </c>
      <c r="U35" s="72">
        <f t="shared" si="5"/>
        <v>0.26874999999999999</v>
      </c>
      <c r="V35" s="46"/>
    </row>
    <row r="36" spans="1:22" ht="18" customHeight="1" x14ac:dyDescent="0.25">
      <c r="A36" s="600" t="s">
        <v>240</v>
      </c>
      <c r="B36" s="587"/>
      <c r="C36" s="104" t="s">
        <v>1556</v>
      </c>
      <c r="D36" s="88"/>
      <c r="E36" s="88"/>
      <c r="F36" s="80"/>
      <c r="G36" s="88"/>
      <c r="H36" s="332"/>
      <c r="I36" s="88"/>
      <c r="J36" s="15"/>
      <c r="K36" s="162">
        <f t="shared" si="0"/>
        <v>0</v>
      </c>
      <c r="L36" s="161"/>
      <c r="M36" s="15">
        <f t="shared" si="1"/>
        <v>0</v>
      </c>
      <c r="N36" s="161"/>
      <c r="O36" s="15">
        <f t="shared" si="2"/>
        <v>0</v>
      </c>
      <c r="P36" s="161"/>
      <c r="Q36" s="15">
        <f t="shared" si="3"/>
        <v>0</v>
      </c>
      <c r="R36" s="161"/>
      <c r="S36" s="15">
        <f t="shared" si="6"/>
        <v>0</v>
      </c>
      <c r="T36" s="161"/>
      <c r="U36" s="15">
        <f t="shared" si="5"/>
        <v>0</v>
      </c>
      <c r="V36" s="46"/>
    </row>
    <row r="37" spans="1:22" s="46" customFormat="1" ht="23.25" customHeight="1" x14ac:dyDescent="0.25">
      <c r="A37" s="598"/>
      <c r="B37" s="598"/>
    </row>
    <row r="38" spans="1:22" ht="20.25" customHeight="1" x14ac:dyDescent="0.25">
      <c r="A38" s="589"/>
      <c r="B38" s="589"/>
    </row>
    <row r="39" spans="1:22" ht="18.75" customHeight="1" x14ac:dyDescent="0.25">
      <c r="A39" s="589"/>
      <c r="B39" s="589"/>
    </row>
    <row r="40" spans="1:22" ht="18" customHeight="1" x14ac:dyDescent="0.25">
      <c r="A40" s="589"/>
      <c r="B40" s="589"/>
    </row>
    <row r="41" spans="1:22" ht="18" customHeight="1" x14ac:dyDescent="0.25">
      <c r="A41" s="589"/>
      <c r="B41" s="589"/>
    </row>
    <row r="42" spans="1:22" ht="21" customHeight="1" x14ac:dyDescent="0.25">
      <c r="A42" s="589"/>
      <c r="B42" s="589"/>
    </row>
    <row r="43" spans="1:22" ht="18" customHeight="1" x14ac:dyDescent="0.25">
      <c r="A43" s="589"/>
      <c r="B43" s="589"/>
    </row>
    <row r="44" spans="1:22" ht="15.75" customHeight="1" x14ac:dyDescent="0.25">
      <c r="A44" s="589"/>
      <c r="B44" s="589"/>
    </row>
    <row r="45" spans="1:22" ht="18.75" customHeight="1" x14ac:dyDescent="0.25">
      <c r="A45" s="589"/>
      <c r="B45" s="589"/>
    </row>
    <row r="46" spans="1:22" ht="18" customHeight="1" x14ac:dyDescent="0.25">
      <c r="A46" s="589"/>
      <c r="B46" s="589"/>
    </row>
    <row r="47" spans="1:22" ht="18" customHeight="1" x14ac:dyDescent="0.25">
      <c r="A47" s="589"/>
      <c r="B47" s="589"/>
    </row>
    <row r="48" spans="1:22" ht="18" customHeight="1" x14ac:dyDescent="0.25">
      <c r="A48" s="589"/>
      <c r="B48" s="589"/>
    </row>
    <row r="49" spans="1:8" ht="18" customHeight="1" x14ac:dyDescent="0.25">
      <c r="A49" s="589"/>
      <c r="B49" s="589"/>
    </row>
    <row r="50" spans="1:8" ht="18" customHeight="1" x14ac:dyDescent="0.25">
      <c r="A50" s="589"/>
      <c r="B50" s="589"/>
    </row>
    <row r="51" spans="1:8" ht="18" customHeight="1" x14ac:dyDescent="0.25">
      <c r="A51" s="589"/>
      <c r="B51" s="589"/>
    </row>
    <row r="52" spans="1:8" ht="18" customHeight="1" x14ac:dyDescent="0.25">
      <c r="A52" s="589"/>
      <c r="B52" s="589"/>
    </row>
    <row r="53" spans="1:8" ht="18" customHeight="1" x14ac:dyDescent="0.25">
      <c r="A53" s="589"/>
      <c r="B53" s="589"/>
    </row>
    <row r="54" spans="1:8" ht="18" customHeight="1" x14ac:dyDescent="0.25">
      <c r="A54" s="589"/>
      <c r="B54" s="589"/>
    </row>
    <row r="55" spans="1:8" ht="18" customHeight="1" x14ac:dyDescent="0.25">
      <c r="A55" s="589"/>
      <c r="B55" s="589"/>
    </row>
    <row r="56" spans="1:8" ht="18" customHeight="1" x14ac:dyDescent="0.25">
      <c r="A56" s="589"/>
      <c r="B56" s="589"/>
    </row>
    <row r="57" spans="1:8" ht="18" customHeight="1" x14ac:dyDescent="0.25">
      <c r="A57" s="589"/>
      <c r="B57" s="589"/>
    </row>
    <row r="58" spans="1:8" ht="18" customHeight="1" x14ac:dyDescent="0.25">
      <c r="A58" s="589"/>
      <c r="B58" s="589"/>
    </row>
    <row r="59" spans="1:8" ht="18" customHeight="1" x14ac:dyDescent="0.25">
      <c r="A59" s="589"/>
      <c r="B59" s="589"/>
    </row>
    <row r="60" spans="1:8" ht="18" customHeight="1" x14ac:dyDescent="0.25">
      <c r="A60" s="589"/>
      <c r="B60" s="589"/>
    </row>
    <row r="61" spans="1:8" ht="18" customHeight="1" x14ac:dyDescent="0.25">
      <c r="A61" s="589"/>
      <c r="B61" s="589"/>
    </row>
    <row r="62" spans="1:8" ht="18" customHeight="1" x14ac:dyDescent="0.25">
      <c r="A62" s="589"/>
      <c r="B62" s="589"/>
    </row>
    <row r="63" spans="1:8" ht="18" customHeight="1" x14ac:dyDescent="0.25"/>
    <row r="64" spans="1:8" ht="15.75" customHeight="1" x14ac:dyDescent="0.25">
      <c r="B64" t="s">
        <v>6768</v>
      </c>
      <c r="C64" t="s">
        <v>6769</v>
      </c>
      <c r="D64" t="s">
        <v>6770</v>
      </c>
      <c r="E64" t="s">
        <v>6771</v>
      </c>
      <c r="F64" t="s">
        <v>6772</v>
      </c>
      <c r="G64" t="s">
        <v>6773</v>
      </c>
      <c r="H64" t="s">
        <v>6774</v>
      </c>
    </row>
    <row r="65" ht="18" customHeight="1" x14ac:dyDescent="0.25"/>
    <row r="66" ht="18" customHeight="1" x14ac:dyDescent="0.25"/>
    <row r="67" ht="18" customHeight="1" x14ac:dyDescent="0.25"/>
    <row r="68" ht="18" customHeight="1" x14ac:dyDescent="0.25"/>
    <row r="69" ht="15.75" customHeight="1" x14ac:dyDescent="0.25"/>
    <row r="70" ht="15.75" customHeight="1" x14ac:dyDescent="0.25"/>
    <row r="71" ht="15.75" customHeight="1" x14ac:dyDescent="0.25"/>
    <row r="72" ht="15.75" customHeight="1" x14ac:dyDescent="0.25"/>
    <row r="73" ht="15.75" customHeight="1" x14ac:dyDescent="0.25"/>
    <row r="74" ht="15.75" customHeight="1" x14ac:dyDescent="0.25"/>
    <row r="75" ht="15.75" customHeight="1" x14ac:dyDescent="0.25"/>
    <row r="76" ht="18" customHeight="1" x14ac:dyDescent="0.25"/>
    <row r="77" ht="18" customHeight="1" x14ac:dyDescent="0.25"/>
    <row r="78" ht="18" customHeight="1" x14ac:dyDescent="0.25"/>
    <row r="79" ht="18" customHeight="1" x14ac:dyDescent="0.25"/>
    <row r="80" ht="18" customHeight="1" x14ac:dyDescent="0.25"/>
    <row r="81" spans="2:7" ht="18" customHeight="1" x14ac:dyDescent="0.25"/>
    <row r="82" spans="2:7" ht="18" customHeight="1" x14ac:dyDescent="0.25"/>
    <row r="83" spans="2:7" ht="18" customHeight="1" x14ac:dyDescent="0.25"/>
    <row r="84" spans="2:7" ht="18" customHeight="1" x14ac:dyDescent="0.25"/>
    <row r="85" spans="2:7" ht="18" customHeight="1" x14ac:dyDescent="0.25"/>
    <row r="86" spans="2:7" ht="15.75" customHeight="1" x14ac:dyDescent="0.25"/>
    <row r="87" spans="2:7" ht="15.75" customHeight="1" x14ac:dyDescent="0.25"/>
    <row r="88" spans="2:7" ht="15.75" customHeight="1" x14ac:dyDescent="0.25"/>
    <row r="89" spans="2:7" ht="15.75" customHeight="1" x14ac:dyDescent="0.25"/>
    <row r="90" spans="2:7" ht="15.75" customHeight="1" x14ac:dyDescent="0.25">
      <c r="B90" t="s">
        <v>6768</v>
      </c>
      <c r="C90" t="s">
        <v>6769</v>
      </c>
      <c r="D90" t="s">
        <v>6770</v>
      </c>
      <c r="E90" t="s">
        <v>6771</v>
      </c>
      <c r="F90" t="s">
        <v>6772</v>
      </c>
      <c r="G90" t="s">
        <v>6773</v>
      </c>
    </row>
    <row r="91" spans="2:7" ht="15.75" customHeight="1" x14ac:dyDescent="0.25"/>
    <row r="92" spans="2:7" ht="21" customHeight="1" x14ac:dyDescent="0.25"/>
    <row r="93" spans="2:7" ht="15.75" customHeight="1" x14ac:dyDescent="0.25"/>
    <row r="94" spans="2:7" ht="15.75" customHeight="1" x14ac:dyDescent="0.25"/>
    <row r="95" spans="2:7" ht="18.75" customHeight="1" x14ac:dyDescent="0.25"/>
    <row r="96" spans="2:7" ht="15.75" customHeight="1" x14ac:dyDescent="0.25"/>
    <row r="97" spans="3:8" ht="15.75" customHeight="1" x14ac:dyDescent="0.25"/>
    <row r="98" spans="3:8" ht="18.75" customHeight="1" x14ac:dyDescent="0.25"/>
    <row r="99" spans="3:8" ht="18.75" customHeight="1" x14ac:dyDescent="0.25"/>
    <row r="102" spans="3:8" x14ac:dyDescent="0.25">
      <c r="C102" t="s">
        <v>6768</v>
      </c>
      <c r="D102" t="s">
        <v>6769</v>
      </c>
      <c r="E102" t="s">
        <v>6770</v>
      </c>
      <c r="F102" t="s">
        <v>6771</v>
      </c>
      <c r="G102" t="s">
        <v>6772</v>
      </c>
      <c r="H102" t="s">
        <v>6773</v>
      </c>
    </row>
    <row r="103" spans="3:8" ht="15.75" customHeight="1" x14ac:dyDescent="0.25"/>
    <row r="104" spans="3:8" ht="15.75" customHeight="1" x14ac:dyDescent="0.25"/>
    <row r="105" spans="3:8" ht="15.75" customHeight="1" x14ac:dyDescent="0.25"/>
    <row r="106" spans="3:8" ht="15.75" customHeight="1" x14ac:dyDescent="0.25"/>
    <row r="107" spans="3:8" ht="15.75" customHeight="1" x14ac:dyDescent="0.25"/>
    <row r="108" spans="3:8" ht="15.75" customHeight="1" x14ac:dyDescent="0.25"/>
    <row r="109" spans="3:8" ht="15.75" customHeight="1" x14ac:dyDescent="0.25"/>
    <row r="110" spans="3:8" ht="18.75" customHeight="1" x14ac:dyDescent="0.25"/>
    <row r="111" spans="3:8" ht="15.75" customHeight="1" x14ac:dyDescent="0.25"/>
    <row r="162" spans="1:2" ht="18" customHeight="1" x14ac:dyDescent="0.25">
      <c r="A162" s="589"/>
      <c r="B162" s="589"/>
    </row>
    <row r="163" spans="1:2" ht="18" customHeight="1" x14ac:dyDescent="0.25">
      <c r="A163" s="589"/>
      <c r="B163" s="589"/>
    </row>
  </sheetData>
  <mergeCells count="69">
    <mergeCell ref="A59:B59"/>
    <mergeCell ref="A58:B58"/>
    <mergeCell ref="A48:B48"/>
    <mergeCell ref="A30:B30"/>
    <mergeCell ref="A24:B24"/>
    <mergeCell ref="A15:B15"/>
    <mergeCell ref="A61:B61"/>
    <mergeCell ref="A162:B162"/>
    <mergeCell ref="A6:B6"/>
    <mergeCell ref="A54:B54"/>
    <mergeCell ref="A16:B16"/>
    <mergeCell ref="A7:B7"/>
    <mergeCell ref="A25:B25"/>
    <mergeCell ref="A41:B41"/>
    <mergeCell ref="A37:B37"/>
    <mergeCell ref="A46:B46"/>
    <mergeCell ref="A56:B56"/>
    <mergeCell ref="A27:B27"/>
    <mergeCell ref="A18:B18"/>
    <mergeCell ref="A60:B60"/>
    <mergeCell ref="A51:B51"/>
    <mergeCell ref="A49:B49"/>
    <mergeCell ref="A3:B3"/>
    <mergeCell ref="N1:O1"/>
    <mergeCell ref="R1:S1"/>
    <mergeCell ref="A55:B55"/>
    <mergeCell ref="A50:B50"/>
    <mergeCell ref="A40:B40"/>
    <mergeCell ref="A9:B9"/>
    <mergeCell ref="A31:B31"/>
    <mergeCell ref="A39:B39"/>
    <mergeCell ref="A34:B34"/>
    <mergeCell ref="P1:Q1"/>
    <mergeCell ref="A36:B36"/>
    <mergeCell ref="A1:B1"/>
    <mergeCell ref="A11:B11"/>
    <mergeCell ref="A45:B45"/>
    <mergeCell ref="A163:B163"/>
    <mergeCell ref="A12:B12"/>
    <mergeCell ref="A26:B26"/>
    <mergeCell ref="A21:B21"/>
    <mergeCell ref="A2:B2"/>
    <mergeCell ref="A57:B57"/>
    <mergeCell ref="A33:B33"/>
    <mergeCell ref="A53:B53"/>
    <mergeCell ref="A62:B62"/>
    <mergeCell ref="A52:B52"/>
    <mergeCell ref="A43:B43"/>
    <mergeCell ref="A19:B19"/>
    <mergeCell ref="A10:B10"/>
    <mergeCell ref="A28:B28"/>
    <mergeCell ref="A13:B13"/>
    <mergeCell ref="A44:B44"/>
    <mergeCell ref="T1:U1"/>
    <mergeCell ref="A47:B47"/>
    <mergeCell ref="A42:B42"/>
    <mergeCell ref="L1:M1"/>
    <mergeCell ref="A32:B32"/>
    <mergeCell ref="A5:B5"/>
    <mergeCell ref="A14:B14"/>
    <mergeCell ref="A23:B23"/>
    <mergeCell ref="A17:B17"/>
    <mergeCell ref="A8:B8"/>
    <mergeCell ref="A22:B22"/>
    <mergeCell ref="A35:B35"/>
    <mergeCell ref="A4:B4"/>
    <mergeCell ref="A20:B20"/>
    <mergeCell ref="A38:B38"/>
    <mergeCell ref="A29:B29"/>
  </mergeCells>
  <pageMargins left="0.7" right="0.7" top="0.75" bottom="0.75" header="0.3" footer="0.3"/>
  <pageSetup paperSize="9" orientation="portrait"/>
  <tableParts count="3">
    <tablePart r:id="rId1"/>
    <tablePart r:id="rId2"/>
    <tablePart r:id="rId3"/>
  </tableParts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 codeName="Hoja332">
    <pageSetUpPr fitToPage="1"/>
  </sheetPr>
  <dimension ref="A1:U159"/>
  <sheetViews>
    <sheetView topLeftCell="A19" workbookViewId="0">
      <selection activeCell="A20" sqref="A20:B20"/>
    </sheetView>
  </sheetViews>
  <sheetFormatPr baseColWidth="10" defaultColWidth="9.140625" defaultRowHeight="15" x14ac:dyDescent="0.25"/>
  <cols>
    <col min="1" max="2" width="2.7109375" customWidth="1"/>
    <col min="3" max="3" width="39" customWidth="1"/>
    <col min="4" max="4" width="14.5703125" customWidth="1"/>
    <col min="5" max="5" width="21.85546875" customWidth="1"/>
    <col min="6" max="6" width="22" customWidth="1"/>
    <col min="7" max="7" width="24" customWidth="1"/>
    <col min="8" max="8" width="9.28515625" customWidth="1"/>
    <col min="9" max="9" width="25.140625" customWidth="1"/>
    <col min="10" max="10" width="13.28515625" customWidth="1"/>
    <col min="11" max="11" width="13.5703125" customWidth="1"/>
    <col min="12" max="12" width="14.28515625" customWidth="1"/>
    <col min="13" max="13" width="13.7109375" customWidth="1"/>
    <col min="14" max="15" width="14.7109375" customWidth="1"/>
    <col min="16" max="16" width="15.28515625" customWidth="1"/>
    <col min="17" max="17" width="14.85546875" customWidth="1"/>
    <col min="18" max="19" width="15.42578125" customWidth="1"/>
    <col min="20" max="20" width="17" customWidth="1"/>
    <col min="21" max="21" width="17.85546875" customWidth="1"/>
  </cols>
  <sheetData>
    <row r="1" spans="1:21" ht="46.5" customHeight="1" x14ac:dyDescent="0.25">
      <c r="A1" s="596" t="s">
        <v>0</v>
      </c>
      <c r="B1" s="597"/>
      <c r="C1" s="10" t="s">
        <v>1</v>
      </c>
      <c r="D1" s="10" t="s">
        <v>2</v>
      </c>
      <c r="E1" s="25" t="s">
        <v>3</v>
      </c>
      <c r="F1" s="20" t="s">
        <v>4</v>
      </c>
      <c r="G1" s="1" t="s">
        <v>5</v>
      </c>
      <c r="H1" s="35" t="s">
        <v>6</v>
      </c>
      <c r="I1" s="2" t="s">
        <v>7</v>
      </c>
      <c r="J1" s="3" t="s">
        <v>8</v>
      </c>
      <c r="K1" s="3" t="s">
        <v>9</v>
      </c>
      <c r="L1" s="593" t="s">
        <v>10</v>
      </c>
      <c r="M1" s="592"/>
      <c r="N1" s="599" t="s">
        <v>11</v>
      </c>
      <c r="O1" s="592"/>
      <c r="P1" s="595" t="s">
        <v>12</v>
      </c>
      <c r="Q1" s="592"/>
      <c r="R1" s="594" t="s">
        <v>13</v>
      </c>
      <c r="S1" s="592"/>
      <c r="T1" s="591" t="s">
        <v>14</v>
      </c>
      <c r="U1" s="592"/>
    </row>
    <row r="2" spans="1:21" ht="21" customHeight="1" x14ac:dyDescent="0.25">
      <c r="A2" s="586" t="s">
        <v>15</v>
      </c>
      <c r="B2" s="587"/>
      <c r="C2" s="152" t="s">
        <v>1557</v>
      </c>
      <c r="D2" s="409" t="s">
        <v>1558</v>
      </c>
      <c r="E2" s="201" t="s">
        <v>45</v>
      </c>
      <c r="F2" s="142" t="s">
        <v>28</v>
      </c>
      <c r="G2" s="50"/>
      <c r="H2" s="182"/>
      <c r="I2" s="50" t="s">
        <v>205</v>
      </c>
      <c r="J2" s="55">
        <v>0.34305555555555561</v>
      </c>
      <c r="K2" s="51">
        <f t="shared" ref="K2:K19" si="0">J2+$K$60</f>
        <v>0.34305555555555561</v>
      </c>
      <c r="L2" s="55">
        <v>0.34375</v>
      </c>
      <c r="M2" s="41">
        <f t="shared" ref="M2:M19" si="1">L2+$M$60</f>
        <v>0.34375</v>
      </c>
      <c r="N2" s="55">
        <v>0.35347222222222219</v>
      </c>
      <c r="O2" s="41">
        <f t="shared" ref="O2:O19" si="2">N2+$O$60</f>
        <v>0.35347222222222219</v>
      </c>
      <c r="P2" s="55">
        <v>0.39791666666666659</v>
      </c>
      <c r="Q2" s="41">
        <f t="shared" ref="Q2:Q19" si="3">P2+$Q$60</f>
        <v>0.39791666666666659</v>
      </c>
      <c r="R2" s="55">
        <v>0.40972222222222221</v>
      </c>
      <c r="S2" s="41">
        <f t="shared" ref="S2:S19" si="4">R2+$S$60</f>
        <v>0.40972222222222221</v>
      </c>
      <c r="T2" s="236">
        <v>0.43541666666666667</v>
      </c>
      <c r="U2" s="72">
        <f t="shared" ref="U2:U19" si="5">T2+$U$60</f>
        <v>0.43541666666666667</v>
      </c>
    </row>
    <row r="3" spans="1:21" ht="21" customHeight="1" x14ac:dyDescent="0.25">
      <c r="A3" s="586" t="s">
        <v>21</v>
      </c>
      <c r="B3" s="587"/>
      <c r="C3" s="152" t="s">
        <v>1559</v>
      </c>
      <c r="D3" s="217">
        <v>42007965</v>
      </c>
      <c r="E3" s="201" t="s">
        <v>623</v>
      </c>
      <c r="F3" s="142" t="s">
        <v>28</v>
      </c>
      <c r="G3" s="420" t="s">
        <v>1501</v>
      </c>
      <c r="H3" s="334"/>
      <c r="I3" s="256" t="s">
        <v>1560</v>
      </c>
      <c r="J3" s="55">
        <v>0.34652777777777782</v>
      </c>
      <c r="K3" s="51">
        <f t="shared" si="0"/>
        <v>0.34652777777777782</v>
      </c>
      <c r="L3" s="55">
        <v>0.35069444444444442</v>
      </c>
      <c r="M3" s="41">
        <f t="shared" si="1"/>
        <v>0.35069444444444442</v>
      </c>
      <c r="N3" s="55">
        <v>0.35833333333333328</v>
      </c>
      <c r="O3" s="41">
        <f t="shared" si="2"/>
        <v>0.35833333333333328</v>
      </c>
      <c r="P3" s="55">
        <v>0.40972222222222221</v>
      </c>
      <c r="Q3" s="41">
        <f t="shared" si="3"/>
        <v>0.40972222222222221</v>
      </c>
      <c r="R3" s="55">
        <v>0.42291666666666672</v>
      </c>
      <c r="S3" s="41">
        <f t="shared" si="4"/>
        <v>0.42291666666666672</v>
      </c>
      <c r="T3" s="236">
        <v>0.44722222222222219</v>
      </c>
      <c r="U3" s="72">
        <f t="shared" si="5"/>
        <v>0.44722222222222219</v>
      </c>
    </row>
    <row r="4" spans="1:21" ht="20.25" customHeight="1" x14ac:dyDescent="0.25">
      <c r="A4" s="586" t="s">
        <v>26</v>
      </c>
      <c r="B4" s="587"/>
      <c r="C4" s="152" t="s">
        <v>1561</v>
      </c>
      <c r="D4" s="217">
        <v>41591610</v>
      </c>
      <c r="E4" s="201" t="s">
        <v>521</v>
      </c>
      <c r="F4" s="142" t="s">
        <v>38</v>
      </c>
      <c r="G4" s="50"/>
      <c r="H4" s="182"/>
      <c r="I4" s="50" t="s">
        <v>205</v>
      </c>
      <c r="J4" s="55">
        <v>0.34930555555555548</v>
      </c>
      <c r="K4" s="51">
        <f t="shared" si="0"/>
        <v>0.34930555555555548</v>
      </c>
      <c r="L4" s="55">
        <v>0.35625000000000001</v>
      </c>
      <c r="M4" s="41">
        <f t="shared" si="1"/>
        <v>0.35625000000000001</v>
      </c>
      <c r="N4" s="55">
        <v>0.36527777777777781</v>
      </c>
      <c r="O4" s="41">
        <f t="shared" si="2"/>
        <v>0.36527777777777781</v>
      </c>
      <c r="P4" s="55">
        <v>0.4236111111111111</v>
      </c>
      <c r="Q4" s="41">
        <f t="shared" si="3"/>
        <v>0.4236111111111111</v>
      </c>
      <c r="R4" s="55">
        <v>0.43541666666666667</v>
      </c>
      <c r="S4" s="41">
        <f t="shared" si="4"/>
        <v>0.43541666666666667</v>
      </c>
      <c r="T4" s="236">
        <v>0.47222222222222221</v>
      </c>
      <c r="U4" s="72">
        <f t="shared" si="5"/>
        <v>0.47222222222222221</v>
      </c>
    </row>
    <row r="5" spans="1:21" ht="18.75" customHeight="1" x14ac:dyDescent="0.25">
      <c r="A5" s="586" t="s">
        <v>30</v>
      </c>
      <c r="B5" s="587"/>
      <c r="C5" s="152" t="s">
        <v>1562</v>
      </c>
      <c r="D5" s="409" t="s">
        <v>1563</v>
      </c>
      <c r="E5" s="201" t="s">
        <v>521</v>
      </c>
      <c r="F5" s="142" t="s">
        <v>38</v>
      </c>
      <c r="G5" s="50"/>
      <c r="H5" s="182"/>
      <c r="I5" s="50" t="s">
        <v>205</v>
      </c>
      <c r="J5" s="55">
        <v>0.35208333333333341</v>
      </c>
      <c r="K5" s="51">
        <f t="shared" si="0"/>
        <v>0.35208333333333341</v>
      </c>
      <c r="L5" s="55">
        <v>0.36180555555555549</v>
      </c>
      <c r="M5" s="41">
        <f t="shared" si="1"/>
        <v>0.36180555555555549</v>
      </c>
      <c r="N5" s="55">
        <v>0.37222222222222218</v>
      </c>
      <c r="O5" s="41">
        <f t="shared" si="2"/>
        <v>0.37222222222222218</v>
      </c>
      <c r="P5" s="55">
        <v>0.44166666666666671</v>
      </c>
      <c r="Q5" s="41">
        <f t="shared" si="3"/>
        <v>0.44166666666666671</v>
      </c>
      <c r="R5" s="55">
        <v>0.45347222222222222</v>
      </c>
      <c r="S5" s="41">
        <f t="shared" si="4"/>
        <v>0.45347222222222222</v>
      </c>
      <c r="T5" s="236">
        <v>0.4777777777777778</v>
      </c>
      <c r="U5" s="72">
        <f t="shared" si="5"/>
        <v>0.4777777777777778</v>
      </c>
    </row>
    <row r="6" spans="1:21" ht="19.5" customHeight="1" x14ac:dyDescent="0.25">
      <c r="A6" s="586" t="s">
        <v>35</v>
      </c>
      <c r="B6" s="587"/>
      <c r="C6" s="152" t="s">
        <v>1564</v>
      </c>
      <c r="D6" s="217">
        <v>45821713</v>
      </c>
      <c r="E6" s="207" t="s">
        <v>138</v>
      </c>
      <c r="F6" s="142" t="s">
        <v>28</v>
      </c>
      <c r="G6" s="50" t="s">
        <v>1565</v>
      </c>
      <c r="H6" s="182"/>
      <c r="I6" s="50" t="s">
        <v>1566</v>
      </c>
      <c r="J6" s="55">
        <v>0.37152777777777779</v>
      </c>
      <c r="K6" s="51">
        <f t="shared" si="0"/>
        <v>0.37152777777777779</v>
      </c>
      <c r="L6" s="55">
        <v>0.375</v>
      </c>
      <c r="M6" s="41">
        <f t="shared" si="1"/>
        <v>0.375</v>
      </c>
      <c r="N6" s="55">
        <v>0.38055555555555548</v>
      </c>
      <c r="O6" s="41">
        <f t="shared" si="2"/>
        <v>0.38055555555555548</v>
      </c>
      <c r="P6" s="55">
        <v>0.46041666666666659</v>
      </c>
      <c r="Q6" s="41">
        <f t="shared" si="3"/>
        <v>0.46041666666666659</v>
      </c>
      <c r="R6" s="55">
        <v>0.47499999999999998</v>
      </c>
      <c r="S6" s="41">
        <f t="shared" si="4"/>
        <v>0.47499999999999998</v>
      </c>
      <c r="T6" s="236">
        <v>0.50069444444444444</v>
      </c>
      <c r="U6" s="72">
        <f t="shared" si="5"/>
        <v>0.50069444444444444</v>
      </c>
    </row>
    <row r="7" spans="1:21" ht="21.75" customHeight="1" x14ac:dyDescent="0.25">
      <c r="A7" s="586" t="s">
        <v>40</v>
      </c>
      <c r="B7" s="587"/>
      <c r="C7" s="152" t="s">
        <v>1567</v>
      </c>
      <c r="D7" s="217">
        <v>74024456</v>
      </c>
      <c r="E7" s="50" t="s">
        <v>17</v>
      </c>
      <c r="F7" s="142" t="s">
        <v>28</v>
      </c>
      <c r="G7" s="105" t="s">
        <v>1228</v>
      </c>
      <c r="H7" s="425"/>
      <c r="I7" s="296" t="s">
        <v>57</v>
      </c>
      <c r="J7" s="55">
        <v>0.39583333333333331</v>
      </c>
      <c r="K7" s="51">
        <f t="shared" si="0"/>
        <v>0.39583333333333331</v>
      </c>
      <c r="L7" s="55">
        <v>0.39652777777777781</v>
      </c>
      <c r="M7" s="41">
        <f t="shared" si="1"/>
        <v>0.39652777777777781</v>
      </c>
      <c r="N7" s="55">
        <v>0.40277777777777779</v>
      </c>
      <c r="O7" s="41">
        <f t="shared" si="2"/>
        <v>0.40277777777777779</v>
      </c>
      <c r="P7" s="55">
        <v>0.46597222222222218</v>
      </c>
      <c r="Q7" s="41">
        <f t="shared" si="3"/>
        <v>0.46597222222222218</v>
      </c>
      <c r="R7" s="55">
        <v>0.48958333333333331</v>
      </c>
      <c r="S7" s="41">
        <f t="shared" si="4"/>
        <v>0.48958333333333331</v>
      </c>
      <c r="T7" s="236">
        <v>0.51249999999999996</v>
      </c>
      <c r="U7" s="72">
        <f t="shared" si="5"/>
        <v>0.51249999999999996</v>
      </c>
    </row>
    <row r="8" spans="1:21" ht="20.25" customHeight="1" x14ac:dyDescent="0.25">
      <c r="A8" s="600"/>
      <c r="B8" s="587"/>
      <c r="C8" s="104" t="s">
        <v>1550</v>
      </c>
      <c r="D8" s="88">
        <v>44791553</v>
      </c>
      <c r="E8" s="88" t="s">
        <v>45</v>
      </c>
      <c r="F8" s="80" t="s">
        <v>28</v>
      </c>
      <c r="G8" s="88" t="s">
        <v>1568</v>
      </c>
      <c r="H8" s="88"/>
      <c r="I8" s="88" t="s">
        <v>1569</v>
      </c>
      <c r="J8" s="161"/>
      <c r="K8" s="58">
        <f t="shared" si="0"/>
        <v>0</v>
      </c>
      <c r="L8" s="161"/>
      <c r="M8" s="15">
        <f t="shared" si="1"/>
        <v>0</v>
      </c>
      <c r="N8" s="161"/>
      <c r="O8" s="15">
        <f t="shared" si="2"/>
        <v>0</v>
      </c>
      <c r="P8" s="161"/>
      <c r="Q8" s="15">
        <f t="shared" si="3"/>
        <v>0</v>
      </c>
      <c r="R8" s="161"/>
      <c r="S8" s="15">
        <f t="shared" si="4"/>
        <v>0</v>
      </c>
      <c r="T8" s="161"/>
      <c r="U8" s="15">
        <f t="shared" si="5"/>
        <v>0</v>
      </c>
    </row>
    <row r="9" spans="1:21" ht="21" customHeight="1" x14ac:dyDescent="0.25">
      <c r="A9" s="586" t="s">
        <v>43</v>
      </c>
      <c r="B9" s="587"/>
      <c r="C9" s="152" t="s">
        <v>1570</v>
      </c>
      <c r="D9" s="217">
        <v>70111258</v>
      </c>
      <c r="E9" s="50" t="s">
        <v>17</v>
      </c>
      <c r="F9" s="142" t="s">
        <v>28</v>
      </c>
      <c r="G9" s="105" t="s">
        <v>1571</v>
      </c>
      <c r="H9" s="182"/>
      <c r="I9" s="50" t="s">
        <v>1342</v>
      </c>
      <c r="J9" s="55">
        <v>0.40833333333333333</v>
      </c>
      <c r="K9" s="51">
        <f t="shared" si="0"/>
        <v>0.40833333333333333</v>
      </c>
      <c r="L9" s="55">
        <v>0.40902777777777782</v>
      </c>
      <c r="M9" s="41">
        <f t="shared" si="1"/>
        <v>0.40902777777777782</v>
      </c>
      <c r="N9" s="55">
        <v>0.41736111111111113</v>
      </c>
      <c r="O9" s="41">
        <f t="shared" si="2"/>
        <v>0.41736111111111113</v>
      </c>
      <c r="P9" s="55">
        <v>0.49027777777777781</v>
      </c>
      <c r="Q9" s="55">
        <f t="shared" si="3"/>
        <v>0.49027777777777781</v>
      </c>
      <c r="R9" s="55">
        <v>0.50347222222222221</v>
      </c>
      <c r="S9" s="41">
        <f t="shared" si="4"/>
        <v>0.50347222222222221</v>
      </c>
      <c r="T9" s="236">
        <v>0.52430555555555558</v>
      </c>
      <c r="U9" s="72">
        <f t="shared" si="5"/>
        <v>0.52430555555555558</v>
      </c>
    </row>
    <row r="10" spans="1:21" s="46" customFormat="1" ht="21" customHeight="1" x14ac:dyDescent="0.25">
      <c r="A10" s="586" t="s">
        <v>48</v>
      </c>
      <c r="B10" s="587"/>
      <c r="C10" s="152" t="s">
        <v>1572</v>
      </c>
      <c r="D10" s="409" t="s">
        <v>1573</v>
      </c>
      <c r="E10" s="201" t="s">
        <v>623</v>
      </c>
      <c r="F10" s="142" t="s">
        <v>28</v>
      </c>
      <c r="G10" s="88"/>
      <c r="H10" s="326"/>
      <c r="I10" s="87" t="s">
        <v>161</v>
      </c>
      <c r="J10" s="55">
        <v>0.43263888888888891</v>
      </c>
      <c r="K10" s="51">
        <f t="shared" si="0"/>
        <v>0.43263888888888891</v>
      </c>
      <c r="L10" s="55">
        <v>0.43333333333333329</v>
      </c>
      <c r="M10" s="41">
        <f t="shared" si="1"/>
        <v>0.43333333333333329</v>
      </c>
      <c r="N10" s="55">
        <v>0.43888888888888888</v>
      </c>
      <c r="O10" s="41">
        <f t="shared" si="2"/>
        <v>0.43888888888888888</v>
      </c>
      <c r="P10" s="55">
        <v>0.50138888888888888</v>
      </c>
      <c r="Q10" s="41">
        <f t="shared" si="3"/>
        <v>0.50138888888888888</v>
      </c>
      <c r="R10" s="55">
        <v>0.51527777777777772</v>
      </c>
      <c r="S10" s="41">
        <f t="shared" si="4"/>
        <v>0.51527777777777772</v>
      </c>
      <c r="T10" s="236">
        <v>0.52916666666666667</v>
      </c>
      <c r="U10" s="72">
        <f t="shared" si="5"/>
        <v>0.52916666666666667</v>
      </c>
    </row>
    <row r="11" spans="1:21" ht="23.25" customHeight="1" x14ac:dyDescent="0.25">
      <c r="A11" s="586" t="s">
        <v>54</v>
      </c>
      <c r="B11" s="587"/>
      <c r="C11" s="152" t="s">
        <v>1574</v>
      </c>
      <c r="D11" s="409">
        <v>48314072</v>
      </c>
      <c r="E11" s="201" t="s">
        <v>623</v>
      </c>
      <c r="F11" s="142" t="s">
        <v>38</v>
      </c>
      <c r="G11" s="284" t="s">
        <v>1575</v>
      </c>
      <c r="H11" s="180"/>
      <c r="I11" s="105" t="s">
        <v>1576</v>
      </c>
      <c r="J11" s="55">
        <v>0.43819444444444439</v>
      </c>
      <c r="K11" s="51">
        <f t="shared" si="0"/>
        <v>0.43819444444444439</v>
      </c>
      <c r="L11" s="55">
        <v>0.43888888888888888</v>
      </c>
      <c r="M11" s="41">
        <f t="shared" si="1"/>
        <v>0.43888888888888888</v>
      </c>
      <c r="N11" s="55">
        <v>0.44513888888888892</v>
      </c>
      <c r="O11" s="41">
        <f t="shared" si="2"/>
        <v>0.44513888888888892</v>
      </c>
      <c r="P11" s="55">
        <v>0.50972222222222219</v>
      </c>
      <c r="Q11" s="41">
        <f t="shared" si="3"/>
        <v>0.50972222222222219</v>
      </c>
      <c r="R11" s="55">
        <v>0.52361111111111114</v>
      </c>
      <c r="S11" s="41">
        <f t="shared" si="4"/>
        <v>0.52361111111111114</v>
      </c>
      <c r="T11" s="236">
        <v>0.53541666666666665</v>
      </c>
      <c r="U11" s="72">
        <f t="shared" si="5"/>
        <v>0.53541666666666665</v>
      </c>
    </row>
    <row r="12" spans="1:21" ht="21.75" customHeight="1" x14ac:dyDescent="0.25">
      <c r="A12" s="586" t="s">
        <v>58</v>
      </c>
      <c r="B12" s="587"/>
      <c r="C12" s="152" t="s">
        <v>1577</v>
      </c>
      <c r="D12" s="217">
        <v>75756271</v>
      </c>
      <c r="E12" s="50" t="s">
        <v>17</v>
      </c>
      <c r="F12" s="142" t="s">
        <v>38</v>
      </c>
      <c r="G12" s="284" t="s">
        <v>1578</v>
      </c>
      <c r="H12" s="180"/>
      <c r="I12" s="105" t="s">
        <v>1579</v>
      </c>
      <c r="J12" s="55">
        <v>0.44374999999999998</v>
      </c>
      <c r="K12" s="51">
        <f t="shared" si="0"/>
        <v>0.44374999999999998</v>
      </c>
      <c r="L12" s="55">
        <v>0.44444444444444442</v>
      </c>
      <c r="M12" s="41">
        <f t="shared" si="1"/>
        <v>0.44444444444444442</v>
      </c>
      <c r="N12" s="55">
        <v>0.45347222222222222</v>
      </c>
      <c r="O12" s="41">
        <f t="shared" si="2"/>
        <v>0.45347222222222222</v>
      </c>
      <c r="P12" s="55">
        <v>0.5131944444444444</v>
      </c>
      <c r="Q12" s="41">
        <f t="shared" si="3"/>
        <v>0.5131944444444444</v>
      </c>
      <c r="R12" s="55">
        <v>0.52986111111111112</v>
      </c>
      <c r="S12" s="41">
        <f t="shared" si="4"/>
        <v>0.52986111111111112</v>
      </c>
      <c r="T12" s="236">
        <v>0.54236111111111107</v>
      </c>
      <c r="U12" s="72">
        <f t="shared" si="5"/>
        <v>0.54236111111111107</v>
      </c>
    </row>
    <row r="13" spans="1:21" ht="24" customHeight="1" x14ac:dyDescent="0.25">
      <c r="A13" s="586" t="s">
        <v>64</v>
      </c>
      <c r="B13" s="587"/>
      <c r="C13" s="152" t="s">
        <v>1244</v>
      </c>
      <c r="D13" s="217">
        <v>9387266</v>
      </c>
      <c r="E13" s="201" t="s">
        <v>45</v>
      </c>
      <c r="F13" s="142" t="s">
        <v>28</v>
      </c>
      <c r="G13" s="105" t="s">
        <v>1580</v>
      </c>
      <c r="H13" s="94"/>
      <c r="I13" s="94" t="s">
        <v>63</v>
      </c>
      <c r="J13" s="55">
        <v>0.45</v>
      </c>
      <c r="K13" s="51">
        <f t="shared" si="0"/>
        <v>0.45</v>
      </c>
      <c r="L13" s="55">
        <v>0.45069444444444451</v>
      </c>
      <c r="M13" s="41">
        <f t="shared" si="1"/>
        <v>0.45069444444444451</v>
      </c>
      <c r="N13" s="55">
        <v>0.45694444444444438</v>
      </c>
      <c r="O13" s="41">
        <f t="shared" si="2"/>
        <v>0.45694444444444438</v>
      </c>
      <c r="P13" s="55">
        <v>0.52361111111111114</v>
      </c>
      <c r="Q13" s="41">
        <f t="shared" si="3"/>
        <v>0.52361111111111114</v>
      </c>
      <c r="R13" s="55">
        <v>0.53541666666666665</v>
      </c>
      <c r="S13" s="41">
        <f t="shared" si="4"/>
        <v>0.53541666666666665</v>
      </c>
      <c r="T13" s="236">
        <v>0.54722222222222228</v>
      </c>
      <c r="U13" s="72">
        <f t="shared" si="5"/>
        <v>0.54722222222222228</v>
      </c>
    </row>
    <row r="14" spans="1:21" ht="21.75" customHeight="1" x14ac:dyDescent="0.25">
      <c r="A14" s="586" t="s">
        <v>67</v>
      </c>
      <c r="B14" s="587"/>
      <c r="C14" s="152" t="s">
        <v>1581</v>
      </c>
      <c r="D14" s="217">
        <v>72689365</v>
      </c>
      <c r="E14" s="50" t="s">
        <v>17</v>
      </c>
      <c r="F14" s="142" t="s">
        <v>28</v>
      </c>
      <c r="G14" s="407" t="s">
        <v>654</v>
      </c>
      <c r="H14" s="462"/>
      <c r="I14" s="284" t="s">
        <v>1582</v>
      </c>
      <c r="J14" s="55">
        <v>0.4548611111111111</v>
      </c>
      <c r="K14" s="51">
        <f t="shared" si="0"/>
        <v>0.4548611111111111</v>
      </c>
      <c r="L14" s="55">
        <v>0.45694444444444438</v>
      </c>
      <c r="M14" s="41">
        <f t="shared" si="1"/>
        <v>0.45694444444444438</v>
      </c>
      <c r="N14" s="55">
        <v>0.46319444444444452</v>
      </c>
      <c r="O14" s="41">
        <f t="shared" si="2"/>
        <v>0.46319444444444452</v>
      </c>
      <c r="P14" s="55">
        <v>0.52638888888888891</v>
      </c>
      <c r="Q14" s="41">
        <f t="shared" si="3"/>
        <v>0.52638888888888891</v>
      </c>
      <c r="R14" s="55">
        <v>4.3749999999999997E-2</v>
      </c>
      <c r="S14" s="41">
        <f t="shared" si="4"/>
        <v>4.3749999999999997E-2</v>
      </c>
      <c r="T14" s="236">
        <v>0.55694444444444446</v>
      </c>
      <c r="U14" s="72">
        <f t="shared" si="5"/>
        <v>0.55694444444444446</v>
      </c>
    </row>
    <row r="15" spans="1:21" ht="19.5" customHeight="1" x14ac:dyDescent="0.25">
      <c r="A15" s="586" t="s">
        <v>70</v>
      </c>
      <c r="B15" s="587"/>
      <c r="C15" s="152" t="s">
        <v>1583</v>
      </c>
      <c r="D15" s="217">
        <v>9951259</v>
      </c>
      <c r="E15" s="50" t="s">
        <v>271</v>
      </c>
      <c r="F15" s="142" t="s">
        <v>23</v>
      </c>
      <c r="G15" s="186" t="s">
        <v>1584</v>
      </c>
      <c r="H15" s="462"/>
      <c r="I15" s="284" t="s">
        <v>1585</v>
      </c>
      <c r="J15" s="55">
        <v>0.46944444444444439</v>
      </c>
      <c r="K15" s="51">
        <f t="shared" si="0"/>
        <v>0.46944444444444439</v>
      </c>
      <c r="L15" s="55">
        <v>0.47013888888888888</v>
      </c>
      <c r="M15" s="41">
        <f t="shared" si="1"/>
        <v>0.47013888888888888</v>
      </c>
      <c r="N15" s="55">
        <v>0.47638888888888892</v>
      </c>
      <c r="O15" s="41">
        <f t="shared" si="2"/>
        <v>0.47638888888888892</v>
      </c>
      <c r="P15" s="55">
        <v>0.53680555555555554</v>
      </c>
      <c r="Q15" s="41">
        <f t="shared" si="3"/>
        <v>0.53680555555555554</v>
      </c>
      <c r="R15" s="55">
        <v>0.55138888888888893</v>
      </c>
      <c r="S15" s="41">
        <f t="shared" si="4"/>
        <v>0.55138888888888893</v>
      </c>
      <c r="T15" s="236">
        <v>0.56458333333333333</v>
      </c>
      <c r="U15" s="72">
        <f t="shared" si="5"/>
        <v>0.56458333333333333</v>
      </c>
    </row>
    <row r="16" spans="1:21" ht="20.25" customHeight="1" x14ac:dyDescent="0.25">
      <c r="A16" s="586" t="s">
        <v>73</v>
      </c>
      <c r="B16" s="587"/>
      <c r="C16" s="152" t="s">
        <v>1586</v>
      </c>
      <c r="D16" s="217">
        <v>41345967</v>
      </c>
      <c r="E16" s="50" t="s">
        <v>17</v>
      </c>
      <c r="F16" s="142" t="s">
        <v>23</v>
      </c>
      <c r="G16" s="186" t="s">
        <v>1587</v>
      </c>
      <c r="H16" s="462"/>
      <c r="I16" s="284" t="s">
        <v>1585</v>
      </c>
      <c r="J16" s="55">
        <v>0.47222222222222221</v>
      </c>
      <c r="K16" s="51">
        <f t="shared" si="0"/>
        <v>0.47222222222222221</v>
      </c>
      <c r="L16" s="55">
        <v>0.47569444444444442</v>
      </c>
      <c r="M16" s="41">
        <f t="shared" si="1"/>
        <v>0.47569444444444442</v>
      </c>
      <c r="N16" s="55">
        <v>0.48333333333333328</v>
      </c>
      <c r="O16" s="41">
        <f t="shared" si="2"/>
        <v>0.48333333333333328</v>
      </c>
      <c r="P16" s="55">
        <v>0.53819444444444442</v>
      </c>
      <c r="Q16" s="41">
        <f t="shared" si="3"/>
        <v>0.53819444444444442</v>
      </c>
      <c r="R16" s="55">
        <v>5.6250000000000001E-2</v>
      </c>
      <c r="S16" s="41">
        <f t="shared" si="4"/>
        <v>5.6250000000000001E-2</v>
      </c>
      <c r="T16" s="236">
        <v>0.56944444444444442</v>
      </c>
      <c r="U16" s="72">
        <f t="shared" si="5"/>
        <v>0.56944444444444442</v>
      </c>
    </row>
    <row r="17" spans="1:21" ht="24" customHeight="1" x14ac:dyDescent="0.25">
      <c r="A17" s="586" t="s">
        <v>76</v>
      </c>
      <c r="B17" s="587"/>
      <c r="C17" s="152" t="s">
        <v>1588</v>
      </c>
      <c r="D17" s="217">
        <v>71985194</v>
      </c>
      <c r="E17" s="50" t="s">
        <v>17</v>
      </c>
      <c r="F17" s="142" t="s">
        <v>28</v>
      </c>
      <c r="G17" s="186" t="s">
        <v>328</v>
      </c>
      <c r="H17" s="134"/>
      <c r="I17" s="134" t="s">
        <v>57</v>
      </c>
      <c r="J17" s="55">
        <v>0.47361111111111109</v>
      </c>
      <c r="K17" s="51">
        <f t="shared" si="0"/>
        <v>0.47361111111111109</v>
      </c>
      <c r="L17" s="55">
        <v>0.48125000000000001</v>
      </c>
      <c r="M17" s="41">
        <f t="shared" si="1"/>
        <v>0.48125000000000001</v>
      </c>
      <c r="N17" s="55">
        <v>0.48819444444444438</v>
      </c>
      <c r="O17" s="41">
        <f t="shared" si="2"/>
        <v>0.48819444444444438</v>
      </c>
      <c r="P17" s="55">
        <v>0.55069444444444449</v>
      </c>
      <c r="Q17" s="41">
        <f t="shared" si="3"/>
        <v>0.55069444444444449</v>
      </c>
      <c r="R17" s="55">
        <v>0.56458333333333333</v>
      </c>
      <c r="S17" s="41">
        <f t="shared" si="4"/>
        <v>0.56458333333333333</v>
      </c>
      <c r="T17" s="236">
        <v>0.57847222222222228</v>
      </c>
      <c r="U17" s="236">
        <f t="shared" si="5"/>
        <v>0.57847222222222228</v>
      </c>
    </row>
    <row r="18" spans="1:21" ht="18" customHeight="1" x14ac:dyDescent="0.25">
      <c r="A18" s="586" t="s">
        <v>78</v>
      </c>
      <c r="B18" s="587"/>
      <c r="C18" s="152" t="s">
        <v>1589</v>
      </c>
      <c r="D18" s="217">
        <v>73114733</v>
      </c>
      <c r="E18" s="50" t="s">
        <v>17</v>
      </c>
      <c r="F18" s="142" t="s">
        <v>28</v>
      </c>
      <c r="G18" s="186" t="s">
        <v>328</v>
      </c>
      <c r="H18" s="134"/>
      <c r="I18" s="134" t="s">
        <v>57</v>
      </c>
      <c r="J18" s="55">
        <v>0.47638888888888892</v>
      </c>
      <c r="K18" s="51">
        <f t="shared" si="0"/>
        <v>0.47638888888888892</v>
      </c>
      <c r="L18" s="55">
        <v>0.4861111111111111</v>
      </c>
      <c r="M18" s="41">
        <f t="shared" si="1"/>
        <v>0.4861111111111111</v>
      </c>
      <c r="N18" s="55">
        <v>0.49375000000000002</v>
      </c>
      <c r="O18" s="41">
        <f t="shared" si="2"/>
        <v>0.49375000000000002</v>
      </c>
      <c r="P18" s="55">
        <v>0.55277777777777781</v>
      </c>
      <c r="Q18" s="41">
        <f t="shared" si="3"/>
        <v>0.55277777777777781</v>
      </c>
      <c r="R18" s="55">
        <v>0.56597222222222221</v>
      </c>
      <c r="S18" s="41">
        <f t="shared" si="4"/>
        <v>0.56597222222222221</v>
      </c>
      <c r="T18" s="236">
        <v>0.57708333333333328</v>
      </c>
      <c r="U18" s="236">
        <f t="shared" si="5"/>
        <v>0.57708333333333328</v>
      </c>
    </row>
    <row r="19" spans="1:21" s="4" customFormat="1" ht="20.25" customHeight="1" x14ac:dyDescent="0.25">
      <c r="A19" s="586" t="s">
        <v>80</v>
      </c>
      <c r="B19" s="587"/>
      <c r="C19" s="152" t="s">
        <v>1590</v>
      </c>
      <c r="D19" s="409" t="s">
        <v>1591</v>
      </c>
      <c r="E19" s="207" t="s">
        <v>510</v>
      </c>
      <c r="F19" s="142" t="s">
        <v>23</v>
      </c>
      <c r="G19" s="407" t="s">
        <v>654</v>
      </c>
      <c r="H19" s="462"/>
      <c r="I19" s="284" t="s">
        <v>117</v>
      </c>
      <c r="J19" s="55">
        <v>0.49375000000000002</v>
      </c>
      <c r="K19" s="55">
        <f t="shared" si="0"/>
        <v>0.49375000000000002</v>
      </c>
      <c r="L19" s="55">
        <v>0.49513888888888891</v>
      </c>
      <c r="M19" s="55">
        <f t="shared" si="1"/>
        <v>0.49513888888888891</v>
      </c>
      <c r="N19" s="55">
        <v>0.50138888888888888</v>
      </c>
      <c r="O19" s="55">
        <f t="shared" si="2"/>
        <v>0.50138888888888888</v>
      </c>
      <c r="P19" s="55">
        <v>0.56527777777777777</v>
      </c>
      <c r="Q19" s="55">
        <f t="shared" si="3"/>
        <v>0.56527777777777777</v>
      </c>
      <c r="R19" s="55">
        <v>0.57638888888888884</v>
      </c>
      <c r="S19" s="55">
        <f t="shared" si="4"/>
        <v>0.57638888888888884</v>
      </c>
      <c r="T19" s="236">
        <v>0.58819444444444446</v>
      </c>
      <c r="U19" s="236">
        <f t="shared" si="5"/>
        <v>0.58819444444444446</v>
      </c>
    </row>
    <row r="20" spans="1:21" s="46" customFormat="1" ht="23.25" customHeight="1" x14ac:dyDescent="0.25">
      <c r="A20" s="598"/>
      <c r="B20" s="598"/>
    </row>
    <row r="21" spans="1:21" ht="18" customHeight="1" x14ac:dyDescent="0.25">
      <c r="A21" s="589"/>
      <c r="B21" s="589"/>
    </row>
    <row r="22" spans="1:21" ht="21" customHeight="1" x14ac:dyDescent="0.25">
      <c r="A22" s="589"/>
      <c r="B22" s="589"/>
    </row>
    <row r="23" spans="1:21" ht="19.5" customHeight="1" x14ac:dyDescent="0.25">
      <c r="A23" s="589"/>
      <c r="B23" s="589"/>
    </row>
    <row r="24" spans="1:21" ht="18" customHeight="1" x14ac:dyDescent="0.25">
      <c r="A24" s="589"/>
      <c r="B24" s="589"/>
    </row>
    <row r="25" spans="1:21" s="4" customFormat="1" ht="18" customHeight="1" x14ac:dyDescent="0.25">
      <c r="A25" s="601"/>
      <c r="B25" s="601"/>
    </row>
    <row r="26" spans="1:21" s="46" customFormat="1" ht="19.5" customHeight="1" x14ac:dyDescent="0.25">
      <c r="A26" s="598"/>
      <c r="B26" s="598"/>
    </row>
    <row r="27" spans="1:21" ht="21" customHeight="1" x14ac:dyDescent="0.25">
      <c r="A27" s="589"/>
      <c r="B27" s="589"/>
    </row>
    <row r="28" spans="1:21" ht="21.75" customHeight="1" x14ac:dyDescent="0.25">
      <c r="A28" s="589"/>
      <c r="B28" s="589"/>
    </row>
    <row r="29" spans="1:21" ht="21" customHeight="1" x14ac:dyDescent="0.25">
      <c r="A29" s="589"/>
      <c r="B29" s="589"/>
    </row>
    <row r="30" spans="1:21" s="4" customFormat="1" ht="18" customHeight="1" x14ac:dyDescent="0.25">
      <c r="A30" s="601"/>
      <c r="B30" s="601"/>
    </row>
    <row r="31" spans="1:21" s="46" customFormat="1" ht="21" customHeight="1" x14ac:dyDescent="0.25">
      <c r="A31" s="598"/>
      <c r="B31" s="598"/>
    </row>
    <row r="32" spans="1:21" ht="18" customHeight="1" x14ac:dyDescent="0.25">
      <c r="A32" s="589"/>
      <c r="B32" s="589"/>
    </row>
    <row r="33" spans="1:2" ht="18.75" customHeight="1" x14ac:dyDescent="0.25">
      <c r="A33" s="589"/>
      <c r="B33" s="589"/>
    </row>
    <row r="34" spans="1:2" ht="18.75" customHeight="1" x14ac:dyDescent="0.25">
      <c r="A34" s="589"/>
      <c r="B34" s="589"/>
    </row>
    <row r="35" spans="1:2" ht="18.75" customHeight="1" x14ac:dyDescent="0.25">
      <c r="A35" s="589"/>
      <c r="B35" s="589"/>
    </row>
    <row r="36" spans="1:2" ht="18" customHeight="1" x14ac:dyDescent="0.25">
      <c r="A36" s="589"/>
      <c r="B36" s="589"/>
    </row>
    <row r="37" spans="1:2" ht="18" customHeight="1" x14ac:dyDescent="0.25">
      <c r="A37" s="589"/>
      <c r="B37" s="589"/>
    </row>
    <row r="38" spans="1:2" s="46" customFormat="1" ht="18" customHeight="1" x14ac:dyDescent="0.25">
      <c r="A38" s="598"/>
      <c r="B38" s="598"/>
    </row>
    <row r="39" spans="1:2" ht="18" customHeight="1" x14ac:dyDescent="0.25">
      <c r="A39" s="589"/>
      <c r="B39" s="589"/>
    </row>
    <row r="40" spans="1:2" ht="18.75" customHeight="1" x14ac:dyDescent="0.25">
      <c r="A40" s="589"/>
      <c r="B40" s="589"/>
    </row>
    <row r="41" spans="1:2" ht="18" customHeight="1" x14ac:dyDescent="0.25">
      <c r="A41" s="589"/>
      <c r="B41" s="589"/>
    </row>
    <row r="42" spans="1:2" ht="18" customHeight="1" x14ac:dyDescent="0.25">
      <c r="A42" s="589"/>
      <c r="B42" s="589"/>
    </row>
    <row r="43" spans="1:2" ht="21" customHeight="1" x14ac:dyDescent="0.25">
      <c r="A43" s="589"/>
      <c r="B43" s="589"/>
    </row>
    <row r="44" spans="1:2" ht="18" customHeight="1" x14ac:dyDescent="0.25">
      <c r="A44" s="589"/>
      <c r="B44" s="589"/>
    </row>
    <row r="45" spans="1:2" ht="18" customHeight="1" x14ac:dyDescent="0.25">
      <c r="A45" s="589"/>
      <c r="B45" s="589"/>
    </row>
    <row r="46" spans="1:2" ht="18" customHeight="1" x14ac:dyDescent="0.25">
      <c r="A46" s="589"/>
      <c r="B46" s="589"/>
    </row>
    <row r="47" spans="1:2" ht="18" customHeight="1" x14ac:dyDescent="0.25">
      <c r="A47" s="589"/>
      <c r="B47" s="589"/>
    </row>
    <row r="48" spans="1:2" ht="18" customHeight="1" x14ac:dyDescent="0.25">
      <c r="A48" s="589"/>
      <c r="B48" s="589"/>
    </row>
    <row r="49" spans="1:2" ht="18" customHeight="1" x14ac:dyDescent="0.25">
      <c r="A49" s="589"/>
      <c r="B49" s="589"/>
    </row>
    <row r="50" spans="1:2" ht="18" customHeight="1" x14ac:dyDescent="0.25">
      <c r="A50" s="589"/>
      <c r="B50" s="589"/>
    </row>
    <row r="51" spans="1:2" ht="18" customHeight="1" x14ac:dyDescent="0.25">
      <c r="A51" s="589"/>
      <c r="B51" s="589"/>
    </row>
    <row r="52" spans="1:2" ht="18" customHeight="1" x14ac:dyDescent="0.25">
      <c r="A52" s="589"/>
      <c r="B52" s="589"/>
    </row>
    <row r="53" spans="1:2" ht="18" customHeight="1" x14ac:dyDescent="0.25">
      <c r="A53" s="589"/>
      <c r="B53" s="589"/>
    </row>
    <row r="54" spans="1:2" ht="18" customHeight="1" x14ac:dyDescent="0.25">
      <c r="A54" s="589"/>
      <c r="B54" s="589"/>
    </row>
    <row r="55" spans="1:2" ht="18" customHeight="1" x14ac:dyDescent="0.25">
      <c r="A55" s="589"/>
      <c r="B55" s="589"/>
    </row>
    <row r="56" spans="1:2" ht="18" customHeight="1" x14ac:dyDescent="0.25">
      <c r="A56" s="589"/>
      <c r="B56" s="589"/>
    </row>
    <row r="57" spans="1:2" ht="18" customHeight="1" x14ac:dyDescent="0.25">
      <c r="A57" s="589"/>
      <c r="B57" s="589"/>
    </row>
    <row r="58" spans="1:2" ht="18" customHeight="1" x14ac:dyDescent="0.25">
      <c r="A58" s="589"/>
      <c r="B58" s="589"/>
    </row>
    <row r="59" spans="1:2" ht="18" customHeight="1" x14ac:dyDescent="0.25">
      <c r="A59" s="589"/>
      <c r="B59" s="589"/>
    </row>
    <row r="60" spans="1:2" ht="18" customHeight="1" x14ac:dyDescent="0.25">
      <c r="A60" s="589"/>
      <c r="B60" s="589"/>
    </row>
    <row r="61" spans="1:2" ht="18" customHeight="1" x14ac:dyDescent="0.25">
      <c r="A61" s="589"/>
      <c r="B61" s="589"/>
    </row>
    <row r="62" spans="1:2" ht="18" customHeight="1" x14ac:dyDescent="0.25">
      <c r="A62" s="589"/>
      <c r="B62" s="589"/>
    </row>
    <row r="63" spans="1:2" ht="18" customHeight="1" x14ac:dyDescent="0.25">
      <c r="A63" s="589"/>
      <c r="B63" s="589"/>
    </row>
    <row r="65" spans="2:8" ht="15.75" customHeight="1" x14ac:dyDescent="0.25">
      <c r="B65" t="s">
        <v>6768</v>
      </c>
      <c r="C65" t="s">
        <v>6769</v>
      </c>
      <c r="D65" t="s">
        <v>6770</v>
      </c>
      <c r="E65" t="s">
        <v>6771</v>
      </c>
      <c r="F65" t="s">
        <v>6772</v>
      </c>
      <c r="G65" t="s">
        <v>6773</v>
      </c>
      <c r="H65" t="s">
        <v>6774</v>
      </c>
    </row>
    <row r="66" spans="2:8" ht="18" customHeight="1" x14ac:dyDescent="0.25"/>
    <row r="67" spans="2:8" ht="18" customHeight="1" x14ac:dyDescent="0.25"/>
    <row r="68" spans="2:8" ht="18" customHeight="1" x14ac:dyDescent="0.25"/>
    <row r="69" spans="2:8" ht="15.75" customHeight="1" x14ac:dyDescent="0.25"/>
    <row r="70" spans="2:8" ht="15.75" customHeight="1" x14ac:dyDescent="0.25"/>
    <row r="71" spans="2:8" ht="15.75" customHeight="1" x14ac:dyDescent="0.25"/>
    <row r="72" spans="2:8" ht="15.75" customHeight="1" x14ac:dyDescent="0.25"/>
    <row r="73" spans="2:8" ht="15.75" customHeight="1" x14ac:dyDescent="0.25"/>
    <row r="74" spans="2:8" ht="15.75" customHeight="1" x14ac:dyDescent="0.25"/>
    <row r="75" spans="2:8" ht="15.75" customHeight="1" x14ac:dyDescent="0.25"/>
    <row r="76" spans="2:8" ht="15.75" customHeight="1" x14ac:dyDescent="0.25"/>
    <row r="77" spans="2:8" ht="18" customHeight="1" x14ac:dyDescent="0.25"/>
    <row r="78" spans="2:8" ht="18" customHeight="1" x14ac:dyDescent="0.25"/>
    <row r="79" spans="2:8" ht="18" customHeight="1" x14ac:dyDescent="0.25"/>
    <row r="80" spans="2:8" ht="18" customHeight="1" x14ac:dyDescent="0.25"/>
    <row r="81" spans="2:7" ht="18" customHeight="1" x14ac:dyDescent="0.25"/>
    <row r="82" spans="2:7" ht="18" customHeight="1" x14ac:dyDescent="0.25"/>
    <row r="83" spans="2:7" ht="18" customHeight="1" x14ac:dyDescent="0.25"/>
    <row r="84" spans="2:7" ht="18" customHeight="1" x14ac:dyDescent="0.25"/>
    <row r="85" spans="2:7" ht="18" customHeight="1" x14ac:dyDescent="0.25"/>
    <row r="86" spans="2:7" ht="18" customHeight="1" x14ac:dyDescent="0.25"/>
    <row r="87" spans="2:7" ht="15.75" customHeight="1" x14ac:dyDescent="0.25"/>
    <row r="88" spans="2:7" ht="15.75" customHeight="1" x14ac:dyDescent="0.25"/>
    <row r="89" spans="2:7" ht="15.75" customHeight="1" x14ac:dyDescent="0.25"/>
    <row r="90" spans="2:7" ht="15.75" customHeight="1" x14ac:dyDescent="0.25"/>
    <row r="91" spans="2:7" ht="15.75" customHeight="1" x14ac:dyDescent="0.25">
      <c r="B91" t="s">
        <v>6768</v>
      </c>
      <c r="C91" t="s">
        <v>6769</v>
      </c>
      <c r="D91" t="s">
        <v>6770</v>
      </c>
      <c r="E91" t="s">
        <v>6771</v>
      </c>
      <c r="F91" t="s">
        <v>6772</v>
      </c>
      <c r="G91" t="s">
        <v>6773</v>
      </c>
    </row>
    <row r="92" spans="2:7" ht="15.75" customHeight="1" x14ac:dyDescent="0.25"/>
    <row r="93" spans="2:7" ht="21" customHeight="1" x14ac:dyDescent="0.25"/>
    <row r="94" spans="2:7" ht="15.75" customHeight="1" x14ac:dyDescent="0.25"/>
    <row r="95" spans="2:7" ht="15.75" customHeight="1" x14ac:dyDescent="0.25"/>
    <row r="96" spans="2:7" ht="18.75" customHeight="1" x14ac:dyDescent="0.25"/>
    <row r="97" spans="3:8" ht="15.75" customHeight="1" x14ac:dyDescent="0.25"/>
    <row r="98" spans="3:8" ht="15.75" customHeight="1" x14ac:dyDescent="0.25"/>
    <row r="99" spans="3:8" ht="18.75" customHeight="1" x14ac:dyDescent="0.25"/>
    <row r="100" spans="3:8" ht="18.75" customHeight="1" x14ac:dyDescent="0.25"/>
    <row r="103" spans="3:8" x14ac:dyDescent="0.25">
      <c r="C103" t="s">
        <v>6768</v>
      </c>
      <c r="D103" t="s">
        <v>6769</v>
      </c>
      <c r="E103" t="s">
        <v>6770</v>
      </c>
      <c r="F103" t="s">
        <v>6771</v>
      </c>
      <c r="G103" t="s">
        <v>6772</v>
      </c>
      <c r="H103" t="s">
        <v>6773</v>
      </c>
    </row>
    <row r="104" spans="3:8" ht="15.75" customHeight="1" x14ac:dyDescent="0.25"/>
    <row r="105" spans="3:8" ht="15.75" customHeight="1" x14ac:dyDescent="0.25"/>
    <row r="106" spans="3:8" ht="15.75" customHeight="1" x14ac:dyDescent="0.25"/>
    <row r="107" spans="3:8" ht="15.75" customHeight="1" x14ac:dyDescent="0.25"/>
    <row r="108" spans="3:8" ht="15.75" customHeight="1" x14ac:dyDescent="0.25"/>
    <row r="109" spans="3:8" ht="15.75" customHeight="1" x14ac:dyDescent="0.25"/>
    <row r="110" spans="3:8" ht="15.75" customHeight="1" x14ac:dyDescent="0.25"/>
    <row r="111" spans="3:8" ht="18.75" customHeight="1" x14ac:dyDescent="0.25"/>
    <row r="112" spans="3:8" ht="15.75" customHeight="1" x14ac:dyDescent="0.25"/>
    <row r="159" spans="1:2" ht="18" customHeight="1" x14ac:dyDescent="0.25">
      <c r="A159" s="589"/>
      <c r="B159" s="589"/>
    </row>
  </sheetData>
  <mergeCells count="69">
    <mergeCell ref="A59:B59"/>
    <mergeCell ref="A57:B57"/>
    <mergeCell ref="A58:B58"/>
    <mergeCell ref="A48:B48"/>
    <mergeCell ref="A30:B30"/>
    <mergeCell ref="A24:B24"/>
    <mergeCell ref="A61:B61"/>
    <mergeCell ref="A6:B6"/>
    <mergeCell ref="A54:B54"/>
    <mergeCell ref="A16:B16"/>
    <mergeCell ref="A7:B7"/>
    <mergeCell ref="A25:B25"/>
    <mergeCell ref="A41:B41"/>
    <mergeCell ref="A46:B46"/>
    <mergeCell ref="A37:B37"/>
    <mergeCell ref="A56:B56"/>
    <mergeCell ref="A27:B27"/>
    <mergeCell ref="A18:B18"/>
    <mergeCell ref="A60:B60"/>
    <mergeCell ref="A49:B49"/>
    <mergeCell ref="A51:B51"/>
    <mergeCell ref="A11:B11"/>
    <mergeCell ref="A3:B3"/>
    <mergeCell ref="R1:S1"/>
    <mergeCell ref="A55:B55"/>
    <mergeCell ref="A12:B12"/>
    <mergeCell ref="A50:B50"/>
    <mergeCell ref="A26:B26"/>
    <mergeCell ref="A21:B21"/>
    <mergeCell ref="A2:B2"/>
    <mergeCell ref="A33:B33"/>
    <mergeCell ref="P1:Q1"/>
    <mergeCell ref="A36:B36"/>
    <mergeCell ref="A1:B1"/>
    <mergeCell ref="N1:O1"/>
    <mergeCell ref="A45:B45"/>
    <mergeCell ref="A15:B15"/>
    <mergeCell ref="T1:U1"/>
    <mergeCell ref="A47:B47"/>
    <mergeCell ref="A42:B42"/>
    <mergeCell ref="L1:M1"/>
    <mergeCell ref="A32:B32"/>
    <mergeCell ref="A5:B5"/>
    <mergeCell ref="A14:B14"/>
    <mergeCell ref="A17:B17"/>
    <mergeCell ref="A23:B23"/>
    <mergeCell ref="A8:B8"/>
    <mergeCell ref="A44:B44"/>
    <mergeCell ref="A40:B40"/>
    <mergeCell ref="A9:B9"/>
    <mergeCell ref="A31:B31"/>
    <mergeCell ref="A39:B39"/>
    <mergeCell ref="A34:B34"/>
    <mergeCell ref="A159:B159"/>
    <mergeCell ref="A22:B22"/>
    <mergeCell ref="A53:B53"/>
    <mergeCell ref="A35:B35"/>
    <mergeCell ref="A4:B4"/>
    <mergeCell ref="A62:B62"/>
    <mergeCell ref="A20:B20"/>
    <mergeCell ref="A38:B38"/>
    <mergeCell ref="A52:B52"/>
    <mergeCell ref="A29:B29"/>
    <mergeCell ref="A43:B43"/>
    <mergeCell ref="A19:B19"/>
    <mergeCell ref="A63:B63"/>
    <mergeCell ref="A10:B10"/>
    <mergeCell ref="A28:B28"/>
    <mergeCell ref="A13:B13"/>
  </mergeCells>
  <pageMargins left="0.7" right="0.7" top="0.75" bottom="0.75" header="0.3" footer="0.3"/>
  <pageSetup paperSize="9" fitToHeight="0" orientation="landscape"/>
  <tableParts count="3">
    <tablePart r:id="rId1"/>
    <tablePart r:id="rId2"/>
    <tablePart r:id="rId3"/>
  </tableParts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 codeName="Hoja333">
    <pageSetUpPr fitToPage="1"/>
  </sheetPr>
  <dimension ref="A1:U214"/>
  <sheetViews>
    <sheetView topLeftCell="B32" workbookViewId="0">
      <selection activeCell="C34" sqref="C34:I34"/>
    </sheetView>
  </sheetViews>
  <sheetFormatPr baseColWidth="10" defaultColWidth="9.140625" defaultRowHeight="15" x14ac:dyDescent="0.25"/>
  <cols>
    <col min="1" max="2" width="2.7109375" customWidth="1"/>
    <col min="3" max="3" width="39" customWidth="1"/>
    <col min="4" max="4" width="14.5703125" customWidth="1"/>
    <col min="5" max="5" width="21.85546875" customWidth="1"/>
    <col min="6" max="6" width="22" customWidth="1"/>
    <col min="7" max="7" width="21.140625" bestFit="1" customWidth="1"/>
    <col min="8" max="8" width="9.28515625" customWidth="1"/>
    <col min="9" max="9" width="25.140625" customWidth="1"/>
    <col min="10" max="10" width="13.28515625" customWidth="1"/>
    <col min="11" max="11" width="13.5703125" customWidth="1"/>
    <col min="12" max="12" width="14.28515625" customWidth="1"/>
    <col min="13" max="13" width="13.7109375" customWidth="1"/>
    <col min="14" max="15" width="14.7109375" customWidth="1"/>
    <col min="16" max="16" width="15.28515625" customWidth="1"/>
    <col min="17" max="17" width="14.85546875" customWidth="1"/>
    <col min="18" max="19" width="15.42578125" customWidth="1"/>
    <col min="20" max="20" width="17" customWidth="1"/>
    <col min="21" max="21" width="17.85546875" customWidth="1"/>
  </cols>
  <sheetData>
    <row r="1" spans="1:21" ht="46.5" customHeight="1" x14ac:dyDescent="0.25">
      <c r="A1" s="596" t="s">
        <v>0</v>
      </c>
      <c r="B1" s="597"/>
      <c r="C1" s="10" t="s">
        <v>1</v>
      </c>
      <c r="D1" s="10" t="s">
        <v>2</v>
      </c>
      <c r="E1" s="25" t="s">
        <v>3</v>
      </c>
      <c r="F1" s="20" t="s">
        <v>4</v>
      </c>
      <c r="G1" s="1" t="s">
        <v>5</v>
      </c>
      <c r="H1" s="35" t="s">
        <v>6</v>
      </c>
      <c r="I1" s="2" t="s">
        <v>7</v>
      </c>
      <c r="J1" s="3" t="s">
        <v>8</v>
      </c>
      <c r="K1" s="3" t="s">
        <v>9</v>
      </c>
      <c r="L1" s="593" t="s">
        <v>10</v>
      </c>
      <c r="M1" s="592"/>
      <c r="N1" s="599" t="s">
        <v>11</v>
      </c>
      <c r="O1" s="592"/>
      <c r="P1" s="595" t="s">
        <v>12</v>
      </c>
      <c r="Q1" s="592"/>
      <c r="R1" s="594" t="s">
        <v>13</v>
      </c>
      <c r="S1" s="592"/>
      <c r="T1" s="591" t="s">
        <v>14</v>
      </c>
      <c r="U1" s="592"/>
    </row>
    <row r="2" spans="1:21" ht="21" customHeight="1" x14ac:dyDescent="0.25">
      <c r="A2" s="586" t="s">
        <v>15</v>
      </c>
      <c r="B2" s="587"/>
      <c r="C2" s="152" t="s">
        <v>1592</v>
      </c>
      <c r="D2" s="409" t="s">
        <v>1593</v>
      </c>
      <c r="E2" s="50" t="s">
        <v>17</v>
      </c>
      <c r="F2" s="142" t="s">
        <v>28</v>
      </c>
      <c r="G2" s="50" t="s">
        <v>1594</v>
      </c>
      <c r="H2" s="356" t="s">
        <v>108</v>
      </c>
      <c r="I2" s="50" t="s">
        <v>1595</v>
      </c>
      <c r="J2" s="55">
        <v>0.39444444444444438</v>
      </c>
      <c r="K2" s="51">
        <f t="shared" ref="K2:K45" si="0">J2+$K$58</f>
        <v>0.39444444444444438</v>
      </c>
      <c r="L2" s="55">
        <v>0.39513888888888887</v>
      </c>
      <c r="M2" s="41">
        <f t="shared" ref="M2:M46" si="1">L2+$M$58</f>
        <v>0.39513888888888887</v>
      </c>
      <c r="N2" s="55">
        <v>0.39930555555555558</v>
      </c>
      <c r="O2" s="41">
        <f t="shared" ref="O2:O46" si="2">N2+$O$58</f>
        <v>0.39930555555555558</v>
      </c>
      <c r="P2" s="55">
        <v>0.44166666666666671</v>
      </c>
      <c r="Q2" s="41">
        <f t="shared" ref="Q2:Q46" si="3">P2+$Q$58</f>
        <v>0.44166666666666671</v>
      </c>
      <c r="R2" s="55">
        <v>0.45347222222222222</v>
      </c>
      <c r="S2" s="41">
        <f t="shared" ref="S2:S46" si="4">R2+$S$58</f>
        <v>0.45347222222222222</v>
      </c>
      <c r="T2" s="236">
        <v>0.46388888888888891</v>
      </c>
      <c r="U2" s="72">
        <f t="shared" ref="U2:U46" si="5">T2+$U$58</f>
        <v>0.46388888888888891</v>
      </c>
    </row>
    <row r="3" spans="1:21" ht="21" customHeight="1" x14ac:dyDescent="0.25">
      <c r="A3" s="586" t="s">
        <v>21</v>
      </c>
      <c r="B3" s="587"/>
      <c r="C3" s="152" t="s">
        <v>1596</v>
      </c>
      <c r="D3" s="409" t="s">
        <v>1597</v>
      </c>
      <c r="E3" s="50" t="s">
        <v>17</v>
      </c>
      <c r="F3" s="142" t="s">
        <v>38</v>
      </c>
      <c r="G3" s="50" t="s">
        <v>1594</v>
      </c>
      <c r="H3" s="356" t="s">
        <v>108</v>
      </c>
      <c r="I3" s="50" t="s">
        <v>1595</v>
      </c>
      <c r="J3" s="55">
        <v>0.39930555555555558</v>
      </c>
      <c r="K3" s="51">
        <f t="shared" si="0"/>
        <v>0.39930555555555558</v>
      </c>
      <c r="L3" s="55">
        <v>0.39930555555555558</v>
      </c>
      <c r="M3" s="41">
        <f t="shared" si="1"/>
        <v>0.39930555555555558</v>
      </c>
      <c r="N3" s="55">
        <v>0.40347222222222218</v>
      </c>
      <c r="O3" s="41">
        <f t="shared" si="2"/>
        <v>0.40347222222222218</v>
      </c>
      <c r="P3" s="55">
        <v>0.45277777777777778</v>
      </c>
      <c r="Q3" s="41">
        <f t="shared" si="3"/>
        <v>0.45277777777777778</v>
      </c>
      <c r="R3" s="55">
        <v>0.46458333333333329</v>
      </c>
      <c r="S3" s="41">
        <f t="shared" si="4"/>
        <v>0.46458333333333329</v>
      </c>
      <c r="T3" s="236">
        <v>0.47708333333333341</v>
      </c>
      <c r="U3" s="72">
        <f t="shared" si="5"/>
        <v>0.47708333333333341</v>
      </c>
    </row>
    <row r="4" spans="1:21" ht="20.25" customHeight="1" x14ac:dyDescent="0.25">
      <c r="A4" s="586" t="s">
        <v>26</v>
      </c>
      <c r="B4" s="587"/>
      <c r="C4" s="152" t="s">
        <v>1598</v>
      </c>
      <c r="D4" s="217">
        <v>46169988</v>
      </c>
      <c r="E4" s="201" t="s">
        <v>45</v>
      </c>
      <c r="F4" s="142" t="s">
        <v>28</v>
      </c>
      <c r="G4" s="407" t="s">
        <v>602</v>
      </c>
      <c r="H4" s="411"/>
      <c r="I4" s="172" t="s">
        <v>168</v>
      </c>
      <c r="J4" s="55">
        <v>0.40555555555555561</v>
      </c>
      <c r="K4" s="51">
        <f t="shared" si="0"/>
        <v>0.40555555555555561</v>
      </c>
      <c r="L4" s="55">
        <v>0.40694444444444439</v>
      </c>
      <c r="M4" s="41">
        <f t="shared" si="1"/>
        <v>0.40694444444444439</v>
      </c>
      <c r="N4" s="55">
        <v>0.41319444444444442</v>
      </c>
      <c r="O4" s="41">
        <f t="shared" si="2"/>
        <v>0.41319444444444442</v>
      </c>
      <c r="P4" s="55">
        <v>0.46180555555555558</v>
      </c>
      <c r="Q4" s="41">
        <f t="shared" si="3"/>
        <v>0.46180555555555558</v>
      </c>
      <c r="R4" s="55">
        <v>0.47708333333333341</v>
      </c>
      <c r="S4" s="41">
        <f t="shared" si="4"/>
        <v>0.47708333333333341</v>
      </c>
      <c r="T4" s="236">
        <v>0.48888888888888887</v>
      </c>
      <c r="U4" s="72">
        <f t="shared" si="5"/>
        <v>0.48888888888888887</v>
      </c>
    </row>
    <row r="5" spans="1:21" ht="18.75" customHeight="1" x14ac:dyDescent="0.25">
      <c r="A5" s="586" t="s">
        <v>30</v>
      </c>
      <c r="B5" s="587"/>
      <c r="C5" s="152" t="s">
        <v>1599</v>
      </c>
      <c r="D5" s="217">
        <v>49017369</v>
      </c>
      <c r="E5" s="207" t="s">
        <v>93</v>
      </c>
      <c r="F5" s="142" t="s">
        <v>23</v>
      </c>
      <c r="G5" s="200"/>
      <c r="H5" s="446"/>
      <c r="I5" s="200" t="s">
        <v>34</v>
      </c>
      <c r="J5" s="55">
        <v>0.4152777777777778</v>
      </c>
      <c r="K5" s="51">
        <f t="shared" si="0"/>
        <v>0.4152777777777778</v>
      </c>
      <c r="L5" s="55">
        <v>0.41597222222222219</v>
      </c>
      <c r="M5" s="41">
        <f t="shared" si="1"/>
        <v>0.41597222222222219</v>
      </c>
      <c r="N5" s="55">
        <v>0.42569444444444438</v>
      </c>
      <c r="O5" s="41">
        <f t="shared" si="2"/>
        <v>0.42569444444444438</v>
      </c>
      <c r="P5" s="55">
        <v>0.47499999999999998</v>
      </c>
      <c r="Q5" s="41">
        <f t="shared" si="3"/>
        <v>0.47499999999999998</v>
      </c>
      <c r="R5" s="55">
        <v>0.48888888888888887</v>
      </c>
      <c r="S5" s="41">
        <f t="shared" si="4"/>
        <v>0.48888888888888887</v>
      </c>
      <c r="T5" s="236">
        <v>0.50138888888888888</v>
      </c>
      <c r="U5" s="72">
        <f t="shared" si="5"/>
        <v>0.50138888888888888</v>
      </c>
    </row>
    <row r="6" spans="1:21" ht="21.75" customHeight="1" x14ac:dyDescent="0.25">
      <c r="A6" s="586" t="s">
        <v>35</v>
      </c>
      <c r="B6" s="587"/>
      <c r="C6" s="152" t="s">
        <v>1600</v>
      </c>
      <c r="D6" s="217">
        <v>75554270</v>
      </c>
      <c r="E6" s="201" t="s">
        <v>45</v>
      </c>
      <c r="F6" s="142" t="s">
        <v>28</v>
      </c>
      <c r="G6" s="94"/>
      <c r="H6" s="294"/>
      <c r="I6" s="94" t="s">
        <v>315</v>
      </c>
      <c r="J6" s="55">
        <v>0.43263888888888891</v>
      </c>
      <c r="K6" s="51">
        <f t="shared" si="0"/>
        <v>0.43263888888888891</v>
      </c>
      <c r="L6" s="55">
        <v>0.43333333333333329</v>
      </c>
      <c r="M6" s="41">
        <f t="shared" si="1"/>
        <v>0.43333333333333329</v>
      </c>
      <c r="N6" s="55">
        <v>0.44305555555555548</v>
      </c>
      <c r="O6" s="41">
        <f t="shared" si="2"/>
        <v>0.44305555555555548</v>
      </c>
      <c r="P6" s="55">
        <v>0.53055555555555556</v>
      </c>
      <c r="Q6" s="41">
        <f t="shared" si="3"/>
        <v>0.53055555555555556</v>
      </c>
      <c r="R6" s="55">
        <v>0.54236111111111107</v>
      </c>
      <c r="S6" s="41">
        <f t="shared" si="4"/>
        <v>0.54236111111111107</v>
      </c>
      <c r="T6" s="236">
        <v>0.56319444444444444</v>
      </c>
      <c r="U6" s="72">
        <f t="shared" si="5"/>
        <v>0.56319444444444444</v>
      </c>
    </row>
    <row r="7" spans="1:21" ht="19.5" customHeight="1" x14ac:dyDescent="0.25">
      <c r="A7" s="586" t="s">
        <v>40</v>
      </c>
      <c r="B7" s="587"/>
      <c r="C7" s="152" t="s">
        <v>1601</v>
      </c>
      <c r="D7" s="217">
        <v>75525390</v>
      </c>
      <c r="E7" s="50" t="s">
        <v>17</v>
      </c>
      <c r="F7" s="142" t="s">
        <v>28</v>
      </c>
      <c r="G7" s="407" t="s">
        <v>1602</v>
      </c>
      <c r="H7" s="182"/>
      <c r="I7" s="172" t="s">
        <v>1603</v>
      </c>
      <c r="J7" s="55">
        <v>0.43819444444444439</v>
      </c>
      <c r="K7" s="51">
        <f t="shared" si="0"/>
        <v>0.43819444444444439</v>
      </c>
      <c r="L7" s="55">
        <v>0.44166666666666671</v>
      </c>
      <c r="M7" s="41">
        <f t="shared" si="1"/>
        <v>0.44166666666666671</v>
      </c>
      <c r="N7" s="55">
        <v>0.44930555555555562</v>
      </c>
      <c r="O7" s="41">
        <f t="shared" si="2"/>
        <v>0.44930555555555562</v>
      </c>
      <c r="P7" s="55">
        <v>0.49930555555555561</v>
      </c>
      <c r="Q7" s="41">
        <f t="shared" si="3"/>
        <v>0.49930555555555561</v>
      </c>
      <c r="R7" s="55">
        <v>0.51388888888888884</v>
      </c>
      <c r="S7" s="41">
        <f t="shared" si="4"/>
        <v>0.51388888888888884</v>
      </c>
      <c r="T7" s="236">
        <v>0.52638888888888891</v>
      </c>
      <c r="U7" s="72">
        <f t="shared" si="5"/>
        <v>0.52638888888888891</v>
      </c>
    </row>
    <row r="8" spans="1:21" ht="21.75" customHeight="1" x14ac:dyDescent="0.25">
      <c r="A8" s="586" t="s">
        <v>43</v>
      </c>
      <c r="B8" s="587"/>
      <c r="C8" s="152" t="s">
        <v>1604</v>
      </c>
      <c r="D8" s="217">
        <v>41470092</v>
      </c>
      <c r="E8" s="201" t="s">
        <v>45</v>
      </c>
      <c r="F8" s="142" t="s">
        <v>28</v>
      </c>
      <c r="G8" s="245"/>
      <c r="H8" s="347"/>
      <c r="I8" s="245" t="s">
        <v>63</v>
      </c>
      <c r="J8" s="55">
        <v>0.44513888888888892</v>
      </c>
      <c r="K8" s="51">
        <f t="shared" si="0"/>
        <v>0.44513888888888892</v>
      </c>
      <c r="L8" s="55">
        <v>0.44791666666666669</v>
      </c>
      <c r="M8" s="41">
        <f t="shared" si="1"/>
        <v>0.44791666666666669</v>
      </c>
      <c r="N8" s="55">
        <v>0.45347222222222222</v>
      </c>
      <c r="O8" s="41">
        <f t="shared" si="2"/>
        <v>0.45347222222222222</v>
      </c>
      <c r="P8" s="55">
        <v>0.51597222222222228</v>
      </c>
      <c r="Q8" s="41">
        <f t="shared" si="3"/>
        <v>0.51597222222222228</v>
      </c>
      <c r="R8" s="55">
        <v>0.53888888888888886</v>
      </c>
      <c r="S8" s="41">
        <f t="shared" si="4"/>
        <v>0.53888888888888886</v>
      </c>
      <c r="T8" s="236">
        <v>0.55208333333333337</v>
      </c>
      <c r="U8" s="72">
        <f t="shared" si="5"/>
        <v>0.55208333333333337</v>
      </c>
    </row>
    <row r="9" spans="1:21" s="46" customFormat="1" ht="20.25" customHeight="1" x14ac:dyDescent="0.25">
      <c r="A9" s="586" t="s">
        <v>48</v>
      </c>
      <c r="B9" s="587"/>
      <c r="C9" s="152" t="s">
        <v>1605</v>
      </c>
      <c r="D9" s="217">
        <v>42939844</v>
      </c>
      <c r="E9" s="21" t="s">
        <v>295</v>
      </c>
      <c r="F9" s="142" t="s">
        <v>28</v>
      </c>
      <c r="G9" s="448"/>
      <c r="H9" s="448"/>
      <c r="I9" s="290" t="s">
        <v>1606</v>
      </c>
      <c r="J9" s="55">
        <v>0.53472222222222221</v>
      </c>
      <c r="K9" s="51">
        <f t="shared" si="0"/>
        <v>0.53472222222222221</v>
      </c>
      <c r="L9" s="55">
        <v>0.1</v>
      </c>
      <c r="M9" s="41">
        <f t="shared" si="1"/>
        <v>0.1</v>
      </c>
      <c r="N9" s="55">
        <v>0.61111111111111116</v>
      </c>
      <c r="O9" s="41">
        <f t="shared" si="2"/>
        <v>0.61111111111111116</v>
      </c>
      <c r="P9" s="55">
        <v>0.17499999999999999</v>
      </c>
      <c r="Q9" s="55">
        <f t="shared" si="3"/>
        <v>0.17499999999999999</v>
      </c>
      <c r="R9" s="55">
        <v>0.69027777777777777</v>
      </c>
      <c r="S9" s="41">
        <f t="shared" si="4"/>
        <v>0.69027777777777777</v>
      </c>
      <c r="T9" s="236">
        <v>0.70486111111111116</v>
      </c>
      <c r="U9" s="72">
        <f t="shared" si="5"/>
        <v>0.70486111111111116</v>
      </c>
    </row>
    <row r="10" spans="1:21" ht="21" customHeight="1" x14ac:dyDescent="0.25">
      <c r="A10" s="586" t="s">
        <v>54</v>
      </c>
      <c r="B10" s="587"/>
      <c r="C10" s="84" t="s">
        <v>1607</v>
      </c>
      <c r="D10" s="92">
        <v>25770800</v>
      </c>
      <c r="E10" s="49" t="s">
        <v>271</v>
      </c>
      <c r="F10" s="131" t="s">
        <v>23</v>
      </c>
      <c r="G10" s="449"/>
      <c r="H10" s="450"/>
      <c r="I10" s="449" t="s">
        <v>1608</v>
      </c>
      <c r="J10" s="55">
        <v>0.4513888888888889</v>
      </c>
      <c r="K10" s="41">
        <f t="shared" si="0"/>
        <v>0.4513888888888889</v>
      </c>
      <c r="L10" s="55">
        <v>0.46527777777777779</v>
      </c>
      <c r="M10" s="41">
        <f t="shared" si="1"/>
        <v>0.46527777777777779</v>
      </c>
      <c r="N10" s="55">
        <v>0.47083333333333333</v>
      </c>
      <c r="O10" s="41">
        <f t="shared" si="2"/>
        <v>0.47083333333333333</v>
      </c>
      <c r="P10" s="55">
        <v>0.51388888888888884</v>
      </c>
      <c r="Q10" s="55">
        <f t="shared" si="3"/>
        <v>0.51388888888888884</v>
      </c>
      <c r="R10" s="55">
        <v>0.52708333333333335</v>
      </c>
      <c r="S10" s="41">
        <f t="shared" si="4"/>
        <v>0.52708333333333335</v>
      </c>
      <c r="T10" s="236">
        <v>0.53888888888888886</v>
      </c>
      <c r="U10" s="72">
        <f t="shared" si="5"/>
        <v>0.53888888888888886</v>
      </c>
    </row>
    <row r="11" spans="1:21" s="46" customFormat="1" ht="21" customHeight="1" x14ac:dyDescent="0.25">
      <c r="A11" s="586" t="s">
        <v>58</v>
      </c>
      <c r="B11" s="587"/>
      <c r="C11" s="152" t="s">
        <v>1609</v>
      </c>
      <c r="D11" s="409" t="s">
        <v>1610</v>
      </c>
      <c r="E11" s="50" t="s">
        <v>17</v>
      </c>
      <c r="F11" s="142" t="s">
        <v>28</v>
      </c>
      <c r="G11" s="290"/>
      <c r="H11" s="448"/>
      <c r="I11" s="290" t="s">
        <v>1611</v>
      </c>
      <c r="J11" s="55">
        <v>0.45277777777777778</v>
      </c>
      <c r="K11" s="51">
        <f t="shared" si="0"/>
        <v>0.45277777777777778</v>
      </c>
      <c r="L11" s="55">
        <v>0.47013888888888888</v>
      </c>
      <c r="M11" s="41">
        <f t="shared" si="1"/>
        <v>0.47013888888888888</v>
      </c>
      <c r="N11" s="55">
        <v>0.47986111111111113</v>
      </c>
      <c r="O11" s="41">
        <f t="shared" si="2"/>
        <v>0.47986111111111113</v>
      </c>
      <c r="P11" s="55">
        <v>4.3749999999999997E-2</v>
      </c>
      <c r="Q11" s="41">
        <f t="shared" si="3"/>
        <v>4.3749999999999997E-2</v>
      </c>
      <c r="R11" s="55">
        <v>0.55902777777777779</v>
      </c>
      <c r="S11" s="41">
        <f t="shared" si="4"/>
        <v>0.55902777777777779</v>
      </c>
      <c r="T11" s="236">
        <v>0.5708333333333333</v>
      </c>
      <c r="U11" s="72">
        <f t="shared" si="5"/>
        <v>0.5708333333333333</v>
      </c>
    </row>
    <row r="12" spans="1:21" ht="23.25" customHeight="1" x14ac:dyDescent="0.25">
      <c r="A12" s="586" t="s">
        <v>64</v>
      </c>
      <c r="B12" s="587"/>
      <c r="C12" s="152" t="s">
        <v>1612</v>
      </c>
      <c r="D12" s="409" t="s">
        <v>1613</v>
      </c>
      <c r="E12" s="207" t="s">
        <v>138</v>
      </c>
      <c r="F12" s="142" t="s">
        <v>38</v>
      </c>
      <c r="G12" s="105" t="s">
        <v>1121</v>
      </c>
      <c r="H12" s="356" t="s">
        <v>108</v>
      </c>
      <c r="I12" s="50" t="s">
        <v>117</v>
      </c>
      <c r="J12" s="55">
        <v>0.45624999999999999</v>
      </c>
      <c r="K12" s="51">
        <f t="shared" si="0"/>
        <v>0.45624999999999999</v>
      </c>
      <c r="L12" s="55">
        <v>0.47847222222222219</v>
      </c>
      <c r="M12" s="41">
        <f t="shared" si="1"/>
        <v>0.47847222222222219</v>
      </c>
      <c r="N12" s="55">
        <v>0.48333333333333328</v>
      </c>
      <c r="O12" s="41">
        <f t="shared" si="2"/>
        <v>0.48333333333333328</v>
      </c>
      <c r="P12" s="55">
        <v>0.55000000000000004</v>
      </c>
      <c r="Q12" s="41">
        <f t="shared" si="3"/>
        <v>0.55000000000000004</v>
      </c>
      <c r="R12" s="55">
        <v>0.56111111111111112</v>
      </c>
      <c r="S12" s="41">
        <f t="shared" si="4"/>
        <v>0.56111111111111112</v>
      </c>
      <c r="T12" s="236">
        <v>0.57777777777777772</v>
      </c>
      <c r="U12" s="72">
        <f t="shared" si="5"/>
        <v>0.57777777777777772</v>
      </c>
    </row>
    <row r="13" spans="1:21" ht="21.75" customHeight="1" x14ac:dyDescent="0.25">
      <c r="A13" s="586" t="s">
        <v>67</v>
      </c>
      <c r="B13" s="587"/>
      <c r="C13" s="152" t="s">
        <v>1614</v>
      </c>
      <c r="D13" s="217">
        <v>45347853</v>
      </c>
      <c r="E13" s="201" t="s">
        <v>345</v>
      </c>
      <c r="F13" s="142" t="s">
        <v>28</v>
      </c>
      <c r="G13" s="50"/>
      <c r="H13" s="182"/>
      <c r="I13" s="50" t="s">
        <v>121</v>
      </c>
      <c r="J13" s="55">
        <v>0.46041666666666659</v>
      </c>
      <c r="K13" s="51">
        <f t="shared" si="0"/>
        <v>0.46041666666666659</v>
      </c>
      <c r="L13" s="55">
        <v>0.48541666666666672</v>
      </c>
      <c r="M13" s="41">
        <f t="shared" si="1"/>
        <v>0.48541666666666672</v>
      </c>
      <c r="N13" s="55">
        <v>0.49652777777777779</v>
      </c>
      <c r="O13" s="41">
        <f t="shared" si="2"/>
        <v>0.49652777777777779</v>
      </c>
      <c r="P13" s="55">
        <v>0.55902777777777779</v>
      </c>
      <c r="Q13" s="55">
        <f t="shared" si="3"/>
        <v>0.55902777777777779</v>
      </c>
      <c r="R13" s="55">
        <v>0.58194444444444449</v>
      </c>
      <c r="S13" s="41">
        <f t="shared" si="4"/>
        <v>0.58194444444444449</v>
      </c>
      <c r="T13" s="236">
        <v>0.59722222222222221</v>
      </c>
      <c r="U13" s="72">
        <f t="shared" si="5"/>
        <v>0.59722222222222221</v>
      </c>
    </row>
    <row r="14" spans="1:21" ht="24" customHeight="1" x14ac:dyDescent="0.25">
      <c r="A14" s="586" t="s">
        <v>70</v>
      </c>
      <c r="B14" s="587"/>
      <c r="C14" s="152" t="s">
        <v>1615</v>
      </c>
      <c r="D14" s="409">
        <v>72006075</v>
      </c>
      <c r="E14" s="207" t="s">
        <v>93</v>
      </c>
      <c r="F14" s="142" t="s">
        <v>28</v>
      </c>
      <c r="G14" s="105" t="s">
        <v>1157</v>
      </c>
      <c r="H14" s="182"/>
      <c r="I14" s="50" t="s">
        <v>1407</v>
      </c>
      <c r="J14" s="55">
        <v>0.46736111111111112</v>
      </c>
      <c r="K14" s="51">
        <f t="shared" si="0"/>
        <v>0.46736111111111112</v>
      </c>
      <c r="L14" s="55">
        <v>0.49861111111111112</v>
      </c>
      <c r="M14" s="41">
        <f t="shared" si="1"/>
        <v>0.49861111111111112</v>
      </c>
      <c r="N14" s="55">
        <v>0.50347222222222221</v>
      </c>
      <c r="O14" s="41">
        <f t="shared" si="2"/>
        <v>0.50347222222222221</v>
      </c>
      <c r="P14" s="55">
        <v>5.6944444444444443E-2</v>
      </c>
      <c r="Q14" s="41">
        <f t="shared" si="3"/>
        <v>5.6944444444444443E-2</v>
      </c>
      <c r="R14" s="55">
        <v>0.5708333333333333</v>
      </c>
      <c r="S14" s="41">
        <f t="shared" si="4"/>
        <v>0.5708333333333333</v>
      </c>
      <c r="T14" s="236">
        <v>0.58263888888888893</v>
      </c>
      <c r="U14" s="72">
        <f t="shared" si="5"/>
        <v>0.58263888888888893</v>
      </c>
    </row>
    <row r="15" spans="1:21" ht="21.75" customHeight="1" x14ac:dyDescent="0.25">
      <c r="A15" s="586" t="s">
        <v>73</v>
      </c>
      <c r="B15" s="587"/>
      <c r="C15" s="152" t="s">
        <v>1616</v>
      </c>
      <c r="D15" s="217">
        <v>42012331</v>
      </c>
      <c r="E15" s="50" t="s">
        <v>17</v>
      </c>
      <c r="F15" s="142" t="s">
        <v>23</v>
      </c>
      <c r="G15" s="180" t="s">
        <v>146</v>
      </c>
      <c r="H15" s="329"/>
      <c r="I15" s="186" t="s">
        <v>159</v>
      </c>
      <c r="J15" s="55">
        <v>0.46319444444444452</v>
      </c>
      <c r="K15" s="51">
        <f t="shared" si="0"/>
        <v>0.46319444444444452</v>
      </c>
      <c r="L15" s="55">
        <v>0.50347222222222221</v>
      </c>
      <c r="M15" s="41">
        <f t="shared" si="1"/>
        <v>0.50347222222222221</v>
      </c>
      <c r="N15" s="55">
        <v>0.50902777777777775</v>
      </c>
      <c r="O15" s="41">
        <f t="shared" si="2"/>
        <v>0.50902777777777775</v>
      </c>
      <c r="P15" s="55">
        <v>7.6388888888888895E-2</v>
      </c>
      <c r="Q15" s="41">
        <f t="shared" si="3"/>
        <v>7.6388888888888895E-2</v>
      </c>
      <c r="R15" s="55">
        <v>0.59513888888888888</v>
      </c>
      <c r="S15" s="41">
        <f t="shared" si="4"/>
        <v>0.59513888888888888</v>
      </c>
      <c r="T15" s="236">
        <v>0.61388888888888893</v>
      </c>
      <c r="U15" s="72">
        <f t="shared" si="5"/>
        <v>0.61388888888888893</v>
      </c>
    </row>
    <row r="16" spans="1:21" ht="19.5" customHeight="1" x14ac:dyDescent="0.25">
      <c r="A16" s="586" t="s">
        <v>76</v>
      </c>
      <c r="B16" s="587"/>
      <c r="C16" s="152" t="s">
        <v>1617</v>
      </c>
      <c r="D16" s="217">
        <v>73019485</v>
      </c>
      <c r="E16" s="50" t="s">
        <v>84</v>
      </c>
      <c r="F16" s="142" t="s">
        <v>28</v>
      </c>
      <c r="G16" s="407" t="s">
        <v>203</v>
      </c>
      <c r="H16" s="182"/>
      <c r="I16" s="172" t="s">
        <v>1603</v>
      </c>
      <c r="J16" s="55">
        <v>0.46875</v>
      </c>
      <c r="K16" s="51">
        <f t="shared" si="0"/>
        <v>0.46875</v>
      </c>
      <c r="L16" s="55">
        <v>0.5083333333333333</v>
      </c>
      <c r="M16" s="41">
        <f t="shared" si="1"/>
        <v>0.5083333333333333</v>
      </c>
      <c r="N16" s="55">
        <v>0.52013888888888893</v>
      </c>
      <c r="O16" s="41">
        <f t="shared" si="2"/>
        <v>0.52013888888888893</v>
      </c>
      <c r="P16" s="55">
        <v>0.57152777777777775</v>
      </c>
      <c r="Q16" s="41">
        <f t="shared" si="3"/>
        <v>0.57152777777777775</v>
      </c>
      <c r="R16" s="55">
        <v>0.58472222222222225</v>
      </c>
      <c r="S16" s="41">
        <f t="shared" si="4"/>
        <v>0.58472222222222225</v>
      </c>
      <c r="T16" s="236">
        <v>0.59791666666666665</v>
      </c>
      <c r="U16" s="72">
        <f t="shared" si="5"/>
        <v>0.59791666666666665</v>
      </c>
    </row>
    <row r="17" spans="1:21" ht="21.75" customHeight="1" x14ac:dyDescent="0.25">
      <c r="A17" s="586" t="s">
        <v>78</v>
      </c>
      <c r="B17" s="587"/>
      <c r="C17" s="152" t="s">
        <v>1618</v>
      </c>
      <c r="D17" s="409" t="s">
        <v>1619</v>
      </c>
      <c r="E17" s="50" t="s">
        <v>468</v>
      </c>
      <c r="F17" s="142" t="s">
        <v>94</v>
      </c>
      <c r="G17" s="105" t="s">
        <v>146</v>
      </c>
      <c r="H17" s="356" t="s">
        <v>108</v>
      </c>
      <c r="I17" s="186" t="s">
        <v>159</v>
      </c>
      <c r="J17" s="55">
        <v>0.47291666666666671</v>
      </c>
      <c r="K17" s="51">
        <f t="shared" si="0"/>
        <v>0.47291666666666671</v>
      </c>
      <c r="L17" s="55">
        <v>0.51458333333333328</v>
      </c>
      <c r="M17" s="41">
        <f t="shared" si="1"/>
        <v>0.51458333333333328</v>
      </c>
      <c r="N17" s="55">
        <v>0.5229166666666667</v>
      </c>
      <c r="O17" s="41">
        <f t="shared" si="2"/>
        <v>0.5229166666666667</v>
      </c>
      <c r="P17" s="55">
        <v>9.3055555555555558E-2</v>
      </c>
      <c r="Q17" s="41">
        <f t="shared" si="3"/>
        <v>9.3055555555555558E-2</v>
      </c>
      <c r="R17" s="55">
        <v>0.60763888888888884</v>
      </c>
      <c r="S17" s="41">
        <f t="shared" si="4"/>
        <v>0.60763888888888884</v>
      </c>
      <c r="T17" s="236">
        <v>0.62569444444444444</v>
      </c>
      <c r="U17" s="72">
        <f t="shared" si="5"/>
        <v>0.62569444444444444</v>
      </c>
    </row>
    <row r="18" spans="1:21" ht="24" customHeight="1" x14ac:dyDescent="0.25">
      <c r="A18" s="586" t="s">
        <v>80</v>
      </c>
      <c r="B18" s="587"/>
      <c r="C18" s="152" t="s">
        <v>1620</v>
      </c>
      <c r="D18" s="409" t="s">
        <v>1621</v>
      </c>
      <c r="E18" s="207" t="s">
        <v>93</v>
      </c>
      <c r="F18" s="142" t="s">
        <v>23</v>
      </c>
      <c r="G18" s="407" t="s">
        <v>116</v>
      </c>
      <c r="H18" s="356" t="s">
        <v>108</v>
      </c>
      <c r="I18" s="186" t="s">
        <v>159</v>
      </c>
      <c r="J18" s="55">
        <v>0.47638888888888892</v>
      </c>
      <c r="K18" s="51">
        <f t="shared" si="0"/>
        <v>0.47638888888888892</v>
      </c>
      <c r="L18" s="55">
        <v>0.51875000000000004</v>
      </c>
      <c r="M18" s="41">
        <f t="shared" si="1"/>
        <v>0.51875000000000004</v>
      </c>
      <c r="N18" s="55">
        <v>0.52361111111111114</v>
      </c>
      <c r="O18" s="41">
        <f t="shared" si="2"/>
        <v>0.52361111111111114</v>
      </c>
      <c r="P18" s="55">
        <v>0.5854166666666667</v>
      </c>
      <c r="Q18" s="41">
        <f t="shared" si="3"/>
        <v>0.5854166666666667</v>
      </c>
      <c r="R18" s="55">
        <v>0.59583333333333333</v>
      </c>
      <c r="S18" s="41">
        <f t="shared" si="4"/>
        <v>0.59583333333333333</v>
      </c>
      <c r="T18" s="236">
        <v>0.61458333333333337</v>
      </c>
      <c r="U18" s="72">
        <f t="shared" si="5"/>
        <v>0.61458333333333337</v>
      </c>
    </row>
    <row r="19" spans="1:21" ht="18" customHeight="1" x14ac:dyDescent="0.25">
      <c r="A19" s="586" t="s">
        <v>82</v>
      </c>
      <c r="B19" s="587"/>
      <c r="C19" s="97" t="s">
        <v>1550</v>
      </c>
      <c r="D19" s="50">
        <v>44791553</v>
      </c>
      <c r="E19" s="201" t="s">
        <v>45</v>
      </c>
      <c r="F19" s="79" t="s">
        <v>28</v>
      </c>
      <c r="G19" s="245" t="s">
        <v>1622</v>
      </c>
      <c r="H19" s="245"/>
      <c r="I19" s="245" t="s">
        <v>1623</v>
      </c>
      <c r="J19" s="55">
        <v>0.50972222222222219</v>
      </c>
      <c r="K19" s="51">
        <f t="shared" si="0"/>
        <v>0.50972222222222219</v>
      </c>
      <c r="L19" s="55">
        <v>0.52708333333333335</v>
      </c>
      <c r="M19" s="41">
        <f t="shared" si="1"/>
        <v>0.52708333333333335</v>
      </c>
      <c r="N19" s="55">
        <v>0.54097222222222219</v>
      </c>
      <c r="O19" s="41">
        <f t="shared" si="2"/>
        <v>0.54097222222222219</v>
      </c>
      <c r="P19" s="55">
        <v>0.59722222222222221</v>
      </c>
      <c r="Q19" s="41">
        <f t="shared" si="3"/>
        <v>0.59722222222222221</v>
      </c>
      <c r="R19" s="41">
        <v>0.60972222222222228</v>
      </c>
      <c r="S19" s="41">
        <f t="shared" si="4"/>
        <v>0.60972222222222228</v>
      </c>
      <c r="T19" s="236">
        <v>0.62708333333333333</v>
      </c>
      <c r="U19" s="72">
        <f t="shared" si="5"/>
        <v>0.62708333333333333</v>
      </c>
    </row>
    <row r="20" spans="1:21" s="4" customFormat="1" ht="20.25" customHeight="1" x14ac:dyDescent="0.25">
      <c r="A20" s="586" t="s">
        <v>87</v>
      </c>
      <c r="B20" s="587"/>
      <c r="C20" s="152" t="s">
        <v>1624</v>
      </c>
      <c r="D20" s="217">
        <v>45292177</v>
      </c>
      <c r="E20" s="50" t="s">
        <v>971</v>
      </c>
      <c r="F20" s="142" t="s">
        <v>38</v>
      </c>
      <c r="G20" s="105" t="s">
        <v>42</v>
      </c>
      <c r="H20" s="411"/>
      <c r="I20" s="172" t="s">
        <v>168</v>
      </c>
      <c r="J20" s="55">
        <v>0.51180555555555551</v>
      </c>
      <c r="K20" s="51">
        <f t="shared" si="0"/>
        <v>0.51180555555555551</v>
      </c>
      <c r="L20" s="55">
        <v>0.53888888888888886</v>
      </c>
      <c r="M20" s="41">
        <f t="shared" si="1"/>
        <v>0.53888888888888886</v>
      </c>
      <c r="N20" s="55">
        <v>0.55138888888888893</v>
      </c>
      <c r="O20" s="41">
        <f t="shared" si="2"/>
        <v>0.55138888888888893</v>
      </c>
      <c r="P20" s="55">
        <v>0.1055555555555556</v>
      </c>
      <c r="Q20" s="41">
        <f t="shared" si="3"/>
        <v>0.1055555555555556</v>
      </c>
      <c r="R20" s="55">
        <v>0.61944444444444446</v>
      </c>
      <c r="S20" s="41">
        <f t="shared" si="4"/>
        <v>0.61944444444444446</v>
      </c>
      <c r="T20" s="236">
        <v>0.63888888888888884</v>
      </c>
      <c r="U20" s="72">
        <f t="shared" si="5"/>
        <v>0.63888888888888884</v>
      </c>
    </row>
    <row r="21" spans="1:21" ht="23.25" customHeight="1" x14ac:dyDescent="0.25">
      <c r="A21" s="586" t="s">
        <v>91</v>
      </c>
      <c r="B21" s="587"/>
      <c r="C21" s="152" t="s">
        <v>1625</v>
      </c>
      <c r="D21" s="217">
        <v>74064613</v>
      </c>
      <c r="E21" s="201" t="s">
        <v>45</v>
      </c>
      <c r="F21" s="142" t="s">
        <v>94</v>
      </c>
      <c r="G21" s="407" t="s">
        <v>116</v>
      </c>
      <c r="H21" s="50"/>
      <c r="I21" s="50" t="s">
        <v>105</v>
      </c>
      <c r="J21" s="55">
        <v>0.5131944444444444</v>
      </c>
      <c r="K21" s="51">
        <f t="shared" si="0"/>
        <v>0.5131944444444444</v>
      </c>
      <c r="L21" s="55">
        <v>4.7222222222222221E-2</v>
      </c>
      <c r="M21" s="41">
        <f t="shared" si="1"/>
        <v>4.7222222222222221E-2</v>
      </c>
      <c r="N21" s="55">
        <v>0.51666666666666672</v>
      </c>
      <c r="O21" s="41">
        <f t="shared" si="2"/>
        <v>0.51666666666666672</v>
      </c>
      <c r="P21" s="55">
        <v>0.60972222222222228</v>
      </c>
      <c r="Q21" s="41">
        <f t="shared" si="3"/>
        <v>0.60972222222222228</v>
      </c>
      <c r="R21" s="55">
        <v>0.62222222222222223</v>
      </c>
      <c r="S21" s="41">
        <f t="shared" si="4"/>
        <v>0.62222222222222223</v>
      </c>
      <c r="T21" s="236">
        <v>0.63958333333333328</v>
      </c>
      <c r="U21" s="72">
        <f t="shared" si="5"/>
        <v>0.63958333333333328</v>
      </c>
    </row>
    <row r="22" spans="1:21" ht="18" customHeight="1" x14ac:dyDescent="0.25">
      <c r="A22" s="586" t="s">
        <v>96</v>
      </c>
      <c r="B22" s="587"/>
      <c r="C22" s="97" t="s">
        <v>1626</v>
      </c>
      <c r="D22" s="50">
        <v>45480095</v>
      </c>
      <c r="E22" s="201" t="s">
        <v>45</v>
      </c>
      <c r="F22" s="260" t="s">
        <v>94</v>
      </c>
      <c r="G22" s="245"/>
      <c r="H22" s="245"/>
      <c r="I22" s="245" t="s">
        <v>95</v>
      </c>
      <c r="J22" s="55">
        <v>0.51944444444444449</v>
      </c>
      <c r="K22" s="55">
        <f t="shared" si="0"/>
        <v>0.51944444444444449</v>
      </c>
      <c r="L22" s="55">
        <v>5.5555555555555552E-2</v>
      </c>
      <c r="M22" s="55">
        <f t="shared" si="1"/>
        <v>5.5555555555555552E-2</v>
      </c>
      <c r="N22" s="55">
        <v>0.56736111111111109</v>
      </c>
      <c r="O22" s="55">
        <f t="shared" si="2"/>
        <v>0.56736111111111109</v>
      </c>
      <c r="P22" s="55">
        <v>0.1173611111111111</v>
      </c>
      <c r="Q22" s="55">
        <f t="shared" si="3"/>
        <v>0.1173611111111111</v>
      </c>
      <c r="R22" s="55">
        <v>0.63194444444444442</v>
      </c>
      <c r="S22" s="55">
        <f t="shared" si="4"/>
        <v>0.63194444444444442</v>
      </c>
      <c r="T22" s="236">
        <v>0.65208333333333335</v>
      </c>
      <c r="U22" s="72">
        <f t="shared" si="5"/>
        <v>0.65208333333333335</v>
      </c>
    </row>
    <row r="23" spans="1:21" ht="21" customHeight="1" x14ac:dyDescent="0.25">
      <c r="A23" s="586" t="s">
        <v>98</v>
      </c>
      <c r="B23" s="587"/>
      <c r="C23" s="97" t="s">
        <v>1627</v>
      </c>
      <c r="D23" s="140" t="s">
        <v>1628</v>
      </c>
      <c r="E23" s="201" t="s">
        <v>45</v>
      </c>
      <c r="F23" s="142" t="s">
        <v>94</v>
      </c>
      <c r="G23" s="245"/>
      <c r="H23" s="245"/>
      <c r="I23" s="245" t="s">
        <v>861</v>
      </c>
      <c r="J23" s="55">
        <v>0.52083333333333337</v>
      </c>
      <c r="K23" s="51">
        <f t="shared" si="0"/>
        <v>0.52083333333333337</v>
      </c>
      <c r="L23" s="41">
        <v>6.1805555555555558E-2</v>
      </c>
      <c r="M23" s="47">
        <f t="shared" si="1"/>
        <v>6.1805555555555558E-2</v>
      </c>
      <c r="N23" s="55">
        <v>0.57291666666666663</v>
      </c>
      <c r="O23" s="41">
        <f t="shared" si="2"/>
        <v>0.57291666666666663</v>
      </c>
      <c r="P23" s="55">
        <v>0.62083333333333335</v>
      </c>
      <c r="Q23" s="41">
        <f t="shared" si="3"/>
        <v>0.62083333333333335</v>
      </c>
      <c r="R23" s="55">
        <v>0.63472222222222219</v>
      </c>
      <c r="S23" s="41">
        <f t="shared" si="4"/>
        <v>0.63472222222222219</v>
      </c>
      <c r="T23" s="236">
        <v>0.65277777777777779</v>
      </c>
      <c r="U23" s="72">
        <f t="shared" si="5"/>
        <v>0.65277777777777779</v>
      </c>
    </row>
    <row r="24" spans="1:21" ht="19.5" customHeight="1" x14ac:dyDescent="0.25">
      <c r="A24" s="586" t="s">
        <v>102</v>
      </c>
      <c r="B24" s="587"/>
      <c r="C24" s="152" t="s">
        <v>1629</v>
      </c>
      <c r="D24" s="409" t="s">
        <v>1630</v>
      </c>
      <c r="E24" s="50" t="s">
        <v>84</v>
      </c>
      <c r="F24" s="79" t="s">
        <v>38</v>
      </c>
      <c r="G24" s="105" t="s">
        <v>42</v>
      </c>
      <c r="H24" s="329"/>
      <c r="I24" s="186" t="s">
        <v>159</v>
      </c>
      <c r="J24" s="41">
        <v>0.53263888888888888</v>
      </c>
      <c r="K24" s="51">
        <f t="shared" si="0"/>
        <v>0.53263888888888888</v>
      </c>
      <c r="L24" s="41">
        <v>7.4999999999999997E-2</v>
      </c>
      <c r="M24" s="47">
        <f t="shared" si="1"/>
        <v>7.4999999999999997E-2</v>
      </c>
      <c r="N24" s="55">
        <v>0.5854166666666667</v>
      </c>
      <c r="O24" s="41">
        <f t="shared" si="2"/>
        <v>0.5854166666666667</v>
      </c>
      <c r="P24" s="55">
        <v>0.14583333333333329</v>
      </c>
      <c r="Q24" s="41">
        <f t="shared" si="3"/>
        <v>0.14583333333333329</v>
      </c>
      <c r="R24" s="55">
        <v>0.66249999999999998</v>
      </c>
      <c r="S24" s="41">
        <f t="shared" si="4"/>
        <v>0.66249999999999998</v>
      </c>
      <c r="T24" s="236">
        <v>0.67500000000000004</v>
      </c>
      <c r="U24" s="72">
        <f t="shared" si="5"/>
        <v>0.67500000000000004</v>
      </c>
    </row>
    <row r="25" spans="1:21" ht="18" customHeight="1" x14ac:dyDescent="0.25">
      <c r="A25" s="586" t="s">
        <v>106</v>
      </c>
      <c r="B25" s="587"/>
      <c r="C25" s="152" t="s">
        <v>1631</v>
      </c>
      <c r="D25" s="217">
        <v>42714543</v>
      </c>
      <c r="E25" s="50" t="s">
        <v>84</v>
      </c>
      <c r="F25" s="142" t="s">
        <v>38</v>
      </c>
      <c r="G25" s="105" t="s">
        <v>24</v>
      </c>
      <c r="H25" s="182"/>
      <c r="I25" s="50" t="s">
        <v>1632</v>
      </c>
      <c r="J25" s="62">
        <v>0.52361111111111114</v>
      </c>
      <c r="K25" s="119">
        <f t="shared" si="0"/>
        <v>0.52361111111111114</v>
      </c>
      <c r="L25" s="62">
        <v>8.3333333333333329E-2</v>
      </c>
      <c r="M25" s="41">
        <f t="shared" si="1"/>
        <v>8.3333333333333329E-2</v>
      </c>
      <c r="N25" s="55">
        <v>0.59027777777777779</v>
      </c>
      <c r="O25" s="41">
        <f t="shared" si="2"/>
        <v>0.59027777777777779</v>
      </c>
      <c r="P25" s="55">
        <v>0.64652777777777781</v>
      </c>
      <c r="Q25" s="41">
        <f t="shared" si="3"/>
        <v>0.64652777777777781</v>
      </c>
      <c r="R25" s="55">
        <v>0.65902777777777777</v>
      </c>
      <c r="S25" s="41">
        <f t="shared" si="4"/>
        <v>0.65902777777777777</v>
      </c>
      <c r="T25" s="236">
        <v>0.67291666666666672</v>
      </c>
      <c r="U25" s="72">
        <f t="shared" si="5"/>
        <v>0.67291666666666672</v>
      </c>
    </row>
    <row r="26" spans="1:21" s="4" customFormat="1" ht="18" customHeight="1" x14ac:dyDescent="0.25">
      <c r="A26" s="586" t="s">
        <v>110</v>
      </c>
      <c r="B26" s="587"/>
      <c r="C26" s="152" t="s">
        <v>1633</v>
      </c>
      <c r="D26" s="217">
        <v>25836080</v>
      </c>
      <c r="E26" s="50" t="s">
        <v>271</v>
      </c>
      <c r="F26" s="142" t="s">
        <v>38</v>
      </c>
      <c r="G26" s="290"/>
      <c r="H26" s="448"/>
      <c r="I26" s="290" t="s">
        <v>1634</v>
      </c>
      <c r="J26" s="55">
        <v>0.52847222222222223</v>
      </c>
      <c r="K26" s="51">
        <f t="shared" si="0"/>
        <v>0.52847222222222223</v>
      </c>
      <c r="L26" s="55">
        <v>9.2361111111111116E-2</v>
      </c>
      <c r="M26" s="41">
        <f t="shared" si="1"/>
        <v>9.2361111111111116E-2</v>
      </c>
      <c r="N26" s="55">
        <v>0.60069444444444442</v>
      </c>
      <c r="O26" s="41">
        <f t="shared" si="2"/>
        <v>0.60069444444444442</v>
      </c>
      <c r="P26" s="55">
        <v>0.15972222222222221</v>
      </c>
      <c r="Q26" s="41">
        <f t="shared" si="3"/>
        <v>0.15972222222222221</v>
      </c>
      <c r="R26" s="55">
        <v>0.67500000000000004</v>
      </c>
      <c r="S26" s="55">
        <f t="shared" si="4"/>
        <v>0.67500000000000004</v>
      </c>
      <c r="T26" s="236">
        <v>0.68680555555555556</v>
      </c>
      <c r="U26" s="72">
        <f t="shared" si="5"/>
        <v>0.68680555555555556</v>
      </c>
    </row>
    <row r="27" spans="1:21" s="46" customFormat="1" ht="19.5" customHeight="1" x14ac:dyDescent="0.25">
      <c r="A27" s="586" t="s">
        <v>114</v>
      </c>
      <c r="B27" s="587"/>
      <c r="C27" s="152" t="s">
        <v>1635</v>
      </c>
      <c r="D27" s="217">
        <v>77430101</v>
      </c>
      <c r="E27" s="50" t="s">
        <v>17</v>
      </c>
      <c r="F27" s="142" t="s">
        <v>38</v>
      </c>
      <c r="G27" s="448"/>
      <c r="H27" s="448"/>
      <c r="I27" s="290" t="s">
        <v>1636</v>
      </c>
      <c r="J27" s="55">
        <v>0.5541666666666667</v>
      </c>
      <c r="K27" s="51">
        <f t="shared" si="0"/>
        <v>0.5541666666666667</v>
      </c>
      <c r="L27" s="55">
        <v>0.10902777777777781</v>
      </c>
      <c r="M27" s="41">
        <f t="shared" si="1"/>
        <v>0.10902777777777781</v>
      </c>
      <c r="N27" s="55">
        <v>0.62222222222222223</v>
      </c>
      <c r="O27" s="41">
        <f t="shared" si="2"/>
        <v>0.62222222222222223</v>
      </c>
      <c r="P27" s="55">
        <v>0.67152777777777772</v>
      </c>
      <c r="Q27" s="41">
        <f t="shared" si="3"/>
        <v>0.67152777777777772</v>
      </c>
      <c r="R27" s="55">
        <v>0.68472222222222223</v>
      </c>
      <c r="S27" s="41">
        <f t="shared" si="4"/>
        <v>0.68472222222222223</v>
      </c>
      <c r="T27" s="72">
        <v>0.70138888888888884</v>
      </c>
      <c r="U27" s="72">
        <f t="shared" si="5"/>
        <v>0.70138888888888884</v>
      </c>
    </row>
    <row r="28" spans="1:21" ht="21" customHeight="1" x14ac:dyDescent="0.25">
      <c r="A28" s="586" t="s">
        <v>118</v>
      </c>
      <c r="B28" s="587"/>
      <c r="C28" s="152" t="s">
        <v>1637</v>
      </c>
      <c r="D28" s="217">
        <v>40616723</v>
      </c>
      <c r="E28" s="50" t="s">
        <v>84</v>
      </c>
      <c r="F28" s="142" t="s">
        <v>38</v>
      </c>
      <c r="G28" s="105" t="s">
        <v>24</v>
      </c>
      <c r="H28" s="329"/>
      <c r="I28" s="186" t="s">
        <v>159</v>
      </c>
      <c r="J28" s="55">
        <v>0.57430555555555551</v>
      </c>
      <c r="K28" s="51">
        <f t="shared" si="0"/>
        <v>0.57430555555555551</v>
      </c>
      <c r="L28" s="55">
        <v>0.1152777777777778</v>
      </c>
      <c r="M28" s="41">
        <f t="shared" si="1"/>
        <v>0.1152777777777778</v>
      </c>
      <c r="N28" s="55">
        <v>0.62361111111111112</v>
      </c>
      <c r="O28" s="41">
        <f t="shared" si="2"/>
        <v>0.62361111111111112</v>
      </c>
      <c r="P28" s="55">
        <v>0.68402777777777779</v>
      </c>
      <c r="Q28" s="41">
        <f t="shared" si="3"/>
        <v>0.68402777777777779</v>
      </c>
      <c r="R28" s="55">
        <v>0.69722222222222219</v>
      </c>
      <c r="S28" s="41">
        <f t="shared" si="4"/>
        <v>0.69722222222222219</v>
      </c>
      <c r="T28" s="72">
        <v>0.71458333333333335</v>
      </c>
      <c r="U28" s="72">
        <f t="shared" si="5"/>
        <v>0.71458333333333335</v>
      </c>
    </row>
    <row r="29" spans="1:21" ht="21.75" customHeight="1" x14ac:dyDescent="0.25">
      <c r="A29" s="586" t="s">
        <v>126</v>
      </c>
      <c r="B29" s="587"/>
      <c r="C29" s="230" t="s">
        <v>1638</v>
      </c>
      <c r="D29" s="217">
        <v>3900433</v>
      </c>
      <c r="E29" s="201" t="s">
        <v>45</v>
      </c>
      <c r="F29" s="142" t="s">
        <v>94</v>
      </c>
      <c r="G29" s="105" t="s">
        <v>1639</v>
      </c>
      <c r="H29" s="245"/>
      <c r="I29" s="245" t="s">
        <v>175</v>
      </c>
      <c r="J29" s="55">
        <v>0.57013888888888886</v>
      </c>
      <c r="K29" s="51">
        <f t="shared" si="0"/>
        <v>0.57013888888888886</v>
      </c>
      <c r="L29" s="55">
        <v>0.1215277777777778</v>
      </c>
      <c r="M29" s="41">
        <f t="shared" si="1"/>
        <v>0.1215277777777778</v>
      </c>
      <c r="N29" s="55">
        <v>0.63055555555555554</v>
      </c>
      <c r="O29" s="41">
        <f t="shared" si="2"/>
        <v>0.63055555555555554</v>
      </c>
      <c r="P29" s="55">
        <v>0.18888888888888891</v>
      </c>
      <c r="Q29" s="41">
        <f t="shared" si="3"/>
        <v>0.18888888888888891</v>
      </c>
      <c r="R29" s="55">
        <v>0.70833333333333337</v>
      </c>
      <c r="S29" s="41">
        <f t="shared" si="4"/>
        <v>0.70833333333333337</v>
      </c>
      <c r="T29" s="236">
        <v>0.72222222222222221</v>
      </c>
      <c r="U29" s="72">
        <f t="shared" si="5"/>
        <v>0.72222222222222221</v>
      </c>
    </row>
    <row r="30" spans="1:21" ht="21" customHeight="1" x14ac:dyDescent="0.25">
      <c r="A30" s="586" t="s">
        <v>130</v>
      </c>
      <c r="B30" s="587"/>
      <c r="C30" s="152" t="s">
        <v>1640</v>
      </c>
      <c r="D30" s="217">
        <v>46273775</v>
      </c>
      <c r="E30" s="50" t="s">
        <v>84</v>
      </c>
      <c r="F30" s="142" t="s">
        <v>94</v>
      </c>
      <c r="G30" s="290"/>
      <c r="H30" s="290"/>
      <c r="I30" s="290" t="s">
        <v>1641</v>
      </c>
      <c r="J30" s="55">
        <v>0.57708333333333328</v>
      </c>
      <c r="K30" s="51">
        <f t="shared" si="0"/>
        <v>0.57708333333333328</v>
      </c>
      <c r="L30" s="55">
        <v>0.12847222222222221</v>
      </c>
      <c r="M30" s="41">
        <f t="shared" si="1"/>
        <v>0.12847222222222221</v>
      </c>
      <c r="N30" s="55">
        <v>0.63541666666666663</v>
      </c>
      <c r="O30" s="41">
        <f t="shared" si="2"/>
        <v>0.63541666666666663</v>
      </c>
      <c r="P30" s="55">
        <v>0.69236111111111109</v>
      </c>
      <c r="Q30" s="41">
        <f t="shared" si="3"/>
        <v>0.69236111111111109</v>
      </c>
      <c r="R30" s="55">
        <v>0.72222222222222221</v>
      </c>
      <c r="S30" s="41">
        <f t="shared" si="4"/>
        <v>0.72222222222222221</v>
      </c>
      <c r="T30" s="236">
        <v>0.73611111111111116</v>
      </c>
      <c r="U30" s="72">
        <f t="shared" si="5"/>
        <v>0.73611111111111116</v>
      </c>
    </row>
    <row r="31" spans="1:21" s="4" customFormat="1" ht="18" customHeight="1" x14ac:dyDescent="0.25">
      <c r="A31" s="586" t="s">
        <v>237</v>
      </c>
      <c r="B31" s="587"/>
      <c r="C31" s="152" t="s">
        <v>1642</v>
      </c>
      <c r="D31" s="217">
        <v>47017360</v>
      </c>
      <c r="E31" s="50" t="s">
        <v>84</v>
      </c>
      <c r="F31" s="142" t="s">
        <v>94</v>
      </c>
      <c r="G31" s="290"/>
      <c r="H31" s="448"/>
      <c r="I31" s="290" t="s">
        <v>1643</v>
      </c>
      <c r="J31" s="55">
        <v>0.57847222222222228</v>
      </c>
      <c r="K31" s="51">
        <f t="shared" si="0"/>
        <v>0.57847222222222228</v>
      </c>
      <c r="L31" s="55">
        <v>0.1368055555555556</v>
      </c>
      <c r="M31" s="41">
        <f t="shared" si="1"/>
        <v>0.1368055555555556</v>
      </c>
      <c r="N31" s="55">
        <v>0.64930555555555558</v>
      </c>
      <c r="O31" s="41">
        <f t="shared" si="2"/>
        <v>0.64930555555555558</v>
      </c>
      <c r="P31" s="55">
        <v>0.6958333333333333</v>
      </c>
      <c r="Q31" s="41">
        <f t="shared" si="3"/>
        <v>0.6958333333333333</v>
      </c>
      <c r="R31" s="55">
        <v>0.71875</v>
      </c>
      <c r="S31" s="41">
        <f t="shared" si="4"/>
        <v>0.71875</v>
      </c>
      <c r="T31" s="236">
        <v>0.73055555555555551</v>
      </c>
      <c r="U31" s="72">
        <f t="shared" si="5"/>
        <v>0.73055555555555551</v>
      </c>
    </row>
    <row r="32" spans="1:21" s="46" customFormat="1" ht="21" customHeight="1" x14ac:dyDescent="0.25">
      <c r="A32" s="586" t="s">
        <v>136</v>
      </c>
      <c r="B32" s="587"/>
      <c r="C32" s="152" t="s">
        <v>1644</v>
      </c>
      <c r="D32" s="217">
        <v>25422616</v>
      </c>
      <c r="E32" s="50" t="s">
        <v>84</v>
      </c>
      <c r="F32" s="142" t="s">
        <v>38</v>
      </c>
      <c r="G32" s="96"/>
      <c r="H32" s="328"/>
      <c r="I32" s="96" t="s">
        <v>29</v>
      </c>
      <c r="J32" s="55">
        <v>0.59236111111111112</v>
      </c>
      <c r="K32" s="51">
        <f t="shared" si="0"/>
        <v>0.59236111111111112</v>
      </c>
      <c r="L32" s="55">
        <v>0.1444444444444444</v>
      </c>
      <c r="M32" s="41">
        <f t="shared" si="1"/>
        <v>0.1444444444444444</v>
      </c>
      <c r="N32" s="55">
        <v>0.65208333333333335</v>
      </c>
      <c r="O32" s="41">
        <f t="shared" si="2"/>
        <v>0.65208333333333335</v>
      </c>
      <c r="P32" s="55">
        <v>0.20208333333333331</v>
      </c>
      <c r="Q32" s="41">
        <f t="shared" si="3"/>
        <v>0.20208333333333331</v>
      </c>
      <c r="R32" s="55">
        <v>0.73402777777777772</v>
      </c>
      <c r="S32" s="41">
        <f t="shared" si="4"/>
        <v>0.73402777777777772</v>
      </c>
      <c r="T32" s="236">
        <v>0.74722222222222223</v>
      </c>
      <c r="U32" s="72">
        <f t="shared" si="5"/>
        <v>0.74722222222222223</v>
      </c>
    </row>
    <row r="33" spans="1:21" ht="18" customHeight="1" x14ac:dyDescent="0.25">
      <c r="A33" s="586" t="s">
        <v>240</v>
      </c>
      <c r="B33" s="587"/>
      <c r="C33" s="152" t="s">
        <v>1645</v>
      </c>
      <c r="D33" s="217">
        <v>6655760</v>
      </c>
      <c r="E33" s="50" t="s">
        <v>84</v>
      </c>
      <c r="F33" s="142" t="s">
        <v>94</v>
      </c>
      <c r="G33" s="105" t="s">
        <v>1646</v>
      </c>
      <c r="H33" s="356" t="s">
        <v>108</v>
      </c>
      <c r="I33" s="186" t="s">
        <v>159</v>
      </c>
      <c r="J33" s="55">
        <v>0.61388888888888893</v>
      </c>
      <c r="K33" s="55">
        <f t="shared" si="0"/>
        <v>0.61388888888888893</v>
      </c>
      <c r="L33" s="55">
        <v>0.15069444444444441</v>
      </c>
      <c r="M33" s="55">
        <f t="shared" si="1"/>
        <v>0.15069444444444441</v>
      </c>
      <c r="N33" s="55">
        <v>0.65763888888888888</v>
      </c>
      <c r="O33" s="55">
        <f t="shared" si="2"/>
        <v>0.65763888888888888</v>
      </c>
      <c r="P33" s="55">
        <v>0.70763888888888893</v>
      </c>
      <c r="Q33" s="55">
        <f t="shared" si="3"/>
        <v>0.70763888888888893</v>
      </c>
      <c r="R33" s="55">
        <v>0.72152777777777777</v>
      </c>
      <c r="S33" s="55">
        <f t="shared" si="4"/>
        <v>0.72152777777777777</v>
      </c>
      <c r="T33" s="236">
        <v>0.73263888888888884</v>
      </c>
      <c r="U33" s="236">
        <f t="shared" si="5"/>
        <v>0.73263888888888884</v>
      </c>
    </row>
    <row r="34" spans="1:21" ht="18.75" customHeight="1" x14ac:dyDescent="0.25">
      <c r="A34" s="586" t="s">
        <v>454</v>
      </c>
      <c r="B34" s="587"/>
      <c r="C34" s="230" t="s">
        <v>1647</v>
      </c>
      <c r="D34" s="217">
        <v>46297152</v>
      </c>
      <c r="E34" s="201" t="s">
        <v>1648</v>
      </c>
      <c r="F34" s="142" t="s">
        <v>1649</v>
      </c>
      <c r="G34" s="50" t="s">
        <v>1650</v>
      </c>
      <c r="H34" s="182"/>
      <c r="I34" s="50" t="s">
        <v>1651</v>
      </c>
      <c r="J34" s="55">
        <v>0.61527777777777781</v>
      </c>
      <c r="K34" s="51">
        <f t="shared" si="0"/>
        <v>0.61527777777777781</v>
      </c>
      <c r="L34" s="55">
        <v>0.15763888888888891</v>
      </c>
      <c r="M34" s="41">
        <f t="shared" si="1"/>
        <v>0.15763888888888891</v>
      </c>
      <c r="N34" s="55">
        <v>0.66666666666666663</v>
      </c>
      <c r="O34" s="41">
        <f t="shared" si="2"/>
        <v>0.66666666666666663</v>
      </c>
      <c r="P34" s="55">
        <v>0.2166666666666667</v>
      </c>
      <c r="Q34" s="41">
        <f t="shared" si="3"/>
        <v>0.2166666666666667</v>
      </c>
      <c r="R34" s="55">
        <v>0.74513888888888891</v>
      </c>
      <c r="S34" s="41">
        <f t="shared" si="4"/>
        <v>0.74513888888888891</v>
      </c>
      <c r="T34" s="236">
        <v>0.75694444444444442</v>
      </c>
      <c r="U34" s="72">
        <f t="shared" si="5"/>
        <v>0.75694444444444442</v>
      </c>
    </row>
    <row r="35" spans="1:21" ht="18.75" customHeight="1" x14ac:dyDescent="0.25">
      <c r="A35" s="586" t="s">
        <v>244</v>
      </c>
      <c r="B35" s="587"/>
      <c r="C35" s="152" t="s">
        <v>1652</v>
      </c>
      <c r="D35" s="217">
        <v>47959086</v>
      </c>
      <c r="E35" s="201" t="s">
        <v>45</v>
      </c>
      <c r="F35" s="142" t="s">
        <v>94</v>
      </c>
      <c r="G35" s="407" t="s">
        <v>654</v>
      </c>
      <c r="H35" s="186"/>
      <c r="I35" s="186" t="s">
        <v>159</v>
      </c>
      <c r="J35" s="55">
        <v>0.61597222222222225</v>
      </c>
      <c r="K35" s="51">
        <f t="shared" si="0"/>
        <v>0.61597222222222225</v>
      </c>
      <c r="L35" s="55">
        <v>0.16388888888888889</v>
      </c>
      <c r="M35" s="41">
        <f t="shared" si="1"/>
        <v>0.16388888888888889</v>
      </c>
      <c r="N35" s="55">
        <v>0.67500000000000004</v>
      </c>
      <c r="O35" s="41">
        <f t="shared" si="2"/>
        <v>0.67500000000000004</v>
      </c>
      <c r="P35" s="55">
        <v>0.23541666666666669</v>
      </c>
      <c r="Q35" s="41">
        <f t="shared" si="3"/>
        <v>0.23541666666666669</v>
      </c>
      <c r="R35" s="55">
        <v>0.75138888888888888</v>
      </c>
      <c r="S35" s="41">
        <f t="shared" si="4"/>
        <v>0.75138888888888888</v>
      </c>
      <c r="T35" s="236">
        <v>0.76388888888888884</v>
      </c>
      <c r="U35" s="72">
        <f t="shared" si="5"/>
        <v>0.76388888888888884</v>
      </c>
    </row>
    <row r="36" spans="1:21" ht="18.75" customHeight="1" x14ac:dyDescent="0.25">
      <c r="A36" s="586" t="s">
        <v>245</v>
      </c>
      <c r="B36" s="587"/>
      <c r="C36" s="152" t="s">
        <v>1653</v>
      </c>
      <c r="D36" s="217">
        <v>47255773</v>
      </c>
      <c r="E36" s="201" t="s">
        <v>45</v>
      </c>
      <c r="F36" s="142" t="s">
        <v>94</v>
      </c>
      <c r="G36" s="156"/>
      <c r="H36" s="327"/>
      <c r="I36" s="156" t="s">
        <v>292</v>
      </c>
      <c r="J36" s="55">
        <v>0.61736111111111114</v>
      </c>
      <c r="K36" s="51">
        <f t="shared" si="0"/>
        <v>0.61736111111111114</v>
      </c>
      <c r="L36" s="55">
        <v>0.17222222222222219</v>
      </c>
      <c r="M36" s="41">
        <f t="shared" si="1"/>
        <v>0.17222222222222219</v>
      </c>
      <c r="N36" s="55">
        <v>0.67986111111111114</v>
      </c>
      <c r="O36" s="41">
        <f t="shared" si="2"/>
        <v>0.67986111111111114</v>
      </c>
      <c r="P36" s="55">
        <v>0.74791666666666667</v>
      </c>
      <c r="Q36" s="41">
        <f t="shared" si="3"/>
        <v>0.74791666666666667</v>
      </c>
      <c r="R36" s="55">
        <v>0.76527777777777772</v>
      </c>
      <c r="S36" s="41">
        <f t="shared" si="4"/>
        <v>0.76527777777777772</v>
      </c>
      <c r="T36" s="236">
        <v>0.77777777777777779</v>
      </c>
      <c r="U36" s="72">
        <f t="shared" si="5"/>
        <v>0.77777777777777779</v>
      </c>
    </row>
    <row r="37" spans="1:21" ht="22.5" customHeight="1" x14ac:dyDescent="0.25">
      <c r="A37" s="600"/>
      <c r="B37" s="587"/>
      <c r="C37" s="192" t="s">
        <v>1654</v>
      </c>
      <c r="D37" s="288">
        <v>45861164</v>
      </c>
      <c r="E37" s="88" t="s">
        <v>84</v>
      </c>
      <c r="F37" s="250" t="s">
        <v>94</v>
      </c>
      <c r="G37" s="88"/>
      <c r="H37" s="332"/>
      <c r="I37" s="88" t="s">
        <v>302</v>
      </c>
      <c r="J37" s="161">
        <v>0.62708333333333333</v>
      </c>
      <c r="K37" s="58">
        <f t="shared" si="0"/>
        <v>0.62708333333333333</v>
      </c>
      <c r="L37" s="161"/>
      <c r="M37" s="15">
        <f t="shared" si="1"/>
        <v>0</v>
      </c>
      <c r="N37" s="161"/>
      <c r="O37" s="15">
        <f t="shared" si="2"/>
        <v>0</v>
      </c>
      <c r="P37" s="161"/>
      <c r="Q37" s="15">
        <f t="shared" si="3"/>
        <v>0</v>
      </c>
      <c r="R37" s="161"/>
      <c r="S37" s="15">
        <f t="shared" si="4"/>
        <v>0</v>
      </c>
      <c r="T37" s="161"/>
      <c r="U37" s="15">
        <f t="shared" si="5"/>
        <v>0</v>
      </c>
    </row>
    <row r="38" spans="1:21" ht="18" customHeight="1" x14ac:dyDescent="0.25">
      <c r="A38" s="586" t="s">
        <v>246</v>
      </c>
      <c r="B38" s="587"/>
      <c r="C38" s="152" t="s">
        <v>1655</v>
      </c>
      <c r="D38" s="217">
        <v>41888434</v>
      </c>
      <c r="E38" s="201" t="s">
        <v>45</v>
      </c>
      <c r="F38" s="142" t="s">
        <v>94</v>
      </c>
      <c r="G38" s="256"/>
      <c r="H38" s="334"/>
      <c r="I38" s="256" t="s">
        <v>34</v>
      </c>
      <c r="J38" s="55">
        <v>0.63055555555555554</v>
      </c>
      <c r="K38" s="51">
        <f t="shared" si="0"/>
        <v>0.63055555555555554</v>
      </c>
      <c r="L38" s="55">
        <v>0.18055555555555561</v>
      </c>
      <c r="M38" s="41">
        <f t="shared" si="1"/>
        <v>0.18055555555555561</v>
      </c>
      <c r="N38" s="55">
        <v>0.68888888888888888</v>
      </c>
      <c r="O38" s="41">
        <f t="shared" si="2"/>
        <v>0.68888888888888888</v>
      </c>
      <c r="P38" s="55">
        <v>0.25208333333333333</v>
      </c>
      <c r="Q38" s="41">
        <f t="shared" si="3"/>
        <v>0.25208333333333333</v>
      </c>
      <c r="R38" s="55">
        <v>0.76875000000000004</v>
      </c>
      <c r="S38" s="41">
        <f t="shared" si="4"/>
        <v>0.76875000000000004</v>
      </c>
      <c r="T38" s="236">
        <v>0.78055555555555556</v>
      </c>
      <c r="U38" s="72">
        <f t="shared" si="5"/>
        <v>0.78055555555555556</v>
      </c>
    </row>
    <row r="39" spans="1:21" s="46" customFormat="1" ht="18" customHeight="1" x14ac:dyDescent="0.25">
      <c r="A39" s="586" t="s">
        <v>250</v>
      </c>
      <c r="B39" s="587"/>
      <c r="C39" s="152" t="s">
        <v>1656</v>
      </c>
      <c r="D39" s="409" t="s">
        <v>1657</v>
      </c>
      <c r="E39" s="201" t="s">
        <v>45</v>
      </c>
      <c r="F39" s="142" t="s">
        <v>94</v>
      </c>
      <c r="G39" s="245"/>
      <c r="H39" s="245"/>
      <c r="I39" s="245" t="s">
        <v>187</v>
      </c>
      <c r="J39" s="55">
        <v>0.63888888888888884</v>
      </c>
      <c r="K39" s="51">
        <f t="shared" si="0"/>
        <v>0.63888888888888884</v>
      </c>
      <c r="L39" s="55">
        <v>0.1895833333333333</v>
      </c>
      <c r="M39" s="41">
        <f t="shared" si="1"/>
        <v>0.1895833333333333</v>
      </c>
      <c r="N39" s="55">
        <v>0.69930555555555551</v>
      </c>
      <c r="O39" s="41">
        <f t="shared" si="2"/>
        <v>0.69930555555555551</v>
      </c>
      <c r="P39" s="55">
        <v>0.75972222222222219</v>
      </c>
      <c r="Q39" s="41">
        <f t="shared" si="3"/>
        <v>0.75972222222222219</v>
      </c>
      <c r="R39" s="55">
        <v>0.77708333333333335</v>
      </c>
      <c r="S39" s="41">
        <f t="shared" si="4"/>
        <v>0.77708333333333335</v>
      </c>
      <c r="T39" s="236">
        <v>0.7895833333333333</v>
      </c>
      <c r="U39" s="72">
        <f t="shared" si="5"/>
        <v>0.7895833333333333</v>
      </c>
    </row>
    <row r="40" spans="1:21" ht="18" customHeight="1" x14ac:dyDescent="0.25">
      <c r="A40" s="586" t="s">
        <v>254</v>
      </c>
      <c r="B40" s="587"/>
      <c r="C40" s="152" t="s">
        <v>1658</v>
      </c>
      <c r="D40" s="217">
        <v>74513975</v>
      </c>
      <c r="E40" s="201" t="s">
        <v>45</v>
      </c>
      <c r="F40" s="142" t="s">
        <v>28</v>
      </c>
      <c r="G40" s="290"/>
      <c r="H40" s="448"/>
      <c r="I40" s="290" t="s">
        <v>1659</v>
      </c>
      <c r="J40" s="55">
        <v>0.64027777777777772</v>
      </c>
      <c r="K40" s="51">
        <f t="shared" si="0"/>
        <v>0.64027777777777772</v>
      </c>
      <c r="L40" s="55">
        <v>0.19513888888888889</v>
      </c>
      <c r="M40" s="41">
        <f t="shared" si="1"/>
        <v>0.19513888888888889</v>
      </c>
      <c r="N40" s="55">
        <v>0.70277777777777772</v>
      </c>
      <c r="O40" s="41">
        <f t="shared" si="2"/>
        <v>0.70277777777777772</v>
      </c>
      <c r="P40" s="55">
        <v>0.2638888888888889</v>
      </c>
      <c r="Q40" s="41">
        <f t="shared" si="3"/>
        <v>0.2638888888888889</v>
      </c>
      <c r="R40" s="55">
        <v>0.78888888888888886</v>
      </c>
      <c r="S40" s="41">
        <f t="shared" si="4"/>
        <v>0.78888888888888886</v>
      </c>
      <c r="T40" s="236">
        <v>0.80138888888888893</v>
      </c>
      <c r="U40" s="72">
        <f t="shared" si="5"/>
        <v>0.80138888888888893</v>
      </c>
    </row>
    <row r="41" spans="1:21" ht="20.25" customHeight="1" x14ac:dyDescent="0.25">
      <c r="A41" s="586" t="s">
        <v>256</v>
      </c>
      <c r="B41" s="587"/>
      <c r="C41" s="152" t="s">
        <v>1660</v>
      </c>
      <c r="D41" s="217">
        <v>42347010</v>
      </c>
      <c r="E41" s="50" t="s">
        <v>84</v>
      </c>
      <c r="F41" s="142" t="s">
        <v>1661</v>
      </c>
      <c r="G41" s="407" t="s">
        <v>1208</v>
      </c>
      <c r="H41" s="182"/>
      <c r="I41" s="50" t="s">
        <v>470</v>
      </c>
      <c r="J41" s="55">
        <v>0.64166666666666672</v>
      </c>
      <c r="K41" s="55">
        <f t="shared" si="0"/>
        <v>0.64166666666666672</v>
      </c>
      <c r="L41" s="55">
        <v>0.20069444444444451</v>
      </c>
      <c r="M41" s="55">
        <f t="shared" si="1"/>
        <v>0.20069444444444451</v>
      </c>
      <c r="N41" s="55">
        <v>0.70902777777777781</v>
      </c>
      <c r="O41" s="55">
        <f t="shared" si="2"/>
        <v>0.70902777777777781</v>
      </c>
      <c r="P41" s="55">
        <v>0.77361111111111114</v>
      </c>
      <c r="Q41" s="55">
        <f t="shared" si="3"/>
        <v>0.77361111111111114</v>
      </c>
      <c r="R41" s="55">
        <v>0.79305555555555551</v>
      </c>
      <c r="S41" s="55">
        <f t="shared" si="4"/>
        <v>0.79305555555555551</v>
      </c>
      <c r="T41" s="236">
        <v>0.8041666666666667</v>
      </c>
      <c r="U41" s="236">
        <f t="shared" si="5"/>
        <v>0.8041666666666667</v>
      </c>
    </row>
    <row r="42" spans="1:21" ht="18" customHeight="1" x14ac:dyDescent="0.25">
      <c r="A42" s="586" t="s">
        <v>260</v>
      </c>
      <c r="B42" s="587"/>
      <c r="C42" s="152" t="s">
        <v>1662</v>
      </c>
      <c r="D42" s="409" t="s">
        <v>1663</v>
      </c>
      <c r="E42" s="207" t="s">
        <v>138</v>
      </c>
      <c r="F42" s="142" t="s">
        <v>94</v>
      </c>
      <c r="G42" s="245" t="s">
        <v>1664</v>
      </c>
      <c r="H42" s="356" t="s">
        <v>108</v>
      </c>
      <c r="I42" s="245" t="s">
        <v>220</v>
      </c>
      <c r="J42" s="55">
        <v>0.64375000000000004</v>
      </c>
      <c r="K42" s="51">
        <f t="shared" si="0"/>
        <v>0.64375000000000004</v>
      </c>
      <c r="L42" s="55">
        <v>0.2069444444444444</v>
      </c>
      <c r="M42" s="41">
        <f t="shared" si="1"/>
        <v>0.2069444444444444</v>
      </c>
      <c r="N42" s="55">
        <v>0.71180555555555558</v>
      </c>
      <c r="O42" s="41">
        <f t="shared" si="2"/>
        <v>0.71180555555555558</v>
      </c>
      <c r="P42" s="55">
        <v>0.27708333333333329</v>
      </c>
      <c r="Q42" s="41">
        <f t="shared" si="3"/>
        <v>0.27708333333333329</v>
      </c>
      <c r="R42" s="55">
        <v>0.79166666666666663</v>
      </c>
      <c r="S42" s="41">
        <f t="shared" si="4"/>
        <v>0.79166666666666663</v>
      </c>
      <c r="T42" s="236">
        <v>0.81319444444444444</v>
      </c>
      <c r="U42" s="72">
        <f t="shared" si="5"/>
        <v>0.81319444444444444</v>
      </c>
    </row>
    <row r="43" spans="1:21" ht="18" customHeight="1" x14ac:dyDescent="0.25">
      <c r="A43" s="586" t="s">
        <v>263</v>
      </c>
      <c r="B43" s="587"/>
      <c r="C43" s="152" t="s">
        <v>1665</v>
      </c>
      <c r="D43" s="409" t="s">
        <v>1666</v>
      </c>
      <c r="E43" s="207"/>
      <c r="F43" s="142" t="s">
        <v>94</v>
      </c>
      <c r="G43" s="245" t="s">
        <v>1667</v>
      </c>
      <c r="H43" s="356" t="s">
        <v>108</v>
      </c>
      <c r="I43" s="245" t="s">
        <v>197</v>
      </c>
      <c r="J43" s="55">
        <v>0.65</v>
      </c>
      <c r="K43" s="51">
        <f t="shared" si="0"/>
        <v>0.65</v>
      </c>
      <c r="L43" s="55">
        <v>0.21111111111111111</v>
      </c>
      <c r="M43" s="41">
        <f t="shared" si="1"/>
        <v>0.21111111111111111</v>
      </c>
      <c r="N43" s="55">
        <v>0.71736111111111112</v>
      </c>
      <c r="O43" s="41">
        <f t="shared" si="2"/>
        <v>0.71736111111111112</v>
      </c>
      <c r="P43" s="55">
        <v>0.78472222222222221</v>
      </c>
      <c r="Q43" s="41">
        <f t="shared" si="3"/>
        <v>0.78472222222222221</v>
      </c>
      <c r="R43" s="55">
        <v>0.80208333333333337</v>
      </c>
      <c r="S43" s="41">
        <f t="shared" si="4"/>
        <v>0.80208333333333337</v>
      </c>
      <c r="T43" s="236">
        <v>0.81597222222222221</v>
      </c>
      <c r="U43" s="72">
        <f t="shared" si="5"/>
        <v>0.81597222222222221</v>
      </c>
    </row>
    <row r="44" spans="1:21" ht="21" customHeight="1" x14ac:dyDescent="0.25">
      <c r="A44" s="586" t="s">
        <v>265</v>
      </c>
      <c r="B44" s="587"/>
      <c r="C44" s="152" t="s">
        <v>1668</v>
      </c>
      <c r="D44" s="217">
        <v>10139718</v>
      </c>
      <c r="E44" s="201" t="s">
        <v>45</v>
      </c>
      <c r="F44" s="142" t="s">
        <v>94</v>
      </c>
      <c r="G44" s="180" t="s">
        <v>1088</v>
      </c>
      <c r="H44" s="182"/>
      <c r="I44" s="50" t="s">
        <v>105</v>
      </c>
      <c r="J44" s="55">
        <v>0.65555555555555556</v>
      </c>
      <c r="K44" s="51">
        <f t="shared" si="0"/>
        <v>0.65555555555555556</v>
      </c>
      <c r="L44" s="55">
        <v>0.2159722222222222</v>
      </c>
      <c r="M44" s="41">
        <f t="shared" si="1"/>
        <v>0.2159722222222222</v>
      </c>
      <c r="N44" s="55">
        <v>0.72499999999999998</v>
      </c>
      <c r="O44" s="41">
        <f t="shared" si="2"/>
        <v>0.72499999999999998</v>
      </c>
      <c r="P44" s="55">
        <v>0.29166666666666669</v>
      </c>
      <c r="Q44" s="41">
        <f t="shared" si="3"/>
        <v>0.29166666666666669</v>
      </c>
      <c r="R44" s="55">
        <v>0.8041666666666667</v>
      </c>
      <c r="S44" s="41">
        <f t="shared" si="4"/>
        <v>0.8041666666666667</v>
      </c>
      <c r="T44" s="236">
        <v>0.82499999999999996</v>
      </c>
      <c r="U44" s="72">
        <f t="shared" si="5"/>
        <v>0.82499999999999996</v>
      </c>
    </row>
    <row r="45" spans="1:21" ht="18" customHeight="1" x14ac:dyDescent="0.25">
      <c r="A45" s="586" t="s">
        <v>267</v>
      </c>
      <c r="B45" s="587"/>
      <c r="C45" s="152" t="s">
        <v>1669</v>
      </c>
      <c r="D45" s="217">
        <v>25785001</v>
      </c>
      <c r="E45" s="50" t="s">
        <v>84</v>
      </c>
      <c r="F45" s="142" t="s">
        <v>23</v>
      </c>
      <c r="G45" s="96"/>
      <c r="H45" s="328"/>
      <c r="I45" s="96" t="s">
        <v>190</v>
      </c>
      <c r="J45" s="55">
        <v>0.66874999999999996</v>
      </c>
      <c r="K45" s="51">
        <f t="shared" si="0"/>
        <v>0.66874999999999996</v>
      </c>
      <c r="L45" s="55">
        <v>0.22430555555555559</v>
      </c>
      <c r="M45" s="41">
        <f t="shared" si="1"/>
        <v>0.22430555555555559</v>
      </c>
      <c r="N45" s="55"/>
      <c r="O45" s="41">
        <f t="shared" si="2"/>
        <v>0</v>
      </c>
      <c r="P45" s="55">
        <v>0.79652777777777772</v>
      </c>
      <c r="Q45" s="41">
        <f t="shared" si="3"/>
        <v>0.79652777777777772</v>
      </c>
      <c r="R45" s="55">
        <v>0.81597222222222221</v>
      </c>
      <c r="S45" s="41">
        <f t="shared" si="4"/>
        <v>0.81597222222222221</v>
      </c>
      <c r="T45" s="236">
        <v>0.82916666666666672</v>
      </c>
      <c r="U45" s="72">
        <f t="shared" si="5"/>
        <v>0.82916666666666672</v>
      </c>
    </row>
    <row r="46" spans="1:21" ht="18" customHeight="1" x14ac:dyDescent="0.25">
      <c r="A46" s="600"/>
      <c r="B46" s="587"/>
      <c r="C46" s="192" t="s">
        <v>1670</v>
      </c>
      <c r="D46" s="288">
        <v>45063434</v>
      </c>
      <c r="E46" s="88" t="s">
        <v>1671</v>
      </c>
      <c r="F46" s="250" t="s">
        <v>38</v>
      </c>
      <c r="G46" s="88" t="s">
        <v>1672</v>
      </c>
      <c r="H46" s="332"/>
      <c r="I46" s="88" t="s">
        <v>1673</v>
      </c>
      <c r="J46" s="161" t="s">
        <v>1674</v>
      </c>
      <c r="K46" s="161" t="s">
        <v>1674</v>
      </c>
      <c r="L46" s="161"/>
      <c r="M46" s="15">
        <f t="shared" si="1"/>
        <v>0</v>
      </c>
      <c r="N46" s="161"/>
      <c r="O46" s="15">
        <f t="shared" si="2"/>
        <v>0</v>
      </c>
      <c r="P46" s="161"/>
      <c r="Q46" s="15">
        <f t="shared" si="3"/>
        <v>0</v>
      </c>
      <c r="R46" s="161"/>
      <c r="S46" s="15">
        <f t="shared" si="4"/>
        <v>0</v>
      </c>
      <c r="T46" s="161"/>
      <c r="U46" s="15">
        <f t="shared" si="5"/>
        <v>0</v>
      </c>
    </row>
    <row r="47" spans="1:21" ht="15.75" customHeight="1" x14ac:dyDescent="0.25">
      <c r="A47" s="589"/>
      <c r="B47" s="589"/>
    </row>
    <row r="48" spans="1:21" ht="18" customHeight="1" x14ac:dyDescent="0.25">
      <c r="A48" s="589"/>
      <c r="B48" s="589"/>
    </row>
    <row r="49" spans="1:8" ht="18" customHeight="1" x14ac:dyDescent="0.25">
      <c r="A49" s="589"/>
      <c r="B49" s="589"/>
    </row>
    <row r="50" spans="1:8" ht="18" customHeight="1" x14ac:dyDescent="0.25">
      <c r="A50" s="589"/>
      <c r="B50" s="589"/>
    </row>
    <row r="51" spans="1:8" ht="18" customHeight="1" x14ac:dyDescent="0.25">
      <c r="A51" s="589"/>
      <c r="B51" s="589"/>
    </row>
    <row r="52" spans="1:8" ht="18" customHeight="1" x14ac:dyDescent="0.25">
      <c r="A52" s="589"/>
      <c r="B52" s="589"/>
    </row>
    <row r="53" spans="1:8" ht="18" customHeight="1" x14ac:dyDescent="0.25">
      <c r="A53" s="589"/>
      <c r="B53" s="589"/>
    </row>
    <row r="54" spans="1:8" ht="18" customHeight="1" x14ac:dyDescent="0.25">
      <c r="A54" s="589"/>
      <c r="B54" s="589"/>
    </row>
    <row r="55" spans="1:8" ht="18" customHeight="1" x14ac:dyDescent="0.25">
      <c r="A55" s="589"/>
      <c r="B55" s="589"/>
    </row>
    <row r="56" spans="1:8" ht="18" customHeight="1" x14ac:dyDescent="0.25">
      <c r="A56" s="589"/>
      <c r="B56" s="589"/>
    </row>
    <row r="57" spans="1:8" ht="18" customHeight="1" x14ac:dyDescent="0.25">
      <c r="A57" s="589"/>
      <c r="B57" s="589"/>
    </row>
    <row r="58" spans="1:8" ht="18" customHeight="1" x14ac:dyDescent="0.25">
      <c r="A58" s="589"/>
      <c r="B58" s="589"/>
    </row>
    <row r="59" spans="1:8" ht="18" customHeight="1" x14ac:dyDescent="0.25">
      <c r="A59" s="589"/>
      <c r="B59" s="589"/>
    </row>
    <row r="60" spans="1:8" ht="18" customHeight="1" x14ac:dyDescent="0.25">
      <c r="A60" s="589"/>
      <c r="B60" s="589"/>
    </row>
    <row r="61" spans="1:8" ht="18" customHeight="1" x14ac:dyDescent="0.25">
      <c r="A61" s="589"/>
      <c r="B61" s="589"/>
    </row>
    <row r="62" spans="1:8" ht="18" customHeight="1" x14ac:dyDescent="0.25"/>
    <row r="63" spans="1:8" ht="15.75" customHeight="1" x14ac:dyDescent="0.25">
      <c r="B63" t="s">
        <v>6768</v>
      </c>
      <c r="C63" t="s">
        <v>6769</v>
      </c>
      <c r="D63" t="s">
        <v>6770</v>
      </c>
      <c r="E63" t="s">
        <v>6771</v>
      </c>
      <c r="F63" t="s">
        <v>6772</v>
      </c>
      <c r="G63" t="s">
        <v>6773</v>
      </c>
      <c r="H63" t="s">
        <v>6774</v>
      </c>
    </row>
    <row r="64" spans="1:8" ht="18" customHeight="1" x14ac:dyDescent="0.25"/>
    <row r="65" ht="18" customHeight="1" x14ac:dyDescent="0.25"/>
    <row r="66" ht="18" customHeight="1" x14ac:dyDescent="0.25"/>
    <row r="67" ht="18" customHeight="1" x14ac:dyDescent="0.25"/>
    <row r="68" ht="18" customHeight="1" x14ac:dyDescent="0.25"/>
    <row r="69" ht="18" customHeight="1" x14ac:dyDescent="0.25"/>
    <row r="70" ht="18" customHeight="1" x14ac:dyDescent="0.25"/>
    <row r="71" ht="18" customHeight="1" x14ac:dyDescent="0.25"/>
    <row r="72" ht="18" customHeight="1" x14ac:dyDescent="0.25"/>
    <row r="73" ht="18" customHeight="1" x14ac:dyDescent="0.25"/>
    <row r="74" ht="18" customHeight="1" x14ac:dyDescent="0.25"/>
    <row r="75" ht="18" customHeight="1" x14ac:dyDescent="0.25"/>
    <row r="76" ht="18" customHeight="1" x14ac:dyDescent="0.25"/>
    <row r="77" ht="18" customHeight="1" x14ac:dyDescent="0.25"/>
    <row r="78" ht="18" customHeight="1" x14ac:dyDescent="0.25"/>
    <row r="79" ht="18" customHeight="1" x14ac:dyDescent="0.25"/>
    <row r="80" ht="18" customHeight="1" x14ac:dyDescent="0.25"/>
    <row r="81" spans="2:7" ht="18" customHeight="1" x14ac:dyDescent="0.25"/>
    <row r="82" spans="2:7" ht="18" customHeight="1" x14ac:dyDescent="0.25"/>
    <row r="83" spans="2:7" ht="18" customHeight="1" x14ac:dyDescent="0.25"/>
    <row r="84" spans="2:7" ht="18" customHeight="1" x14ac:dyDescent="0.25"/>
    <row r="85" spans="2:7" ht="18" customHeight="1" x14ac:dyDescent="0.25"/>
    <row r="86" spans="2:7" ht="15.75" customHeight="1" x14ac:dyDescent="0.25"/>
    <row r="87" spans="2:7" ht="15.75" customHeight="1" x14ac:dyDescent="0.25"/>
    <row r="88" spans="2:7" ht="15.75" customHeight="1" x14ac:dyDescent="0.25"/>
    <row r="89" spans="2:7" ht="15.75" customHeight="1" x14ac:dyDescent="0.25">
      <c r="B89" t="s">
        <v>6768</v>
      </c>
      <c r="C89" t="s">
        <v>6769</v>
      </c>
      <c r="D89" t="s">
        <v>6770</v>
      </c>
      <c r="E89" t="s">
        <v>6771</v>
      </c>
      <c r="F89" t="s">
        <v>6772</v>
      </c>
      <c r="G89" t="s">
        <v>6773</v>
      </c>
    </row>
    <row r="90" spans="2:7" ht="15.75" customHeight="1" x14ac:dyDescent="0.25"/>
    <row r="91" spans="2:7" ht="21" customHeight="1" x14ac:dyDescent="0.25"/>
    <row r="92" spans="2:7" ht="15.75" customHeight="1" x14ac:dyDescent="0.25"/>
    <row r="93" spans="2:7" ht="15.75" customHeight="1" x14ac:dyDescent="0.25"/>
    <row r="94" spans="2:7" ht="18.75" customHeight="1" x14ac:dyDescent="0.25"/>
    <row r="95" spans="2:7" ht="15.75" customHeight="1" x14ac:dyDescent="0.25"/>
    <row r="96" spans="2:7" ht="15.75" customHeight="1" x14ac:dyDescent="0.25"/>
    <row r="97" spans="3:8" ht="18.75" customHeight="1" x14ac:dyDescent="0.25"/>
    <row r="98" spans="3:8" ht="18.75" customHeight="1" x14ac:dyDescent="0.25"/>
    <row r="101" spans="3:8" x14ac:dyDescent="0.25">
      <c r="C101" t="s">
        <v>6768</v>
      </c>
      <c r="D101" t="s">
        <v>6769</v>
      </c>
      <c r="E101" t="s">
        <v>6770</v>
      </c>
      <c r="F101" t="s">
        <v>6771</v>
      </c>
      <c r="G101" t="s">
        <v>6772</v>
      </c>
      <c r="H101" t="s">
        <v>6773</v>
      </c>
    </row>
    <row r="102" spans="3:8" ht="15.75" customHeight="1" x14ac:dyDescent="0.25"/>
    <row r="103" spans="3:8" ht="15.75" customHeight="1" x14ac:dyDescent="0.25"/>
    <row r="104" spans="3:8" ht="15.75" customHeight="1" x14ac:dyDescent="0.25"/>
    <row r="105" spans="3:8" ht="15.75" customHeight="1" x14ac:dyDescent="0.25"/>
    <row r="106" spans="3:8" ht="15.75" customHeight="1" x14ac:dyDescent="0.25"/>
    <row r="107" spans="3:8" ht="15.75" customHeight="1" x14ac:dyDescent="0.25"/>
    <row r="108" spans="3:8" ht="15.75" customHeight="1" x14ac:dyDescent="0.25"/>
    <row r="109" spans="3:8" ht="18.75" customHeight="1" x14ac:dyDescent="0.25"/>
    <row r="110" spans="3:8" ht="15.75" customHeight="1" x14ac:dyDescent="0.25"/>
    <row r="212" spans="1:2" ht="18" customHeight="1" x14ac:dyDescent="0.25">
      <c r="A212" s="589"/>
      <c r="B212" s="589"/>
    </row>
    <row r="213" spans="1:2" ht="18" customHeight="1" x14ac:dyDescent="0.25">
      <c r="A213" s="589"/>
      <c r="B213" s="589"/>
    </row>
    <row r="214" spans="1:2" ht="18" customHeight="1" x14ac:dyDescent="0.25">
      <c r="A214" s="589"/>
      <c r="B214" s="589"/>
    </row>
  </sheetData>
  <mergeCells count="69">
    <mergeCell ref="A11:B11"/>
    <mergeCell ref="A45:B45"/>
    <mergeCell ref="A48:B48"/>
    <mergeCell ref="A24:B24"/>
    <mergeCell ref="A30:B30"/>
    <mergeCell ref="A15:B15"/>
    <mergeCell ref="P1:Q1"/>
    <mergeCell ref="A36:B36"/>
    <mergeCell ref="A1:B1"/>
    <mergeCell ref="A61:B61"/>
    <mergeCell ref="A6:B6"/>
    <mergeCell ref="A54:B54"/>
    <mergeCell ref="A16:B16"/>
    <mergeCell ref="A7:B7"/>
    <mergeCell ref="A25:B25"/>
    <mergeCell ref="A41:B41"/>
    <mergeCell ref="A3:B3"/>
    <mergeCell ref="N1:O1"/>
    <mergeCell ref="A2:B2"/>
    <mergeCell ref="A10:B10"/>
    <mergeCell ref="A9:B9"/>
    <mergeCell ref="A60:B60"/>
    <mergeCell ref="A18:B18"/>
    <mergeCell ref="A27:B27"/>
    <mergeCell ref="A56:B56"/>
    <mergeCell ref="A55:B55"/>
    <mergeCell ref="A40:B40"/>
    <mergeCell ref="A31:B31"/>
    <mergeCell ref="A49:B49"/>
    <mergeCell ref="A51:B51"/>
    <mergeCell ref="A44:B44"/>
    <mergeCell ref="A39:B39"/>
    <mergeCell ref="A212:B212"/>
    <mergeCell ref="A37:B37"/>
    <mergeCell ref="A46:B46"/>
    <mergeCell ref="A58:B58"/>
    <mergeCell ref="A59:B59"/>
    <mergeCell ref="A38:B38"/>
    <mergeCell ref="A29:B29"/>
    <mergeCell ref="A214:B214"/>
    <mergeCell ref="A50:B50"/>
    <mergeCell ref="A12:B12"/>
    <mergeCell ref="A26:B26"/>
    <mergeCell ref="A21:B21"/>
    <mergeCell ref="A213:B213"/>
    <mergeCell ref="A57:B57"/>
    <mergeCell ref="A33:B33"/>
    <mergeCell ref="A53:B53"/>
    <mergeCell ref="A52:B52"/>
    <mergeCell ref="A43:B43"/>
    <mergeCell ref="A19:B19"/>
    <mergeCell ref="A28:B28"/>
    <mergeCell ref="A13:B13"/>
    <mergeCell ref="R1:S1"/>
    <mergeCell ref="A34:B34"/>
    <mergeCell ref="T1:U1"/>
    <mergeCell ref="A47:B47"/>
    <mergeCell ref="A42:B42"/>
    <mergeCell ref="L1:M1"/>
    <mergeCell ref="A32:B32"/>
    <mergeCell ref="A5:B5"/>
    <mergeCell ref="A14:B14"/>
    <mergeCell ref="A17:B17"/>
    <mergeCell ref="A23:B23"/>
    <mergeCell ref="A8:B8"/>
    <mergeCell ref="A22:B22"/>
    <mergeCell ref="A35:B35"/>
    <mergeCell ref="A4:B4"/>
    <mergeCell ref="A20:B20"/>
  </mergeCells>
  <printOptions gridLines="1"/>
  <pageMargins left="0.7" right="0.7" top="0.75" bottom="0.75" header="0.3" footer="0.3"/>
  <pageSetup paperSize="9" orientation="landscape"/>
  <tableParts count="3">
    <tablePart r:id="rId1"/>
    <tablePart r:id="rId2"/>
    <tablePart r:id="rId3"/>
  </tableParts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 codeName="Hoja334">
    <pageSetUpPr fitToPage="1"/>
  </sheetPr>
  <dimension ref="A1:U214"/>
  <sheetViews>
    <sheetView topLeftCell="B27" workbookViewId="0">
      <selection activeCell="C28" sqref="C28:F29"/>
    </sheetView>
  </sheetViews>
  <sheetFormatPr baseColWidth="10" defaultColWidth="9.140625" defaultRowHeight="15" x14ac:dyDescent="0.25"/>
  <cols>
    <col min="1" max="2" width="2.7109375" customWidth="1"/>
    <col min="3" max="3" width="39" customWidth="1"/>
    <col min="4" max="4" width="14.5703125" customWidth="1"/>
    <col min="5" max="5" width="21.85546875" customWidth="1"/>
    <col min="6" max="6" width="22" customWidth="1"/>
    <col min="7" max="7" width="21.140625" bestFit="1" customWidth="1"/>
    <col min="8" max="8" width="9.28515625" customWidth="1"/>
    <col min="9" max="9" width="25.140625" customWidth="1"/>
    <col min="10" max="10" width="13.28515625" customWidth="1"/>
    <col min="11" max="11" width="13.5703125" customWidth="1"/>
    <col min="12" max="12" width="14.28515625" customWidth="1"/>
    <col min="13" max="13" width="13.7109375" customWidth="1"/>
    <col min="14" max="15" width="14.7109375" customWidth="1"/>
    <col min="16" max="16" width="15.28515625" customWidth="1"/>
    <col min="17" max="17" width="14.85546875" customWidth="1"/>
    <col min="18" max="19" width="15.42578125" customWidth="1"/>
    <col min="20" max="20" width="17" customWidth="1"/>
    <col min="21" max="21" width="17.85546875" customWidth="1"/>
  </cols>
  <sheetData>
    <row r="1" spans="1:21" ht="46.5" customHeight="1" x14ac:dyDescent="0.25">
      <c r="A1" s="596" t="s">
        <v>0</v>
      </c>
      <c r="B1" s="597"/>
      <c r="C1" s="10" t="s">
        <v>1</v>
      </c>
      <c r="D1" s="10" t="s">
        <v>2</v>
      </c>
      <c r="E1" s="25" t="s">
        <v>3</v>
      </c>
      <c r="F1" s="20" t="s">
        <v>4</v>
      </c>
      <c r="G1" s="1" t="s">
        <v>5</v>
      </c>
      <c r="H1" s="35" t="s">
        <v>6</v>
      </c>
      <c r="I1" s="2" t="s">
        <v>7</v>
      </c>
      <c r="J1" s="3" t="s">
        <v>8</v>
      </c>
      <c r="K1" s="3" t="s">
        <v>9</v>
      </c>
      <c r="L1" s="593" t="s">
        <v>10</v>
      </c>
      <c r="M1" s="592"/>
      <c r="N1" s="599" t="s">
        <v>11</v>
      </c>
      <c r="O1" s="592"/>
      <c r="P1" s="595" t="s">
        <v>12</v>
      </c>
      <c r="Q1" s="592"/>
      <c r="R1" s="594" t="s">
        <v>13</v>
      </c>
      <c r="S1" s="592"/>
      <c r="T1" s="591" t="s">
        <v>14</v>
      </c>
      <c r="U1" s="592"/>
    </row>
    <row r="2" spans="1:21" ht="21" customHeight="1" x14ac:dyDescent="0.25">
      <c r="A2" s="586" t="s">
        <v>15</v>
      </c>
      <c r="B2" s="587"/>
      <c r="C2" s="152" t="s">
        <v>1654</v>
      </c>
      <c r="D2" s="217">
        <v>45861164</v>
      </c>
      <c r="E2" s="50" t="s">
        <v>84</v>
      </c>
      <c r="F2" s="142" t="s">
        <v>94</v>
      </c>
      <c r="G2" s="96" t="s">
        <v>1675</v>
      </c>
      <c r="H2" s="328"/>
      <c r="I2" s="96" t="s">
        <v>147</v>
      </c>
      <c r="J2" s="41">
        <v>0.36249999999999999</v>
      </c>
      <c r="K2" s="82">
        <f t="shared" ref="K2:K37" si="0">J2+$K$56</f>
        <v>0.36249999999999999</v>
      </c>
      <c r="L2" s="55">
        <v>0.3659722222222222</v>
      </c>
      <c r="M2" s="41">
        <f t="shared" ref="M2:M37" si="1">L2+$M$56</f>
        <v>0.3659722222222222</v>
      </c>
      <c r="N2" s="55">
        <v>0.375</v>
      </c>
      <c r="O2" s="41">
        <f t="shared" ref="O2:O37" si="2">N2+$O$56</f>
        <v>0.375</v>
      </c>
      <c r="P2" s="55">
        <v>0.41875000000000001</v>
      </c>
      <c r="Q2" s="41">
        <f>P2+$Q$56</f>
        <v>0.41875000000000001</v>
      </c>
      <c r="R2" s="55">
        <v>0.43680555555555561</v>
      </c>
      <c r="S2" s="41">
        <f t="shared" ref="S2:S37" si="3">R2+$S$56</f>
        <v>0.43680555555555561</v>
      </c>
      <c r="T2" s="236">
        <v>0.46597222222222218</v>
      </c>
      <c r="U2" s="72">
        <f t="shared" ref="U2:U37" si="4">T2+$U$56</f>
        <v>0.46597222222222218</v>
      </c>
    </row>
    <row r="3" spans="1:21" ht="18.75" customHeight="1" x14ac:dyDescent="0.25">
      <c r="A3" s="586" t="s">
        <v>21</v>
      </c>
      <c r="B3" s="587"/>
      <c r="C3" s="152" t="s">
        <v>1676</v>
      </c>
      <c r="D3" s="217">
        <v>25747893</v>
      </c>
      <c r="E3" s="201" t="s">
        <v>45</v>
      </c>
      <c r="F3" s="142" t="s">
        <v>38</v>
      </c>
      <c r="G3" s="452" t="s">
        <v>1255</v>
      </c>
      <c r="H3" s="329"/>
      <c r="I3" s="274" t="s">
        <v>25</v>
      </c>
      <c r="J3" s="62">
        <v>0.37361111111111112</v>
      </c>
      <c r="K3" s="51">
        <f t="shared" si="0"/>
        <v>0.37361111111111112</v>
      </c>
      <c r="L3" s="55">
        <v>0.375</v>
      </c>
      <c r="M3" s="41">
        <f t="shared" si="1"/>
        <v>0.375</v>
      </c>
      <c r="N3" s="55">
        <v>0.38055555555555548</v>
      </c>
      <c r="O3" s="41">
        <f t="shared" si="2"/>
        <v>0.38055555555555548</v>
      </c>
      <c r="P3" s="55">
        <v>0.43263888888888891</v>
      </c>
      <c r="Q3" s="41">
        <f>P3+$Q$56</f>
        <v>0.43263888888888891</v>
      </c>
      <c r="R3" s="55">
        <v>0.46458333333333329</v>
      </c>
      <c r="S3" s="41">
        <f t="shared" si="3"/>
        <v>0.46458333333333329</v>
      </c>
      <c r="T3" s="236">
        <v>0.50347222222222221</v>
      </c>
      <c r="U3" s="72">
        <f t="shared" si="4"/>
        <v>0.50347222222222221</v>
      </c>
    </row>
    <row r="4" spans="1:21" ht="21.75" customHeight="1" x14ac:dyDescent="0.25">
      <c r="A4" s="586" t="s">
        <v>26</v>
      </c>
      <c r="B4" s="587"/>
      <c r="C4" s="152" t="s">
        <v>1677</v>
      </c>
      <c r="D4" s="217">
        <v>43271377</v>
      </c>
      <c r="E4" s="153" t="s">
        <v>37</v>
      </c>
      <c r="F4" s="142" t="s">
        <v>28</v>
      </c>
      <c r="G4" s="454" t="s">
        <v>515</v>
      </c>
      <c r="H4" s="364"/>
      <c r="I4" s="279" t="s">
        <v>1678</v>
      </c>
      <c r="J4" s="55">
        <v>0.375</v>
      </c>
      <c r="K4" s="51">
        <f t="shared" si="0"/>
        <v>0.375</v>
      </c>
      <c r="L4" s="55">
        <v>0.38055555555555548</v>
      </c>
      <c r="M4" s="41">
        <f t="shared" si="1"/>
        <v>0.38055555555555548</v>
      </c>
      <c r="N4" s="55">
        <v>0.39166666666666672</v>
      </c>
      <c r="O4" s="41">
        <f t="shared" si="2"/>
        <v>0.39166666666666672</v>
      </c>
      <c r="P4" s="55">
        <v>0.4465277777777778</v>
      </c>
      <c r="Q4" s="41">
        <f>P4+$Q$56</f>
        <v>0.4465277777777778</v>
      </c>
      <c r="R4" s="55">
        <v>0.47986111111111113</v>
      </c>
      <c r="S4" s="41">
        <f t="shared" si="3"/>
        <v>0.47986111111111113</v>
      </c>
      <c r="T4" s="236">
        <v>0.53055555555555556</v>
      </c>
      <c r="U4" s="72">
        <f t="shared" si="4"/>
        <v>0.53055555555555556</v>
      </c>
    </row>
    <row r="5" spans="1:21" ht="19.5" customHeight="1" x14ac:dyDescent="0.25">
      <c r="A5" s="586" t="s">
        <v>30</v>
      </c>
      <c r="B5" s="587"/>
      <c r="C5" s="453" t="s">
        <v>1679</v>
      </c>
      <c r="D5" s="217">
        <v>10123573</v>
      </c>
      <c r="E5" s="201" t="s">
        <v>45</v>
      </c>
      <c r="F5" s="142" t="s">
        <v>28</v>
      </c>
      <c r="G5" s="451"/>
      <c r="H5" s="347"/>
      <c r="I5" s="245" t="s">
        <v>315</v>
      </c>
      <c r="J5" s="140" t="s">
        <v>1680</v>
      </c>
      <c r="K5" s="51">
        <f t="shared" si="0"/>
        <v>0.37708333333333333</v>
      </c>
      <c r="L5" s="50"/>
      <c r="M5" s="41">
        <f t="shared" si="1"/>
        <v>0</v>
      </c>
      <c r="N5" s="51">
        <v>0.39444444444444438</v>
      </c>
      <c r="O5" s="41">
        <f t="shared" si="2"/>
        <v>0.39444444444444438</v>
      </c>
      <c r="P5" s="41">
        <v>0.4777777777777778</v>
      </c>
      <c r="Q5" s="55">
        <v>0.48819444444444438</v>
      </c>
      <c r="R5" s="41">
        <v>0.55069444444444449</v>
      </c>
      <c r="S5" s="41">
        <f t="shared" si="3"/>
        <v>0.55069444444444449</v>
      </c>
      <c r="T5" s="236">
        <v>0.56666666666666665</v>
      </c>
      <c r="U5" s="72">
        <f t="shared" si="4"/>
        <v>0.56666666666666665</v>
      </c>
    </row>
    <row r="6" spans="1:21" ht="21.75" customHeight="1" x14ac:dyDescent="0.25">
      <c r="A6" s="586" t="s">
        <v>35</v>
      </c>
      <c r="B6" s="587"/>
      <c r="C6" s="152" t="s">
        <v>1681</v>
      </c>
      <c r="D6" s="217">
        <v>47552584</v>
      </c>
      <c r="E6" s="201" t="s">
        <v>45</v>
      </c>
      <c r="F6" s="142" t="s">
        <v>38</v>
      </c>
      <c r="G6" s="451"/>
      <c r="H6" s="347"/>
      <c r="I6" s="245" t="s">
        <v>63</v>
      </c>
      <c r="J6" s="55">
        <v>0.37916666666666671</v>
      </c>
      <c r="K6" s="51">
        <f t="shared" si="0"/>
        <v>0.37916666666666671</v>
      </c>
      <c r="L6" s="55">
        <v>0.40138888888888891</v>
      </c>
      <c r="M6" s="41">
        <f t="shared" si="1"/>
        <v>0.40138888888888891</v>
      </c>
      <c r="N6" s="55">
        <v>0.40763888888888888</v>
      </c>
      <c r="O6" s="41">
        <f t="shared" si="2"/>
        <v>0.40763888888888888</v>
      </c>
      <c r="P6" s="55">
        <v>0.51597222222222228</v>
      </c>
      <c r="Q6" s="41">
        <f t="shared" ref="Q6:Q37" si="5">P6+$Q$56</f>
        <v>0.51597222222222228</v>
      </c>
      <c r="R6" s="55">
        <v>0.53680555555555554</v>
      </c>
      <c r="S6" s="41">
        <f t="shared" si="3"/>
        <v>0.53680555555555554</v>
      </c>
      <c r="T6" s="236">
        <v>0.55972222222222223</v>
      </c>
      <c r="U6" s="72">
        <f t="shared" si="4"/>
        <v>0.55972222222222223</v>
      </c>
    </row>
    <row r="7" spans="1:21" ht="20.25" customHeight="1" x14ac:dyDescent="0.25">
      <c r="A7" s="586" t="s">
        <v>40</v>
      </c>
      <c r="B7" s="587"/>
      <c r="C7" s="152" t="s">
        <v>1682</v>
      </c>
      <c r="D7" s="217">
        <v>74059932</v>
      </c>
      <c r="E7" s="201" t="s">
        <v>45</v>
      </c>
      <c r="F7" s="142" t="s">
        <v>94</v>
      </c>
      <c r="G7" s="451"/>
      <c r="H7" s="347"/>
      <c r="I7" s="245" t="s">
        <v>90</v>
      </c>
      <c r="J7" s="55">
        <v>0.40486111111111112</v>
      </c>
      <c r="K7" s="51">
        <f t="shared" si="0"/>
        <v>0.40486111111111112</v>
      </c>
      <c r="L7" s="55">
        <v>0.40902777777777782</v>
      </c>
      <c r="M7" s="41">
        <f t="shared" si="1"/>
        <v>0.40902777777777782</v>
      </c>
      <c r="N7" s="55">
        <v>0.41666666666666669</v>
      </c>
      <c r="O7" s="41">
        <f t="shared" si="2"/>
        <v>0.41666666666666669</v>
      </c>
      <c r="P7" s="55">
        <v>0.5444444444444444</v>
      </c>
      <c r="Q7" s="41">
        <f t="shared" si="5"/>
        <v>0.5444444444444444</v>
      </c>
      <c r="R7" s="55">
        <v>0.6069444444444444</v>
      </c>
      <c r="S7" s="41">
        <f t="shared" si="3"/>
        <v>0.6069444444444444</v>
      </c>
      <c r="T7" s="236">
        <v>0.5805555555555556</v>
      </c>
      <c r="U7" s="72">
        <f t="shared" si="4"/>
        <v>0.5805555555555556</v>
      </c>
    </row>
    <row r="8" spans="1:21" ht="21" customHeight="1" x14ac:dyDescent="0.25">
      <c r="A8" s="586" t="s">
        <v>43</v>
      </c>
      <c r="B8" s="587"/>
      <c r="C8" s="342" t="s">
        <v>1683</v>
      </c>
      <c r="D8" s="217">
        <v>41080510</v>
      </c>
      <c r="E8" s="201" t="s">
        <v>623</v>
      </c>
      <c r="F8" s="142" t="s">
        <v>94</v>
      </c>
      <c r="G8" s="451"/>
      <c r="H8" s="347"/>
      <c r="I8" s="245" t="s">
        <v>95</v>
      </c>
      <c r="J8" s="55">
        <v>0.40555555555555561</v>
      </c>
      <c r="K8" s="51">
        <f t="shared" si="0"/>
        <v>0.40555555555555561</v>
      </c>
      <c r="L8" s="55">
        <v>0.41736111111111113</v>
      </c>
      <c r="M8" s="41">
        <f t="shared" si="1"/>
        <v>0.41736111111111113</v>
      </c>
      <c r="N8" s="55">
        <v>0.42638888888888887</v>
      </c>
      <c r="O8" s="41">
        <f t="shared" si="2"/>
        <v>0.42638888888888887</v>
      </c>
      <c r="P8" s="55">
        <v>0.54652777777777772</v>
      </c>
      <c r="Q8" s="55">
        <f t="shared" si="5"/>
        <v>0.54652777777777772</v>
      </c>
      <c r="R8" s="55">
        <v>0.57638888888888884</v>
      </c>
      <c r="S8" s="41">
        <f t="shared" si="3"/>
        <v>0.57638888888888884</v>
      </c>
      <c r="T8" s="236">
        <v>0.58888888888888891</v>
      </c>
      <c r="U8" s="72">
        <f t="shared" si="4"/>
        <v>0.58888888888888891</v>
      </c>
    </row>
    <row r="9" spans="1:21" s="46" customFormat="1" ht="21" customHeight="1" x14ac:dyDescent="0.25">
      <c r="A9" s="586" t="s">
        <v>48</v>
      </c>
      <c r="B9" s="587"/>
      <c r="C9" s="152" t="s">
        <v>1684</v>
      </c>
      <c r="D9" s="217">
        <v>77142337</v>
      </c>
      <c r="E9" s="406" t="s">
        <v>1685</v>
      </c>
      <c r="F9" s="142" t="s">
        <v>94</v>
      </c>
      <c r="G9" s="256"/>
      <c r="H9" s="334"/>
      <c r="I9" s="256" t="s">
        <v>1686</v>
      </c>
      <c r="J9" s="55">
        <v>0.4152777777777778</v>
      </c>
      <c r="K9" s="51">
        <f t="shared" si="0"/>
        <v>0.4152777777777778</v>
      </c>
      <c r="L9" s="55">
        <v>0.42569444444444438</v>
      </c>
      <c r="M9" s="41">
        <f t="shared" si="1"/>
        <v>0.42569444444444438</v>
      </c>
      <c r="N9" s="55">
        <v>0.43402777777777779</v>
      </c>
      <c r="O9" s="41">
        <f t="shared" si="2"/>
        <v>0.43402777777777779</v>
      </c>
      <c r="P9" s="55">
        <v>0.55763888888888891</v>
      </c>
      <c r="Q9" s="41">
        <f t="shared" si="5"/>
        <v>0.55763888888888891</v>
      </c>
      <c r="R9" s="55">
        <v>0.58125000000000004</v>
      </c>
      <c r="S9" s="41">
        <f t="shared" si="3"/>
        <v>0.58125000000000004</v>
      </c>
      <c r="T9" s="236">
        <v>0.59583333333333333</v>
      </c>
      <c r="U9" s="72">
        <f t="shared" si="4"/>
        <v>0.59583333333333333</v>
      </c>
    </row>
    <row r="10" spans="1:21" ht="23.25" customHeight="1" x14ac:dyDescent="0.25">
      <c r="A10" s="586" t="s">
        <v>54</v>
      </c>
      <c r="B10" s="587"/>
      <c r="C10" s="152" t="s">
        <v>1687</v>
      </c>
      <c r="D10" s="217">
        <v>9752057</v>
      </c>
      <c r="E10" s="50" t="s">
        <v>1688</v>
      </c>
      <c r="F10" s="142" t="s">
        <v>18</v>
      </c>
      <c r="G10" s="105" t="s">
        <v>1228</v>
      </c>
      <c r="H10" s="329"/>
      <c r="I10" s="186" t="s">
        <v>159</v>
      </c>
      <c r="J10" s="55"/>
      <c r="K10" s="51">
        <f t="shared" si="0"/>
        <v>0</v>
      </c>
      <c r="L10" s="55">
        <v>0.43055555555555558</v>
      </c>
      <c r="M10" s="41">
        <f t="shared" si="1"/>
        <v>0.43055555555555558</v>
      </c>
      <c r="N10" s="55">
        <v>0.43958333333333333</v>
      </c>
      <c r="O10" s="41">
        <f t="shared" si="2"/>
        <v>0.43958333333333333</v>
      </c>
      <c r="P10" s="55">
        <v>0.55069444444444449</v>
      </c>
      <c r="Q10" s="41">
        <f t="shared" si="5"/>
        <v>0.55069444444444449</v>
      </c>
      <c r="R10" s="55">
        <v>0.57430555555555551</v>
      </c>
      <c r="S10" s="41">
        <f t="shared" si="3"/>
        <v>0.57430555555555551</v>
      </c>
      <c r="T10" s="236">
        <v>8.8888888888888892E-2</v>
      </c>
      <c r="U10" s="72">
        <f t="shared" si="4"/>
        <v>8.8888888888888892E-2</v>
      </c>
    </row>
    <row r="11" spans="1:21" ht="21.75" customHeight="1" x14ac:dyDescent="0.25">
      <c r="A11" s="586" t="s">
        <v>58</v>
      </c>
      <c r="B11" s="587"/>
      <c r="C11" s="152" t="s">
        <v>1689</v>
      </c>
      <c r="D11" s="217">
        <v>76023908</v>
      </c>
      <c r="E11" s="406" t="s">
        <v>138</v>
      </c>
      <c r="F11" s="142" t="s">
        <v>23</v>
      </c>
      <c r="G11" s="50" t="s">
        <v>1690</v>
      </c>
      <c r="H11" s="186"/>
      <c r="I11" s="186" t="s">
        <v>25</v>
      </c>
      <c r="J11" s="55">
        <v>0.43263888888888891</v>
      </c>
      <c r="K11" s="51">
        <f t="shared" si="0"/>
        <v>0.43263888888888891</v>
      </c>
      <c r="L11" s="55">
        <v>0.43680555555555561</v>
      </c>
      <c r="M11" s="41">
        <f t="shared" si="1"/>
        <v>0.43680555555555561</v>
      </c>
      <c r="N11" s="55">
        <v>0.46527777777777779</v>
      </c>
      <c r="O11" s="41">
        <f t="shared" si="2"/>
        <v>0.46527777777777779</v>
      </c>
      <c r="P11" s="55">
        <v>0.56041666666666667</v>
      </c>
      <c r="Q11" s="55">
        <f t="shared" si="5"/>
        <v>0.56041666666666667</v>
      </c>
      <c r="R11" s="55">
        <v>0.59652777777777777</v>
      </c>
      <c r="S11" s="41">
        <f t="shared" si="3"/>
        <v>0.59652777777777777</v>
      </c>
      <c r="T11" s="236">
        <v>0.62986111111111109</v>
      </c>
      <c r="U11" s="72">
        <f t="shared" si="4"/>
        <v>0.62986111111111109</v>
      </c>
    </row>
    <row r="12" spans="1:21" ht="24" customHeight="1" x14ac:dyDescent="0.25">
      <c r="A12" s="586" t="s">
        <v>64</v>
      </c>
      <c r="B12" s="587"/>
      <c r="C12" s="152" t="s">
        <v>1691</v>
      </c>
      <c r="D12" s="217">
        <v>42889822</v>
      </c>
      <c r="E12" s="201" t="s">
        <v>623</v>
      </c>
      <c r="F12" s="142" t="s">
        <v>94</v>
      </c>
      <c r="G12" s="50" t="s">
        <v>1690</v>
      </c>
      <c r="H12" s="186"/>
      <c r="I12" s="186" t="s">
        <v>159</v>
      </c>
      <c r="J12" s="55">
        <v>0.43819444444444439</v>
      </c>
      <c r="K12" s="51">
        <f t="shared" si="0"/>
        <v>0.43819444444444439</v>
      </c>
      <c r="L12" s="55">
        <v>0.46527777777777779</v>
      </c>
      <c r="M12" s="41">
        <f t="shared" si="1"/>
        <v>0.46527777777777779</v>
      </c>
      <c r="N12" s="55">
        <v>0.47569444444444442</v>
      </c>
      <c r="O12" s="41">
        <f t="shared" si="2"/>
        <v>0.47569444444444442</v>
      </c>
      <c r="P12" s="55">
        <v>0.57013888888888886</v>
      </c>
      <c r="Q12" s="41">
        <f t="shared" si="5"/>
        <v>0.57013888888888886</v>
      </c>
      <c r="R12" s="55">
        <v>0.1041666666666667</v>
      </c>
      <c r="S12" s="41">
        <f t="shared" si="3"/>
        <v>0.1041666666666667</v>
      </c>
      <c r="T12" s="236">
        <v>0.6381944444444444</v>
      </c>
      <c r="U12" s="72">
        <f t="shared" si="4"/>
        <v>0.6381944444444444</v>
      </c>
    </row>
    <row r="13" spans="1:21" ht="21.75" customHeight="1" x14ac:dyDescent="0.25">
      <c r="A13" s="586" t="s">
        <v>67</v>
      </c>
      <c r="B13" s="587"/>
      <c r="C13" s="152" t="s">
        <v>1692</v>
      </c>
      <c r="D13" s="217">
        <v>43935625</v>
      </c>
      <c r="E13" s="50" t="s">
        <v>84</v>
      </c>
      <c r="F13" s="142" t="s">
        <v>38</v>
      </c>
      <c r="G13" s="87" t="s">
        <v>199</v>
      </c>
      <c r="H13" s="182"/>
      <c r="I13" s="456" t="s">
        <v>1693</v>
      </c>
      <c r="J13" s="55">
        <v>0.44236111111111109</v>
      </c>
      <c r="K13" s="51">
        <f t="shared" si="0"/>
        <v>0.44236111111111109</v>
      </c>
      <c r="L13" s="55">
        <v>0.47430555555555548</v>
      </c>
      <c r="M13" s="41">
        <f t="shared" si="1"/>
        <v>0.47430555555555548</v>
      </c>
      <c r="N13" s="55">
        <v>0.50555555555555554</v>
      </c>
      <c r="O13" s="41">
        <f t="shared" si="2"/>
        <v>0.50555555555555554</v>
      </c>
      <c r="P13" s="55">
        <v>0.58194444444444449</v>
      </c>
      <c r="Q13" s="41">
        <f t="shared" si="5"/>
        <v>0.58194444444444449</v>
      </c>
      <c r="R13" s="55">
        <v>0.61597222222222225</v>
      </c>
      <c r="S13" s="41">
        <f t="shared" si="3"/>
        <v>0.61597222222222225</v>
      </c>
      <c r="T13" s="236">
        <v>0.64444444444444449</v>
      </c>
      <c r="U13" s="72">
        <f t="shared" si="4"/>
        <v>0.64444444444444449</v>
      </c>
    </row>
    <row r="14" spans="1:21" ht="19.5" customHeight="1" x14ac:dyDescent="0.25">
      <c r="A14" s="586" t="s">
        <v>70</v>
      </c>
      <c r="B14" s="587"/>
      <c r="C14" s="152" t="s">
        <v>1694</v>
      </c>
      <c r="D14" s="217">
        <v>74002878</v>
      </c>
      <c r="E14" s="406" t="s">
        <v>138</v>
      </c>
      <c r="F14" s="142" t="s">
        <v>94</v>
      </c>
      <c r="G14" s="83" t="s">
        <v>1695</v>
      </c>
      <c r="H14" s="182"/>
      <c r="I14" s="50" t="s">
        <v>348</v>
      </c>
      <c r="J14" s="55">
        <v>0.45208333333333328</v>
      </c>
      <c r="K14" s="51">
        <f t="shared" si="0"/>
        <v>0.45208333333333328</v>
      </c>
      <c r="L14" s="55">
        <v>0.47916666666666669</v>
      </c>
      <c r="M14" s="41">
        <f t="shared" si="1"/>
        <v>0.47916666666666669</v>
      </c>
      <c r="N14" s="55">
        <v>0.50624999999999998</v>
      </c>
      <c r="O14" s="41">
        <f t="shared" si="2"/>
        <v>0.50624999999999998</v>
      </c>
      <c r="P14" s="55">
        <v>0.59513888888888888</v>
      </c>
      <c r="Q14" s="41">
        <f t="shared" si="5"/>
        <v>0.59513888888888888</v>
      </c>
      <c r="R14" s="55">
        <v>0.63472222222222219</v>
      </c>
      <c r="S14" s="41">
        <f t="shared" si="3"/>
        <v>0.63472222222222219</v>
      </c>
      <c r="T14" s="236">
        <v>0.1541666666666667</v>
      </c>
      <c r="U14" s="72">
        <f t="shared" si="4"/>
        <v>0.1541666666666667</v>
      </c>
    </row>
    <row r="15" spans="1:21" ht="24" customHeight="1" x14ac:dyDescent="0.25">
      <c r="A15" s="600"/>
      <c r="B15" s="587"/>
      <c r="C15" s="192" t="s">
        <v>1696</v>
      </c>
      <c r="D15" s="288">
        <v>75771152</v>
      </c>
      <c r="E15" s="88" t="s">
        <v>623</v>
      </c>
      <c r="F15" s="250" t="s">
        <v>94</v>
      </c>
      <c r="G15" s="88"/>
      <c r="H15" s="88"/>
      <c r="I15" s="88" t="s">
        <v>292</v>
      </c>
      <c r="J15" s="161"/>
      <c r="K15" s="58">
        <f t="shared" si="0"/>
        <v>0</v>
      </c>
      <c r="L15" s="161"/>
      <c r="M15" s="15">
        <f t="shared" si="1"/>
        <v>0</v>
      </c>
      <c r="N15" s="161"/>
      <c r="O15" s="15">
        <f t="shared" si="2"/>
        <v>0</v>
      </c>
      <c r="P15" s="161"/>
      <c r="Q15" s="15">
        <f t="shared" si="5"/>
        <v>0</v>
      </c>
      <c r="R15" s="161"/>
      <c r="S15" s="15">
        <f t="shared" si="3"/>
        <v>0</v>
      </c>
      <c r="T15" s="161"/>
      <c r="U15" s="15">
        <f t="shared" si="4"/>
        <v>0</v>
      </c>
    </row>
    <row r="16" spans="1:21" ht="23.25" customHeight="1" x14ac:dyDescent="0.25">
      <c r="A16" s="586" t="s">
        <v>73</v>
      </c>
      <c r="B16" s="587"/>
      <c r="C16" s="152" t="s">
        <v>1697</v>
      </c>
      <c r="D16" s="217">
        <v>74714813</v>
      </c>
      <c r="E16" s="406" t="s">
        <v>138</v>
      </c>
      <c r="F16" s="142" t="s">
        <v>38</v>
      </c>
      <c r="G16" s="50"/>
      <c r="H16" s="182"/>
      <c r="I16" s="50" t="s">
        <v>1698</v>
      </c>
      <c r="J16" s="55">
        <v>0.52847222222222223</v>
      </c>
      <c r="K16" s="51">
        <f t="shared" si="0"/>
        <v>0.52847222222222223</v>
      </c>
      <c r="L16" s="55">
        <v>0.53472222222222221</v>
      </c>
      <c r="M16" s="41">
        <f t="shared" si="1"/>
        <v>0.53472222222222221</v>
      </c>
      <c r="N16" s="55">
        <v>0.54652777777777772</v>
      </c>
      <c r="O16" s="41">
        <f t="shared" si="2"/>
        <v>0.54652777777777772</v>
      </c>
      <c r="P16" s="55">
        <v>0.61041666666666672</v>
      </c>
      <c r="Q16" s="41">
        <f t="shared" si="5"/>
        <v>0.61041666666666672</v>
      </c>
      <c r="R16" s="55">
        <v>0.65486111111111112</v>
      </c>
      <c r="S16" s="41">
        <f t="shared" si="3"/>
        <v>0.65486111111111112</v>
      </c>
      <c r="T16" s="236">
        <v>0.67152777777777772</v>
      </c>
      <c r="U16" s="72">
        <f t="shared" si="4"/>
        <v>0.67152777777777772</v>
      </c>
    </row>
    <row r="17" spans="1:21" ht="18" customHeight="1" x14ac:dyDescent="0.25">
      <c r="A17" s="586" t="s">
        <v>76</v>
      </c>
      <c r="B17" s="587"/>
      <c r="C17" s="152" t="s">
        <v>1699</v>
      </c>
      <c r="D17" s="217">
        <v>25756166</v>
      </c>
      <c r="E17" s="21" t="s">
        <v>1700</v>
      </c>
      <c r="F17" s="142" t="s">
        <v>94</v>
      </c>
      <c r="G17" s="105" t="s">
        <v>1255</v>
      </c>
      <c r="H17" s="182"/>
      <c r="I17" s="50" t="s">
        <v>1701</v>
      </c>
      <c r="J17" s="55">
        <v>0.53541666666666665</v>
      </c>
      <c r="K17" s="55">
        <f t="shared" si="0"/>
        <v>0.53541666666666665</v>
      </c>
      <c r="L17" s="55">
        <v>4.7222222222222221E-2</v>
      </c>
      <c r="M17" s="55">
        <f t="shared" si="1"/>
        <v>4.7222222222222221E-2</v>
      </c>
      <c r="N17" s="55">
        <v>0.55555555555555558</v>
      </c>
      <c r="O17" s="55">
        <f t="shared" si="2"/>
        <v>0.55555555555555558</v>
      </c>
      <c r="P17" s="55">
        <v>0.63472222222222219</v>
      </c>
      <c r="Q17" s="55">
        <f t="shared" si="5"/>
        <v>0.63472222222222219</v>
      </c>
      <c r="R17" s="55">
        <v>0.67013888888888884</v>
      </c>
      <c r="S17" s="55">
        <f t="shared" si="3"/>
        <v>0.67013888888888884</v>
      </c>
      <c r="T17" s="236">
        <v>0.68402777777777779</v>
      </c>
      <c r="U17" s="72">
        <f t="shared" si="4"/>
        <v>0.68402777777777779</v>
      </c>
    </row>
    <row r="18" spans="1:21" ht="21" customHeight="1" x14ac:dyDescent="0.25">
      <c r="A18" s="586" t="s">
        <v>78</v>
      </c>
      <c r="B18" s="587"/>
      <c r="C18" s="152" t="s">
        <v>1702</v>
      </c>
      <c r="D18" s="217">
        <v>70952422</v>
      </c>
      <c r="E18" s="50" t="s">
        <v>84</v>
      </c>
      <c r="F18" s="142" t="s">
        <v>38</v>
      </c>
      <c r="G18" s="105" t="s">
        <v>1703</v>
      </c>
      <c r="H18" s="329"/>
      <c r="I18" s="186" t="s">
        <v>159</v>
      </c>
      <c r="J18" s="55">
        <v>0.54097222222222219</v>
      </c>
      <c r="K18" s="51">
        <f t="shared" si="0"/>
        <v>0.54097222222222219</v>
      </c>
      <c r="L18" s="41">
        <v>0.55486111111111114</v>
      </c>
      <c r="M18" s="47">
        <f t="shared" si="1"/>
        <v>0.55486111111111114</v>
      </c>
      <c r="N18" s="55">
        <v>0.5625</v>
      </c>
      <c r="O18" s="41">
        <f t="shared" si="2"/>
        <v>0.5625</v>
      </c>
      <c r="P18" s="55">
        <v>0.63541666666666663</v>
      </c>
      <c r="Q18" s="41">
        <f t="shared" si="5"/>
        <v>0.63541666666666663</v>
      </c>
      <c r="R18" s="55">
        <v>0.67708333333333337</v>
      </c>
      <c r="S18" s="41">
        <f t="shared" si="3"/>
        <v>0.67708333333333337</v>
      </c>
      <c r="T18" s="236">
        <v>0.69166666666666665</v>
      </c>
      <c r="U18" s="72">
        <f t="shared" si="4"/>
        <v>0.69166666666666665</v>
      </c>
    </row>
    <row r="19" spans="1:21" ht="19.5" customHeight="1" x14ac:dyDescent="0.25">
      <c r="A19" s="600"/>
      <c r="B19" s="587"/>
      <c r="C19" s="192" t="s">
        <v>1704</v>
      </c>
      <c r="D19" s="288">
        <v>72854664</v>
      </c>
      <c r="E19" s="88" t="s">
        <v>84</v>
      </c>
      <c r="F19" s="250" t="s">
        <v>94</v>
      </c>
      <c r="G19" s="88"/>
      <c r="H19" s="332"/>
      <c r="I19" s="88" t="s">
        <v>302</v>
      </c>
      <c r="J19" s="15" t="s">
        <v>967</v>
      </c>
      <c r="K19" s="58" t="e">
        <f t="shared" si="0"/>
        <v>#VALUE!</v>
      </c>
      <c r="L19" s="15"/>
      <c r="M19" s="14">
        <f t="shared" si="1"/>
        <v>0</v>
      </c>
      <c r="N19" s="161"/>
      <c r="O19" s="15">
        <f t="shared" si="2"/>
        <v>0</v>
      </c>
      <c r="P19" s="161"/>
      <c r="Q19" s="15">
        <f t="shared" si="5"/>
        <v>0</v>
      </c>
      <c r="R19" s="161"/>
      <c r="S19" s="15">
        <f t="shared" si="3"/>
        <v>0</v>
      </c>
      <c r="T19" s="161"/>
      <c r="U19" s="15">
        <f t="shared" si="4"/>
        <v>0</v>
      </c>
    </row>
    <row r="20" spans="1:21" ht="18" customHeight="1" x14ac:dyDescent="0.25">
      <c r="A20" s="586" t="s">
        <v>80</v>
      </c>
      <c r="B20" s="587"/>
      <c r="C20" s="152" t="s">
        <v>1705</v>
      </c>
      <c r="D20" s="217">
        <v>25827744</v>
      </c>
      <c r="E20" s="201" t="s">
        <v>1706</v>
      </c>
      <c r="F20" s="142" t="s">
        <v>38</v>
      </c>
      <c r="G20" s="105" t="s">
        <v>1255</v>
      </c>
      <c r="H20" s="50"/>
      <c r="I20" s="50" t="s">
        <v>117</v>
      </c>
      <c r="J20" s="62">
        <v>0.55694444444444446</v>
      </c>
      <c r="K20" s="119">
        <f t="shared" si="0"/>
        <v>0.55694444444444446</v>
      </c>
      <c r="L20" s="62">
        <v>0.5708333333333333</v>
      </c>
      <c r="M20" s="41">
        <f t="shared" si="1"/>
        <v>0.5708333333333333</v>
      </c>
      <c r="N20" s="55">
        <v>0.57777777777777772</v>
      </c>
      <c r="O20" s="41">
        <f t="shared" si="2"/>
        <v>0.57777777777777772</v>
      </c>
      <c r="P20" s="55">
        <v>0.64861111111111114</v>
      </c>
      <c r="Q20" s="41">
        <f t="shared" si="5"/>
        <v>0.64861111111111114</v>
      </c>
      <c r="R20" s="55">
        <v>0.19166666666666671</v>
      </c>
      <c r="S20" s="41">
        <f t="shared" si="3"/>
        <v>0.19166666666666671</v>
      </c>
      <c r="T20" s="236">
        <v>0.70833333333333337</v>
      </c>
      <c r="U20" s="72">
        <f t="shared" si="4"/>
        <v>0.70833333333333337</v>
      </c>
    </row>
    <row r="21" spans="1:21" s="4" customFormat="1" ht="18" customHeight="1" x14ac:dyDescent="0.25">
      <c r="A21" s="600"/>
      <c r="B21" s="587"/>
      <c r="C21" s="192" t="s">
        <v>1707</v>
      </c>
      <c r="D21" s="288">
        <v>46286758</v>
      </c>
      <c r="E21" s="88" t="s">
        <v>84</v>
      </c>
      <c r="F21" s="250" t="s">
        <v>38</v>
      </c>
      <c r="G21" s="88"/>
      <c r="H21" s="88"/>
      <c r="I21" s="88" t="s">
        <v>159</v>
      </c>
      <c r="J21" s="161" t="s">
        <v>967</v>
      </c>
      <c r="K21" s="58" t="e">
        <f t="shared" si="0"/>
        <v>#VALUE!</v>
      </c>
      <c r="L21" s="161"/>
      <c r="M21" s="15">
        <f t="shared" si="1"/>
        <v>0</v>
      </c>
      <c r="N21" s="161"/>
      <c r="O21" s="15">
        <f t="shared" si="2"/>
        <v>0</v>
      </c>
      <c r="P21" s="161"/>
      <c r="Q21" s="15">
        <f t="shared" si="5"/>
        <v>0</v>
      </c>
      <c r="R21" s="161"/>
      <c r="S21" s="15">
        <f t="shared" si="3"/>
        <v>0</v>
      </c>
      <c r="T21" s="161"/>
      <c r="U21" s="15">
        <f t="shared" si="4"/>
        <v>0</v>
      </c>
    </row>
    <row r="22" spans="1:21" s="46" customFormat="1" ht="19.5" customHeight="1" x14ac:dyDescent="0.25">
      <c r="A22" s="600"/>
      <c r="B22" s="587"/>
      <c r="C22" s="192" t="s">
        <v>1708</v>
      </c>
      <c r="D22" s="288">
        <v>42842458</v>
      </c>
      <c r="E22" s="88" t="s">
        <v>1032</v>
      </c>
      <c r="F22" s="250" t="s">
        <v>94</v>
      </c>
      <c r="G22" s="88"/>
      <c r="H22" s="332"/>
      <c r="I22" s="88" t="s">
        <v>161</v>
      </c>
      <c r="J22" s="161" t="s">
        <v>967</v>
      </c>
      <c r="K22" s="58" t="e">
        <f t="shared" si="0"/>
        <v>#VALUE!</v>
      </c>
      <c r="L22" s="161"/>
      <c r="M22" s="15">
        <f t="shared" si="1"/>
        <v>0</v>
      </c>
      <c r="N22" s="161"/>
      <c r="O22" s="15">
        <f t="shared" si="2"/>
        <v>0</v>
      </c>
      <c r="P22" s="161"/>
      <c r="Q22" s="15">
        <f t="shared" si="5"/>
        <v>0</v>
      </c>
      <c r="R22" s="161"/>
      <c r="S22" s="15">
        <f t="shared" si="3"/>
        <v>0</v>
      </c>
      <c r="T22" s="161"/>
      <c r="U22" s="15">
        <f t="shared" si="4"/>
        <v>0</v>
      </c>
    </row>
    <row r="23" spans="1:21" ht="21" customHeight="1" x14ac:dyDescent="0.25">
      <c r="A23" s="586" t="s">
        <v>82</v>
      </c>
      <c r="B23" s="587"/>
      <c r="C23" s="152" t="s">
        <v>1709</v>
      </c>
      <c r="D23" s="217">
        <v>2676943</v>
      </c>
      <c r="E23" s="406" t="s">
        <v>138</v>
      </c>
      <c r="F23" s="142" t="s">
        <v>23</v>
      </c>
      <c r="G23" s="245"/>
      <c r="H23" s="21" t="s">
        <v>108</v>
      </c>
      <c r="I23" s="245" t="s">
        <v>220</v>
      </c>
      <c r="J23" s="55">
        <v>0.5625</v>
      </c>
      <c r="K23" s="51">
        <f t="shared" si="0"/>
        <v>0.5625</v>
      </c>
      <c r="L23" s="55">
        <v>0.56597222222222221</v>
      </c>
      <c r="M23" s="41">
        <f t="shared" si="1"/>
        <v>0.56597222222222221</v>
      </c>
      <c r="N23" s="55">
        <v>0.5708333333333333</v>
      </c>
      <c r="O23" s="41">
        <f t="shared" si="2"/>
        <v>0.5708333333333333</v>
      </c>
      <c r="P23" s="55">
        <v>0.64652777777777781</v>
      </c>
      <c r="Q23" s="41">
        <f t="shared" si="5"/>
        <v>0.64652777777777781</v>
      </c>
      <c r="R23" s="55">
        <v>0.68263888888888891</v>
      </c>
      <c r="S23" s="41">
        <f t="shared" si="3"/>
        <v>0.68263888888888891</v>
      </c>
      <c r="T23" s="236">
        <v>0.6958333333333333</v>
      </c>
      <c r="U23" s="72">
        <f t="shared" si="4"/>
        <v>0.6958333333333333</v>
      </c>
    </row>
    <row r="24" spans="1:21" ht="21.75" customHeight="1" x14ac:dyDescent="0.25">
      <c r="A24" s="586" t="s">
        <v>87</v>
      </c>
      <c r="B24" s="587"/>
      <c r="C24" s="152" t="s">
        <v>1710</v>
      </c>
      <c r="D24" s="217">
        <v>73044532</v>
      </c>
      <c r="E24" s="406" t="s">
        <v>138</v>
      </c>
      <c r="F24" s="142" t="s">
        <v>23</v>
      </c>
      <c r="G24" s="105"/>
      <c r="H24" s="105"/>
      <c r="I24" s="105" t="s">
        <v>1711</v>
      </c>
      <c r="J24" s="55">
        <v>0.60833333333333328</v>
      </c>
      <c r="K24" s="51">
        <f t="shared" si="0"/>
        <v>0.60833333333333328</v>
      </c>
      <c r="L24" s="55">
        <v>0.1159722222222222</v>
      </c>
      <c r="M24" s="41">
        <f t="shared" si="1"/>
        <v>0.1159722222222222</v>
      </c>
      <c r="N24" s="55">
        <v>0.63958333333333328</v>
      </c>
      <c r="O24" s="41">
        <f t="shared" si="2"/>
        <v>0.63958333333333328</v>
      </c>
      <c r="P24" s="55">
        <v>0.68819444444444444</v>
      </c>
      <c r="Q24" s="41">
        <f t="shared" si="5"/>
        <v>0.68819444444444444</v>
      </c>
      <c r="R24" s="55">
        <v>0.2104166666666667</v>
      </c>
      <c r="S24" s="41">
        <f t="shared" si="3"/>
        <v>0.2104166666666667</v>
      </c>
      <c r="T24" s="236">
        <v>0.72986111111111107</v>
      </c>
      <c r="U24" s="72">
        <f t="shared" si="4"/>
        <v>0.72986111111111107</v>
      </c>
    </row>
    <row r="25" spans="1:21" ht="21" customHeight="1" x14ac:dyDescent="0.25">
      <c r="A25" s="586" t="s">
        <v>91</v>
      </c>
      <c r="B25" s="587"/>
      <c r="C25" s="152" t="s">
        <v>1712</v>
      </c>
      <c r="D25" s="217">
        <v>74277648</v>
      </c>
      <c r="E25" s="406" t="s">
        <v>93</v>
      </c>
      <c r="F25" s="142" t="s">
        <v>94</v>
      </c>
      <c r="G25" s="407" t="s">
        <v>602</v>
      </c>
      <c r="H25" s="182"/>
      <c r="I25" s="172" t="s">
        <v>57</v>
      </c>
      <c r="J25" s="55">
        <v>0.58333333333333337</v>
      </c>
      <c r="K25" s="51">
        <f t="shared" si="0"/>
        <v>0.58333333333333337</v>
      </c>
      <c r="L25" s="55">
        <v>9.7222222222222224E-2</v>
      </c>
      <c r="M25" s="41">
        <f t="shared" si="1"/>
        <v>9.7222222222222224E-2</v>
      </c>
      <c r="N25" s="55">
        <v>0.60624999999999996</v>
      </c>
      <c r="O25" s="41">
        <f t="shared" si="2"/>
        <v>0.60624999999999996</v>
      </c>
      <c r="P25" s="55">
        <v>0.6743055555555556</v>
      </c>
      <c r="Q25" s="41">
        <f t="shared" si="5"/>
        <v>0.6743055555555556</v>
      </c>
      <c r="R25" s="55">
        <v>0.71527777777777779</v>
      </c>
      <c r="S25" s="41">
        <f t="shared" si="3"/>
        <v>0.71527777777777779</v>
      </c>
      <c r="T25" s="236">
        <v>0.72638888888888886</v>
      </c>
      <c r="U25" s="72">
        <f t="shared" si="4"/>
        <v>0.72638888888888886</v>
      </c>
    </row>
    <row r="26" spans="1:21" s="4" customFormat="1" ht="18" customHeight="1" x14ac:dyDescent="0.25">
      <c r="A26" s="586" t="s">
        <v>96</v>
      </c>
      <c r="B26" s="587"/>
      <c r="C26" s="152" t="s">
        <v>1713</v>
      </c>
      <c r="D26" s="217">
        <v>76303660</v>
      </c>
      <c r="E26" s="201" t="s">
        <v>45</v>
      </c>
      <c r="F26" s="142" t="s">
        <v>94</v>
      </c>
      <c r="G26" s="245"/>
      <c r="H26" s="245"/>
      <c r="I26" s="245" t="s">
        <v>197</v>
      </c>
      <c r="J26" s="55">
        <v>0.57291666666666663</v>
      </c>
      <c r="K26" s="51">
        <f t="shared" si="0"/>
        <v>0.57291666666666663</v>
      </c>
      <c r="L26" s="55">
        <v>0.57708333333333328</v>
      </c>
      <c r="M26" s="41">
        <f t="shared" si="1"/>
        <v>0.57708333333333328</v>
      </c>
      <c r="N26" s="55">
        <v>0.59236111111111112</v>
      </c>
      <c r="O26" s="41">
        <f t="shared" si="2"/>
        <v>0.59236111111111112</v>
      </c>
      <c r="P26" s="55">
        <v>0.65972222222222221</v>
      </c>
      <c r="Q26" s="41">
        <f t="shared" si="5"/>
        <v>0.65972222222222221</v>
      </c>
      <c r="R26" s="55">
        <v>0.69027777777777777</v>
      </c>
      <c r="S26" s="41">
        <f t="shared" si="3"/>
        <v>0.69027777777777777</v>
      </c>
      <c r="T26" s="236">
        <v>0.70208333333333328</v>
      </c>
      <c r="U26" s="72">
        <f t="shared" si="4"/>
        <v>0.70208333333333328</v>
      </c>
    </row>
    <row r="27" spans="1:21" s="46" customFormat="1" ht="21" customHeight="1" x14ac:dyDescent="0.25">
      <c r="A27" s="586" t="s">
        <v>98</v>
      </c>
      <c r="B27" s="587"/>
      <c r="C27" s="342" t="s">
        <v>1714</v>
      </c>
      <c r="D27" s="217">
        <v>42361516</v>
      </c>
      <c r="E27" s="201" t="s">
        <v>623</v>
      </c>
      <c r="F27" s="142" t="s">
        <v>94</v>
      </c>
      <c r="G27" s="245"/>
      <c r="H27" s="245"/>
      <c r="I27" s="245" t="s">
        <v>232</v>
      </c>
      <c r="J27" s="55">
        <v>0.57847222222222228</v>
      </c>
      <c r="K27" s="51">
        <f t="shared" si="0"/>
        <v>0.57847222222222228</v>
      </c>
      <c r="L27" s="55">
        <v>0.58611111111111114</v>
      </c>
      <c r="M27" s="41">
        <f t="shared" si="1"/>
        <v>0.58611111111111114</v>
      </c>
      <c r="N27" s="55">
        <v>0.47569444444444442</v>
      </c>
      <c r="O27" s="41">
        <f t="shared" si="2"/>
        <v>0.47569444444444442</v>
      </c>
      <c r="P27" s="55">
        <v>0.66111111111111109</v>
      </c>
      <c r="Q27" s="41">
        <f t="shared" si="5"/>
        <v>0.66111111111111109</v>
      </c>
      <c r="R27" s="55">
        <v>0.73055555555555551</v>
      </c>
      <c r="S27" s="41">
        <f t="shared" si="3"/>
        <v>0.73055555555555551</v>
      </c>
      <c r="T27" s="236">
        <v>0.74236111111111114</v>
      </c>
      <c r="U27" s="72">
        <f t="shared" si="4"/>
        <v>0.74236111111111114</v>
      </c>
    </row>
    <row r="28" spans="1:21" ht="18" customHeight="1" x14ac:dyDescent="0.25">
      <c r="A28" s="600"/>
      <c r="B28" s="587"/>
      <c r="C28" s="192" t="s">
        <v>1715</v>
      </c>
      <c r="D28" s="288">
        <v>70011755</v>
      </c>
      <c r="E28" s="88" t="s">
        <v>623</v>
      </c>
      <c r="F28" s="250" t="s">
        <v>38</v>
      </c>
      <c r="G28" s="88"/>
      <c r="H28" s="332"/>
      <c r="I28" s="88" t="s">
        <v>1292</v>
      </c>
      <c r="J28" s="161">
        <v>0.61388888888888893</v>
      </c>
      <c r="K28" s="58">
        <f t="shared" si="0"/>
        <v>0.61388888888888893</v>
      </c>
      <c r="L28" s="161">
        <v>0.63888888888888884</v>
      </c>
      <c r="M28" s="15">
        <f t="shared" si="1"/>
        <v>0.63888888888888884</v>
      </c>
      <c r="N28" s="161">
        <v>0.64722222222222225</v>
      </c>
      <c r="O28" s="15">
        <f t="shared" si="2"/>
        <v>0.64722222222222225</v>
      </c>
      <c r="P28" s="161">
        <v>0.69930555555555551</v>
      </c>
      <c r="Q28" s="15">
        <f t="shared" si="5"/>
        <v>0.69930555555555551</v>
      </c>
      <c r="R28" s="161">
        <v>0.74236111111111114</v>
      </c>
      <c r="S28" s="15">
        <f t="shared" si="3"/>
        <v>0.74236111111111114</v>
      </c>
      <c r="T28" s="161">
        <v>0.75555555555555554</v>
      </c>
      <c r="U28" s="15">
        <f t="shared" si="4"/>
        <v>0.75555555555555554</v>
      </c>
    </row>
    <row r="29" spans="1:21" ht="18.75" customHeight="1" x14ac:dyDescent="0.25">
      <c r="A29" s="600" t="s">
        <v>102</v>
      </c>
      <c r="B29" s="587"/>
      <c r="C29" s="342" t="s">
        <v>1716</v>
      </c>
      <c r="D29" s="217">
        <v>32610119</v>
      </c>
      <c r="E29" s="406" t="s">
        <v>1685</v>
      </c>
      <c r="F29" s="142" t="s">
        <v>94</v>
      </c>
      <c r="G29" s="407" t="s">
        <v>19</v>
      </c>
      <c r="H29" s="182"/>
      <c r="I29" s="50" t="s">
        <v>334</v>
      </c>
      <c r="J29" s="55">
        <v>0.65</v>
      </c>
      <c r="K29" s="51">
        <f t="shared" si="0"/>
        <v>0.65</v>
      </c>
      <c r="L29" s="55">
        <v>0.65486111111111112</v>
      </c>
      <c r="M29" s="41">
        <f t="shared" si="1"/>
        <v>0.65486111111111112</v>
      </c>
      <c r="N29" s="55">
        <v>0.66111111111111109</v>
      </c>
      <c r="O29" s="41">
        <f t="shared" si="2"/>
        <v>0.66111111111111109</v>
      </c>
      <c r="P29" s="55">
        <v>0.71111111111111114</v>
      </c>
      <c r="Q29" s="41">
        <f t="shared" si="5"/>
        <v>0.71111111111111114</v>
      </c>
      <c r="R29" s="55">
        <v>0.73819444444444449</v>
      </c>
      <c r="S29" s="41">
        <f t="shared" si="3"/>
        <v>0.73819444444444449</v>
      </c>
      <c r="T29" s="236">
        <v>0.75</v>
      </c>
      <c r="U29" s="72">
        <f t="shared" si="4"/>
        <v>0.75</v>
      </c>
    </row>
    <row r="30" spans="1:21" ht="18.75" customHeight="1" x14ac:dyDescent="0.25">
      <c r="A30" s="600" t="s">
        <v>106</v>
      </c>
      <c r="B30" s="587"/>
      <c r="C30" s="152" t="s">
        <v>1717</v>
      </c>
      <c r="D30" s="217">
        <v>41725554</v>
      </c>
      <c r="E30" s="201" t="s">
        <v>623</v>
      </c>
      <c r="F30" s="142" t="s">
        <v>94</v>
      </c>
      <c r="G30" s="245" t="s">
        <v>1008</v>
      </c>
      <c r="H30" s="21" t="s">
        <v>835</v>
      </c>
      <c r="I30" s="245" t="s">
        <v>233</v>
      </c>
      <c r="J30" s="55">
        <v>0.65069444444444446</v>
      </c>
      <c r="K30" s="51">
        <f t="shared" si="0"/>
        <v>0.65069444444444446</v>
      </c>
      <c r="L30" s="55">
        <v>0.65972222222222221</v>
      </c>
      <c r="M30" s="41">
        <f t="shared" si="1"/>
        <v>0.65972222222222221</v>
      </c>
      <c r="N30" s="55">
        <v>0.67361111111111116</v>
      </c>
      <c r="O30" s="41">
        <f t="shared" si="2"/>
        <v>0.67361111111111116</v>
      </c>
      <c r="P30" s="55">
        <v>0.72291666666666665</v>
      </c>
      <c r="Q30" s="41">
        <f t="shared" si="5"/>
        <v>0.72291666666666665</v>
      </c>
      <c r="R30" s="55">
        <v>0.73541666666666672</v>
      </c>
      <c r="S30" s="41">
        <f t="shared" si="3"/>
        <v>0.73541666666666672</v>
      </c>
      <c r="T30" s="236">
        <v>0.76111111111111107</v>
      </c>
      <c r="U30" s="72">
        <f t="shared" si="4"/>
        <v>0.76111111111111107</v>
      </c>
    </row>
    <row r="31" spans="1:21" ht="18.75" customHeight="1" x14ac:dyDescent="0.25">
      <c r="A31" s="600" t="s">
        <v>110</v>
      </c>
      <c r="B31" s="587"/>
      <c r="C31" s="84" t="s">
        <v>1718</v>
      </c>
      <c r="D31" s="217">
        <v>47725935</v>
      </c>
      <c r="E31" s="406" t="s">
        <v>138</v>
      </c>
      <c r="F31" s="142" t="s">
        <v>94</v>
      </c>
      <c r="G31" s="407" t="s">
        <v>1222</v>
      </c>
      <c r="H31" s="182"/>
      <c r="I31" s="50" t="s">
        <v>1223</v>
      </c>
      <c r="J31" s="55">
        <v>0.65277777777777779</v>
      </c>
      <c r="K31" s="51">
        <f t="shared" si="0"/>
        <v>0.65277777777777779</v>
      </c>
      <c r="L31" s="55">
        <v>0.67361111111111116</v>
      </c>
      <c r="M31" s="41">
        <f t="shared" si="1"/>
        <v>0.67361111111111116</v>
      </c>
      <c r="N31" s="55">
        <v>0.68055555555555558</v>
      </c>
      <c r="O31" s="41">
        <f t="shared" si="2"/>
        <v>0.68055555555555558</v>
      </c>
      <c r="P31" s="55">
        <v>0.7319444444444444</v>
      </c>
      <c r="Q31" s="41">
        <f t="shared" si="5"/>
        <v>0.7319444444444444</v>
      </c>
      <c r="R31" s="55">
        <v>0.75555555555555554</v>
      </c>
      <c r="S31" s="41">
        <f t="shared" si="3"/>
        <v>0.75555555555555554</v>
      </c>
      <c r="T31" s="236">
        <v>0.76875000000000004</v>
      </c>
      <c r="U31" s="72">
        <f t="shared" si="4"/>
        <v>0.76875000000000004</v>
      </c>
    </row>
    <row r="32" spans="1:21" ht="18" customHeight="1" x14ac:dyDescent="0.25">
      <c r="A32" s="600" t="s">
        <v>114</v>
      </c>
      <c r="B32" s="587"/>
      <c r="C32" s="342" t="s">
        <v>1719</v>
      </c>
      <c r="D32" s="217">
        <v>9928414</v>
      </c>
      <c r="E32" s="201" t="s">
        <v>623</v>
      </c>
      <c r="F32" s="142" t="s">
        <v>94</v>
      </c>
      <c r="G32" s="256"/>
      <c r="H32" s="334"/>
      <c r="I32" s="256" t="s">
        <v>1292</v>
      </c>
      <c r="J32" s="55">
        <v>0.66041666666666665</v>
      </c>
      <c r="K32" s="51">
        <f t="shared" si="0"/>
        <v>0.66041666666666665</v>
      </c>
      <c r="L32" s="55">
        <v>0.6791666666666667</v>
      </c>
      <c r="M32" s="41">
        <f t="shared" si="1"/>
        <v>0.6791666666666667</v>
      </c>
      <c r="N32" s="55">
        <v>0.68680555555555556</v>
      </c>
      <c r="O32" s="41">
        <f t="shared" si="2"/>
        <v>0.68680555555555556</v>
      </c>
      <c r="P32" s="55">
        <v>0.73541666666666672</v>
      </c>
      <c r="Q32" s="41">
        <f t="shared" si="5"/>
        <v>0.73541666666666672</v>
      </c>
      <c r="R32" s="55">
        <v>0.76944444444444449</v>
      </c>
      <c r="S32" s="41">
        <f t="shared" si="3"/>
        <v>0.76944444444444449</v>
      </c>
      <c r="T32" s="236">
        <v>0.78472222222222221</v>
      </c>
      <c r="U32" s="72">
        <f t="shared" si="4"/>
        <v>0.78472222222222221</v>
      </c>
    </row>
    <row r="33" spans="1:21" ht="19.5" customHeight="1" x14ac:dyDescent="0.25">
      <c r="A33" s="600" t="s">
        <v>118</v>
      </c>
      <c r="B33" s="587"/>
      <c r="C33" s="152" t="s">
        <v>1720</v>
      </c>
      <c r="D33" s="217">
        <v>8141422</v>
      </c>
      <c r="E33" s="201" t="s">
        <v>623</v>
      </c>
      <c r="F33" s="142" t="s">
        <v>38</v>
      </c>
      <c r="G33" s="50"/>
      <c r="H33" s="182"/>
      <c r="I33" s="50" t="s">
        <v>1451</v>
      </c>
      <c r="J33" s="55">
        <v>0.66319444444444442</v>
      </c>
      <c r="K33" s="51">
        <f t="shared" si="0"/>
        <v>0.66319444444444442</v>
      </c>
      <c r="L33" s="55">
        <v>0.81180555555555556</v>
      </c>
      <c r="M33" s="41">
        <f t="shared" si="1"/>
        <v>0.81180555555555556</v>
      </c>
      <c r="N33" s="55">
        <v>0.69305555555555554</v>
      </c>
      <c r="O33" s="41">
        <f t="shared" si="2"/>
        <v>0.69305555555555554</v>
      </c>
      <c r="P33" s="55">
        <v>0.74583333333333335</v>
      </c>
      <c r="Q33" s="41">
        <f t="shared" si="5"/>
        <v>0.74583333333333335</v>
      </c>
      <c r="R33" s="55">
        <v>0.77430555555555558</v>
      </c>
      <c r="S33" s="41">
        <f t="shared" si="3"/>
        <v>0.77430555555555558</v>
      </c>
      <c r="T33" s="236">
        <v>0.78680555555555554</v>
      </c>
      <c r="U33" s="72">
        <f t="shared" si="4"/>
        <v>0.78680555555555554</v>
      </c>
    </row>
    <row r="34" spans="1:21" s="46" customFormat="1" ht="18" customHeight="1" x14ac:dyDescent="0.25">
      <c r="A34" s="600" t="s">
        <v>126</v>
      </c>
      <c r="B34" s="587"/>
      <c r="C34" s="152" t="s">
        <v>1721</v>
      </c>
      <c r="D34" s="217">
        <v>125453</v>
      </c>
      <c r="E34" s="201" t="s">
        <v>623</v>
      </c>
      <c r="F34" s="142" t="s">
        <v>94</v>
      </c>
      <c r="G34" s="245"/>
      <c r="H34" s="347"/>
      <c r="I34" s="245" t="s">
        <v>249</v>
      </c>
      <c r="J34" s="55">
        <v>0.6645833333333333</v>
      </c>
      <c r="K34" s="51">
        <f t="shared" si="0"/>
        <v>0.6645833333333333</v>
      </c>
      <c r="L34" s="55">
        <v>0.69236111111111109</v>
      </c>
      <c r="M34" s="41">
        <f t="shared" si="1"/>
        <v>0.69236111111111109</v>
      </c>
      <c r="N34" s="55">
        <v>0.69791666666666663</v>
      </c>
      <c r="O34" s="41">
        <f t="shared" si="2"/>
        <v>0.69791666666666663</v>
      </c>
      <c r="P34" s="55">
        <v>0.74722222222222223</v>
      </c>
      <c r="Q34" s="41">
        <f t="shared" si="5"/>
        <v>0.74722222222222223</v>
      </c>
      <c r="R34" s="55">
        <v>0.77430555555555558</v>
      </c>
      <c r="S34" s="41">
        <f t="shared" si="3"/>
        <v>0.77430555555555558</v>
      </c>
      <c r="T34" s="236">
        <v>0.7895833333333333</v>
      </c>
      <c r="U34" s="72">
        <f t="shared" si="4"/>
        <v>0.7895833333333333</v>
      </c>
    </row>
    <row r="35" spans="1:21" ht="18" customHeight="1" x14ac:dyDescent="0.25">
      <c r="A35" s="600" t="s">
        <v>130</v>
      </c>
      <c r="B35" s="587"/>
      <c r="C35" s="152" t="s">
        <v>1722</v>
      </c>
      <c r="D35" s="217">
        <v>75742956</v>
      </c>
      <c r="E35" s="207" t="s">
        <v>93</v>
      </c>
      <c r="F35" s="142" t="s">
        <v>28</v>
      </c>
      <c r="G35" s="452" t="s">
        <v>1255</v>
      </c>
      <c r="H35" s="455" t="s">
        <v>1723</v>
      </c>
      <c r="I35" s="154" t="s">
        <v>1724</v>
      </c>
      <c r="J35" s="55">
        <v>0.66874999999999996</v>
      </c>
      <c r="K35" s="51">
        <f t="shared" si="0"/>
        <v>0.66874999999999996</v>
      </c>
      <c r="L35" s="55">
        <v>0.69652777777777775</v>
      </c>
      <c r="M35" s="41">
        <f t="shared" si="1"/>
        <v>0.69652777777777775</v>
      </c>
      <c r="N35" s="55">
        <v>0.70208333333333328</v>
      </c>
      <c r="O35" s="41">
        <f t="shared" si="2"/>
        <v>0.70208333333333328</v>
      </c>
      <c r="P35" s="55">
        <v>0.75763888888888886</v>
      </c>
      <c r="Q35" s="41">
        <f t="shared" si="5"/>
        <v>0.75763888888888886</v>
      </c>
      <c r="R35" s="55">
        <v>0.77500000000000002</v>
      </c>
      <c r="S35" s="41">
        <f t="shared" si="3"/>
        <v>0.77500000000000002</v>
      </c>
      <c r="T35" s="236">
        <v>0.78680555555555554</v>
      </c>
      <c r="U35" s="72">
        <f t="shared" si="4"/>
        <v>0.78680555555555554</v>
      </c>
    </row>
    <row r="36" spans="1:21" ht="18.75" customHeight="1" x14ac:dyDescent="0.25">
      <c r="A36" s="600"/>
      <c r="B36" s="587"/>
      <c r="C36" s="192" t="s">
        <v>1725</v>
      </c>
      <c r="D36" s="288">
        <v>25711973</v>
      </c>
      <c r="E36" s="88" t="s">
        <v>84</v>
      </c>
      <c r="F36" s="250" t="s">
        <v>1726</v>
      </c>
      <c r="G36" s="88"/>
      <c r="H36" s="332"/>
      <c r="I36" s="88" t="s">
        <v>1711</v>
      </c>
      <c r="J36" s="161"/>
      <c r="K36" s="58">
        <f t="shared" si="0"/>
        <v>0</v>
      </c>
      <c r="L36" s="161"/>
      <c r="M36" s="15">
        <f t="shared" si="1"/>
        <v>0</v>
      </c>
      <c r="N36" s="161"/>
      <c r="O36" s="15">
        <f t="shared" si="2"/>
        <v>0</v>
      </c>
      <c r="P36" s="161"/>
      <c r="Q36" s="15">
        <f t="shared" si="5"/>
        <v>0</v>
      </c>
      <c r="R36" s="161"/>
      <c r="S36" s="15">
        <f t="shared" si="3"/>
        <v>0</v>
      </c>
      <c r="T36" s="161"/>
      <c r="U36" s="15">
        <f t="shared" si="4"/>
        <v>0</v>
      </c>
    </row>
    <row r="37" spans="1:21" ht="18" customHeight="1" x14ac:dyDescent="0.25">
      <c r="A37" s="600" t="s">
        <v>237</v>
      </c>
      <c r="B37" s="587"/>
      <c r="C37" s="152" t="s">
        <v>1670</v>
      </c>
      <c r="D37" s="217">
        <v>45063434</v>
      </c>
      <c r="E37" s="21" t="s">
        <v>1671</v>
      </c>
      <c r="F37" s="142" t="s">
        <v>38</v>
      </c>
      <c r="G37" s="105" t="s">
        <v>1672</v>
      </c>
      <c r="H37" s="180"/>
      <c r="I37" s="105" t="s">
        <v>1673</v>
      </c>
      <c r="J37" s="55">
        <v>0.67013888888888884</v>
      </c>
      <c r="K37" s="51">
        <f t="shared" si="0"/>
        <v>0.67013888888888884</v>
      </c>
      <c r="L37" s="55">
        <v>0.70138888888888884</v>
      </c>
      <c r="M37" s="41">
        <f t="shared" si="1"/>
        <v>0.70138888888888884</v>
      </c>
      <c r="N37" s="55">
        <v>0.70763888888888893</v>
      </c>
      <c r="O37" s="41">
        <f t="shared" si="2"/>
        <v>0.70763888888888893</v>
      </c>
      <c r="P37" s="55">
        <v>0.75902777777777775</v>
      </c>
      <c r="Q37" s="41">
        <f t="shared" si="5"/>
        <v>0.75902777777777775</v>
      </c>
      <c r="R37" s="55">
        <v>0.78472222222222221</v>
      </c>
      <c r="S37" s="41">
        <f t="shared" si="3"/>
        <v>0.78472222222222221</v>
      </c>
      <c r="T37" s="236">
        <v>0.79861111111111116</v>
      </c>
      <c r="U37" s="72">
        <f t="shared" si="4"/>
        <v>0.79861111111111116</v>
      </c>
    </row>
    <row r="38" spans="1:21" ht="18" customHeight="1" x14ac:dyDescent="0.25">
      <c r="A38" s="589"/>
      <c r="B38" s="589"/>
    </row>
    <row r="39" spans="1:21" ht="17.25" customHeight="1" x14ac:dyDescent="0.25">
      <c r="A39" s="589"/>
      <c r="B39" s="589"/>
    </row>
    <row r="40" spans="1:21" ht="18" customHeight="1" x14ac:dyDescent="0.25">
      <c r="A40" s="589"/>
      <c r="B40" s="589"/>
    </row>
    <row r="41" spans="1:21" ht="18" customHeight="1" x14ac:dyDescent="0.25">
      <c r="A41" s="589"/>
      <c r="B41" s="589"/>
    </row>
    <row r="42" spans="1:21" ht="18" customHeight="1" x14ac:dyDescent="0.25">
      <c r="A42" s="589"/>
      <c r="B42" s="589"/>
    </row>
    <row r="43" spans="1:21" ht="18" customHeight="1" x14ac:dyDescent="0.25">
      <c r="A43" s="589"/>
      <c r="B43" s="589"/>
    </row>
    <row r="44" spans="1:21" ht="18" customHeight="1" x14ac:dyDescent="0.25">
      <c r="A44" s="589"/>
      <c r="B44" s="589"/>
    </row>
    <row r="45" spans="1:21" ht="18" customHeight="1" x14ac:dyDescent="0.25">
      <c r="A45" s="589"/>
      <c r="B45" s="589"/>
    </row>
    <row r="46" spans="1:21" ht="18" customHeight="1" x14ac:dyDescent="0.25">
      <c r="A46" s="589"/>
      <c r="B46" s="589"/>
    </row>
    <row r="47" spans="1:21" ht="18" customHeight="1" x14ac:dyDescent="0.25">
      <c r="A47" s="589"/>
      <c r="B47" s="589"/>
    </row>
    <row r="48" spans="1:21" ht="18" customHeight="1" x14ac:dyDescent="0.25">
      <c r="A48" s="589"/>
      <c r="B48" s="589"/>
    </row>
    <row r="49" spans="1:8" ht="18" customHeight="1" x14ac:dyDescent="0.25">
      <c r="A49" s="589"/>
      <c r="B49" s="589"/>
    </row>
    <row r="50" spans="1:8" ht="18" customHeight="1" x14ac:dyDescent="0.25">
      <c r="A50" s="589"/>
      <c r="B50" s="589"/>
    </row>
    <row r="51" spans="1:8" ht="18" customHeight="1" x14ac:dyDescent="0.25">
      <c r="A51" s="589"/>
      <c r="B51" s="589"/>
    </row>
    <row r="52" spans="1:8" ht="18" customHeight="1" x14ac:dyDescent="0.25">
      <c r="A52" s="589"/>
      <c r="B52" s="589"/>
    </row>
    <row r="53" spans="1:8" ht="18" customHeight="1" x14ac:dyDescent="0.25">
      <c r="A53" s="589"/>
      <c r="B53" s="589"/>
    </row>
    <row r="54" spans="1:8" ht="18" customHeight="1" x14ac:dyDescent="0.25">
      <c r="A54" s="589"/>
      <c r="B54" s="589"/>
    </row>
    <row r="55" spans="1:8" ht="18" customHeight="1" x14ac:dyDescent="0.25">
      <c r="A55" s="589"/>
      <c r="B55" s="589"/>
    </row>
    <row r="56" spans="1:8" ht="18" customHeight="1" x14ac:dyDescent="0.25">
      <c r="A56" s="589"/>
      <c r="B56" s="589"/>
    </row>
    <row r="57" spans="1:8" ht="18" customHeight="1" x14ac:dyDescent="0.25">
      <c r="A57" s="589"/>
      <c r="B57" s="589"/>
    </row>
    <row r="58" spans="1:8" ht="18" customHeight="1" x14ac:dyDescent="0.25">
      <c r="A58" s="589"/>
      <c r="B58" s="589"/>
    </row>
    <row r="59" spans="1:8" ht="18" customHeight="1" x14ac:dyDescent="0.25">
      <c r="A59" s="589"/>
      <c r="B59" s="589"/>
    </row>
    <row r="60" spans="1:8" ht="18" customHeight="1" x14ac:dyDescent="0.25"/>
    <row r="61" spans="1:8" ht="15.75" customHeight="1" x14ac:dyDescent="0.25">
      <c r="B61" t="s">
        <v>6768</v>
      </c>
      <c r="C61" t="s">
        <v>6769</v>
      </c>
      <c r="D61" t="s">
        <v>6770</v>
      </c>
      <c r="E61" t="s">
        <v>6771</v>
      </c>
      <c r="F61" t="s">
        <v>6772</v>
      </c>
      <c r="G61" t="s">
        <v>6773</v>
      </c>
      <c r="H61" t="s">
        <v>6774</v>
      </c>
    </row>
    <row r="62" spans="1:8" ht="18" customHeight="1" x14ac:dyDescent="0.25"/>
    <row r="63" spans="1:8" ht="18" customHeight="1" x14ac:dyDescent="0.25"/>
    <row r="64" spans="1:8" ht="18" customHeight="1" x14ac:dyDescent="0.25"/>
    <row r="65" ht="18" customHeight="1" x14ac:dyDescent="0.25"/>
    <row r="66" ht="18" customHeight="1" x14ac:dyDescent="0.25"/>
    <row r="67" ht="18" customHeight="1" x14ac:dyDescent="0.25"/>
    <row r="68" ht="15.75" customHeight="1" x14ac:dyDescent="0.25"/>
    <row r="69" ht="15.75" customHeight="1" x14ac:dyDescent="0.25"/>
    <row r="70" ht="15.75" customHeight="1" x14ac:dyDescent="0.25"/>
    <row r="71" ht="15.75" customHeight="1" x14ac:dyDescent="0.25"/>
    <row r="72" ht="15.75" customHeight="1" x14ac:dyDescent="0.25"/>
    <row r="73" ht="18" customHeight="1" x14ac:dyDescent="0.25"/>
    <row r="74" ht="18" customHeight="1" x14ac:dyDescent="0.25"/>
    <row r="75" ht="18" customHeight="1" x14ac:dyDescent="0.25"/>
    <row r="76" ht="18" customHeight="1" x14ac:dyDescent="0.25"/>
    <row r="77" ht="18" customHeight="1" x14ac:dyDescent="0.25"/>
    <row r="78" ht="18" customHeight="1" x14ac:dyDescent="0.25"/>
    <row r="79" ht="18" customHeight="1" x14ac:dyDescent="0.25"/>
    <row r="80" ht="18" customHeight="1" x14ac:dyDescent="0.25"/>
    <row r="81" spans="2:7" ht="18" customHeight="1" x14ac:dyDescent="0.25"/>
    <row r="82" spans="2:7" ht="18" customHeight="1" x14ac:dyDescent="0.25"/>
    <row r="83" spans="2:7" ht="15.75" customHeight="1" x14ac:dyDescent="0.25"/>
    <row r="84" spans="2:7" ht="15.75" customHeight="1" x14ac:dyDescent="0.25"/>
    <row r="85" spans="2:7" ht="15.75" customHeight="1" x14ac:dyDescent="0.25"/>
    <row r="86" spans="2:7" ht="15.75" customHeight="1" x14ac:dyDescent="0.25"/>
    <row r="87" spans="2:7" ht="15.75" customHeight="1" x14ac:dyDescent="0.25">
      <c r="B87" t="s">
        <v>6768</v>
      </c>
      <c r="C87" t="s">
        <v>6769</v>
      </c>
      <c r="D87" t="s">
        <v>6770</v>
      </c>
      <c r="E87" t="s">
        <v>6771</v>
      </c>
      <c r="F87" t="s">
        <v>6772</v>
      </c>
      <c r="G87" t="s">
        <v>6773</v>
      </c>
    </row>
    <row r="88" spans="2:7" ht="15.75" customHeight="1" x14ac:dyDescent="0.25"/>
    <row r="89" spans="2:7" ht="21" customHeight="1" x14ac:dyDescent="0.25"/>
    <row r="90" spans="2:7" ht="15.75" customHeight="1" x14ac:dyDescent="0.25"/>
    <row r="91" spans="2:7" ht="15.75" customHeight="1" x14ac:dyDescent="0.25"/>
    <row r="92" spans="2:7" ht="18.75" customHeight="1" x14ac:dyDescent="0.25"/>
    <row r="93" spans="2:7" ht="15.75" customHeight="1" x14ac:dyDescent="0.25"/>
    <row r="94" spans="2:7" ht="15.75" customHeight="1" x14ac:dyDescent="0.25"/>
    <row r="95" spans="2:7" ht="18.75" customHeight="1" x14ac:dyDescent="0.25"/>
    <row r="96" spans="2:7" ht="18.75" customHeight="1" x14ac:dyDescent="0.25"/>
    <row r="99" spans="3:8" x14ac:dyDescent="0.25">
      <c r="C99" t="s">
        <v>6768</v>
      </c>
      <c r="D99" t="s">
        <v>6769</v>
      </c>
      <c r="E99" t="s">
        <v>6770</v>
      </c>
      <c r="F99" t="s">
        <v>6771</v>
      </c>
      <c r="G99" t="s">
        <v>6772</v>
      </c>
      <c r="H99" t="s">
        <v>6773</v>
      </c>
    </row>
    <row r="100" spans="3:8" ht="15.75" customHeight="1" x14ac:dyDescent="0.25"/>
    <row r="101" spans="3:8" ht="15.75" customHeight="1" x14ac:dyDescent="0.25"/>
    <row r="102" spans="3:8" ht="15.75" customHeight="1" x14ac:dyDescent="0.25"/>
    <row r="103" spans="3:8" ht="15.75" customHeight="1" x14ac:dyDescent="0.25"/>
    <row r="104" spans="3:8" ht="15.75" customHeight="1" x14ac:dyDescent="0.25"/>
    <row r="105" spans="3:8" ht="15.75" customHeight="1" x14ac:dyDescent="0.25"/>
    <row r="106" spans="3:8" ht="15.75" customHeight="1" x14ac:dyDescent="0.25"/>
    <row r="107" spans="3:8" ht="18.75" customHeight="1" x14ac:dyDescent="0.25"/>
    <row r="108" spans="3:8" ht="15.75" customHeight="1" x14ac:dyDescent="0.25"/>
    <row r="212" spans="1:2" ht="18" customHeight="1" x14ac:dyDescent="0.25">
      <c r="A212" s="589"/>
      <c r="B212" s="589"/>
    </row>
    <row r="213" spans="1:2" ht="18" customHeight="1" x14ac:dyDescent="0.25">
      <c r="A213" s="589"/>
      <c r="B213" s="589"/>
    </row>
    <row r="214" spans="1:2" ht="18" customHeight="1" x14ac:dyDescent="0.25">
      <c r="A214" s="589"/>
      <c r="B214" s="589"/>
    </row>
  </sheetData>
  <mergeCells count="67">
    <mergeCell ref="A48:B48"/>
    <mergeCell ref="A30:B30"/>
    <mergeCell ref="A24:B24"/>
    <mergeCell ref="A15:B15"/>
    <mergeCell ref="A59:B59"/>
    <mergeCell ref="A54:B54"/>
    <mergeCell ref="A45:B45"/>
    <mergeCell ref="P1:Q1"/>
    <mergeCell ref="A36:B36"/>
    <mergeCell ref="A1:B1"/>
    <mergeCell ref="A6:B6"/>
    <mergeCell ref="A16:B16"/>
    <mergeCell ref="A7:B7"/>
    <mergeCell ref="A25:B25"/>
    <mergeCell ref="A18:B18"/>
    <mergeCell ref="A27:B27"/>
    <mergeCell ref="A3:B3"/>
    <mergeCell ref="N1:O1"/>
    <mergeCell ref="A2:B2"/>
    <mergeCell ref="A214:B214"/>
    <mergeCell ref="A12:B12"/>
    <mergeCell ref="A55:B55"/>
    <mergeCell ref="A50:B50"/>
    <mergeCell ref="A26:B26"/>
    <mergeCell ref="A21:B21"/>
    <mergeCell ref="A213:B213"/>
    <mergeCell ref="A57:B57"/>
    <mergeCell ref="A33:B33"/>
    <mergeCell ref="A53:B53"/>
    <mergeCell ref="A52:B52"/>
    <mergeCell ref="A43:B43"/>
    <mergeCell ref="A19:B19"/>
    <mergeCell ref="A212:B212"/>
    <mergeCell ref="A41:B41"/>
    <mergeCell ref="A46:B46"/>
    <mergeCell ref="T1:U1"/>
    <mergeCell ref="A47:B47"/>
    <mergeCell ref="A42:B42"/>
    <mergeCell ref="A5:B5"/>
    <mergeCell ref="A32:B32"/>
    <mergeCell ref="L1:M1"/>
    <mergeCell ref="A14:B14"/>
    <mergeCell ref="A23:B23"/>
    <mergeCell ref="A17:B17"/>
    <mergeCell ref="A8:B8"/>
    <mergeCell ref="A22:B22"/>
    <mergeCell ref="A35:B35"/>
    <mergeCell ref="A4:B4"/>
    <mergeCell ref="A20:B20"/>
    <mergeCell ref="A38:B38"/>
    <mergeCell ref="A29:B29"/>
    <mergeCell ref="A9:B9"/>
    <mergeCell ref="A31:B31"/>
    <mergeCell ref="A58:B58"/>
    <mergeCell ref="R1:S1"/>
    <mergeCell ref="A34:B34"/>
    <mergeCell ref="A10:B10"/>
    <mergeCell ref="A28:B28"/>
    <mergeCell ref="A13:B13"/>
    <mergeCell ref="A44:B44"/>
    <mergeCell ref="A39:B39"/>
    <mergeCell ref="A40:B40"/>
    <mergeCell ref="A37:B37"/>
    <mergeCell ref="A56:B56"/>
    <mergeCell ref="A11:B11"/>
    <mergeCell ref="A51:B51"/>
    <mergeCell ref="A49:B49"/>
  </mergeCells>
  <pageMargins left="0.7" right="0.7" top="0.75" bottom="0.75" header="0.3" footer="0.3"/>
  <pageSetup paperSize="9" orientation="portrait"/>
  <tableParts count="3">
    <tablePart r:id="rId1"/>
    <tablePart r:id="rId2"/>
    <tablePart r:id="rId3"/>
  </tableParts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 codeName="Hoja335">
    <pageSetUpPr fitToPage="1"/>
  </sheetPr>
  <dimension ref="A1:U104"/>
  <sheetViews>
    <sheetView topLeftCell="A23" workbookViewId="0">
      <selection activeCell="D33" sqref="D33"/>
    </sheetView>
  </sheetViews>
  <sheetFormatPr baseColWidth="10" defaultColWidth="9.140625" defaultRowHeight="15" x14ac:dyDescent="0.25"/>
  <cols>
    <col min="1" max="2" width="2.7109375" customWidth="1"/>
    <col min="3" max="3" width="39" customWidth="1"/>
    <col min="4" max="4" width="14.5703125" customWidth="1"/>
    <col min="5" max="5" width="21.85546875" customWidth="1"/>
    <col min="6" max="6" width="22" customWidth="1"/>
    <col min="7" max="7" width="21.140625" bestFit="1" customWidth="1"/>
    <col min="8" max="8" width="7.85546875" customWidth="1"/>
    <col min="9" max="9" width="26.85546875" customWidth="1"/>
    <col min="10" max="10" width="13.28515625" customWidth="1"/>
    <col min="11" max="11" width="13.5703125" customWidth="1"/>
    <col min="12" max="12" width="14.28515625" customWidth="1"/>
    <col min="13" max="13" width="13.7109375" customWidth="1"/>
    <col min="14" max="15" width="14.7109375" customWidth="1"/>
    <col min="16" max="16" width="15.28515625" customWidth="1"/>
    <col min="17" max="17" width="14.85546875" customWidth="1"/>
    <col min="18" max="19" width="15.42578125" customWidth="1"/>
    <col min="20" max="20" width="17" customWidth="1"/>
    <col min="21" max="21" width="17.85546875" customWidth="1"/>
  </cols>
  <sheetData>
    <row r="1" spans="1:21" ht="46.5" customHeight="1" x14ac:dyDescent="0.25">
      <c r="A1" s="596" t="s">
        <v>0</v>
      </c>
      <c r="B1" s="597"/>
      <c r="C1" s="10" t="s">
        <v>1</v>
      </c>
      <c r="D1" s="10" t="s">
        <v>2</v>
      </c>
      <c r="E1" s="25" t="s">
        <v>3</v>
      </c>
      <c r="F1" s="20" t="s">
        <v>4</v>
      </c>
      <c r="G1" s="1" t="s">
        <v>5</v>
      </c>
      <c r="H1" s="35" t="s">
        <v>6</v>
      </c>
      <c r="I1" s="2" t="s">
        <v>7</v>
      </c>
      <c r="J1" s="3" t="s">
        <v>8</v>
      </c>
      <c r="K1" s="3" t="s">
        <v>9</v>
      </c>
      <c r="L1" s="593" t="s">
        <v>10</v>
      </c>
      <c r="M1" s="592"/>
      <c r="N1" s="599" t="s">
        <v>11</v>
      </c>
      <c r="O1" s="592"/>
      <c r="P1" s="595" t="s">
        <v>12</v>
      </c>
      <c r="Q1" s="592"/>
      <c r="R1" s="594" t="s">
        <v>13</v>
      </c>
      <c r="S1" s="592"/>
      <c r="T1" s="591" t="s">
        <v>14</v>
      </c>
      <c r="U1" s="592"/>
    </row>
    <row r="2" spans="1:21" ht="21" customHeight="1" x14ac:dyDescent="0.25">
      <c r="A2" s="586" t="s">
        <v>15</v>
      </c>
      <c r="B2" s="587"/>
      <c r="C2" s="152" t="s">
        <v>1727</v>
      </c>
      <c r="D2" s="217">
        <v>25617311</v>
      </c>
      <c r="E2" s="50" t="s">
        <v>84</v>
      </c>
      <c r="F2" s="142" t="s">
        <v>38</v>
      </c>
      <c r="G2" s="407" t="s">
        <v>1728</v>
      </c>
      <c r="H2" s="50"/>
      <c r="I2" s="50" t="s">
        <v>1729</v>
      </c>
      <c r="J2" s="55">
        <v>0.375</v>
      </c>
      <c r="K2" s="51">
        <f t="shared" ref="K2:K33" si="0">J2+$K$52</f>
        <v>0.375</v>
      </c>
      <c r="L2" s="55">
        <v>0.38055555555555548</v>
      </c>
      <c r="M2" s="41">
        <f t="shared" ref="M2:M33" si="1">L2+$M$52</f>
        <v>0.38055555555555548</v>
      </c>
      <c r="N2" s="55">
        <v>0.38819444444444451</v>
      </c>
      <c r="O2" s="41">
        <f t="shared" ref="O2:O33" si="2">N2+$O$52</f>
        <v>0.38819444444444451</v>
      </c>
      <c r="P2" s="55">
        <v>0.43680555555555561</v>
      </c>
      <c r="Q2" s="41">
        <f t="shared" ref="Q2:Q33" si="3">P2+$Q$52</f>
        <v>0.43680555555555561</v>
      </c>
      <c r="R2" s="55">
        <v>0.44930555555555562</v>
      </c>
      <c r="S2" s="41">
        <f t="shared" ref="S2:S33" si="4">R2+$S$52</f>
        <v>0.44930555555555562</v>
      </c>
      <c r="T2" s="236">
        <v>0.46111111111111108</v>
      </c>
      <c r="U2" s="72">
        <f t="shared" ref="U2:U33" si="5">T2+$U$52</f>
        <v>0.46111111111111108</v>
      </c>
    </row>
    <row r="3" spans="1:21" ht="20.25" customHeight="1" x14ac:dyDescent="0.25">
      <c r="A3" s="586" t="s">
        <v>21</v>
      </c>
      <c r="B3" s="587"/>
      <c r="C3" s="152" t="s">
        <v>1730</v>
      </c>
      <c r="D3" s="217">
        <v>42183225</v>
      </c>
      <c r="E3" s="201" t="s">
        <v>623</v>
      </c>
      <c r="F3" s="142" t="s">
        <v>94</v>
      </c>
      <c r="G3" s="245"/>
      <c r="H3" s="245"/>
      <c r="I3" s="245" t="s">
        <v>47</v>
      </c>
      <c r="J3" s="55">
        <v>0.37847222222222221</v>
      </c>
      <c r="K3" s="51">
        <f t="shared" si="0"/>
        <v>0.37847222222222221</v>
      </c>
      <c r="L3" s="55">
        <v>0.38611111111111113</v>
      </c>
      <c r="M3" s="41">
        <f t="shared" si="1"/>
        <v>0.38611111111111113</v>
      </c>
      <c r="N3" s="55">
        <v>0.39374999999999999</v>
      </c>
      <c r="O3" s="41">
        <f t="shared" si="2"/>
        <v>0.39374999999999999</v>
      </c>
      <c r="P3" s="55">
        <v>0.44027777777777782</v>
      </c>
      <c r="Q3" s="41">
        <f t="shared" si="3"/>
        <v>0.44027777777777782</v>
      </c>
      <c r="R3" s="55">
        <v>0.45208333333333328</v>
      </c>
      <c r="S3" s="41">
        <f t="shared" si="4"/>
        <v>0.45208333333333328</v>
      </c>
      <c r="T3" s="236">
        <v>0.46597222222222218</v>
      </c>
      <c r="U3" s="72">
        <f t="shared" si="5"/>
        <v>0.46597222222222218</v>
      </c>
    </row>
    <row r="4" spans="1:21" ht="18.75" customHeight="1" x14ac:dyDescent="0.25">
      <c r="A4" s="586" t="s">
        <v>26</v>
      </c>
      <c r="B4" s="587"/>
      <c r="C4" s="152" t="s">
        <v>1731</v>
      </c>
      <c r="D4" s="217">
        <v>77665248</v>
      </c>
      <c r="E4" s="406" t="s">
        <v>138</v>
      </c>
      <c r="F4" s="142" t="s">
        <v>38</v>
      </c>
      <c r="G4" s="50"/>
      <c r="H4" s="182"/>
      <c r="I4" s="50" t="s">
        <v>1732</v>
      </c>
      <c r="J4" s="55">
        <v>0.38333333333333341</v>
      </c>
      <c r="K4" s="51">
        <f t="shared" si="0"/>
        <v>0.38333333333333341</v>
      </c>
      <c r="L4" s="55">
        <v>0.39374999999999999</v>
      </c>
      <c r="M4" s="41">
        <f t="shared" si="1"/>
        <v>0.39374999999999999</v>
      </c>
      <c r="N4" s="55">
        <v>0.39930555555555558</v>
      </c>
      <c r="O4" s="41">
        <f t="shared" si="2"/>
        <v>0.39930555555555558</v>
      </c>
      <c r="P4" s="55">
        <v>0.44861111111111113</v>
      </c>
      <c r="Q4" s="41">
        <f t="shared" si="3"/>
        <v>0.44861111111111113</v>
      </c>
      <c r="R4" s="55">
        <v>0.46458333333333329</v>
      </c>
      <c r="S4" s="41">
        <f t="shared" si="4"/>
        <v>0.46458333333333329</v>
      </c>
      <c r="T4" s="236">
        <v>0.47986111111111113</v>
      </c>
      <c r="U4" s="72">
        <f t="shared" si="5"/>
        <v>0.47986111111111113</v>
      </c>
    </row>
    <row r="5" spans="1:21" ht="21.75" customHeight="1" x14ac:dyDescent="0.25">
      <c r="A5" s="586" t="s">
        <v>30</v>
      </c>
      <c r="B5" s="587"/>
      <c r="C5" s="152" t="s">
        <v>1733</v>
      </c>
      <c r="D5" s="217">
        <v>73806965</v>
      </c>
      <c r="E5" s="50" t="s">
        <v>84</v>
      </c>
      <c r="F5" s="142" t="s">
        <v>94</v>
      </c>
      <c r="G5" s="186" t="s">
        <v>199</v>
      </c>
      <c r="H5" s="425"/>
      <c r="I5" s="134" t="s">
        <v>1734</v>
      </c>
      <c r="J5" s="55">
        <v>0.52847222222222223</v>
      </c>
      <c r="K5" s="51">
        <f t="shared" si="0"/>
        <v>0.52847222222222223</v>
      </c>
      <c r="L5" s="55">
        <v>0.53888888888888886</v>
      </c>
      <c r="M5" s="41">
        <f t="shared" si="1"/>
        <v>0.53888888888888886</v>
      </c>
      <c r="N5" s="55">
        <v>0.54652777777777772</v>
      </c>
      <c r="O5" s="41">
        <f t="shared" si="2"/>
        <v>0.54652777777777772</v>
      </c>
      <c r="P5" s="55">
        <v>0.64166666666666672</v>
      </c>
      <c r="Q5" s="41">
        <f t="shared" si="3"/>
        <v>0.64166666666666672</v>
      </c>
      <c r="R5" s="55">
        <v>0.65277777777777779</v>
      </c>
      <c r="S5" s="41">
        <f t="shared" si="4"/>
        <v>0.65277777777777779</v>
      </c>
      <c r="T5" s="236">
        <v>0.66527777777777775</v>
      </c>
      <c r="U5" s="72">
        <f t="shared" si="5"/>
        <v>0.66527777777777775</v>
      </c>
    </row>
    <row r="6" spans="1:21" ht="21.75" customHeight="1" x14ac:dyDescent="0.25">
      <c r="A6" s="586" t="s">
        <v>35</v>
      </c>
      <c r="B6" s="587"/>
      <c r="C6" s="152" t="s">
        <v>1735</v>
      </c>
      <c r="D6" s="217">
        <v>25330064</v>
      </c>
      <c r="E6" s="50" t="s">
        <v>37</v>
      </c>
      <c r="F6" s="142" t="s">
        <v>38</v>
      </c>
      <c r="G6" s="105" t="s">
        <v>1228</v>
      </c>
      <c r="H6" s="186"/>
      <c r="I6" s="186" t="s">
        <v>25</v>
      </c>
      <c r="J6" s="55">
        <v>0.3972222222222222</v>
      </c>
      <c r="K6" s="51">
        <f t="shared" si="0"/>
        <v>0.3972222222222222</v>
      </c>
      <c r="L6" s="55">
        <v>0.40208333333333329</v>
      </c>
      <c r="M6" s="41">
        <f t="shared" si="1"/>
        <v>0.40208333333333329</v>
      </c>
      <c r="N6" s="55">
        <v>0.41180555555555548</v>
      </c>
      <c r="O6" s="41">
        <f t="shared" si="2"/>
        <v>0.41180555555555548</v>
      </c>
      <c r="P6" s="55">
        <v>0.45694444444444438</v>
      </c>
      <c r="Q6" s="41">
        <f t="shared" si="3"/>
        <v>0.45694444444444438</v>
      </c>
      <c r="R6" s="55">
        <v>0.47916666666666669</v>
      </c>
      <c r="S6" s="41">
        <f t="shared" si="4"/>
        <v>0.47916666666666669</v>
      </c>
      <c r="T6" s="236">
        <v>0.52361111111111114</v>
      </c>
      <c r="U6" s="72">
        <f t="shared" si="5"/>
        <v>0.52361111111111114</v>
      </c>
    </row>
    <row r="7" spans="1:21" ht="20.25" customHeight="1" x14ac:dyDescent="0.4">
      <c r="A7" s="586" t="s">
        <v>40</v>
      </c>
      <c r="B7" s="587"/>
      <c r="C7" s="457" t="s">
        <v>1736</v>
      </c>
      <c r="D7" s="217">
        <v>6947394</v>
      </c>
      <c r="E7" s="201" t="s">
        <v>623</v>
      </c>
      <c r="F7" s="142" t="s">
        <v>38</v>
      </c>
      <c r="G7" s="245"/>
      <c r="H7" s="245"/>
      <c r="I7" s="245" t="s">
        <v>63</v>
      </c>
      <c r="J7" s="55">
        <v>0.40625</v>
      </c>
      <c r="K7" s="51">
        <f t="shared" si="0"/>
        <v>0.40625</v>
      </c>
      <c r="L7" s="55">
        <v>0.42083333333333328</v>
      </c>
      <c r="M7" s="41">
        <f t="shared" si="1"/>
        <v>0.42083333333333328</v>
      </c>
      <c r="N7" s="55">
        <v>0.42777777777777781</v>
      </c>
      <c r="O7" s="41">
        <f t="shared" si="2"/>
        <v>0.42777777777777781</v>
      </c>
      <c r="P7" s="41">
        <v>0.52013888888888893</v>
      </c>
      <c r="Q7" s="41">
        <f t="shared" si="3"/>
        <v>0.52013888888888893</v>
      </c>
      <c r="R7" s="55">
        <v>0.53402777777777777</v>
      </c>
      <c r="S7" s="41">
        <f t="shared" si="4"/>
        <v>0.53402777777777777</v>
      </c>
      <c r="T7" s="236">
        <v>0.55138888888888893</v>
      </c>
      <c r="U7" s="72">
        <f t="shared" si="5"/>
        <v>0.55138888888888893</v>
      </c>
    </row>
    <row r="8" spans="1:21" ht="22.5" customHeight="1" x14ac:dyDescent="0.25">
      <c r="A8" s="586" t="s">
        <v>43</v>
      </c>
      <c r="B8" s="587"/>
      <c r="C8" s="458" t="s">
        <v>1737</v>
      </c>
      <c r="D8" s="217">
        <v>46661404</v>
      </c>
      <c r="E8" s="50" t="s">
        <v>84</v>
      </c>
      <c r="F8" s="142" t="s">
        <v>23</v>
      </c>
      <c r="G8" s="208" t="s">
        <v>1442</v>
      </c>
      <c r="H8" s="182"/>
      <c r="I8" s="50" t="s">
        <v>1738</v>
      </c>
      <c r="J8" s="55">
        <v>0.40763888888888888</v>
      </c>
      <c r="K8" s="51">
        <f t="shared" si="0"/>
        <v>0.40763888888888888</v>
      </c>
      <c r="L8" s="55">
        <v>0.42708333333333331</v>
      </c>
      <c r="M8" s="41">
        <f t="shared" si="1"/>
        <v>0.42708333333333331</v>
      </c>
      <c r="N8" s="55">
        <v>0.43402777777777779</v>
      </c>
      <c r="O8" s="41">
        <f t="shared" si="2"/>
        <v>0.43402777777777779</v>
      </c>
      <c r="P8" s="55">
        <v>0.48055555555555562</v>
      </c>
      <c r="Q8" s="55">
        <f t="shared" si="3"/>
        <v>0.48055555555555562</v>
      </c>
      <c r="R8" s="55">
        <v>0.52222222222222225</v>
      </c>
      <c r="S8" s="41">
        <f t="shared" si="4"/>
        <v>0.52222222222222225</v>
      </c>
      <c r="T8" s="236">
        <v>0.53541666666666665</v>
      </c>
      <c r="U8" s="72">
        <f t="shared" si="5"/>
        <v>0.53541666666666665</v>
      </c>
    </row>
    <row r="9" spans="1:21" s="46" customFormat="1" ht="21" customHeight="1" x14ac:dyDescent="0.25">
      <c r="A9" s="586" t="s">
        <v>48</v>
      </c>
      <c r="B9" s="587"/>
      <c r="C9" s="152" t="s">
        <v>1739</v>
      </c>
      <c r="D9" s="409" t="s">
        <v>1740</v>
      </c>
      <c r="E9" s="406" t="s">
        <v>138</v>
      </c>
      <c r="F9" s="142" t="s">
        <v>94</v>
      </c>
      <c r="G9" s="105"/>
      <c r="H9" s="180"/>
      <c r="I9" s="105" t="s">
        <v>1741</v>
      </c>
      <c r="J9" s="55">
        <v>0.41249999999999998</v>
      </c>
      <c r="K9" s="51">
        <f t="shared" si="0"/>
        <v>0.41249999999999998</v>
      </c>
      <c r="L9" s="55">
        <v>0.43263888888888891</v>
      </c>
      <c r="M9" s="41">
        <f t="shared" si="1"/>
        <v>0.43263888888888891</v>
      </c>
      <c r="N9" s="55">
        <v>0.44374999999999998</v>
      </c>
      <c r="O9" s="41">
        <f t="shared" si="2"/>
        <v>0.44374999999999998</v>
      </c>
      <c r="P9" s="55">
        <v>0.52083333333333337</v>
      </c>
      <c r="Q9" s="41">
        <f t="shared" si="3"/>
        <v>0.52083333333333337</v>
      </c>
      <c r="R9" s="55">
        <v>0.56527777777777777</v>
      </c>
      <c r="S9" s="41">
        <f t="shared" si="4"/>
        <v>0.56527777777777777</v>
      </c>
      <c r="T9" s="236">
        <v>0.63055555555555554</v>
      </c>
      <c r="U9" s="72">
        <f t="shared" si="5"/>
        <v>0.63055555555555554</v>
      </c>
    </row>
    <row r="10" spans="1:21" ht="21.75" customHeight="1" x14ac:dyDescent="0.25">
      <c r="A10" s="586" t="s">
        <v>54</v>
      </c>
      <c r="B10" s="587"/>
      <c r="C10" s="152" t="s">
        <v>1742</v>
      </c>
      <c r="D10" s="217">
        <v>77797582</v>
      </c>
      <c r="E10" s="201" t="s">
        <v>623</v>
      </c>
      <c r="F10" s="142" t="s">
        <v>94</v>
      </c>
      <c r="G10" s="50"/>
      <c r="H10" s="182"/>
      <c r="I10" s="50" t="s">
        <v>1743</v>
      </c>
      <c r="J10" s="55">
        <v>0.41458333333333341</v>
      </c>
      <c r="K10" s="51">
        <f t="shared" si="0"/>
        <v>0.41458333333333341</v>
      </c>
      <c r="L10" s="55">
        <v>0.4465277777777778</v>
      </c>
      <c r="M10" s="41">
        <f t="shared" si="1"/>
        <v>0.4465277777777778</v>
      </c>
      <c r="N10" s="55">
        <v>0.45416666666666672</v>
      </c>
      <c r="O10" s="41">
        <f t="shared" si="2"/>
        <v>0.45416666666666672</v>
      </c>
      <c r="P10" s="55">
        <v>0.53611111111111109</v>
      </c>
      <c r="Q10" s="55">
        <f t="shared" si="3"/>
        <v>0.53611111111111109</v>
      </c>
      <c r="R10" s="55">
        <v>0.62986111111111109</v>
      </c>
      <c r="S10" s="41">
        <f t="shared" si="4"/>
        <v>0.62986111111111109</v>
      </c>
      <c r="T10" s="236">
        <v>0.6430555555555556</v>
      </c>
      <c r="U10" s="72">
        <f t="shared" si="5"/>
        <v>0.6430555555555556</v>
      </c>
    </row>
    <row r="11" spans="1:21" ht="24" customHeight="1" x14ac:dyDescent="0.25">
      <c r="A11" s="586" t="s">
        <v>58</v>
      </c>
      <c r="B11" s="587"/>
      <c r="C11" s="152" t="s">
        <v>1744</v>
      </c>
      <c r="D11" s="217">
        <v>44898846</v>
      </c>
      <c r="E11" s="21" t="s">
        <v>361</v>
      </c>
      <c r="F11" s="142" t="s">
        <v>94</v>
      </c>
      <c r="G11" s="88" t="s">
        <v>1745</v>
      </c>
      <c r="H11" s="332"/>
      <c r="I11" s="88" t="s">
        <v>1746</v>
      </c>
      <c r="J11" s="55">
        <v>0.41736111111111113</v>
      </c>
      <c r="K11" s="51">
        <f t="shared" si="0"/>
        <v>0.41736111111111113</v>
      </c>
      <c r="L11" s="55">
        <v>0.45208333333333328</v>
      </c>
      <c r="M11" s="41">
        <f t="shared" si="1"/>
        <v>0.45208333333333328</v>
      </c>
      <c r="N11" s="55">
        <v>0.46041666666666659</v>
      </c>
      <c r="O11" s="41">
        <f t="shared" si="2"/>
        <v>0.46041666666666659</v>
      </c>
      <c r="P11" s="55">
        <v>0.53541666666666665</v>
      </c>
      <c r="Q11" s="41">
        <f t="shared" si="3"/>
        <v>0.53541666666666665</v>
      </c>
      <c r="R11" s="55">
        <v>0.56944444444444442</v>
      </c>
      <c r="S11" s="41">
        <f t="shared" si="4"/>
        <v>0.56944444444444442</v>
      </c>
      <c r="T11" s="236">
        <v>0.62777777777777777</v>
      </c>
      <c r="U11" s="72">
        <f t="shared" si="5"/>
        <v>0.62777777777777777</v>
      </c>
    </row>
    <row r="12" spans="1:21" ht="21.75" customHeight="1" x14ac:dyDescent="0.25">
      <c r="A12" s="586" t="s">
        <v>64</v>
      </c>
      <c r="B12" s="587"/>
      <c r="C12" s="152" t="s">
        <v>1747</v>
      </c>
      <c r="D12" s="217">
        <v>41226397</v>
      </c>
      <c r="E12" s="201" t="s">
        <v>623</v>
      </c>
      <c r="F12" s="142" t="s">
        <v>94</v>
      </c>
      <c r="G12" s="105" t="s">
        <v>1228</v>
      </c>
      <c r="H12" s="425"/>
      <c r="I12" s="134" t="s">
        <v>57</v>
      </c>
      <c r="J12" s="55">
        <v>0.42916666666666659</v>
      </c>
      <c r="K12" s="51">
        <f t="shared" si="0"/>
        <v>0.42916666666666659</v>
      </c>
      <c r="L12" s="55">
        <v>0.45833333333333331</v>
      </c>
      <c r="M12" s="41">
        <f t="shared" si="1"/>
        <v>0.45833333333333331</v>
      </c>
      <c r="N12" s="55">
        <v>0.46805555555555561</v>
      </c>
      <c r="O12" s="41">
        <f t="shared" si="2"/>
        <v>0.46805555555555561</v>
      </c>
      <c r="P12" s="55">
        <v>0.5541666666666667</v>
      </c>
      <c r="Q12" s="55">
        <f t="shared" si="3"/>
        <v>0.5541666666666667</v>
      </c>
      <c r="R12" s="55">
        <v>0.56666666666666665</v>
      </c>
      <c r="S12" s="41">
        <f t="shared" si="4"/>
        <v>0.56666666666666665</v>
      </c>
      <c r="T12" s="236">
        <v>0.6333333333333333</v>
      </c>
      <c r="U12" s="72">
        <f t="shared" si="5"/>
        <v>0.6333333333333333</v>
      </c>
    </row>
    <row r="13" spans="1:21" ht="20.25" customHeight="1" x14ac:dyDescent="0.25">
      <c r="A13" s="586" t="s">
        <v>67</v>
      </c>
      <c r="B13" s="587"/>
      <c r="C13" s="152" t="s">
        <v>1748</v>
      </c>
      <c r="D13" s="217">
        <v>42255170</v>
      </c>
      <c r="E13" s="21" t="s">
        <v>1531</v>
      </c>
      <c r="F13" s="142" t="s">
        <v>94</v>
      </c>
      <c r="G13" s="50" t="s">
        <v>1285</v>
      </c>
      <c r="H13" s="182"/>
      <c r="I13" s="50" t="s">
        <v>1749</v>
      </c>
      <c r="J13" s="55">
        <v>0.43333333333333329</v>
      </c>
      <c r="K13" s="51">
        <f t="shared" si="0"/>
        <v>0.43333333333333329</v>
      </c>
      <c r="L13" s="55">
        <v>0.47430555555555548</v>
      </c>
      <c r="M13" s="41">
        <f t="shared" si="1"/>
        <v>0.47430555555555548</v>
      </c>
      <c r="N13" s="55">
        <v>0.52500000000000002</v>
      </c>
      <c r="O13" s="41">
        <f t="shared" si="2"/>
        <v>0.52500000000000002</v>
      </c>
      <c r="P13" s="55">
        <v>0.57291666666666663</v>
      </c>
      <c r="Q13" s="41">
        <f t="shared" si="3"/>
        <v>0.57291666666666663</v>
      </c>
      <c r="R13" s="55">
        <v>0.64375000000000004</v>
      </c>
      <c r="S13" s="55">
        <f t="shared" si="4"/>
        <v>0.64375000000000004</v>
      </c>
      <c r="T13" s="236">
        <v>0.65555555555555556</v>
      </c>
      <c r="U13" s="72">
        <f t="shared" si="5"/>
        <v>0.65555555555555556</v>
      </c>
    </row>
    <row r="14" spans="1:21" ht="18" customHeight="1" x14ac:dyDescent="0.25">
      <c r="A14" s="586" t="s">
        <v>70</v>
      </c>
      <c r="B14" s="587"/>
      <c r="C14" s="458" t="s">
        <v>1750</v>
      </c>
      <c r="D14" s="217">
        <v>10098442</v>
      </c>
      <c r="E14" s="201" t="s">
        <v>623</v>
      </c>
      <c r="F14" s="142" t="s">
        <v>94</v>
      </c>
      <c r="G14" s="256"/>
      <c r="H14" s="334"/>
      <c r="I14" s="256" t="s">
        <v>1751</v>
      </c>
      <c r="J14" s="55">
        <v>0.44583333333333341</v>
      </c>
      <c r="K14" s="51">
        <f t="shared" si="0"/>
        <v>0.44583333333333341</v>
      </c>
      <c r="L14" s="55">
        <v>0.52708333333333335</v>
      </c>
      <c r="M14" s="41">
        <f t="shared" si="1"/>
        <v>0.52708333333333335</v>
      </c>
      <c r="N14" s="55">
        <v>0.53749999999999998</v>
      </c>
      <c r="O14" s="41">
        <f t="shared" si="2"/>
        <v>0.53749999999999998</v>
      </c>
      <c r="P14" s="55">
        <v>0.64513888888888893</v>
      </c>
      <c r="Q14" s="41">
        <f t="shared" si="3"/>
        <v>0.64513888888888893</v>
      </c>
      <c r="R14" s="55">
        <v>0.65763888888888888</v>
      </c>
      <c r="S14" s="41">
        <f t="shared" si="4"/>
        <v>0.65763888888888888</v>
      </c>
      <c r="T14" s="236">
        <v>0.67152777777777772</v>
      </c>
      <c r="U14" s="72">
        <f t="shared" si="5"/>
        <v>0.67152777777777772</v>
      </c>
    </row>
    <row r="15" spans="1:21" ht="23.25" customHeight="1" x14ac:dyDescent="0.25">
      <c r="A15" s="586" t="s">
        <v>73</v>
      </c>
      <c r="B15" s="587"/>
      <c r="C15" s="458" t="s">
        <v>1752</v>
      </c>
      <c r="D15" s="217">
        <v>42464025</v>
      </c>
      <c r="E15" s="201" t="s">
        <v>623</v>
      </c>
      <c r="F15" s="142" t="s">
        <v>94</v>
      </c>
      <c r="G15" s="256"/>
      <c r="H15" s="256"/>
      <c r="I15" s="256" t="s">
        <v>1753</v>
      </c>
      <c r="J15" s="55">
        <v>0.47291666666666671</v>
      </c>
      <c r="K15" s="51">
        <f t="shared" si="0"/>
        <v>0.47291666666666671</v>
      </c>
      <c r="L15" s="55">
        <v>4.583333333333333E-2</v>
      </c>
      <c r="M15" s="41">
        <f t="shared" si="1"/>
        <v>4.583333333333333E-2</v>
      </c>
      <c r="N15" s="55">
        <v>0.55277777777777781</v>
      </c>
      <c r="O15" s="41">
        <f t="shared" si="2"/>
        <v>0.55277777777777781</v>
      </c>
      <c r="P15" s="55">
        <v>0.63541666666666663</v>
      </c>
      <c r="Q15" s="41">
        <f t="shared" si="3"/>
        <v>0.63541666666666663</v>
      </c>
      <c r="R15" s="55">
        <v>0.6694444444444444</v>
      </c>
      <c r="S15" s="41">
        <f t="shared" si="4"/>
        <v>0.6694444444444444</v>
      </c>
      <c r="T15" s="236">
        <v>0.68333333333333335</v>
      </c>
      <c r="U15" s="72">
        <f t="shared" si="5"/>
        <v>0.68333333333333335</v>
      </c>
    </row>
    <row r="16" spans="1:21" ht="18" customHeight="1" x14ac:dyDescent="0.25">
      <c r="A16" s="586" t="s">
        <v>76</v>
      </c>
      <c r="B16" s="587"/>
      <c r="C16" s="152" t="s">
        <v>1754</v>
      </c>
      <c r="D16" s="217">
        <v>42601568</v>
      </c>
      <c r="E16" s="201" t="s">
        <v>623</v>
      </c>
      <c r="F16" s="142" t="s">
        <v>94</v>
      </c>
      <c r="G16" s="256"/>
      <c r="H16" s="334"/>
      <c r="I16" s="256" t="s">
        <v>1497</v>
      </c>
      <c r="J16" s="55">
        <v>0.52500000000000002</v>
      </c>
      <c r="K16" s="55">
        <f t="shared" si="0"/>
        <v>0.52500000000000002</v>
      </c>
      <c r="L16" s="55">
        <v>5.2083333333333343E-2</v>
      </c>
      <c r="M16" s="55">
        <f t="shared" si="1"/>
        <v>5.2083333333333343E-2</v>
      </c>
      <c r="N16" s="55">
        <v>0.55972222222222223</v>
      </c>
      <c r="O16" s="55">
        <f t="shared" si="2"/>
        <v>0.55972222222222223</v>
      </c>
      <c r="P16" s="55">
        <v>0.65763888888888888</v>
      </c>
      <c r="Q16" s="55">
        <f t="shared" si="3"/>
        <v>0.65763888888888888</v>
      </c>
      <c r="R16" s="55">
        <v>0.6694444444444444</v>
      </c>
      <c r="S16" s="55">
        <f t="shared" si="4"/>
        <v>0.6694444444444444</v>
      </c>
      <c r="T16" s="236">
        <v>0.68055555555555558</v>
      </c>
      <c r="U16" s="72">
        <f t="shared" si="5"/>
        <v>0.68055555555555558</v>
      </c>
    </row>
    <row r="17" spans="1:21" ht="21" customHeight="1" x14ac:dyDescent="0.25">
      <c r="A17" s="586" t="s">
        <v>78</v>
      </c>
      <c r="B17" s="587"/>
      <c r="C17" s="152" t="s">
        <v>1755</v>
      </c>
      <c r="D17" s="217">
        <v>75358178</v>
      </c>
      <c r="E17" s="50" t="s">
        <v>84</v>
      </c>
      <c r="F17" s="142" t="s">
        <v>38</v>
      </c>
      <c r="G17" s="407" t="s">
        <v>19</v>
      </c>
      <c r="H17" s="425"/>
      <c r="I17" s="134" t="s">
        <v>57</v>
      </c>
      <c r="J17" s="55">
        <v>0.4777777777777778</v>
      </c>
      <c r="K17" s="51">
        <f t="shared" si="0"/>
        <v>0.4777777777777778</v>
      </c>
      <c r="L17" s="41">
        <v>6.0416666666666667E-2</v>
      </c>
      <c r="M17" s="47">
        <f t="shared" si="1"/>
        <v>6.0416666666666667E-2</v>
      </c>
      <c r="N17" s="55">
        <v>0.5708333333333333</v>
      </c>
      <c r="O17" s="41">
        <f t="shared" si="2"/>
        <v>0.5708333333333333</v>
      </c>
      <c r="P17" s="55">
        <v>0.6479166666666667</v>
      </c>
      <c r="Q17" s="41">
        <f t="shared" si="3"/>
        <v>0.6479166666666667</v>
      </c>
      <c r="R17" s="55">
        <v>0.66041666666666665</v>
      </c>
      <c r="S17" s="41">
        <f t="shared" si="4"/>
        <v>0.66041666666666665</v>
      </c>
      <c r="T17" s="236">
        <v>0.67361111111111116</v>
      </c>
      <c r="U17" s="72">
        <f t="shared" si="5"/>
        <v>0.67361111111111116</v>
      </c>
    </row>
    <row r="18" spans="1:21" ht="19.5" customHeight="1" x14ac:dyDescent="0.25">
      <c r="A18" s="586" t="s">
        <v>80</v>
      </c>
      <c r="B18" s="587"/>
      <c r="C18" s="152" t="s">
        <v>1756</v>
      </c>
      <c r="D18" s="217">
        <v>9955894</v>
      </c>
      <c r="E18" s="201" t="s">
        <v>623</v>
      </c>
      <c r="F18" s="142" t="s">
        <v>38</v>
      </c>
      <c r="G18" s="50"/>
      <c r="H18" s="182"/>
      <c r="I18" s="50" t="s">
        <v>1746</v>
      </c>
      <c r="J18" s="41">
        <v>0.53680555555555554</v>
      </c>
      <c r="K18" s="51">
        <f t="shared" si="0"/>
        <v>0.53680555555555554</v>
      </c>
      <c r="L18" s="41">
        <v>6.8750000000000006E-2</v>
      </c>
      <c r="M18" s="47">
        <f t="shared" si="1"/>
        <v>6.8750000000000006E-2</v>
      </c>
      <c r="N18" s="55">
        <v>0.6333333333333333</v>
      </c>
      <c r="O18" s="41">
        <f t="shared" si="2"/>
        <v>0.6333333333333333</v>
      </c>
      <c r="P18" s="55">
        <v>0.67777777777777781</v>
      </c>
      <c r="Q18" s="41">
        <f t="shared" si="3"/>
        <v>0.67777777777777781</v>
      </c>
      <c r="R18" s="55">
        <v>0.69513888888888886</v>
      </c>
      <c r="S18" s="41">
        <f t="shared" si="4"/>
        <v>0.69513888888888886</v>
      </c>
      <c r="T18" s="236">
        <v>0.70763888888888893</v>
      </c>
      <c r="U18" s="72">
        <f t="shared" si="5"/>
        <v>0.70763888888888893</v>
      </c>
    </row>
    <row r="19" spans="1:21" s="4" customFormat="1" ht="18" customHeight="1" x14ac:dyDescent="0.25">
      <c r="A19" s="586" t="s">
        <v>82</v>
      </c>
      <c r="B19" s="587"/>
      <c r="C19" s="152" t="s">
        <v>1757</v>
      </c>
      <c r="D19" s="217">
        <v>42610772</v>
      </c>
      <c r="E19" s="50" t="s">
        <v>37</v>
      </c>
      <c r="F19" s="142" t="s">
        <v>23</v>
      </c>
      <c r="G19" s="407" t="s">
        <v>226</v>
      </c>
      <c r="H19" s="186"/>
      <c r="I19" s="186" t="s">
        <v>159</v>
      </c>
      <c r="J19" s="55">
        <v>0.54652777777777772</v>
      </c>
      <c r="K19" s="51">
        <f t="shared" si="0"/>
        <v>0.54652777777777772</v>
      </c>
      <c r="L19" s="55">
        <v>7.9861111111111105E-2</v>
      </c>
      <c r="M19" s="41">
        <f t="shared" si="1"/>
        <v>7.9861111111111105E-2</v>
      </c>
      <c r="N19" s="55">
        <v>0.63541666666666663</v>
      </c>
      <c r="O19" s="41">
        <f t="shared" si="2"/>
        <v>0.63541666666666663</v>
      </c>
      <c r="P19" s="55">
        <v>0.68888888888888888</v>
      </c>
      <c r="Q19" s="41">
        <f t="shared" si="3"/>
        <v>0.68888888888888888</v>
      </c>
      <c r="R19" s="55">
        <v>0.70138888888888884</v>
      </c>
      <c r="S19" s="41">
        <f t="shared" si="4"/>
        <v>0.70138888888888884</v>
      </c>
      <c r="T19" s="236">
        <v>0.71388888888888891</v>
      </c>
      <c r="U19" s="72">
        <f t="shared" si="5"/>
        <v>0.71388888888888891</v>
      </c>
    </row>
    <row r="20" spans="1:21" s="46" customFormat="1" ht="19.5" customHeight="1" x14ac:dyDescent="0.25">
      <c r="A20" s="586" t="s">
        <v>87</v>
      </c>
      <c r="B20" s="587"/>
      <c r="C20" s="152" t="s">
        <v>1758</v>
      </c>
      <c r="D20" s="217">
        <v>45912756</v>
      </c>
      <c r="E20" s="201" t="s">
        <v>623</v>
      </c>
      <c r="F20" s="142" t="s">
        <v>94</v>
      </c>
      <c r="G20" s="245"/>
      <c r="H20" s="245"/>
      <c r="I20" s="245" t="s">
        <v>90</v>
      </c>
      <c r="J20" s="55">
        <v>0.54374999999999996</v>
      </c>
      <c r="K20" s="51">
        <f t="shared" si="0"/>
        <v>0.54374999999999996</v>
      </c>
      <c r="L20" s="55">
        <v>0.13055555555555559</v>
      </c>
      <c r="M20" s="41">
        <f t="shared" si="1"/>
        <v>0.13055555555555559</v>
      </c>
      <c r="N20" s="55">
        <v>0.63749999999999996</v>
      </c>
      <c r="O20" s="41">
        <f t="shared" si="2"/>
        <v>0.63749999999999996</v>
      </c>
      <c r="P20" s="55">
        <v>0.69097222222222221</v>
      </c>
      <c r="Q20" s="41">
        <f t="shared" si="3"/>
        <v>0.69097222222222221</v>
      </c>
      <c r="R20" s="55">
        <v>0.70486111111111116</v>
      </c>
      <c r="S20" s="41">
        <f t="shared" si="4"/>
        <v>0.70486111111111116</v>
      </c>
      <c r="T20" s="236">
        <v>0.71944444444444444</v>
      </c>
      <c r="U20" s="72">
        <f t="shared" si="5"/>
        <v>0.71944444444444444</v>
      </c>
    </row>
    <row r="21" spans="1:21" ht="21" customHeight="1" x14ac:dyDescent="0.25">
      <c r="A21" s="586" t="s">
        <v>91</v>
      </c>
      <c r="B21" s="587"/>
      <c r="C21" s="152" t="s">
        <v>1759</v>
      </c>
      <c r="D21" s="217">
        <v>48276046</v>
      </c>
      <c r="E21" s="201" t="s">
        <v>623</v>
      </c>
      <c r="F21" s="142" t="s">
        <v>94</v>
      </c>
      <c r="G21" s="256"/>
      <c r="H21" s="256"/>
      <c r="I21" s="256" t="s">
        <v>1753</v>
      </c>
      <c r="J21" s="55">
        <v>0.5541666666666667</v>
      </c>
      <c r="K21" s="51">
        <f t="shared" si="0"/>
        <v>0.5541666666666667</v>
      </c>
      <c r="L21" s="55">
        <v>0.13541666666666671</v>
      </c>
      <c r="M21" s="41">
        <f t="shared" si="1"/>
        <v>0.13541666666666671</v>
      </c>
      <c r="N21" s="55">
        <v>0.6430555555555556</v>
      </c>
      <c r="O21" s="41">
        <f t="shared" si="2"/>
        <v>0.6430555555555556</v>
      </c>
      <c r="P21" s="55">
        <v>0.69513888888888886</v>
      </c>
      <c r="Q21" s="41">
        <f t="shared" si="3"/>
        <v>0.69513888888888886</v>
      </c>
      <c r="R21" s="55">
        <v>0.71944444444444444</v>
      </c>
      <c r="S21" s="41">
        <f t="shared" si="4"/>
        <v>0.71944444444444444</v>
      </c>
      <c r="T21" s="236">
        <v>0.73263888888888884</v>
      </c>
      <c r="U21" s="72">
        <f t="shared" si="5"/>
        <v>0.73263888888888884</v>
      </c>
    </row>
    <row r="22" spans="1:21" s="4" customFormat="1" ht="18" customHeight="1" x14ac:dyDescent="0.25">
      <c r="A22" s="586" t="s">
        <v>96</v>
      </c>
      <c r="B22" s="587"/>
      <c r="C22" s="152" t="s">
        <v>1760</v>
      </c>
      <c r="D22" s="217">
        <v>46744056</v>
      </c>
      <c r="E22" s="201" t="s">
        <v>623</v>
      </c>
      <c r="F22" s="142" t="s">
        <v>94</v>
      </c>
      <c r="G22" s="256"/>
      <c r="H22" s="256"/>
      <c r="I22" s="256" t="s">
        <v>1753</v>
      </c>
      <c r="J22" s="55">
        <v>0.56944444444444442</v>
      </c>
      <c r="K22" s="51">
        <f t="shared" si="0"/>
        <v>0.56944444444444442</v>
      </c>
      <c r="L22" s="55">
        <v>0.1423611111111111</v>
      </c>
      <c r="M22" s="41">
        <f t="shared" si="1"/>
        <v>0.1423611111111111</v>
      </c>
      <c r="N22" s="55">
        <v>0.64930555555555558</v>
      </c>
      <c r="O22" s="41">
        <f t="shared" si="2"/>
        <v>0.64930555555555558</v>
      </c>
      <c r="P22" s="55">
        <v>0.70277777777777772</v>
      </c>
      <c r="Q22" s="41">
        <f t="shared" si="3"/>
        <v>0.70277777777777772</v>
      </c>
      <c r="R22" s="55">
        <v>0.7270833333333333</v>
      </c>
      <c r="S22" s="41">
        <f t="shared" si="4"/>
        <v>0.7270833333333333</v>
      </c>
      <c r="T22" s="236">
        <v>0.73958333333333337</v>
      </c>
      <c r="U22" s="72">
        <f t="shared" si="5"/>
        <v>0.73958333333333337</v>
      </c>
    </row>
    <row r="23" spans="1:21" s="46" customFormat="1" ht="21" customHeight="1" x14ac:dyDescent="0.25">
      <c r="A23" s="586" t="s">
        <v>98</v>
      </c>
      <c r="B23" s="587"/>
      <c r="C23" s="152" t="s">
        <v>1761</v>
      </c>
      <c r="D23" s="217">
        <v>73741372</v>
      </c>
      <c r="E23" s="201" t="s">
        <v>623</v>
      </c>
      <c r="F23" s="142" t="s">
        <v>94</v>
      </c>
      <c r="G23" s="256"/>
      <c r="H23" s="256"/>
      <c r="I23" s="256" t="s">
        <v>1753</v>
      </c>
      <c r="J23" s="55">
        <v>0.63611111111111107</v>
      </c>
      <c r="K23" s="51">
        <f t="shared" si="0"/>
        <v>0.63611111111111107</v>
      </c>
      <c r="L23" s="55">
        <v>0.15</v>
      </c>
      <c r="M23" s="41">
        <f t="shared" si="1"/>
        <v>0.15</v>
      </c>
      <c r="N23" s="55">
        <v>0.65972222222222221</v>
      </c>
      <c r="O23" s="41">
        <f t="shared" si="2"/>
        <v>0.65972222222222221</v>
      </c>
      <c r="P23" s="55">
        <v>0.70763888888888893</v>
      </c>
      <c r="Q23" s="41">
        <f t="shared" si="3"/>
        <v>0.70763888888888893</v>
      </c>
      <c r="R23" s="55">
        <v>0.73124999999999996</v>
      </c>
      <c r="S23" s="41">
        <f t="shared" si="4"/>
        <v>0.73124999999999996</v>
      </c>
      <c r="T23" s="236">
        <v>0.74930555555555556</v>
      </c>
      <c r="U23" s="72">
        <f t="shared" si="5"/>
        <v>0.74930555555555556</v>
      </c>
    </row>
    <row r="24" spans="1:21" ht="18" customHeight="1" x14ac:dyDescent="0.25">
      <c r="A24" s="586" t="s">
        <v>102</v>
      </c>
      <c r="B24" s="587"/>
      <c r="C24" s="152" t="s">
        <v>1762</v>
      </c>
      <c r="D24" s="217">
        <v>1925662</v>
      </c>
      <c r="E24" s="201" t="s">
        <v>623</v>
      </c>
      <c r="F24" s="142" t="s">
        <v>94</v>
      </c>
      <c r="G24" s="245"/>
      <c r="H24" s="356" t="s">
        <v>825</v>
      </c>
      <c r="I24" s="245" t="s">
        <v>95</v>
      </c>
      <c r="J24" s="55">
        <v>0.6381944444444444</v>
      </c>
      <c r="K24" s="51">
        <f t="shared" si="0"/>
        <v>0.6381944444444444</v>
      </c>
      <c r="L24" s="55">
        <v>0.15625</v>
      </c>
      <c r="M24" s="41">
        <f t="shared" si="1"/>
        <v>0.15625</v>
      </c>
      <c r="N24" s="55">
        <v>0.66180555555555554</v>
      </c>
      <c r="O24" s="41">
        <f t="shared" si="2"/>
        <v>0.66180555555555554</v>
      </c>
      <c r="P24" s="55">
        <v>0.71458333333333335</v>
      </c>
      <c r="Q24" s="41">
        <f t="shared" si="3"/>
        <v>0.71458333333333335</v>
      </c>
      <c r="R24" s="55">
        <v>0.72638888888888886</v>
      </c>
      <c r="S24" s="41">
        <f t="shared" si="4"/>
        <v>0.72638888888888886</v>
      </c>
      <c r="T24" s="236">
        <v>0.25555555555555548</v>
      </c>
      <c r="U24" s="72">
        <f t="shared" si="5"/>
        <v>0.25555555555555548</v>
      </c>
    </row>
    <row r="25" spans="1:21" ht="18.75" customHeight="1" x14ac:dyDescent="0.25">
      <c r="A25" s="586" t="s">
        <v>106</v>
      </c>
      <c r="B25" s="587"/>
      <c r="C25" s="230" t="s">
        <v>1715</v>
      </c>
      <c r="D25" s="217">
        <v>70011755</v>
      </c>
      <c r="E25" s="201" t="s">
        <v>623</v>
      </c>
      <c r="F25" s="142" t="s">
        <v>94</v>
      </c>
      <c r="G25" s="256"/>
      <c r="H25" s="256"/>
      <c r="I25" s="256" t="s">
        <v>1292</v>
      </c>
      <c r="J25" s="55">
        <v>0.53541666666666665</v>
      </c>
      <c r="K25" s="51">
        <f t="shared" si="0"/>
        <v>0.53541666666666665</v>
      </c>
      <c r="L25" s="55">
        <v>0.16111111111111109</v>
      </c>
      <c r="M25" s="55">
        <f t="shared" si="1"/>
        <v>0.16111111111111109</v>
      </c>
      <c r="N25" s="55">
        <v>0.66805555555555551</v>
      </c>
      <c r="O25" s="55">
        <f t="shared" si="2"/>
        <v>0.66805555555555551</v>
      </c>
      <c r="P25" s="55">
        <v>0.71944444444444444</v>
      </c>
      <c r="Q25" s="55">
        <f t="shared" si="3"/>
        <v>0.71944444444444444</v>
      </c>
      <c r="R25" s="55">
        <v>0.74444444444444446</v>
      </c>
      <c r="S25" s="55">
        <f t="shared" si="4"/>
        <v>0.74444444444444446</v>
      </c>
      <c r="T25" s="236">
        <v>0.76111111111111107</v>
      </c>
      <c r="U25" s="236">
        <f t="shared" si="5"/>
        <v>0.76111111111111107</v>
      </c>
    </row>
    <row r="26" spans="1:21" ht="18" customHeight="1" x14ac:dyDescent="0.25">
      <c r="A26" s="586" t="s">
        <v>110</v>
      </c>
      <c r="B26" s="587"/>
      <c r="C26" s="152" t="s">
        <v>1763</v>
      </c>
      <c r="D26" s="217">
        <v>44497355</v>
      </c>
      <c r="E26" s="50" t="s">
        <v>84</v>
      </c>
      <c r="F26" s="142" t="s">
        <v>94</v>
      </c>
      <c r="G26" s="88" t="s">
        <v>1458</v>
      </c>
      <c r="H26" s="332"/>
      <c r="I26" s="88" t="s">
        <v>632</v>
      </c>
      <c r="J26" s="55">
        <v>0.65694444444444444</v>
      </c>
      <c r="K26" s="51">
        <f t="shared" si="0"/>
        <v>0.65694444444444444</v>
      </c>
      <c r="L26" s="55">
        <v>0.1673611111111111</v>
      </c>
      <c r="M26" s="41">
        <f t="shared" si="1"/>
        <v>0.1673611111111111</v>
      </c>
      <c r="N26" s="55">
        <v>0.67361111111111116</v>
      </c>
      <c r="O26" s="41">
        <f t="shared" si="2"/>
        <v>0.67361111111111116</v>
      </c>
      <c r="P26" s="55">
        <v>0.73333333333333328</v>
      </c>
      <c r="Q26" s="41">
        <f t="shared" si="3"/>
        <v>0.73333333333333328</v>
      </c>
      <c r="R26" s="55">
        <v>0.7583333333333333</v>
      </c>
      <c r="S26" s="41">
        <f t="shared" si="4"/>
        <v>0.7583333333333333</v>
      </c>
      <c r="T26" s="236">
        <v>0.77222222222222225</v>
      </c>
      <c r="U26" s="72">
        <f t="shared" si="5"/>
        <v>0.77222222222222225</v>
      </c>
    </row>
    <row r="27" spans="1:21" s="46" customFormat="1" ht="18" customHeight="1" x14ac:dyDescent="0.25">
      <c r="A27" s="586" t="s">
        <v>114</v>
      </c>
      <c r="B27" s="587"/>
      <c r="C27" s="152" t="s">
        <v>1764</v>
      </c>
      <c r="D27" s="217">
        <v>41263509</v>
      </c>
      <c r="E27" s="201" t="s">
        <v>623</v>
      </c>
      <c r="F27" s="142" t="s">
        <v>94</v>
      </c>
      <c r="G27" s="245"/>
      <c r="H27" s="245"/>
      <c r="I27" s="245" t="s">
        <v>165</v>
      </c>
      <c r="J27" s="55">
        <v>0.6430555555555556</v>
      </c>
      <c r="K27" s="51">
        <f t="shared" si="0"/>
        <v>0.6430555555555556</v>
      </c>
      <c r="L27" s="55">
        <v>0.17291666666666669</v>
      </c>
      <c r="M27" s="41">
        <f t="shared" si="1"/>
        <v>0.17291666666666669</v>
      </c>
      <c r="N27" s="55">
        <v>0.67986111111111114</v>
      </c>
      <c r="O27" s="41">
        <f t="shared" si="2"/>
        <v>0.67986111111111114</v>
      </c>
      <c r="P27" s="55">
        <v>0.72569444444444442</v>
      </c>
      <c r="Q27" s="41">
        <f t="shared" si="3"/>
        <v>0.72569444444444442</v>
      </c>
      <c r="R27" s="55">
        <v>0.27083333333333331</v>
      </c>
      <c r="S27" s="41">
        <f t="shared" si="4"/>
        <v>0.27083333333333331</v>
      </c>
      <c r="T27" s="236">
        <v>0.28194444444444439</v>
      </c>
      <c r="U27" s="72">
        <f t="shared" si="5"/>
        <v>0.28194444444444439</v>
      </c>
    </row>
    <row r="28" spans="1:21" ht="18.75" customHeight="1" x14ac:dyDescent="0.25">
      <c r="A28" s="586" t="s">
        <v>118</v>
      </c>
      <c r="B28" s="587"/>
      <c r="C28" s="152" t="s">
        <v>1765</v>
      </c>
      <c r="D28" s="217">
        <v>45624831</v>
      </c>
      <c r="E28" s="21" t="s">
        <v>1032</v>
      </c>
      <c r="F28" s="142" t="s">
        <v>94</v>
      </c>
      <c r="G28" s="96"/>
      <c r="H28" s="328"/>
      <c r="I28" s="96" t="s">
        <v>1766</v>
      </c>
      <c r="J28" s="55">
        <v>0.66319444444444442</v>
      </c>
      <c r="K28" s="51">
        <f t="shared" si="0"/>
        <v>0.66319444444444442</v>
      </c>
      <c r="L28" s="55">
        <v>0.18055555555555561</v>
      </c>
      <c r="M28" s="41">
        <f t="shared" si="1"/>
        <v>0.18055555555555561</v>
      </c>
      <c r="N28" s="55">
        <v>0.68958333333333333</v>
      </c>
      <c r="O28" s="41">
        <f t="shared" si="2"/>
        <v>0.68958333333333333</v>
      </c>
      <c r="P28" s="55">
        <v>0.73819444444444449</v>
      </c>
      <c r="Q28" s="41">
        <f t="shared" si="3"/>
        <v>0.73819444444444449</v>
      </c>
      <c r="R28" s="55">
        <v>0.7729166666666667</v>
      </c>
      <c r="S28" s="41">
        <f t="shared" si="4"/>
        <v>0.7729166666666667</v>
      </c>
      <c r="T28" s="236">
        <v>0.78541666666666665</v>
      </c>
      <c r="U28" s="72">
        <f t="shared" si="5"/>
        <v>0.78541666666666665</v>
      </c>
    </row>
    <row r="29" spans="1:21" ht="18.75" customHeight="1" x14ac:dyDescent="0.25">
      <c r="A29" s="586" t="s">
        <v>126</v>
      </c>
      <c r="B29" s="587"/>
      <c r="C29" s="342" t="s">
        <v>1767</v>
      </c>
      <c r="D29" s="217">
        <v>7043793</v>
      </c>
      <c r="E29" s="201" t="s">
        <v>623</v>
      </c>
      <c r="F29" s="142" t="s">
        <v>38</v>
      </c>
      <c r="G29" s="245"/>
      <c r="H29" s="245"/>
      <c r="I29" s="245" t="s">
        <v>682</v>
      </c>
      <c r="J29" s="55">
        <v>0.66597222222222219</v>
      </c>
      <c r="K29" s="51">
        <f t="shared" si="0"/>
        <v>0.66597222222222219</v>
      </c>
      <c r="L29" s="55">
        <v>0.18680555555555561</v>
      </c>
      <c r="M29" s="41">
        <f t="shared" si="1"/>
        <v>0.18680555555555561</v>
      </c>
      <c r="N29" s="55">
        <v>0.69305555555555554</v>
      </c>
      <c r="O29" s="41">
        <f t="shared" si="2"/>
        <v>0.69305555555555554</v>
      </c>
      <c r="P29" s="55">
        <v>0.7680555555555556</v>
      </c>
      <c r="Q29" s="41">
        <f t="shared" si="3"/>
        <v>0.7680555555555556</v>
      </c>
      <c r="R29" s="55">
        <v>0.77916666666666667</v>
      </c>
      <c r="S29" s="41">
        <f t="shared" si="4"/>
        <v>0.77916666666666667</v>
      </c>
      <c r="T29" s="236">
        <v>0.79097222222222219</v>
      </c>
      <c r="U29" s="72">
        <f t="shared" si="5"/>
        <v>0.79097222222222219</v>
      </c>
    </row>
    <row r="30" spans="1:21" ht="18.75" customHeight="1" x14ac:dyDescent="0.25">
      <c r="A30" s="586" t="s">
        <v>130</v>
      </c>
      <c r="B30" s="587"/>
      <c r="C30" s="152" t="s">
        <v>1768</v>
      </c>
      <c r="D30" s="217">
        <v>3068341</v>
      </c>
      <c r="E30" s="201" t="s">
        <v>623</v>
      </c>
      <c r="F30" s="142" t="s">
        <v>94</v>
      </c>
      <c r="G30" s="50"/>
      <c r="H30" s="356" t="s">
        <v>825</v>
      </c>
      <c r="I30" s="256" t="s">
        <v>1292</v>
      </c>
      <c r="J30" s="55">
        <v>0.66041666666666665</v>
      </c>
      <c r="K30" s="51">
        <f t="shared" si="0"/>
        <v>0.66041666666666665</v>
      </c>
      <c r="L30" s="55">
        <v>0.19097222222222221</v>
      </c>
      <c r="M30" s="41">
        <f t="shared" si="1"/>
        <v>0.19097222222222221</v>
      </c>
      <c r="N30" s="55">
        <v>0.69791666666666663</v>
      </c>
      <c r="O30" s="41">
        <f t="shared" si="2"/>
        <v>0.69791666666666663</v>
      </c>
      <c r="P30" s="55">
        <v>0.75069444444444444</v>
      </c>
      <c r="Q30" s="41">
        <f t="shared" si="3"/>
        <v>0.75069444444444444</v>
      </c>
      <c r="R30" s="55">
        <v>0.76180555555555551</v>
      </c>
      <c r="S30" s="41">
        <f t="shared" si="4"/>
        <v>0.76180555555555551</v>
      </c>
      <c r="T30" s="236">
        <v>0.29583333333333328</v>
      </c>
      <c r="U30" s="72">
        <f t="shared" si="5"/>
        <v>0.29583333333333328</v>
      </c>
    </row>
    <row r="31" spans="1:21" ht="18.75" customHeight="1" x14ac:dyDescent="0.25">
      <c r="A31" s="586" t="s">
        <v>237</v>
      </c>
      <c r="B31" s="587"/>
      <c r="C31" s="152" t="s">
        <v>1769</v>
      </c>
      <c r="D31" s="217">
        <v>9855548</v>
      </c>
      <c r="E31" s="201" t="s">
        <v>623</v>
      </c>
      <c r="F31" s="142" t="s">
        <v>38</v>
      </c>
      <c r="G31" s="105" t="s">
        <v>1228</v>
      </c>
      <c r="H31" s="411"/>
      <c r="I31" s="296" t="s">
        <v>57</v>
      </c>
      <c r="J31" s="55">
        <v>0.67361111111111116</v>
      </c>
      <c r="K31" s="51">
        <f t="shared" si="0"/>
        <v>0.67361111111111116</v>
      </c>
      <c r="L31" s="55">
        <v>0.1958333333333333</v>
      </c>
      <c r="M31" s="41">
        <f t="shared" si="1"/>
        <v>0.1958333333333333</v>
      </c>
      <c r="N31" s="55">
        <v>0.70277777777777772</v>
      </c>
      <c r="O31" s="41">
        <f t="shared" si="2"/>
        <v>0.70277777777777772</v>
      </c>
      <c r="P31" s="55">
        <v>0.74861111111111112</v>
      </c>
      <c r="Q31" s="41">
        <f t="shared" si="3"/>
        <v>0.74861111111111112</v>
      </c>
      <c r="R31" s="55">
        <v>0.78541666666666665</v>
      </c>
      <c r="S31" s="41">
        <f t="shared" si="4"/>
        <v>0.78541666666666665</v>
      </c>
      <c r="T31" s="236">
        <v>0.8</v>
      </c>
      <c r="U31" s="72">
        <f t="shared" si="5"/>
        <v>0.8</v>
      </c>
    </row>
    <row r="32" spans="1:21" ht="18.75" customHeight="1" x14ac:dyDescent="0.25">
      <c r="A32" s="586" t="s">
        <v>136</v>
      </c>
      <c r="B32" s="587"/>
      <c r="C32" s="152" t="s">
        <v>1696</v>
      </c>
      <c r="D32" s="217">
        <v>75771152</v>
      </c>
      <c r="E32" s="201" t="s">
        <v>623</v>
      </c>
      <c r="F32" s="142" t="s">
        <v>94</v>
      </c>
      <c r="G32" s="245"/>
      <c r="H32" s="245"/>
      <c r="I32" s="245" t="s">
        <v>175</v>
      </c>
      <c r="J32" s="55">
        <v>0.67708333333333337</v>
      </c>
      <c r="K32" s="51">
        <f t="shared" si="0"/>
        <v>0.67708333333333337</v>
      </c>
      <c r="L32" s="55">
        <v>0.20416666666666669</v>
      </c>
      <c r="M32" s="41">
        <f t="shared" si="1"/>
        <v>0.20416666666666669</v>
      </c>
      <c r="N32" s="55">
        <v>0.71319444444444446</v>
      </c>
      <c r="O32" s="41">
        <f t="shared" si="2"/>
        <v>0.71319444444444446</v>
      </c>
      <c r="P32" s="55">
        <v>0.76249999999999996</v>
      </c>
      <c r="Q32" s="41">
        <f t="shared" si="3"/>
        <v>0.76249999999999996</v>
      </c>
      <c r="R32" s="55">
        <v>0.80208333333333337</v>
      </c>
      <c r="S32" s="41">
        <f t="shared" si="4"/>
        <v>0.80208333333333337</v>
      </c>
      <c r="T32" s="236">
        <v>0.31666666666666671</v>
      </c>
      <c r="U32" s="72">
        <f t="shared" si="5"/>
        <v>0.31666666666666671</v>
      </c>
    </row>
    <row r="33" spans="1:21" ht="18" customHeight="1" x14ac:dyDescent="0.25">
      <c r="A33" s="586" t="s">
        <v>240</v>
      </c>
      <c r="B33" s="587"/>
      <c r="C33" s="152" t="s">
        <v>1770</v>
      </c>
      <c r="D33" s="217">
        <v>45939180</v>
      </c>
      <c r="E33" s="201" t="s">
        <v>623</v>
      </c>
      <c r="F33" s="142" t="s">
        <v>94</v>
      </c>
      <c r="G33" s="105" t="s">
        <v>1228</v>
      </c>
      <c r="H33" s="411"/>
      <c r="I33" s="296" t="s">
        <v>57</v>
      </c>
      <c r="J33" s="55">
        <v>0.67847222222222225</v>
      </c>
      <c r="K33" s="51">
        <f t="shared" si="0"/>
        <v>0.67847222222222225</v>
      </c>
      <c r="L33" s="55">
        <v>0.2104166666666667</v>
      </c>
      <c r="M33" s="41">
        <f t="shared" si="1"/>
        <v>0.2104166666666667</v>
      </c>
      <c r="N33" s="55">
        <v>0.71597222222222223</v>
      </c>
      <c r="O33" s="41">
        <f t="shared" si="2"/>
        <v>0.71597222222222223</v>
      </c>
      <c r="P33" s="55">
        <v>0.77430555555555558</v>
      </c>
      <c r="Q33" s="41">
        <f t="shared" si="3"/>
        <v>0.77430555555555558</v>
      </c>
      <c r="R33" s="55">
        <v>0.78749999999999998</v>
      </c>
      <c r="S33" s="41">
        <f t="shared" si="4"/>
        <v>0.78749999999999998</v>
      </c>
      <c r="T33" s="236">
        <v>0.80208333333333337</v>
      </c>
      <c r="U33" s="72">
        <f t="shared" si="5"/>
        <v>0.80208333333333337</v>
      </c>
    </row>
    <row r="34" spans="1:21" ht="18" customHeight="1" x14ac:dyDescent="0.25">
      <c r="A34" s="589"/>
      <c r="B34" s="589"/>
    </row>
    <row r="35" spans="1:21" ht="21" customHeight="1" x14ac:dyDescent="0.25">
      <c r="A35" s="589"/>
      <c r="B35" s="589"/>
    </row>
    <row r="36" spans="1:21" ht="18" customHeight="1" x14ac:dyDescent="0.25">
      <c r="A36" s="589"/>
      <c r="B36" s="589"/>
    </row>
    <row r="37" spans="1:21" ht="18" customHeight="1" x14ac:dyDescent="0.25">
      <c r="A37" s="589"/>
      <c r="B37" s="589"/>
    </row>
    <row r="38" spans="1:21" ht="18" customHeight="1" x14ac:dyDescent="0.25">
      <c r="A38" s="589"/>
      <c r="B38" s="589"/>
    </row>
    <row r="39" spans="1:21" ht="18" customHeight="1" x14ac:dyDescent="0.25">
      <c r="A39" s="589"/>
      <c r="B39" s="589"/>
    </row>
    <row r="40" spans="1:21" ht="18" customHeight="1" x14ac:dyDescent="0.25">
      <c r="A40" s="589"/>
      <c r="B40" s="589"/>
    </row>
    <row r="41" spans="1:21" ht="18" customHeight="1" x14ac:dyDescent="0.25">
      <c r="A41" s="589"/>
      <c r="B41" s="589"/>
    </row>
    <row r="42" spans="1:21" ht="18" customHeight="1" x14ac:dyDescent="0.25">
      <c r="A42" s="589"/>
      <c r="B42" s="589"/>
    </row>
    <row r="43" spans="1:21" ht="18" customHeight="1" x14ac:dyDescent="0.25">
      <c r="A43" s="589"/>
      <c r="B43" s="589"/>
    </row>
    <row r="44" spans="1:21" ht="18" customHeight="1" x14ac:dyDescent="0.25">
      <c r="A44" s="589"/>
      <c r="B44" s="589"/>
    </row>
    <row r="45" spans="1:21" ht="18" customHeight="1" x14ac:dyDescent="0.25">
      <c r="A45" s="589"/>
      <c r="B45" s="589"/>
    </row>
    <row r="46" spans="1:21" ht="18" customHeight="1" x14ac:dyDescent="0.25">
      <c r="A46" s="589"/>
      <c r="B46" s="589"/>
    </row>
    <row r="47" spans="1:21" ht="18" customHeight="1" x14ac:dyDescent="0.25">
      <c r="A47" s="589"/>
      <c r="B47" s="589"/>
    </row>
    <row r="48" spans="1:21" ht="18" customHeight="1" x14ac:dyDescent="0.25">
      <c r="A48" s="589"/>
      <c r="B48" s="589"/>
    </row>
    <row r="49" spans="1:8" ht="18" customHeight="1" x14ac:dyDescent="0.25">
      <c r="A49" s="589"/>
      <c r="B49" s="589"/>
    </row>
    <row r="50" spans="1:8" ht="18" customHeight="1" x14ac:dyDescent="0.25">
      <c r="A50" s="589"/>
      <c r="B50" s="589"/>
    </row>
    <row r="51" spans="1:8" ht="18" customHeight="1" x14ac:dyDescent="0.25">
      <c r="A51" s="589"/>
      <c r="B51" s="589"/>
    </row>
    <row r="52" spans="1:8" ht="18" customHeight="1" x14ac:dyDescent="0.25">
      <c r="A52" s="589"/>
      <c r="B52" s="589"/>
    </row>
    <row r="53" spans="1:8" ht="18" customHeight="1" x14ac:dyDescent="0.25">
      <c r="A53" s="589"/>
      <c r="B53" s="589"/>
    </row>
    <row r="54" spans="1:8" ht="18" customHeight="1" x14ac:dyDescent="0.25">
      <c r="A54" s="589"/>
      <c r="B54" s="589"/>
    </row>
    <row r="55" spans="1:8" ht="18" customHeight="1" x14ac:dyDescent="0.25">
      <c r="A55" s="589"/>
      <c r="B55" s="589"/>
    </row>
    <row r="56" spans="1:8" ht="18" customHeight="1" x14ac:dyDescent="0.25"/>
    <row r="57" spans="1:8" ht="15.75" customHeight="1" x14ac:dyDescent="0.25">
      <c r="B57" t="s">
        <v>6768</v>
      </c>
      <c r="C57" t="s">
        <v>6769</v>
      </c>
      <c r="D57" t="s">
        <v>6770</v>
      </c>
      <c r="E57" t="s">
        <v>6771</v>
      </c>
      <c r="F57" t="s">
        <v>6772</v>
      </c>
      <c r="G57" t="s">
        <v>6773</v>
      </c>
      <c r="H57" t="s">
        <v>6774</v>
      </c>
    </row>
    <row r="58" spans="1:8" ht="18" customHeight="1" x14ac:dyDescent="0.25"/>
    <row r="59" spans="1:8" ht="18" customHeight="1" x14ac:dyDescent="0.25"/>
    <row r="60" spans="1:8" ht="18" customHeight="1" x14ac:dyDescent="0.25"/>
    <row r="61" spans="1:8" ht="18" customHeight="1" x14ac:dyDescent="0.25"/>
    <row r="62" spans="1:8" ht="18" customHeight="1" x14ac:dyDescent="0.25"/>
    <row r="63" spans="1:8" ht="15.75" customHeight="1" x14ac:dyDescent="0.25"/>
    <row r="64" spans="1:8" ht="15.75" customHeight="1" x14ac:dyDescent="0.25"/>
    <row r="65" ht="15.75" customHeight="1" x14ac:dyDescent="0.25"/>
    <row r="66" ht="15.75" customHeight="1" x14ac:dyDescent="0.25"/>
    <row r="67" ht="15.75" customHeight="1" x14ac:dyDescent="0.25"/>
    <row r="68" ht="15.75" customHeight="1" x14ac:dyDescent="0.25"/>
    <row r="69" ht="18" customHeight="1" x14ac:dyDescent="0.25"/>
    <row r="70" ht="18" customHeight="1" x14ac:dyDescent="0.25"/>
    <row r="71" ht="18" customHeight="1" x14ac:dyDescent="0.25"/>
    <row r="72" ht="18" customHeight="1" x14ac:dyDescent="0.25"/>
    <row r="73" ht="18" customHeight="1" x14ac:dyDescent="0.25"/>
    <row r="74" ht="18" customHeight="1" x14ac:dyDescent="0.25"/>
    <row r="75" ht="18" customHeight="1" x14ac:dyDescent="0.25"/>
    <row r="76" ht="18" customHeight="1" x14ac:dyDescent="0.25"/>
    <row r="77" ht="18" customHeight="1" x14ac:dyDescent="0.25"/>
    <row r="78" ht="18" customHeight="1" x14ac:dyDescent="0.25"/>
    <row r="79" ht="15.75" customHeight="1" x14ac:dyDescent="0.25"/>
    <row r="80" ht="15.75" customHeight="1" x14ac:dyDescent="0.25"/>
    <row r="81" spans="2:8" ht="15.75" customHeight="1" x14ac:dyDescent="0.25"/>
    <row r="82" spans="2:8" ht="15.75" customHeight="1" x14ac:dyDescent="0.25"/>
    <row r="83" spans="2:8" ht="15.75" customHeight="1" x14ac:dyDescent="0.25">
      <c r="B83" t="s">
        <v>6768</v>
      </c>
      <c r="C83" t="s">
        <v>6769</v>
      </c>
      <c r="D83" t="s">
        <v>6770</v>
      </c>
      <c r="E83" t="s">
        <v>6771</v>
      </c>
      <c r="F83" t="s">
        <v>6772</v>
      </c>
      <c r="G83" t="s">
        <v>6773</v>
      </c>
    </row>
    <row r="84" spans="2:8" ht="15.75" customHeight="1" x14ac:dyDescent="0.25"/>
    <row r="85" spans="2:8" ht="21" customHeight="1" x14ac:dyDescent="0.25"/>
    <row r="86" spans="2:8" ht="15.75" customHeight="1" x14ac:dyDescent="0.25"/>
    <row r="87" spans="2:8" ht="15.75" customHeight="1" x14ac:dyDescent="0.25"/>
    <row r="88" spans="2:8" ht="18.75" customHeight="1" x14ac:dyDescent="0.25"/>
    <row r="89" spans="2:8" ht="15.75" customHeight="1" x14ac:dyDescent="0.25"/>
    <row r="90" spans="2:8" ht="15.75" customHeight="1" x14ac:dyDescent="0.25"/>
    <row r="91" spans="2:8" ht="18.75" customHeight="1" x14ac:dyDescent="0.25"/>
    <row r="92" spans="2:8" ht="18.75" customHeight="1" x14ac:dyDescent="0.25"/>
    <row r="95" spans="2:8" x14ac:dyDescent="0.25">
      <c r="C95" t="s">
        <v>6768</v>
      </c>
      <c r="D95" t="s">
        <v>6769</v>
      </c>
      <c r="E95" t="s">
        <v>6770</v>
      </c>
      <c r="F95" t="s">
        <v>6771</v>
      </c>
      <c r="G95" t="s">
        <v>6772</v>
      </c>
      <c r="H95" t="s">
        <v>6773</v>
      </c>
    </row>
    <row r="96" spans="2:8" ht="15.75" customHeight="1" x14ac:dyDescent="0.25"/>
    <row r="97" ht="15.75" customHeight="1" x14ac:dyDescent="0.25"/>
    <row r="98" ht="15.75" customHeight="1" x14ac:dyDescent="0.25"/>
    <row r="99" ht="15.75" customHeight="1" x14ac:dyDescent="0.25"/>
    <row r="100" ht="15.75" customHeight="1" x14ac:dyDescent="0.25"/>
    <row r="101" ht="15.75" customHeight="1" x14ac:dyDescent="0.25"/>
    <row r="102" ht="15.75" customHeight="1" x14ac:dyDescent="0.25"/>
    <row r="103" ht="18.75" customHeight="1" x14ac:dyDescent="0.25"/>
    <row r="104" ht="15.75" customHeight="1" x14ac:dyDescent="0.25"/>
  </sheetData>
  <mergeCells count="60">
    <mergeCell ref="A48:B48"/>
    <mergeCell ref="A24:B24"/>
    <mergeCell ref="A30:B30"/>
    <mergeCell ref="A15:B15"/>
    <mergeCell ref="A11:B11"/>
    <mergeCell ref="P1:Q1"/>
    <mergeCell ref="A36:B36"/>
    <mergeCell ref="A1:B1"/>
    <mergeCell ref="A6:B6"/>
    <mergeCell ref="N1:O1"/>
    <mergeCell ref="A3:B3"/>
    <mergeCell ref="A2:B2"/>
    <mergeCell ref="A40:B40"/>
    <mergeCell ref="A31:B31"/>
    <mergeCell ref="A54:B54"/>
    <mergeCell ref="A16:B16"/>
    <mergeCell ref="A7:B7"/>
    <mergeCell ref="A25:B25"/>
    <mergeCell ref="A41:B41"/>
    <mergeCell ref="A46:B46"/>
    <mergeCell ref="A37:B37"/>
    <mergeCell ref="A18:B18"/>
    <mergeCell ref="A27:B27"/>
    <mergeCell ref="A10:B10"/>
    <mergeCell ref="A9:B9"/>
    <mergeCell ref="A51:B51"/>
    <mergeCell ref="A49:B49"/>
    <mergeCell ref="A45:B45"/>
    <mergeCell ref="A38:B38"/>
    <mergeCell ref="A29:B29"/>
    <mergeCell ref="A55:B55"/>
    <mergeCell ref="A50:B50"/>
    <mergeCell ref="A12:B12"/>
    <mergeCell ref="A26:B26"/>
    <mergeCell ref="A21:B21"/>
    <mergeCell ref="A33:B33"/>
    <mergeCell ref="A53:B53"/>
    <mergeCell ref="A52:B52"/>
    <mergeCell ref="A43:B43"/>
    <mergeCell ref="A19:B19"/>
    <mergeCell ref="A28:B28"/>
    <mergeCell ref="A13:B13"/>
    <mergeCell ref="A44:B44"/>
    <mergeCell ref="A39:B39"/>
    <mergeCell ref="R1:S1"/>
    <mergeCell ref="A34:B34"/>
    <mergeCell ref="T1:U1"/>
    <mergeCell ref="A47:B47"/>
    <mergeCell ref="A5:B5"/>
    <mergeCell ref="L1:M1"/>
    <mergeCell ref="A32:B32"/>
    <mergeCell ref="A42:B42"/>
    <mergeCell ref="A14:B14"/>
    <mergeCell ref="A23:B23"/>
    <mergeCell ref="A17:B17"/>
    <mergeCell ref="A8:B8"/>
    <mergeCell ref="A22:B22"/>
    <mergeCell ref="A35:B35"/>
    <mergeCell ref="A4:B4"/>
    <mergeCell ref="A20:B20"/>
  </mergeCells>
  <hyperlinks>
    <hyperlink ref="L6" r:id="rId1" display="PRIORIDAD" xr:uid="{00000000-0004-0000-1F00-000000000000}"/>
  </hyperlinks>
  <pageMargins left="0.7" right="0.7" top="0.75" bottom="0.75" header="0.3" footer="0.3"/>
  <pageSetup paperSize="9" orientation="portrait"/>
  <tableParts count="3">
    <tablePart r:id="rId2"/>
    <tablePart r:id="rId3"/>
    <tablePart r:id="rId4"/>
  </tableParts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 codeName="Hoja336">
    <pageSetUpPr fitToPage="1"/>
  </sheetPr>
  <dimension ref="A1:U120"/>
  <sheetViews>
    <sheetView topLeftCell="A12" workbookViewId="0">
      <selection activeCell="C18" sqref="C18:I18"/>
    </sheetView>
  </sheetViews>
  <sheetFormatPr baseColWidth="10" defaultColWidth="9.140625" defaultRowHeight="15" x14ac:dyDescent="0.25"/>
  <cols>
    <col min="1" max="2" width="2.7109375" customWidth="1"/>
    <col min="3" max="3" width="39" customWidth="1"/>
    <col min="4" max="4" width="14.5703125" customWidth="1"/>
    <col min="5" max="5" width="21.85546875" customWidth="1"/>
    <col min="6" max="6" width="22" customWidth="1"/>
    <col min="7" max="7" width="21.140625" bestFit="1" customWidth="1"/>
    <col min="8" max="8" width="9.28515625" customWidth="1"/>
    <col min="9" max="9" width="25.140625" customWidth="1"/>
    <col min="10" max="10" width="13.28515625" customWidth="1"/>
    <col min="11" max="11" width="13.5703125" customWidth="1"/>
    <col min="12" max="12" width="14.28515625" customWidth="1"/>
    <col min="13" max="13" width="13.7109375" customWidth="1"/>
    <col min="14" max="15" width="14.7109375" customWidth="1"/>
    <col min="16" max="16" width="15.28515625" customWidth="1"/>
    <col min="17" max="17" width="14.85546875" customWidth="1"/>
    <col min="18" max="19" width="15.42578125" customWidth="1"/>
    <col min="20" max="20" width="17" customWidth="1"/>
    <col min="21" max="21" width="17.85546875" customWidth="1"/>
  </cols>
  <sheetData>
    <row r="1" spans="1:21" ht="46.5" customHeight="1" x14ac:dyDescent="0.25">
      <c r="A1" s="596" t="s">
        <v>0</v>
      </c>
      <c r="B1" s="597"/>
      <c r="C1" s="10" t="s">
        <v>1</v>
      </c>
      <c r="D1" s="10" t="s">
        <v>2</v>
      </c>
      <c r="E1" s="25" t="s">
        <v>3</v>
      </c>
      <c r="F1" s="20" t="s">
        <v>4</v>
      </c>
      <c r="G1" s="1" t="s">
        <v>5</v>
      </c>
      <c r="H1" s="35" t="s">
        <v>6</v>
      </c>
      <c r="I1" s="2" t="s">
        <v>7</v>
      </c>
      <c r="J1" s="3" t="s">
        <v>8</v>
      </c>
      <c r="K1" s="3" t="s">
        <v>9</v>
      </c>
      <c r="L1" s="593" t="s">
        <v>10</v>
      </c>
      <c r="M1" s="592"/>
      <c r="N1" s="599" t="s">
        <v>11</v>
      </c>
      <c r="O1" s="592"/>
      <c r="P1" s="595" t="s">
        <v>12</v>
      </c>
      <c r="Q1" s="592"/>
      <c r="R1" s="594" t="s">
        <v>13</v>
      </c>
      <c r="S1" s="592"/>
      <c r="T1" s="591" t="s">
        <v>14</v>
      </c>
      <c r="U1" s="592"/>
    </row>
    <row r="2" spans="1:21" ht="21" customHeight="1" x14ac:dyDescent="0.25">
      <c r="A2" s="586" t="s">
        <v>15</v>
      </c>
      <c r="B2" s="587"/>
      <c r="C2" s="292" t="s">
        <v>1771</v>
      </c>
      <c r="D2" s="215">
        <v>253331550</v>
      </c>
      <c r="E2" s="50" t="s">
        <v>37</v>
      </c>
      <c r="F2" s="142" t="s">
        <v>23</v>
      </c>
      <c r="G2" s="96"/>
      <c r="H2" s="328"/>
      <c r="I2" s="96" t="s">
        <v>29</v>
      </c>
      <c r="J2" s="55">
        <v>0.34375</v>
      </c>
      <c r="K2" s="51">
        <f t="shared" ref="K2:K41" si="0">J2+$K$65</f>
        <v>0.34375</v>
      </c>
      <c r="L2" s="55">
        <v>0.34513888888888888</v>
      </c>
      <c r="M2" s="41">
        <f t="shared" ref="M2:M41" si="1">L2+$M$65</f>
        <v>0.34513888888888888</v>
      </c>
      <c r="N2" s="55">
        <v>0.35138888888888892</v>
      </c>
      <c r="O2" s="41">
        <f t="shared" ref="O2:O41" si="2">N2+$O$65</f>
        <v>0.35138888888888892</v>
      </c>
      <c r="P2" s="55">
        <v>0.40069444444444452</v>
      </c>
      <c r="Q2" s="41">
        <f t="shared" ref="Q2:Q41" si="3">P2+$Q$65</f>
        <v>0.40069444444444452</v>
      </c>
      <c r="R2" s="55">
        <v>0.4152777777777778</v>
      </c>
      <c r="S2" s="41">
        <f>R2+$S$65</f>
        <v>0.4152777777777778</v>
      </c>
      <c r="T2" s="236">
        <v>0.4284722222222222</v>
      </c>
      <c r="U2" s="72">
        <f>T2+$U$65</f>
        <v>0.4284722222222222</v>
      </c>
    </row>
    <row r="3" spans="1:21" ht="21" customHeight="1" x14ac:dyDescent="0.25">
      <c r="A3" s="600"/>
      <c r="B3" s="587"/>
      <c r="C3" s="104" t="s">
        <v>208</v>
      </c>
      <c r="D3" s="88">
        <v>42562985</v>
      </c>
      <c r="E3" s="132" t="s">
        <v>45</v>
      </c>
      <c r="F3" s="250" t="s">
        <v>28</v>
      </c>
      <c r="G3" s="88" t="s">
        <v>1772</v>
      </c>
      <c r="H3" s="88" t="s">
        <v>113</v>
      </c>
      <c r="I3" s="88" t="s">
        <v>47</v>
      </c>
      <c r="J3" s="161"/>
      <c r="K3" s="58">
        <f t="shared" si="0"/>
        <v>0</v>
      </c>
      <c r="L3" s="161"/>
      <c r="M3" s="15">
        <f t="shared" si="1"/>
        <v>0</v>
      </c>
      <c r="N3" s="161"/>
      <c r="O3" s="15">
        <f t="shared" si="2"/>
        <v>0</v>
      </c>
      <c r="P3" s="161"/>
      <c r="Q3" s="15">
        <f t="shared" si="3"/>
        <v>0</v>
      </c>
      <c r="R3" s="161"/>
      <c r="S3" s="15">
        <f>R3+$S$65</f>
        <v>0</v>
      </c>
      <c r="T3" s="161" t="s">
        <v>1773</v>
      </c>
      <c r="U3" s="15" t="e">
        <f>T3+$U$65</f>
        <v>#VALUE!</v>
      </c>
    </row>
    <row r="4" spans="1:21" ht="21" customHeight="1" x14ac:dyDescent="0.25">
      <c r="A4" s="586" t="s">
        <v>21</v>
      </c>
      <c r="B4" s="587"/>
      <c r="C4" s="152" t="s">
        <v>1704</v>
      </c>
      <c r="D4" s="217">
        <v>72854664</v>
      </c>
      <c r="E4" s="50" t="s">
        <v>84</v>
      </c>
      <c r="F4" s="142" t="s">
        <v>94</v>
      </c>
      <c r="G4" s="96" t="s">
        <v>801</v>
      </c>
      <c r="H4" s="328"/>
      <c r="I4" s="96" t="s">
        <v>773</v>
      </c>
      <c r="J4" s="55">
        <v>0.35555555555555562</v>
      </c>
      <c r="K4" s="51">
        <f t="shared" si="0"/>
        <v>0.35555555555555562</v>
      </c>
      <c r="L4" s="55">
        <v>0.35833333333333328</v>
      </c>
      <c r="M4" s="41">
        <f t="shared" si="1"/>
        <v>0.35833333333333328</v>
      </c>
      <c r="N4" s="55">
        <v>0.36527777777777781</v>
      </c>
      <c r="O4" s="41">
        <f t="shared" si="2"/>
        <v>0.36527777777777781</v>
      </c>
      <c r="P4" s="55">
        <v>0.41180555555555548</v>
      </c>
      <c r="Q4" s="41">
        <f t="shared" si="3"/>
        <v>0.41180555555555548</v>
      </c>
      <c r="R4" s="55">
        <v>0.4284722222222222</v>
      </c>
      <c r="S4" s="41">
        <f>R4+$Q$65</f>
        <v>0.4284722222222222</v>
      </c>
      <c r="T4" s="236">
        <v>0.44374999999999998</v>
      </c>
      <c r="U4" s="72">
        <f>T4+$Q$65</f>
        <v>0.44374999999999998</v>
      </c>
    </row>
    <row r="5" spans="1:21" ht="21" customHeight="1" x14ac:dyDescent="0.25">
      <c r="A5" s="586" t="s">
        <v>26</v>
      </c>
      <c r="B5" s="587"/>
      <c r="C5" s="97" t="s">
        <v>1774</v>
      </c>
      <c r="D5" s="217">
        <v>46730530</v>
      </c>
      <c r="E5" s="201" t="s">
        <v>623</v>
      </c>
      <c r="F5" s="142" t="s">
        <v>38</v>
      </c>
      <c r="G5" s="105"/>
      <c r="H5" s="180"/>
      <c r="I5" s="105" t="s">
        <v>1775</v>
      </c>
      <c r="J5" s="55">
        <v>0.3611111111111111</v>
      </c>
      <c r="K5" s="51">
        <f t="shared" si="0"/>
        <v>0.3611111111111111</v>
      </c>
      <c r="L5" s="55">
        <v>0.3659722222222222</v>
      </c>
      <c r="M5" s="41">
        <f t="shared" si="1"/>
        <v>0.3659722222222222</v>
      </c>
      <c r="N5" s="55">
        <v>0.37222222222222218</v>
      </c>
      <c r="O5" s="41">
        <f t="shared" si="2"/>
        <v>0.37222222222222218</v>
      </c>
      <c r="P5" s="55">
        <v>0.42430555555555549</v>
      </c>
      <c r="Q5" s="41">
        <f t="shared" si="3"/>
        <v>0.42430555555555549</v>
      </c>
      <c r="R5" s="55">
        <v>0.44305555555555548</v>
      </c>
      <c r="S5" s="41">
        <f t="shared" ref="S5:S41" si="4">R5+$S$65</f>
        <v>0.44305555555555548</v>
      </c>
      <c r="T5" s="236">
        <v>0.46041666666666659</v>
      </c>
      <c r="U5" s="72">
        <f t="shared" ref="U5:U41" si="5">T5+$U$65</f>
        <v>0.46041666666666659</v>
      </c>
    </row>
    <row r="6" spans="1:21" ht="20.25" customHeight="1" x14ac:dyDescent="0.25">
      <c r="A6" s="586" t="s">
        <v>30</v>
      </c>
      <c r="B6" s="587"/>
      <c r="C6" s="97" t="s">
        <v>774</v>
      </c>
      <c r="D6" s="50">
        <v>46869793</v>
      </c>
      <c r="E6" s="201" t="s">
        <v>623</v>
      </c>
      <c r="F6" s="142" t="s">
        <v>94</v>
      </c>
      <c r="G6" s="186" t="s">
        <v>328</v>
      </c>
      <c r="H6" s="425"/>
      <c r="I6" s="134" t="s">
        <v>168</v>
      </c>
      <c r="J6" s="55">
        <v>0.36666666666666659</v>
      </c>
      <c r="K6" s="51">
        <f t="shared" si="0"/>
        <v>0.36666666666666659</v>
      </c>
      <c r="L6" s="55">
        <v>0.37083333333333329</v>
      </c>
      <c r="M6" s="41">
        <f t="shared" si="1"/>
        <v>0.37083333333333329</v>
      </c>
      <c r="N6" s="55">
        <v>0.37777777777777782</v>
      </c>
      <c r="O6" s="41">
        <f t="shared" si="2"/>
        <v>0.37777777777777782</v>
      </c>
      <c r="P6" s="55">
        <v>0.42708333333333331</v>
      </c>
      <c r="Q6" s="41">
        <f t="shared" si="3"/>
        <v>0.42708333333333331</v>
      </c>
      <c r="R6" s="55">
        <v>0.44236111111111109</v>
      </c>
      <c r="S6" s="41">
        <f t="shared" si="4"/>
        <v>0.44236111111111109</v>
      </c>
      <c r="T6" s="236">
        <v>0.45624999999999999</v>
      </c>
      <c r="U6" s="72">
        <f t="shared" si="5"/>
        <v>0.45624999999999999</v>
      </c>
    </row>
    <row r="7" spans="1:21" ht="18.75" customHeight="1" x14ac:dyDescent="0.25">
      <c r="A7" s="586" t="s">
        <v>35</v>
      </c>
      <c r="B7" s="587"/>
      <c r="C7" s="97" t="s">
        <v>1776</v>
      </c>
      <c r="D7" s="217">
        <v>8544525</v>
      </c>
      <c r="E7" s="50" t="s">
        <v>84</v>
      </c>
      <c r="F7" s="142" t="s">
        <v>38</v>
      </c>
      <c r="G7" s="105" t="s">
        <v>1114</v>
      </c>
      <c r="H7" s="182"/>
      <c r="I7" s="50" t="s">
        <v>205</v>
      </c>
      <c r="J7" s="55">
        <v>0.37222222222222218</v>
      </c>
      <c r="K7" s="51">
        <f t="shared" si="0"/>
        <v>0.37222222222222218</v>
      </c>
      <c r="L7" s="55">
        <v>0.375</v>
      </c>
      <c r="M7" s="41">
        <f t="shared" si="1"/>
        <v>0.375</v>
      </c>
      <c r="N7" s="55">
        <v>0.38055555555555548</v>
      </c>
      <c r="O7" s="41">
        <f t="shared" si="2"/>
        <v>0.38055555555555548</v>
      </c>
      <c r="P7" s="55">
        <v>0.43611111111111112</v>
      </c>
      <c r="Q7" s="41">
        <f t="shared" si="3"/>
        <v>0.43611111111111112</v>
      </c>
      <c r="R7" s="55">
        <v>0.46111111111111108</v>
      </c>
      <c r="S7" s="41">
        <f t="shared" si="4"/>
        <v>0.46111111111111108</v>
      </c>
      <c r="T7" s="236">
        <v>0.47638888888888892</v>
      </c>
      <c r="U7" s="72">
        <f t="shared" si="5"/>
        <v>0.47638888888888892</v>
      </c>
    </row>
    <row r="8" spans="1:21" ht="21.75" customHeight="1" x14ac:dyDescent="0.25">
      <c r="A8" s="586" t="s">
        <v>40</v>
      </c>
      <c r="B8" s="587"/>
      <c r="C8" s="97" t="s">
        <v>1777</v>
      </c>
      <c r="D8" s="217">
        <v>74199765</v>
      </c>
      <c r="E8" s="207" t="s">
        <v>138</v>
      </c>
      <c r="F8" s="142" t="s">
        <v>94</v>
      </c>
      <c r="G8" s="256"/>
      <c r="H8" s="334"/>
      <c r="I8" s="256" t="s">
        <v>1292</v>
      </c>
      <c r="J8" s="55">
        <v>0.38055555555555548</v>
      </c>
      <c r="K8" s="51">
        <f t="shared" si="0"/>
        <v>0.38055555555555548</v>
      </c>
      <c r="L8" s="55">
        <v>0.38194444444444442</v>
      </c>
      <c r="M8" s="41">
        <f t="shared" si="1"/>
        <v>0.38194444444444442</v>
      </c>
      <c r="N8" s="55">
        <v>0.38680555555555562</v>
      </c>
      <c r="O8" s="41">
        <f t="shared" si="2"/>
        <v>0.38680555555555562</v>
      </c>
      <c r="P8" s="55">
        <v>0.44236111111111109</v>
      </c>
      <c r="Q8" s="41">
        <f t="shared" si="3"/>
        <v>0.44236111111111109</v>
      </c>
      <c r="R8" s="55">
        <v>0.47083333333333333</v>
      </c>
      <c r="S8" s="41">
        <f t="shared" si="4"/>
        <v>0.47083333333333333</v>
      </c>
      <c r="T8" s="236">
        <v>0.48333333333333328</v>
      </c>
      <c r="U8" s="72">
        <f t="shared" si="5"/>
        <v>0.48333333333333328</v>
      </c>
    </row>
    <row r="9" spans="1:21" ht="19.5" customHeight="1" x14ac:dyDescent="0.25">
      <c r="A9" s="586" t="s">
        <v>43</v>
      </c>
      <c r="B9" s="587"/>
      <c r="C9" s="145" t="s">
        <v>1778</v>
      </c>
      <c r="D9" s="50">
        <v>7696933</v>
      </c>
      <c r="E9" s="201" t="s">
        <v>623</v>
      </c>
      <c r="F9" s="142" t="s">
        <v>94</v>
      </c>
      <c r="G9" s="156"/>
      <c r="H9" s="327"/>
      <c r="I9" s="156" t="s">
        <v>63</v>
      </c>
      <c r="J9" s="55">
        <v>0.4548611111111111</v>
      </c>
      <c r="K9" s="51">
        <f t="shared" si="0"/>
        <v>0.4548611111111111</v>
      </c>
      <c r="L9" s="55">
        <v>0.45624999999999999</v>
      </c>
      <c r="M9" s="41">
        <f t="shared" si="1"/>
        <v>0.45624999999999999</v>
      </c>
      <c r="N9" s="55">
        <v>0.46875</v>
      </c>
      <c r="O9" s="41">
        <f t="shared" si="2"/>
        <v>0.46875</v>
      </c>
      <c r="P9" s="55">
        <v>0.52916666666666667</v>
      </c>
      <c r="Q9" s="41">
        <f t="shared" si="3"/>
        <v>0.52916666666666667</v>
      </c>
      <c r="R9" s="55">
        <v>0.56111111111111112</v>
      </c>
      <c r="S9" s="41">
        <f t="shared" si="4"/>
        <v>0.56111111111111112</v>
      </c>
      <c r="T9" s="236">
        <v>0.5805555555555556</v>
      </c>
      <c r="U9" s="72">
        <f t="shared" si="5"/>
        <v>0.5805555555555556</v>
      </c>
    </row>
    <row r="10" spans="1:21" ht="21.75" customHeight="1" x14ac:dyDescent="0.25">
      <c r="A10" s="586" t="s">
        <v>48</v>
      </c>
      <c r="B10" s="587"/>
      <c r="C10" s="97" t="s">
        <v>1779</v>
      </c>
      <c r="D10" s="217">
        <v>76423778</v>
      </c>
      <c r="E10" s="50" t="s">
        <v>84</v>
      </c>
      <c r="F10" s="142" t="s">
        <v>38</v>
      </c>
      <c r="G10" s="208" t="s">
        <v>1442</v>
      </c>
      <c r="H10" s="182"/>
      <c r="I10" s="50" t="s">
        <v>1443</v>
      </c>
      <c r="J10" s="55">
        <v>0.38680555555555562</v>
      </c>
      <c r="K10" s="51">
        <f t="shared" si="0"/>
        <v>0.38680555555555562</v>
      </c>
      <c r="L10" s="55">
        <v>0.39027777777777778</v>
      </c>
      <c r="M10" s="41">
        <f t="shared" si="1"/>
        <v>0.39027777777777778</v>
      </c>
      <c r="N10" s="55">
        <v>0.39583333333333331</v>
      </c>
      <c r="O10" s="41">
        <f t="shared" si="2"/>
        <v>0.39583333333333331</v>
      </c>
      <c r="P10" s="55">
        <v>0.45694444444444438</v>
      </c>
      <c r="Q10" s="41">
        <f t="shared" si="3"/>
        <v>0.45694444444444438</v>
      </c>
      <c r="R10" s="55">
        <v>0.47638888888888892</v>
      </c>
      <c r="S10" s="41">
        <f t="shared" si="4"/>
        <v>0.47638888888888892</v>
      </c>
      <c r="T10" s="236">
        <v>0.49027777777777781</v>
      </c>
      <c r="U10" s="72">
        <f t="shared" si="5"/>
        <v>0.49027777777777781</v>
      </c>
    </row>
    <row r="11" spans="1:21" ht="20.25" customHeight="1" x14ac:dyDescent="0.25">
      <c r="A11" s="586" t="s">
        <v>54</v>
      </c>
      <c r="B11" s="587"/>
      <c r="C11" s="152" t="s">
        <v>1780</v>
      </c>
      <c r="D11" s="217">
        <v>72171239</v>
      </c>
      <c r="E11" s="207" t="s">
        <v>1781</v>
      </c>
      <c r="F11" s="142" t="s">
        <v>94</v>
      </c>
      <c r="G11" s="180" t="s">
        <v>1782</v>
      </c>
      <c r="H11" s="182" t="s">
        <v>635</v>
      </c>
      <c r="I11" s="50" t="s">
        <v>354</v>
      </c>
      <c r="J11" s="55">
        <v>0.3972222222222222</v>
      </c>
      <c r="K11" s="51">
        <f t="shared" si="0"/>
        <v>0.3972222222222222</v>
      </c>
      <c r="L11" s="55">
        <v>0.39791666666666659</v>
      </c>
      <c r="M11" s="41">
        <f t="shared" si="1"/>
        <v>0.39791666666666659</v>
      </c>
      <c r="N11" s="55">
        <v>0.40277777777777779</v>
      </c>
      <c r="O11" s="41">
        <f t="shared" si="2"/>
        <v>0.40277777777777779</v>
      </c>
      <c r="P11" s="55">
        <v>0.46041666666666659</v>
      </c>
      <c r="Q11" s="41">
        <f t="shared" si="3"/>
        <v>0.46041666666666659</v>
      </c>
      <c r="R11" s="55">
        <v>0.49027777777777781</v>
      </c>
      <c r="S11" s="41">
        <f t="shared" si="4"/>
        <v>0.49027777777777781</v>
      </c>
      <c r="T11" s="236">
        <v>0.50902777777777775</v>
      </c>
      <c r="U11" s="72">
        <f t="shared" si="5"/>
        <v>0.50902777777777775</v>
      </c>
    </row>
    <row r="12" spans="1:21" ht="21" customHeight="1" x14ac:dyDescent="0.25">
      <c r="A12" s="586" t="s">
        <v>58</v>
      </c>
      <c r="B12" s="587"/>
      <c r="C12" s="152" t="s">
        <v>1783</v>
      </c>
      <c r="D12" s="217">
        <v>10621610</v>
      </c>
      <c r="E12" s="201" t="s">
        <v>623</v>
      </c>
      <c r="F12" s="142" t="s">
        <v>38</v>
      </c>
      <c r="G12" s="245"/>
      <c r="H12" s="347"/>
      <c r="I12" s="245" t="s">
        <v>90</v>
      </c>
      <c r="J12" s="55">
        <v>0.40694444444444439</v>
      </c>
      <c r="K12" s="51">
        <f t="shared" si="0"/>
        <v>0.40694444444444439</v>
      </c>
      <c r="L12" s="55">
        <v>0.40833333333333333</v>
      </c>
      <c r="M12" s="41">
        <f t="shared" si="1"/>
        <v>0.40833333333333333</v>
      </c>
      <c r="N12" s="55">
        <v>0.41388888888888892</v>
      </c>
      <c r="O12" s="41">
        <f t="shared" si="2"/>
        <v>0.41388888888888892</v>
      </c>
      <c r="P12" s="55">
        <v>0.46944444444444439</v>
      </c>
      <c r="Q12" s="55">
        <f t="shared" si="3"/>
        <v>0.46944444444444439</v>
      </c>
      <c r="R12" s="55">
        <v>0.49513888888888891</v>
      </c>
      <c r="S12" s="41">
        <f t="shared" si="4"/>
        <v>0.49513888888888891</v>
      </c>
      <c r="T12" s="236">
        <v>0.5083333333333333</v>
      </c>
      <c r="U12" s="72">
        <f t="shared" si="5"/>
        <v>0.5083333333333333</v>
      </c>
    </row>
    <row r="13" spans="1:21" ht="21" customHeight="1" x14ac:dyDescent="0.25">
      <c r="A13" s="586" t="s">
        <v>64</v>
      </c>
      <c r="B13" s="587"/>
      <c r="C13" s="152" t="s">
        <v>1784</v>
      </c>
      <c r="D13" s="217">
        <v>25479731</v>
      </c>
      <c r="E13" s="50" t="s">
        <v>84</v>
      </c>
      <c r="F13" s="142" t="s">
        <v>38</v>
      </c>
      <c r="G13" s="105"/>
      <c r="H13" s="180"/>
      <c r="I13" s="105" t="s">
        <v>1775</v>
      </c>
      <c r="J13" s="55">
        <v>0.40972222222222221</v>
      </c>
      <c r="K13" s="51">
        <f t="shared" si="0"/>
        <v>0.40972222222222221</v>
      </c>
      <c r="L13" s="55">
        <v>0.41388888888888892</v>
      </c>
      <c r="M13" s="41">
        <f t="shared" si="1"/>
        <v>0.41388888888888892</v>
      </c>
      <c r="N13" s="55">
        <v>0.42152777777777778</v>
      </c>
      <c r="O13" s="41">
        <f t="shared" si="2"/>
        <v>0.42152777777777778</v>
      </c>
      <c r="P13" s="55">
        <v>0.47569444444444442</v>
      </c>
      <c r="Q13" s="41">
        <f t="shared" si="3"/>
        <v>0.47569444444444442</v>
      </c>
      <c r="R13" s="55">
        <v>0.50694444444444442</v>
      </c>
      <c r="S13" s="41">
        <f t="shared" si="4"/>
        <v>0.50694444444444442</v>
      </c>
      <c r="T13" s="236">
        <v>0.52569444444444446</v>
      </c>
      <c r="U13" s="72">
        <f t="shared" si="5"/>
        <v>0.52569444444444446</v>
      </c>
    </row>
    <row r="14" spans="1:21" s="46" customFormat="1" ht="21" customHeight="1" x14ac:dyDescent="0.25">
      <c r="A14" s="586" t="s">
        <v>67</v>
      </c>
      <c r="B14" s="587"/>
      <c r="C14" s="152" t="s">
        <v>1785</v>
      </c>
      <c r="D14" s="217">
        <v>47616562</v>
      </c>
      <c r="E14" s="201" t="s">
        <v>623</v>
      </c>
      <c r="F14" s="142" t="s">
        <v>94</v>
      </c>
      <c r="G14" s="257" t="s">
        <v>1786</v>
      </c>
      <c r="H14" s="257"/>
      <c r="I14" s="257" t="s">
        <v>1292</v>
      </c>
      <c r="J14" s="55">
        <v>0.42152777777777778</v>
      </c>
      <c r="K14" s="51">
        <f t="shared" si="0"/>
        <v>0.42152777777777778</v>
      </c>
      <c r="L14" s="55">
        <v>0.42638888888888887</v>
      </c>
      <c r="M14" s="41">
        <f t="shared" si="1"/>
        <v>0.42638888888888887</v>
      </c>
      <c r="N14" s="55">
        <v>0.43194444444444452</v>
      </c>
      <c r="O14" s="41">
        <f t="shared" si="2"/>
        <v>0.43194444444444452</v>
      </c>
      <c r="P14" s="55">
        <v>0.4909722222222222</v>
      </c>
      <c r="Q14" s="41">
        <f t="shared" si="3"/>
        <v>0.4909722222222222</v>
      </c>
      <c r="R14" s="55">
        <v>0.52361111111111114</v>
      </c>
      <c r="S14" s="41">
        <f t="shared" si="4"/>
        <v>0.52361111111111114</v>
      </c>
      <c r="T14" s="236">
        <v>0.53680555555555554</v>
      </c>
      <c r="U14" s="72">
        <f t="shared" si="5"/>
        <v>0.53680555555555554</v>
      </c>
    </row>
    <row r="15" spans="1:21" ht="23.25" customHeight="1" x14ac:dyDescent="0.25">
      <c r="A15" s="586" t="s">
        <v>70</v>
      </c>
      <c r="B15" s="587"/>
      <c r="C15" s="152" t="s">
        <v>1787</v>
      </c>
      <c r="D15" s="409" t="s">
        <v>1788</v>
      </c>
      <c r="E15" s="50" t="s">
        <v>37</v>
      </c>
      <c r="F15" s="142" t="s">
        <v>94</v>
      </c>
      <c r="G15" s="96"/>
      <c r="H15" s="96"/>
      <c r="I15" s="96" t="s">
        <v>66</v>
      </c>
      <c r="J15" s="55">
        <v>0.4201388888888889</v>
      </c>
      <c r="K15" s="51">
        <f t="shared" si="0"/>
        <v>0.4201388888888889</v>
      </c>
      <c r="L15" s="55">
        <v>0.42152777777777778</v>
      </c>
      <c r="M15" s="41">
        <f t="shared" si="1"/>
        <v>0.42152777777777778</v>
      </c>
      <c r="N15" s="55">
        <v>0.42916666666666659</v>
      </c>
      <c r="O15" s="41">
        <f t="shared" si="2"/>
        <v>0.42916666666666659</v>
      </c>
      <c r="P15" s="55">
        <v>0.48125000000000001</v>
      </c>
      <c r="Q15" s="41">
        <f t="shared" si="3"/>
        <v>0.48125000000000001</v>
      </c>
      <c r="R15" s="55">
        <v>0.52569444444444446</v>
      </c>
      <c r="S15" s="41">
        <f t="shared" si="4"/>
        <v>0.52569444444444446</v>
      </c>
      <c r="T15" s="236">
        <v>0.54861111111111116</v>
      </c>
      <c r="U15" s="72">
        <f t="shared" si="5"/>
        <v>0.54861111111111116</v>
      </c>
    </row>
    <row r="16" spans="1:21" ht="21.75" customHeight="1" x14ac:dyDescent="0.25">
      <c r="A16" s="586" t="s">
        <v>73</v>
      </c>
      <c r="B16" s="587"/>
      <c r="C16" s="152" t="s">
        <v>1789</v>
      </c>
      <c r="D16" s="217">
        <v>4139527</v>
      </c>
      <c r="E16" s="201" t="s">
        <v>521</v>
      </c>
      <c r="F16" s="142" t="s">
        <v>94</v>
      </c>
      <c r="G16" s="50"/>
      <c r="H16" s="356" t="s">
        <v>825</v>
      </c>
      <c r="I16" s="245" t="s">
        <v>719</v>
      </c>
      <c r="J16" s="55">
        <v>0.42569444444444438</v>
      </c>
      <c r="K16" s="51">
        <f t="shared" si="0"/>
        <v>0.42569444444444438</v>
      </c>
      <c r="L16" s="55">
        <v>0.43125000000000002</v>
      </c>
      <c r="M16" s="41">
        <f t="shared" si="1"/>
        <v>0.43125000000000002</v>
      </c>
      <c r="N16" s="55">
        <v>0.43541666666666667</v>
      </c>
      <c r="O16" s="41">
        <f t="shared" si="2"/>
        <v>0.43541666666666667</v>
      </c>
      <c r="P16" s="55">
        <v>0.49583333333333329</v>
      </c>
      <c r="Q16" s="55">
        <f t="shared" si="3"/>
        <v>0.49583333333333329</v>
      </c>
      <c r="R16" s="55">
        <v>0.50763888888888886</v>
      </c>
      <c r="S16" s="41">
        <f t="shared" si="4"/>
        <v>0.50763888888888886</v>
      </c>
      <c r="T16" s="236">
        <v>0.52569444444444446</v>
      </c>
      <c r="U16" s="72">
        <f t="shared" si="5"/>
        <v>0.52569444444444446</v>
      </c>
    </row>
    <row r="17" spans="1:21" ht="24" customHeight="1" x14ac:dyDescent="0.25">
      <c r="A17" s="586" t="s">
        <v>76</v>
      </c>
      <c r="B17" s="587"/>
      <c r="C17" s="152" t="s">
        <v>1790</v>
      </c>
      <c r="D17" s="217">
        <v>47466994</v>
      </c>
      <c r="E17" s="201" t="s">
        <v>623</v>
      </c>
      <c r="F17" s="142" t="s">
        <v>94</v>
      </c>
      <c r="G17" s="50" t="s">
        <v>1791</v>
      </c>
      <c r="H17" s="182"/>
      <c r="I17" s="50" t="s">
        <v>1792</v>
      </c>
      <c r="J17" s="55">
        <v>0.42986111111111108</v>
      </c>
      <c r="K17" s="51">
        <f t="shared" si="0"/>
        <v>0.42986111111111108</v>
      </c>
      <c r="L17" s="55">
        <v>0.43541666666666667</v>
      </c>
      <c r="M17" s="41">
        <f t="shared" si="1"/>
        <v>0.43541666666666667</v>
      </c>
      <c r="N17" s="55">
        <v>0.4548611111111111</v>
      </c>
      <c r="O17" s="41">
        <f t="shared" si="2"/>
        <v>0.4548611111111111</v>
      </c>
      <c r="P17" s="55">
        <v>0.50416666666666665</v>
      </c>
      <c r="Q17" s="41">
        <f t="shared" si="3"/>
        <v>0.50416666666666665</v>
      </c>
      <c r="R17" s="55">
        <v>0.54791666666666672</v>
      </c>
      <c r="S17" s="41">
        <f t="shared" si="4"/>
        <v>0.54791666666666672</v>
      </c>
      <c r="T17" s="236">
        <v>0.56180555555555556</v>
      </c>
      <c r="U17" s="72">
        <f t="shared" si="5"/>
        <v>0.56180555555555556</v>
      </c>
    </row>
    <row r="18" spans="1:21" ht="21.75" customHeight="1" x14ac:dyDescent="0.25">
      <c r="A18" s="586" t="s">
        <v>78</v>
      </c>
      <c r="B18" s="587"/>
      <c r="C18" s="152" t="s">
        <v>1793</v>
      </c>
      <c r="D18" s="217">
        <v>72850180</v>
      </c>
      <c r="E18" s="50" t="s">
        <v>84</v>
      </c>
      <c r="F18" s="142" t="s">
        <v>38</v>
      </c>
      <c r="G18" s="186" t="s">
        <v>705</v>
      </c>
      <c r="H18" s="425"/>
      <c r="I18" s="134" t="s">
        <v>168</v>
      </c>
      <c r="J18" s="55">
        <v>0.43611111111111112</v>
      </c>
      <c r="K18" s="51">
        <f t="shared" si="0"/>
        <v>0.43611111111111112</v>
      </c>
      <c r="L18" s="55">
        <v>0.43958333333333333</v>
      </c>
      <c r="M18" s="41">
        <f t="shared" si="1"/>
        <v>0.43958333333333333</v>
      </c>
      <c r="N18" s="55">
        <v>0.45833333333333331</v>
      </c>
      <c r="O18" s="41">
        <f t="shared" si="2"/>
        <v>0.45833333333333331</v>
      </c>
      <c r="P18" s="55">
        <v>0.50763888888888886</v>
      </c>
      <c r="Q18" s="41">
        <f t="shared" si="3"/>
        <v>0.50763888888888886</v>
      </c>
      <c r="R18" s="55">
        <v>0.53749999999999998</v>
      </c>
      <c r="S18" s="41">
        <f t="shared" si="4"/>
        <v>0.53749999999999998</v>
      </c>
      <c r="T18" s="236">
        <v>0.54861111111111116</v>
      </c>
      <c r="U18" s="72">
        <f t="shared" si="5"/>
        <v>0.54861111111111116</v>
      </c>
    </row>
    <row r="19" spans="1:21" ht="19.5" customHeight="1" x14ac:dyDescent="0.25">
      <c r="A19" s="586" t="s">
        <v>80</v>
      </c>
      <c r="B19" s="587"/>
      <c r="C19" s="152" t="s">
        <v>1794</v>
      </c>
      <c r="D19" s="217">
        <v>45297682</v>
      </c>
      <c r="E19" s="50" t="s">
        <v>84</v>
      </c>
      <c r="F19" s="142" t="s">
        <v>94</v>
      </c>
      <c r="G19" s="105" t="s">
        <v>1795</v>
      </c>
      <c r="H19" s="182"/>
      <c r="I19" s="50" t="s">
        <v>1796</v>
      </c>
      <c r="J19" s="55">
        <v>0.45555555555555549</v>
      </c>
      <c r="K19" s="51">
        <f t="shared" si="0"/>
        <v>0.45555555555555549</v>
      </c>
      <c r="L19" s="55">
        <v>0.46250000000000002</v>
      </c>
      <c r="M19" s="41">
        <f t="shared" si="1"/>
        <v>0.46250000000000002</v>
      </c>
      <c r="N19" s="55">
        <v>0.47013888888888888</v>
      </c>
      <c r="O19" s="41">
        <f t="shared" si="2"/>
        <v>0.47013888888888888</v>
      </c>
      <c r="P19" s="55">
        <v>0.51597222222222228</v>
      </c>
      <c r="Q19" s="41">
        <f t="shared" si="3"/>
        <v>0.51597222222222228</v>
      </c>
      <c r="R19" s="55">
        <v>0.54513888888888884</v>
      </c>
      <c r="S19" s="41">
        <f t="shared" si="4"/>
        <v>0.54513888888888884</v>
      </c>
      <c r="T19" s="236">
        <v>0.55833333333333335</v>
      </c>
      <c r="U19" s="72">
        <f t="shared" si="5"/>
        <v>0.55833333333333335</v>
      </c>
    </row>
    <row r="20" spans="1:21" ht="20.25" customHeight="1" x14ac:dyDescent="0.25">
      <c r="A20" s="600"/>
      <c r="B20" s="587"/>
      <c r="C20" s="192" t="s">
        <v>1797</v>
      </c>
      <c r="D20" s="288">
        <v>47991716</v>
      </c>
      <c r="E20" s="88" t="s">
        <v>623</v>
      </c>
      <c r="F20" s="250" t="s">
        <v>94</v>
      </c>
      <c r="G20" s="88" t="s">
        <v>209</v>
      </c>
      <c r="H20" s="88"/>
      <c r="I20" s="88" t="s">
        <v>861</v>
      </c>
      <c r="J20" s="161"/>
      <c r="K20" s="58">
        <f t="shared" si="0"/>
        <v>0</v>
      </c>
      <c r="L20" s="161"/>
      <c r="M20" s="15">
        <f t="shared" si="1"/>
        <v>0</v>
      </c>
      <c r="N20" s="161"/>
      <c r="O20" s="15">
        <f t="shared" si="2"/>
        <v>0</v>
      </c>
      <c r="P20" s="161"/>
      <c r="Q20" s="15">
        <f t="shared" si="3"/>
        <v>0</v>
      </c>
      <c r="R20" s="161"/>
      <c r="S20" s="15">
        <f t="shared" si="4"/>
        <v>0</v>
      </c>
      <c r="T20" s="161"/>
      <c r="U20" s="15">
        <f t="shared" si="5"/>
        <v>0</v>
      </c>
    </row>
    <row r="21" spans="1:21" ht="24" customHeight="1" x14ac:dyDescent="0.25">
      <c r="A21" s="586" t="s">
        <v>82</v>
      </c>
      <c r="B21" s="587"/>
      <c r="C21" s="292" t="s">
        <v>1798</v>
      </c>
      <c r="D21" s="217">
        <v>9740202</v>
      </c>
      <c r="E21" s="201" t="s">
        <v>623</v>
      </c>
      <c r="F21" s="142" t="s">
        <v>94</v>
      </c>
      <c r="G21" s="105" t="s">
        <v>1799</v>
      </c>
      <c r="H21" s="334"/>
      <c r="I21" s="256" t="s">
        <v>1292</v>
      </c>
      <c r="J21" s="55">
        <v>0.47430555555555548</v>
      </c>
      <c r="K21" s="51">
        <f t="shared" si="0"/>
        <v>0.47430555555555548</v>
      </c>
      <c r="L21" s="55">
        <v>0.47708333333333341</v>
      </c>
      <c r="M21" s="41">
        <f t="shared" si="1"/>
        <v>0.47708333333333341</v>
      </c>
      <c r="N21" s="55">
        <v>0.48333333333333328</v>
      </c>
      <c r="O21" s="41">
        <f t="shared" si="2"/>
        <v>0.48333333333333328</v>
      </c>
      <c r="P21" s="55">
        <v>0.5541666666666667</v>
      </c>
      <c r="Q21" s="41">
        <f t="shared" si="3"/>
        <v>0.5541666666666667</v>
      </c>
      <c r="R21" s="55">
        <v>0.57708333333333328</v>
      </c>
      <c r="S21" s="41">
        <f t="shared" si="4"/>
        <v>0.57708333333333328</v>
      </c>
      <c r="T21" s="236">
        <v>0.59375</v>
      </c>
      <c r="U21" s="72">
        <f t="shared" si="5"/>
        <v>0.59375</v>
      </c>
    </row>
    <row r="22" spans="1:21" ht="24" customHeight="1" x14ac:dyDescent="0.25">
      <c r="A22" s="586" t="s">
        <v>87</v>
      </c>
      <c r="B22" s="587"/>
      <c r="C22" s="152" t="s">
        <v>1800</v>
      </c>
      <c r="D22" s="217">
        <v>7492481</v>
      </c>
      <c r="E22" s="195" t="s">
        <v>84</v>
      </c>
      <c r="F22" s="142" t="s">
        <v>38</v>
      </c>
      <c r="G22" s="105"/>
      <c r="H22" s="180"/>
      <c r="I22" s="105" t="s">
        <v>1154</v>
      </c>
      <c r="J22" s="55">
        <v>0.48125000000000001</v>
      </c>
      <c r="K22" s="51">
        <f t="shared" si="0"/>
        <v>0.48125000000000001</v>
      </c>
      <c r="L22" s="55">
        <v>0.4826388888888889</v>
      </c>
      <c r="M22" s="41">
        <f t="shared" si="1"/>
        <v>0.4826388888888889</v>
      </c>
      <c r="N22" s="55">
        <v>0.48888888888888887</v>
      </c>
      <c r="O22" s="41">
        <f t="shared" si="2"/>
        <v>0.48888888888888887</v>
      </c>
      <c r="P22" s="55">
        <v>0.54166666666666663</v>
      </c>
      <c r="Q22" s="41">
        <f t="shared" si="3"/>
        <v>0.54166666666666663</v>
      </c>
      <c r="R22" s="55">
        <v>0.57222222222222219</v>
      </c>
      <c r="S22" s="41">
        <f t="shared" si="4"/>
        <v>0.57222222222222219</v>
      </c>
      <c r="T22" s="236">
        <v>0.5854166666666667</v>
      </c>
      <c r="U22" s="72">
        <f t="shared" si="5"/>
        <v>0.5854166666666667</v>
      </c>
    </row>
    <row r="23" spans="1:21" ht="18" customHeight="1" x14ac:dyDescent="0.25">
      <c r="A23" s="586" t="s">
        <v>91</v>
      </c>
      <c r="B23" s="587"/>
      <c r="C23" s="152" t="s">
        <v>1801</v>
      </c>
      <c r="D23" s="217">
        <v>42480086</v>
      </c>
      <c r="E23" s="201" t="s">
        <v>623</v>
      </c>
      <c r="F23" s="142" t="s">
        <v>94</v>
      </c>
      <c r="G23" s="156"/>
      <c r="H23" s="327"/>
      <c r="I23" s="156" t="s">
        <v>175</v>
      </c>
      <c r="J23" s="55">
        <v>0.59652777777777777</v>
      </c>
      <c r="K23" s="51">
        <f t="shared" si="0"/>
        <v>0.59652777777777777</v>
      </c>
      <c r="L23" s="55">
        <v>0.13958333333333331</v>
      </c>
      <c r="M23" s="41">
        <f t="shared" si="1"/>
        <v>0.13958333333333331</v>
      </c>
      <c r="N23" s="55">
        <v>0.64722222222222225</v>
      </c>
      <c r="O23" s="41">
        <f t="shared" si="2"/>
        <v>0.64722222222222225</v>
      </c>
      <c r="P23" s="55">
        <v>0.69236111111111109</v>
      </c>
      <c r="Q23" s="41">
        <f t="shared" si="3"/>
        <v>0.69236111111111109</v>
      </c>
      <c r="R23" s="55">
        <v>0.70416666666666672</v>
      </c>
      <c r="S23" s="41">
        <f t="shared" si="4"/>
        <v>0.70416666666666672</v>
      </c>
      <c r="T23" s="236">
        <v>0.71597222222222223</v>
      </c>
      <c r="U23" s="72">
        <f t="shared" si="5"/>
        <v>0.71597222222222223</v>
      </c>
    </row>
    <row r="24" spans="1:21" s="4" customFormat="1" ht="20.25" customHeight="1" x14ac:dyDescent="0.25">
      <c r="A24" s="586" t="s">
        <v>96</v>
      </c>
      <c r="B24" s="587"/>
      <c r="C24" s="152" t="s">
        <v>1802</v>
      </c>
      <c r="D24" s="217">
        <v>6197286</v>
      </c>
      <c r="E24" s="21" t="s">
        <v>1803</v>
      </c>
      <c r="F24" s="142" t="s">
        <v>38</v>
      </c>
      <c r="G24" s="105"/>
      <c r="H24" s="356" t="s">
        <v>825</v>
      </c>
      <c r="I24" s="105" t="s">
        <v>1804</v>
      </c>
      <c r="J24" s="55">
        <v>0.48680555555555549</v>
      </c>
      <c r="K24" s="51">
        <f t="shared" si="0"/>
        <v>0.48680555555555549</v>
      </c>
      <c r="L24" s="55">
        <v>0.49375000000000002</v>
      </c>
      <c r="M24" s="41">
        <f t="shared" si="1"/>
        <v>0.49375000000000002</v>
      </c>
      <c r="N24" s="55">
        <v>0.50138888888888888</v>
      </c>
      <c r="O24" s="41">
        <f t="shared" si="2"/>
        <v>0.50138888888888888</v>
      </c>
      <c r="P24" s="55">
        <v>0.56874999999999998</v>
      </c>
      <c r="Q24" s="41">
        <f t="shared" si="3"/>
        <v>0.56874999999999998</v>
      </c>
      <c r="R24" s="55">
        <v>0.58125000000000004</v>
      </c>
      <c r="S24" s="41">
        <f t="shared" si="4"/>
        <v>0.58125000000000004</v>
      </c>
      <c r="T24" s="236">
        <v>0.59861111111111109</v>
      </c>
      <c r="U24" s="72">
        <f t="shared" si="5"/>
        <v>0.59861111111111109</v>
      </c>
    </row>
    <row r="25" spans="1:21" ht="23.25" customHeight="1" x14ac:dyDescent="0.25">
      <c r="A25" s="586" t="s">
        <v>98</v>
      </c>
      <c r="B25" s="587"/>
      <c r="C25" s="199" t="s">
        <v>1805</v>
      </c>
      <c r="D25" s="215">
        <v>72512329</v>
      </c>
      <c r="E25" s="201" t="s">
        <v>345</v>
      </c>
      <c r="F25" s="142" t="s">
        <v>94</v>
      </c>
      <c r="G25" s="208" t="s">
        <v>1442</v>
      </c>
      <c r="H25" s="182"/>
      <c r="I25" s="50" t="s">
        <v>1749</v>
      </c>
      <c r="J25" s="55">
        <v>0.49652777777777779</v>
      </c>
      <c r="K25" s="51">
        <f t="shared" si="0"/>
        <v>0.49652777777777779</v>
      </c>
      <c r="L25" s="55">
        <v>0.50208333333333333</v>
      </c>
      <c r="M25" s="41">
        <f t="shared" si="1"/>
        <v>0.50208333333333333</v>
      </c>
      <c r="N25" s="55">
        <v>0.5083333333333333</v>
      </c>
      <c r="O25" s="41">
        <f t="shared" si="2"/>
        <v>0.5083333333333333</v>
      </c>
      <c r="P25" s="55">
        <v>0.57361111111111107</v>
      </c>
      <c r="Q25" s="41">
        <f t="shared" si="3"/>
        <v>0.57361111111111107</v>
      </c>
      <c r="R25" s="55">
        <v>0.60347222222222219</v>
      </c>
      <c r="S25" s="41">
        <f t="shared" si="4"/>
        <v>0.60347222222222219</v>
      </c>
      <c r="T25" s="236">
        <v>0.61875000000000002</v>
      </c>
      <c r="U25" s="72">
        <f t="shared" si="5"/>
        <v>0.61875000000000002</v>
      </c>
    </row>
    <row r="26" spans="1:21" ht="18" customHeight="1" x14ac:dyDescent="0.25">
      <c r="A26" s="600"/>
      <c r="B26" s="587"/>
      <c r="C26" s="104" t="s">
        <v>1806</v>
      </c>
      <c r="D26" s="88">
        <v>9359262</v>
      </c>
      <c r="E26" s="88" t="s">
        <v>301</v>
      </c>
      <c r="F26" s="250" t="s">
        <v>670</v>
      </c>
      <c r="G26" s="138"/>
      <c r="H26" s="461"/>
      <c r="I26" s="138" t="s">
        <v>302</v>
      </c>
      <c r="J26" s="161"/>
      <c r="K26" s="161">
        <f t="shared" si="0"/>
        <v>0</v>
      </c>
      <c r="L26" s="161"/>
      <c r="M26" s="161">
        <f t="shared" si="1"/>
        <v>0</v>
      </c>
      <c r="N26" s="161"/>
      <c r="O26" s="161">
        <f t="shared" si="2"/>
        <v>0</v>
      </c>
      <c r="P26" s="161"/>
      <c r="Q26" s="161">
        <f t="shared" si="3"/>
        <v>0</v>
      </c>
      <c r="R26" s="161"/>
      <c r="S26" s="161">
        <f t="shared" si="4"/>
        <v>0</v>
      </c>
      <c r="T26" s="161"/>
      <c r="U26" s="15">
        <f t="shared" si="5"/>
        <v>0</v>
      </c>
    </row>
    <row r="27" spans="1:21" ht="21" customHeight="1" x14ac:dyDescent="0.25">
      <c r="A27" s="586" t="s">
        <v>102</v>
      </c>
      <c r="B27" s="587"/>
      <c r="C27" s="97" t="s">
        <v>1807</v>
      </c>
      <c r="D27" s="153" t="s">
        <v>1808</v>
      </c>
      <c r="E27" s="129" t="s">
        <v>84</v>
      </c>
      <c r="F27" s="142" t="s">
        <v>23</v>
      </c>
      <c r="G27" s="105" t="s">
        <v>1255</v>
      </c>
      <c r="H27" s="182"/>
      <c r="I27" s="50" t="s">
        <v>1809</v>
      </c>
      <c r="J27" s="55">
        <v>0.49861111111111112</v>
      </c>
      <c r="K27" s="51">
        <f t="shared" si="0"/>
        <v>0.49861111111111112</v>
      </c>
      <c r="L27" s="41">
        <v>0.50763888888888886</v>
      </c>
      <c r="M27" s="47">
        <f t="shared" si="1"/>
        <v>0.50763888888888886</v>
      </c>
      <c r="N27" s="55">
        <v>0.51736111111111116</v>
      </c>
      <c r="O27" s="41">
        <f t="shared" si="2"/>
        <v>0.51736111111111116</v>
      </c>
      <c r="P27" s="55">
        <v>0.58125000000000004</v>
      </c>
      <c r="Q27" s="41">
        <f t="shared" si="3"/>
        <v>0.58125000000000004</v>
      </c>
      <c r="R27" s="55">
        <v>0.59861111111111109</v>
      </c>
      <c r="S27" s="41">
        <f t="shared" si="4"/>
        <v>0.59861111111111109</v>
      </c>
      <c r="T27" s="236">
        <v>0.61041666666666672</v>
      </c>
      <c r="U27" s="72">
        <f t="shared" si="5"/>
        <v>0.61041666666666672</v>
      </c>
    </row>
    <row r="28" spans="1:21" ht="22.5" customHeight="1" x14ac:dyDescent="0.25">
      <c r="A28" s="586" t="s">
        <v>106</v>
      </c>
      <c r="B28" s="587"/>
      <c r="C28" s="152" t="s">
        <v>1810</v>
      </c>
      <c r="D28" s="153">
        <v>71574163</v>
      </c>
      <c r="E28" s="50" t="s">
        <v>84</v>
      </c>
      <c r="F28" s="79" t="s">
        <v>38</v>
      </c>
      <c r="G28" s="50"/>
      <c r="H28" s="182"/>
      <c r="I28" s="50" t="s">
        <v>1811</v>
      </c>
      <c r="J28" s="41">
        <v>0.50138888888888888</v>
      </c>
      <c r="K28" s="51">
        <f t="shared" si="0"/>
        <v>0.50138888888888888</v>
      </c>
      <c r="L28" s="41">
        <v>0.51666666666666672</v>
      </c>
      <c r="M28" s="47">
        <f t="shared" si="1"/>
        <v>0.51666666666666672</v>
      </c>
      <c r="N28" s="55">
        <v>0.52152777777777781</v>
      </c>
      <c r="O28" s="41">
        <f t="shared" si="2"/>
        <v>0.52152777777777781</v>
      </c>
      <c r="P28" s="55">
        <v>0.5854166666666667</v>
      </c>
      <c r="Q28" s="41">
        <f t="shared" si="3"/>
        <v>0.5854166666666667</v>
      </c>
      <c r="R28" s="55">
        <v>0.61041666666666672</v>
      </c>
      <c r="S28" s="41">
        <f t="shared" si="4"/>
        <v>0.61041666666666672</v>
      </c>
      <c r="T28" s="236">
        <v>0.62152777777777779</v>
      </c>
      <c r="U28" s="72">
        <f t="shared" si="5"/>
        <v>0.62152777777777779</v>
      </c>
    </row>
    <row r="29" spans="1:21" ht="18" customHeight="1" x14ac:dyDescent="0.25">
      <c r="A29" s="586" t="s">
        <v>110</v>
      </c>
      <c r="B29" s="587"/>
      <c r="C29" s="152" t="s">
        <v>1812</v>
      </c>
      <c r="D29" s="217">
        <v>45778043</v>
      </c>
      <c r="E29" s="153" t="s">
        <v>84</v>
      </c>
      <c r="F29" s="272" t="s">
        <v>94</v>
      </c>
      <c r="G29" s="460" t="s">
        <v>1813</v>
      </c>
      <c r="H29" s="459"/>
      <c r="I29" s="459" t="s">
        <v>1814</v>
      </c>
      <c r="J29" s="62">
        <v>4.6854166666666668</v>
      </c>
      <c r="K29" s="119">
        <f t="shared" si="0"/>
        <v>4.6854166666666668</v>
      </c>
      <c r="L29" s="62">
        <v>0.52083333333333337</v>
      </c>
      <c r="M29" s="41">
        <f t="shared" si="1"/>
        <v>0.52083333333333337</v>
      </c>
      <c r="N29" s="55">
        <v>0.52708333333333335</v>
      </c>
      <c r="O29" s="41">
        <f t="shared" si="2"/>
        <v>0.52708333333333335</v>
      </c>
      <c r="P29" s="55">
        <v>0.59375</v>
      </c>
      <c r="Q29" s="41">
        <f t="shared" si="3"/>
        <v>0.59375</v>
      </c>
      <c r="R29" s="55">
        <v>0.61597222222222225</v>
      </c>
      <c r="S29" s="41">
        <f t="shared" si="4"/>
        <v>0.61597222222222225</v>
      </c>
      <c r="T29" s="236">
        <v>0.63124999999999998</v>
      </c>
      <c r="U29" s="72">
        <f t="shared" si="5"/>
        <v>0.63124999999999998</v>
      </c>
    </row>
    <row r="30" spans="1:21" s="4" customFormat="1" ht="21.75" customHeight="1" x14ac:dyDescent="0.25">
      <c r="A30" s="586" t="s">
        <v>114</v>
      </c>
      <c r="B30" s="587"/>
      <c r="C30" s="152" t="s">
        <v>1815</v>
      </c>
      <c r="D30" s="217">
        <v>25807015</v>
      </c>
      <c r="E30" s="201" t="s">
        <v>623</v>
      </c>
      <c r="F30" s="142" t="s">
        <v>38</v>
      </c>
      <c r="G30" s="208" t="s">
        <v>1442</v>
      </c>
      <c r="H30" s="182"/>
      <c r="I30" s="50" t="s">
        <v>1092</v>
      </c>
      <c r="J30" s="55">
        <v>0.5541666666666667</v>
      </c>
      <c r="K30" s="51">
        <f t="shared" si="0"/>
        <v>0.5541666666666667</v>
      </c>
      <c r="L30" s="55">
        <v>5.5555555555555552E-2</v>
      </c>
      <c r="M30" s="41">
        <f t="shared" si="1"/>
        <v>5.5555555555555552E-2</v>
      </c>
      <c r="N30" s="55">
        <v>0.5625</v>
      </c>
      <c r="O30" s="41">
        <f t="shared" si="2"/>
        <v>0.5625</v>
      </c>
      <c r="P30" s="55">
        <v>0.60624999999999996</v>
      </c>
      <c r="Q30" s="41">
        <f t="shared" si="3"/>
        <v>0.60624999999999996</v>
      </c>
      <c r="R30" s="55">
        <v>0.62291666666666667</v>
      </c>
      <c r="S30" s="41">
        <f t="shared" si="4"/>
        <v>0.62291666666666667</v>
      </c>
      <c r="T30" s="236">
        <v>0.63472222222222219</v>
      </c>
      <c r="U30" s="72">
        <f t="shared" si="5"/>
        <v>0.63472222222222219</v>
      </c>
    </row>
    <row r="31" spans="1:21" s="46" customFormat="1" ht="19.5" customHeight="1" x14ac:dyDescent="0.25">
      <c r="A31" s="586" t="s">
        <v>118</v>
      </c>
      <c r="B31" s="587"/>
      <c r="C31" s="152" t="s">
        <v>1816</v>
      </c>
      <c r="D31" s="217">
        <v>41920371</v>
      </c>
      <c r="E31" s="50" t="s">
        <v>84</v>
      </c>
      <c r="F31" s="142" t="s">
        <v>23</v>
      </c>
      <c r="G31" s="105"/>
      <c r="H31" s="180"/>
      <c r="I31" s="105" t="s">
        <v>1154</v>
      </c>
      <c r="J31" s="55">
        <v>0.51666666666666672</v>
      </c>
      <c r="K31" s="51">
        <f t="shared" si="0"/>
        <v>0.51666666666666672</v>
      </c>
      <c r="L31" s="55">
        <v>6.25E-2</v>
      </c>
      <c r="M31" s="41">
        <f t="shared" si="1"/>
        <v>6.25E-2</v>
      </c>
      <c r="N31" s="55">
        <v>0.56874999999999998</v>
      </c>
      <c r="O31" s="41">
        <f t="shared" si="2"/>
        <v>0.56874999999999998</v>
      </c>
      <c r="P31" s="55">
        <v>0.61805555555555558</v>
      </c>
      <c r="Q31" s="41">
        <f t="shared" si="3"/>
        <v>0.61805555555555558</v>
      </c>
      <c r="R31" s="55">
        <v>0.63124999999999998</v>
      </c>
      <c r="S31" s="41">
        <f t="shared" si="4"/>
        <v>0.63124999999999998</v>
      </c>
      <c r="T31" s="236">
        <v>0.6430555555555556</v>
      </c>
      <c r="U31" s="72">
        <f t="shared" si="5"/>
        <v>0.6430555555555556</v>
      </c>
    </row>
    <row r="32" spans="1:21" ht="21" customHeight="1" x14ac:dyDescent="0.25">
      <c r="A32" s="600"/>
      <c r="B32" s="587"/>
      <c r="C32" s="192" t="s">
        <v>1817</v>
      </c>
      <c r="D32" s="288">
        <v>44169874</v>
      </c>
      <c r="E32" s="88" t="s">
        <v>623</v>
      </c>
      <c r="F32" s="250" t="s">
        <v>94</v>
      </c>
      <c r="G32" s="88" t="s">
        <v>209</v>
      </c>
      <c r="H32" s="88"/>
      <c r="I32" s="88" t="s">
        <v>187</v>
      </c>
      <c r="J32" s="161"/>
      <c r="K32" s="58">
        <f t="shared" si="0"/>
        <v>0</v>
      </c>
      <c r="L32" s="161"/>
      <c r="M32" s="15">
        <f t="shared" si="1"/>
        <v>0</v>
      </c>
      <c r="N32" s="161"/>
      <c r="O32" s="15">
        <f t="shared" si="2"/>
        <v>0</v>
      </c>
      <c r="P32" s="161"/>
      <c r="Q32" s="15">
        <f t="shared" si="3"/>
        <v>0</v>
      </c>
      <c r="R32" s="161"/>
      <c r="S32" s="15">
        <f t="shared" si="4"/>
        <v>0</v>
      </c>
      <c r="T32" s="161"/>
      <c r="U32" s="15">
        <f t="shared" si="5"/>
        <v>0</v>
      </c>
    </row>
    <row r="33" spans="1:21" ht="21.75" customHeight="1" x14ac:dyDescent="0.25">
      <c r="A33" s="586" t="s">
        <v>126</v>
      </c>
      <c r="B33" s="587"/>
      <c r="C33" s="152" t="s">
        <v>1818</v>
      </c>
      <c r="D33" s="217">
        <v>45507482</v>
      </c>
      <c r="E33" s="50" t="s">
        <v>37</v>
      </c>
      <c r="F33" s="142" t="s">
        <v>38</v>
      </c>
      <c r="G33" s="96"/>
      <c r="H33" s="96"/>
      <c r="I33" s="96" t="s">
        <v>366</v>
      </c>
      <c r="J33" s="55">
        <v>0.56458333333333333</v>
      </c>
      <c r="K33" s="55">
        <f t="shared" si="0"/>
        <v>0.56458333333333333</v>
      </c>
      <c r="L33" s="55">
        <v>6.7361111111111108E-2</v>
      </c>
      <c r="M33" s="55">
        <f t="shared" si="1"/>
        <v>6.7361111111111108E-2</v>
      </c>
      <c r="N33" s="55">
        <v>0.57430555555555551</v>
      </c>
      <c r="O33" s="55">
        <f t="shared" si="2"/>
        <v>0.57430555555555551</v>
      </c>
      <c r="P33" s="55">
        <v>0.63124999999999998</v>
      </c>
      <c r="Q33" s="41">
        <f t="shared" si="3"/>
        <v>0.63124999999999998</v>
      </c>
      <c r="R33" s="55">
        <v>0.64375000000000004</v>
      </c>
      <c r="S33" s="55">
        <f t="shared" si="4"/>
        <v>0.64375000000000004</v>
      </c>
      <c r="T33" s="236">
        <v>0.65763888888888888</v>
      </c>
      <c r="U33" s="236">
        <f t="shared" si="5"/>
        <v>0.65763888888888888</v>
      </c>
    </row>
    <row r="34" spans="1:21" ht="19.5" customHeight="1" x14ac:dyDescent="0.25">
      <c r="A34" s="586" t="s">
        <v>130</v>
      </c>
      <c r="B34" s="587"/>
      <c r="C34" s="152" t="s">
        <v>1819</v>
      </c>
      <c r="D34" s="217">
        <v>42636422</v>
      </c>
      <c r="E34" s="201" t="s">
        <v>623</v>
      </c>
      <c r="F34" s="142" t="s">
        <v>38</v>
      </c>
      <c r="G34" s="50"/>
      <c r="H34" s="334"/>
      <c r="I34" s="256" t="s">
        <v>1292</v>
      </c>
      <c r="J34" s="55">
        <v>0.58680555555555558</v>
      </c>
      <c r="K34" s="55">
        <f t="shared" si="0"/>
        <v>0.58680555555555558</v>
      </c>
      <c r="L34" s="55">
        <v>8.7499999999999994E-2</v>
      </c>
      <c r="M34" s="55">
        <f t="shared" si="1"/>
        <v>8.7499999999999994E-2</v>
      </c>
      <c r="N34" s="55">
        <v>0.59305555555555556</v>
      </c>
      <c r="O34" s="55">
        <f t="shared" si="2"/>
        <v>0.59305555555555556</v>
      </c>
      <c r="P34" s="55">
        <v>0.1472222222222222</v>
      </c>
      <c r="Q34" s="55">
        <f t="shared" si="3"/>
        <v>0.1472222222222222</v>
      </c>
      <c r="R34" s="55">
        <v>0.1590277777777778</v>
      </c>
      <c r="S34" s="55">
        <f t="shared" si="4"/>
        <v>0.1590277777777778</v>
      </c>
      <c r="T34" s="236">
        <v>0.1701388888888889</v>
      </c>
      <c r="U34" s="236">
        <f t="shared" si="5"/>
        <v>0.1701388888888889</v>
      </c>
    </row>
    <row r="35" spans="1:21" s="4" customFormat="1" ht="19.5" customHeight="1" x14ac:dyDescent="0.25">
      <c r="A35" s="586" t="s">
        <v>237</v>
      </c>
      <c r="B35" s="587"/>
      <c r="C35" s="152" t="s">
        <v>1820</v>
      </c>
      <c r="D35" s="217">
        <v>43046929</v>
      </c>
      <c r="E35" s="21" t="s">
        <v>1821</v>
      </c>
      <c r="F35" s="142" t="s">
        <v>38</v>
      </c>
      <c r="G35" s="105" t="s">
        <v>1114</v>
      </c>
      <c r="H35" s="329"/>
      <c r="I35" s="329" t="s">
        <v>159</v>
      </c>
      <c r="J35" s="55">
        <v>0.62013888888888891</v>
      </c>
      <c r="K35" s="51">
        <f t="shared" si="0"/>
        <v>0.62013888888888891</v>
      </c>
      <c r="L35" s="55">
        <v>0.1215277777777778</v>
      </c>
      <c r="M35" s="41">
        <f t="shared" si="1"/>
        <v>0.1215277777777778</v>
      </c>
      <c r="N35" s="55">
        <v>0.62847222222222221</v>
      </c>
      <c r="O35" s="41">
        <f t="shared" si="2"/>
        <v>0.62847222222222221</v>
      </c>
      <c r="P35" s="55">
        <v>0.67222222222222228</v>
      </c>
      <c r="Q35" s="41">
        <f t="shared" si="3"/>
        <v>0.67222222222222228</v>
      </c>
      <c r="R35" s="55">
        <v>0.68541666666666667</v>
      </c>
      <c r="S35" s="41">
        <f t="shared" si="4"/>
        <v>0.68541666666666667</v>
      </c>
      <c r="T35" s="236">
        <v>0.7</v>
      </c>
      <c r="U35" s="72">
        <f t="shared" si="5"/>
        <v>0.7</v>
      </c>
    </row>
    <row r="36" spans="1:21" s="46" customFormat="1" ht="24.75" customHeight="1" x14ac:dyDescent="0.25">
      <c r="A36" s="586" t="s">
        <v>136</v>
      </c>
      <c r="B36" s="587"/>
      <c r="C36" s="152" t="s">
        <v>1822</v>
      </c>
      <c r="D36" s="217">
        <v>60917070</v>
      </c>
      <c r="E36" s="201" t="s">
        <v>623</v>
      </c>
      <c r="F36" s="142" t="s">
        <v>94</v>
      </c>
      <c r="G36" s="105" t="s">
        <v>1255</v>
      </c>
      <c r="H36" s="182"/>
      <c r="I36" s="50" t="s">
        <v>117</v>
      </c>
      <c r="J36" s="55">
        <v>0.58819444444444446</v>
      </c>
      <c r="K36" s="55">
        <f t="shared" si="0"/>
        <v>0.58819444444444446</v>
      </c>
      <c r="L36" s="55">
        <v>9.3055555555555558E-2</v>
      </c>
      <c r="M36" s="55">
        <f t="shared" si="1"/>
        <v>9.3055555555555558E-2</v>
      </c>
      <c r="N36" s="55">
        <v>0.59930555555555554</v>
      </c>
      <c r="O36" s="55">
        <f t="shared" si="2"/>
        <v>0.59930555555555554</v>
      </c>
      <c r="P36" s="55">
        <v>0.65138888888888891</v>
      </c>
      <c r="Q36" s="55">
        <f t="shared" si="3"/>
        <v>0.65138888888888891</v>
      </c>
      <c r="R36" s="55">
        <v>0.66597222222222219</v>
      </c>
      <c r="S36" s="55">
        <f t="shared" si="4"/>
        <v>0.66597222222222219</v>
      </c>
      <c r="T36" s="236">
        <v>0.68402777777777779</v>
      </c>
      <c r="U36" s="236">
        <f t="shared" si="5"/>
        <v>0.68402777777777779</v>
      </c>
    </row>
    <row r="37" spans="1:21" ht="20.25" customHeight="1" x14ac:dyDescent="0.25">
      <c r="A37" s="586" t="s">
        <v>240</v>
      </c>
      <c r="B37" s="587"/>
      <c r="C37" s="152" t="s">
        <v>1823</v>
      </c>
      <c r="D37" s="217">
        <v>75081300</v>
      </c>
      <c r="E37" s="201" t="s">
        <v>623</v>
      </c>
      <c r="F37" s="142" t="s">
        <v>94</v>
      </c>
      <c r="G37" s="105"/>
      <c r="H37" s="105"/>
      <c r="I37" s="105" t="s">
        <v>1804</v>
      </c>
      <c r="J37" s="55">
        <v>0.62152777777777779</v>
      </c>
      <c r="K37" s="55">
        <f t="shared" si="0"/>
        <v>0.62152777777777779</v>
      </c>
      <c r="L37" s="55">
        <v>0.12847222222222221</v>
      </c>
      <c r="M37" s="55">
        <f t="shared" si="1"/>
        <v>0.12847222222222221</v>
      </c>
      <c r="N37" s="55">
        <v>0.63472222222222219</v>
      </c>
      <c r="O37" s="55">
        <f t="shared" si="2"/>
        <v>0.63472222222222219</v>
      </c>
      <c r="P37" s="55">
        <v>0.18194444444444441</v>
      </c>
      <c r="Q37" s="55">
        <f t="shared" si="3"/>
        <v>0.18194444444444441</v>
      </c>
      <c r="R37" s="55">
        <v>0.19375000000000001</v>
      </c>
      <c r="S37" s="55">
        <f t="shared" si="4"/>
        <v>0.19375000000000001</v>
      </c>
      <c r="T37" s="236">
        <v>0.2076388888888889</v>
      </c>
      <c r="U37" s="236">
        <f t="shared" si="5"/>
        <v>0.2076388888888889</v>
      </c>
    </row>
    <row r="38" spans="1:21" ht="18.75" customHeight="1" x14ac:dyDescent="0.25">
      <c r="A38" s="586" t="s">
        <v>454</v>
      </c>
      <c r="B38" s="587"/>
      <c r="C38" s="152" t="s">
        <v>1824</v>
      </c>
      <c r="D38" s="217">
        <v>40268945</v>
      </c>
      <c r="E38" s="50" t="s">
        <v>37</v>
      </c>
      <c r="F38" s="142" t="s">
        <v>23</v>
      </c>
      <c r="G38" s="105" t="s">
        <v>1368</v>
      </c>
      <c r="H38" s="182"/>
      <c r="I38" s="50" t="s">
        <v>1825</v>
      </c>
      <c r="J38" s="55">
        <v>0.6430555555555556</v>
      </c>
      <c r="K38" s="55">
        <f t="shared" si="0"/>
        <v>0.6430555555555556</v>
      </c>
      <c r="L38" s="55">
        <v>0.14583333333333329</v>
      </c>
      <c r="M38" s="55">
        <f t="shared" si="1"/>
        <v>0.14583333333333329</v>
      </c>
      <c r="N38" s="55">
        <v>0.65277777777777779</v>
      </c>
      <c r="O38" s="55">
        <f t="shared" si="2"/>
        <v>0.65277777777777779</v>
      </c>
      <c r="P38" s="55">
        <v>0.69722222222222219</v>
      </c>
      <c r="Q38" s="55">
        <f t="shared" si="3"/>
        <v>0.69722222222222219</v>
      </c>
      <c r="R38" s="55">
        <v>0.71250000000000002</v>
      </c>
      <c r="S38" s="55">
        <f t="shared" si="4"/>
        <v>0.71250000000000002</v>
      </c>
      <c r="T38" s="236">
        <v>0.72361111111111109</v>
      </c>
      <c r="U38" s="236">
        <f t="shared" si="5"/>
        <v>0.72361111111111109</v>
      </c>
    </row>
    <row r="39" spans="1:21" ht="18.75" customHeight="1" x14ac:dyDescent="0.25">
      <c r="A39" s="586" t="s">
        <v>244</v>
      </c>
      <c r="B39" s="587"/>
      <c r="C39" s="152" t="s">
        <v>1826</v>
      </c>
      <c r="D39" s="217">
        <v>77244870</v>
      </c>
      <c r="E39" s="50" t="s">
        <v>84</v>
      </c>
      <c r="F39" s="142" t="s">
        <v>23</v>
      </c>
      <c r="G39" s="460" t="s">
        <v>602</v>
      </c>
      <c r="H39" s="459"/>
      <c r="I39" s="459" t="s">
        <v>57</v>
      </c>
      <c r="J39" s="55">
        <v>0.65416666666666667</v>
      </c>
      <c r="K39" s="55">
        <f t="shared" si="0"/>
        <v>0.65416666666666667</v>
      </c>
      <c r="L39" s="55">
        <v>0.15625</v>
      </c>
      <c r="M39" s="55">
        <f t="shared" si="1"/>
        <v>0.15625</v>
      </c>
      <c r="N39" s="55">
        <v>0.66249999999999998</v>
      </c>
      <c r="O39" s="55">
        <f t="shared" si="2"/>
        <v>0.66249999999999998</v>
      </c>
      <c r="P39" s="55">
        <v>0.7104166666666667</v>
      </c>
      <c r="Q39" s="55">
        <f t="shared" si="3"/>
        <v>0.7104166666666667</v>
      </c>
      <c r="R39" s="55">
        <v>0.72569444444444442</v>
      </c>
      <c r="S39" s="55">
        <f t="shared" si="4"/>
        <v>0.72569444444444442</v>
      </c>
      <c r="T39" s="236">
        <v>0.73750000000000004</v>
      </c>
      <c r="U39" s="236">
        <f t="shared" si="5"/>
        <v>0.73750000000000004</v>
      </c>
    </row>
    <row r="40" spans="1:21" ht="18.75" customHeight="1" x14ac:dyDescent="0.25">
      <c r="A40" s="586" t="s">
        <v>245</v>
      </c>
      <c r="B40" s="587"/>
      <c r="C40" s="152" t="s">
        <v>1827</v>
      </c>
      <c r="D40" s="217">
        <v>40963883</v>
      </c>
      <c r="E40" s="201" t="s">
        <v>623</v>
      </c>
      <c r="F40" s="142" t="s">
        <v>1828</v>
      </c>
      <c r="G40" s="50" t="s">
        <v>1829</v>
      </c>
      <c r="H40" s="182"/>
      <c r="I40" s="50" t="s">
        <v>1013</v>
      </c>
      <c r="J40" s="55">
        <v>0.67986111111111114</v>
      </c>
      <c r="K40" s="51">
        <f t="shared" si="0"/>
        <v>0.67986111111111114</v>
      </c>
      <c r="L40" s="55">
        <v>0.1847222222222222</v>
      </c>
      <c r="M40" s="41">
        <f t="shared" si="1"/>
        <v>0.1847222222222222</v>
      </c>
      <c r="N40" s="55">
        <v>0.69305555555555554</v>
      </c>
      <c r="O40" s="41">
        <f t="shared" si="2"/>
        <v>0.69305555555555554</v>
      </c>
      <c r="P40" s="55">
        <v>0.23680555555555549</v>
      </c>
      <c r="Q40" s="41">
        <f t="shared" si="3"/>
        <v>0.23680555555555549</v>
      </c>
      <c r="R40" s="55">
        <v>0.25</v>
      </c>
      <c r="S40" s="41">
        <f t="shared" si="4"/>
        <v>0.25</v>
      </c>
      <c r="T40" s="236">
        <v>0.2638888888888889</v>
      </c>
      <c r="U40" s="72">
        <f t="shared" si="5"/>
        <v>0.2638888888888889</v>
      </c>
    </row>
    <row r="41" spans="1:21" ht="18" customHeight="1" x14ac:dyDescent="0.25">
      <c r="A41" s="586" t="s">
        <v>246</v>
      </c>
      <c r="B41" s="587"/>
      <c r="C41" s="152" t="s">
        <v>1830</v>
      </c>
      <c r="D41" s="217">
        <v>45667085</v>
      </c>
      <c r="E41" s="50" t="s">
        <v>84</v>
      </c>
      <c r="F41" s="142" t="s">
        <v>94</v>
      </c>
      <c r="G41" s="105" t="s">
        <v>1114</v>
      </c>
      <c r="H41" s="329"/>
      <c r="I41" s="186" t="s">
        <v>159</v>
      </c>
      <c r="J41" s="55">
        <v>0.67708333333333337</v>
      </c>
      <c r="K41" s="51">
        <f t="shared" si="0"/>
        <v>0.67708333333333337</v>
      </c>
      <c r="L41" s="55">
        <v>0.17986111111111111</v>
      </c>
      <c r="M41" s="41">
        <f t="shared" si="1"/>
        <v>0.17986111111111111</v>
      </c>
      <c r="N41" s="55">
        <v>0.68541666666666667</v>
      </c>
      <c r="O41" s="41">
        <f t="shared" si="2"/>
        <v>0.68541666666666667</v>
      </c>
      <c r="P41" s="55">
        <v>0.73333333333333328</v>
      </c>
      <c r="Q41" s="41">
        <f t="shared" si="3"/>
        <v>0.73333333333333328</v>
      </c>
      <c r="R41" s="55">
        <v>0.74791666666666667</v>
      </c>
      <c r="S41" s="41">
        <f t="shared" si="4"/>
        <v>0.74791666666666667</v>
      </c>
      <c r="T41" s="236">
        <v>0.76388888888888884</v>
      </c>
      <c r="U41" s="72">
        <f t="shared" si="5"/>
        <v>0.76388888888888884</v>
      </c>
    </row>
    <row r="42" spans="1:21" ht="18" customHeight="1" x14ac:dyDescent="0.25">
      <c r="A42" s="589"/>
      <c r="B42" s="589"/>
    </row>
    <row r="43" spans="1:21" s="46" customFormat="1" ht="18" customHeight="1" x14ac:dyDescent="0.25">
      <c r="A43" s="598"/>
      <c r="B43" s="598"/>
    </row>
    <row r="44" spans="1:21" ht="18" customHeight="1" x14ac:dyDescent="0.25">
      <c r="A44" s="589"/>
      <c r="B44" s="589"/>
    </row>
    <row r="45" spans="1:21" ht="18.75" customHeight="1" x14ac:dyDescent="0.25">
      <c r="A45" s="589"/>
      <c r="B45" s="589"/>
    </row>
    <row r="46" spans="1:21" ht="18" customHeight="1" x14ac:dyDescent="0.25">
      <c r="A46" s="589"/>
      <c r="B46" s="589"/>
    </row>
    <row r="47" spans="1:21" ht="18" customHeight="1" x14ac:dyDescent="0.25">
      <c r="A47" s="589"/>
      <c r="B47" s="589"/>
    </row>
    <row r="48" spans="1:21" ht="21" customHeight="1" x14ac:dyDescent="0.25">
      <c r="A48" s="589"/>
      <c r="B48" s="589"/>
    </row>
    <row r="49" spans="1:2" ht="18" customHeight="1" x14ac:dyDescent="0.25">
      <c r="A49" s="589"/>
      <c r="B49" s="589"/>
    </row>
    <row r="50" spans="1:2" ht="18" customHeight="1" x14ac:dyDescent="0.25">
      <c r="A50" s="589"/>
      <c r="B50" s="589"/>
    </row>
    <row r="51" spans="1:2" ht="18" customHeight="1" x14ac:dyDescent="0.25">
      <c r="A51" s="589"/>
      <c r="B51" s="589"/>
    </row>
    <row r="52" spans="1:2" ht="18" customHeight="1" x14ac:dyDescent="0.25">
      <c r="A52" s="589"/>
      <c r="B52" s="589"/>
    </row>
    <row r="53" spans="1:2" ht="18" customHeight="1" x14ac:dyDescent="0.25">
      <c r="A53" s="589"/>
      <c r="B53" s="589"/>
    </row>
    <row r="54" spans="1:2" ht="18" customHeight="1" x14ac:dyDescent="0.25">
      <c r="A54" s="589"/>
      <c r="B54" s="589"/>
    </row>
    <row r="55" spans="1:2" ht="18" customHeight="1" x14ac:dyDescent="0.25">
      <c r="A55" s="589"/>
      <c r="B55" s="589"/>
    </row>
    <row r="56" spans="1:2" ht="18" customHeight="1" x14ac:dyDescent="0.25">
      <c r="A56" s="589"/>
      <c r="B56" s="589"/>
    </row>
    <row r="57" spans="1:2" ht="18" customHeight="1" x14ac:dyDescent="0.25">
      <c r="A57" s="589"/>
      <c r="B57" s="589"/>
    </row>
    <row r="58" spans="1:2" ht="18" customHeight="1" x14ac:dyDescent="0.25">
      <c r="A58" s="589"/>
      <c r="B58" s="589"/>
    </row>
    <row r="59" spans="1:2" ht="18" customHeight="1" x14ac:dyDescent="0.25">
      <c r="A59" s="589"/>
      <c r="B59" s="589"/>
    </row>
    <row r="60" spans="1:2" ht="18" customHeight="1" x14ac:dyDescent="0.25">
      <c r="A60" s="589"/>
      <c r="B60" s="589"/>
    </row>
    <row r="61" spans="1:2" ht="18" customHeight="1" x14ac:dyDescent="0.25">
      <c r="A61" s="589"/>
      <c r="B61" s="589"/>
    </row>
    <row r="62" spans="1:2" ht="18" customHeight="1" x14ac:dyDescent="0.25">
      <c r="A62" s="589"/>
      <c r="B62" s="589"/>
    </row>
    <row r="63" spans="1:2" ht="18" customHeight="1" x14ac:dyDescent="0.25">
      <c r="A63" s="589"/>
      <c r="B63" s="589"/>
    </row>
    <row r="64" spans="1:2" ht="18" customHeight="1" x14ac:dyDescent="0.25">
      <c r="A64" s="589"/>
      <c r="B64" s="589"/>
    </row>
    <row r="65" spans="1:8" ht="18" customHeight="1" x14ac:dyDescent="0.25">
      <c r="A65" s="589"/>
      <c r="B65" s="589"/>
    </row>
    <row r="66" spans="1:8" ht="18" customHeight="1" x14ac:dyDescent="0.25">
      <c r="A66" s="589"/>
      <c r="B66" s="589"/>
    </row>
    <row r="67" spans="1:8" ht="18" customHeight="1" x14ac:dyDescent="0.25">
      <c r="A67" s="589"/>
      <c r="B67" s="589"/>
    </row>
    <row r="68" spans="1:8" ht="18" customHeight="1" x14ac:dyDescent="0.25">
      <c r="A68" s="589"/>
      <c r="B68" s="589"/>
    </row>
    <row r="69" spans="1:8" ht="18" customHeight="1" x14ac:dyDescent="0.25"/>
    <row r="70" spans="1:8" ht="15.75" customHeight="1" x14ac:dyDescent="0.25">
      <c r="B70" t="s">
        <v>6768</v>
      </c>
      <c r="C70" t="s">
        <v>6769</v>
      </c>
      <c r="D70" t="s">
        <v>6770</v>
      </c>
      <c r="E70" t="s">
        <v>6771</v>
      </c>
      <c r="F70" t="s">
        <v>6772</v>
      </c>
      <c r="G70" t="s">
        <v>6773</v>
      </c>
      <c r="H70" t="s">
        <v>6774</v>
      </c>
    </row>
    <row r="71" spans="1:8" ht="18" customHeight="1" x14ac:dyDescent="0.25"/>
    <row r="72" spans="1:8" ht="18" customHeight="1" x14ac:dyDescent="0.25"/>
    <row r="73" spans="1:8" ht="18" customHeight="1" x14ac:dyDescent="0.25"/>
    <row r="74" spans="1:8" ht="18" customHeight="1" x14ac:dyDescent="0.25"/>
    <row r="75" spans="1:8" ht="18" customHeight="1" x14ac:dyDescent="0.25"/>
    <row r="76" spans="1:8" ht="18" customHeight="1" x14ac:dyDescent="0.25"/>
    <row r="77" spans="1:8" ht="18" customHeight="1" x14ac:dyDescent="0.25"/>
    <row r="78" spans="1:8" ht="18" customHeight="1" x14ac:dyDescent="0.25"/>
    <row r="79" spans="1:8" ht="18" customHeight="1" x14ac:dyDescent="0.25"/>
    <row r="80" spans="1:8" ht="18" customHeight="1" x14ac:dyDescent="0.25"/>
    <row r="81" spans="2:7" ht="15.75" customHeight="1" x14ac:dyDescent="0.25"/>
    <row r="82" spans="2:7" ht="18" customHeight="1" x14ac:dyDescent="0.25"/>
    <row r="83" spans="2:7" ht="18" customHeight="1" x14ac:dyDescent="0.25"/>
    <row r="84" spans="2:7" ht="18" customHeight="1" x14ac:dyDescent="0.25"/>
    <row r="85" spans="2:7" ht="18" customHeight="1" x14ac:dyDescent="0.25"/>
    <row r="86" spans="2:7" ht="18" customHeight="1" x14ac:dyDescent="0.25"/>
    <row r="87" spans="2:7" ht="18" customHeight="1" x14ac:dyDescent="0.25"/>
    <row r="88" spans="2:7" ht="18" customHeight="1" x14ac:dyDescent="0.25"/>
    <row r="89" spans="2:7" ht="18" customHeight="1" x14ac:dyDescent="0.25"/>
    <row r="90" spans="2:7" ht="18" customHeight="1" x14ac:dyDescent="0.25"/>
    <row r="91" spans="2:7" ht="18" customHeight="1" x14ac:dyDescent="0.25"/>
    <row r="92" spans="2:7" ht="15.75" customHeight="1" x14ac:dyDescent="0.25"/>
    <row r="93" spans="2:7" ht="15.75" customHeight="1" x14ac:dyDescent="0.25"/>
    <row r="94" spans="2:7" ht="15.75" customHeight="1" x14ac:dyDescent="0.25"/>
    <row r="95" spans="2:7" ht="15.75" customHeight="1" x14ac:dyDescent="0.25"/>
    <row r="96" spans="2:7" ht="15.75" customHeight="1" x14ac:dyDescent="0.25">
      <c r="B96" t="s">
        <v>6768</v>
      </c>
      <c r="C96" t="s">
        <v>6769</v>
      </c>
      <c r="D96" t="s">
        <v>6770</v>
      </c>
      <c r="E96" t="s">
        <v>6771</v>
      </c>
      <c r="F96" t="s">
        <v>6772</v>
      </c>
      <c r="G96" t="s">
        <v>6773</v>
      </c>
    </row>
    <row r="97" spans="3:8" ht="15.75" customHeight="1" x14ac:dyDescent="0.25"/>
    <row r="98" spans="3:8" ht="21" customHeight="1" x14ac:dyDescent="0.25"/>
    <row r="99" spans="3:8" ht="15.75" customHeight="1" x14ac:dyDescent="0.25"/>
    <row r="100" spans="3:8" ht="15.75" customHeight="1" x14ac:dyDescent="0.25"/>
    <row r="101" spans="3:8" ht="18.75" customHeight="1" x14ac:dyDescent="0.25"/>
    <row r="102" spans="3:8" ht="15.75" customHeight="1" x14ac:dyDescent="0.25"/>
    <row r="103" spans="3:8" ht="15.75" customHeight="1" x14ac:dyDescent="0.25"/>
    <row r="104" spans="3:8" ht="18.75" customHeight="1" x14ac:dyDescent="0.25"/>
    <row r="105" spans="3:8" ht="18.75" customHeight="1" x14ac:dyDescent="0.25"/>
    <row r="108" spans="3:8" x14ac:dyDescent="0.25">
      <c r="C108" t="s">
        <v>6768</v>
      </c>
      <c r="D108" t="s">
        <v>6769</v>
      </c>
      <c r="E108" t="s">
        <v>6770</v>
      </c>
      <c r="F108" t="s">
        <v>6771</v>
      </c>
      <c r="G108" t="s">
        <v>6772</v>
      </c>
      <c r="H108" t="s">
        <v>6773</v>
      </c>
    </row>
    <row r="109" spans="3:8" ht="15.75" customHeight="1" x14ac:dyDescent="0.25"/>
    <row r="110" spans="3:8" ht="15.75" customHeight="1" x14ac:dyDescent="0.25"/>
    <row r="111" spans="3:8" ht="15.75" customHeight="1" x14ac:dyDescent="0.25"/>
    <row r="112" spans="3:8" ht="15.75" customHeight="1" x14ac:dyDescent="0.25"/>
    <row r="113" ht="15.75" customHeight="1" x14ac:dyDescent="0.25"/>
    <row r="114" ht="15.75" customHeight="1" x14ac:dyDescent="0.25"/>
    <row r="115" ht="15.75" customHeight="1" x14ac:dyDescent="0.25"/>
    <row r="116" ht="18.75" customHeight="1" x14ac:dyDescent="0.25"/>
    <row r="117" ht="15.75" customHeight="1" x14ac:dyDescent="0.25"/>
    <row r="120" ht="18" customHeight="1" x14ac:dyDescent="0.25"/>
  </sheetData>
  <mergeCells count="73">
    <mergeCell ref="A11:B11"/>
    <mergeCell ref="A45:B45"/>
    <mergeCell ref="P1:Q1"/>
    <mergeCell ref="A36:B36"/>
    <mergeCell ref="A1:B1"/>
    <mergeCell ref="A6:B6"/>
    <mergeCell ref="A16:B16"/>
    <mergeCell ref="A7:B7"/>
    <mergeCell ref="A24:B24"/>
    <mergeCell ref="A30:B30"/>
    <mergeCell ref="A15:B15"/>
    <mergeCell ref="A62:B62"/>
    <mergeCell ref="A65:B65"/>
    <mergeCell ref="A25:B25"/>
    <mergeCell ref="A41:B41"/>
    <mergeCell ref="A37:B37"/>
    <mergeCell ref="A46:B46"/>
    <mergeCell ref="A48:B48"/>
    <mergeCell ref="A64:B64"/>
    <mergeCell ref="A59:B59"/>
    <mergeCell ref="A60:B60"/>
    <mergeCell ref="A49:B49"/>
    <mergeCell ref="A51:B51"/>
    <mergeCell ref="A61:B61"/>
    <mergeCell ref="A54:B54"/>
    <mergeCell ref="R1:S1"/>
    <mergeCell ref="A55:B55"/>
    <mergeCell ref="A12:B12"/>
    <mergeCell ref="A50:B50"/>
    <mergeCell ref="A26:B26"/>
    <mergeCell ref="A21:B21"/>
    <mergeCell ref="A2:B2"/>
    <mergeCell ref="A33:B33"/>
    <mergeCell ref="A53:B53"/>
    <mergeCell ref="A52:B52"/>
    <mergeCell ref="A43:B43"/>
    <mergeCell ref="A9:B9"/>
    <mergeCell ref="A18:B18"/>
    <mergeCell ref="A27:B27"/>
    <mergeCell ref="N1:O1"/>
    <mergeCell ref="A3:B3"/>
    <mergeCell ref="T1:U1"/>
    <mergeCell ref="A47:B47"/>
    <mergeCell ref="A5:B5"/>
    <mergeCell ref="L1:M1"/>
    <mergeCell ref="A32:B32"/>
    <mergeCell ref="A42:B42"/>
    <mergeCell ref="A14:B14"/>
    <mergeCell ref="A23:B23"/>
    <mergeCell ref="A17:B17"/>
    <mergeCell ref="A8:B8"/>
    <mergeCell ref="A22:B22"/>
    <mergeCell ref="A35:B35"/>
    <mergeCell ref="A4:B4"/>
    <mergeCell ref="A20:B20"/>
    <mergeCell ref="A38:B38"/>
    <mergeCell ref="A29:B29"/>
    <mergeCell ref="A68:B68"/>
    <mergeCell ref="A63:B63"/>
    <mergeCell ref="A19:B19"/>
    <mergeCell ref="A10:B10"/>
    <mergeCell ref="A28:B28"/>
    <mergeCell ref="A13:B13"/>
    <mergeCell ref="A44:B44"/>
    <mergeCell ref="A40:B40"/>
    <mergeCell ref="A67:B67"/>
    <mergeCell ref="A31:B31"/>
    <mergeCell ref="A58:B58"/>
    <mergeCell ref="A39:B39"/>
    <mergeCell ref="A34:B34"/>
    <mergeCell ref="A66:B66"/>
    <mergeCell ref="A56:B56"/>
    <mergeCell ref="A57:B57"/>
  </mergeCells>
  <pageMargins left="0.7" right="0.7" top="0.75" bottom="0.75" header="0.3" footer="0.3"/>
  <pageSetup paperSize="9" fitToWidth="0" orientation="landscape"/>
  <tableParts count="3">
    <tablePart r:id="rId1"/>
    <tablePart r:id="rId2"/>
    <tablePart r:id="rId3"/>
  </tableParts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 codeName="Hoja337">
    <pageSetUpPr fitToPage="1"/>
  </sheetPr>
  <dimension ref="A1:V117"/>
  <sheetViews>
    <sheetView topLeftCell="A23" workbookViewId="0">
      <selection activeCell="C28" sqref="C28:I28"/>
    </sheetView>
  </sheetViews>
  <sheetFormatPr baseColWidth="10" defaultColWidth="9.140625" defaultRowHeight="15" x14ac:dyDescent="0.25"/>
  <cols>
    <col min="1" max="2" width="2.7109375" customWidth="1"/>
    <col min="3" max="3" width="39" customWidth="1"/>
    <col min="4" max="4" width="14.5703125" customWidth="1"/>
    <col min="5" max="5" width="21.85546875" customWidth="1"/>
    <col min="6" max="6" width="22" customWidth="1"/>
    <col min="7" max="7" width="21.140625" bestFit="1" customWidth="1"/>
    <col min="8" max="8" width="9.28515625" customWidth="1"/>
    <col min="9" max="9" width="25.140625" customWidth="1"/>
    <col min="10" max="10" width="13.28515625" customWidth="1"/>
    <col min="11" max="11" width="13.5703125" customWidth="1"/>
    <col min="12" max="12" width="14.28515625" customWidth="1"/>
    <col min="13" max="13" width="13.7109375" customWidth="1"/>
    <col min="14" max="15" width="14.7109375" customWidth="1"/>
    <col min="16" max="16" width="15.28515625" customWidth="1"/>
    <col min="17" max="17" width="14.85546875" customWidth="1"/>
    <col min="18" max="19" width="15.42578125" customWidth="1"/>
    <col min="20" max="20" width="17" customWidth="1"/>
    <col min="21" max="21" width="17.85546875" customWidth="1"/>
  </cols>
  <sheetData>
    <row r="1" spans="1:22" ht="46.5" customHeight="1" x14ac:dyDescent="0.25">
      <c r="A1" s="596" t="s">
        <v>0</v>
      </c>
      <c r="B1" s="597"/>
      <c r="C1" s="10" t="s">
        <v>1</v>
      </c>
      <c r="D1" s="10" t="s">
        <v>2</v>
      </c>
      <c r="E1" s="25" t="s">
        <v>3</v>
      </c>
      <c r="F1" s="20" t="s">
        <v>4</v>
      </c>
      <c r="G1" s="1" t="s">
        <v>5</v>
      </c>
      <c r="H1" s="35" t="s">
        <v>6</v>
      </c>
      <c r="I1" s="2" t="s">
        <v>7</v>
      </c>
      <c r="J1" s="3" t="s">
        <v>8</v>
      </c>
      <c r="K1" s="3" t="s">
        <v>9</v>
      </c>
      <c r="L1" s="593" t="s">
        <v>10</v>
      </c>
      <c r="M1" s="592"/>
      <c r="N1" s="599" t="s">
        <v>11</v>
      </c>
      <c r="O1" s="592"/>
      <c r="P1" s="595" t="s">
        <v>12</v>
      </c>
      <c r="Q1" s="592"/>
      <c r="R1" s="594" t="s">
        <v>13</v>
      </c>
      <c r="S1" s="592"/>
      <c r="T1" s="591" t="s">
        <v>14</v>
      </c>
      <c r="U1" s="592"/>
    </row>
    <row r="2" spans="1:22" ht="21" customHeight="1" x14ac:dyDescent="0.25">
      <c r="A2" s="602"/>
      <c r="B2" s="587"/>
      <c r="C2" s="104" t="s">
        <v>208</v>
      </c>
      <c r="D2" s="88">
        <v>42562985</v>
      </c>
      <c r="E2" s="88" t="s">
        <v>45</v>
      </c>
      <c r="F2" s="250" t="s">
        <v>28</v>
      </c>
      <c r="G2" s="88" t="s">
        <v>1772</v>
      </c>
      <c r="H2" s="88" t="s">
        <v>113</v>
      </c>
      <c r="I2" s="88" t="s">
        <v>47</v>
      </c>
      <c r="J2" s="161"/>
      <c r="K2" s="15">
        <v>0.16666666666666671</v>
      </c>
      <c r="L2" s="15"/>
      <c r="M2" s="15">
        <v>3.472222222222222E-3</v>
      </c>
      <c r="N2" s="15"/>
      <c r="O2" s="15">
        <v>4.1666666666666657E-2</v>
      </c>
      <c r="P2" s="15"/>
      <c r="Q2" s="15">
        <v>1.041666666666667E-2</v>
      </c>
      <c r="R2" s="15"/>
      <c r="S2" s="15">
        <v>1.041666666666667E-2</v>
      </c>
      <c r="T2" s="15"/>
      <c r="U2" s="15">
        <v>1.041666666666667E-2</v>
      </c>
      <c r="V2" s="76"/>
    </row>
    <row r="3" spans="1:22" ht="21" customHeight="1" x14ac:dyDescent="0.25">
      <c r="A3" s="586" t="s">
        <v>15</v>
      </c>
      <c r="B3" s="587"/>
      <c r="C3" s="152" t="s">
        <v>1831</v>
      </c>
      <c r="D3" s="217">
        <v>43038860</v>
      </c>
      <c r="E3" s="201" t="s">
        <v>45</v>
      </c>
      <c r="F3" s="142" t="s">
        <v>38</v>
      </c>
      <c r="G3" s="105" t="s">
        <v>1114</v>
      </c>
      <c r="H3" s="186"/>
      <c r="I3" s="186" t="s">
        <v>159</v>
      </c>
      <c r="J3" s="55">
        <v>0.35486111111111113</v>
      </c>
      <c r="K3" s="51">
        <f t="shared" ref="K3:K19" si="0">J3+$K$65</f>
        <v>0.35486111111111113</v>
      </c>
      <c r="L3" s="41">
        <v>0.35625000000000001</v>
      </c>
      <c r="M3" s="41">
        <v>0.35972222222222222</v>
      </c>
      <c r="N3" s="41">
        <v>0.36180555555555549</v>
      </c>
      <c r="O3" s="41">
        <v>0.40347222222222218</v>
      </c>
      <c r="P3" s="41">
        <v>0.41249999999999998</v>
      </c>
      <c r="Q3" s="41">
        <f t="shared" ref="Q3:Q14" si="1">P3+$Q$65</f>
        <v>0.41249999999999998</v>
      </c>
      <c r="R3" s="41">
        <v>0.42569444444444438</v>
      </c>
      <c r="S3" s="41">
        <v>0.43611111111111112</v>
      </c>
      <c r="T3" s="72">
        <v>0.44097222222222221</v>
      </c>
      <c r="U3" s="72">
        <v>0.4513888888888889</v>
      </c>
      <c r="V3" s="147"/>
    </row>
    <row r="4" spans="1:22" ht="21" customHeight="1" x14ac:dyDescent="0.25">
      <c r="A4" s="586" t="s">
        <v>21</v>
      </c>
      <c r="B4" s="587"/>
      <c r="C4" s="152" t="s">
        <v>1832</v>
      </c>
      <c r="D4" s="217">
        <v>9959629</v>
      </c>
      <c r="E4" s="85" t="s">
        <v>295</v>
      </c>
      <c r="F4" s="142" t="s">
        <v>94</v>
      </c>
      <c r="G4" s="186" t="s">
        <v>1833</v>
      </c>
      <c r="H4" s="329"/>
      <c r="I4" s="186" t="s">
        <v>25</v>
      </c>
      <c r="J4" s="55">
        <v>0.3611111111111111</v>
      </c>
      <c r="K4" s="51">
        <f t="shared" si="0"/>
        <v>0.3611111111111111</v>
      </c>
      <c r="L4" s="41">
        <v>0.36180555555555549</v>
      </c>
      <c r="M4" s="41">
        <v>0.36527777777777781</v>
      </c>
      <c r="N4" s="41">
        <v>0.37222222222222218</v>
      </c>
      <c r="O4" s="41">
        <v>0.41388888888888892</v>
      </c>
      <c r="P4" s="41">
        <v>0.41666666666666669</v>
      </c>
      <c r="Q4" s="41">
        <f t="shared" si="1"/>
        <v>0.41666666666666669</v>
      </c>
      <c r="R4" s="41"/>
      <c r="S4" s="41">
        <v>0.44236111111111109</v>
      </c>
      <c r="T4" s="72">
        <v>0.44583333333333341</v>
      </c>
      <c r="U4" s="72">
        <v>0.45624999999999999</v>
      </c>
      <c r="V4" s="147"/>
    </row>
    <row r="5" spans="1:22" ht="21" customHeight="1" x14ac:dyDescent="0.25">
      <c r="A5" s="586" t="s">
        <v>26</v>
      </c>
      <c r="B5" s="587"/>
      <c r="C5" s="152" t="s">
        <v>1834</v>
      </c>
      <c r="D5" s="217">
        <v>72456883</v>
      </c>
      <c r="E5" s="201" t="s">
        <v>623</v>
      </c>
      <c r="F5" s="142" t="s">
        <v>94</v>
      </c>
      <c r="G5" s="256"/>
      <c r="H5" s="334"/>
      <c r="I5" s="256" t="s">
        <v>1686</v>
      </c>
      <c r="J5" s="55">
        <v>0.37222222222222218</v>
      </c>
      <c r="K5" s="51">
        <f t="shared" si="0"/>
        <v>0.37222222222222218</v>
      </c>
      <c r="L5" s="41">
        <v>0.37430555555555561</v>
      </c>
      <c r="M5" s="41">
        <f t="shared" ref="M5:M42" si="2">L5+$M$65</f>
        <v>0.37430555555555561</v>
      </c>
      <c r="N5" s="41">
        <v>0.38194444444444442</v>
      </c>
      <c r="O5" s="41">
        <f t="shared" ref="O5:O42" si="3">N5+$O$65</f>
        <v>0.38194444444444442</v>
      </c>
      <c r="P5" s="41">
        <v>0.42986111111111108</v>
      </c>
      <c r="Q5" s="41">
        <f t="shared" si="1"/>
        <v>0.42986111111111108</v>
      </c>
      <c r="R5" s="41">
        <v>0.44374999999999998</v>
      </c>
      <c r="S5" s="41">
        <v>0.45416666666666672</v>
      </c>
      <c r="T5" s="72">
        <v>0.4597222222222222</v>
      </c>
      <c r="U5" s="72">
        <v>0.47013888888888888</v>
      </c>
      <c r="V5" s="147"/>
    </row>
    <row r="6" spans="1:22" ht="20.25" customHeight="1" x14ac:dyDescent="0.25">
      <c r="A6" s="586" t="s">
        <v>30</v>
      </c>
      <c r="B6" s="587"/>
      <c r="C6" s="152" t="s">
        <v>1835</v>
      </c>
      <c r="D6" s="217">
        <v>48079150</v>
      </c>
      <c r="E6" s="201" t="s">
        <v>623</v>
      </c>
      <c r="F6" s="142" t="s">
        <v>94</v>
      </c>
      <c r="G6" s="256"/>
      <c r="H6" s="334"/>
      <c r="I6" s="256" t="s">
        <v>1686</v>
      </c>
      <c r="J6" s="55">
        <v>0.37361111111111112</v>
      </c>
      <c r="K6" s="51">
        <f t="shared" si="0"/>
        <v>0.37361111111111112</v>
      </c>
      <c r="L6" s="41">
        <v>0.37986111111111109</v>
      </c>
      <c r="M6" s="41">
        <f t="shared" si="2"/>
        <v>0.37986111111111109</v>
      </c>
      <c r="N6" s="41">
        <v>0.38541666666666669</v>
      </c>
      <c r="O6" s="41">
        <f t="shared" si="3"/>
        <v>0.38541666666666669</v>
      </c>
      <c r="P6" s="41">
        <v>0.43125000000000002</v>
      </c>
      <c r="Q6" s="41">
        <f t="shared" si="1"/>
        <v>0.43125000000000002</v>
      </c>
      <c r="R6" s="41">
        <v>0.45902777777777781</v>
      </c>
      <c r="S6" s="41">
        <v>0.46944444444444439</v>
      </c>
      <c r="T6" s="72">
        <v>0.47361111111111109</v>
      </c>
      <c r="U6" s="72">
        <v>0.48472222222222222</v>
      </c>
      <c r="V6" s="121"/>
    </row>
    <row r="7" spans="1:22" ht="18.75" customHeight="1" x14ac:dyDescent="0.3">
      <c r="A7" s="586" t="s">
        <v>35</v>
      </c>
      <c r="B7" s="587"/>
      <c r="C7" s="152" t="s">
        <v>1797</v>
      </c>
      <c r="D7" s="217">
        <v>47991716</v>
      </c>
      <c r="E7" s="201" t="s">
        <v>623</v>
      </c>
      <c r="F7" s="142" t="s">
        <v>94</v>
      </c>
      <c r="G7" s="156" t="s">
        <v>1836</v>
      </c>
      <c r="H7" s="156"/>
      <c r="I7" s="156" t="s">
        <v>47</v>
      </c>
      <c r="J7" s="55">
        <v>0.3888888888888889</v>
      </c>
      <c r="K7" s="51">
        <f t="shared" si="0"/>
        <v>0.3888888888888889</v>
      </c>
      <c r="L7" s="41">
        <v>0.38472222222222219</v>
      </c>
      <c r="M7" s="41">
        <f t="shared" si="2"/>
        <v>0.38472222222222219</v>
      </c>
      <c r="N7" s="41">
        <v>0.39027777777777778</v>
      </c>
      <c r="O7" s="41">
        <f t="shared" si="3"/>
        <v>0.39027777777777778</v>
      </c>
      <c r="P7" s="41">
        <v>0.44374999999999998</v>
      </c>
      <c r="Q7" s="41">
        <f t="shared" si="1"/>
        <v>0.44374999999999998</v>
      </c>
      <c r="R7" s="41">
        <v>0.45555555555555549</v>
      </c>
      <c r="S7" s="41">
        <v>0.46597222222222218</v>
      </c>
      <c r="T7" s="72">
        <v>0.46736111111111112</v>
      </c>
      <c r="U7" s="72">
        <v>0.4777777777777778</v>
      </c>
      <c r="V7" s="122"/>
    </row>
    <row r="8" spans="1:22" ht="21.75" customHeight="1" x14ac:dyDescent="0.25">
      <c r="A8" s="586" t="s">
        <v>40</v>
      </c>
      <c r="B8" s="587"/>
      <c r="C8" s="152" t="s">
        <v>1256</v>
      </c>
      <c r="D8" s="217">
        <v>74118306</v>
      </c>
      <c r="E8" s="50" t="s">
        <v>17</v>
      </c>
      <c r="F8" s="142" t="s">
        <v>38</v>
      </c>
      <c r="G8" s="111" t="s">
        <v>1837</v>
      </c>
      <c r="H8" s="349"/>
      <c r="I8" s="111" t="s">
        <v>57</v>
      </c>
      <c r="J8" s="55">
        <v>0.37638888888888888</v>
      </c>
      <c r="K8" s="51">
        <f t="shared" si="0"/>
        <v>0.37638888888888888</v>
      </c>
      <c r="L8" s="41">
        <v>0.38958333333333328</v>
      </c>
      <c r="M8" s="41">
        <f t="shared" si="2"/>
        <v>0.38958333333333328</v>
      </c>
      <c r="N8" s="41">
        <v>0.39583333333333331</v>
      </c>
      <c r="O8" s="41">
        <f t="shared" si="3"/>
        <v>0.39583333333333331</v>
      </c>
      <c r="P8" s="41">
        <v>0.44513888888888892</v>
      </c>
      <c r="Q8" s="41">
        <f t="shared" si="1"/>
        <v>0.44513888888888892</v>
      </c>
      <c r="R8" s="41">
        <v>0.47291666666666671</v>
      </c>
      <c r="S8" s="41">
        <v>0.48333333333333328</v>
      </c>
      <c r="T8" s="72">
        <v>0.4909722222222222</v>
      </c>
      <c r="U8" s="72">
        <v>0.50138888888888888</v>
      </c>
      <c r="V8" s="121"/>
    </row>
    <row r="9" spans="1:22" ht="19.5" customHeight="1" x14ac:dyDescent="0.25">
      <c r="A9" s="586" t="s">
        <v>43</v>
      </c>
      <c r="B9" s="587"/>
      <c r="C9" s="152" t="s">
        <v>1838</v>
      </c>
      <c r="D9" s="217">
        <v>741125191</v>
      </c>
      <c r="E9" s="201" t="s">
        <v>623</v>
      </c>
      <c r="F9" s="142" t="s">
        <v>94</v>
      </c>
      <c r="G9" s="407" t="s">
        <v>602</v>
      </c>
      <c r="H9" s="349"/>
      <c r="I9" s="111" t="s">
        <v>57</v>
      </c>
      <c r="J9" s="55">
        <v>0.38055555555555548</v>
      </c>
      <c r="K9" s="51">
        <f t="shared" si="0"/>
        <v>0.38055555555555548</v>
      </c>
      <c r="L9" s="41">
        <v>0.39374999999999999</v>
      </c>
      <c r="M9" s="41">
        <f t="shared" si="2"/>
        <v>0.39374999999999999</v>
      </c>
      <c r="N9" s="41">
        <v>0.40208333333333329</v>
      </c>
      <c r="O9" s="41">
        <f t="shared" si="3"/>
        <v>0.40208333333333329</v>
      </c>
      <c r="P9" s="41">
        <v>0.45555555555555549</v>
      </c>
      <c r="Q9" s="41">
        <f t="shared" si="1"/>
        <v>0.45555555555555549</v>
      </c>
      <c r="R9" s="41">
        <v>0.48333333333333328</v>
      </c>
      <c r="S9" s="41">
        <v>0.49375000000000002</v>
      </c>
      <c r="T9" s="72">
        <v>0.50277777777777777</v>
      </c>
      <c r="U9" s="72">
        <v>0.5131944444444444</v>
      </c>
      <c r="V9" s="121"/>
    </row>
    <row r="10" spans="1:22" ht="21.75" customHeight="1" x14ac:dyDescent="0.25">
      <c r="A10" s="586" t="s">
        <v>48</v>
      </c>
      <c r="B10" s="587"/>
      <c r="C10" s="152" t="s">
        <v>1839</v>
      </c>
      <c r="D10" s="217">
        <v>77326668</v>
      </c>
      <c r="E10" s="207" t="s">
        <v>138</v>
      </c>
      <c r="F10" s="142" t="s">
        <v>94</v>
      </c>
      <c r="G10" s="50" t="s">
        <v>1840</v>
      </c>
      <c r="H10" s="182"/>
      <c r="I10" s="50" t="s">
        <v>1792</v>
      </c>
      <c r="J10" s="55">
        <v>0.3840277777777778</v>
      </c>
      <c r="K10" s="51">
        <f t="shared" si="0"/>
        <v>0.3840277777777778</v>
      </c>
      <c r="L10" s="41">
        <v>0.40069444444444452</v>
      </c>
      <c r="M10" s="41">
        <f t="shared" si="2"/>
        <v>0.40069444444444452</v>
      </c>
      <c r="N10" s="41">
        <v>0.41249999999999998</v>
      </c>
      <c r="O10" s="41">
        <f t="shared" si="3"/>
        <v>0.41249999999999998</v>
      </c>
      <c r="P10" s="41">
        <v>0.46111111111111108</v>
      </c>
      <c r="Q10" s="41">
        <f t="shared" si="1"/>
        <v>0.46111111111111108</v>
      </c>
      <c r="R10" s="41">
        <v>0.49236111111111108</v>
      </c>
      <c r="S10" s="41">
        <v>0.50277777777777777</v>
      </c>
      <c r="T10" s="72">
        <v>0.51666666666666672</v>
      </c>
      <c r="U10" s="72">
        <v>0.52708333333333335</v>
      </c>
      <c r="V10" s="121"/>
    </row>
    <row r="11" spans="1:22" ht="20.25" customHeight="1" x14ac:dyDescent="0.25">
      <c r="A11" s="586" t="s">
        <v>54</v>
      </c>
      <c r="B11" s="587"/>
      <c r="C11" s="453" t="s">
        <v>1841</v>
      </c>
      <c r="D11" s="288">
        <v>6572786</v>
      </c>
      <c r="E11" s="22" t="s">
        <v>1842</v>
      </c>
      <c r="F11" s="250" t="s">
        <v>94</v>
      </c>
      <c r="G11" s="88" t="s">
        <v>574</v>
      </c>
      <c r="H11" s="332" t="s">
        <v>825</v>
      </c>
      <c r="I11" s="88" t="s">
        <v>1843</v>
      </c>
      <c r="J11" s="161">
        <v>0.38680555555555562</v>
      </c>
      <c r="K11" s="58">
        <f t="shared" si="0"/>
        <v>0.38680555555555562</v>
      </c>
      <c r="L11" s="15">
        <v>0.40486111111111112</v>
      </c>
      <c r="M11" s="15">
        <f t="shared" si="2"/>
        <v>0.40486111111111112</v>
      </c>
      <c r="N11" s="15">
        <v>0.41597222222222219</v>
      </c>
      <c r="O11" s="15">
        <f t="shared" si="3"/>
        <v>0.41597222222222219</v>
      </c>
      <c r="P11" s="15">
        <v>0.46666666666666667</v>
      </c>
      <c r="Q11" s="15">
        <f t="shared" si="1"/>
        <v>0.46666666666666667</v>
      </c>
      <c r="R11" s="15">
        <v>0.4777777777777778</v>
      </c>
      <c r="S11" s="15">
        <v>0.48819444444444438</v>
      </c>
      <c r="T11" s="15">
        <v>0.48888888888888887</v>
      </c>
      <c r="U11" s="15">
        <v>0.49930555555555561</v>
      </c>
      <c r="V11" s="121" t="s">
        <v>1844</v>
      </c>
    </row>
    <row r="12" spans="1:22" ht="21" customHeight="1" x14ac:dyDescent="0.25">
      <c r="A12" s="586" t="s">
        <v>58</v>
      </c>
      <c r="B12" s="587"/>
      <c r="C12" s="152" t="s">
        <v>1845</v>
      </c>
      <c r="D12" s="217">
        <v>46030098</v>
      </c>
      <c r="E12" s="201" t="s">
        <v>623</v>
      </c>
      <c r="F12" s="142" t="s">
        <v>38</v>
      </c>
      <c r="G12" s="156"/>
      <c r="H12" s="327"/>
      <c r="I12" s="156" t="s">
        <v>63</v>
      </c>
      <c r="J12" s="55">
        <v>0.3888888888888889</v>
      </c>
      <c r="K12" s="51">
        <f t="shared" si="0"/>
        <v>0.3888888888888889</v>
      </c>
      <c r="L12" s="41">
        <v>0.41319444444444442</v>
      </c>
      <c r="M12" s="41">
        <f t="shared" si="2"/>
        <v>0.41319444444444442</v>
      </c>
      <c r="N12" s="41">
        <v>0.4236111111111111</v>
      </c>
      <c r="O12" s="41">
        <f t="shared" si="3"/>
        <v>0.4236111111111111</v>
      </c>
      <c r="P12" s="41">
        <v>0.47291666666666671</v>
      </c>
      <c r="Q12" s="41">
        <f t="shared" si="1"/>
        <v>0.47291666666666671</v>
      </c>
      <c r="R12" s="41">
        <v>0.50902777777777775</v>
      </c>
      <c r="S12" s="41">
        <v>0.51944444444444449</v>
      </c>
      <c r="T12" s="72">
        <v>0.52916666666666667</v>
      </c>
      <c r="U12" s="72">
        <v>0.5395833333333333</v>
      </c>
      <c r="V12" s="121"/>
    </row>
    <row r="13" spans="1:22" ht="21" customHeight="1" x14ac:dyDescent="0.25">
      <c r="A13" s="586" t="s">
        <v>64</v>
      </c>
      <c r="B13" s="587"/>
      <c r="C13" s="152" t="s">
        <v>1846</v>
      </c>
      <c r="D13" s="217">
        <v>25779041</v>
      </c>
      <c r="E13" s="50" t="s">
        <v>17</v>
      </c>
      <c r="F13" s="142" t="s">
        <v>38</v>
      </c>
      <c r="G13" s="50" t="s">
        <v>1847</v>
      </c>
      <c r="H13" s="182"/>
      <c r="I13" s="50" t="s">
        <v>1848</v>
      </c>
      <c r="J13" s="55">
        <v>0.4</v>
      </c>
      <c r="K13" s="51">
        <f t="shared" si="0"/>
        <v>0.4</v>
      </c>
      <c r="L13" s="41">
        <v>0.41736111111111113</v>
      </c>
      <c r="M13" s="41">
        <f t="shared" si="2"/>
        <v>0.41736111111111113</v>
      </c>
      <c r="N13" s="41">
        <v>0.42638888888888887</v>
      </c>
      <c r="O13" s="41">
        <f t="shared" si="3"/>
        <v>0.42638888888888887</v>
      </c>
      <c r="P13" s="41">
        <v>0.4777777777777778</v>
      </c>
      <c r="Q13" s="41">
        <f t="shared" si="1"/>
        <v>0.4777777777777778</v>
      </c>
      <c r="R13" s="41">
        <v>0.50555555555555554</v>
      </c>
      <c r="S13" s="41">
        <v>0.51597222222222228</v>
      </c>
      <c r="T13" s="72">
        <v>0.51736111111111116</v>
      </c>
      <c r="U13" s="72">
        <v>0.52777777777777779</v>
      </c>
      <c r="V13" s="121"/>
    </row>
    <row r="14" spans="1:22" s="46" customFormat="1" ht="21" customHeight="1" x14ac:dyDescent="0.25">
      <c r="A14" s="586" t="s">
        <v>67</v>
      </c>
      <c r="B14" s="587"/>
      <c r="C14" s="152" t="s">
        <v>1849</v>
      </c>
      <c r="D14" s="217">
        <v>43809784</v>
      </c>
      <c r="E14" s="201" t="s">
        <v>623</v>
      </c>
      <c r="F14" s="142" t="s">
        <v>94</v>
      </c>
      <c r="G14" s="105" t="s">
        <v>1255</v>
      </c>
      <c r="H14" s="327"/>
      <c r="I14" s="156" t="s">
        <v>1623</v>
      </c>
      <c r="J14" s="55">
        <v>0.40208333333333329</v>
      </c>
      <c r="K14" s="51">
        <f t="shared" si="0"/>
        <v>0.40208333333333329</v>
      </c>
      <c r="L14" s="41">
        <v>0.42222222222222222</v>
      </c>
      <c r="M14" s="41">
        <f t="shared" si="2"/>
        <v>0.42222222222222222</v>
      </c>
      <c r="N14" s="41">
        <v>0.43888888888888888</v>
      </c>
      <c r="O14" s="41">
        <f t="shared" si="3"/>
        <v>0.43888888888888888</v>
      </c>
      <c r="P14" s="41">
        <v>0.4861111111111111</v>
      </c>
      <c r="Q14" s="41">
        <f t="shared" si="1"/>
        <v>0.4861111111111111</v>
      </c>
      <c r="R14" s="41">
        <v>0.52222222222222225</v>
      </c>
      <c r="S14" s="41">
        <v>0.53263888888888888</v>
      </c>
      <c r="T14" s="72">
        <v>0.54166666666666663</v>
      </c>
      <c r="U14" s="72">
        <v>0.55208333333333337</v>
      </c>
      <c r="V14" s="121"/>
    </row>
    <row r="15" spans="1:22" ht="23.25" customHeight="1" x14ac:dyDescent="0.25">
      <c r="A15" s="586" t="s">
        <v>70</v>
      </c>
      <c r="B15" s="587"/>
      <c r="C15" s="152" t="s">
        <v>1850</v>
      </c>
      <c r="D15" s="217">
        <v>47165242</v>
      </c>
      <c r="E15" s="85" t="s">
        <v>1531</v>
      </c>
      <c r="F15" s="142" t="s">
        <v>38</v>
      </c>
      <c r="G15" s="105" t="s">
        <v>1851</v>
      </c>
      <c r="H15" s="182"/>
      <c r="I15" s="50" t="s">
        <v>1443</v>
      </c>
      <c r="J15" s="55">
        <v>0.40694444444444439</v>
      </c>
      <c r="K15" s="51">
        <f t="shared" si="0"/>
        <v>0.40694444444444439</v>
      </c>
      <c r="L15" s="41">
        <v>0.43263888888888891</v>
      </c>
      <c r="M15" s="41">
        <f t="shared" si="2"/>
        <v>0.43263888888888891</v>
      </c>
      <c r="N15" s="41">
        <v>0.44236111111111109</v>
      </c>
      <c r="O15" s="41">
        <f t="shared" si="3"/>
        <v>0.44236111111111109</v>
      </c>
      <c r="P15" s="41">
        <v>0.50069444444444444</v>
      </c>
      <c r="Q15" s="41">
        <v>0.51111111111111107</v>
      </c>
      <c r="R15" s="41">
        <v>0.53263888888888888</v>
      </c>
      <c r="S15" s="41">
        <v>0.54374999999999996</v>
      </c>
      <c r="T15" s="72">
        <v>0.54513888888888884</v>
      </c>
      <c r="U15" s="72">
        <v>0.55555555555555558</v>
      </c>
      <c r="V15" s="121"/>
    </row>
    <row r="16" spans="1:22" ht="18.75" customHeight="1" x14ac:dyDescent="0.25">
      <c r="A16" s="586" t="s">
        <v>73</v>
      </c>
      <c r="B16" s="587"/>
      <c r="C16" s="152" t="s">
        <v>1852</v>
      </c>
      <c r="D16" s="217">
        <v>46597957</v>
      </c>
      <c r="E16" s="201" t="s">
        <v>623</v>
      </c>
      <c r="F16" s="142" t="s">
        <v>94</v>
      </c>
      <c r="G16" s="105"/>
      <c r="H16" s="105"/>
      <c r="I16" s="105" t="s">
        <v>780</v>
      </c>
      <c r="J16" s="55">
        <v>0.40555555555555561</v>
      </c>
      <c r="K16" s="51">
        <f t="shared" si="0"/>
        <v>0.40555555555555561</v>
      </c>
      <c r="L16" s="41">
        <v>0.42777777777777781</v>
      </c>
      <c r="M16" s="41">
        <f t="shared" si="2"/>
        <v>0.42777777777777781</v>
      </c>
      <c r="N16" s="41">
        <v>0.44166666666666671</v>
      </c>
      <c r="O16" s="41">
        <f t="shared" si="3"/>
        <v>0.44166666666666671</v>
      </c>
      <c r="P16" s="41">
        <v>0.50486111111111109</v>
      </c>
      <c r="Q16" s="41">
        <v>0.51527777777777772</v>
      </c>
      <c r="R16" s="41">
        <v>0.53402777777777777</v>
      </c>
      <c r="S16" s="41">
        <v>4.4444444444444453E-2</v>
      </c>
      <c r="T16" s="72">
        <v>0.55555555555555558</v>
      </c>
      <c r="U16" s="72">
        <v>0.56597222222222221</v>
      </c>
      <c r="V16" s="123"/>
    </row>
    <row r="17" spans="1:22" s="46" customFormat="1" ht="24" customHeight="1" x14ac:dyDescent="0.25">
      <c r="A17" s="602"/>
      <c r="B17" s="587"/>
      <c r="C17" s="192" t="s">
        <v>1853</v>
      </c>
      <c r="D17" s="288">
        <v>25460036</v>
      </c>
      <c r="E17" s="88" t="s">
        <v>93</v>
      </c>
      <c r="F17" s="250" t="s">
        <v>38</v>
      </c>
      <c r="G17" s="88"/>
      <c r="H17" s="332"/>
      <c r="I17" s="88" t="s">
        <v>1854</v>
      </c>
      <c r="J17" s="161"/>
      <c r="K17" s="58">
        <f t="shared" si="0"/>
        <v>0</v>
      </c>
      <c r="L17" s="15"/>
      <c r="M17" s="15">
        <f t="shared" si="2"/>
        <v>0</v>
      </c>
      <c r="N17" s="15"/>
      <c r="O17" s="15">
        <f t="shared" si="3"/>
        <v>0</v>
      </c>
      <c r="P17" s="15"/>
      <c r="Q17" s="15">
        <v>1.041666666666667E-2</v>
      </c>
      <c r="R17" s="15"/>
      <c r="S17" s="15">
        <v>1.041666666666667E-2</v>
      </c>
      <c r="T17" s="15"/>
      <c r="U17" s="15">
        <v>1.041666666666667E-2</v>
      </c>
      <c r="V17" s="121"/>
    </row>
    <row r="18" spans="1:22" ht="21.75" customHeight="1" x14ac:dyDescent="0.25">
      <c r="A18" s="586" t="s">
        <v>76</v>
      </c>
      <c r="B18" s="587"/>
      <c r="C18" s="152" t="s">
        <v>1855</v>
      </c>
      <c r="D18" s="217">
        <v>73122706</v>
      </c>
      <c r="E18" s="50" t="s">
        <v>17</v>
      </c>
      <c r="F18" s="142" t="s">
        <v>38</v>
      </c>
      <c r="G18" s="105" t="s">
        <v>1453</v>
      </c>
      <c r="H18" s="349"/>
      <c r="I18" s="111" t="s">
        <v>459</v>
      </c>
      <c r="J18" s="55">
        <v>0.41458333333333341</v>
      </c>
      <c r="K18" s="51">
        <f t="shared" si="0"/>
        <v>0.41458333333333341</v>
      </c>
      <c r="L18" s="41">
        <v>0.43958333333333333</v>
      </c>
      <c r="M18" s="41">
        <f t="shared" si="2"/>
        <v>0.43958333333333333</v>
      </c>
      <c r="N18" s="41">
        <v>0.44930555555555562</v>
      </c>
      <c r="O18" s="41">
        <f t="shared" si="3"/>
        <v>0.44930555555555562</v>
      </c>
      <c r="P18" s="41">
        <v>0.51249999999999996</v>
      </c>
      <c r="Q18" s="41">
        <v>0.52222222222222225</v>
      </c>
      <c r="R18" s="41">
        <v>4.6527777777777779E-2</v>
      </c>
      <c r="S18" s="41">
        <v>5.6944444444444443E-2</v>
      </c>
      <c r="T18" s="72">
        <v>0.56736111111111109</v>
      </c>
      <c r="U18" s="72">
        <v>0.57777777777777772</v>
      </c>
      <c r="V18" s="121"/>
    </row>
    <row r="19" spans="1:22" ht="19.5" customHeight="1" x14ac:dyDescent="0.25">
      <c r="A19" s="602"/>
      <c r="B19" s="587"/>
      <c r="C19" s="192" t="s">
        <v>1856</v>
      </c>
      <c r="D19" s="288">
        <v>46866112</v>
      </c>
      <c r="E19" s="88" t="s">
        <v>17</v>
      </c>
      <c r="F19" s="250" t="s">
        <v>94</v>
      </c>
      <c r="G19" s="88" t="s">
        <v>797</v>
      </c>
      <c r="H19" s="332"/>
      <c r="I19" s="88" t="s">
        <v>1857</v>
      </c>
      <c r="J19" s="161"/>
      <c r="K19" s="58">
        <f t="shared" si="0"/>
        <v>0</v>
      </c>
      <c r="L19" s="15"/>
      <c r="M19" s="15">
        <f t="shared" si="2"/>
        <v>0</v>
      </c>
      <c r="N19" s="15"/>
      <c r="O19" s="15">
        <f t="shared" si="3"/>
        <v>0</v>
      </c>
      <c r="P19" s="15"/>
      <c r="Q19" s="15">
        <v>1.041666666666667E-2</v>
      </c>
      <c r="R19" s="15"/>
      <c r="S19" s="15">
        <v>1.041666666666667E-2</v>
      </c>
      <c r="T19" s="15"/>
      <c r="U19" s="15">
        <v>1.041666666666667E-2</v>
      </c>
      <c r="V19" s="121"/>
    </row>
    <row r="20" spans="1:22" ht="20.25" customHeight="1" x14ac:dyDescent="0.25">
      <c r="A20" s="586" t="s">
        <v>78</v>
      </c>
      <c r="B20" s="587"/>
      <c r="C20" s="152" t="s">
        <v>1858</v>
      </c>
      <c r="D20" s="217">
        <v>924728</v>
      </c>
      <c r="E20" s="201" t="s">
        <v>623</v>
      </c>
      <c r="F20" s="142" t="s">
        <v>38</v>
      </c>
      <c r="G20" s="156"/>
      <c r="H20" s="356" t="s">
        <v>825</v>
      </c>
      <c r="I20" s="156" t="s">
        <v>1190</v>
      </c>
      <c r="J20" s="55">
        <v>0.42499999999999999</v>
      </c>
      <c r="K20" s="41">
        <v>0.16666666666666671</v>
      </c>
      <c r="L20" s="41">
        <v>0.44305555555555548</v>
      </c>
      <c r="M20" s="41">
        <f t="shared" si="2"/>
        <v>0.44305555555555548</v>
      </c>
      <c r="N20" s="41">
        <v>0.44791666666666669</v>
      </c>
      <c r="O20" s="41">
        <f t="shared" si="3"/>
        <v>0.44791666666666669</v>
      </c>
      <c r="P20" s="41">
        <v>0.51666666666666672</v>
      </c>
      <c r="Q20" s="41">
        <v>0.52708333333333335</v>
      </c>
      <c r="R20" s="41">
        <v>0.52777777777777779</v>
      </c>
      <c r="S20" s="41">
        <v>0.53819444444444442</v>
      </c>
      <c r="T20" s="72">
        <v>0.54027777777777775</v>
      </c>
      <c r="U20" s="72">
        <v>0.55069444444444449</v>
      </c>
      <c r="V20" s="123"/>
    </row>
    <row r="21" spans="1:22" ht="24" customHeight="1" x14ac:dyDescent="0.25">
      <c r="A21" s="586" t="s">
        <v>80</v>
      </c>
      <c r="B21" s="587"/>
      <c r="C21" s="152" t="s">
        <v>1859</v>
      </c>
      <c r="D21" s="217">
        <v>8141214</v>
      </c>
      <c r="E21" s="50" t="s">
        <v>84</v>
      </c>
      <c r="F21" s="142" t="s">
        <v>38</v>
      </c>
      <c r="G21" s="105"/>
      <c r="H21" s="105"/>
      <c r="I21" s="105" t="s">
        <v>1860</v>
      </c>
      <c r="J21" s="55">
        <v>0.42916666666666659</v>
      </c>
      <c r="K21" s="51">
        <f t="shared" ref="K21:K37" si="4">J21+$K$65</f>
        <v>0.42916666666666659</v>
      </c>
      <c r="L21" s="41">
        <v>0.44722222222222219</v>
      </c>
      <c r="M21" s="41">
        <f t="shared" si="2"/>
        <v>0.44722222222222219</v>
      </c>
      <c r="N21" s="41">
        <v>0.45416666666666672</v>
      </c>
      <c r="O21" s="41">
        <f t="shared" si="3"/>
        <v>0.45416666666666672</v>
      </c>
      <c r="P21" s="41">
        <v>0.52430555555555558</v>
      </c>
      <c r="Q21" s="41">
        <v>0.53472222222222221</v>
      </c>
      <c r="R21" s="41">
        <v>0.55902777777777779</v>
      </c>
      <c r="S21" s="41">
        <v>0.56944444444444442</v>
      </c>
      <c r="T21" s="72">
        <v>0.57222222222222219</v>
      </c>
      <c r="U21" s="72">
        <v>0.58333333333333337</v>
      </c>
      <c r="V21" s="120"/>
    </row>
    <row r="22" spans="1:22" ht="24" customHeight="1" x14ac:dyDescent="0.25">
      <c r="A22" s="586" t="s">
        <v>82</v>
      </c>
      <c r="B22" s="587"/>
      <c r="C22" s="152" t="s">
        <v>1861</v>
      </c>
      <c r="D22" s="217">
        <v>3878805</v>
      </c>
      <c r="E22" s="50" t="s">
        <v>271</v>
      </c>
      <c r="F22" s="142" t="s">
        <v>23</v>
      </c>
      <c r="G22" s="50" t="s">
        <v>1453</v>
      </c>
      <c r="H22" s="182"/>
      <c r="I22" s="50" t="s">
        <v>1862</v>
      </c>
      <c r="J22" s="55">
        <v>0.43402777777777779</v>
      </c>
      <c r="K22" s="51">
        <f t="shared" si="4"/>
        <v>0.43402777777777779</v>
      </c>
      <c r="L22" s="41">
        <v>0.45208333333333328</v>
      </c>
      <c r="M22" s="41">
        <f t="shared" si="2"/>
        <v>0.45208333333333328</v>
      </c>
      <c r="N22" s="41">
        <v>0.46041666666666659</v>
      </c>
      <c r="O22" s="41">
        <f t="shared" si="3"/>
        <v>0.46041666666666659</v>
      </c>
      <c r="P22" s="41">
        <v>0.52777777777777779</v>
      </c>
      <c r="Q22" s="41">
        <v>0.53819444444444442</v>
      </c>
      <c r="R22" s="41">
        <v>6.3194444444444442E-2</v>
      </c>
      <c r="S22" s="41">
        <v>7.3611111111111113E-2</v>
      </c>
      <c r="T22" s="72">
        <v>0.58472222222222225</v>
      </c>
      <c r="U22" s="72">
        <v>0.59513888888888888</v>
      </c>
      <c r="V22" s="120"/>
    </row>
    <row r="23" spans="1:22" ht="21" customHeight="1" x14ac:dyDescent="0.35">
      <c r="A23" s="586" t="s">
        <v>87</v>
      </c>
      <c r="B23" s="587"/>
      <c r="C23" s="152" t="s">
        <v>1863</v>
      </c>
      <c r="D23" s="217">
        <v>10424380</v>
      </c>
      <c r="E23" s="201" t="s">
        <v>623</v>
      </c>
      <c r="F23" s="142" t="s">
        <v>38</v>
      </c>
      <c r="G23" s="156"/>
      <c r="H23" s="156"/>
      <c r="I23" s="156" t="s">
        <v>165</v>
      </c>
      <c r="J23" s="55">
        <v>0.44166666666666671</v>
      </c>
      <c r="K23" s="51">
        <f t="shared" si="4"/>
        <v>0.44166666666666671</v>
      </c>
      <c r="L23" s="41">
        <v>0.45763888888888887</v>
      </c>
      <c r="M23" s="41">
        <f t="shared" si="2"/>
        <v>0.45763888888888887</v>
      </c>
      <c r="N23" s="41">
        <v>0.47291666666666671</v>
      </c>
      <c r="O23" s="41">
        <f t="shared" si="3"/>
        <v>0.47291666666666671</v>
      </c>
      <c r="P23" s="41">
        <v>0.53819444444444442</v>
      </c>
      <c r="Q23" s="41">
        <v>0.54861111111111116</v>
      </c>
      <c r="R23" s="41">
        <v>0.57361111111111107</v>
      </c>
      <c r="S23" s="41">
        <v>0.58402777777777781</v>
      </c>
      <c r="T23" s="72">
        <v>8.7499999999999994E-2</v>
      </c>
      <c r="U23" s="72">
        <v>9.7916666666666666E-2</v>
      </c>
      <c r="V23" s="43"/>
    </row>
    <row r="24" spans="1:22" s="4" customFormat="1" ht="20.25" customHeight="1" x14ac:dyDescent="0.25">
      <c r="A24" s="586" t="s">
        <v>91</v>
      </c>
      <c r="B24" s="587"/>
      <c r="C24" s="152" t="s">
        <v>1864</v>
      </c>
      <c r="D24" s="217">
        <v>71337789</v>
      </c>
      <c r="E24" s="50" t="s">
        <v>84</v>
      </c>
      <c r="F24" s="142" t="s">
        <v>38</v>
      </c>
      <c r="G24" s="50"/>
      <c r="H24" s="182"/>
      <c r="I24" s="50" t="s">
        <v>1865</v>
      </c>
      <c r="J24" s="55">
        <v>0.45694444444444438</v>
      </c>
      <c r="K24" s="51">
        <f t="shared" si="4"/>
        <v>0.45694444444444438</v>
      </c>
      <c r="L24" s="41">
        <v>0.46250000000000002</v>
      </c>
      <c r="M24" s="41">
        <f t="shared" si="2"/>
        <v>0.46250000000000002</v>
      </c>
      <c r="N24" s="41">
        <v>0.47430555555555548</v>
      </c>
      <c r="O24" s="41">
        <f t="shared" si="3"/>
        <v>0.47430555555555548</v>
      </c>
      <c r="P24" s="41">
        <v>0.55277777777777781</v>
      </c>
      <c r="Q24" s="41">
        <v>0.56319444444444444</v>
      </c>
      <c r="R24" s="41">
        <v>0.58750000000000002</v>
      </c>
      <c r="S24" s="41">
        <v>0.59791666666666665</v>
      </c>
      <c r="T24" s="72">
        <v>0.1027777777777778</v>
      </c>
      <c r="U24" s="72">
        <v>0.1131944444444444</v>
      </c>
      <c r="V24" s="120"/>
    </row>
    <row r="25" spans="1:22" ht="23.25" customHeight="1" x14ac:dyDescent="0.25">
      <c r="A25" s="586" t="s">
        <v>96</v>
      </c>
      <c r="B25" s="587"/>
      <c r="C25" s="152" t="s">
        <v>1866</v>
      </c>
      <c r="D25" s="217">
        <v>43305402</v>
      </c>
      <c r="E25" s="50" t="s">
        <v>271</v>
      </c>
      <c r="F25" s="142" t="s">
        <v>38</v>
      </c>
      <c r="G25" s="50" t="s">
        <v>1867</v>
      </c>
      <c r="H25" s="50"/>
      <c r="I25" s="50" t="s">
        <v>1868</v>
      </c>
      <c r="J25" s="55">
        <v>0.46111111111111108</v>
      </c>
      <c r="K25" s="51">
        <f t="shared" si="4"/>
        <v>0.46111111111111108</v>
      </c>
      <c r="L25" s="41">
        <v>0.47152777777777782</v>
      </c>
      <c r="M25" s="41">
        <f t="shared" si="2"/>
        <v>0.47152777777777782</v>
      </c>
      <c r="N25" s="41">
        <v>0.47847222222222219</v>
      </c>
      <c r="O25" s="41">
        <f t="shared" si="3"/>
        <v>0.47847222222222219</v>
      </c>
      <c r="P25" s="41">
        <v>0.55000000000000004</v>
      </c>
      <c r="Q25" s="41">
        <v>0.56041666666666667</v>
      </c>
      <c r="R25" s="41">
        <v>0.58402777777777781</v>
      </c>
      <c r="S25" s="41">
        <v>0.59444444444444444</v>
      </c>
      <c r="T25" s="72">
        <v>0.59652777777777777</v>
      </c>
      <c r="U25" s="72">
        <v>0.6069444444444444</v>
      </c>
      <c r="V25" s="46"/>
    </row>
    <row r="26" spans="1:22" ht="21" customHeight="1" x14ac:dyDescent="0.35">
      <c r="A26" s="586" t="s">
        <v>98</v>
      </c>
      <c r="B26" s="587"/>
      <c r="C26" s="152" t="s">
        <v>1869</v>
      </c>
      <c r="D26" s="217">
        <v>43600903</v>
      </c>
      <c r="E26" s="201" t="s">
        <v>623</v>
      </c>
      <c r="F26" s="142" t="s">
        <v>38</v>
      </c>
      <c r="G26" s="105" t="s">
        <v>1870</v>
      </c>
      <c r="H26" s="186"/>
      <c r="I26" s="186" t="s">
        <v>159</v>
      </c>
      <c r="J26" s="55">
        <v>0.4826388888888889</v>
      </c>
      <c r="K26" s="51">
        <f t="shared" si="4"/>
        <v>0.4826388888888889</v>
      </c>
      <c r="L26" s="41">
        <v>0.48472222222222222</v>
      </c>
      <c r="M26" s="41">
        <f t="shared" si="2"/>
        <v>0.48472222222222222</v>
      </c>
      <c r="N26" s="41">
        <v>0.50555555555555554</v>
      </c>
      <c r="O26" s="41">
        <f t="shared" si="3"/>
        <v>0.50555555555555554</v>
      </c>
      <c r="P26" s="41">
        <v>0.56180555555555556</v>
      </c>
      <c r="Q26" s="41">
        <v>0.57222222222222219</v>
      </c>
      <c r="R26" s="41">
        <v>0.60347222222222219</v>
      </c>
      <c r="S26" s="41">
        <v>0.61388888888888893</v>
      </c>
      <c r="T26" s="72">
        <v>0.1173611111111111</v>
      </c>
      <c r="U26" s="72">
        <v>0.1277777777777778</v>
      </c>
      <c r="V26" s="43"/>
    </row>
    <row r="27" spans="1:22" ht="21" customHeight="1" x14ac:dyDescent="0.35">
      <c r="A27" s="586" t="s">
        <v>102</v>
      </c>
      <c r="B27" s="587"/>
      <c r="C27" s="152" t="s">
        <v>1871</v>
      </c>
      <c r="D27" s="217">
        <v>5278821</v>
      </c>
      <c r="E27" s="207" t="s">
        <v>1872</v>
      </c>
      <c r="F27" s="142" t="s">
        <v>94</v>
      </c>
      <c r="G27" s="156"/>
      <c r="H27" s="356" t="s">
        <v>825</v>
      </c>
      <c r="I27" s="156" t="s">
        <v>175</v>
      </c>
      <c r="J27" s="55">
        <v>0.48819444444444438</v>
      </c>
      <c r="K27" s="51">
        <f t="shared" si="4"/>
        <v>0.48819444444444438</v>
      </c>
      <c r="L27" s="41">
        <v>0.48888888888888887</v>
      </c>
      <c r="M27" s="41">
        <f t="shared" si="2"/>
        <v>0.48888888888888887</v>
      </c>
      <c r="N27" s="41">
        <v>0.50486111111111109</v>
      </c>
      <c r="O27" s="41">
        <f t="shared" si="3"/>
        <v>0.50486111111111109</v>
      </c>
      <c r="P27" s="41">
        <v>0.56388888888888888</v>
      </c>
      <c r="Q27" s="41">
        <v>0.57361111111111107</v>
      </c>
      <c r="R27" s="41">
        <v>0.57499999999999996</v>
      </c>
      <c r="S27" s="41">
        <v>0.5854166666666667</v>
      </c>
      <c r="T27" s="72">
        <v>0.60138888888888886</v>
      </c>
      <c r="U27" s="72">
        <v>0.6118055555555556</v>
      </c>
      <c r="V27" s="43"/>
    </row>
    <row r="28" spans="1:22" ht="22.5" customHeight="1" x14ac:dyDescent="0.35">
      <c r="A28" s="586" t="s">
        <v>106</v>
      </c>
      <c r="B28" s="587"/>
      <c r="C28" s="152" t="s">
        <v>1873</v>
      </c>
      <c r="D28" s="217">
        <v>72896665</v>
      </c>
      <c r="E28" s="50" t="s">
        <v>84</v>
      </c>
      <c r="F28" s="142" t="s">
        <v>38</v>
      </c>
      <c r="G28" s="105"/>
      <c r="H28" s="105"/>
      <c r="I28" s="105" t="s">
        <v>780</v>
      </c>
      <c r="J28" s="55">
        <v>0.52708333333333335</v>
      </c>
      <c r="K28" s="51">
        <f t="shared" si="4"/>
        <v>0.52708333333333335</v>
      </c>
      <c r="L28" s="41">
        <v>0.52777777777777779</v>
      </c>
      <c r="M28" s="41">
        <f t="shared" si="2"/>
        <v>0.52777777777777779</v>
      </c>
      <c r="N28" s="41">
        <v>0.53402777777777777</v>
      </c>
      <c r="O28" s="41">
        <f t="shared" si="3"/>
        <v>0.53402777777777777</v>
      </c>
      <c r="P28" s="41">
        <v>0.58125000000000004</v>
      </c>
      <c r="Q28" s="41">
        <v>0.59166666666666667</v>
      </c>
      <c r="R28" s="41">
        <v>0.61597222222222225</v>
      </c>
      <c r="S28" s="41">
        <v>0.62708333333333333</v>
      </c>
      <c r="T28" s="72">
        <v>0.12986111111111109</v>
      </c>
      <c r="U28" s="72">
        <v>0.14027777777777781</v>
      </c>
      <c r="V28" s="43"/>
    </row>
    <row r="29" spans="1:22" ht="21" customHeight="1" x14ac:dyDescent="0.35">
      <c r="A29" s="586" t="s">
        <v>110</v>
      </c>
      <c r="B29" s="587"/>
      <c r="C29" s="152" t="s">
        <v>1874</v>
      </c>
      <c r="D29" s="217">
        <v>70119176</v>
      </c>
      <c r="E29" s="201" t="s">
        <v>623</v>
      </c>
      <c r="F29" s="142" t="s">
        <v>38</v>
      </c>
      <c r="G29" s="156"/>
      <c r="H29" s="156"/>
      <c r="I29" s="156" t="s">
        <v>187</v>
      </c>
      <c r="J29" s="55">
        <v>0.51597222222222228</v>
      </c>
      <c r="K29" s="51">
        <f t="shared" si="4"/>
        <v>0.51597222222222228</v>
      </c>
      <c r="L29" s="41">
        <v>0.53263888888888888</v>
      </c>
      <c r="M29" s="41">
        <f t="shared" si="2"/>
        <v>0.53263888888888888</v>
      </c>
      <c r="N29" s="41">
        <v>0.54027777777777775</v>
      </c>
      <c r="O29" s="41">
        <f t="shared" si="3"/>
        <v>0.54027777777777775</v>
      </c>
      <c r="P29" s="41">
        <v>0.59722222222222221</v>
      </c>
      <c r="Q29" s="41">
        <v>0.60763888888888884</v>
      </c>
      <c r="R29" s="41">
        <v>0.61388888888888893</v>
      </c>
      <c r="S29" s="41">
        <v>0.62430555555555556</v>
      </c>
      <c r="T29" s="72">
        <v>0.62569444444444444</v>
      </c>
      <c r="U29" s="72">
        <v>0.63611111111111107</v>
      </c>
      <c r="V29" s="43"/>
    </row>
    <row r="30" spans="1:22" s="4" customFormat="1" ht="18" customHeight="1" x14ac:dyDescent="0.25">
      <c r="A30" s="586" t="s">
        <v>114</v>
      </c>
      <c r="B30" s="587"/>
      <c r="C30" s="152" t="s">
        <v>1875</v>
      </c>
      <c r="D30" s="217">
        <v>72549988</v>
      </c>
      <c r="E30" s="207" t="s">
        <v>1358</v>
      </c>
      <c r="F30" s="142" t="s">
        <v>94</v>
      </c>
      <c r="G30" s="256"/>
      <c r="H30" s="256"/>
      <c r="I30" s="256" t="s">
        <v>1182</v>
      </c>
      <c r="J30" s="41">
        <v>0.53680555555555554</v>
      </c>
      <c r="K30" s="41">
        <f t="shared" si="4"/>
        <v>0.53680555555555554</v>
      </c>
      <c r="L30" s="41">
        <v>0.53819444444444442</v>
      </c>
      <c r="M30" s="41">
        <f t="shared" si="2"/>
        <v>0.53819444444444442</v>
      </c>
      <c r="N30" s="41">
        <v>0.54583333333333328</v>
      </c>
      <c r="O30" s="41">
        <f t="shared" si="3"/>
        <v>0.54583333333333328</v>
      </c>
      <c r="P30" s="41">
        <v>0.61111111111111116</v>
      </c>
      <c r="Q30" s="41">
        <v>0.62152777777777779</v>
      </c>
      <c r="R30" s="41">
        <v>0.63055555555555554</v>
      </c>
      <c r="S30" s="41">
        <v>0.64097222222222228</v>
      </c>
      <c r="T30" s="72">
        <v>0.14861111111111111</v>
      </c>
      <c r="U30" s="72">
        <v>0.1590277777777778</v>
      </c>
      <c r="V30" s="136"/>
    </row>
    <row r="31" spans="1:22" s="46" customFormat="1" ht="19.5" customHeight="1" x14ac:dyDescent="0.35">
      <c r="A31" s="586" t="s">
        <v>118</v>
      </c>
      <c r="B31" s="587"/>
      <c r="C31" s="152" t="s">
        <v>1876</v>
      </c>
      <c r="D31" s="217">
        <v>70248022</v>
      </c>
      <c r="E31" s="201" t="s">
        <v>623</v>
      </c>
      <c r="F31" s="142" t="s">
        <v>94</v>
      </c>
      <c r="G31" s="105" t="s">
        <v>1157</v>
      </c>
      <c r="H31" s="182"/>
      <c r="I31" s="50" t="s">
        <v>1407</v>
      </c>
      <c r="J31" s="55">
        <v>4.2361111111111113E-2</v>
      </c>
      <c r="K31" s="51">
        <f t="shared" si="4"/>
        <v>4.2361111111111113E-2</v>
      </c>
      <c r="L31" s="41">
        <v>0.54236111111111107</v>
      </c>
      <c r="M31" s="41">
        <f t="shared" si="2"/>
        <v>0.54236111111111107</v>
      </c>
      <c r="N31" s="41">
        <v>0.5541666666666667</v>
      </c>
      <c r="O31" s="41">
        <f t="shared" si="3"/>
        <v>0.5541666666666667</v>
      </c>
      <c r="P31" s="41">
        <v>0.6118055555555556</v>
      </c>
      <c r="Q31" s="41">
        <v>0.62222222222222223</v>
      </c>
      <c r="R31" s="41">
        <v>0.63680555555555551</v>
      </c>
      <c r="S31" s="41">
        <v>0.64722222222222225</v>
      </c>
      <c r="T31" s="72">
        <v>0.6479166666666667</v>
      </c>
      <c r="U31" s="72">
        <v>0.65833333333333333</v>
      </c>
      <c r="V31" s="43"/>
    </row>
    <row r="32" spans="1:22" ht="21" customHeight="1" x14ac:dyDescent="0.35">
      <c r="A32" s="586" t="s">
        <v>126</v>
      </c>
      <c r="B32" s="587"/>
      <c r="C32" s="342" t="s">
        <v>1877</v>
      </c>
      <c r="D32" s="217">
        <v>22755617</v>
      </c>
      <c r="E32" s="201" t="s">
        <v>623</v>
      </c>
      <c r="F32" s="142" t="s">
        <v>94</v>
      </c>
      <c r="G32" s="50" t="s">
        <v>1878</v>
      </c>
      <c r="H32" s="182"/>
      <c r="I32" s="50" t="s">
        <v>1122</v>
      </c>
      <c r="J32" s="55">
        <v>5.4166666666666669E-2</v>
      </c>
      <c r="K32" s="51">
        <f t="shared" si="4"/>
        <v>5.4166666666666669E-2</v>
      </c>
      <c r="L32" s="41">
        <v>0.55972222222222223</v>
      </c>
      <c r="M32" s="41">
        <f t="shared" si="2"/>
        <v>0.55972222222222223</v>
      </c>
      <c r="N32" s="41">
        <v>0.56874999999999998</v>
      </c>
      <c r="O32" s="41">
        <f t="shared" si="3"/>
        <v>0.56874999999999998</v>
      </c>
      <c r="P32" s="41">
        <v>0.64097222222222228</v>
      </c>
      <c r="Q32" s="41">
        <v>0.65138888888888891</v>
      </c>
      <c r="R32" s="41">
        <v>0.65625</v>
      </c>
      <c r="S32" s="41">
        <v>0.58333333333333337</v>
      </c>
      <c r="T32" s="72">
        <v>0.66874999999999996</v>
      </c>
      <c r="U32" s="72">
        <v>0.6791666666666667</v>
      </c>
      <c r="V32" s="107"/>
    </row>
    <row r="33" spans="1:22" ht="21.75" customHeight="1" x14ac:dyDescent="0.25">
      <c r="A33" s="586" t="s">
        <v>130</v>
      </c>
      <c r="B33" s="587"/>
      <c r="C33" s="152" t="s">
        <v>1879</v>
      </c>
      <c r="D33" s="217">
        <v>72422891</v>
      </c>
      <c r="E33" s="201" t="s">
        <v>623</v>
      </c>
      <c r="F33" s="142" t="s">
        <v>94</v>
      </c>
      <c r="G33" s="156"/>
      <c r="H33" s="156"/>
      <c r="I33" s="156" t="s">
        <v>220</v>
      </c>
      <c r="J33" s="55">
        <v>6.805555555555555E-2</v>
      </c>
      <c r="K33" s="51">
        <f t="shared" si="4"/>
        <v>6.805555555555555E-2</v>
      </c>
      <c r="L33" s="41">
        <v>0.57013888888888886</v>
      </c>
      <c r="M33" s="41">
        <f t="shared" si="2"/>
        <v>0.57013888888888886</v>
      </c>
      <c r="N33" s="41">
        <v>0.57499999999999996</v>
      </c>
      <c r="O33" s="41">
        <f t="shared" si="3"/>
        <v>0.57499999999999996</v>
      </c>
      <c r="P33" s="41">
        <v>0.62708333333333333</v>
      </c>
      <c r="Q33" s="41">
        <v>0.63749999999999996</v>
      </c>
      <c r="R33" s="41">
        <v>0.64930555555555558</v>
      </c>
      <c r="S33" s="41">
        <v>0.65972222222222221</v>
      </c>
      <c r="T33" s="72">
        <v>0.16180555555555559</v>
      </c>
      <c r="U33" s="72">
        <v>0.17222222222222219</v>
      </c>
      <c r="V33" s="46"/>
    </row>
    <row r="34" spans="1:22" ht="21" customHeight="1" x14ac:dyDescent="0.25">
      <c r="A34" s="586" t="s">
        <v>237</v>
      </c>
      <c r="B34" s="587"/>
      <c r="C34" s="152" t="s">
        <v>1880</v>
      </c>
      <c r="D34" s="217">
        <v>40732126</v>
      </c>
      <c r="E34" s="201" t="s">
        <v>623</v>
      </c>
      <c r="F34" s="142" t="s">
        <v>38</v>
      </c>
      <c r="G34" s="156"/>
      <c r="H34" s="156"/>
      <c r="I34" s="156" t="s">
        <v>197</v>
      </c>
      <c r="J34" s="55">
        <v>6.8750000000000006E-2</v>
      </c>
      <c r="K34" s="51">
        <f t="shared" si="4"/>
        <v>6.8750000000000006E-2</v>
      </c>
      <c r="L34" s="41">
        <v>0.57499999999999996</v>
      </c>
      <c r="M34" s="41">
        <f t="shared" si="2"/>
        <v>0.57499999999999996</v>
      </c>
      <c r="N34" s="41">
        <v>0.58125000000000004</v>
      </c>
      <c r="O34" s="41">
        <f t="shared" si="3"/>
        <v>0.58125000000000004</v>
      </c>
      <c r="P34" s="41">
        <v>0.62777777777777777</v>
      </c>
      <c r="Q34" s="41">
        <v>0.6381944444444444</v>
      </c>
      <c r="R34" s="41">
        <v>0.66041666666666665</v>
      </c>
      <c r="S34" s="41">
        <v>0.58750000000000002</v>
      </c>
      <c r="T34" s="72">
        <v>0.67152777777777772</v>
      </c>
      <c r="U34" s="72">
        <v>0.68194444444444446</v>
      </c>
      <c r="V34" s="46"/>
    </row>
    <row r="35" spans="1:22" s="46" customFormat="1" ht="18" customHeight="1" x14ac:dyDescent="0.25">
      <c r="A35" s="602"/>
      <c r="B35" s="587"/>
      <c r="C35" s="192" t="s">
        <v>1881</v>
      </c>
      <c r="D35" s="288">
        <v>6259011</v>
      </c>
      <c r="E35" s="88" t="s">
        <v>1531</v>
      </c>
      <c r="F35" s="250" t="s">
        <v>670</v>
      </c>
      <c r="G35" s="88"/>
      <c r="H35" s="88"/>
      <c r="I35" s="88" t="s">
        <v>302</v>
      </c>
      <c r="J35" s="161"/>
      <c r="K35" s="58">
        <f t="shared" si="4"/>
        <v>0</v>
      </c>
      <c r="L35" s="15"/>
      <c r="M35" s="15">
        <f t="shared" si="2"/>
        <v>0</v>
      </c>
      <c r="N35" s="15"/>
      <c r="O35" s="15">
        <f t="shared" si="3"/>
        <v>0</v>
      </c>
      <c r="P35" s="15"/>
      <c r="Q35" s="15">
        <v>1.041666666666667E-2</v>
      </c>
      <c r="R35" s="15"/>
      <c r="S35" s="15">
        <v>1.041666666666667E-2</v>
      </c>
      <c r="T35" s="15"/>
      <c r="U35" s="15">
        <v>1.041666666666667E-2</v>
      </c>
    </row>
    <row r="36" spans="1:22" s="46" customFormat="1" ht="21" customHeight="1" x14ac:dyDescent="0.25">
      <c r="A36" s="586" t="s">
        <v>136</v>
      </c>
      <c r="B36" s="587"/>
      <c r="C36" s="152" t="s">
        <v>1882</v>
      </c>
      <c r="D36" s="217">
        <v>9263370</v>
      </c>
      <c r="E36" s="201" t="s">
        <v>623</v>
      </c>
      <c r="F36" s="142" t="s">
        <v>38</v>
      </c>
      <c r="G36" s="200"/>
      <c r="H36" s="446"/>
      <c r="I36" s="200" t="s">
        <v>1292</v>
      </c>
      <c r="J36" s="41">
        <v>0.59166666666666667</v>
      </c>
      <c r="K36" s="41">
        <f t="shared" si="4"/>
        <v>0.59166666666666667</v>
      </c>
      <c r="L36" s="41">
        <v>9.5138888888888884E-2</v>
      </c>
      <c r="M36" s="41">
        <f t="shared" si="2"/>
        <v>9.5138888888888884E-2</v>
      </c>
      <c r="N36" s="41">
        <v>0.60138888888888886</v>
      </c>
      <c r="O36" s="41">
        <f t="shared" si="3"/>
        <v>0.60138888888888886</v>
      </c>
      <c r="P36" s="41">
        <v>0.65763888888888888</v>
      </c>
      <c r="Q36" s="41">
        <v>0.66874999999999996</v>
      </c>
      <c r="R36" s="41">
        <v>0.1736111111111111</v>
      </c>
      <c r="S36" s="41">
        <v>0.18402777777777779</v>
      </c>
      <c r="T36" s="72">
        <v>0.1854166666666667</v>
      </c>
      <c r="U36" s="72">
        <v>0.1958333333333333</v>
      </c>
    </row>
    <row r="37" spans="1:22" ht="18" customHeight="1" x14ac:dyDescent="0.25">
      <c r="A37" s="602"/>
      <c r="B37" s="587"/>
      <c r="C37" s="192" t="s">
        <v>1883</v>
      </c>
      <c r="D37" s="288">
        <v>45745831</v>
      </c>
      <c r="E37" s="88" t="s">
        <v>623</v>
      </c>
      <c r="F37" s="250" t="s">
        <v>94</v>
      </c>
      <c r="G37" s="88" t="s">
        <v>1884</v>
      </c>
      <c r="H37" s="332"/>
      <c r="I37" s="88" t="s">
        <v>1292</v>
      </c>
      <c r="J37" s="161"/>
      <c r="K37" s="58">
        <f t="shared" si="4"/>
        <v>0</v>
      </c>
      <c r="L37" s="161"/>
      <c r="M37" s="15">
        <f t="shared" si="2"/>
        <v>0</v>
      </c>
      <c r="N37" s="161"/>
      <c r="O37" s="15">
        <f t="shared" si="3"/>
        <v>0</v>
      </c>
      <c r="P37" s="161"/>
      <c r="Q37" s="15">
        <f t="shared" ref="Q37:Q42" si="5">P37+$Q$65</f>
        <v>0</v>
      </c>
      <c r="R37" s="161"/>
      <c r="S37" s="15">
        <f t="shared" ref="S37:S42" si="6">R37+$S$65</f>
        <v>0</v>
      </c>
      <c r="T37" s="161"/>
      <c r="U37" s="15">
        <f t="shared" ref="U37:U42" si="7">T37+$U$65</f>
        <v>0</v>
      </c>
      <c r="V37" s="46"/>
    </row>
    <row r="38" spans="1:22" ht="18.75" customHeight="1" x14ac:dyDescent="0.25">
      <c r="A38" s="586" t="s">
        <v>240</v>
      </c>
      <c r="B38" s="587"/>
      <c r="C38" s="152" t="s">
        <v>1885</v>
      </c>
      <c r="D38" s="217">
        <v>40292461</v>
      </c>
      <c r="E38" s="201" t="s">
        <v>623</v>
      </c>
      <c r="F38" s="142" t="s">
        <v>38</v>
      </c>
      <c r="G38" s="105" t="s">
        <v>1886</v>
      </c>
      <c r="H38" s="182"/>
      <c r="I38" s="50" t="s">
        <v>205</v>
      </c>
      <c r="J38" s="55">
        <v>0.61388888888888893</v>
      </c>
      <c r="K38" s="41">
        <v>0.16666666666666671</v>
      </c>
      <c r="L38" s="55">
        <v>0.1159722222222222</v>
      </c>
      <c r="M38" s="41">
        <f t="shared" si="2"/>
        <v>0.1159722222222222</v>
      </c>
      <c r="N38" s="55">
        <v>0.62708333333333333</v>
      </c>
      <c r="O38" s="41">
        <f t="shared" si="3"/>
        <v>0.62708333333333333</v>
      </c>
      <c r="P38" s="55">
        <v>0.67291666666666672</v>
      </c>
      <c r="Q38" s="41">
        <f t="shared" si="5"/>
        <v>0.67291666666666672</v>
      </c>
      <c r="R38" s="55">
        <v>0.6875</v>
      </c>
      <c r="S38" s="41">
        <f t="shared" si="6"/>
        <v>0.6875</v>
      </c>
      <c r="T38" s="236">
        <v>0.7</v>
      </c>
      <c r="U38" s="72">
        <f t="shared" si="7"/>
        <v>0.7</v>
      </c>
      <c r="V38" s="46"/>
    </row>
    <row r="39" spans="1:22" ht="18.75" customHeight="1" x14ac:dyDescent="0.25">
      <c r="A39" s="586" t="s">
        <v>454</v>
      </c>
      <c r="B39" s="587"/>
      <c r="C39" s="152" t="s">
        <v>1887</v>
      </c>
      <c r="D39" s="217">
        <v>74811634</v>
      </c>
      <c r="E39" s="50" t="s">
        <v>84</v>
      </c>
      <c r="F39" s="142" t="s">
        <v>23</v>
      </c>
      <c r="G39" s="105" t="s">
        <v>1060</v>
      </c>
      <c r="H39" s="111"/>
      <c r="I39" s="111" t="s">
        <v>57</v>
      </c>
      <c r="J39" s="55">
        <v>0.61875000000000002</v>
      </c>
      <c r="K39" s="51">
        <f>J39+$K$65</f>
        <v>0.61875000000000002</v>
      </c>
      <c r="L39" s="55">
        <v>0.1222222222222222</v>
      </c>
      <c r="M39" s="41">
        <f t="shared" si="2"/>
        <v>0.1222222222222222</v>
      </c>
      <c r="N39" s="55">
        <v>0.62986111111111109</v>
      </c>
      <c r="O39" s="41">
        <f t="shared" si="3"/>
        <v>0.62986111111111109</v>
      </c>
      <c r="P39" s="55">
        <v>0.68194444444444446</v>
      </c>
      <c r="Q39" s="41">
        <f t="shared" si="5"/>
        <v>0.68194444444444446</v>
      </c>
      <c r="R39" s="55">
        <v>0.69444444444444442</v>
      </c>
      <c r="S39" s="41">
        <f t="shared" si="6"/>
        <v>0.69444444444444442</v>
      </c>
      <c r="T39" s="236">
        <v>0.20833333333333329</v>
      </c>
      <c r="U39" s="72">
        <f t="shared" si="7"/>
        <v>0.20833333333333329</v>
      </c>
      <c r="V39" s="46"/>
    </row>
    <row r="40" spans="1:22" ht="18.75" customHeight="1" x14ac:dyDescent="0.25">
      <c r="A40" s="586" t="s">
        <v>244</v>
      </c>
      <c r="B40" s="587"/>
      <c r="C40" s="152" t="s">
        <v>1888</v>
      </c>
      <c r="D40" s="217">
        <v>74811635</v>
      </c>
      <c r="E40" s="50" t="s">
        <v>84</v>
      </c>
      <c r="F40" s="142" t="s">
        <v>38</v>
      </c>
      <c r="G40" s="105" t="s">
        <v>1060</v>
      </c>
      <c r="H40" s="111"/>
      <c r="I40" s="111" t="s">
        <v>57</v>
      </c>
      <c r="J40" s="55">
        <v>0.62152777777777779</v>
      </c>
      <c r="K40" s="55">
        <f>J40+$K$65</f>
        <v>0.62152777777777779</v>
      </c>
      <c r="L40" s="55">
        <v>0.1277777777777778</v>
      </c>
      <c r="M40" s="55">
        <f t="shared" si="2"/>
        <v>0.1277777777777778</v>
      </c>
      <c r="N40" s="55">
        <v>0.64097222222222228</v>
      </c>
      <c r="O40" s="55">
        <f t="shared" si="3"/>
        <v>0.64097222222222228</v>
      </c>
      <c r="P40" s="55">
        <v>0.6875</v>
      </c>
      <c r="Q40" s="55">
        <f t="shared" si="5"/>
        <v>0.6875</v>
      </c>
      <c r="R40" s="55">
        <v>0.7006944444444444</v>
      </c>
      <c r="S40" s="55">
        <f t="shared" si="6"/>
        <v>0.7006944444444444</v>
      </c>
      <c r="T40" s="236">
        <v>0.71180555555555558</v>
      </c>
      <c r="U40" s="236">
        <f t="shared" si="7"/>
        <v>0.71180555555555558</v>
      </c>
      <c r="V40" s="46"/>
    </row>
    <row r="41" spans="1:22" ht="18" customHeight="1" x14ac:dyDescent="0.25">
      <c r="A41" s="586" t="s">
        <v>245</v>
      </c>
      <c r="B41" s="587"/>
      <c r="C41" s="152" t="s">
        <v>1699</v>
      </c>
      <c r="D41" s="217">
        <v>25756166</v>
      </c>
      <c r="E41" s="201" t="s">
        <v>623</v>
      </c>
      <c r="F41" s="142" t="s">
        <v>94</v>
      </c>
      <c r="G41" s="105" t="s">
        <v>1889</v>
      </c>
      <c r="H41" s="186"/>
      <c r="I41" s="186" t="s">
        <v>159</v>
      </c>
      <c r="J41" s="55">
        <v>0.63194444444444442</v>
      </c>
      <c r="K41" s="55">
        <f>J41+$K$65</f>
        <v>0.63194444444444442</v>
      </c>
      <c r="L41" s="55">
        <v>0.1361111111111111</v>
      </c>
      <c r="M41" s="55">
        <f t="shared" si="2"/>
        <v>0.1361111111111111</v>
      </c>
      <c r="N41" s="55">
        <v>0.6430555555555556</v>
      </c>
      <c r="O41" s="55">
        <f t="shared" si="3"/>
        <v>0.6430555555555556</v>
      </c>
      <c r="P41" s="55">
        <v>0.69374999999999998</v>
      </c>
      <c r="Q41" s="55">
        <f t="shared" si="5"/>
        <v>0.69374999999999998</v>
      </c>
      <c r="R41" s="55">
        <v>0.66597222222222219</v>
      </c>
      <c r="S41" s="55">
        <f t="shared" si="6"/>
        <v>0.66597222222222219</v>
      </c>
      <c r="T41" s="236">
        <v>0.72083333333333333</v>
      </c>
      <c r="U41" s="236">
        <f t="shared" si="7"/>
        <v>0.72083333333333333</v>
      </c>
      <c r="V41" s="46"/>
    </row>
    <row r="42" spans="1:22" ht="16.5" customHeight="1" x14ac:dyDescent="0.25">
      <c r="A42" s="586" t="s">
        <v>246</v>
      </c>
      <c r="B42" s="587"/>
      <c r="C42" s="152" t="s">
        <v>1890</v>
      </c>
      <c r="D42" s="217">
        <v>43981853</v>
      </c>
      <c r="E42" s="50" t="s">
        <v>84</v>
      </c>
      <c r="F42" s="142" t="s">
        <v>23</v>
      </c>
      <c r="G42" s="96"/>
      <c r="H42" s="328" t="s">
        <v>1891</v>
      </c>
      <c r="I42" s="96" t="s">
        <v>302</v>
      </c>
      <c r="J42" s="55">
        <v>0.65972222222222221</v>
      </c>
      <c r="K42" s="55">
        <f>J42+$K$65</f>
        <v>0.65972222222222221</v>
      </c>
      <c r="L42" s="55">
        <v>0.16041666666666671</v>
      </c>
      <c r="M42" s="55">
        <f t="shared" si="2"/>
        <v>0.16041666666666671</v>
      </c>
      <c r="N42" s="55">
        <v>0.66736111111111107</v>
      </c>
      <c r="O42" s="55">
        <f t="shared" si="3"/>
        <v>0.66736111111111107</v>
      </c>
      <c r="P42" s="55">
        <v>0.71319444444444446</v>
      </c>
      <c r="Q42" s="55">
        <f t="shared" si="5"/>
        <v>0.71319444444444446</v>
      </c>
      <c r="R42" s="55">
        <v>0.72499999999999998</v>
      </c>
      <c r="S42" s="55">
        <f t="shared" si="6"/>
        <v>0.72499999999999998</v>
      </c>
      <c r="T42" s="55">
        <v>0.73611111111111116</v>
      </c>
      <c r="U42" s="55">
        <f t="shared" si="7"/>
        <v>0.73611111111111116</v>
      </c>
      <c r="V42" s="46"/>
    </row>
    <row r="43" spans="1:22" s="46" customFormat="1" ht="18" customHeight="1" x14ac:dyDescent="0.25">
      <c r="A43" s="598"/>
      <c r="B43" s="598"/>
    </row>
    <row r="44" spans="1:22" ht="18" customHeight="1" x14ac:dyDescent="0.25">
      <c r="A44" s="589"/>
      <c r="B44" s="589"/>
    </row>
    <row r="45" spans="1:22" ht="18.75" customHeight="1" x14ac:dyDescent="0.25">
      <c r="A45" s="589"/>
      <c r="B45" s="589"/>
    </row>
    <row r="46" spans="1:22" ht="18" customHeight="1" x14ac:dyDescent="0.25">
      <c r="A46" s="589"/>
      <c r="B46" s="589"/>
    </row>
    <row r="47" spans="1:22" ht="18" customHeight="1" x14ac:dyDescent="0.25">
      <c r="A47" s="589"/>
      <c r="B47" s="589"/>
    </row>
    <row r="48" spans="1:22" ht="21" customHeight="1" x14ac:dyDescent="0.25">
      <c r="A48" s="589"/>
      <c r="B48" s="589"/>
    </row>
    <row r="49" spans="1:2" ht="18" customHeight="1" x14ac:dyDescent="0.25">
      <c r="A49" s="589"/>
      <c r="B49" s="589"/>
    </row>
    <row r="50" spans="1:2" ht="18" customHeight="1" x14ac:dyDescent="0.25">
      <c r="A50" s="589"/>
      <c r="B50" s="589"/>
    </row>
    <row r="51" spans="1:2" ht="18" customHeight="1" x14ac:dyDescent="0.25">
      <c r="A51" s="589"/>
      <c r="B51" s="589"/>
    </row>
    <row r="52" spans="1:2" ht="18" customHeight="1" x14ac:dyDescent="0.25">
      <c r="A52" s="589"/>
      <c r="B52" s="589"/>
    </row>
    <row r="53" spans="1:2" ht="18" customHeight="1" x14ac:dyDescent="0.25">
      <c r="A53" s="589"/>
      <c r="B53" s="589"/>
    </row>
    <row r="54" spans="1:2" ht="18" customHeight="1" x14ac:dyDescent="0.25">
      <c r="A54" s="589"/>
      <c r="B54" s="589"/>
    </row>
    <row r="55" spans="1:2" ht="18" customHeight="1" x14ac:dyDescent="0.25">
      <c r="A55" s="589"/>
      <c r="B55" s="589"/>
    </row>
    <row r="56" spans="1:2" ht="18" customHeight="1" x14ac:dyDescent="0.25">
      <c r="A56" s="589"/>
      <c r="B56" s="589"/>
    </row>
    <row r="57" spans="1:2" ht="18" customHeight="1" x14ac:dyDescent="0.25">
      <c r="A57" s="589"/>
      <c r="B57" s="589"/>
    </row>
    <row r="58" spans="1:2" ht="18" customHeight="1" x14ac:dyDescent="0.25">
      <c r="A58" s="589"/>
      <c r="B58" s="589"/>
    </row>
    <row r="59" spans="1:2" ht="18" customHeight="1" x14ac:dyDescent="0.25">
      <c r="A59" s="589"/>
      <c r="B59" s="589"/>
    </row>
    <row r="60" spans="1:2" ht="18" customHeight="1" x14ac:dyDescent="0.25">
      <c r="A60" s="589"/>
      <c r="B60" s="589"/>
    </row>
    <row r="61" spans="1:2" ht="18" customHeight="1" x14ac:dyDescent="0.25">
      <c r="A61" s="589"/>
      <c r="B61" s="589"/>
    </row>
    <row r="62" spans="1:2" ht="18" customHeight="1" x14ac:dyDescent="0.25">
      <c r="A62" s="589"/>
      <c r="B62" s="589"/>
    </row>
    <row r="63" spans="1:2" ht="18" customHeight="1" x14ac:dyDescent="0.25">
      <c r="A63" s="589"/>
      <c r="B63" s="589"/>
    </row>
    <row r="64" spans="1:2" ht="18" customHeight="1" x14ac:dyDescent="0.25">
      <c r="A64" s="589"/>
      <c r="B64" s="589"/>
    </row>
    <row r="65" spans="1:8" ht="18" customHeight="1" x14ac:dyDescent="0.25">
      <c r="A65" s="589"/>
      <c r="B65" s="589"/>
    </row>
    <row r="66" spans="1:8" ht="18" customHeight="1" x14ac:dyDescent="0.25">
      <c r="A66" s="589"/>
      <c r="B66" s="589"/>
    </row>
    <row r="67" spans="1:8" ht="18" customHeight="1" x14ac:dyDescent="0.25">
      <c r="A67" s="589"/>
      <c r="B67" s="589"/>
    </row>
    <row r="68" spans="1:8" ht="18" customHeight="1" x14ac:dyDescent="0.25">
      <c r="A68" s="589"/>
      <c r="B68" s="589"/>
    </row>
    <row r="69" spans="1:8" ht="18" customHeight="1" x14ac:dyDescent="0.25"/>
    <row r="70" spans="1:8" ht="15.75" customHeight="1" x14ac:dyDescent="0.25">
      <c r="B70" t="s">
        <v>6768</v>
      </c>
      <c r="C70" t="s">
        <v>6769</v>
      </c>
      <c r="D70" t="s">
        <v>6770</v>
      </c>
      <c r="E70" t="s">
        <v>6771</v>
      </c>
      <c r="F70" t="s">
        <v>6772</v>
      </c>
      <c r="G70" t="s">
        <v>6773</v>
      </c>
      <c r="H70" t="s">
        <v>6774</v>
      </c>
    </row>
    <row r="71" spans="1:8" ht="15.75" customHeight="1" x14ac:dyDescent="0.25"/>
    <row r="72" spans="1:8" ht="15.75" customHeight="1" x14ac:dyDescent="0.25"/>
    <row r="73" spans="1:8" ht="15.75" customHeight="1" x14ac:dyDescent="0.25"/>
    <row r="74" spans="1:8" ht="18" customHeight="1" x14ac:dyDescent="0.25"/>
    <row r="75" spans="1:8" ht="18" customHeight="1" x14ac:dyDescent="0.25"/>
    <row r="76" spans="1:8" ht="18" customHeight="1" x14ac:dyDescent="0.25"/>
    <row r="77" spans="1:8" ht="18" customHeight="1" x14ac:dyDescent="0.25"/>
    <row r="78" spans="1:8" ht="18" customHeight="1" x14ac:dyDescent="0.25"/>
    <row r="79" spans="1:8" ht="18" customHeight="1" x14ac:dyDescent="0.25"/>
    <row r="80" spans="1:8" ht="18" customHeight="1" x14ac:dyDescent="0.25"/>
    <row r="81" spans="2:7" ht="18" customHeight="1" x14ac:dyDescent="0.25"/>
    <row r="82" spans="2:7" ht="18" customHeight="1" x14ac:dyDescent="0.25"/>
    <row r="83" spans="2:7" ht="18" customHeight="1" x14ac:dyDescent="0.25"/>
    <row r="84" spans="2:7" ht="18" customHeight="1" x14ac:dyDescent="0.25"/>
    <row r="85" spans="2:7" ht="18" customHeight="1" x14ac:dyDescent="0.25"/>
    <row r="86" spans="2:7" ht="18" customHeight="1" x14ac:dyDescent="0.25"/>
    <row r="87" spans="2:7" ht="18" customHeight="1" x14ac:dyDescent="0.25"/>
    <row r="88" spans="2:7" ht="18" customHeight="1" x14ac:dyDescent="0.25"/>
    <row r="89" spans="2:7" ht="18" customHeight="1" x14ac:dyDescent="0.25"/>
    <row r="90" spans="2:7" ht="18" customHeight="1" x14ac:dyDescent="0.25"/>
    <row r="91" spans="2:7" ht="18" customHeight="1" x14ac:dyDescent="0.25"/>
    <row r="92" spans="2:7" ht="15.75" customHeight="1" x14ac:dyDescent="0.25"/>
    <row r="93" spans="2:7" ht="15.75" customHeight="1" x14ac:dyDescent="0.25"/>
    <row r="94" spans="2:7" ht="15.75" customHeight="1" x14ac:dyDescent="0.25"/>
    <row r="95" spans="2:7" ht="15.75" customHeight="1" x14ac:dyDescent="0.25"/>
    <row r="96" spans="2:7" ht="15.75" customHeight="1" x14ac:dyDescent="0.25">
      <c r="B96" t="s">
        <v>6768</v>
      </c>
      <c r="C96" t="s">
        <v>6769</v>
      </c>
      <c r="D96" t="s">
        <v>6770</v>
      </c>
      <c r="E96" t="s">
        <v>6771</v>
      </c>
      <c r="F96" t="s">
        <v>6772</v>
      </c>
      <c r="G96" t="s">
        <v>6773</v>
      </c>
    </row>
    <row r="97" spans="3:8" ht="15.75" customHeight="1" x14ac:dyDescent="0.25"/>
    <row r="98" spans="3:8" ht="21" customHeight="1" x14ac:dyDescent="0.25"/>
    <row r="99" spans="3:8" ht="15.75" customHeight="1" x14ac:dyDescent="0.25"/>
    <row r="100" spans="3:8" ht="15.75" customHeight="1" x14ac:dyDescent="0.25"/>
    <row r="101" spans="3:8" ht="18.75" customHeight="1" x14ac:dyDescent="0.25"/>
    <row r="102" spans="3:8" ht="15.75" customHeight="1" x14ac:dyDescent="0.25"/>
    <row r="103" spans="3:8" ht="15.75" customHeight="1" x14ac:dyDescent="0.25"/>
    <row r="104" spans="3:8" ht="18.75" customHeight="1" x14ac:dyDescent="0.25"/>
    <row r="105" spans="3:8" ht="18.75" customHeight="1" x14ac:dyDescent="0.25"/>
    <row r="108" spans="3:8" x14ac:dyDescent="0.25">
      <c r="C108" t="s">
        <v>6768</v>
      </c>
      <c r="D108" t="s">
        <v>6769</v>
      </c>
      <c r="E108" t="s">
        <v>6770</v>
      </c>
      <c r="F108" t="s">
        <v>6771</v>
      </c>
      <c r="G108" t="s">
        <v>6772</v>
      </c>
      <c r="H108" t="s">
        <v>6773</v>
      </c>
    </row>
    <row r="109" spans="3:8" ht="15.75" customHeight="1" x14ac:dyDescent="0.25"/>
    <row r="110" spans="3:8" ht="15.75" customHeight="1" x14ac:dyDescent="0.25"/>
    <row r="111" spans="3:8" ht="15.75" customHeight="1" x14ac:dyDescent="0.25"/>
    <row r="112" spans="3:8" ht="15.75" customHeight="1" x14ac:dyDescent="0.25"/>
    <row r="113" ht="15.75" customHeight="1" x14ac:dyDescent="0.25"/>
    <row r="114" ht="15.75" customHeight="1" x14ac:dyDescent="0.25"/>
    <row r="115" ht="15.75" customHeight="1" x14ac:dyDescent="0.25"/>
    <row r="116" ht="18.75" customHeight="1" x14ac:dyDescent="0.25"/>
    <row r="117" ht="15.75" customHeight="1" x14ac:dyDescent="0.25"/>
  </sheetData>
  <mergeCells count="73">
    <mergeCell ref="A11:B11"/>
    <mergeCell ref="A45:B45"/>
    <mergeCell ref="P1:Q1"/>
    <mergeCell ref="A36:B36"/>
    <mergeCell ref="A1:B1"/>
    <mergeCell ref="A6:B6"/>
    <mergeCell ref="A16:B16"/>
    <mergeCell ref="A7:B7"/>
    <mergeCell ref="A24:B24"/>
    <mergeCell ref="A30:B30"/>
    <mergeCell ref="A15:B15"/>
    <mergeCell ref="A62:B62"/>
    <mergeCell ref="A65:B65"/>
    <mergeCell ref="A25:B25"/>
    <mergeCell ref="A41:B41"/>
    <mergeCell ref="A37:B37"/>
    <mergeCell ref="A46:B46"/>
    <mergeCell ref="A48:B48"/>
    <mergeCell ref="A64:B64"/>
    <mergeCell ref="A59:B59"/>
    <mergeCell ref="A60:B60"/>
    <mergeCell ref="A49:B49"/>
    <mergeCell ref="A51:B51"/>
    <mergeCell ref="A61:B61"/>
    <mergeCell ref="A54:B54"/>
    <mergeCell ref="R1:S1"/>
    <mergeCell ref="A55:B55"/>
    <mergeCell ref="A12:B12"/>
    <mergeCell ref="A50:B50"/>
    <mergeCell ref="A26:B26"/>
    <mergeCell ref="A21:B21"/>
    <mergeCell ref="A2:B2"/>
    <mergeCell ref="A33:B33"/>
    <mergeCell ref="A53:B53"/>
    <mergeCell ref="A52:B52"/>
    <mergeCell ref="A43:B43"/>
    <mergeCell ref="A9:B9"/>
    <mergeCell ref="A18:B18"/>
    <mergeCell ref="A27:B27"/>
    <mergeCell ref="N1:O1"/>
    <mergeCell ref="A3:B3"/>
    <mergeCell ref="T1:U1"/>
    <mergeCell ref="A47:B47"/>
    <mergeCell ref="A5:B5"/>
    <mergeCell ref="L1:M1"/>
    <mergeCell ref="A32:B32"/>
    <mergeCell ref="A42:B42"/>
    <mergeCell ref="A14:B14"/>
    <mergeCell ref="A17:B17"/>
    <mergeCell ref="A23:B23"/>
    <mergeCell ref="A8:B8"/>
    <mergeCell ref="A22:B22"/>
    <mergeCell ref="A35:B35"/>
    <mergeCell ref="A4:B4"/>
    <mergeCell ref="A20:B20"/>
    <mergeCell ref="A38:B38"/>
    <mergeCell ref="A29:B29"/>
    <mergeCell ref="A68:B68"/>
    <mergeCell ref="A63:B63"/>
    <mergeCell ref="A19:B19"/>
    <mergeCell ref="A10:B10"/>
    <mergeCell ref="A28:B28"/>
    <mergeCell ref="A13:B13"/>
    <mergeCell ref="A44:B44"/>
    <mergeCell ref="A40:B40"/>
    <mergeCell ref="A67:B67"/>
    <mergeCell ref="A31:B31"/>
    <mergeCell ref="A58:B58"/>
    <mergeCell ref="A39:B39"/>
    <mergeCell ref="A34:B34"/>
    <mergeCell ref="A66:B66"/>
    <mergeCell ref="A56:B56"/>
    <mergeCell ref="A57:B57"/>
  </mergeCells>
  <pageMargins left="0.7" right="0.7" top="0.75" bottom="0.75" header="0.3" footer="0.3"/>
  <pageSetup paperSize="9" fitToWidth="0" orientation="landscape"/>
  <tableParts count="3">
    <tablePart r:id="rId1"/>
    <tablePart r:id="rId2"/>
    <tablePart r:id="rId3"/>
  </tableParts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 codeName="Hoja338">
    <pageSetUpPr fitToPage="1"/>
  </sheetPr>
  <dimension ref="A1:U120"/>
  <sheetViews>
    <sheetView workbookViewId="0">
      <selection activeCell="C8" sqref="C8"/>
    </sheetView>
  </sheetViews>
  <sheetFormatPr baseColWidth="10" defaultColWidth="9.140625" defaultRowHeight="15" x14ac:dyDescent="0.25"/>
  <cols>
    <col min="1" max="2" width="2.7109375" customWidth="1"/>
    <col min="3" max="3" width="39" customWidth="1"/>
    <col min="4" max="4" width="14.5703125" customWidth="1"/>
    <col min="5" max="5" width="21.85546875" customWidth="1"/>
    <col min="6" max="6" width="22" customWidth="1"/>
    <col min="7" max="7" width="21.140625" bestFit="1" customWidth="1"/>
    <col min="8" max="8" width="9.28515625" customWidth="1"/>
    <col min="9" max="9" width="25.140625" customWidth="1"/>
    <col min="10" max="10" width="13.28515625" customWidth="1"/>
    <col min="11" max="11" width="13.5703125" customWidth="1"/>
    <col min="12" max="12" width="14.28515625" customWidth="1"/>
    <col min="13" max="13" width="13.7109375" customWidth="1"/>
    <col min="14" max="15" width="14.7109375" customWidth="1"/>
    <col min="16" max="16" width="15.28515625" customWidth="1"/>
    <col min="17" max="17" width="14.85546875" customWidth="1"/>
    <col min="18" max="19" width="15.42578125" customWidth="1"/>
    <col min="20" max="20" width="17" customWidth="1"/>
    <col min="21" max="21" width="17.85546875" customWidth="1"/>
  </cols>
  <sheetData>
    <row r="1" spans="1:21" ht="46.5" customHeight="1" x14ac:dyDescent="0.25">
      <c r="A1" s="596" t="s">
        <v>0</v>
      </c>
      <c r="B1" s="597"/>
      <c r="C1" s="1" t="s">
        <v>1</v>
      </c>
      <c r="D1" s="1" t="s">
        <v>2</v>
      </c>
      <c r="E1" s="25" t="s">
        <v>3</v>
      </c>
      <c r="F1" s="20" t="s">
        <v>4</v>
      </c>
      <c r="G1" s="1" t="s">
        <v>5</v>
      </c>
      <c r="H1" s="35" t="s">
        <v>6</v>
      </c>
      <c r="I1" s="2" t="s">
        <v>7</v>
      </c>
      <c r="J1" s="3" t="s">
        <v>8</v>
      </c>
      <c r="K1" s="3" t="s">
        <v>9</v>
      </c>
      <c r="L1" s="593" t="s">
        <v>10</v>
      </c>
      <c r="M1" s="592"/>
      <c r="N1" s="599" t="s">
        <v>11</v>
      </c>
      <c r="O1" s="592"/>
      <c r="P1" s="595" t="s">
        <v>12</v>
      </c>
      <c r="Q1" s="592"/>
      <c r="R1" s="594" t="s">
        <v>13</v>
      </c>
      <c r="S1" s="592"/>
      <c r="T1" s="591" t="s">
        <v>14</v>
      </c>
      <c r="U1" s="592"/>
    </row>
    <row r="2" spans="1:21" ht="21" customHeight="1" x14ac:dyDescent="0.25">
      <c r="A2" s="586" t="s">
        <v>15</v>
      </c>
      <c r="B2" s="587"/>
      <c r="C2" s="97" t="s">
        <v>1892</v>
      </c>
      <c r="D2" s="50">
        <v>41260289</v>
      </c>
      <c r="E2" s="50" t="s">
        <v>84</v>
      </c>
      <c r="F2" s="281" t="s">
        <v>38</v>
      </c>
      <c r="G2" s="105" t="s">
        <v>1228</v>
      </c>
      <c r="H2" s="425"/>
      <c r="I2" s="134" t="s">
        <v>57</v>
      </c>
      <c r="J2" s="55">
        <v>0.34305555555555561</v>
      </c>
      <c r="K2" s="51">
        <f t="shared" ref="K2:K27" si="0">J2+$K$65</f>
        <v>0.34305555555555561</v>
      </c>
      <c r="L2" s="55">
        <v>0.34513888888888888</v>
      </c>
      <c r="M2" s="41">
        <f t="shared" ref="M2:M27" si="1">L2+$M$65</f>
        <v>0.34513888888888888</v>
      </c>
      <c r="N2" s="55">
        <v>0.35208333333333341</v>
      </c>
      <c r="O2" s="41">
        <f t="shared" ref="O2:O15" si="2">N2+$O$65</f>
        <v>0.35208333333333341</v>
      </c>
      <c r="P2" s="55">
        <v>0.40069444444444452</v>
      </c>
      <c r="Q2" s="41">
        <f t="shared" ref="Q2:Q27" si="3">P2+$Q$65</f>
        <v>0.40069444444444452</v>
      </c>
      <c r="R2" s="55">
        <v>0.41319444444444442</v>
      </c>
      <c r="S2" s="41">
        <f>R2+$S$65</f>
        <v>0.41319444444444442</v>
      </c>
      <c r="T2" s="236">
        <v>0.43055555555555558</v>
      </c>
      <c r="U2" s="72">
        <f>T2+$U$65</f>
        <v>0.43055555555555558</v>
      </c>
    </row>
    <row r="3" spans="1:21" ht="21" customHeight="1" x14ac:dyDescent="0.25">
      <c r="A3" s="586" t="s">
        <v>21</v>
      </c>
      <c r="B3" s="587"/>
      <c r="C3" s="97" t="s">
        <v>1893</v>
      </c>
      <c r="D3" s="50">
        <v>77668727</v>
      </c>
      <c r="E3" s="50" t="s">
        <v>84</v>
      </c>
      <c r="F3" s="281" t="s">
        <v>38</v>
      </c>
      <c r="G3" s="441" t="s">
        <v>515</v>
      </c>
      <c r="H3" s="463"/>
      <c r="I3" s="441" t="s">
        <v>743</v>
      </c>
      <c r="J3" s="55">
        <v>0.34791666666666671</v>
      </c>
      <c r="K3" s="51">
        <f t="shared" si="0"/>
        <v>0.34791666666666671</v>
      </c>
      <c r="L3" s="55">
        <v>0.3527777777777778</v>
      </c>
      <c r="M3" s="41">
        <f t="shared" si="1"/>
        <v>0.3527777777777778</v>
      </c>
      <c r="N3" s="55">
        <v>0.35902777777777778</v>
      </c>
      <c r="O3" s="41">
        <f t="shared" si="2"/>
        <v>0.35902777777777778</v>
      </c>
      <c r="P3" s="55">
        <v>0.40555555555555561</v>
      </c>
      <c r="Q3" s="41">
        <f t="shared" si="3"/>
        <v>0.40555555555555561</v>
      </c>
      <c r="R3" s="55">
        <v>0.41944444444444451</v>
      </c>
      <c r="S3" s="41">
        <f>R3+$S$65</f>
        <v>0.41944444444444451</v>
      </c>
      <c r="T3" s="236">
        <v>0.43263888888888891</v>
      </c>
      <c r="U3" s="72">
        <f>T3+$U$65</f>
        <v>0.43263888888888891</v>
      </c>
    </row>
    <row r="4" spans="1:21" ht="21" customHeight="1" x14ac:dyDescent="0.25">
      <c r="A4" s="586" t="s">
        <v>26</v>
      </c>
      <c r="B4" s="587"/>
      <c r="C4" s="97" t="s">
        <v>1894</v>
      </c>
      <c r="D4" s="50">
        <v>70085271</v>
      </c>
      <c r="E4" s="50" t="s">
        <v>84</v>
      </c>
      <c r="F4" s="281" t="s">
        <v>38</v>
      </c>
      <c r="G4" s="105" t="s">
        <v>1895</v>
      </c>
      <c r="H4" s="182"/>
      <c r="I4" s="50" t="s">
        <v>117</v>
      </c>
      <c r="J4" s="55">
        <v>0.3576388888888889</v>
      </c>
      <c r="K4" s="51">
        <f t="shared" si="0"/>
        <v>0.3576388888888889</v>
      </c>
      <c r="L4" s="55">
        <v>0.3611111111111111</v>
      </c>
      <c r="M4" s="41">
        <f t="shared" si="1"/>
        <v>0.3611111111111111</v>
      </c>
      <c r="N4" s="55">
        <v>0.37291666666666667</v>
      </c>
      <c r="O4" s="41">
        <f t="shared" si="2"/>
        <v>0.37291666666666667</v>
      </c>
      <c r="P4" s="55">
        <v>0.42152777777777778</v>
      </c>
      <c r="Q4" s="41">
        <f t="shared" si="3"/>
        <v>0.42152777777777778</v>
      </c>
      <c r="R4" s="55">
        <v>0.43541666666666667</v>
      </c>
      <c r="S4" s="41">
        <f>R4+$Q$65</f>
        <v>0.43541666666666667</v>
      </c>
      <c r="T4" s="236">
        <v>0.44791666666666669</v>
      </c>
      <c r="U4" s="72">
        <f>T4+$Q$65</f>
        <v>0.44791666666666669</v>
      </c>
    </row>
    <row r="5" spans="1:21" ht="21" customHeight="1" x14ac:dyDescent="0.25">
      <c r="A5" s="586" t="s">
        <v>30</v>
      </c>
      <c r="B5" s="587"/>
      <c r="C5" s="152" t="s">
        <v>1896</v>
      </c>
      <c r="D5" s="217">
        <v>75588255</v>
      </c>
      <c r="E5" s="153" t="s">
        <v>84</v>
      </c>
      <c r="F5" s="142" t="s">
        <v>28</v>
      </c>
      <c r="G5" s="105" t="s">
        <v>1897</v>
      </c>
      <c r="H5" s="182"/>
      <c r="I5" s="50" t="s">
        <v>1898</v>
      </c>
      <c r="J5" s="55">
        <v>0.35902777777777778</v>
      </c>
      <c r="K5" s="51">
        <f t="shared" si="0"/>
        <v>0.35902777777777778</v>
      </c>
      <c r="L5" s="55">
        <v>0.36736111111111108</v>
      </c>
      <c r="M5" s="41">
        <f t="shared" si="1"/>
        <v>0.36736111111111108</v>
      </c>
      <c r="N5" s="55">
        <v>0.375</v>
      </c>
      <c r="O5" s="41">
        <f t="shared" si="2"/>
        <v>0.375</v>
      </c>
      <c r="P5" s="55">
        <v>0.42083333333333328</v>
      </c>
      <c r="Q5" s="41">
        <f t="shared" si="3"/>
        <v>0.42083333333333328</v>
      </c>
      <c r="R5" s="55">
        <v>0.43263888888888891</v>
      </c>
      <c r="S5" s="41">
        <f t="shared" ref="S5:S27" si="4">R5+$S$65</f>
        <v>0.43263888888888891</v>
      </c>
      <c r="T5" s="236">
        <v>0.4465277777777778</v>
      </c>
      <c r="U5" s="72">
        <f t="shared" ref="U5:U27" si="5">T5+$U$65</f>
        <v>0.4465277777777778</v>
      </c>
    </row>
    <row r="6" spans="1:21" ht="20.25" customHeight="1" x14ac:dyDescent="0.25">
      <c r="A6" s="586" t="s">
        <v>35</v>
      </c>
      <c r="B6" s="587"/>
      <c r="C6" s="97" t="s">
        <v>1899</v>
      </c>
      <c r="D6" s="50">
        <v>77533871</v>
      </c>
      <c r="E6" s="50" t="s">
        <v>84</v>
      </c>
      <c r="F6" s="142" t="s">
        <v>94</v>
      </c>
      <c r="G6" s="407" t="s">
        <v>1081</v>
      </c>
      <c r="H6" s="182"/>
      <c r="I6" s="50" t="s">
        <v>1898</v>
      </c>
      <c r="J6" s="55">
        <v>0.3611111111111111</v>
      </c>
      <c r="K6" s="51">
        <f t="shared" si="0"/>
        <v>0.3611111111111111</v>
      </c>
      <c r="L6" s="55">
        <v>0.37569444444444439</v>
      </c>
      <c r="M6" s="41">
        <f t="shared" si="1"/>
        <v>0.37569444444444439</v>
      </c>
      <c r="N6" s="55">
        <v>0.38263888888888892</v>
      </c>
      <c r="O6" s="41">
        <f t="shared" si="2"/>
        <v>0.38263888888888892</v>
      </c>
      <c r="P6" s="55">
        <v>0.43472222222222218</v>
      </c>
      <c r="Q6" s="41">
        <f t="shared" si="3"/>
        <v>0.43472222222222218</v>
      </c>
      <c r="R6" s="55">
        <v>0.44791666666666669</v>
      </c>
      <c r="S6" s="41">
        <f t="shared" si="4"/>
        <v>0.44791666666666669</v>
      </c>
      <c r="T6" s="236">
        <v>0.46250000000000002</v>
      </c>
      <c r="U6" s="72">
        <f t="shared" si="5"/>
        <v>0.46250000000000002</v>
      </c>
    </row>
    <row r="7" spans="1:21" ht="18.75" customHeight="1" x14ac:dyDescent="0.25">
      <c r="A7" s="586" t="s">
        <v>40</v>
      </c>
      <c r="B7" s="587"/>
      <c r="C7" s="97" t="s">
        <v>1900</v>
      </c>
      <c r="D7" s="217">
        <v>77326461</v>
      </c>
      <c r="E7" s="50" t="s">
        <v>84</v>
      </c>
      <c r="F7" s="142" t="s">
        <v>94</v>
      </c>
      <c r="G7" s="407" t="s">
        <v>1081</v>
      </c>
      <c r="H7" s="182"/>
      <c r="I7" s="50" t="s">
        <v>1898</v>
      </c>
      <c r="J7" s="55">
        <v>0.3659722222222222</v>
      </c>
      <c r="K7" s="51">
        <f t="shared" si="0"/>
        <v>0.3659722222222222</v>
      </c>
      <c r="L7" s="55">
        <v>0.38263888888888892</v>
      </c>
      <c r="M7" s="41">
        <f t="shared" si="1"/>
        <v>0.38263888888888892</v>
      </c>
      <c r="N7" s="55">
        <v>0.39166666666666672</v>
      </c>
      <c r="O7" s="41">
        <f t="shared" si="2"/>
        <v>0.39166666666666672</v>
      </c>
      <c r="P7" s="55">
        <v>0.4375</v>
      </c>
      <c r="Q7" s="41">
        <f t="shared" si="3"/>
        <v>0.4375</v>
      </c>
      <c r="R7" s="55">
        <v>0.45416666666666672</v>
      </c>
      <c r="S7" s="41">
        <f t="shared" si="4"/>
        <v>0.45416666666666672</v>
      </c>
      <c r="T7" s="236">
        <v>0.46805555555555561</v>
      </c>
      <c r="U7" s="72">
        <f t="shared" si="5"/>
        <v>0.46805555555555561</v>
      </c>
    </row>
    <row r="8" spans="1:21" ht="21.75" customHeight="1" x14ac:dyDescent="0.25">
      <c r="A8" s="600"/>
      <c r="B8" s="587"/>
      <c r="C8" s="104" t="s">
        <v>1901</v>
      </c>
      <c r="D8" s="288">
        <v>9893940</v>
      </c>
      <c r="E8" s="88" t="s">
        <v>1902</v>
      </c>
      <c r="F8" s="250" t="s">
        <v>670</v>
      </c>
      <c r="G8" s="88"/>
      <c r="H8" s="332"/>
      <c r="I8" s="88" t="s">
        <v>1903</v>
      </c>
      <c r="J8" s="161"/>
      <c r="K8" s="58">
        <f t="shared" si="0"/>
        <v>0</v>
      </c>
      <c r="L8" s="161"/>
      <c r="M8" s="15">
        <f t="shared" si="1"/>
        <v>0</v>
      </c>
      <c r="N8" s="161"/>
      <c r="O8" s="15">
        <f t="shared" si="2"/>
        <v>0</v>
      </c>
      <c r="P8" s="161"/>
      <c r="Q8" s="15">
        <f t="shared" si="3"/>
        <v>0</v>
      </c>
      <c r="R8" s="161"/>
      <c r="S8" s="15">
        <f t="shared" si="4"/>
        <v>0</v>
      </c>
      <c r="T8" s="161"/>
      <c r="U8" s="15">
        <f t="shared" si="5"/>
        <v>0</v>
      </c>
    </row>
    <row r="9" spans="1:21" ht="19.5" customHeight="1" x14ac:dyDescent="0.25">
      <c r="A9" s="586" t="s">
        <v>43</v>
      </c>
      <c r="B9" s="587"/>
      <c r="C9" s="97" t="s">
        <v>1904</v>
      </c>
      <c r="D9" s="50">
        <v>72178353</v>
      </c>
      <c r="E9" s="174" t="s">
        <v>138</v>
      </c>
      <c r="F9" s="142" t="s">
        <v>94</v>
      </c>
      <c r="G9" s="134" t="s">
        <v>1905</v>
      </c>
      <c r="H9" s="425"/>
      <c r="I9" s="134" t="s">
        <v>57</v>
      </c>
      <c r="J9" s="55">
        <v>0.37222222222222218</v>
      </c>
      <c r="K9" s="51">
        <f t="shared" si="0"/>
        <v>0.37222222222222218</v>
      </c>
      <c r="L9" s="55">
        <v>0.38958333333333328</v>
      </c>
      <c r="M9" s="41">
        <f t="shared" si="1"/>
        <v>0.38958333333333328</v>
      </c>
      <c r="N9" s="55">
        <v>0.39791666666666659</v>
      </c>
      <c r="O9" s="41">
        <f t="shared" si="2"/>
        <v>0.39791666666666659</v>
      </c>
      <c r="P9" s="55">
        <v>0.44722222222222219</v>
      </c>
      <c r="Q9" s="41">
        <f t="shared" si="3"/>
        <v>0.44722222222222219</v>
      </c>
      <c r="R9" s="55">
        <v>0.46250000000000002</v>
      </c>
      <c r="S9" s="41">
        <f t="shared" si="4"/>
        <v>0.46250000000000002</v>
      </c>
      <c r="T9" s="236">
        <v>0.47499999999999998</v>
      </c>
      <c r="U9" s="72">
        <f t="shared" si="5"/>
        <v>0.47499999999999998</v>
      </c>
    </row>
    <row r="10" spans="1:21" ht="21.75" customHeight="1" x14ac:dyDescent="0.25">
      <c r="A10" s="586" t="s">
        <v>48</v>
      </c>
      <c r="B10" s="587"/>
      <c r="C10" s="97" t="s">
        <v>1906</v>
      </c>
      <c r="D10" s="217">
        <v>75404283</v>
      </c>
      <c r="E10" s="201" t="s">
        <v>1907</v>
      </c>
      <c r="F10" s="142" t="s">
        <v>18</v>
      </c>
      <c r="G10" s="156" t="s">
        <v>1908</v>
      </c>
      <c r="H10" s="327"/>
      <c r="I10" s="156" t="s">
        <v>47</v>
      </c>
      <c r="J10" s="55">
        <v>0.39027777777777778</v>
      </c>
      <c r="K10" s="51">
        <f t="shared" si="0"/>
        <v>0.39027777777777778</v>
      </c>
      <c r="L10" s="55">
        <v>0.39861111111111108</v>
      </c>
      <c r="M10" s="41">
        <f t="shared" si="1"/>
        <v>0.39861111111111108</v>
      </c>
      <c r="N10" s="55">
        <v>0.40972222222222221</v>
      </c>
      <c r="O10" s="41">
        <f t="shared" si="2"/>
        <v>0.40972222222222221</v>
      </c>
      <c r="P10" s="55">
        <v>0.45416666666666672</v>
      </c>
      <c r="Q10" s="41">
        <f t="shared" si="3"/>
        <v>0.45416666666666672</v>
      </c>
      <c r="R10" s="55">
        <v>0.46736111111111112</v>
      </c>
      <c r="S10" s="41">
        <f t="shared" si="4"/>
        <v>0.46736111111111112</v>
      </c>
      <c r="T10" s="236">
        <v>0.47986111111111113</v>
      </c>
      <c r="U10" s="72">
        <f t="shared" si="5"/>
        <v>0.47986111111111113</v>
      </c>
    </row>
    <row r="11" spans="1:21" ht="20.25" customHeight="1" x14ac:dyDescent="0.25">
      <c r="A11" s="586" t="s">
        <v>54</v>
      </c>
      <c r="B11" s="587"/>
      <c r="C11" s="230" t="s">
        <v>1909</v>
      </c>
      <c r="D11" s="217">
        <v>73883719</v>
      </c>
      <c r="E11" s="201" t="s">
        <v>521</v>
      </c>
      <c r="F11" s="142" t="s">
        <v>94</v>
      </c>
      <c r="G11" s="328"/>
      <c r="H11" s="328"/>
      <c r="I11" s="96" t="s">
        <v>302</v>
      </c>
      <c r="J11" s="55">
        <v>0.39166666666666672</v>
      </c>
      <c r="K11" s="51">
        <f t="shared" si="0"/>
        <v>0.39166666666666672</v>
      </c>
      <c r="L11" s="55">
        <v>0.40833333333333333</v>
      </c>
      <c r="M11" s="41">
        <f t="shared" si="1"/>
        <v>0.40833333333333333</v>
      </c>
      <c r="N11" s="55">
        <v>0.41666666666666669</v>
      </c>
      <c r="O11" s="41">
        <f t="shared" si="2"/>
        <v>0.41666666666666669</v>
      </c>
      <c r="P11" s="55">
        <v>0.47013888888888888</v>
      </c>
      <c r="Q11" s="41">
        <f t="shared" si="3"/>
        <v>0.47013888888888888</v>
      </c>
      <c r="R11" s="55">
        <v>0.4861111111111111</v>
      </c>
      <c r="S11" s="41">
        <f t="shared" si="4"/>
        <v>0.4861111111111111</v>
      </c>
      <c r="T11" s="236">
        <v>0.49861111111111112</v>
      </c>
      <c r="U11" s="72">
        <f t="shared" si="5"/>
        <v>0.49861111111111112</v>
      </c>
    </row>
    <row r="12" spans="1:21" ht="21" customHeight="1" x14ac:dyDescent="0.25">
      <c r="A12" s="586" t="s">
        <v>58</v>
      </c>
      <c r="B12" s="587"/>
      <c r="C12" s="152" t="s">
        <v>1910</v>
      </c>
      <c r="D12" s="217">
        <v>10624842</v>
      </c>
      <c r="E12" s="201" t="s">
        <v>45</v>
      </c>
      <c r="F12" s="142" t="s">
        <v>94</v>
      </c>
      <c r="G12" s="88" t="s">
        <v>1911</v>
      </c>
      <c r="H12" s="327"/>
      <c r="I12" s="156" t="s">
        <v>63</v>
      </c>
      <c r="J12" s="55">
        <v>0.40347222222222218</v>
      </c>
      <c r="K12" s="51">
        <f t="shared" si="0"/>
        <v>0.40347222222222218</v>
      </c>
      <c r="L12" s="55">
        <v>0.41388888888888892</v>
      </c>
      <c r="M12" s="41">
        <f t="shared" si="1"/>
        <v>0.41388888888888892</v>
      </c>
      <c r="N12" s="55">
        <v>0.4201388888888889</v>
      </c>
      <c r="O12" s="41">
        <f t="shared" si="2"/>
        <v>0.4201388888888889</v>
      </c>
      <c r="P12" s="55">
        <v>0.46736111111111112</v>
      </c>
      <c r="Q12" s="55">
        <f t="shared" si="3"/>
        <v>0.46736111111111112</v>
      </c>
      <c r="R12" s="55">
        <v>0.47986111111111113</v>
      </c>
      <c r="S12" s="41">
        <f t="shared" si="4"/>
        <v>0.47986111111111113</v>
      </c>
      <c r="T12" s="236">
        <v>0.49583333333333329</v>
      </c>
      <c r="U12" s="72">
        <f t="shared" si="5"/>
        <v>0.49583333333333329</v>
      </c>
    </row>
    <row r="13" spans="1:21" ht="21" customHeight="1" x14ac:dyDescent="0.25">
      <c r="A13" s="586" t="s">
        <v>64</v>
      </c>
      <c r="B13" s="587"/>
      <c r="C13" s="152" t="s">
        <v>1912</v>
      </c>
      <c r="D13" s="217">
        <v>74093444</v>
      </c>
      <c r="E13" s="50" t="s">
        <v>84</v>
      </c>
      <c r="F13" s="142" t="s">
        <v>23</v>
      </c>
      <c r="G13" s="105"/>
      <c r="H13" s="180"/>
      <c r="I13" s="105" t="s">
        <v>1913</v>
      </c>
      <c r="J13" s="55">
        <v>0.40555555555555561</v>
      </c>
      <c r="K13" s="51">
        <f t="shared" si="0"/>
        <v>0.40555555555555561</v>
      </c>
      <c r="L13" s="55">
        <v>0.41944444444444451</v>
      </c>
      <c r="M13" s="41">
        <f t="shared" si="1"/>
        <v>0.41944444444444451</v>
      </c>
      <c r="N13" s="55">
        <v>0.4284722222222222</v>
      </c>
      <c r="O13" s="41">
        <f t="shared" si="2"/>
        <v>0.4284722222222222</v>
      </c>
      <c r="P13" s="55">
        <v>0.48541666666666672</v>
      </c>
      <c r="Q13" s="41">
        <f t="shared" si="3"/>
        <v>0.48541666666666672</v>
      </c>
      <c r="R13" s="55">
        <v>0.49791666666666667</v>
      </c>
      <c r="S13" s="41">
        <f t="shared" si="4"/>
        <v>0.49791666666666667</v>
      </c>
      <c r="T13" s="236">
        <v>0.51388888888888884</v>
      </c>
      <c r="U13" s="72">
        <f t="shared" si="5"/>
        <v>0.51388888888888884</v>
      </c>
    </row>
    <row r="14" spans="1:21" s="46" customFormat="1" ht="21" customHeight="1" x14ac:dyDescent="0.25">
      <c r="A14" s="586" t="s">
        <v>67</v>
      </c>
      <c r="B14" s="587"/>
      <c r="C14" s="152" t="s">
        <v>1914</v>
      </c>
      <c r="D14" s="217">
        <v>25412946</v>
      </c>
      <c r="E14" s="174" t="s">
        <v>138</v>
      </c>
      <c r="F14" s="142" t="s">
        <v>23</v>
      </c>
      <c r="G14" s="49"/>
      <c r="H14" s="49"/>
      <c r="I14" s="49" t="s">
        <v>1051</v>
      </c>
      <c r="J14" s="55">
        <v>0.41041666666666671</v>
      </c>
      <c r="K14" s="51">
        <f t="shared" si="0"/>
        <v>0.41041666666666671</v>
      </c>
      <c r="L14" s="55">
        <v>0.4284722222222222</v>
      </c>
      <c r="M14" s="41">
        <f t="shared" si="1"/>
        <v>0.4284722222222222</v>
      </c>
      <c r="N14" s="55">
        <v>0.43680555555555561</v>
      </c>
      <c r="O14" s="41">
        <f t="shared" si="2"/>
        <v>0.43680555555555561</v>
      </c>
      <c r="P14" s="55">
        <v>0.4826388888888889</v>
      </c>
      <c r="Q14" s="41">
        <f t="shared" si="3"/>
        <v>0.4826388888888889</v>
      </c>
      <c r="R14" s="55">
        <v>0.49583333333333329</v>
      </c>
      <c r="S14" s="41">
        <f t="shared" si="4"/>
        <v>0.49583333333333329</v>
      </c>
      <c r="T14" s="236">
        <v>0.50972222222222219</v>
      </c>
      <c r="U14" s="72">
        <f t="shared" si="5"/>
        <v>0.50972222222222219</v>
      </c>
    </row>
    <row r="15" spans="1:21" ht="20.25" customHeight="1" x14ac:dyDescent="0.25">
      <c r="A15" s="586" t="s">
        <v>70</v>
      </c>
      <c r="B15" s="587"/>
      <c r="C15" s="152" t="s">
        <v>1915</v>
      </c>
      <c r="D15" s="409" t="s">
        <v>1916</v>
      </c>
      <c r="E15" s="21" t="s">
        <v>295</v>
      </c>
      <c r="F15" s="142" t="s">
        <v>94</v>
      </c>
      <c r="G15" s="105" t="s">
        <v>1908</v>
      </c>
      <c r="H15" s="50"/>
      <c r="I15" s="50" t="s">
        <v>987</v>
      </c>
      <c r="J15" s="55">
        <v>0.41249999999999998</v>
      </c>
      <c r="K15" s="51">
        <f t="shared" si="0"/>
        <v>0.41249999999999998</v>
      </c>
      <c r="L15" s="55">
        <v>0.43541666666666667</v>
      </c>
      <c r="M15" s="41">
        <f t="shared" si="1"/>
        <v>0.43541666666666667</v>
      </c>
      <c r="N15" s="55">
        <v>0.44444444444444442</v>
      </c>
      <c r="O15" s="41">
        <f t="shared" si="2"/>
        <v>0.44444444444444442</v>
      </c>
      <c r="P15" s="55">
        <v>0.49861111111111112</v>
      </c>
      <c r="Q15" s="41">
        <f t="shared" si="3"/>
        <v>0.49861111111111112</v>
      </c>
      <c r="R15" s="55">
        <v>0.51388888888888884</v>
      </c>
      <c r="S15" s="41">
        <f t="shared" si="4"/>
        <v>0.51388888888888884</v>
      </c>
      <c r="T15" s="236">
        <v>0.52847222222222223</v>
      </c>
      <c r="U15" s="72">
        <f t="shared" si="5"/>
        <v>0.52847222222222223</v>
      </c>
    </row>
    <row r="16" spans="1:21" ht="21.75" customHeight="1" x14ac:dyDescent="0.25">
      <c r="A16" s="600"/>
      <c r="B16" s="587"/>
      <c r="C16" s="192" t="s">
        <v>1917</v>
      </c>
      <c r="D16" s="288">
        <v>2242623</v>
      </c>
      <c r="E16" s="88" t="s">
        <v>45</v>
      </c>
      <c r="F16" s="250" t="s">
        <v>1918</v>
      </c>
      <c r="G16" s="88" t="s">
        <v>228</v>
      </c>
      <c r="H16" s="332" t="s">
        <v>825</v>
      </c>
      <c r="I16" s="88" t="s">
        <v>1903</v>
      </c>
      <c r="J16" s="161"/>
      <c r="K16" s="58">
        <f t="shared" si="0"/>
        <v>0</v>
      </c>
      <c r="L16" s="161"/>
      <c r="M16" s="15">
        <f t="shared" si="1"/>
        <v>0</v>
      </c>
      <c r="N16" s="6"/>
      <c r="O16" s="15">
        <f>N15+$O$65</f>
        <v>0.44444444444444442</v>
      </c>
      <c r="P16" s="161"/>
      <c r="Q16" s="161">
        <f t="shared" si="3"/>
        <v>0</v>
      </c>
      <c r="R16" s="161"/>
      <c r="S16" s="15">
        <f t="shared" si="4"/>
        <v>0</v>
      </c>
      <c r="T16" s="161"/>
      <c r="U16" s="15">
        <f t="shared" si="5"/>
        <v>0</v>
      </c>
    </row>
    <row r="17" spans="1:21" ht="21.75" customHeight="1" x14ac:dyDescent="0.25">
      <c r="A17" s="586" t="s">
        <v>73</v>
      </c>
      <c r="B17" s="587"/>
      <c r="C17" s="152" t="s">
        <v>1919</v>
      </c>
      <c r="D17" s="217">
        <v>71802847</v>
      </c>
      <c r="E17" s="50" t="s">
        <v>84</v>
      </c>
      <c r="F17" s="142" t="s">
        <v>94</v>
      </c>
      <c r="G17" s="50"/>
      <c r="H17" s="182"/>
      <c r="I17" s="50" t="s">
        <v>1729</v>
      </c>
      <c r="J17" s="55">
        <v>0.42291666666666672</v>
      </c>
      <c r="K17" s="51">
        <f t="shared" si="0"/>
        <v>0.42291666666666672</v>
      </c>
      <c r="L17" s="55">
        <v>0.44444444444444442</v>
      </c>
      <c r="M17" s="41">
        <f t="shared" si="1"/>
        <v>0.44444444444444442</v>
      </c>
      <c r="N17" s="55">
        <v>0.45069444444444451</v>
      </c>
      <c r="O17" s="41">
        <f t="shared" ref="O17:O27" si="6">N17+$O$65</f>
        <v>0.45069444444444451</v>
      </c>
      <c r="P17" s="55">
        <v>0.49722222222222218</v>
      </c>
      <c r="Q17" s="41">
        <f t="shared" si="3"/>
        <v>0.49722222222222218</v>
      </c>
      <c r="R17" s="55">
        <v>0.51180555555555551</v>
      </c>
      <c r="S17" s="41">
        <f t="shared" si="4"/>
        <v>0.51180555555555551</v>
      </c>
      <c r="T17" s="236">
        <v>0.52500000000000002</v>
      </c>
      <c r="U17" s="72">
        <f t="shared" si="5"/>
        <v>0.52500000000000002</v>
      </c>
    </row>
    <row r="18" spans="1:21" ht="21.75" customHeight="1" x14ac:dyDescent="0.25">
      <c r="A18" s="586" t="s">
        <v>76</v>
      </c>
      <c r="B18" s="587"/>
      <c r="C18" s="152" t="s">
        <v>1920</v>
      </c>
      <c r="D18" s="217">
        <v>10245168</v>
      </c>
      <c r="E18" s="50" t="s">
        <v>84</v>
      </c>
      <c r="F18" s="142" t="s">
        <v>23</v>
      </c>
      <c r="G18" s="105" t="s">
        <v>1921</v>
      </c>
      <c r="H18" s="464"/>
      <c r="I18" s="312" t="s">
        <v>57</v>
      </c>
      <c r="J18" s="55">
        <v>0.42430555555555549</v>
      </c>
      <c r="K18" s="51">
        <f t="shared" si="0"/>
        <v>0.42430555555555549</v>
      </c>
      <c r="L18" s="55">
        <v>0.45069444444444451</v>
      </c>
      <c r="M18" s="41">
        <f t="shared" si="1"/>
        <v>0.45069444444444451</v>
      </c>
      <c r="N18" s="55">
        <v>0.45763888888888887</v>
      </c>
      <c r="O18" s="41">
        <f t="shared" si="6"/>
        <v>0.45763888888888887</v>
      </c>
      <c r="P18" s="55">
        <v>0.5131944444444444</v>
      </c>
      <c r="Q18" s="41">
        <f t="shared" si="3"/>
        <v>0.5131944444444444</v>
      </c>
      <c r="R18" s="55">
        <v>0.52847222222222223</v>
      </c>
      <c r="S18" s="41">
        <f t="shared" si="4"/>
        <v>0.52847222222222223</v>
      </c>
      <c r="T18" s="236">
        <v>0.54791666666666672</v>
      </c>
      <c r="U18" s="72">
        <f t="shared" si="5"/>
        <v>0.54791666666666672</v>
      </c>
    </row>
    <row r="19" spans="1:21" ht="19.5" customHeight="1" x14ac:dyDescent="0.25">
      <c r="A19" s="586" t="s">
        <v>78</v>
      </c>
      <c r="B19" s="587"/>
      <c r="C19" s="152" t="s">
        <v>1922</v>
      </c>
      <c r="D19" s="217">
        <v>73215644</v>
      </c>
      <c r="E19" s="50" t="s">
        <v>84</v>
      </c>
      <c r="F19" s="142" t="s">
        <v>94</v>
      </c>
      <c r="G19" s="105" t="s">
        <v>1921</v>
      </c>
      <c r="H19" s="464"/>
      <c r="I19" s="312" t="s">
        <v>57</v>
      </c>
      <c r="J19" s="55">
        <v>0.4284722222222222</v>
      </c>
      <c r="K19" s="51">
        <f t="shared" si="0"/>
        <v>0.4284722222222222</v>
      </c>
      <c r="L19" s="55">
        <v>0.45763888888888887</v>
      </c>
      <c r="M19" s="41">
        <f t="shared" si="1"/>
        <v>0.45763888888888887</v>
      </c>
      <c r="N19" s="55">
        <v>0.47152777777777782</v>
      </c>
      <c r="O19" s="41">
        <f t="shared" si="6"/>
        <v>0.47152777777777782</v>
      </c>
      <c r="P19" s="55">
        <v>0.51458333333333328</v>
      </c>
      <c r="Q19" s="41">
        <f t="shared" si="3"/>
        <v>0.51458333333333328</v>
      </c>
      <c r="R19" s="55">
        <v>0.52916666666666667</v>
      </c>
      <c r="S19" s="41">
        <f t="shared" si="4"/>
        <v>0.52916666666666667</v>
      </c>
      <c r="T19" s="236">
        <v>0.55069444444444449</v>
      </c>
      <c r="U19" s="72">
        <f t="shared" si="5"/>
        <v>0.55069444444444449</v>
      </c>
    </row>
    <row r="20" spans="1:21" ht="20.25" customHeight="1" x14ac:dyDescent="0.25">
      <c r="A20" s="586" t="s">
        <v>80</v>
      </c>
      <c r="B20" s="587"/>
      <c r="C20" s="152" t="s">
        <v>1923</v>
      </c>
      <c r="D20" s="217">
        <v>71235145</v>
      </c>
      <c r="E20" s="50" t="s">
        <v>84</v>
      </c>
      <c r="F20" s="142" t="s">
        <v>38</v>
      </c>
      <c r="G20" s="414" t="s">
        <v>409</v>
      </c>
      <c r="H20" s="375"/>
      <c r="I20" s="115" t="s">
        <v>117</v>
      </c>
      <c r="J20" s="55">
        <v>0.43055555555555558</v>
      </c>
      <c r="K20" s="51">
        <f t="shared" si="0"/>
        <v>0.43055555555555558</v>
      </c>
      <c r="L20" s="55">
        <v>0.46319444444444452</v>
      </c>
      <c r="M20" s="41">
        <f t="shared" si="1"/>
        <v>0.46319444444444452</v>
      </c>
      <c r="N20" s="55">
        <v>0.47291666666666671</v>
      </c>
      <c r="O20" s="41">
        <f t="shared" si="6"/>
        <v>0.47291666666666671</v>
      </c>
      <c r="P20" s="55">
        <v>0.52708333333333335</v>
      </c>
      <c r="Q20" s="41">
        <f t="shared" si="3"/>
        <v>0.52708333333333335</v>
      </c>
      <c r="R20" s="55">
        <v>0.54791666666666672</v>
      </c>
      <c r="S20" s="41">
        <f t="shared" si="4"/>
        <v>0.54791666666666672</v>
      </c>
      <c r="T20" s="236">
        <v>0.5625</v>
      </c>
      <c r="U20" s="72">
        <f t="shared" si="5"/>
        <v>0.5625</v>
      </c>
    </row>
    <row r="21" spans="1:21" ht="24" customHeight="1" x14ac:dyDescent="0.25">
      <c r="A21" s="586" t="s">
        <v>82</v>
      </c>
      <c r="B21" s="587"/>
      <c r="C21" s="97" t="s">
        <v>1924</v>
      </c>
      <c r="D21" s="217">
        <v>71235146</v>
      </c>
      <c r="E21" s="50" t="s">
        <v>84</v>
      </c>
      <c r="F21" s="142" t="s">
        <v>94</v>
      </c>
      <c r="G21" s="414" t="s">
        <v>409</v>
      </c>
      <c r="H21" s="182"/>
      <c r="I21" s="50" t="s">
        <v>117</v>
      </c>
      <c r="J21" s="55">
        <v>0.44166666666666671</v>
      </c>
      <c r="K21" s="51">
        <f t="shared" si="0"/>
        <v>0.44166666666666671</v>
      </c>
      <c r="L21" s="55">
        <v>0.46944444444444439</v>
      </c>
      <c r="M21" s="41">
        <f t="shared" si="1"/>
        <v>0.46944444444444439</v>
      </c>
      <c r="N21" s="55">
        <v>0.47499999999999998</v>
      </c>
      <c r="O21" s="41">
        <f t="shared" si="6"/>
        <v>0.47499999999999998</v>
      </c>
      <c r="P21" s="55">
        <v>0.52708333333333335</v>
      </c>
      <c r="Q21" s="41">
        <f t="shared" si="3"/>
        <v>0.52708333333333335</v>
      </c>
      <c r="R21" s="55">
        <v>0.55208333333333337</v>
      </c>
      <c r="S21" s="41">
        <f t="shared" si="4"/>
        <v>0.55208333333333337</v>
      </c>
      <c r="T21" s="236">
        <v>6.7361111111111108E-2</v>
      </c>
      <c r="U21" s="72">
        <f t="shared" si="5"/>
        <v>6.7361111111111108E-2</v>
      </c>
    </row>
    <row r="22" spans="1:21" ht="24" customHeight="1" x14ac:dyDescent="0.25">
      <c r="A22" s="586" t="s">
        <v>87</v>
      </c>
      <c r="B22" s="587"/>
      <c r="C22" s="152" t="s">
        <v>1925</v>
      </c>
      <c r="D22" s="217">
        <v>43977154</v>
      </c>
      <c r="E22" s="201" t="s">
        <v>45</v>
      </c>
      <c r="F22" s="142" t="s">
        <v>38</v>
      </c>
      <c r="G22" s="407" t="s">
        <v>602</v>
      </c>
      <c r="H22" s="425"/>
      <c r="I22" s="134" t="s">
        <v>57</v>
      </c>
      <c r="J22" s="55">
        <v>0.46041666666666659</v>
      </c>
      <c r="K22" s="51">
        <f t="shared" si="0"/>
        <v>0.46041666666666659</v>
      </c>
      <c r="L22" s="55">
        <v>0.47499999999999998</v>
      </c>
      <c r="M22" s="41">
        <f t="shared" si="1"/>
        <v>0.47499999999999998</v>
      </c>
      <c r="N22" s="55">
        <v>0.48333333333333328</v>
      </c>
      <c r="O22" s="41">
        <f t="shared" si="6"/>
        <v>0.48333333333333328</v>
      </c>
      <c r="P22" s="55">
        <v>0.5395833333333333</v>
      </c>
      <c r="Q22" s="41">
        <f t="shared" si="3"/>
        <v>0.5395833333333333</v>
      </c>
      <c r="R22" s="55">
        <v>0.56041666666666667</v>
      </c>
      <c r="S22" s="41">
        <f t="shared" si="4"/>
        <v>0.56041666666666667</v>
      </c>
      <c r="T22" s="236">
        <v>0.57430555555555551</v>
      </c>
      <c r="U22" s="72">
        <f t="shared" si="5"/>
        <v>0.57430555555555551</v>
      </c>
    </row>
    <row r="23" spans="1:21" ht="18" customHeight="1" x14ac:dyDescent="0.25">
      <c r="A23" s="586" t="s">
        <v>91</v>
      </c>
      <c r="B23" s="587"/>
      <c r="C23" s="152" t="s">
        <v>1926</v>
      </c>
      <c r="D23" s="217">
        <v>72215117</v>
      </c>
      <c r="E23" s="50" t="s">
        <v>84</v>
      </c>
      <c r="F23" s="142" t="s">
        <v>94</v>
      </c>
      <c r="G23" s="105"/>
      <c r="H23" s="180"/>
      <c r="I23" s="105" t="s">
        <v>1913</v>
      </c>
      <c r="J23" s="55">
        <v>0.46319444444444452</v>
      </c>
      <c r="K23" s="51">
        <f t="shared" si="0"/>
        <v>0.46319444444444452</v>
      </c>
      <c r="L23" s="55">
        <v>0.4861111111111111</v>
      </c>
      <c r="M23" s="41">
        <f t="shared" si="1"/>
        <v>0.4861111111111111</v>
      </c>
      <c r="N23" s="55">
        <v>0.49375000000000002</v>
      </c>
      <c r="O23" s="41">
        <f t="shared" si="6"/>
        <v>0.49375000000000002</v>
      </c>
      <c r="P23" s="55">
        <v>0.53819444444444442</v>
      </c>
      <c r="Q23" s="41">
        <f t="shared" si="3"/>
        <v>0.53819444444444442</v>
      </c>
      <c r="R23" s="55">
        <v>0.5625</v>
      </c>
      <c r="S23" s="41">
        <f t="shared" si="4"/>
        <v>0.5625</v>
      </c>
      <c r="T23" s="236">
        <v>0.57499999999999996</v>
      </c>
      <c r="U23" s="72">
        <f t="shared" si="5"/>
        <v>0.57499999999999996</v>
      </c>
    </row>
    <row r="24" spans="1:21" s="4" customFormat="1" ht="20.25" customHeight="1" x14ac:dyDescent="0.25">
      <c r="A24" s="586" t="s">
        <v>96</v>
      </c>
      <c r="B24" s="587"/>
      <c r="C24" s="152" t="s">
        <v>1927</v>
      </c>
      <c r="D24" s="217">
        <v>46223040</v>
      </c>
      <c r="E24" s="50" t="s">
        <v>37</v>
      </c>
      <c r="F24" s="142" t="s">
        <v>38</v>
      </c>
      <c r="G24" s="105" t="s">
        <v>1255</v>
      </c>
      <c r="H24" s="329"/>
      <c r="I24" s="186" t="s">
        <v>159</v>
      </c>
      <c r="J24" s="55">
        <v>0.46458333333333329</v>
      </c>
      <c r="K24" s="51">
        <f t="shared" si="0"/>
        <v>0.46458333333333329</v>
      </c>
      <c r="L24" s="55">
        <v>0.49305555555555558</v>
      </c>
      <c r="M24" s="41">
        <f t="shared" si="1"/>
        <v>0.49305555555555558</v>
      </c>
      <c r="N24" s="55">
        <v>0.49930555555555561</v>
      </c>
      <c r="O24" s="41">
        <f t="shared" si="6"/>
        <v>0.49930555555555561</v>
      </c>
      <c r="P24" s="55">
        <v>5.2777777777777778E-2</v>
      </c>
      <c r="Q24" s="41">
        <f t="shared" si="3"/>
        <v>5.2777777777777778E-2</v>
      </c>
      <c r="R24" s="55">
        <v>0.57361111111111107</v>
      </c>
      <c r="S24" s="41">
        <f t="shared" si="4"/>
        <v>0.57361111111111107</v>
      </c>
      <c r="T24" s="236">
        <v>0.58611111111111114</v>
      </c>
      <c r="U24" s="72">
        <f t="shared" si="5"/>
        <v>0.58611111111111114</v>
      </c>
    </row>
    <row r="25" spans="1:21" ht="23.25" customHeight="1" x14ac:dyDescent="0.25">
      <c r="A25" s="586" t="s">
        <v>98</v>
      </c>
      <c r="B25" s="587"/>
      <c r="C25" s="199" t="s">
        <v>1928</v>
      </c>
      <c r="D25" s="215">
        <v>25711917</v>
      </c>
      <c r="E25" s="115" t="s">
        <v>84</v>
      </c>
      <c r="F25" s="260" t="s">
        <v>38</v>
      </c>
      <c r="G25" s="191"/>
      <c r="H25" s="465"/>
      <c r="I25" s="191" t="s">
        <v>1913</v>
      </c>
      <c r="J25" s="55">
        <v>0.49513888888888891</v>
      </c>
      <c r="K25" s="55">
        <f t="shared" si="0"/>
        <v>0.49513888888888891</v>
      </c>
      <c r="L25" s="55">
        <v>0.49930555555555561</v>
      </c>
      <c r="M25" s="41">
        <f t="shared" si="1"/>
        <v>0.49930555555555561</v>
      </c>
      <c r="N25" s="55">
        <v>0.50555555555555554</v>
      </c>
      <c r="O25" s="41">
        <f t="shared" si="6"/>
        <v>0.50555555555555554</v>
      </c>
      <c r="P25" s="55">
        <v>0.55000000000000004</v>
      </c>
      <c r="Q25" s="41">
        <f t="shared" si="3"/>
        <v>0.55000000000000004</v>
      </c>
      <c r="R25" s="55">
        <v>0.56666666666666665</v>
      </c>
      <c r="S25" s="41">
        <f t="shared" si="4"/>
        <v>0.56666666666666665</v>
      </c>
      <c r="T25" s="236">
        <v>0.58750000000000002</v>
      </c>
      <c r="U25" s="72">
        <f t="shared" si="5"/>
        <v>0.58750000000000002</v>
      </c>
    </row>
    <row r="26" spans="1:21" ht="18" customHeight="1" x14ac:dyDescent="0.25">
      <c r="A26" s="586" t="s">
        <v>102</v>
      </c>
      <c r="B26" s="587"/>
      <c r="C26" s="97" t="s">
        <v>1929</v>
      </c>
      <c r="D26" s="50">
        <v>7071603</v>
      </c>
      <c r="E26" s="21" t="s">
        <v>189</v>
      </c>
      <c r="F26" s="142" t="s">
        <v>38</v>
      </c>
      <c r="G26" s="50" t="s">
        <v>1930</v>
      </c>
      <c r="H26" s="182"/>
      <c r="I26" s="50" t="s">
        <v>1898</v>
      </c>
      <c r="J26" s="63">
        <v>0.49375000000000002</v>
      </c>
      <c r="K26" s="55">
        <f t="shared" si="0"/>
        <v>0.49375000000000002</v>
      </c>
      <c r="L26" s="55">
        <v>0.50486111111111109</v>
      </c>
      <c r="M26" s="55">
        <f t="shared" si="1"/>
        <v>0.50486111111111109</v>
      </c>
      <c r="N26" s="55">
        <v>0.51944444444444449</v>
      </c>
      <c r="O26" s="55">
        <f t="shared" si="6"/>
        <v>0.51944444444444449</v>
      </c>
      <c r="P26" s="55">
        <v>0.57430555555555551</v>
      </c>
      <c r="Q26" s="55">
        <f t="shared" si="3"/>
        <v>0.57430555555555551</v>
      </c>
      <c r="R26" s="55">
        <v>0.58611111111111114</v>
      </c>
      <c r="S26" s="55">
        <f t="shared" si="4"/>
        <v>0.58611111111111114</v>
      </c>
      <c r="T26" s="236">
        <v>0.6020833333333333</v>
      </c>
      <c r="U26" s="72">
        <f t="shared" si="5"/>
        <v>0.6020833333333333</v>
      </c>
    </row>
    <row r="27" spans="1:21" ht="21" customHeight="1" x14ac:dyDescent="0.25">
      <c r="A27" s="586" t="s">
        <v>106</v>
      </c>
      <c r="B27" s="587"/>
      <c r="C27" s="97" t="s">
        <v>1931</v>
      </c>
      <c r="D27" s="279">
        <v>72607524</v>
      </c>
      <c r="E27" s="50" t="s">
        <v>84</v>
      </c>
      <c r="F27" s="142" t="s">
        <v>23</v>
      </c>
      <c r="G27" s="407" t="s">
        <v>654</v>
      </c>
      <c r="H27" s="186"/>
      <c r="I27" s="186" t="s">
        <v>159</v>
      </c>
      <c r="J27" s="63">
        <v>0.50486111111111109</v>
      </c>
      <c r="K27" s="51">
        <f t="shared" si="0"/>
        <v>0.50486111111111109</v>
      </c>
      <c r="L27" s="41">
        <v>0.51388888888888884</v>
      </c>
      <c r="M27" s="47">
        <f t="shared" si="1"/>
        <v>0.51388888888888884</v>
      </c>
      <c r="N27" s="55">
        <v>0.52777777777777779</v>
      </c>
      <c r="O27" s="41">
        <f t="shared" si="6"/>
        <v>0.52777777777777779</v>
      </c>
      <c r="P27" s="55">
        <v>7.9861111111111105E-2</v>
      </c>
      <c r="Q27" s="41">
        <f t="shared" si="3"/>
        <v>7.9861111111111105E-2</v>
      </c>
      <c r="R27" s="55">
        <v>9.166666666666666E-2</v>
      </c>
      <c r="S27" s="41">
        <f t="shared" si="4"/>
        <v>9.166666666666666E-2</v>
      </c>
      <c r="T27" s="236">
        <v>0.1034722222222222</v>
      </c>
      <c r="U27" s="72">
        <f t="shared" si="5"/>
        <v>0.1034722222222222</v>
      </c>
    </row>
    <row r="28" spans="1:21" ht="22.5" customHeight="1" x14ac:dyDescent="0.25">
      <c r="A28" s="589"/>
      <c r="B28" s="589"/>
    </row>
    <row r="29" spans="1:21" ht="18" customHeight="1" x14ac:dyDescent="0.25">
      <c r="A29" s="589"/>
      <c r="B29" s="589"/>
    </row>
    <row r="30" spans="1:21" s="4" customFormat="1" ht="21.75" customHeight="1" x14ac:dyDescent="0.25">
      <c r="A30" s="601"/>
      <c r="B30" s="601"/>
    </row>
    <row r="31" spans="1:21" s="46" customFormat="1" ht="19.5" customHeight="1" x14ac:dyDescent="0.25">
      <c r="A31" s="598"/>
      <c r="B31" s="598"/>
    </row>
    <row r="32" spans="1:21" ht="21" customHeight="1" x14ac:dyDescent="0.25">
      <c r="A32" s="589"/>
      <c r="B32" s="589"/>
    </row>
    <row r="33" spans="1:2" ht="21.75" customHeight="1" x14ac:dyDescent="0.25">
      <c r="A33" s="589"/>
      <c r="B33" s="589"/>
    </row>
    <row r="34" spans="1:2" ht="19.5" customHeight="1" x14ac:dyDescent="0.25">
      <c r="A34" s="589"/>
      <c r="B34" s="589"/>
    </row>
    <row r="35" spans="1:2" s="4" customFormat="1" ht="19.5" customHeight="1" x14ac:dyDescent="0.25">
      <c r="A35" s="601"/>
      <c r="B35" s="601"/>
    </row>
    <row r="36" spans="1:2" s="46" customFormat="1" ht="24.75" customHeight="1" x14ac:dyDescent="0.25">
      <c r="A36" s="598"/>
      <c r="B36" s="598"/>
    </row>
    <row r="37" spans="1:2" ht="20.25" customHeight="1" x14ac:dyDescent="0.25">
      <c r="A37" s="589"/>
      <c r="B37" s="589"/>
    </row>
    <row r="38" spans="1:2" ht="18.75" customHeight="1" x14ac:dyDescent="0.25">
      <c r="A38" s="589"/>
      <c r="B38" s="589"/>
    </row>
    <row r="39" spans="1:2" ht="18.75" customHeight="1" x14ac:dyDescent="0.25">
      <c r="A39" s="589"/>
      <c r="B39" s="589"/>
    </row>
    <row r="40" spans="1:2" ht="18.75" customHeight="1" x14ac:dyDescent="0.25">
      <c r="A40" s="589"/>
      <c r="B40" s="589"/>
    </row>
    <row r="41" spans="1:2" ht="18" customHeight="1" x14ac:dyDescent="0.25">
      <c r="A41" s="589"/>
      <c r="B41" s="589"/>
    </row>
    <row r="42" spans="1:2" ht="18" customHeight="1" x14ac:dyDescent="0.25">
      <c r="A42" s="589"/>
      <c r="B42" s="589"/>
    </row>
    <row r="43" spans="1:2" s="46" customFormat="1" ht="18" customHeight="1" x14ac:dyDescent="0.25">
      <c r="A43" s="598"/>
      <c r="B43" s="598"/>
    </row>
    <row r="44" spans="1:2" ht="18" customHeight="1" x14ac:dyDescent="0.25">
      <c r="A44" s="589"/>
      <c r="B44" s="589"/>
    </row>
    <row r="45" spans="1:2" ht="18.75" customHeight="1" x14ac:dyDescent="0.25">
      <c r="A45" s="589"/>
      <c r="B45" s="589"/>
    </row>
    <row r="46" spans="1:2" ht="18" customHeight="1" x14ac:dyDescent="0.25">
      <c r="A46" s="589"/>
      <c r="B46" s="589"/>
    </row>
    <row r="47" spans="1:2" ht="18" customHeight="1" x14ac:dyDescent="0.25">
      <c r="A47" s="589"/>
      <c r="B47" s="589"/>
    </row>
    <row r="48" spans="1:2" ht="21" customHeight="1" x14ac:dyDescent="0.25">
      <c r="A48" s="589"/>
      <c r="B48" s="589"/>
    </row>
    <row r="49" spans="1:2" ht="18" customHeight="1" x14ac:dyDescent="0.25">
      <c r="A49" s="589"/>
      <c r="B49" s="589"/>
    </row>
    <row r="50" spans="1:2" ht="18" customHeight="1" x14ac:dyDescent="0.25">
      <c r="A50" s="589"/>
      <c r="B50" s="589"/>
    </row>
    <row r="51" spans="1:2" ht="18" customHeight="1" x14ac:dyDescent="0.25">
      <c r="A51" s="589"/>
      <c r="B51" s="589"/>
    </row>
    <row r="52" spans="1:2" ht="18" customHeight="1" x14ac:dyDescent="0.25">
      <c r="A52" s="589"/>
      <c r="B52" s="589"/>
    </row>
    <row r="53" spans="1:2" ht="18" customHeight="1" x14ac:dyDescent="0.25">
      <c r="A53" s="589"/>
      <c r="B53" s="589"/>
    </row>
    <row r="54" spans="1:2" ht="18" customHeight="1" x14ac:dyDescent="0.25">
      <c r="A54" s="589"/>
      <c r="B54" s="589"/>
    </row>
    <row r="55" spans="1:2" ht="18" customHeight="1" x14ac:dyDescent="0.25">
      <c r="A55" s="589"/>
      <c r="B55" s="589"/>
    </row>
    <row r="56" spans="1:2" ht="18" customHeight="1" x14ac:dyDescent="0.25">
      <c r="A56" s="589"/>
      <c r="B56" s="589"/>
    </row>
    <row r="57" spans="1:2" ht="18" customHeight="1" x14ac:dyDescent="0.25">
      <c r="A57" s="589"/>
      <c r="B57" s="589"/>
    </row>
    <row r="58" spans="1:2" ht="18" customHeight="1" x14ac:dyDescent="0.25">
      <c r="A58" s="589"/>
      <c r="B58" s="589"/>
    </row>
    <row r="59" spans="1:2" ht="18" customHeight="1" x14ac:dyDescent="0.25">
      <c r="A59" s="589"/>
      <c r="B59" s="589"/>
    </row>
    <row r="60" spans="1:2" ht="18" customHeight="1" x14ac:dyDescent="0.25">
      <c r="A60" s="589"/>
      <c r="B60" s="589"/>
    </row>
    <row r="61" spans="1:2" ht="18" customHeight="1" x14ac:dyDescent="0.25">
      <c r="A61" s="589"/>
      <c r="B61" s="589"/>
    </row>
    <row r="62" spans="1:2" ht="18" customHeight="1" x14ac:dyDescent="0.25">
      <c r="A62" s="589"/>
      <c r="B62" s="589"/>
    </row>
    <row r="63" spans="1:2" ht="18" customHeight="1" x14ac:dyDescent="0.25">
      <c r="A63" s="589"/>
      <c r="B63" s="589"/>
    </row>
    <row r="64" spans="1:2" ht="18" customHeight="1" x14ac:dyDescent="0.25">
      <c r="A64" s="589"/>
      <c r="B64" s="589"/>
    </row>
    <row r="65" spans="1:8" ht="18" customHeight="1" x14ac:dyDescent="0.25">
      <c r="A65" s="589"/>
      <c r="B65" s="589"/>
    </row>
    <row r="66" spans="1:8" ht="18" customHeight="1" x14ac:dyDescent="0.25">
      <c r="A66" s="589"/>
      <c r="B66" s="589"/>
    </row>
    <row r="67" spans="1:8" ht="18" customHeight="1" x14ac:dyDescent="0.25">
      <c r="A67" s="589"/>
      <c r="B67" s="589"/>
    </row>
    <row r="68" spans="1:8" ht="18" customHeight="1" x14ac:dyDescent="0.25">
      <c r="A68" s="589"/>
      <c r="B68" s="589"/>
    </row>
    <row r="69" spans="1:8" ht="18" customHeight="1" x14ac:dyDescent="0.25"/>
    <row r="70" spans="1:8" ht="15.75" customHeight="1" x14ac:dyDescent="0.25">
      <c r="B70" t="s">
        <v>6768</v>
      </c>
      <c r="C70" t="s">
        <v>6769</v>
      </c>
      <c r="D70" t="s">
        <v>6770</v>
      </c>
      <c r="E70" t="s">
        <v>6771</v>
      </c>
      <c r="F70" t="s">
        <v>6772</v>
      </c>
      <c r="G70" t="s">
        <v>6773</v>
      </c>
      <c r="H70" t="s">
        <v>6774</v>
      </c>
    </row>
    <row r="71" spans="1:8" ht="18" customHeight="1" x14ac:dyDescent="0.25"/>
    <row r="72" spans="1:8" ht="18" customHeight="1" x14ac:dyDescent="0.25"/>
    <row r="73" spans="1:8" ht="18" customHeight="1" x14ac:dyDescent="0.25"/>
    <row r="74" spans="1:8" ht="18" customHeight="1" x14ac:dyDescent="0.25"/>
    <row r="75" spans="1:8" ht="18" customHeight="1" x14ac:dyDescent="0.25"/>
    <row r="76" spans="1:8" ht="18" customHeight="1" x14ac:dyDescent="0.25"/>
    <row r="77" spans="1:8" ht="18" customHeight="1" x14ac:dyDescent="0.25"/>
    <row r="78" spans="1:8" ht="18" customHeight="1" x14ac:dyDescent="0.25"/>
    <row r="79" spans="1:8" ht="18" customHeight="1" x14ac:dyDescent="0.25"/>
    <row r="80" spans="1:8" ht="18" customHeight="1" x14ac:dyDescent="0.25"/>
    <row r="81" spans="2:7" ht="15.75" customHeight="1" x14ac:dyDescent="0.25"/>
    <row r="82" spans="2:7" ht="18" customHeight="1" x14ac:dyDescent="0.25"/>
    <row r="83" spans="2:7" ht="18" customHeight="1" x14ac:dyDescent="0.25"/>
    <row r="84" spans="2:7" ht="18" customHeight="1" x14ac:dyDescent="0.25"/>
    <row r="85" spans="2:7" ht="18" customHeight="1" x14ac:dyDescent="0.25"/>
    <row r="86" spans="2:7" ht="18" customHeight="1" x14ac:dyDescent="0.25"/>
    <row r="87" spans="2:7" ht="18" customHeight="1" x14ac:dyDescent="0.25"/>
    <row r="88" spans="2:7" ht="18" customHeight="1" x14ac:dyDescent="0.25"/>
    <row r="89" spans="2:7" ht="18" customHeight="1" x14ac:dyDescent="0.25"/>
    <row r="90" spans="2:7" ht="18" customHeight="1" x14ac:dyDescent="0.25"/>
    <row r="91" spans="2:7" ht="18" customHeight="1" x14ac:dyDescent="0.25"/>
    <row r="92" spans="2:7" ht="15.75" customHeight="1" x14ac:dyDescent="0.25"/>
    <row r="93" spans="2:7" ht="15.75" customHeight="1" x14ac:dyDescent="0.25"/>
    <row r="94" spans="2:7" ht="15.75" customHeight="1" x14ac:dyDescent="0.25"/>
    <row r="95" spans="2:7" ht="15.75" customHeight="1" x14ac:dyDescent="0.25"/>
    <row r="96" spans="2:7" ht="15.75" customHeight="1" x14ac:dyDescent="0.25">
      <c r="B96" t="s">
        <v>6768</v>
      </c>
      <c r="C96" t="s">
        <v>6769</v>
      </c>
      <c r="D96" t="s">
        <v>6770</v>
      </c>
      <c r="E96" t="s">
        <v>6771</v>
      </c>
      <c r="F96" t="s">
        <v>6772</v>
      </c>
      <c r="G96" t="s">
        <v>6773</v>
      </c>
    </row>
    <row r="97" spans="3:8" ht="15.75" customHeight="1" x14ac:dyDescent="0.25"/>
    <row r="98" spans="3:8" ht="21" customHeight="1" x14ac:dyDescent="0.25"/>
    <row r="99" spans="3:8" ht="15.75" customHeight="1" x14ac:dyDescent="0.25"/>
    <row r="100" spans="3:8" ht="15.75" customHeight="1" x14ac:dyDescent="0.25"/>
    <row r="101" spans="3:8" ht="18.75" customHeight="1" x14ac:dyDescent="0.25"/>
    <row r="102" spans="3:8" ht="15.75" customHeight="1" x14ac:dyDescent="0.25"/>
    <row r="103" spans="3:8" ht="15.75" customHeight="1" x14ac:dyDescent="0.25"/>
    <row r="104" spans="3:8" ht="18.75" customHeight="1" x14ac:dyDescent="0.25"/>
    <row r="105" spans="3:8" ht="18.75" customHeight="1" x14ac:dyDescent="0.25"/>
    <row r="108" spans="3:8" x14ac:dyDescent="0.25">
      <c r="C108" t="s">
        <v>6768</v>
      </c>
      <c r="D108" t="s">
        <v>6769</v>
      </c>
      <c r="E108" t="s">
        <v>6770</v>
      </c>
      <c r="F108" t="s">
        <v>6771</v>
      </c>
      <c r="G108" t="s">
        <v>6772</v>
      </c>
      <c r="H108" t="s">
        <v>6773</v>
      </c>
    </row>
    <row r="109" spans="3:8" ht="15.75" customHeight="1" x14ac:dyDescent="0.25"/>
    <row r="110" spans="3:8" ht="15.75" customHeight="1" x14ac:dyDescent="0.25"/>
    <row r="111" spans="3:8" ht="15.75" customHeight="1" x14ac:dyDescent="0.25"/>
    <row r="112" spans="3:8" ht="15.75" customHeight="1" x14ac:dyDescent="0.25"/>
    <row r="113" ht="15.75" customHeight="1" x14ac:dyDescent="0.25"/>
    <row r="114" ht="15.75" customHeight="1" x14ac:dyDescent="0.25"/>
    <row r="115" ht="15.75" customHeight="1" x14ac:dyDescent="0.25"/>
    <row r="116" ht="18.75" customHeight="1" x14ac:dyDescent="0.25"/>
    <row r="117" ht="15.75" customHeight="1" x14ac:dyDescent="0.25"/>
    <row r="120" ht="18" customHeight="1" x14ac:dyDescent="0.25"/>
  </sheetData>
  <mergeCells count="73">
    <mergeCell ref="A11:B11"/>
    <mergeCell ref="A51:B51"/>
    <mergeCell ref="A49:B49"/>
    <mergeCell ref="A45:B45"/>
    <mergeCell ref="P1:Q1"/>
    <mergeCell ref="A36:B36"/>
    <mergeCell ref="A1:B1"/>
    <mergeCell ref="A6:B6"/>
    <mergeCell ref="A16:B16"/>
    <mergeCell ref="A7:B7"/>
    <mergeCell ref="A48:B48"/>
    <mergeCell ref="A30:B30"/>
    <mergeCell ref="A24:B24"/>
    <mergeCell ref="A15:B15"/>
    <mergeCell ref="A62:B62"/>
    <mergeCell ref="A65:B65"/>
    <mergeCell ref="A25:B25"/>
    <mergeCell ref="A41:B41"/>
    <mergeCell ref="A46:B46"/>
    <mergeCell ref="A37:B37"/>
    <mergeCell ref="A64:B64"/>
    <mergeCell ref="A59:B59"/>
    <mergeCell ref="A60:B60"/>
    <mergeCell ref="A61:B61"/>
    <mergeCell ref="A54:B54"/>
    <mergeCell ref="R1:S1"/>
    <mergeCell ref="A55:B55"/>
    <mergeCell ref="A50:B50"/>
    <mergeCell ref="A12:B12"/>
    <mergeCell ref="A26:B26"/>
    <mergeCell ref="A21:B21"/>
    <mergeCell ref="A2:B2"/>
    <mergeCell ref="A33:B33"/>
    <mergeCell ref="A53:B53"/>
    <mergeCell ref="A52:B52"/>
    <mergeCell ref="A43:B43"/>
    <mergeCell ref="A9:B9"/>
    <mergeCell ref="A18:B18"/>
    <mergeCell ref="A27:B27"/>
    <mergeCell ref="N1:O1"/>
    <mergeCell ref="A3:B3"/>
    <mergeCell ref="T1:U1"/>
    <mergeCell ref="A47:B47"/>
    <mergeCell ref="A42:B42"/>
    <mergeCell ref="A5:B5"/>
    <mergeCell ref="A32:B32"/>
    <mergeCell ref="L1:M1"/>
    <mergeCell ref="A14:B14"/>
    <mergeCell ref="A17:B17"/>
    <mergeCell ref="A23:B23"/>
    <mergeCell ref="A8:B8"/>
    <mergeCell ref="A22:B22"/>
    <mergeCell ref="A35:B35"/>
    <mergeCell ref="A4:B4"/>
    <mergeCell ref="A20:B20"/>
    <mergeCell ref="A38:B38"/>
    <mergeCell ref="A29:B29"/>
    <mergeCell ref="A68:B68"/>
    <mergeCell ref="A63:B63"/>
    <mergeCell ref="A19:B19"/>
    <mergeCell ref="A10:B10"/>
    <mergeCell ref="A28:B28"/>
    <mergeCell ref="A13:B13"/>
    <mergeCell ref="A44:B44"/>
    <mergeCell ref="A40:B40"/>
    <mergeCell ref="A67:B67"/>
    <mergeCell ref="A31:B31"/>
    <mergeCell ref="A58:B58"/>
    <mergeCell ref="A39:B39"/>
    <mergeCell ref="A34:B34"/>
    <mergeCell ref="A66:B66"/>
    <mergeCell ref="A56:B56"/>
    <mergeCell ref="A57:B57"/>
  </mergeCells>
  <pageMargins left="0.7" right="0.7" top="0.75" bottom="0.75" header="0.3" footer="0.3"/>
  <pageSetup paperSize="9" fitToHeight="0" orientation="landscape"/>
  <tableParts count="3">
    <tablePart r:id="rId1"/>
    <tablePart r:id="rId2"/>
    <tablePart r:id="rId3"/>
  </tableParts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 codeName="Hoja339">
    <pageSetUpPr fitToPage="1"/>
  </sheetPr>
  <dimension ref="A1:U117"/>
  <sheetViews>
    <sheetView topLeftCell="A13" workbookViewId="0">
      <selection activeCell="A41" sqref="A41:B41"/>
    </sheetView>
  </sheetViews>
  <sheetFormatPr baseColWidth="10" defaultColWidth="9.140625" defaultRowHeight="15" x14ac:dyDescent="0.25"/>
  <cols>
    <col min="1" max="2" width="2.7109375" customWidth="1"/>
    <col min="3" max="3" width="39" customWidth="1"/>
    <col min="4" max="4" width="14.5703125" customWidth="1"/>
    <col min="5" max="5" width="21.85546875" customWidth="1"/>
    <col min="6" max="6" width="22" customWidth="1"/>
    <col min="7" max="7" width="21.140625" bestFit="1" customWidth="1"/>
    <col min="8" max="8" width="9.28515625" customWidth="1"/>
    <col min="9" max="9" width="25.140625" customWidth="1"/>
    <col min="10" max="10" width="13.28515625" customWidth="1"/>
    <col min="11" max="11" width="13.5703125" customWidth="1"/>
    <col min="12" max="12" width="14.28515625" customWidth="1"/>
    <col min="13" max="13" width="13.7109375" customWidth="1"/>
    <col min="14" max="15" width="14.7109375" customWidth="1"/>
    <col min="16" max="16" width="15.28515625" customWidth="1"/>
    <col min="17" max="17" width="14.85546875" customWidth="1"/>
    <col min="18" max="19" width="15.42578125" customWidth="1"/>
    <col min="20" max="20" width="17" customWidth="1"/>
    <col min="21" max="21" width="17.85546875" customWidth="1"/>
  </cols>
  <sheetData>
    <row r="1" spans="1:21" ht="46.5" customHeight="1" x14ac:dyDescent="0.25">
      <c r="A1" s="596" t="s">
        <v>0</v>
      </c>
      <c r="B1" s="597"/>
      <c r="C1" s="1" t="s">
        <v>1</v>
      </c>
      <c r="D1" s="1" t="s">
        <v>2</v>
      </c>
      <c r="E1" s="25" t="s">
        <v>3</v>
      </c>
      <c r="F1" s="20" t="s">
        <v>4</v>
      </c>
      <c r="G1" s="1" t="s">
        <v>5</v>
      </c>
      <c r="H1" s="35" t="s">
        <v>6</v>
      </c>
      <c r="I1" s="2" t="s">
        <v>7</v>
      </c>
      <c r="J1" s="3" t="s">
        <v>8</v>
      </c>
      <c r="K1" s="3" t="s">
        <v>9</v>
      </c>
      <c r="L1" s="593" t="s">
        <v>10</v>
      </c>
      <c r="M1" s="592"/>
      <c r="N1" s="599" t="s">
        <v>11</v>
      </c>
      <c r="O1" s="592"/>
      <c r="P1" s="595" t="s">
        <v>12</v>
      </c>
      <c r="Q1" s="592"/>
      <c r="R1" s="594" t="s">
        <v>13</v>
      </c>
      <c r="S1" s="592"/>
      <c r="T1" s="591" t="s">
        <v>14</v>
      </c>
      <c r="U1" s="592"/>
    </row>
    <row r="2" spans="1:21" ht="21" customHeight="1" x14ac:dyDescent="0.25">
      <c r="A2" s="586" t="s">
        <v>15</v>
      </c>
      <c r="B2" s="587"/>
      <c r="C2" s="152" t="s">
        <v>1932</v>
      </c>
      <c r="D2" s="217">
        <v>9858016</v>
      </c>
      <c r="E2" s="201" t="s">
        <v>345</v>
      </c>
      <c r="F2" s="142" t="s">
        <v>38</v>
      </c>
      <c r="G2" s="50" t="s">
        <v>1933</v>
      </c>
      <c r="H2" s="329"/>
      <c r="I2" s="186" t="s">
        <v>159</v>
      </c>
      <c r="J2" s="55">
        <v>0.37777777777777782</v>
      </c>
      <c r="K2" s="51">
        <f t="shared" ref="K2:K36" si="0">J2+$K$65</f>
        <v>0.37777777777777782</v>
      </c>
      <c r="L2" s="55">
        <v>0.37986111111111109</v>
      </c>
      <c r="M2" s="41">
        <f t="shared" ref="M2:M32" si="1">L2+$M$65</f>
        <v>0.37986111111111109</v>
      </c>
      <c r="N2" s="55">
        <v>0.38611111111111113</v>
      </c>
      <c r="O2" s="41">
        <f t="shared" ref="O2:O36" si="2">N2+$O$65</f>
        <v>0.38611111111111113</v>
      </c>
      <c r="P2" s="55">
        <v>0.44166666666666671</v>
      </c>
      <c r="Q2" s="41">
        <f t="shared" ref="Q2:Q36" si="3">P2+$Q$65</f>
        <v>0.44166666666666671</v>
      </c>
      <c r="R2" s="55">
        <v>0.45416666666666672</v>
      </c>
      <c r="S2" s="41">
        <f t="shared" ref="S2:S36" si="4">R2+$S$65</f>
        <v>0.45416666666666672</v>
      </c>
      <c r="T2" s="236">
        <v>0.48333333333333328</v>
      </c>
      <c r="U2" s="72">
        <f t="shared" ref="U2:U36" si="5">T2+$U$65</f>
        <v>0.48333333333333328</v>
      </c>
    </row>
    <row r="3" spans="1:21" ht="21" customHeight="1" x14ac:dyDescent="0.25">
      <c r="A3" s="586" t="s">
        <v>21</v>
      </c>
      <c r="B3" s="587"/>
      <c r="C3" s="230" t="s">
        <v>1901</v>
      </c>
      <c r="D3" s="217">
        <v>9893940</v>
      </c>
      <c r="E3" s="21" t="s">
        <v>50</v>
      </c>
      <c r="F3" s="142" t="s">
        <v>28</v>
      </c>
      <c r="G3" s="50" t="s">
        <v>1934</v>
      </c>
      <c r="H3" s="182"/>
      <c r="I3" s="50" t="s">
        <v>1013</v>
      </c>
      <c r="J3" s="55">
        <v>0.38055555555555548</v>
      </c>
      <c r="K3" s="51">
        <f t="shared" si="0"/>
        <v>0.38055555555555548</v>
      </c>
      <c r="L3" s="55">
        <v>0.38541666666666669</v>
      </c>
      <c r="M3" s="41">
        <f t="shared" si="1"/>
        <v>0.38541666666666669</v>
      </c>
      <c r="N3" s="55">
        <v>0.3923611111111111</v>
      </c>
      <c r="O3" s="41">
        <f t="shared" si="2"/>
        <v>0.3923611111111111</v>
      </c>
      <c r="P3" s="55">
        <v>0.44027777777777782</v>
      </c>
      <c r="Q3" s="41">
        <f t="shared" si="3"/>
        <v>0.44027777777777782</v>
      </c>
      <c r="R3" s="55">
        <v>0.45416666666666672</v>
      </c>
      <c r="S3" s="41">
        <f t="shared" si="4"/>
        <v>0.45416666666666672</v>
      </c>
      <c r="T3" s="236">
        <v>0.46805555555555561</v>
      </c>
      <c r="U3" s="72">
        <f t="shared" si="5"/>
        <v>0.46805555555555561</v>
      </c>
    </row>
    <row r="4" spans="1:21" ht="21" customHeight="1" x14ac:dyDescent="0.25">
      <c r="A4" s="586" t="s">
        <v>26</v>
      </c>
      <c r="B4" s="587"/>
      <c r="C4" s="152" t="s">
        <v>1935</v>
      </c>
      <c r="D4" s="217">
        <v>6254224</v>
      </c>
      <c r="E4" s="50" t="s">
        <v>271</v>
      </c>
      <c r="F4" s="142" t="s">
        <v>38</v>
      </c>
      <c r="G4" s="105" t="s">
        <v>146</v>
      </c>
      <c r="H4" s="182"/>
      <c r="I4" s="50" t="s">
        <v>479</v>
      </c>
      <c r="J4" s="55">
        <v>0.39097222222222222</v>
      </c>
      <c r="K4" s="51">
        <f t="shared" si="0"/>
        <v>0.39097222222222222</v>
      </c>
      <c r="L4" s="55">
        <v>0.39166666666666672</v>
      </c>
      <c r="M4" s="41">
        <f t="shared" si="1"/>
        <v>0.39166666666666672</v>
      </c>
      <c r="N4" s="55">
        <v>0.39861111111111108</v>
      </c>
      <c r="O4" s="41">
        <f t="shared" si="2"/>
        <v>0.39861111111111108</v>
      </c>
      <c r="P4" s="55">
        <v>0.44513888888888892</v>
      </c>
      <c r="Q4" s="41">
        <f t="shared" si="3"/>
        <v>0.44513888888888892</v>
      </c>
      <c r="R4" s="55">
        <v>0.45694444444444438</v>
      </c>
      <c r="S4" s="41">
        <f t="shared" si="4"/>
        <v>0.45694444444444438</v>
      </c>
      <c r="T4" s="236">
        <v>0.47291666666666671</v>
      </c>
      <c r="U4" s="72">
        <f t="shared" si="5"/>
        <v>0.47291666666666671</v>
      </c>
    </row>
    <row r="5" spans="1:21" ht="21" customHeight="1" x14ac:dyDescent="0.25">
      <c r="A5" s="586" t="s">
        <v>30</v>
      </c>
      <c r="B5" s="587"/>
      <c r="C5" s="152" t="s">
        <v>1936</v>
      </c>
      <c r="D5" s="217">
        <v>3278223</v>
      </c>
      <c r="E5" s="207" t="s">
        <v>93</v>
      </c>
      <c r="F5" s="142" t="s">
        <v>28</v>
      </c>
      <c r="G5" s="184" t="s">
        <v>226</v>
      </c>
      <c r="H5" s="356" t="s">
        <v>108</v>
      </c>
      <c r="I5" s="50" t="s">
        <v>159</v>
      </c>
      <c r="J5" s="55">
        <v>0.46805555555555561</v>
      </c>
      <c r="K5" s="51">
        <f t="shared" si="0"/>
        <v>0.46805555555555561</v>
      </c>
      <c r="L5" s="55">
        <v>0.47152777777777782</v>
      </c>
      <c r="M5" s="41">
        <f t="shared" si="1"/>
        <v>0.47152777777777782</v>
      </c>
      <c r="N5" s="55">
        <v>0.47708333333333341</v>
      </c>
      <c r="O5" s="41">
        <f t="shared" si="2"/>
        <v>0.47708333333333341</v>
      </c>
      <c r="P5" s="55">
        <v>0.54027777777777775</v>
      </c>
      <c r="Q5" s="41">
        <f t="shared" si="3"/>
        <v>0.54027777777777775</v>
      </c>
      <c r="R5" s="55">
        <v>0.55138888888888893</v>
      </c>
      <c r="S5" s="41">
        <f t="shared" si="4"/>
        <v>0.55138888888888893</v>
      </c>
      <c r="T5" s="72">
        <v>0.5625</v>
      </c>
      <c r="U5" s="72">
        <f t="shared" si="5"/>
        <v>0.5625</v>
      </c>
    </row>
    <row r="6" spans="1:21" ht="18.75" customHeight="1" x14ac:dyDescent="0.25">
      <c r="A6" s="586" t="s">
        <v>35</v>
      </c>
      <c r="B6" s="587"/>
      <c r="C6" s="152" t="s">
        <v>1937</v>
      </c>
      <c r="D6" s="217">
        <v>46744420</v>
      </c>
      <c r="E6" s="50" t="s">
        <v>17</v>
      </c>
      <c r="F6" s="142" t="s">
        <v>28</v>
      </c>
      <c r="G6" s="105"/>
      <c r="H6" s="180"/>
      <c r="I6" s="105" t="s">
        <v>780</v>
      </c>
      <c r="J6" s="55">
        <v>0.39513888888888887</v>
      </c>
      <c r="K6" s="51">
        <f t="shared" si="0"/>
        <v>0.39513888888888887</v>
      </c>
      <c r="L6" s="55">
        <v>0.3972222222222222</v>
      </c>
      <c r="M6" s="41">
        <f t="shared" si="1"/>
        <v>0.3972222222222222</v>
      </c>
      <c r="N6" s="55">
        <v>0.40486111111111112</v>
      </c>
      <c r="O6" s="41">
        <f t="shared" si="2"/>
        <v>0.40486111111111112</v>
      </c>
      <c r="P6" s="55">
        <v>0.45555555555555549</v>
      </c>
      <c r="Q6" s="41">
        <f t="shared" si="3"/>
        <v>0.45555555555555549</v>
      </c>
      <c r="R6" s="55">
        <v>0.47013888888888888</v>
      </c>
      <c r="S6" s="41">
        <f t="shared" si="4"/>
        <v>0.47013888888888888</v>
      </c>
      <c r="T6" s="236">
        <v>0.48333333333333328</v>
      </c>
      <c r="U6" s="72">
        <f t="shared" si="5"/>
        <v>0.48333333333333328</v>
      </c>
    </row>
    <row r="7" spans="1:21" ht="18.75" customHeight="1" x14ac:dyDescent="0.25">
      <c r="A7" s="586" t="s">
        <v>40</v>
      </c>
      <c r="B7" s="587"/>
      <c r="C7" s="152" t="s">
        <v>1938</v>
      </c>
      <c r="D7" s="217">
        <v>77544420</v>
      </c>
      <c r="E7" s="207" t="s">
        <v>1939</v>
      </c>
      <c r="F7" s="142" t="s">
        <v>28</v>
      </c>
      <c r="G7" s="184" t="s">
        <v>1258</v>
      </c>
      <c r="H7" s="182" t="s">
        <v>635</v>
      </c>
      <c r="I7" s="50" t="s">
        <v>354</v>
      </c>
      <c r="J7" s="55">
        <v>0.39861111111111108</v>
      </c>
      <c r="K7" s="51">
        <f t="shared" si="0"/>
        <v>0.39861111111111108</v>
      </c>
      <c r="L7" s="55">
        <v>0.41180555555555548</v>
      </c>
      <c r="M7" s="41">
        <f t="shared" si="1"/>
        <v>0.41180555555555548</v>
      </c>
      <c r="N7" s="55">
        <v>0.41736111111111113</v>
      </c>
      <c r="O7" s="41">
        <f t="shared" si="2"/>
        <v>0.41736111111111113</v>
      </c>
      <c r="P7" s="55">
        <v>0.46527777777777779</v>
      </c>
      <c r="Q7" s="41">
        <f t="shared" si="3"/>
        <v>0.46527777777777779</v>
      </c>
      <c r="R7" s="55">
        <v>0.48333333333333328</v>
      </c>
      <c r="S7" s="41">
        <f t="shared" si="4"/>
        <v>0.48333333333333328</v>
      </c>
      <c r="T7" s="236">
        <v>0.50347222222222221</v>
      </c>
      <c r="U7" s="72">
        <f t="shared" si="5"/>
        <v>0.50347222222222221</v>
      </c>
    </row>
    <row r="8" spans="1:21" ht="21.75" customHeight="1" x14ac:dyDescent="0.25">
      <c r="A8" s="586" t="s">
        <v>43</v>
      </c>
      <c r="B8" s="587"/>
      <c r="C8" s="152" t="s">
        <v>1940</v>
      </c>
      <c r="D8" s="217">
        <v>32329</v>
      </c>
      <c r="E8" s="201" t="s">
        <v>45</v>
      </c>
      <c r="F8" s="142" t="s">
        <v>38</v>
      </c>
      <c r="G8" s="245"/>
      <c r="H8" s="347"/>
      <c r="I8" s="245" t="s">
        <v>47</v>
      </c>
      <c r="J8" s="55">
        <v>0.40902777777777782</v>
      </c>
      <c r="K8" s="51">
        <f t="shared" si="0"/>
        <v>0.40902777777777782</v>
      </c>
      <c r="L8" s="55">
        <v>0.41736111111111113</v>
      </c>
      <c r="M8" s="41">
        <f t="shared" si="1"/>
        <v>0.41736111111111113</v>
      </c>
      <c r="N8" s="55">
        <v>0.43333333333333329</v>
      </c>
      <c r="O8" s="41">
        <f t="shared" si="2"/>
        <v>0.43333333333333329</v>
      </c>
      <c r="P8" s="55">
        <v>0.50138888888888888</v>
      </c>
      <c r="Q8" s="41">
        <f t="shared" si="3"/>
        <v>0.50138888888888888</v>
      </c>
      <c r="R8" s="55">
        <v>0.53055555555555556</v>
      </c>
      <c r="S8" s="41">
        <f t="shared" si="4"/>
        <v>0.53055555555555556</v>
      </c>
      <c r="T8" s="236">
        <v>0.54722222222222228</v>
      </c>
      <c r="U8" s="72">
        <f t="shared" si="5"/>
        <v>0.54722222222222228</v>
      </c>
    </row>
    <row r="9" spans="1:21" ht="19.5" customHeight="1" x14ac:dyDescent="0.25">
      <c r="A9" s="586" t="s">
        <v>48</v>
      </c>
      <c r="B9" s="587"/>
      <c r="C9" s="152" t="s">
        <v>1941</v>
      </c>
      <c r="D9" s="217">
        <v>74407394</v>
      </c>
      <c r="E9" s="207" t="s">
        <v>93</v>
      </c>
      <c r="F9" s="142" t="s">
        <v>23</v>
      </c>
      <c r="G9" s="245"/>
      <c r="H9" s="347"/>
      <c r="I9" s="245" t="s">
        <v>63</v>
      </c>
      <c r="J9" s="55">
        <v>0.41180555555555548</v>
      </c>
      <c r="K9" s="51">
        <f t="shared" si="0"/>
        <v>0.41180555555555548</v>
      </c>
      <c r="L9" s="55">
        <v>0.42430555555555549</v>
      </c>
      <c r="M9" s="41">
        <f t="shared" si="1"/>
        <v>0.42430555555555549</v>
      </c>
      <c r="N9" s="55">
        <v>0.43541666666666667</v>
      </c>
      <c r="O9" s="41">
        <f t="shared" si="2"/>
        <v>0.43541666666666667</v>
      </c>
      <c r="P9" s="55">
        <v>0.4826388888888889</v>
      </c>
      <c r="Q9" s="41">
        <f t="shared" si="3"/>
        <v>0.4826388888888889</v>
      </c>
      <c r="R9" s="55">
        <v>0.50416666666666665</v>
      </c>
      <c r="S9" s="41">
        <f t="shared" si="4"/>
        <v>0.50416666666666665</v>
      </c>
      <c r="T9" s="236">
        <v>0.51944444444444449</v>
      </c>
      <c r="U9" s="72">
        <f t="shared" si="5"/>
        <v>0.51944444444444449</v>
      </c>
    </row>
    <row r="10" spans="1:21" ht="18" customHeight="1" x14ac:dyDescent="0.25">
      <c r="A10" s="586" t="s">
        <v>54</v>
      </c>
      <c r="B10" s="587"/>
      <c r="C10" s="97" t="s">
        <v>1942</v>
      </c>
      <c r="D10" s="50">
        <v>7888002</v>
      </c>
      <c r="E10" s="201" t="s">
        <v>45</v>
      </c>
      <c r="F10" s="79" t="s">
        <v>38</v>
      </c>
      <c r="G10" s="245"/>
      <c r="H10" s="347"/>
      <c r="I10" s="245" t="s">
        <v>719</v>
      </c>
      <c r="J10" s="41">
        <v>0.41736111111111113</v>
      </c>
      <c r="K10" s="82">
        <f t="shared" si="0"/>
        <v>0.41736111111111113</v>
      </c>
      <c r="L10" s="55">
        <v>0.43472222222222218</v>
      </c>
      <c r="M10" s="41">
        <f t="shared" si="1"/>
        <v>0.43472222222222218</v>
      </c>
      <c r="N10" s="55">
        <v>0.44444444444444442</v>
      </c>
      <c r="O10" s="41">
        <f t="shared" si="2"/>
        <v>0.44444444444444442</v>
      </c>
      <c r="P10" s="41">
        <v>0.50208333333333333</v>
      </c>
      <c r="Q10" s="41">
        <f t="shared" si="3"/>
        <v>0.50208333333333333</v>
      </c>
      <c r="R10" s="55">
        <v>0.5180555555555556</v>
      </c>
      <c r="S10" s="41">
        <f t="shared" si="4"/>
        <v>0.5180555555555556</v>
      </c>
      <c r="T10" s="236">
        <v>0.53263888888888888</v>
      </c>
      <c r="U10" s="72">
        <f t="shared" si="5"/>
        <v>0.53263888888888888</v>
      </c>
    </row>
    <row r="11" spans="1:21" ht="21.75" customHeight="1" x14ac:dyDescent="0.25">
      <c r="A11" s="586" t="s">
        <v>58</v>
      </c>
      <c r="B11" s="587"/>
      <c r="C11" s="199" t="s">
        <v>1943</v>
      </c>
      <c r="D11" s="215">
        <v>10071649</v>
      </c>
      <c r="E11" s="201" t="s">
        <v>45</v>
      </c>
      <c r="F11" s="260" t="s">
        <v>38</v>
      </c>
      <c r="G11" s="258"/>
      <c r="H11" s="365"/>
      <c r="I11" s="258" t="s">
        <v>90</v>
      </c>
      <c r="J11" s="55">
        <v>0.4152777777777778</v>
      </c>
      <c r="K11" s="51">
        <f t="shared" si="0"/>
        <v>0.4152777777777778</v>
      </c>
      <c r="L11" s="55">
        <v>0.43055555555555558</v>
      </c>
      <c r="M11" s="41">
        <f t="shared" si="1"/>
        <v>0.43055555555555558</v>
      </c>
      <c r="N11" s="55">
        <v>0.44097222222222221</v>
      </c>
      <c r="O11" s="41">
        <f t="shared" si="2"/>
        <v>0.44097222222222221</v>
      </c>
      <c r="P11" s="55">
        <v>0.5</v>
      </c>
      <c r="Q11" s="55">
        <f t="shared" si="3"/>
        <v>0.5</v>
      </c>
      <c r="R11" s="55">
        <v>0.5180555555555556</v>
      </c>
      <c r="S11" s="41">
        <f t="shared" si="4"/>
        <v>0.5180555555555556</v>
      </c>
      <c r="T11" s="236">
        <v>0.53055555555555556</v>
      </c>
      <c r="U11" s="72">
        <f t="shared" si="5"/>
        <v>0.53055555555555556</v>
      </c>
    </row>
    <row r="12" spans="1:21" ht="21" customHeight="1" x14ac:dyDescent="0.25">
      <c r="A12" s="600"/>
      <c r="B12" s="587"/>
      <c r="C12" s="104" t="s">
        <v>1944</v>
      </c>
      <c r="D12" s="88">
        <v>80049657</v>
      </c>
      <c r="E12" s="88" t="s">
        <v>45</v>
      </c>
      <c r="F12" s="80" t="s">
        <v>38</v>
      </c>
      <c r="G12" s="88" t="s">
        <v>1945</v>
      </c>
      <c r="H12" s="332"/>
      <c r="I12" s="88" t="s">
        <v>780</v>
      </c>
      <c r="J12" s="15"/>
      <c r="K12" s="162">
        <f t="shared" si="0"/>
        <v>0</v>
      </c>
      <c r="L12" s="161"/>
      <c r="M12" s="15">
        <f t="shared" si="1"/>
        <v>0</v>
      </c>
      <c r="N12" s="161"/>
      <c r="O12" s="15">
        <f t="shared" si="2"/>
        <v>0</v>
      </c>
      <c r="P12" s="161"/>
      <c r="Q12" s="15">
        <f t="shared" si="3"/>
        <v>0</v>
      </c>
      <c r="R12" s="161"/>
      <c r="S12" s="15">
        <f t="shared" si="4"/>
        <v>0</v>
      </c>
      <c r="T12" s="161"/>
      <c r="U12" s="15">
        <f t="shared" si="5"/>
        <v>0</v>
      </c>
    </row>
    <row r="13" spans="1:21" ht="21" customHeight="1" x14ac:dyDescent="0.25">
      <c r="A13" s="586" t="s">
        <v>64</v>
      </c>
      <c r="B13" s="587"/>
      <c r="C13" s="97" t="s">
        <v>1946</v>
      </c>
      <c r="D13" s="50">
        <v>1186229</v>
      </c>
      <c r="E13" s="201" t="s">
        <v>45</v>
      </c>
      <c r="F13" s="79" t="s">
        <v>38</v>
      </c>
      <c r="G13" s="184" t="s">
        <v>522</v>
      </c>
      <c r="H13" s="186"/>
      <c r="I13" s="186" t="s">
        <v>159</v>
      </c>
      <c r="J13" s="41">
        <v>0.41666666666666669</v>
      </c>
      <c r="K13" s="82">
        <f t="shared" si="0"/>
        <v>0.41666666666666669</v>
      </c>
      <c r="L13" s="55">
        <v>0.43958333333333333</v>
      </c>
      <c r="M13" s="41">
        <f t="shared" si="1"/>
        <v>0.43958333333333333</v>
      </c>
      <c r="N13" s="55">
        <v>0.44722222222222219</v>
      </c>
      <c r="O13" s="41">
        <f t="shared" si="2"/>
        <v>0.44722222222222219</v>
      </c>
      <c r="P13" s="55">
        <v>0.51249999999999996</v>
      </c>
      <c r="Q13" s="41">
        <f t="shared" si="3"/>
        <v>0.51249999999999996</v>
      </c>
      <c r="R13" s="55">
        <v>4.6527777777777779E-2</v>
      </c>
      <c r="S13" s="41">
        <f t="shared" si="4"/>
        <v>4.6527777777777779E-2</v>
      </c>
      <c r="T13" s="236">
        <v>0.56041666666666667</v>
      </c>
      <c r="U13" s="72">
        <f t="shared" si="5"/>
        <v>0.56041666666666667</v>
      </c>
    </row>
    <row r="14" spans="1:21" s="46" customFormat="1" ht="21" customHeight="1" x14ac:dyDescent="0.25">
      <c r="A14" s="586" t="s">
        <v>67</v>
      </c>
      <c r="B14" s="587"/>
      <c r="C14" s="152" t="s">
        <v>1947</v>
      </c>
      <c r="D14" s="217">
        <v>70265704</v>
      </c>
      <c r="E14" s="201" t="s">
        <v>45</v>
      </c>
      <c r="F14" s="142" t="s">
        <v>28</v>
      </c>
      <c r="G14" s="105" t="s">
        <v>146</v>
      </c>
      <c r="H14" s="182"/>
      <c r="I14" s="50" t="s">
        <v>117</v>
      </c>
      <c r="J14" s="41">
        <v>0.43472222222222218</v>
      </c>
      <c r="K14" s="82">
        <f t="shared" si="0"/>
        <v>0.43472222222222218</v>
      </c>
      <c r="L14" s="55">
        <v>0.44444444444444442</v>
      </c>
      <c r="M14" s="41">
        <f t="shared" si="1"/>
        <v>0.44444444444444442</v>
      </c>
      <c r="N14" s="55">
        <v>0.45347222222222222</v>
      </c>
      <c r="O14" s="41">
        <f t="shared" si="2"/>
        <v>0.45347222222222222</v>
      </c>
      <c r="P14" s="55">
        <v>0.51597222222222228</v>
      </c>
      <c r="Q14" s="41">
        <f t="shared" si="3"/>
        <v>0.51597222222222228</v>
      </c>
      <c r="R14" s="55">
        <v>0.54583333333333328</v>
      </c>
      <c r="S14" s="41">
        <f t="shared" si="4"/>
        <v>0.54583333333333328</v>
      </c>
      <c r="T14" s="236">
        <v>0.55763888888888891</v>
      </c>
      <c r="U14" s="72">
        <f t="shared" si="5"/>
        <v>0.55763888888888891</v>
      </c>
    </row>
    <row r="15" spans="1:21" ht="20.25" customHeight="1" x14ac:dyDescent="0.25">
      <c r="A15" s="586" t="s">
        <v>70</v>
      </c>
      <c r="B15" s="587"/>
      <c r="C15" s="97" t="s">
        <v>1948</v>
      </c>
      <c r="D15" s="50">
        <v>70417425</v>
      </c>
      <c r="E15" s="201" t="s">
        <v>45</v>
      </c>
      <c r="F15" s="79" t="s">
        <v>38</v>
      </c>
      <c r="G15" s="105" t="s">
        <v>42</v>
      </c>
      <c r="H15" s="349"/>
      <c r="I15" s="111" t="s">
        <v>168</v>
      </c>
      <c r="J15" s="41">
        <v>0.43611111111111112</v>
      </c>
      <c r="K15" s="82">
        <f t="shared" si="0"/>
        <v>0.43611111111111112</v>
      </c>
      <c r="L15" s="55">
        <v>0.4513888888888889</v>
      </c>
      <c r="M15" s="41">
        <f t="shared" si="1"/>
        <v>0.4513888888888889</v>
      </c>
      <c r="N15" s="55">
        <v>0.46041666666666659</v>
      </c>
      <c r="O15" s="41">
        <f t="shared" si="2"/>
        <v>0.46041666666666659</v>
      </c>
      <c r="P15" s="55">
        <v>0.52916666666666667</v>
      </c>
      <c r="Q15" s="41">
        <f t="shared" si="3"/>
        <v>0.52916666666666667</v>
      </c>
      <c r="R15" s="55">
        <v>5.9722222222222232E-2</v>
      </c>
      <c r="S15" s="41">
        <f t="shared" si="4"/>
        <v>5.9722222222222232E-2</v>
      </c>
      <c r="T15" s="236">
        <v>0.57430555555555551</v>
      </c>
      <c r="U15" s="72">
        <f t="shared" si="5"/>
        <v>0.57430555555555551</v>
      </c>
    </row>
    <row r="16" spans="1:21" ht="23.25" customHeight="1" x14ac:dyDescent="0.25">
      <c r="A16" s="586" t="s">
        <v>73</v>
      </c>
      <c r="B16" s="587"/>
      <c r="C16" s="97" t="s">
        <v>1949</v>
      </c>
      <c r="D16" s="50">
        <v>76459768</v>
      </c>
      <c r="E16" s="201" t="s">
        <v>1648</v>
      </c>
      <c r="F16" s="79" t="s">
        <v>28</v>
      </c>
      <c r="G16" s="105" t="s">
        <v>341</v>
      </c>
      <c r="H16" s="182"/>
      <c r="I16" s="50" t="s">
        <v>117</v>
      </c>
      <c r="J16" s="41">
        <v>0.46597222222222218</v>
      </c>
      <c r="K16" s="82">
        <f t="shared" si="0"/>
        <v>0.46597222222222218</v>
      </c>
      <c r="L16" s="55">
        <v>0.46666666666666667</v>
      </c>
      <c r="M16" s="41">
        <f t="shared" si="1"/>
        <v>0.46666666666666667</v>
      </c>
      <c r="N16" s="55">
        <v>0.47361111111111109</v>
      </c>
      <c r="O16" s="41">
        <f t="shared" si="2"/>
        <v>0.47361111111111109</v>
      </c>
      <c r="P16" s="55">
        <v>0.53055555555555556</v>
      </c>
      <c r="Q16" s="41">
        <f t="shared" si="3"/>
        <v>0.53055555555555556</v>
      </c>
      <c r="R16" s="55">
        <v>7.4999999999999997E-2</v>
      </c>
      <c r="S16" s="41">
        <f t="shared" si="4"/>
        <v>7.4999999999999997E-2</v>
      </c>
      <c r="T16" s="236">
        <v>0.58819444444444446</v>
      </c>
      <c r="U16" s="72">
        <f t="shared" si="5"/>
        <v>0.58819444444444446</v>
      </c>
    </row>
    <row r="17" spans="1:21" ht="21.75" customHeight="1" x14ac:dyDescent="0.25">
      <c r="A17" s="586" t="s">
        <v>76</v>
      </c>
      <c r="B17" s="587"/>
      <c r="C17" s="152" t="s">
        <v>1950</v>
      </c>
      <c r="D17" s="217">
        <v>41346884</v>
      </c>
      <c r="E17" s="201" t="s">
        <v>45</v>
      </c>
      <c r="F17" s="272" t="s">
        <v>28</v>
      </c>
      <c r="G17" s="397"/>
      <c r="H17" s="376"/>
      <c r="I17" s="397" t="s">
        <v>165</v>
      </c>
      <c r="J17" s="62">
        <v>0.47291666666666671</v>
      </c>
      <c r="K17" s="51">
        <f t="shared" si="0"/>
        <v>0.47291666666666671</v>
      </c>
      <c r="L17" s="55">
        <v>0.47708333333333341</v>
      </c>
      <c r="M17" s="41">
        <f t="shared" si="1"/>
        <v>0.47708333333333341</v>
      </c>
      <c r="N17" s="55">
        <v>0.4861111111111111</v>
      </c>
      <c r="O17" s="41">
        <f t="shared" si="2"/>
        <v>0.4861111111111111</v>
      </c>
      <c r="P17" s="55">
        <v>0.5493055555555556</v>
      </c>
      <c r="Q17" s="41">
        <f t="shared" si="3"/>
        <v>0.5493055555555556</v>
      </c>
      <c r="R17" s="55">
        <v>0.5708333333333333</v>
      </c>
      <c r="S17" s="41">
        <f t="shared" si="4"/>
        <v>0.5708333333333333</v>
      </c>
      <c r="T17" s="236">
        <v>0.58263888888888893</v>
      </c>
      <c r="U17" s="72">
        <f t="shared" si="5"/>
        <v>0.58263888888888893</v>
      </c>
    </row>
    <row r="18" spans="1:21" ht="21.75" customHeight="1" x14ac:dyDescent="0.25">
      <c r="A18" s="586" t="s">
        <v>78</v>
      </c>
      <c r="B18" s="587"/>
      <c r="C18" s="152" t="s">
        <v>1951</v>
      </c>
      <c r="D18" s="217">
        <v>20562070</v>
      </c>
      <c r="E18" s="201" t="s">
        <v>45</v>
      </c>
      <c r="F18" s="142" t="s">
        <v>38</v>
      </c>
      <c r="G18" s="245"/>
      <c r="H18" s="347"/>
      <c r="I18" s="245" t="s">
        <v>722</v>
      </c>
      <c r="J18" s="55">
        <v>0.4777777777777778</v>
      </c>
      <c r="K18" s="51">
        <f t="shared" si="0"/>
        <v>0.4777777777777778</v>
      </c>
      <c r="L18" s="55">
        <v>0.48402777777777778</v>
      </c>
      <c r="M18" s="41">
        <f t="shared" si="1"/>
        <v>0.48402777777777778</v>
      </c>
      <c r="N18" s="55">
        <v>0.51527777777777772</v>
      </c>
      <c r="O18" s="41">
        <f t="shared" si="2"/>
        <v>0.51527777777777772</v>
      </c>
      <c r="P18" s="55">
        <v>0.56805555555555554</v>
      </c>
      <c r="Q18" s="41">
        <f t="shared" si="3"/>
        <v>0.56805555555555554</v>
      </c>
      <c r="R18" s="55">
        <v>8.7499999999999994E-2</v>
      </c>
      <c r="S18" s="41">
        <f t="shared" si="4"/>
        <v>8.7499999999999994E-2</v>
      </c>
      <c r="T18" s="236">
        <v>0.6069444444444444</v>
      </c>
      <c r="U18" s="72">
        <f t="shared" si="5"/>
        <v>0.6069444444444444</v>
      </c>
    </row>
    <row r="19" spans="1:21" ht="19.5" customHeight="1" x14ac:dyDescent="0.25">
      <c r="A19" s="586" t="s">
        <v>80</v>
      </c>
      <c r="B19" s="587"/>
      <c r="C19" s="152" t="s">
        <v>1952</v>
      </c>
      <c r="D19" s="217">
        <v>25745084</v>
      </c>
      <c r="E19" s="50" t="s">
        <v>37</v>
      </c>
      <c r="F19" s="142" t="s">
        <v>23</v>
      </c>
      <c r="G19" s="87"/>
      <c r="H19" s="326"/>
      <c r="I19" s="87" t="s">
        <v>161</v>
      </c>
      <c r="J19" s="55">
        <v>0.48541666666666672</v>
      </c>
      <c r="K19" s="51">
        <f t="shared" si="0"/>
        <v>0.48541666666666672</v>
      </c>
      <c r="L19" s="55">
        <v>0.48958333333333331</v>
      </c>
      <c r="M19" s="41">
        <f t="shared" si="1"/>
        <v>0.48958333333333331</v>
      </c>
      <c r="N19" s="55">
        <v>0.51041666666666663</v>
      </c>
      <c r="O19" s="41">
        <f t="shared" si="2"/>
        <v>0.51041666666666663</v>
      </c>
      <c r="P19" s="55">
        <v>0.5541666666666667</v>
      </c>
      <c r="Q19" s="41">
        <f t="shared" si="3"/>
        <v>0.5541666666666667</v>
      </c>
      <c r="R19" s="55">
        <v>0.59513888888888888</v>
      </c>
      <c r="S19" s="41">
        <f t="shared" si="4"/>
        <v>0.59513888888888888</v>
      </c>
      <c r="T19" s="236">
        <v>0.6069444444444444</v>
      </c>
      <c r="U19" s="72">
        <f t="shared" si="5"/>
        <v>0.6069444444444444</v>
      </c>
    </row>
    <row r="20" spans="1:21" ht="18" customHeight="1" x14ac:dyDescent="0.25">
      <c r="A20" s="586" t="s">
        <v>82</v>
      </c>
      <c r="B20" s="587"/>
      <c r="C20" s="152" t="s">
        <v>1953</v>
      </c>
      <c r="D20" s="217">
        <v>72649703</v>
      </c>
      <c r="E20" s="50" t="s">
        <v>17</v>
      </c>
      <c r="F20" s="142" t="s">
        <v>28</v>
      </c>
      <c r="G20" s="184" t="s">
        <v>203</v>
      </c>
      <c r="H20" s="182"/>
      <c r="I20" s="50" t="s">
        <v>1013</v>
      </c>
      <c r="J20" s="55">
        <v>0.48888888888888887</v>
      </c>
      <c r="K20" s="51">
        <f t="shared" si="0"/>
        <v>0.48888888888888887</v>
      </c>
      <c r="L20" s="55">
        <v>0.49513888888888891</v>
      </c>
      <c r="M20" s="41">
        <f t="shared" si="1"/>
        <v>0.49513888888888891</v>
      </c>
      <c r="N20" s="55">
        <v>0.51736111111111116</v>
      </c>
      <c r="O20" s="41">
        <f t="shared" si="2"/>
        <v>0.51736111111111116</v>
      </c>
      <c r="P20" s="55">
        <v>0.57430555555555551</v>
      </c>
      <c r="Q20" s="41">
        <f t="shared" si="3"/>
        <v>0.57430555555555551</v>
      </c>
      <c r="R20" s="55">
        <v>0.60138888888888886</v>
      </c>
      <c r="S20" s="41">
        <f t="shared" si="4"/>
        <v>0.60138888888888886</v>
      </c>
      <c r="T20" s="236">
        <v>0.62083333333333335</v>
      </c>
      <c r="U20" s="72">
        <f t="shared" si="5"/>
        <v>0.62083333333333335</v>
      </c>
    </row>
    <row r="21" spans="1:21" ht="19.5" customHeight="1" x14ac:dyDescent="0.25">
      <c r="A21" s="586" t="s">
        <v>87</v>
      </c>
      <c r="B21" s="587"/>
      <c r="C21" s="152" t="s">
        <v>1954</v>
      </c>
      <c r="D21" s="217">
        <v>25752450</v>
      </c>
      <c r="E21" s="50" t="s">
        <v>37</v>
      </c>
      <c r="F21" s="142" t="s">
        <v>38</v>
      </c>
      <c r="G21" s="96"/>
      <c r="H21" s="328"/>
      <c r="I21" s="96" t="s">
        <v>147</v>
      </c>
      <c r="J21" s="55">
        <v>0.48958333333333331</v>
      </c>
      <c r="K21" s="51">
        <f t="shared" si="0"/>
        <v>0.48958333333333331</v>
      </c>
      <c r="L21" s="55">
        <v>0.5</v>
      </c>
      <c r="M21" s="41">
        <f t="shared" si="1"/>
        <v>0.5</v>
      </c>
      <c r="N21" s="55">
        <v>0.5180555555555556</v>
      </c>
      <c r="O21" s="41">
        <f t="shared" si="2"/>
        <v>0.5180555555555556</v>
      </c>
      <c r="P21" s="55">
        <v>0.5805555555555556</v>
      </c>
      <c r="Q21" s="41">
        <f t="shared" si="3"/>
        <v>0.5805555555555556</v>
      </c>
      <c r="R21" s="55">
        <v>0.60277777777777775</v>
      </c>
      <c r="S21" s="41">
        <f t="shared" si="4"/>
        <v>0.60277777777777775</v>
      </c>
      <c r="T21" s="236">
        <v>0.61875000000000002</v>
      </c>
      <c r="U21" s="72">
        <f t="shared" si="5"/>
        <v>0.61875000000000002</v>
      </c>
    </row>
    <row r="22" spans="1:21" ht="24" customHeight="1" x14ac:dyDescent="0.25">
      <c r="A22" s="600"/>
      <c r="B22" s="587"/>
      <c r="C22" s="192" t="s">
        <v>1955</v>
      </c>
      <c r="D22" s="288">
        <v>40879112</v>
      </c>
      <c r="E22" s="88" t="s">
        <v>17</v>
      </c>
      <c r="F22" s="250"/>
      <c r="G22" s="88"/>
      <c r="H22" s="332"/>
      <c r="I22" s="88" t="s">
        <v>780</v>
      </c>
      <c r="J22" s="161"/>
      <c r="K22" s="58">
        <f t="shared" si="0"/>
        <v>0</v>
      </c>
      <c r="L22" s="161"/>
      <c r="M22" s="15">
        <f t="shared" si="1"/>
        <v>0</v>
      </c>
      <c r="N22" s="161"/>
      <c r="O22" s="15">
        <f t="shared" si="2"/>
        <v>0</v>
      </c>
      <c r="P22" s="161"/>
      <c r="Q22" s="15">
        <f t="shared" si="3"/>
        <v>0</v>
      </c>
      <c r="R22" s="161"/>
      <c r="S22" s="15">
        <f t="shared" si="4"/>
        <v>0</v>
      </c>
      <c r="T22" s="161"/>
      <c r="U22" s="15">
        <f t="shared" si="5"/>
        <v>0</v>
      </c>
    </row>
    <row r="23" spans="1:21" ht="18" customHeight="1" x14ac:dyDescent="0.25">
      <c r="A23" s="600"/>
      <c r="B23" s="587"/>
      <c r="C23" s="192" t="s">
        <v>1956</v>
      </c>
      <c r="D23" s="288">
        <v>43273927</v>
      </c>
      <c r="E23" s="88" t="s">
        <v>45</v>
      </c>
      <c r="F23" s="250" t="s">
        <v>1267</v>
      </c>
      <c r="G23" s="88" t="s">
        <v>1957</v>
      </c>
      <c r="H23" s="332"/>
      <c r="I23" s="88" t="s">
        <v>168</v>
      </c>
      <c r="J23" s="161"/>
      <c r="K23" s="58">
        <f t="shared" si="0"/>
        <v>0</v>
      </c>
      <c r="L23" s="161"/>
      <c r="M23" s="15">
        <f t="shared" si="1"/>
        <v>0</v>
      </c>
      <c r="N23" s="161"/>
      <c r="O23" s="15">
        <f t="shared" si="2"/>
        <v>0</v>
      </c>
      <c r="P23" s="161"/>
      <c r="Q23" s="15">
        <f t="shared" si="3"/>
        <v>0</v>
      </c>
      <c r="R23" s="161"/>
      <c r="S23" s="15">
        <f t="shared" si="4"/>
        <v>0</v>
      </c>
      <c r="T23" s="161"/>
      <c r="U23" s="15">
        <f t="shared" si="5"/>
        <v>0</v>
      </c>
    </row>
    <row r="24" spans="1:21" s="4" customFormat="1" ht="20.25" customHeight="1" x14ac:dyDescent="0.25">
      <c r="A24" s="586" t="s">
        <v>91</v>
      </c>
      <c r="B24" s="587"/>
      <c r="C24" s="152" t="s">
        <v>1958</v>
      </c>
      <c r="D24" s="217">
        <v>44316483</v>
      </c>
      <c r="E24" s="207" t="s">
        <v>138</v>
      </c>
      <c r="F24" s="142" t="s">
        <v>28</v>
      </c>
      <c r="G24" s="184" t="s">
        <v>203</v>
      </c>
      <c r="H24" s="182"/>
      <c r="I24" s="50" t="s">
        <v>470</v>
      </c>
      <c r="J24" s="55">
        <v>0.51041666666666663</v>
      </c>
      <c r="K24" s="51">
        <f t="shared" si="0"/>
        <v>0.51041666666666663</v>
      </c>
      <c r="L24" s="55">
        <v>0.5131944444444444</v>
      </c>
      <c r="M24" s="41">
        <f t="shared" si="1"/>
        <v>0.5131944444444444</v>
      </c>
      <c r="N24" s="55">
        <v>0.52013888888888893</v>
      </c>
      <c r="O24" s="41">
        <f t="shared" si="2"/>
        <v>0.52013888888888893</v>
      </c>
      <c r="P24" s="55">
        <v>0.58819444444444446</v>
      </c>
      <c r="Q24" s="41">
        <f t="shared" si="3"/>
        <v>0.58819444444444446</v>
      </c>
      <c r="R24" s="55">
        <v>0.61458333333333337</v>
      </c>
      <c r="S24" s="41">
        <f t="shared" si="4"/>
        <v>0.61458333333333337</v>
      </c>
      <c r="T24" s="236">
        <v>0.63541666666666663</v>
      </c>
      <c r="U24" s="72">
        <f t="shared" si="5"/>
        <v>0.63541666666666663</v>
      </c>
    </row>
    <row r="25" spans="1:21" ht="21.75" customHeight="1" x14ac:dyDescent="0.25">
      <c r="A25" s="586" t="s">
        <v>96</v>
      </c>
      <c r="B25" s="587"/>
      <c r="C25" s="152" t="s">
        <v>1647</v>
      </c>
      <c r="D25" s="217">
        <v>46297152</v>
      </c>
      <c r="E25" s="201" t="s">
        <v>1959</v>
      </c>
      <c r="F25" s="142" t="s">
        <v>1649</v>
      </c>
      <c r="G25" s="50" t="s">
        <v>1960</v>
      </c>
      <c r="H25" s="182"/>
      <c r="I25" s="50" t="s">
        <v>334</v>
      </c>
      <c r="J25" s="55">
        <v>0.51388888888888884</v>
      </c>
      <c r="K25" s="51">
        <f t="shared" si="0"/>
        <v>0.51388888888888884</v>
      </c>
      <c r="L25" s="55">
        <v>0.5180555555555556</v>
      </c>
      <c r="M25" s="41">
        <f t="shared" si="1"/>
        <v>0.5180555555555556</v>
      </c>
      <c r="N25" s="55">
        <v>0.52708333333333335</v>
      </c>
      <c r="O25" s="41">
        <f t="shared" si="2"/>
        <v>0.52708333333333335</v>
      </c>
      <c r="P25" s="55">
        <v>9.7916666666666666E-2</v>
      </c>
      <c r="Q25" s="55">
        <f t="shared" si="3"/>
        <v>9.7916666666666666E-2</v>
      </c>
      <c r="R25" s="55">
        <v>0.62777777777777777</v>
      </c>
      <c r="S25" s="41">
        <f t="shared" si="4"/>
        <v>0.62777777777777777</v>
      </c>
      <c r="T25" s="236">
        <v>0.64166666666666672</v>
      </c>
      <c r="U25" s="72">
        <f t="shared" si="5"/>
        <v>0.64166666666666672</v>
      </c>
    </row>
    <row r="26" spans="1:21" ht="22.5" customHeight="1" x14ac:dyDescent="0.25">
      <c r="A26" s="586" t="s">
        <v>98</v>
      </c>
      <c r="B26" s="587"/>
      <c r="C26" s="152" t="s">
        <v>1961</v>
      </c>
      <c r="D26" s="217">
        <v>3958066</v>
      </c>
      <c r="E26" s="21" t="s">
        <v>596</v>
      </c>
      <c r="F26" s="142" t="s">
        <v>28</v>
      </c>
      <c r="G26" s="184" t="s">
        <v>128</v>
      </c>
      <c r="H26" s="356" t="s">
        <v>228</v>
      </c>
      <c r="I26" s="50" t="s">
        <v>1962</v>
      </c>
      <c r="J26" s="55">
        <v>0.52013888888888893</v>
      </c>
      <c r="K26" s="55">
        <f t="shared" si="0"/>
        <v>0.52013888888888893</v>
      </c>
      <c r="L26" s="55">
        <v>0.52361111111111114</v>
      </c>
      <c r="M26" s="55">
        <f t="shared" si="1"/>
        <v>0.52361111111111114</v>
      </c>
      <c r="N26" s="55">
        <v>0.53055555555555556</v>
      </c>
      <c r="O26" s="55">
        <f t="shared" si="2"/>
        <v>0.53055555555555556</v>
      </c>
      <c r="P26" s="55">
        <v>0.6</v>
      </c>
      <c r="Q26" s="55">
        <f t="shared" si="3"/>
        <v>0.6</v>
      </c>
      <c r="R26" s="55">
        <v>0.61458333333333337</v>
      </c>
      <c r="S26" s="55">
        <f t="shared" si="4"/>
        <v>0.61458333333333337</v>
      </c>
      <c r="T26" s="236">
        <v>0.63055555555555554</v>
      </c>
      <c r="U26" s="236">
        <f t="shared" si="5"/>
        <v>0.63055555555555554</v>
      </c>
    </row>
    <row r="27" spans="1:21" ht="22.5" customHeight="1" x14ac:dyDescent="0.25">
      <c r="A27" s="586" t="s">
        <v>102</v>
      </c>
      <c r="B27" s="587"/>
      <c r="C27" s="152" t="s">
        <v>1963</v>
      </c>
      <c r="D27" s="217">
        <v>73254414</v>
      </c>
      <c r="E27" s="50" t="s">
        <v>17</v>
      </c>
      <c r="F27" s="142" t="s">
        <v>38</v>
      </c>
      <c r="G27" s="105"/>
      <c r="H27" s="180"/>
      <c r="I27" s="105" t="s">
        <v>780</v>
      </c>
      <c r="J27" s="55">
        <v>0.5229166666666667</v>
      </c>
      <c r="K27" s="51">
        <f t="shared" si="0"/>
        <v>0.5229166666666667</v>
      </c>
      <c r="L27" s="55">
        <v>0.52986111111111112</v>
      </c>
      <c r="M27" s="41">
        <f t="shared" si="1"/>
        <v>0.52986111111111112</v>
      </c>
      <c r="N27" s="55">
        <v>0.53819444444444442</v>
      </c>
      <c r="O27" s="41">
        <f t="shared" si="2"/>
        <v>0.53819444444444442</v>
      </c>
      <c r="P27" s="55">
        <v>0.1104166666666667</v>
      </c>
      <c r="Q27" s="41">
        <f t="shared" si="3"/>
        <v>0.1104166666666667</v>
      </c>
      <c r="R27" s="55">
        <v>0.64027777777777772</v>
      </c>
      <c r="S27" s="41">
        <f t="shared" si="4"/>
        <v>0.64027777777777772</v>
      </c>
      <c r="T27" s="236">
        <v>0.65208333333333335</v>
      </c>
      <c r="U27" s="72">
        <f t="shared" si="5"/>
        <v>0.65208333333333335</v>
      </c>
    </row>
    <row r="28" spans="1:21" ht="22.5" customHeight="1" x14ac:dyDescent="0.25">
      <c r="A28" s="586" t="s">
        <v>106</v>
      </c>
      <c r="B28" s="587"/>
      <c r="C28" s="152" t="s">
        <v>1964</v>
      </c>
      <c r="D28" s="217">
        <v>80129038</v>
      </c>
      <c r="E28" s="201" t="s">
        <v>45</v>
      </c>
      <c r="F28" s="142" t="s">
        <v>28</v>
      </c>
      <c r="G28" s="245"/>
      <c r="H28" s="347"/>
      <c r="I28" s="245" t="s">
        <v>1965</v>
      </c>
      <c r="J28" s="55">
        <v>0.52430555555555558</v>
      </c>
      <c r="K28" s="51">
        <f t="shared" si="0"/>
        <v>0.52430555555555558</v>
      </c>
      <c r="L28" s="55">
        <v>0.53680555555555554</v>
      </c>
      <c r="M28" s="41">
        <f t="shared" si="1"/>
        <v>0.53680555555555554</v>
      </c>
      <c r="N28" s="55">
        <v>0.54513888888888884</v>
      </c>
      <c r="O28" s="41">
        <f t="shared" si="2"/>
        <v>0.54513888888888884</v>
      </c>
      <c r="P28" s="55">
        <v>0.6118055555555556</v>
      </c>
      <c r="Q28" s="41">
        <f t="shared" si="3"/>
        <v>0.6118055555555556</v>
      </c>
      <c r="R28" s="55">
        <v>0.1472222222222222</v>
      </c>
      <c r="S28" s="41">
        <f t="shared" si="4"/>
        <v>0.1472222222222222</v>
      </c>
      <c r="T28" s="236">
        <v>0.1590277777777778</v>
      </c>
      <c r="U28" s="72">
        <f t="shared" si="5"/>
        <v>0.1590277777777778</v>
      </c>
    </row>
    <row r="29" spans="1:21" ht="18" customHeight="1" x14ac:dyDescent="0.25">
      <c r="A29" s="586" t="s">
        <v>110</v>
      </c>
      <c r="B29" s="587"/>
      <c r="C29" s="152" t="s">
        <v>1966</v>
      </c>
      <c r="D29" s="217">
        <v>3098552</v>
      </c>
      <c r="E29" s="21" t="s">
        <v>596</v>
      </c>
      <c r="F29" s="142" t="s">
        <v>28</v>
      </c>
      <c r="G29" s="105"/>
      <c r="H29" s="356" t="s">
        <v>228</v>
      </c>
      <c r="I29" s="105" t="s">
        <v>780</v>
      </c>
      <c r="J29" s="55">
        <v>4.791666666666667E-2</v>
      </c>
      <c r="K29" s="51">
        <f t="shared" si="0"/>
        <v>4.791666666666667E-2</v>
      </c>
      <c r="L29" s="55">
        <v>0.54791666666666672</v>
      </c>
      <c r="M29" s="41">
        <f t="shared" si="1"/>
        <v>0.54791666666666672</v>
      </c>
      <c r="N29" s="55">
        <v>0.55555555555555558</v>
      </c>
      <c r="O29" s="41">
        <f t="shared" si="2"/>
        <v>0.55555555555555558</v>
      </c>
      <c r="P29" s="55">
        <v>0.62361111111111112</v>
      </c>
      <c r="Q29" s="41">
        <f t="shared" si="3"/>
        <v>0.62361111111111112</v>
      </c>
      <c r="R29" s="55">
        <v>0.65208333333333335</v>
      </c>
      <c r="S29" s="41">
        <f t="shared" si="4"/>
        <v>0.65208333333333335</v>
      </c>
      <c r="T29" s="236">
        <v>0.66319444444444442</v>
      </c>
      <c r="U29" s="72">
        <f t="shared" si="5"/>
        <v>0.66319444444444442</v>
      </c>
    </row>
    <row r="30" spans="1:21" s="4" customFormat="1" ht="21.75" customHeight="1" x14ac:dyDescent="0.25">
      <c r="A30" s="586" t="s">
        <v>114</v>
      </c>
      <c r="B30" s="587"/>
      <c r="C30" s="152" t="s">
        <v>1967</v>
      </c>
      <c r="D30" s="217">
        <v>49052764</v>
      </c>
      <c r="E30" s="50" t="s">
        <v>84</v>
      </c>
      <c r="F30" s="142" t="s">
        <v>38</v>
      </c>
      <c r="G30" s="105"/>
      <c r="H30" s="180"/>
      <c r="I30" s="105" t="s">
        <v>780</v>
      </c>
      <c r="J30" s="55">
        <v>0.05</v>
      </c>
      <c r="K30" s="51">
        <f t="shared" si="0"/>
        <v>0.05</v>
      </c>
      <c r="L30" s="55">
        <v>0.55486111111111114</v>
      </c>
      <c r="M30" s="41">
        <f t="shared" si="1"/>
        <v>0.55486111111111114</v>
      </c>
      <c r="N30" s="55">
        <v>0.56597222222222221</v>
      </c>
      <c r="O30" s="41">
        <f t="shared" si="2"/>
        <v>0.56597222222222221</v>
      </c>
      <c r="P30" s="55">
        <v>0.1222222222222222</v>
      </c>
      <c r="Q30" s="41">
        <f t="shared" si="3"/>
        <v>0.1222222222222222</v>
      </c>
      <c r="R30" s="55">
        <v>0.65347222222222223</v>
      </c>
      <c r="S30" s="41">
        <f t="shared" si="4"/>
        <v>0.65347222222222223</v>
      </c>
      <c r="T30" s="236">
        <v>0.66666666666666663</v>
      </c>
      <c r="U30" s="72">
        <f t="shared" si="5"/>
        <v>0.66666666666666663</v>
      </c>
    </row>
    <row r="31" spans="1:21" s="46" customFormat="1" ht="19.5" customHeight="1" x14ac:dyDescent="0.25">
      <c r="A31" s="586" t="s">
        <v>118</v>
      </c>
      <c r="B31" s="587"/>
      <c r="C31" s="152" t="s">
        <v>1968</v>
      </c>
      <c r="D31" s="217">
        <v>25968714</v>
      </c>
      <c r="E31" s="21" t="s">
        <v>301</v>
      </c>
      <c r="F31" s="142" t="s">
        <v>38</v>
      </c>
      <c r="G31" s="105"/>
      <c r="H31" s="180"/>
      <c r="I31" s="105" t="s">
        <v>780</v>
      </c>
      <c r="J31" s="55">
        <v>5.1388888888888887E-2</v>
      </c>
      <c r="K31" s="51">
        <f t="shared" si="0"/>
        <v>5.1388888888888887E-2</v>
      </c>
      <c r="L31" s="55">
        <v>0.56111111111111112</v>
      </c>
      <c r="M31" s="41">
        <f t="shared" si="1"/>
        <v>0.56111111111111112</v>
      </c>
      <c r="N31" s="55">
        <v>0.56944444444444442</v>
      </c>
      <c r="O31" s="41">
        <f t="shared" si="2"/>
        <v>0.56944444444444442</v>
      </c>
      <c r="P31" s="55">
        <v>0.63611111111111107</v>
      </c>
      <c r="Q31" s="41">
        <f t="shared" si="3"/>
        <v>0.63611111111111107</v>
      </c>
      <c r="R31" s="55">
        <v>0.6479166666666667</v>
      </c>
      <c r="S31" s="41">
        <f t="shared" si="4"/>
        <v>0.6479166666666667</v>
      </c>
      <c r="T31" s="236">
        <v>0.66041666666666665</v>
      </c>
      <c r="U31" s="72">
        <f t="shared" si="5"/>
        <v>0.66041666666666665</v>
      </c>
    </row>
    <row r="32" spans="1:21" ht="21" customHeight="1" x14ac:dyDescent="0.25">
      <c r="A32" s="586" t="s">
        <v>126</v>
      </c>
      <c r="B32" s="587"/>
      <c r="C32" s="152" t="s">
        <v>1969</v>
      </c>
      <c r="D32" s="217">
        <v>41224914</v>
      </c>
      <c r="E32" s="50" t="s">
        <v>84</v>
      </c>
      <c r="F32" s="142" t="s">
        <v>38</v>
      </c>
      <c r="G32" s="105"/>
      <c r="H32" s="180"/>
      <c r="I32" s="105" t="s">
        <v>780</v>
      </c>
      <c r="J32" s="55">
        <v>5.4166666666666669E-2</v>
      </c>
      <c r="K32" s="51">
        <f t="shared" si="0"/>
        <v>5.4166666666666669E-2</v>
      </c>
      <c r="L32" s="55">
        <v>0.56597222222222221</v>
      </c>
      <c r="M32" s="41">
        <f t="shared" si="1"/>
        <v>0.56597222222222221</v>
      </c>
      <c r="N32" s="55">
        <v>0.57430555555555551</v>
      </c>
      <c r="O32" s="41">
        <f t="shared" si="2"/>
        <v>0.57430555555555551</v>
      </c>
      <c r="P32" s="55">
        <v>0.1340277777777778</v>
      </c>
      <c r="Q32" s="41">
        <f t="shared" si="3"/>
        <v>0.1340277777777778</v>
      </c>
      <c r="R32" s="55">
        <v>0.66666666666666663</v>
      </c>
      <c r="S32" s="41">
        <f t="shared" si="4"/>
        <v>0.66666666666666663</v>
      </c>
      <c r="T32" s="236">
        <v>0.6791666666666667</v>
      </c>
      <c r="U32" s="72">
        <f t="shared" si="5"/>
        <v>0.6791666666666667</v>
      </c>
    </row>
    <row r="33" spans="1:21" ht="21.75" customHeight="1" x14ac:dyDescent="0.25">
      <c r="A33" s="586" t="s">
        <v>130</v>
      </c>
      <c r="B33" s="587"/>
      <c r="C33" s="152" t="s">
        <v>1970</v>
      </c>
      <c r="D33" s="217">
        <v>40783750</v>
      </c>
      <c r="E33" s="21" t="s">
        <v>295</v>
      </c>
      <c r="F33" s="142" t="s">
        <v>28</v>
      </c>
      <c r="G33" s="105"/>
      <c r="H33" s="180"/>
      <c r="I33" s="105" t="s">
        <v>780</v>
      </c>
      <c r="J33" s="55">
        <v>0.60902777777777772</v>
      </c>
      <c r="K33" s="51">
        <f t="shared" si="0"/>
        <v>0.60902777777777772</v>
      </c>
      <c r="L33" s="55">
        <v>0.1125</v>
      </c>
      <c r="M33" s="41"/>
      <c r="N33" s="55">
        <v>0.62013888888888891</v>
      </c>
      <c r="O33" s="41">
        <f t="shared" si="2"/>
        <v>0.62013888888888891</v>
      </c>
      <c r="P33" s="55">
        <v>0.1736111111111111</v>
      </c>
      <c r="Q33" s="41">
        <f t="shared" si="3"/>
        <v>0.1736111111111111</v>
      </c>
      <c r="R33" s="55">
        <v>0.6875</v>
      </c>
      <c r="S33" s="41">
        <f t="shared" si="4"/>
        <v>0.6875</v>
      </c>
      <c r="T33" s="236">
        <v>0.69930555555555551</v>
      </c>
      <c r="U33" s="72">
        <f t="shared" si="5"/>
        <v>0.69930555555555551</v>
      </c>
    </row>
    <row r="34" spans="1:21" ht="19.5" customHeight="1" x14ac:dyDescent="0.25">
      <c r="A34" s="586" t="s">
        <v>237</v>
      </c>
      <c r="B34" s="587"/>
      <c r="C34" s="152" t="s">
        <v>1971</v>
      </c>
      <c r="D34" s="217">
        <v>25554248</v>
      </c>
      <c r="E34" s="50" t="s">
        <v>37</v>
      </c>
      <c r="F34" s="142" t="s">
        <v>38</v>
      </c>
      <c r="G34" s="105"/>
      <c r="H34" s="180"/>
      <c r="I34" s="105" t="s">
        <v>780</v>
      </c>
      <c r="J34" s="55">
        <v>0.62361111111111112</v>
      </c>
      <c r="K34" s="51">
        <f t="shared" si="0"/>
        <v>0.62361111111111112</v>
      </c>
      <c r="L34" s="55">
        <v>0.125</v>
      </c>
      <c r="M34" s="41">
        <f>L34+$M$65</f>
        <v>0.125</v>
      </c>
      <c r="N34" s="55">
        <v>0.63263888888888886</v>
      </c>
      <c r="O34" s="41">
        <f t="shared" si="2"/>
        <v>0.63263888888888886</v>
      </c>
      <c r="P34" s="55">
        <v>0.67847222222222225</v>
      </c>
      <c r="Q34" s="41">
        <f t="shared" si="3"/>
        <v>0.67847222222222225</v>
      </c>
      <c r="R34" s="55">
        <v>0.19097222222222221</v>
      </c>
      <c r="S34" s="41">
        <f t="shared" si="4"/>
        <v>0.19097222222222221</v>
      </c>
      <c r="T34" s="236">
        <v>0.20347222222222219</v>
      </c>
      <c r="U34" s="72">
        <f t="shared" si="5"/>
        <v>0.20347222222222219</v>
      </c>
    </row>
    <row r="35" spans="1:21" s="4" customFormat="1" ht="19.5" customHeight="1" x14ac:dyDescent="0.25">
      <c r="A35" s="586" t="s">
        <v>136</v>
      </c>
      <c r="B35" s="587"/>
      <c r="C35" s="152" t="s">
        <v>1972</v>
      </c>
      <c r="D35" s="217">
        <v>44948253</v>
      </c>
      <c r="E35" s="201" t="s">
        <v>45</v>
      </c>
      <c r="F35" s="142" t="s">
        <v>28</v>
      </c>
      <c r="G35" s="184" t="s">
        <v>19</v>
      </c>
      <c r="H35" s="256"/>
      <c r="I35" s="256" t="s">
        <v>218</v>
      </c>
      <c r="J35" s="55">
        <v>0.65555555555555556</v>
      </c>
      <c r="K35" s="51">
        <f t="shared" si="0"/>
        <v>0.65555555555555556</v>
      </c>
      <c r="L35" s="55">
        <v>0.1583333333333333</v>
      </c>
      <c r="M35" s="41">
        <f>L35+$M$65</f>
        <v>0.1583333333333333</v>
      </c>
      <c r="N35" s="55">
        <v>0.66666666666666663</v>
      </c>
      <c r="O35" s="41">
        <f t="shared" si="2"/>
        <v>0.66666666666666663</v>
      </c>
      <c r="P35" s="55">
        <v>0.7104166666666667</v>
      </c>
      <c r="Q35" s="41">
        <f t="shared" si="3"/>
        <v>0.7104166666666667</v>
      </c>
      <c r="R35" s="55">
        <v>0.72430555555555554</v>
      </c>
      <c r="S35" s="41">
        <f t="shared" si="4"/>
        <v>0.72430555555555554</v>
      </c>
      <c r="T35" s="236">
        <v>0.73611111111111116</v>
      </c>
      <c r="U35" s="72">
        <f t="shared" si="5"/>
        <v>0.73611111111111116</v>
      </c>
    </row>
    <row r="36" spans="1:21" s="46" customFormat="1" ht="18.75" customHeight="1" x14ac:dyDescent="0.25">
      <c r="A36" s="586" t="s">
        <v>240</v>
      </c>
      <c r="B36" s="587"/>
      <c r="C36" s="152" t="s">
        <v>1973</v>
      </c>
      <c r="D36" s="217">
        <v>25595986</v>
      </c>
      <c r="E36" s="50" t="s">
        <v>271</v>
      </c>
      <c r="F36" s="142" t="s">
        <v>38</v>
      </c>
      <c r="G36" s="105"/>
      <c r="H36" s="180"/>
      <c r="I36" s="105" t="s">
        <v>780</v>
      </c>
      <c r="J36" s="55">
        <v>0.65833333333333333</v>
      </c>
      <c r="K36" s="55">
        <f t="shared" si="0"/>
        <v>0.65833333333333333</v>
      </c>
      <c r="L36" s="55">
        <v>0.16250000000000001</v>
      </c>
      <c r="M36" s="55">
        <f>L36+$M$65</f>
        <v>0.16250000000000001</v>
      </c>
      <c r="N36" s="55">
        <v>0.67222222222222228</v>
      </c>
      <c r="O36" s="55">
        <f t="shared" si="2"/>
        <v>0.67222222222222228</v>
      </c>
      <c r="P36" s="55">
        <v>0.21805555555555561</v>
      </c>
      <c r="Q36" s="55">
        <f t="shared" si="3"/>
        <v>0.21805555555555561</v>
      </c>
      <c r="R36" s="55">
        <v>0.2298611111111111</v>
      </c>
      <c r="S36" s="55">
        <f t="shared" si="4"/>
        <v>0.2298611111111111</v>
      </c>
      <c r="T36" s="236">
        <v>0.2416666666666667</v>
      </c>
      <c r="U36" s="236">
        <f t="shared" si="5"/>
        <v>0.2416666666666667</v>
      </c>
    </row>
    <row r="37" spans="1:21" ht="20.25" customHeight="1" x14ac:dyDescent="0.25">
      <c r="A37" s="589"/>
      <c r="B37" s="589"/>
    </row>
    <row r="38" spans="1:21" ht="18.75" customHeight="1" x14ac:dyDescent="0.25">
      <c r="A38" s="589"/>
      <c r="B38" s="589"/>
    </row>
    <row r="39" spans="1:21" ht="18.75" customHeight="1" x14ac:dyDescent="0.25">
      <c r="A39" s="589"/>
      <c r="B39" s="589"/>
    </row>
    <row r="40" spans="1:21" ht="18.75" customHeight="1" x14ac:dyDescent="0.25">
      <c r="A40" s="589"/>
      <c r="B40" s="589"/>
    </row>
    <row r="41" spans="1:21" ht="18" customHeight="1" x14ac:dyDescent="0.25">
      <c r="A41" s="589"/>
      <c r="B41" s="589"/>
    </row>
    <row r="42" spans="1:21" ht="18" customHeight="1" x14ac:dyDescent="0.25">
      <c r="A42" s="589"/>
      <c r="B42" s="589"/>
    </row>
    <row r="43" spans="1:21" s="46" customFormat="1" ht="18" customHeight="1" x14ac:dyDescent="0.25">
      <c r="A43" s="598"/>
      <c r="B43" s="598"/>
    </row>
    <row r="44" spans="1:21" ht="18" customHeight="1" x14ac:dyDescent="0.25">
      <c r="A44" s="589"/>
      <c r="B44" s="589"/>
    </row>
    <row r="45" spans="1:21" ht="18.75" customHeight="1" x14ac:dyDescent="0.25">
      <c r="A45" s="589"/>
      <c r="B45" s="589"/>
    </row>
    <row r="46" spans="1:21" ht="18" customHeight="1" x14ac:dyDescent="0.25">
      <c r="A46" s="589"/>
      <c r="B46" s="589"/>
    </row>
    <row r="47" spans="1:21" ht="18" customHeight="1" x14ac:dyDescent="0.25">
      <c r="A47" s="589"/>
      <c r="B47" s="589"/>
    </row>
    <row r="48" spans="1:21" ht="21" customHeight="1" x14ac:dyDescent="0.25">
      <c r="A48" s="589"/>
      <c r="B48" s="589"/>
    </row>
    <row r="49" spans="1:2" ht="18" customHeight="1" x14ac:dyDescent="0.25">
      <c r="A49" s="589"/>
      <c r="B49" s="589"/>
    </row>
    <row r="50" spans="1:2" ht="18" customHeight="1" x14ac:dyDescent="0.25">
      <c r="A50" s="589"/>
      <c r="B50" s="589"/>
    </row>
    <row r="51" spans="1:2" ht="18" customHeight="1" x14ac:dyDescent="0.25">
      <c r="A51" s="589"/>
      <c r="B51" s="589"/>
    </row>
    <row r="52" spans="1:2" ht="18" customHeight="1" x14ac:dyDescent="0.25">
      <c r="A52" s="589"/>
      <c r="B52" s="589"/>
    </row>
    <row r="53" spans="1:2" ht="18" customHeight="1" x14ac:dyDescent="0.25">
      <c r="A53" s="589"/>
      <c r="B53" s="589"/>
    </row>
    <row r="54" spans="1:2" ht="18" customHeight="1" x14ac:dyDescent="0.25">
      <c r="A54" s="589"/>
      <c r="B54" s="589"/>
    </row>
    <row r="55" spans="1:2" ht="18" customHeight="1" x14ac:dyDescent="0.25">
      <c r="A55" s="589"/>
      <c r="B55" s="589"/>
    </row>
    <row r="56" spans="1:2" ht="18" customHeight="1" x14ac:dyDescent="0.25">
      <c r="A56" s="589"/>
      <c r="B56" s="589"/>
    </row>
    <row r="57" spans="1:2" ht="18" customHeight="1" x14ac:dyDescent="0.25">
      <c r="A57" s="589"/>
      <c r="B57" s="589"/>
    </row>
    <row r="58" spans="1:2" ht="18" customHeight="1" x14ac:dyDescent="0.25">
      <c r="A58" s="589"/>
      <c r="B58" s="589"/>
    </row>
    <row r="59" spans="1:2" ht="18" customHeight="1" x14ac:dyDescent="0.25">
      <c r="A59" s="589"/>
      <c r="B59" s="589"/>
    </row>
    <row r="60" spans="1:2" ht="18" customHeight="1" x14ac:dyDescent="0.25">
      <c r="A60" s="589"/>
      <c r="B60" s="589"/>
    </row>
    <row r="61" spans="1:2" ht="18" customHeight="1" x14ac:dyDescent="0.25">
      <c r="A61" s="589"/>
      <c r="B61" s="589"/>
    </row>
    <row r="62" spans="1:2" ht="18" customHeight="1" x14ac:dyDescent="0.25">
      <c r="A62" s="589"/>
      <c r="B62" s="589"/>
    </row>
    <row r="63" spans="1:2" ht="18" customHeight="1" x14ac:dyDescent="0.25">
      <c r="A63" s="589"/>
      <c r="B63" s="589"/>
    </row>
    <row r="64" spans="1:2" ht="18" customHeight="1" x14ac:dyDescent="0.25">
      <c r="A64" s="589"/>
      <c r="B64" s="589"/>
    </row>
    <row r="65" spans="1:8" ht="18" customHeight="1" x14ac:dyDescent="0.25">
      <c r="A65" s="589"/>
      <c r="B65" s="589"/>
    </row>
    <row r="66" spans="1:8" ht="18" customHeight="1" x14ac:dyDescent="0.25">
      <c r="A66" s="589"/>
      <c r="B66" s="589"/>
    </row>
    <row r="67" spans="1:8" ht="18" customHeight="1" x14ac:dyDescent="0.25">
      <c r="A67" s="589"/>
      <c r="B67" s="589"/>
    </row>
    <row r="68" spans="1:8" ht="18" customHeight="1" x14ac:dyDescent="0.25">
      <c r="A68" s="589"/>
      <c r="B68" s="589"/>
    </row>
    <row r="69" spans="1:8" ht="18" customHeight="1" x14ac:dyDescent="0.25"/>
    <row r="70" spans="1:8" ht="15.75" customHeight="1" x14ac:dyDescent="0.25">
      <c r="B70" t="s">
        <v>6768</v>
      </c>
      <c r="C70" t="s">
        <v>6769</v>
      </c>
      <c r="D70" t="s">
        <v>6770</v>
      </c>
      <c r="E70" t="s">
        <v>6771</v>
      </c>
      <c r="F70" t="s">
        <v>6772</v>
      </c>
      <c r="G70" t="s">
        <v>6773</v>
      </c>
      <c r="H70" t="s">
        <v>6774</v>
      </c>
    </row>
    <row r="71" spans="1:8" ht="18" customHeight="1" x14ac:dyDescent="0.25"/>
    <row r="72" spans="1:8" ht="18" customHeight="1" x14ac:dyDescent="0.25"/>
    <row r="73" spans="1:8" ht="18" customHeight="1" x14ac:dyDescent="0.25"/>
    <row r="74" spans="1:8" ht="18" customHeight="1" x14ac:dyDescent="0.25"/>
    <row r="75" spans="1:8" ht="18" customHeight="1" x14ac:dyDescent="0.25"/>
    <row r="76" spans="1:8" ht="15.75" customHeight="1" x14ac:dyDescent="0.25"/>
    <row r="77" spans="1:8" ht="15.75" customHeight="1" x14ac:dyDescent="0.25"/>
    <row r="78" spans="1:8" ht="15.75" customHeight="1" x14ac:dyDescent="0.25"/>
    <row r="79" spans="1:8" ht="15.75" customHeight="1" x14ac:dyDescent="0.25"/>
    <row r="80" spans="1:8" ht="15.75" customHeight="1" x14ac:dyDescent="0.25"/>
    <row r="81" spans="2:7" ht="15.75" customHeight="1" x14ac:dyDescent="0.25"/>
    <row r="82" spans="2:7" ht="15.75" customHeight="1" x14ac:dyDescent="0.25"/>
    <row r="83" spans="2:7" ht="15.75" customHeight="1" x14ac:dyDescent="0.25"/>
    <row r="84" spans="2:7" ht="15.75" customHeight="1" x14ac:dyDescent="0.25"/>
    <row r="85" spans="2:7" ht="15.75" customHeight="1" x14ac:dyDescent="0.25"/>
    <row r="86" spans="2:7" ht="18" customHeight="1" x14ac:dyDescent="0.25"/>
    <row r="87" spans="2:7" ht="18" customHeight="1" x14ac:dyDescent="0.25"/>
    <row r="88" spans="2:7" ht="18" customHeight="1" x14ac:dyDescent="0.25"/>
    <row r="89" spans="2:7" ht="18" customHeight="1" x14ac:dyDescent="0.25"/>
    <row r="90" spans="2:7" ht="18" customHeight="1" x14ac:dyDescent="0.25"/>
    <row r="91" spans="2:7" ht="18" customHeight="1" x14ac:dyDescent="0.25"/>
    <row r="92" spans="2:7" ht="18" customHeight="1" x14ac:dyDescent="0.25"/>
    <row r="93" spans="2:7" ht="18" customHeight="1" x14ac:dyDescent="0.25"/>
    <row r="94" spans="2:7" ht="15.75" customHeight="1" x14ac:dyDescent="0.25"/>
    <row r="95" spans="2:7" ht="15.75" customHeight="1" x14ac:dyDescent="0.25"/>
    <row r="96" spans="2:7" ht="15.75" customHeight="1" x14ac:dyDescent="0.25">
      <c r="B96" t="s">
        <v>6768</v>
      </c>
      <c r="C96" t="s">
        <v>6769</v>
      </c>
      <c r="D96" t="s">
        <v>6770</v>
      </c>
      <c r="E96" t="s">
        <v>6771</v>
      </c>
      <c r="F96" t="s">
        <v>6772</v>
      </c>
      <c r="G96" t="s">
        <v>6773</v>
      </c>
    </row>
    <row r="97" spans="3:8" ht="15.75" customHeight="1" x14ac:dyDescent="0.25"/>
    <row r="98" spans="3:8" ht="21" customHeight="1" x14ac:dyDescent="0.25"/>
    <row r="99" spans="3:8" ht="15.75" customHeight="1" x14ac:dyDescent="0.25"/>
    <row r="100" spans="3:8" ht="15.75" customHeight="1" x14ac:dyDescent="0.25"/>
    <row r="101" spans="3:8" ht="18.75" customHeight="1" x14ac:dyDescent="0.25"/>
    <row r="102" spans="3:8" ht="15.75" customHeight="1" x14ac:dyDescent="0.25"/>
    <row r="103" spans="3:8" ht="15.75" customHeight="1" x14ac:dyDescent="0.25"/>
    <row r="104" spans="3:8" ht="18.75" customHeight="1" x14ac:dyDescent="0.25"/>
    <row r="105" spans="3:8" ht="18.75" customHeight="1" x14ac:dyDescent="0.25"/>
    <row r="108" spans="3:8" x14ac:dyDescent="0.25">
      <c r="C108" t="s">
        <v>6768</v>
      </c>
      <c r="D108" t="s">
        <v>6769</v>
      </c>
      <c r="E108" t="s">
        <v>6770</v>
      </c>
      <c r="F108" t="s">
        <v>6771</v>
      </c>
      <c r="G108" t="s">
        <v>6772</v>
      </c>
      <c r="H108" t="s">
        <v>6773</v>
      </c>
    </row>
    <row r="109" spans="3:8" ht="15.75" customHeight="1" x14ac:dyDescent="0.25"/>
    <row r="110" spans="3:8" ht="15.75" customHeight="1" x14ac:dyDescent="0.25"/>
    <row r="111" spans="3:8" ht="15.75" customHeight="1" x14ac:dyDescent="0.25"/>
    <row r="112" spans="3:8" ht="15.75" customHeight="1" x14ac:dyDescent="0.25"/>
    <row r="113" ht="15.75" customHeight="1" x14ac:dyDescent="0.25"/>
    <row r="114" ht="15.75" customHeight="1" x14ac:dyDescent="0.25"/>
    <row r="115" ht="15.75" customHeight="1" x14ac:dyDescent="0.25"/>
    <row r="116" ht="18.75" customHeight="1" x14ac:dyDescent="0.25"/>
    <row r="117" ht="15.75" customHeight="1" x14ac:dyDescent="0.25"/>
  </sheetData>
  <mergeCells count="73">
    <mergeCell ref="A11:B11"/>
    <mergeCell ref="A51:B51"/>
    <mergeCell ref="A49:B49"/>
    <mergeCell ref="A45:B45"/>
    <mergeCell ref="P1:Q1"/>
    <mergeCell ref="A36:B36"/>
    <mergeCell ref="A1:B1"/>
    <mergeCell ref="A6:B6"/>
    <mergeCell ref="A16:B16"/>
    <mergeCell ref="A7:B7"/>
    <mergeCell ref="A48:B48"/>
    <mergeCell ref="A30:B30"/>
    <mergeCell ref="A24:B24"/>
    <mergeCell ref="A15:B15"/>
    <mergeCell ref="A62:B62"/>
    <mergeCell ref="A65:B65"/>
    <mergeCell ref="A25:B25"/>
    <mergeCell ref="A41:B41"/>
    <mergeCell ref="A46:B46"/>
    <mergeCell ref="A37:B37"/>
    <mergeCell ref="A64:B64"/>
    <mergeCell ref="A59:B59"/>
    <mergeCell ref="A60:B60"/>
    <mergeCell ref="A61:B61"/>
    <mergeCell ref="A54:B54"/>
    <mergeCell ref="R1:S1"/>
    <mergeCell ref="A55:B55"/>
    <mergeCell ref="A50:B50"/>
    <mergeCell ref="A12:B12"/>
    <mergeCell ref="A26:B26"/>
    <mergeCell ref="A21:B21"/>
    <mergeCell ref="A2:B2"/>
    <mergeCell ref="A33:B33"/>
    <mergeCell ref="A53:B53"/>
    <mergeCell ref="A52:B52"/>
    <mergeCell ref="A43:B43"/>
    <mergeCell ref="A9:B9"/>
    <mergeCell ref="A18:B18"/>
    <mergeCell ref="A27:B27"/>
    <mergeCell ref="N1:O1"/>
    <mergeCell ref="A3:B3"/>
    <mergeCell ref="T1:U1"/>
    <mergeCell ref="A47:B47"/>
    <mergeCell ref="A42:B42"/>
    <mergeCell ref="A5:B5"/>
    <mergeCell ref="A32:B32"/>
    <mergeCell ref="L1:M1"/>
    <mergeCell ref="A14:B14"/>
    <mergeCell ref="A17:B17"/>
    <mergeCell ref="A23:B23"/>
    <mergeCell ref="A8:B8"/>
    <mergeCell ref="A22:B22"/>
    <mergeCell ref="A35:B35"/>
    <mergeCell ref="A4:B4"/>
    <mergeCell ref="A20:B20"/>
    <mergeCell ref="A38:B38"/>
    <mergeCell ref="A29:B29"/>
    <mergeCell ref="A68:B68"/>
    <mergeCell ref="A63:B63"/>
    <mergeCell ref="A19:B19"/>
    <mergeCell ref="A10:B10"/>
    <mergeCell ref="A28:B28"/>
    <mergeCell ref="A13:B13"/>
    <mergeCell ref="A44:B44"/>
    <mergeCell ref="A40:B40"/>
    <mergeCell ref="A67:B67"/>
    <mergeCell ref="A31:B31"/>
    <mergeCell ref="A58:B58"/>
    <mergeCell ref="A39:B39"/>
    <mergeCell ref="A34:B34"/>
    <mergeCell ref="A66:B66"/>
    <mergeCell ref="A56:B56"/>
    <mergeCell ref="A57:B57"/>
  </mergeCells>
  <pageMargins left="0.7" right="0.7" top="0.75" bottom="0.75" header="0.3" footer="0.3"/>
  <pageSetup paperSize="9" fitToWidth="0" orientation="landscape"/>
  <tableParts count="3">
    <tablePart r:id="rId1"/>
    <tablePart r:id="rId2"/>
    <tablePart r:id="rId3"/>
  </tableParts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 codeName="Hoja340">
    <pageSetUpPr fitToPage="1"/>
  </sheetPr>
  <dimension ref="A1:U119"/>
  <sheetViews>
    <sheetView topLeftCell="A67" workbookViewId="0">
      <selection activeCell="R83" sqref="R83"/>
    </sheetView>
  </sheetViews>
  <sheetFormatPr baseColWidth="10" defaultColWidth="9.140625" defaultRowHeight="15" x14ac:dyDescent="0.25"/>
  <cols>
    <col min="1" max="2" width="2.7109375" customWidth="1"/>
    <col min="3" max="3" width="39" customWidth="1"/>
    <col min="4" max="4" width="14.5703125" customWidth="1"/>
    <col min="5" max="5" width="21.85546875" customWidth="1"/>
    <col min="6" max="6" width="22" customWidth="1"/>
    <col min="7" max="7" width="21.140625" bestFit="1" customWidth="1"/>
    <col min="8" max="8" width="9.28515625" customWidth="1"/>
    <col min="9" max="9" width="25.140625" customWidth="1"/>
    <col min="10" max="10" width="13.28515625" customWidth="1"/>
    <col min="11" max="11" width="13.5703125" customWidth="1"/>
    <col min="12" max="12" width="14.28515625" customWidth="1"/>
    <col min="13" max="13" width="13.7109375" customWidth="1"/>
    <col min="14" max="15" width="14.7109375" customWidth="1"/>
    <col min="16" max="16" width="15.28515625" customWidth="1"/>
    <col min="17" max="17" width="14.85546875" customWidth="1"/>
    <col min="18" max="19" width="15.42578125" customWidth="1"/>
    <col min="20" max="20" width="17" customWidth="1"/>
    <col min="21" max="21" width="17.85546875" customWidth="1"/>
  </cols>
  <sheetData>
    <row r="1" spans="1:21" ht="46.5" customHeight="1" x14ac:dyDescent="0.25">
      <c r="A1" s="596" t="s">
        <v>0</v>
      </c>
      <c r="B1" s="597"/>
      <c r="C1" s="37" t="s">
        <v>1</v>
      </c>
      <c r="D1" s="10" t="s">
        <v>2</v>
      </c>
      <c r="E1" s="25" t="s">
        <v>3</v>
      </c>
      <c r="F1" s="20" t="s">
        <v>4</v>
      </c>
      <c r="G1" s="1" t="s">
        <v>5</v>
      </c>
      <c r="H1" s="35" t="s">
        <v>6</v>
      </c>
      <c r="I1" s="2" t="s">
        <v>7</v>
      </c>
      <c r="J1" s="3" t="s">
        <v>8</v>
      </c>
      <c r="K1" s="3" t="s">
        <v>9</v>
      </c>
      <c r="L1" s="593" t="s">
        <v>10</v>
      </c>
      <c r="M1" s="592"/>
      <c r="N1" s="599" t="s">
        <v>11</v>
      </c>
      <c r="O1" s="592"/>
      <c r="P1" s="595" t="s">
        <v>12</v>
      </c>
      <c r="Q1" s="592"/>
      <c r="R1" s="594" t="s">
        <v>13</v>
      </c>
      <c r="S1" s="592"/>
      <c r="T1" s="591" t="s">
        <v>14</v>
      </c>
      <c r="U1" s="592"/>
    </row>
    <row r="2" spans="1:21" ht="22.5" customHeight="1" x14ac:dyDescent="0.25">
      <c r="A2" s="586" t="s">
        <v>15</v>
      </c>
      <c r="B2" s="587"/>
      <c r="C2" s="188" t="s">
        <v>1974</v>
      </c>
      <c r="D2" s="50">
        <v>72197945</v>
      </c>
      <c r="E2" s="263" t="s">
        <v>93</v>
      </c>
      <c r="F2" s="142" t="s">
        <v>28</v>
      </c>
      <c r="G2" s="184" t="s">
        <v>19</v>
      </c>
      <c r="H2" s="349"/>
      <c r="I2" s="111" t="s">
        <v>168</v>
      </c>
      <c r="J2" s="55">
        <v>0.34444444444444439</v>
      </c>
      <c r="K2" s="51">
        <f t="shared" ref="K2:K44" si="0">J2+$K$68</f>
        <v>0.34444444444444439</v>
      </c>
      <c r="L2" s="55">
        <v>0.34652777777777782</v>
      </c>
      <c r="M2" s="41">
        <f t="shared" ref="M2:M44" si="1">L2+$M$68</f>
        <v>0.34652777777777782</v>
      </c>
      <c r="N2" s="55">
        <v>0.35208333333333341</v>
      </c>
      <c r="O2" s="41">
        <f t="shared" ref="O2:O44" si="2">N2+$O$68</f>
        <v>0.35208333333333341</v>
      </c>
      <c r="P2" s="55">
        <v>0.39791666666666659</v>
      </c>
      <c r="Q2" s="41">
        <f t="shared" ref="Q2:Q44" si="3">P2+$Q$68</f>
        <v>0.39791666666666659</v>
      </c>
      <c r="R2" s="55">
        <v>0.41041666666666671</v>
      </c>
      <c r="S2" s="41">
        <f t="shared" ref="S2:S44" si="4">R2+$S$68</f>
        <v>0.41041666666666671</v>
      </c>
      <c r="T2" s="236">
        <v>0.42499999999999999</v>
      </c>
      <c r="U2" s="72">
        <f t="shared" ref="U2:U44" si="5">T2+$U$68</f>
        <v>0.42499999999999999</v>
      </c>
    </row>
    <row r="3" spans="1:21" ht="21" customHeight="1" x14ac:dyDescent="0.25">
      <c r="A3" s="586" t="s">
        <v>21</v>
      </c>
      <c r="B3" s="587"/>
      <c r="C3" s="188" t="s">
        <v>1975</v>
      </c>
      <c r="D3" s="50">
        <v>25536935</v>
      </c>
      <c r="E3" s="263" t="s">
        <v>93</v>
      </c>
      <c r="F3" s="142" t="s">
        <v>23</v>
      </c>
      <c r="G3" s="50" t="s">
        <v>515</v>
      </c>
      <c r="H3" s="182"/>
      <c r="I3" s="50" t="s">
        <v>646</v>
      </c>
      <c r="J3" s="55">
        <v>0.35486111111111113</v>
      </c>
      <c r="K3" s="51">
        <f t="shared" si="0"/>
        <v>0.35486111111111113</v>
      </c>
      <c r="L3" s="55">
        <v>0.35694444444444451</v>
      </c>
      <c r="M3" s="41">
        <f t="shared" si="1"/>
        <v>0.35694444444444451</v>
      </c>
      <c r="N3" s="55">
        <v>0.36388888888888887</v>
      </c>
      <c r="O3" s="41">
        <f t="shared" si="2"/>
        <v>0.36388888888888887</v>
      </c>
      <c r="P3" s="55">
        <v>0.41180555555555548</v>
      </c>
      <c r="Q3" s="41">
        <f t="shared" si="3"/>
        <v>0.41180555555555548</v>
      </c>
      <c r="R3" s="55">
        <v>0.42569444444444438</v>
      </c>
      <c r="S3" s="41">
        <f t="shared" si="4"/>
        <v>0.42569444444444438</v>
      </c>
      <c r="T3" s="236">
        <v>0.44027777777777782</v>
      </c>
      <c r="U3" s="72">
        <f t="shared" si="5"/>
        <v>0.44027777777777782</v>
      </c>
    </row>
    <row r="4" spans="1:21" ht="21" customHeight="1" x14ac:dyDescent="0.25">
      <c r="A4" s="586" t="s">
        <v>26</v>
      </c>
      <c r="B4" s="587"/>
      <c r="C4" s="287" t="s">
        <v>1976</v>
      </c>
      <c r="D4" s="50">
        <v>2037948</v>
      </c>
      <c r="E4" s="210" t="s">
        <v>45</v>
      </c>
      <c r="F4" s="142" t="s">
        <v>28</v>
      </c>
      <c r="G4" s="184" t="s">
        <v>203</v>
      </c>
      <c r="H4" s="356" t="s">
        <v>108</v>
      </c>
      <c r="I4" s="50" t="s">
        <v>1977</v>
      </c>
      <c r="J4" s="55">
        <v>0.35833333333333328</v>
      </c>
      <c r="K4" s="51">
        <f t="shared" si="0"/>
        <v>0.35833333333333328</v>
      </c>
      <c r="L4" s="55">
        <v>0.36180555555555549</v>
      </c>
      <c r="M4" s="41">
        <f t="shared" si="1"/>
        <v>0.36180555555555549</v>
      </c>
      <c r="N4" s="55">
        <v>0.36666666666666659</v>
      </c>
      <c r="O4" s="41">
        <f t="shared" si="2"/>
        <v>0.36666666666666659</v>
      </c>
      <c r="P4" s="55">
        <v>0.40972222222222221</v>
      </c>
      <c r="Q4" s="41">
        <f t="shared" si="3"/>
        <v>0.40972222222222221</v>
      </c>
      <c r="R4" s="55">
        <v>0.42152777777777778</v>
      </c>
      <c r="S4" s="41">
        <f t="shared" si="4"/>
        <v>0.42152777777777778</v>
      </c>
      <c r="T4" s="236">
        <v>0.43888888888888888</v>
      </c>
      <c r="U4" s="72">
        <f t="shared" si="5"/>
        <v>0.43888888888888888</v>
      </c>
    </row>
    <row r="5" spans="1:21" ht="19.5" customHeight="1" x14ac:dyDescent="0.25">
      <c r="A5" s="586" t="s">
        <v>30</v>
      </c>
      <c r="B5" s="587"/>
      <c r="C5" s="152" t="s">
        <v>1978</v>
      </c>
      <c r="D5" s="217">
        <v>73528957</v>
      </c>
      <c r="E5" s="201" t="s">
        <v>45</v>
      </c>
      <c r="F5" s="142" t="s">
        <v>94</v>
      </c>
      <c r="G5" s="184" t="s">
        <v>1979</v>
      </c>
      <c r="H5" s="446"/>
      <c r="I5" s="200" t="s">
        <v>34</v>
      </c>
      <c r="J5" s="55">
        <v>0.36527777777777781</v>
      </c>
      <c r="K5" s="51">
        <f t="shared" si="0"/>
        <v>0.36527777777777781</v>
      </c>
      <c r="L5" s="55">
        <v>0.3659722222222222</v>
      </c>
      <c r="M5" s="41">
        <f t="shared" si="1"/>
        <v>0.3659722222222222</v>
      </c>
      <c r="N5" s="55">
        <v>0.375</v>
      </c>
      <c r="O5" s="41">
        <f t="shared" si="2"/>
        <v>0.375</v>
      </c>
      <c r="P5" s="55">
        <v>0.42569444444444438</v>
      </c>
      <c r="Q5" s="41">
        <f t="shared" si="3"/>
        <v>0.42569444444444438</v>
      </c>
      <c r="R5" s="55">
        <v>0.44236111111111109</v>
      </c>
      <c r="S5" s="41">
        <f t="shared" si="4"/>
        <v>0.44236111111111109</v>
      </c>
      <c r="T5" s="236">
        <v>0.4548611111111111</v>
      </c>
      <c r="U5" s="72">
        <f t="shared" si="5"/>
        <v>0.4548611111111111</v>
      </c>
    </row>
    <row r="6" spans="1:21" ht="20.25" customHeight="1" x14ac:dyDescent="0.25">
      <c r="A6" s="586" t="s">
        <v>35</v>
      </c>
      <c r="B6" s="587"/>
      <c r="C6" s="230" t="s">
        <v>1980</v>
      </c>
      <c r="D6" s="217">
        <v>19431858</v>
      </c>
      <c r="E6" s="21" t="s">
        <v>301</v>
      </c>
      <c r="F6" s="142" t="s">
        <v>18</v>
      </c>
      <c r="G6" s="105" t="s">
        <v>1981</v>
      </c>
      <c r="H6" s="182"/>
      <c r="I6" s="50" t="s">
        <v>354</v>
      </c>
      <c r="J6" s="55">
        <v>0.36736111111111108</v>
      </c>
      <c r="K6" s="51">
        <f t="shared" si="0"/>
        <v>0.36736111111111108</v>
      </c>
      <c r="L6" s="55">
        <v>0.37361111111111112</v>
      </c>
      <c r="M6" s="41">
        <f t="shared" si="1"/>
        <v>0.37361111111111112</v>
      </c>
      <c r="N6" s="55">
        <v>0.38263888888888892</v>
      </c>
      <c r="O6" s="41">
        <f t="shared" si="2"/>
        <v>0.38263888888888892</v>
      </c>
      <c r="P6" s="55">
        <v>0.42916666666666659</v>
      </c>
      <c r="Q6" s="41">
        <f t="shared" si="3"/>
        <v>0.42916666666666659</v>
      </c>
      <c r="R6" s="55">
        <v>0.44236111111111109</v>
      </c>
      <c r="S6" s="41">
        <f t="shared" si="4"/>
        <v>0.44236111111111109</v>
      </c>
      <c r="T6" s="236">
        <v>0.45763888888888887</v>
      </c>
      <c r="U6" s="72">
        <f t="shared" si="5"/>
        <v>0.45763888888888887</v>
      </c>
    </row>
    <row r="7" spans="1:21" ht="18.75" customHeight="1" x14ac:dyDescent="0.25">
      <c r="A7" s="602"/>
      <c r="B7" s="587"/>
      <c r="C7" s="192" t="s">
        <v>1982</v>
      </c>
      <c r="D7" s="288">
        <v>9091400</v>
      </c>
      <c r="E7" s="88" t="s">
        <v>623</v>
      </c>
      <c r="F7" s="250" t="s">
        <v>94</v>
      </c>
      <c r="G7" s="88" t="s">
        <v>1090</v>
      </c>
      <c r="H7" s="332"/>
      <c r="I7" s="88" t="s">
        <v>1451</v>
      </c>
      <c r="J7" s="161">
        <v>0.36944444444444452</v>
      </c>
      <c r="K7" s="58">
        <f t="shared" si="0"/>
        <v>0.36944444444444452</v>
      </c>
      <c r="L7" s="161"/>
      <c r="M7" s="15">
        <f t="shared" si="1"/>
        <v>0</v>
      </c>
      <c r="N7" s="161"/>
      <c r="O7" s="15">
        <f t="shared" si="2"/>
        <v>0</v>
      </c>
      <c r="P7" s="161"/>
      <c r="Q7" s="15">
        <f t="shared" si="3"/>
        <v>0</v>
      </c>
      <c r="R7" s="161"/>
      <c r="S7" s="15">
        <f t="shared" si="4"/>
        <v>0</v>
      </c>
      <c r="T7" s="161"/>
      <c r="U7" s="15">
        <f t="shared" si="5"/>
        <v>0</v>
      </c>
    </row>
    <row r="8" spans="1:21" ht="21.75" customHeight="1" x14ac:dyDescent="0.25">
      <c r="A8" s="586" t="s">
        <v>40</v>
      </c>
      <c r="B8" s="587"/>
      <c r="C8" s="152" t="s">
        <v>1983</v>
      </c>
      <c r="D8" s="217">
        <v>42288841</v>
      </c>
      <c r="E8" s="50" t="s">
        <v>17</v>
      </c>
      <c r="F8" s="142" t="s">
        <v>94</v>
      </c>
      <c r="G8" s="105" t="s">
        <v>42</v>
      </c>
      <c r="H8" s="349"/>
      <c r="I8" s="111" t="s">
        <v>168</v>
      </c>
      <c r="J8" s="55">
        <v>0.37638888888888888</v>
      </c>
      <c r="K8" s="51">
        <f t="shared" si="0"/>
        <v>0.37638888888888888</v>
      </c>
      <c r="L8" s="55">
        <v>0.38055555555555548</v>
      </c>
      <c r="M8" s="41">
        <f t="shared" si="1"/>
        <v>0.38055555555555548</v>
      </c>
      <c r="N8" s="55">
        <v>0.38680555555555562</v>
      </c>
      <c r="O8" s="41">
        <f t="shared" si="2"/>
        <v>0.38680555555555562</v>
      </c>
      <c r="P8" s="55">
        <v>0.43194444444444452</v>
      </c>
      <c r="Q8" s="41">
        <f t="shared" si="3"/>
        <v>0.43194444444444452</v>
      </c>
      <c r="R8" s="55">
        <v>0.44513888888888892</v>
      </c>
      <c r="S8" s="41">
        <f t="shared" si="4"/>
        <v>0.44513888888888892</v>
      </c>
      <c r="T8" s="236">
        <v>0.46875</v>
      </c>
      <c r="U8" s="72">
        <f t="shared" si="5"/>
        <v>0.46875</v>
      </c>
    </row>
    <row r="9" spans="1:21" ht="19.5" customHeight="1" x14ac:dyDescent="0.25">
      <c r="A9" s="586" t="s">
        <v>43</v>
      </c>
      <c r="B9" s="587"/>
      <c r="C9" s="152" t="s">
        <v>1984</v>
      </c>
      <c r="D9" s="217">
        <v>70888393</v>
      </c>
      <c r="E9" s="50" t="s">
        <v>84</v>
      </c>
      <c r="F9" s="142" t="s">
        <v>94</v>
      </c>
      <c r="G9" s="96" t="s">
        <v>1985</v>
      </c>
      <c r="H9" s="328"/>
      <c r="I9" s="96" t="s">
        <v>29</v>
      </c>
      <c r="J9" s="55">
        <v>0.37777777777777782</v>
      </c>
      <c r="K9" s="51">
        <f t="shared" si="0"/>
        <v>0.37777777777777782</v>
      </c>
      <c r="L9" s="55">
        <v>0.38541666666666669</v>
      </c>
      <c r="M9" s="41">
        <f t="shared" si="1"/>
        <v>0.38541666666666669</v>
      </c>
      <c r="N9" s="55">
        <v>0.39166666666666672</v>
      </c>
      <c r="O9" s="41">
        <f t="shared" si="2"/>
        <v>0.39166666666666672</v>
      </c>
      <c r="P9" s="55">
        <v>0.44444444444444442</v>
      </c>
      <c r="Q9" s="41">
        <f t="shared" si="3"/>
        <v>0.44444444444444442</v>
      </c>
      <c r="R9" s="55">
        <v>0.46041666666666659</v>
      </c>
      <c r="S9" s="41">
        <f t="shared" si="4"/>
        <v>0.46041666666666659</v>
      </c>
      <c r="T9" s="236">
        <v>0.4777777777777778</v>
      </c>
      <c r="U9" s="72">
        <f t="shared" si="5"/>
        <v>0.4777777777777778</v>
      </c>
    </row>
    <row r="10" spans="1:21" ht="21.75" customHeight="1" x14ac:dyDescent="0.25">
      <c r="A10" s="586" t="s">
        <v>48</v>
      </c>
      <c r="B10" s="587"/>
      <c r="C10" s="152" t="s">
        <v>1986</v>
      </c>
      <c r="D10" s="217">
        <v>10698609</v>
      </c>
      <c r="E10" s="153" t="s">
        <v>17</v>
      </c>
      <c r="F10" s="272" t="s">
        <v>38</v>
      </c>
      <c r="G10" s="282" t="s">
        <v>116</v>
      </c>
      <c r="H10" s="364"/>
      <c r="I10" s="153" t="s">
        <v>117</v>
      </c>
      <c r="J10" s="55">
        <v>0.37916666666666671</v>
      </c>
      <c r="K10" s="51">
        <f t="shared" si="0"/>
        <v>0.37916666666666671</v>
      </c>
      <c r="L10" s="55">
        <v>0.3923611111111111</v>
      </c>
      <c r="M10" s="41">
        <f t="shared" si="1"/>
        <v>0.3923611111111111</v>
      </c>
      <c r="N10" s="55">
        <v>0.3972222222222222</v>
      </c>
      <c r="O10" s="41">
        <f t="shared" si="2"/>
        <v>0.3972222222222222</v>
      </c>
      <c r="P10" s="55">
        <v>0.4548611111111111</v>
      </c>
      <c r="Q10" s="41">
        <f t="shared" si="3"/>
        <v>0.4548611111111111</v>
      </c>
      <c r="R10" s="55">
        <v>0.46805555555555561</v>
      </c>
      <c r="S10" s="41">
        <f t="shared" si="4"/>
        <v>0.46805555555555561</v>
      </c>
      <c r="T10" s="236">
        <v>0.48194444444444451</v>
      </c>
      <c r="U10" s="72">
        <f t="shared" si="5"/>
        <v>0.48194444444444451</v>
      </c>
    </row>
    <row r="11" spans="1:21" ht="20.25" customHeight="1" x14ac:dyDescent="0.25">
      <c r="A11" s="586" t="s">
        <v>54</v>
      </c>
      <c r="B11" s="587"/>
      <c r="C11" s="152" t="s">
        <v>1987</v>
      </c>
      <c r="D11" s="217">
        <v>25460036</v>
      </c>
      <c r="E11" s="263" t="s">
        <v>93</v>
      </c>
      <c r="F11" s="142" t="s">
        <v>38</v>
      </c>
      <c r="G11" s="105" t="s">
        <v>1988</v>
      </c>
      <c r="H11" s="182"/>
      <c r="I11" s="50" t="s">
        <v>1989</v>
      </c>
      <c r="J11" s="55">
        <v>0.38680555555555562</v>
      </c>
      <c r="K11" s="51">
        <f t="shared" si="0"/>
        <v>0.38680555555555562</v>
      </c>
      <c r="L11" s="55">
        <v>0.39930555555555558</v>
      </c>
      <c r="M11" s="41">
        <f t="shared" si="1"/>
        <v>0.39930555555555558</v>
      </c>
      <c r="N11" s="55">
        <v>0.40486111111111112</v>
      </c>
      <c r="O11" s="41">
        <f t="shared" si="2"/>
        <v>0.40486111111111112</v>
      </c>
      <c r="P11" s="55">
        <v>0.45833333333333331</v>
      </c>
      <c r="Q11" s="41">
        <f t="shared" si="3"/>
        <v>0.45833333333333331</v>
      </c>
      <c r="R11" s="55">
        <v>0.47916666666666669</v>
      </c>
      <c r="S11" s="41">
        <f t="shared" si="4"/>
        <v>0.47916666666666669</v>
      </c>
      <c r="T11" s="236">
        <v>0.49166666666666659</v>
      </c>
      <c r="U11" s="72">
        <f t="shared" si="5"/>
        <v>0.49166666666666659</v>
      </c>
    </row>
    <row r="12" spans="1:21" ht="18" customHeight="1" x14ac:dyDescent="0.25">
      <c r="A12" s="586" t="s">
        <v>58</v>
      </c>
      <c r="B12" s="587"/>
      <c r="C12" s="152" t="s">
        <v>1990</v>
      </c>
      <c r="D12" s="217">
        <v>70385680</v>
      </c>
      <c r="E12" s="263" t="s">
        <v>93</v>
      </c>
      <c r="F12" s="142" t="s">
        <v>94</v>
      </c>
      <c r="G12" s="50" t="s">
        <v>1222</v>
      </c>
      <c r="H12" s="182"/>
      <c r="I12" s="50" t="s">
        <v>1989</v>
      </c>
      <c r="J12" s="55">
        <v>0.39097222222222222</v>
      </c>
      <c r="K12" s="51">
        <f t="shared" si="0"/>
        <v>0.39097222222222222</v>
      </c>
      <c r="L12" s="55">
        <v>0.40625</v>
      </c>
      <c r="M12" s="41">
        <f t="shared" si="1"/>
        <v>0.40625</v>
      </c>
      <c r="N12" s="55">
        <v>0.41249999999999998</v>
      </c>
      <c r="O12" s="41">
        <f t="shared" si="2"/>
        <v>0.41249999999999998</v>
      </c>
      <c r="P12" s="55">
        <v>0.46805555555555561</v>
      </c>
      <c r="Q12" s="41">
        <f t="shared" si="3"/>
        <v>0.46805555555555561</v>
      </c>
      <c r="R12" s="55">
        <v>0.4909722222222222</v>
      </c>
      <c r="S12" s="41">
        <f t="shared" si="4"/>
        <v>0.4909722222222222</v>
      </c>
      <c r="T12" s="236">
        <v>0.50555555555555554</v>
      </c>
      <c r="U12" s="72">
        <f t="shared" si="5"/>
        <v>0.50555555555555554</v>
      </c>
    </row>
    <row r="13" spans="1:21" ht="21" customHeight="1" x14ac:dyDescent="0.25">
      <c r="A13" s="586" t="s">
        <v>64</v>
      </c>
      <c r="B13" s="587"/>
      <c r="C13" s="152" t="s">
        <v>1991</v>
      </c>
      <c r="D13" s="215">
        <v>3306106</v>
      </c>
      <c r="E13" s="263" t="s">
        <v>93</v>
      </c>
      <c r="F13" s="142" t="s">
        <v>38</v>
      </c>
      <c r="G13" s="245"/>
      <c r="H13" s="356" t="s">
        <v>108</v>
      </c>
      <c r="I13" s="245" t="s">
        <v>1992</v>
      </c>
      <c r="J13" s="55">
        <v>0.39444444444444438</v>
      </c>
      <c r="K13" s="51">
        <f t="shared" si="0"/>
        <v>0.39444444444444438</v>
      </c>
      <c r="L13" s="55">
        <v>0.41111111111111109</v>
      </c>
      <c r="M13" s="41">
        <f t="shared" si="1"/>
        <v>0.41111111111111109</v>
      </c>
      <c r="N13" s="55">
        <v>0.41597222222222219</v>
      </c>
      <c r="O13" s="41">
        <f t="shared" si="2"/>
        <v>0.41597222222222219</v>
      </c>
      <c r="P13" s="55">
        <v>0.47013888888888888</v>
      </c>
      <c r="Q13" s="41">
        <f t="shared" si="3"/>
        <v>0.47013888888888888</v>
      </c>
      <c r="R13" s="55">
        <v>0.48194444444444451</v>
      </c>
      <c r="S13" s="41">
        <f t="shared" si="4"/>
        <v>0.48194444444444451</v>
      </c>
      <c r="T13" s="236">
        <v>0.49444444444444452</v>
      </c>
      <c r="U13" s="72">
        <f t="shared" si="5"/>
        <v>0.49444444444444452</v>
      </c>
    </row>
    <row r="14" spans="1:21" s="46" customFormat="1" ht="21" customHeight="1" x14ac:dyDescent="0.25">
      <c r="A14" s="586" t="s">
        <v>67</v>
      </c>
      <c r="B14" s="587"/>
      <c r="C14" s="287" t="s">
        <v>1993</v>
      </c>
      <c r="D14" s="50">
        <v>73611770</v>
      </c>
      <c r="E14" s="263" t="s">
        <v>93</v>
      </c>
      <c r="F14" s="142" t="s">
        <v>23</v>
      </c>
      <c r="G14" s="245"/>
      <c r="H14" s="347"/>
      <c r="I14" s="245" t="s">
        <v>1994</v>
      </c>
      <c r="J14" s="55">
        <v>0.40555555555555561</v>
      </c>
      <c r="K14" s="51">
        <f t="shared" si="0"/>
        <v>0.40555555555555561</v>
      </c>
      <c r="L14" s="55">
        <v>0.41597222222222219</v>
      </c>
      <c r="M14" s="41">
        <f t="shared" si="1"/>
        <v>0.41597222222222219</v>
      </c>
      <c r="N14" s="55">
        <v>0.42222222222222222</v>
      </c>
      <c r="O14" s="41">
        <f t="shared" si="2"/>
        <v>0.42222222222222222</v>
      </c>
      <c r="P14" s="55">
        <v>0.48055555555555562</v>
      </c>
      <c r="Q14" s="41">
        <f t="shared" si="3"/>
        <v>0.48055555555555562</v>
      </c>
      <c r="R14" s="55">
        <v>0.49305555555555558</v>
      </c>
      <c r="S14" s="41">
        <f t="shared" si="4"/>
        <v>0.49305555555555558</v>
      </c>
      <c r="T14" s="236">
        <v>0.50416666666666665</v>
      </c>
      <c r="U14" s="72">
        <f t="shared" si="5"/>
        <v>0.50416666666666665</v>
      </c>
    </row>
    <row r="15" spans="1:21" ht="20.25" customHeight="1" x14ac:dyDescent="0.25">
      <c r="A15" s="602"/>
      <c r="B15" s="587"/>
      <c r="C15" s="192" t="s">
        <v>1995</v>
      </c>
      <c r="D15" s="288">
        <v>25866230</v>
      </c>
      <c r="E15" s="146" t="s">
        <v>93</v>
      </c>
      <c r="F15" s="307" t="s">
        <v>23</v>
      </c>
      <c r="G15" s="88"/>
      <c r="H15" s="332" t="s">
        <v>113</v>
      </c>
      <c r="I15" s="88" t="s">
        <v>1623</v>
      </c>
      <c r="J15" s="161"/>
      <c r="K15" s="58">
        <f t="shared" si="0"/>
        <v>0</v>
      </c>
      <c r="L15" s="161"/>
      <c r="M15" s="15">
        <f t="shared" si="1"/>
        <v>0</v>
      </c>
      <c r="N15" s="161"/>
      <c r="O15" s="15">
        <f t="shared" si="2"/>
        <v>0</v>
      </c>
      <c r="P15" s="161"/>
      <c r="Q15" s="15">
        <f t="shared" si="3"/>
        <v>0</v>
      </c>
      <c r="R15" s="161"/>
      <c r="S15" s="15">
        <f t="shared" si="4"/>
        <v>0</v>
      </c>
      <c r="T15" s="161"/>
      <c r="U15" s="15">
        <f t="shared" si="5"/>
        <v>0</v>
      </c>
    </row>
    <row r="16" spans="1:21" ht="21.75" customHeight="1" x14ac:dyDescent="0.25">
      <c r="A16" s="612"/>
      <c r="B16" s="606"/>
      <c r="C16" s="192" t="s">
        <v>1996</v>
      </c>
      <c r="D16" s="321">
        <v>74211559</v>
      </c>
      <c r="E16" s="88" t="s">
        <v>84</v>
      </c>
      <c r="F16" s="307" t="s">
        <v>38</v>
      </c>
      <c r="G16" s="80"/>
      <c r="H16" s="88"/>
      <c r="I16" s="332" t="s">
        <v>780</v>
      </c>
      <c r="J16" s="88"/>
      <c r="K16" s="162">
        <f t="shared" si="0"/>
        <v>0</v>
      </c>
      <c r="L16" s="161"/>
      <c r="M16" s="15">
        <f t="shared" si="1"/>
        <v>0</v>
      </c>
      <c r="N16" s="161"/>
      <c r="O16" s="15">
        <f t="shared" si="2"/>
        <v>0</v>
      </c>
      <c r="P16" s="161"/>
      <c r="Q16" s="15">
        <f t="shared" si="3"/>
        <v>0</v>
      </c>
      <c r="R16" s="161"/>
      <c r="S16" s="15">
        <f t="shared" si="4"/>
        <v>0</v>
      </c>
      <c r="T16" s="161"/>
      <c r="U16" s="15">
        <f t="shared" si="5"/>
        <v>0</v>
      </c>
    </row>
    <row r="17" spans="1:21" ht="21.75" customHeight="1" x14ac:dyDescent="0.25">
      <c r="A17" s="586" t="s">
        <v>70</v>
      </c>
      <c r="B17" s="587"/>
      <c r="C17" s="287" t="s">
        <v>1997</v>
      </c>
      <c r="D17" s="50">
        <v>76058237</v>
      </c>
      <c r="E17" s="129" t="s">
        <v>17</v>
      </c>
      <c r="F17" s="260" t="s">
        <v>23</v>
      </c>
      <c r="G17" s="50"/>
      <c r="H17" s="182"/>
      <c r="I17" s="50" t="s">
        <v>1998</v>
      </c>
      <c r="J17" s="55">
        <v>0.40902777777777782</v>
      </c>
      <c r="K17" s="51">
        <f t="shared" si="0"/>
        <v>0.40902777777777782</v>
      </c>
      <c r="L17" s="55">
        <v>0.42152777777777778</v>
      </c>
      <c r="M17" s="41">
        <f t="shared" si="1"/>
        <v>0.42152777777777778</v>
      </c>
      <c r="N17" s="55">
        <v>0.42638888888888887</v>
      </c>
      <c r="O17" s="41">
        <f t="shared" si="2"/>
        <v>0.42638888888888887</v>
      </c>
      <c r="P17" s="55">
        <v>0.48333333333333328</v>
      </c>
      <c r="Q17" s="41">
        <f t="shared" si="3"/>
        <v>0.48333333333333328</v>
      </c>
      <c r="R17" s="55">
        <v>0.49652777777777779</v>
      </c>
      <c r="S17" s="41">
        <f t="shared" si="4"/>
        <v>0.49652777777777779</v>
      </c>
      <c r="T17" s="236">
        <v>0.51736111111111116</v>
      </c>
      <c r="U17" s="72">
        <f t="shared" si="5"/>
        <v>0.51736111111111116</v>
      </c>
    </row>
    <row r="18" spans="1:21" ht="21.75" customHeight="1" x14ac:dyDescent="0.25">
      <c r="A18" s="586" t="s">
        <v>73</v>
      </c>
      <c r="B18" s="587"/>
      <c r="C18" s="230" t="s">
        <v>1999</v>
      </c>
      <c r="D18" s="217">
        <v>40602325</v>
      </c>
      <c r="E18" s="203" t="s">
        <v>623</v>
      </c>
      <c r="F18" s="260" t="s">
        <v>94</v>
      </c>
      <c r="G18" s="184" t="s">
        <v>203</v>
      </c>
      <c r="H18" s="182"/>
      <c r="I18" s="50" t="s">
        <v>334</v>
      </c>
      <c r="J18" s="41">
        <v>0.43333333333333329</v>
      </c>
      <c r="K18" s="82">
        <f t="shared" si="0"/>
        <v>0.43333333333333329</v>
      </c>
      <c r="L18" s="55">
        <v>0.44027777777777782</v>
      </c>
      <c r="M18" s="41">
        <f t="shared" si="1"/>
        <v>0.44027777777777782</v>
      </c>
      <c r="N18" s="55">
        <v>0.45694444444444438</v>
      </c>
      <c r="O18" s="41">
        <f t="shared" si="2"/>
        <v>0.45694444444444438</v>
      </c>
      <c r="P18" s="55">
        <v>0.50555555555555554</v>
      </c>
      <c r="Q18" s="41">
        <f t="shared" si="3"/>
        <v>0.50555555555555554</v>
      </c>
      <c r="R18" s="55">
        <v>0.51944444444444449</v>
      </c>
      <c r="S18" s="41">
        <f t="shared" si="4"/>
        <v>0.51944444444444449</v>
      </c>
      <c r="T18" s="236">
        <v>0.53125</v>
      </c>
      <c r="U18" s="72">
        <f t="shared" si="5"/>
        <v>0.53125</v>
      </c>
    </row>
    <row r="19" spans="1:21" ht="21.75" customHeight="1" x14ac:dyDescent="0.25">
      <c r="A19" s="586" t="s">
        <v>76</v>
      </c>
      <c r="B19" s="587"/>
      <c r="C19" s="152" t="s">
        <v>2000</v>
      </c>
      <c r="D19" s="217">
        <v>41853367</v>
      </c>
      <c r="E19" s="201" t="s">
        <v>623</v>
      </c>
      <c r="F19" s="466" t="s">
        <v>94</v>
      </c>
      <c r="G19" s="184" t="s">
        <v>203</v>
      </c>
      <c r="H19" s="182"/>
      <c r="I19" s="50" t="s">
        <v>334</v>
      </c>
      <c r="J19" s="41">
        <v>0.42291666666666672</v>
      </c>
      <c r="K19" s="82">
        <f t="shared" si="0"/>
        <v>0.42291666666666672</v>
      </c>
      <c r="L19" s="55">
        <v>0.42708333333333331</v>
      </c>
      <c r="M19" s="41">
        <f t="shared" si="1"/>
        <v>0.42708333333333331</v>
      </c>
      <c r="N19" s="55">
        <v>0.43402777777777779</v>
      </c>
      <c r="O19" s="41">
        <f t="shared" si="2"/>
        <v>0.43402777777777779</v>
      </c>
      <c r="P19" s="55">
        <v>0.5</v>
      </c>
      <c r="Q19" s="41">
        <f t="shared" si="3"/>
        <v>0.5</v>
      </c>
      <c r="R19" s="55">
        <v>0.51180555555555551</v>
      </c>
      <c r="S19" s="41">
        <f t="shared" si="4"/>
        <v>0.51180555555555551</v>
      </c>
      <c r="T19" s="236">
        <v>0.52430555555555558</v>
      </c>
      <c r="U19" s="72">
        <f t="shared" si="5"/>
        <v>0.52430555555555558</v>
      </c>
    </row>
    <row r="20" spans="1:21" ht="20.25" customHeight="1" x14ac:dyDescent="0.25">
      <c r="A20" s="586" t="s">
        <v>78</v>
      </c>
      <c r="B20" s="587"/>
      <c r="C20" s="152" t="s">
        <v>2001</v>
      </c>
      <c r="D20" s="217">
        <v>73532517</v>
      </c>
      <c r="E20" s="201" t="s">
        <v>623</v>
      </c>
      <c r="F20" s="466" t="s">
        <v>94</v>
      </c>
      <c r="G20" s="105" t="s">
        <v>24</v>
      </c>
      <c r="H20" s="329"/>
      <c r="I20" s="186" t="s">
        <v>159</v>
      </c>
      <c r="J20" s="62">
        <v>0.42430555555555549</v>
      </c>
      <c r="K20" s="51">
        <f t="shared" si="0"/>
        <v>0.42430555555555549</v>
      </c>
      <c r="L20" s="55">
        <v>0.43194444444444452</v>
      </c>
      <c r="M20" s="41">
        <f t="shared" si="1"/>
        <v>0.43194444444444452</v>
      </c>
      <c r="N20" s="55">
        <v>0.45416666666666672</v>
      </c>
      <c r="O20" s="41">
        <f t="shared" si="2"/>
        <v>0.45416666666666672</v>
      </c>
      <c r="P20" s="55">
        <v>0.51875000000000004</v>
      </c>
      <c r="Q20" s="41">
        <f t="shared" si="3"/>
        <v>0.51875000000000004</v>
      </c>
      <c r="R20" s="55">
        <v>0.53125</v>
      </c>
      <c r="S20" s="41">
        <f t="shared" si="4"/>
        <v>0.53125</v>
      </c>
      <c r="T20" s="236">
        <v>4.5138888888888888E-2</v>
      </c>
      <c r="U20" s="72">
        <f t="shared" si="5"/>
        <v>4.5138888888888888E-2</v>
      </c>
    </row>
    <row r="21" spans="1:21" ht="24" customHeight="1" x14ac:dyDescent="0.25">
      <c r="A21" s="602"/>
      <c r="B21" s="587"/>
      <c r="C21" s="192" t="s">
        <v>2002</v>
      </c>
      <c r="D21" s="288">
        <v>46240699</v>
      </c>
      <c r="E21" s="88" t="s">
        <v>623</v>
      </c>
      <c r="F21" s="467" t="s">
        <v>94</v>
      </c>
      <c r="G21" s="105" t="s">
        <v>24</v>
      </c>
      <c r="H21" s="332" t="s">
        <v>113</v>
      </c>
      <c r="I21" s="88" t="s">
        <v>159</v>
      </c>
      <c r="J21" s="161"/>
      <c r="K21" s="58">
        <f t="shared" si="0"/>
        <v>0</v>
      </c>
      <c r="L21" s="161"/>
      <c r="M21" s="15">
        <f t="shared" si="1"/>
        <v>0</v>
      </c>
      <c r="N21" s="161"/>
      <c r="O21" s="15">
        <f t="shared" si="2"/>
        <v>0</v>
      </c>
      <c r="P21" s="161"/>
      <c r="Q21" s="15">
        <f t="shared" si="3"/>
        <v>0</v>
      </c>
      <c r="R21" s="161"/>
      <c r="S21" s="15">
        <f t="shared" si="4"/>
        <v>0</v>
      </c>
      <c r="T21" s="161"/>
      <c r="U21" s="15">
        <f t="shared" si="5"/>
        <v>0</v>
      </c>
    </row>
    <row r="22" spans="1:21" ht="24" customHeight="1" x14ac:dyDescent="0.25">
      <c r="A22" s="586" t="s">
        <v>80</v>
      </c>
      <c r="B22" s="587"/>
      <c r="C22" s="230" t="s">
        <v>2003</v>
      </c>
      <c r="D22" s="217">
        <v>76166381</v>
      </c>
      <c r="E22" s="50" t="s">
        <v>17</v>
      </c>
      <c r="F22" s="281" t="s">
        <v>23</v>
      </c>
      <c r="G22" s="105" t="s">
        <v>370</v>
      </c>
      <c r="H22" s="96"/>
      <c r="I22" s="96" t="s">
        <v>190</v>
      </c>
      <c r="J22" s="55">
        <v>0.43472222222222218</v>
      </c>
      <c r="K22" s="51">
        <f t="shared" si="0"/>
        <v>0.43472222222222218</v>
      </c>
      <c r="L22" s="55">
        <v>0.44583333333333341</v>
      </c>
      <c r="M22" s="41">
        <f t="shared" si="1"/>
        <v>0.44583333333333341</v>
      </c>
      <c r="N22" s="55">
        <v>0.45833333333333331</v>
      </c>
      <c r="O22" s="41">
        <f t="shared" si="2"/>
        <v>0.45833333333333331</v>
      </c>
      <c r="P22" s="55">
        <v>0.51180555555555551</v>
      </c>
      <c r="Q22" s="235">
        <f t="shared" si="3"/>
        <v>0.51180555555555551</v>
      </c>
      <c r="R22" s="41">
        <v>0.52638888888888891</v>
      </c>
      <c r="S22" s="47">
        <f t="shared" si="4"/>
        <v>0.52638888888888891</v>
      </c>
      <c r="T22" s="236">
        <v>0.54027777777777775</v>
      </c>
      <c r="U22" s="72">
        <f t="shared" si="5"/>
        <v>0.54027777777777775</v>
      </c>
    </row>
    <row r="23" spans="1:21" ht="24" customHeight="1" x14ac:dyDescent="0.25">
      <c r="A23" s="586" t="s">
        <v>82</v>
      </c>
      <c r="B23" s="587"/>
      <c r="C23" s="230" t="s">
        <v>2004</v>
      </c>
      <c r="D23" s="217">
        <v>77556768</v>
      </c>
      <c r="E23" s="153" t="s">
        <v>84</v>
      </c>
      <c r="F23" s="281" t="s">
        <v>23</v>
      </c>
      <c r="G23" s="105" t="s">
        <v>370</v>
      </c>
      <c r="H23" s="96"/>
      <c r="I23" s="96" t="s">
        <v>638</v>
      </c>
      <c r="J23" s="55">
        <v>0.43611111111111112</v>
      </c>
      <c r="K23" s="51">
        <f t="shared" si="0"/>
        <v>0.43611111111111112</v>
      </c>
      <c r="L23" s="55">
        <v>0.45208333333333328</v>
      </c>
      <c r="M23" s="41">
        <f t="shared" si="1"/>
        <v>0.45208333333333328</v>
      </c>
      <c r="N23" s="55"/>
      <c r="O23" s="41">
        <f t="shared" si="2"/>
        <v>0</v>
      </c>
      <c r="P23" s="55">
        <v>0.52500000000000002</v>
      </c>
      <c r="Q23" s="235">
        <f t="shared" si="3"/>
        <v>0.52500000000000002</v>
      </c>
      <c r="R23" s="55">
        <v>0.53819444444444442</v>
      </c>
      <c r="S23" s="41">
        <f t="shared" si="4"/>
        <v>0.53819444444444442</v>
      </c>
      <c r="T23" s="236">
        <v>0.55208333333333337</v>
      </c>
      <c r="U23" s="72">
        <f t="shared" si="5"/>
        <v>0.55208333333333337</v>
      </c>
    </row>
    <row r="24" spans="1:21" s="4" customFormat="1" ht="20.25" customHeight="1" x14ac:dyDescent="0.25">
      <c r="A24" s="586" t="s">
        <v>87</v>
      </c>
      <c r="B24" s="587"/>
      <c r="C24" s="152" t="s">
        <v>1966</v>
      </c>
      <c r="D24" s="217">
        <v>3098552</v>
      </c>
      <c r="E24" s="21" t="s">
        <v>596</v>
      </c>
      <c r="F24" s="142" t="s">
        <v>28</v>
      </c>
      <c r="G24" s="88" t="s">
        <v>2005</v>
      </c>
      <c r="H24" s="356" t="s">
        <v>228</v>
      </c>
      <c r="I24" s="105" t="s">
        <v>780</v>
      </c>
      <c r="J24" s="55">
        <v>0.4513888888888889</v>
      </c>
      <c r="K24" s="51">
        <f t="shared" si="0"/>
        <v>0.4513888888888889</v>
      </c>
      <c r="L24" s="55">
        <v>0.45694444444444438</v>
      </c>
      <c r="M24" s="41">
        <f t="shared" si="1"/>
        <v>0.45694444444444438</v>
      </c>
      <c r="N24" s="55">
        <v>0.46319444444444452</v>
      </c>
      <c r="O24" s="41">
        <f t="shared" si="2"/>
        <v>0.46319444444444452</v>
      </c>
      <c r="P24" s="55">
        <v>0.53055555555555556</v>
      </c>
      <c r="Q24" s="41">
        <f t="shared" si="3"/>
        <v>0.53055555555555556</v>
      </c>
      <c r="R24" s="55">
        <v>0.5444444444444444</v>
      </c>
      <c r="S24" s="41">
        <f t="shared" si="4"/>
        <v>0.5444444444444444</v>
      </c>
      <c r="T24" s="236">
        <v>6.0416666666666667E-2</v>
      </c>
      <c r="U24" s="72">
        <f t="shared" si="5"/>
        <v>6.0416666666666667E-2</v>
      </c>
    </row>
    <row r="25" spans="1:21" ht="21.75" customHeight="1" x14ac:dyDescent="0.25">
      <c r="A25" s="586" t="s">
        <v>91</v>
      </c>
      <c r="B25" s="587"/>
      <c r="C25" s="152" t="s">
        <v>2006</v>
      </c>
      <c r="D25" s="217">
        <v>75261309</v>
      </c>
      <c r="E25" s="50" t="s">
        <v>84</v>
      </c>
      <c r="F25" s="142" t="s">
        <v>23</v>
      </c>
      <c r="G25" s="184" t="s">
        <v>19</v>
      </c>
      <c r="H25" s="111"/>
      <c r="I25" s="111" t="s">
        <v>168</v>
      </c>
      <c r="J25" s="55">
        <v>0.47361111111111109</v>
      </c>
      <c r="K25" s="51">
        <f t="shared" si="0"/>
        <v>0.47361111111111109</v>
      </c>
      <c r="L25" s="55">
        <v>0.48541666666666672</v>
      </c>
      <c r="M25" s="41">
        <f t="shared" si="1"/>
        <v>0.48541666666666672</v>
      </c>
      <c r="N25" s="55">
        <v>0.49166666666666659</v>
      </c>
      <c r="O25" s="41">
        <f t="shared" si="2"/>
        <v>0.49166666666666659</v>
      </c>
      <c r="P25" s="55">
        <v>0.53888888888888886</v>
      </c>
      <c r="Q25" s="41">
        <f t="shared" si="3"/>
        <v>0.53888888888888886</v>
      </c>
      <c r="R25" s="55">
        <v>0.5541666666666667</v>
      </c>
      <c r="S25" s="41">
        <f t="shared" si="4"/>
        <v>0.5541666666666667</v>
      </c>
      <c r="T25" s="236">
        <v>0.56736111111111109</v>
      </c>
      <c r="U25" s="72">
        <f t="shared" si="5"/>
        <v>0.56736111111111109</v>
      </c>
    </row>
    <row r="26" spans="1:21" ht="18" customHeight="1" x14ac:dyDescent="0.25">
      <c r="A26" s="586" t="s">
        <v>96</v>
      </c>
      <c r="B26" s="587"/>
      <c r="C26" s="152" t="s">
        <v>2007</v>
      </c>
      <c r="D26" s="217">
        <v>25485087</v>
      </c>
      <c r="E26" s="21" t="s">
        <v>441</v>
      </c>
      <c r="F26" s="142" t="s">
        <v>2008</v>
      </c>
      <c r="G26" s="95"/>
      <c r="H26" s="105"/>
      <c r="I26" s="180" t="s">
        <v>780</v>
      </c>
      <c r="J26" s="55">
        <v>0.46388888888888891</v>
      </c>
      <c r="K26" s="51">
        <f t="shared" si="0"/>
        <v>0.46388888888888891</v>
      </c>
      <c r="L26" s="55">
        <v>0.46666666666666667</v>
      </c>
      <c r="M26" s="41">
        <f t="shared" si="1"/>
        <v>0.46666666666666667</v>
      </c>
      <c r="N26" s="55">
        <v>0.47986111111111113</v>
      </c>
      <c r="O26" s="41">
        <f t="shared" si="2"/>
        <v>0.47986111111111113</v>
      </c>
      <c r="P26" s="55">
        <v>0.5625</v>
      </c>
      <c r="Q26" s="41">
        <f t="shared" si="3"/>
        <v>0.5625</v>
      </c>
      <c r="R26" s="55">
        <v>0.57847222222222228</v>
      </c>
      <c r="S26" s="41">
        <f t="shared" si="4"/>
        <v>0.57847222222222228</v>
      </c>
      <c r="T26" s="236">
        <v>0.59027777777777779</v>
      </c>
      <c r="U26" s="72">
        <f t="shared" si="5"/>
        <v>0.59027777777777779</v>
      </c>
    </row>
    <row r="27" spans="1:21" ht="21" customHeight="1" x14ac:dyDescent="0.25">
      <c r="A27" s="586" t="s">
        <v>98</v>
      </c>
      <c r="B27" s="587"/>
      <c r="C27" s="152" t="s">
        <v>2009</v>
      </c>
      <c r="D27" s="217">
        <v>73315317</v>
      </c>
      <c r="E27" s="201" t="s">
        <v>345</v>
      </c>
      <c r="F27" s="142" t="s">
        <v>94</v>
      </c>
      <c r="G27" s="245"/>
      <c r="H27" s="347"/>
      <c r="I27" s="245" t="s">
        <v>1623</v>
      </c>
      <c r="J27" s="55">
        <v>0.47152777777777782</v>
      </c>
      <c r="K27" s="51">
        <f t="shared" si="0"/>
        <v>0.47152777777777782</v>
      </c>
      <c r="L27" s="55">
        <v>0.47916666666666669</v>
      </c>
      <c r="M27" s="41">
        <f t="shared" si="1"/>
        <v>0.47916666666666669</v>
      </c>
      <c r="N27" s="55">
        <v>0.48541666666666672</v>
      </c>
      <c r="O27" s="41">
        <f t="shared" si="2"/>
        <v>0.48541666666666672</v>
      </c>
      <c r="P27" s="55">
        <v>0.54861111111111116</v>
      </c>
      <c r="Q27" s="41">
        <f t="shared" si="3"/>
        <v>0.54861111111111116</v>
      </c>
      <c r="R27" s="55">
        <v>0.56597222222222221</v>
      </c>
      <c r="S27" s="41">
        <f t="shared" si="4"/>
        <v>0.56597222222222221</v>
      </c>
      <c r="T27" s="236">
        <v>0.57916666666666672</v>
      </c>
      <c r="U27" s="72">
        <f t="shared" si="5"/>
        <v>0.57916666666666672</v>
      </c>
    </row>
    <row r="28" spans="1:21" ht="25.5" customHeight="1" x14ac:dyDescent="0.25">
      <c r="A28" s="586" t="s">
        <v>102</v>
      </c>
      <c r="B28" s="587"/>
      <c r="C28" s="230" t="s">
        <v>2010</v>
      </c>
      <c r="D28" s="217">
        <v>9872878</v>
      </c>
      <c r="E28" s="201" t="s">
        <v>623</v>
      </c>
      <c r="F28" s="142" t="s">
        <v>94</v>
      </c>
      <c r="G28" s="105" t="s">
        <v>370</v>
      </c>
      <c r="H28" s="347"/>
      <c r="I28" s="245" t="s">
        <v>1190</v>
      </c>
      <c r="J28" s="55">
        <v>0.48125000000000001</v>
      </c>
      <c r="K28" s="55">
        <f t="shared" si="0"/>
        <v>0.48125000000000001</v>
      </c>
      <c r="L28" s="55">
        <v>0.49166666666666659</v>
      </c>
      <c r="M28" s="55">
        <f t="shared" si="1"/>
        <v>0.49166666666666659</v>
      </c>
      <c r="N28" s="55">
        <v>0.49930555555555561</v>
      </c>
      <c r="O28" s="55">
        <f t="shared" si="2"/>
        <v>0.49930555555555561</v>
      </c>
      <c r="P28" s="55">
        <v>0.55347222222222225</v>
      </c>
      <c r="Q28" s="55">
        <f t="shared" si="3"/>
        <v>0.55347222222222225</v>
      </c>
      <c r="R28" s="55">
        <v>7.2222222222222215E-2</v>
      </c>
      <c r="S28" s="55">
        <f t="shared" si="4"/>
        <v>7.2222222222222215E-2</v>
      </c>
      <c r="T28" s="236">
        <v>8.4722222222222227E-2</v>
      </c>
      <c r="U28" s="236">
        <f t="shared" si="5"/>
        <v>8.4722222222222227E-2</v>
      </c>
    </row>
    <row r="29" spans="1:21" ht="18" customHeight="1" x14ac:dyDescent="0.25">
      <c r="A29" s="586" t="s">
        <v>106</v>
      </c>
      <c r="B29" s="587"/>
      <c r="C29" s="152" t="s">
        <v>2011</v>
      </c>
      <c r="D29" s="217">
        <v>47448966</v>
      </c>
      <c r="E29" s="201" t="s">
        <v>623</v>
      </c>
      <c r="F29" s="142" t="s">
        <v>38</v>
      </c>
      <c r="G29" s="245"/>
      <c r="H29" s="347"/>
      <c r="I29" s="245" t="s">
        <v>165</v>
      </c>
      <c r="J29" s="55">
        <v>0.50624999999999998</v>
      </c>
      <c r="K29" s="55">
        <f t="shared" si="0"/>
        <v>0.50624999999999998</v>
      </c>
      <c r="L29" s="55">
        <v>0.51041666666666663</v>
      </c>
      <c r="M29" s="55">
        <f t="shared" si="1"/>
        <v>0.51041666666666663</v>
      </c>
      <c r="N29" s="55">
        <v>0.51944444444444449</v>
      </c>
      <c r="O29" s="55">
        <f t="shared" si="2"/>
        <v>0.51944444444444449</v>
      </c>
      <c r="P29" s="55">
        <v>0.56597222222222221</v>
      </c>
      <c r="Q29" s="55">
        <f t="shared" si="3"/>
        <v>0.56597222222222221</v>
      </c>
      <c r="R29" s="55">
        <v>0.57777777777777772</v>
      </c>
      <c r="S29" s="55">
        <f t="shared" si="4"/>
        <v>0.57777777777777772</v>
      </c>
      <c r="T29" s="236">
        <v>0.58888888888888891</v>
      </c>
      <c r="U29" s="236">
        <f t="shared" si="5"/>
        <v>0.58888888888888891</v>
      </c>
    </row>
    <row r="30" spans="1:21" s="4" customFormat="1" ht="21.75" customHeight="1" x14ac:dyDescent="0.25">
      <c r="A30" s="586" t="s">
        <v>110</v>
      </c>
      <c r="B30" s="587"/>
      <c r="C30" s="152" t="s">
        <v>2012</v>
      </c>
      <c r="D30" s="217">
        <v>45446685</v>
      </c>
      <c r="E30" s="50" t="s">
        <v>84</v>
      </c>
      <c r="F30" s="142" t="s">
        <v>38</v>
      </c>
      <c r="G30" s="96"/>
      <c r="H30" s="328"/>
      <c r="I30" s="96" t="s">
        <v>72</v>
      </c>
      <c r="J30" s="55">
        <v>0.52500000000000002</v>
      </c>
      <c r="K30" s="51">
        <f t="shared" si="0"/>
        <v>0.52500000000000002</v>
      </c>
      <c r="L30" s="55">
        <v>0.52638888888888891</v>
      </c>
      <c r="M30" s="41">
        <f t="shared" si="1"/>
        <v>0.52638888888888891</v>
      </c>
      <c r="N30" s="55">
        <v>0.53194444444444444</v>
      </c>
      <c r="O30" s="41">
        <f t="shared" si="2"/>
        <v>0.53194444444444444</v>
      </c>
      <c r="P30" s="55">
        <v>0.57986111111111116</v>
      </c>
      <c r="Q30" s="41">
        <f t="shared" si="3"/>
        <v>0.57986111111111116</v>
      </c>
      <c r="R30" s="55">
        <v>0.59375</v>
      </c>
      <c r="S30" s="41">
        <f t="shared" si="4"/>
        <v>0.59375</v>
      </c>
      <c r="T30" s="236">
        <v>0.60624999999999996</v>
      </c>
      <c r="U30" s="72">
        <f t="shared" si="5"/>
        <v>0.60624999999999996</v>
      </c>
    </row>
    <row r="31" spans="1:21" s="46" customFormat="1" ht="19.5" customHeight="1" x14ac:dyDescent="0.25">
      <c r="A31" s="586" t="s">
        <v>114</v>
      </c>
      <c r="B31" s="587"/>
      <c r="C31" s="152" t="s">
        <v>2013</v>
      </c>
      <c r="D31" s="217">
        <v>70986793</v>
      </c>
      <c r="E31" s="201" t="s">
        <v>623</v>
      </c>
      <c r="F31" s="142" t="s">
        <v>94</v>
      </c>
      <c r="G31" s="105" t="s">
        <v>42</v>
      </c>
      <c r="H31" s="349"/>
      <c r="I31" s="111" t="s">
        <v>57</v>
      </c>
      <c r="J31" s="55">
        <v>0.54652777777777772</v>
      </c>
      <c r="K31" s="51">
        <f t="shared" si="0"/>
        <v>0.54652777777777772</v>
      </c>
      <c r="L31" s="55">
        <v>0.05</v>
      </c>
      <c r="M31" s="41">
        <f t="shared" si="1"/>
        <v>0.05</v>
      </c>
      <c r="N31" s="55">
        <v>0.56041666666666667</v>
      </c>
      <c r="O31" s="41">
        <f t="shared" si="2"/>
        <v>0.56041666666666667</v>
      </c>
      <c r="P31" s="55">
        <v>0.1041666666666667</v>
      </c>
      <c r="Q31" s="41">
        <f t="shared" si="3"/>
        <v>0.1041666666666667</v>
      </c>
      <c r="R31" s="55">
        <v>0.1152777777777778</v>
      </c>
      <c r="S31" s="41">
        <f t="shared" si="4"/>
        <v>0.1152777777777778</v>
      </c>
      <c r="T31" s="236">
        <v>0.12638888888888891</v>
      </c>
      <c r="U31" s="72">
        <f t="shared" si="5"/>
        <v>0.12638888888888891</v>
      </c>
    </row>
    <row r="32" spans="1:21" ht="21" customHeight="1" x14ac:dyDescent="0.25">
      <c r="A32" s="586" t="s">
        <v>118</v>
      </c>
      <c r="B32" s="587"/>
      <c r="C32" s="152" t="s">
        <v>2014</v>
      </c>
      <c r="D32" s="217">
        <v>74638426</v>
      </c>
      <c r="E32" s="201" t="s">
        <v>623</v>
      </c>
      <c r="F32" s="142" t="s">
        <v>38</v>
      </c>
      <c r="G32" s="245"/>
      <c r="H32" s="347"/>
      <c r="I32" s="245" t="s">
        <v>175</v>
      </c>
      <c r="J32" s="41">
        <v>0.56319444444444444</v>
      </c>
      <c r="K32" s="41">
        <f t="shared" si="0"/>
        <v>0.56319444444444444</v>
      </c>
      <c r="L32" s="41">
        <v>6.458333333333334E-2</v>
      </c>
      <c r="M32" s="41">
        <f t="shared" si="1"/>
        <v>6.458333333333334E-2</v>
      </c>
      <c r="N32" s="41">
        <v>0.57222222222222219</v>
      </c>
      <c r="O32" s="41">
        <f t="shared" si="2"/>
        <v>0.57222222222222219</v>
      </c>
      <c r="P32" s="41">
        <v>0.61597222222222225</v>
      </c>
      <c r="Q32" s="41">
        <f t="shared" si="3"/>
        <v>0.61597222222222225</v>
      </c>
      <c r="R32" s="41">
        <v>0.62916666666666665</v>
      </c>
      <c r="S32" s="41">
        <f t="shared" si="4"/>
        <v>0.62916666666666665</v>
      </c>
      <c r="T32" s="72">
        <v>0.64166666666666672</v>
      </c>
      <c r="U32" s="72">
        <f t="shared" si="5"/>
        <v>0.64166666666666672</v>
      </c>
    </row>
    <row r="33" spans="1:21" ht="21.75" customHeight="1" x14ac:dyDescent="0.25">
      <c r="A33" s="586" t="s">
        <v>126</v>
      </c>
      <c r="B33" s="587"/>
      <c r="C33" s="152" t="s">
        <v>2015</v>
      </c>
      <c r="D33" s="217">
        <v>40760019</v>
      </c>
      <c r="E33" s="50" t="s">
        <v>271</v>
      </c>
      <c r="F33" s="142" t="s">
        <v>38</v>
      </c>
      <c r="G33" s="180"/>
      <c r="H33" s="180"/>
      <c r="I33" s="180" t="s">
        <v>780</v>
      </c>
      <c r="J33" s="55">
        <v>0.58125000000000004</v>
      </c>
      <c r="K33" s="55">
        <f t="shared" si="0"/>
        <v>0.58125000000000004</v>
      </c>
      <c r="L33" s="55">
        <v>8.3333333333333329E-2</v>
      </c>
      <c r="M33" s="55">
        <f t="shared" si="1"/>
        <v>8.3333333333333329E-2</v>
      </c>
      <c r="N33" s="55">
        <v>0.58958333333333335</v>
      </c>
      <c r="O33" s="55">
        <f t="shared" si="2"/>
        <v>0.58958333333333335</v>
      </c>
      <c r="P33" s="55">
        <v>0.63472222222222219</v>
      </c>
      <c r="Q33" s="55">
        <f t="shared" si="3"/>
        <v>0.63472222222222219</v>
      </c>
      <c r="R33" s="55">
        <v>0.64652777777777781</v>
      </c>
      <c r="S33" s="55">
        <f t="shared" si="4"/>
        <v>0.64652777777777781</v>
      </c>
      <c r="T33" s="236">
        <v>0.65833333333333333</v>
      </c>
      <c r="U33" s="236">
        <f t="shared" si="5"/>
        <v>0.65833333333333333</v>
      </c>
    </row>
    <row r="34" spans="1:21" ht="19.5" customHeight="1" x14ac:dyDescent="0.25">
      <c r="A34" s="586" t="s">
        <v>130</v>
      </c>
      <c r="B34" s="587"/>
      <c r="C34" s="152" t="s">
        <v>2016</v>
      </c>
      <c r="D34" s="217">
        <v>6708387</v>
      </c>
      <c r="E34" s="21" t="s">
        <v>596</v>
      </c>
      <c r="F34" s="142" t="s">
        <v>94</v>
      </c>
      <c r="G34" s="50" t="s">
        <v>1222</v>
      </c>
      <c r="H34" s="356" t="s">
        <v>825</v>
      </c>
      <c r="I34" s="50" t="s">
        <v>1857</v>
      </c>
      <c r="J34" s="55">
        <v>0.58472222222222225</v>
      </c>
      <c r="K34" s="55">
        <f t="shared" si="0"/>
        <v>0.58472222222222225</v>
      </c>
      <c r="L34" s="55">
        <v>8.8888888888888892E-2</v>
      </c>
      <c r="M34" s="55">
        <f t="shared" si="1"/>
        <v>8.8888888888888892E-2</v>
      </c>
      <c r="N34" s="55">
        <v>0.59444444444444444</v>
      </c>
      <c r="O34" s="55">
        <f t="shared" si="2"/>
        <v>0.59444444444444444</v>
      </c>
      <c r="P34" s="55">
        <v>0.63888888888888884</v>
      </c>
      <c r="Q34" s="55">
        <f t="shared" si="3"/>
        <v>0.63888888888888884</v>
      </c>
      <c r="R34" s="55">
        <v>0.65</v>
      </c>
      <c r="S34" s="55">
        <f t="shared" si="4"/>
        <v>0.65</v>
      </c>
      <c r="T34" s="236">
        <v>0.6694444444444444</v>
      </c>
      <c r="U34" s="236">
        <f t="shared" si="5"/>
        <v>0.6694444444444444</v>
      </c>
    </row>
    <row r="35" spans="1:21" s="4" customFormat="1" ht="21" customHeight="1" x14ac:dyDescent="0.25">
      <c r="A35" s="586" t="s">
        <v>237</v>
      </c>
      <c r="B35" s="587"/>
      <c r="C35" s="152" t="s">
        <v>2017</v>
      </c>
      <c r="D35" s="217">
        <v>70046058</v>
      </c>
      <c r="E35" s="50" t="s">
        <v>84</v>
      </c>
      <c r="F35" s="142" t="s">
        <v>38</v>
      </c>
      <c r="G35" s="105" t="s">
        <v>341</v>
      </c>
      <c r="H35" s="182"/>
      <c r="I35" s="50" t="s">
        <v>2018</v>
      </c>
      <c r="J35" s="55">
        <v>0.59236111111111112</v>
      </c>
      <c r="K35" s="55">
        <f t="shared" si="0"/>
        <v>0.59236111111111112</v>
      </c>
      <c r="L35" s="55">
        <v>9.4444444444444442E-2</v>
      </c>
      <c r="M35" s="55">
        <f t="shared" si="1"/>
        <v>9.4444444444444442E-2</v>
      </c>
      <c r="N35" s="55">
        <v>0.60069444444444442</v>
      </c>
      <c r="O35" s="55">
        <f t="shared" si="2"/>
        <v>0.60069444444444442</v>
      </c>
      <c r="P35" s="55">
        <v>0.1472222222222222</v>
      </c>
      <c r="Q35" s="55">
        <f t="shared" si="3"/>
        <v>0.1472222222222222</v>
      </c>
      <c r="R35" s="55">
        <v>0.15972222222222221</v>
      </c>
      <c r="S35" s="55">
        <f t="shared" si="4"/>
        <v>0.15972222222222221</v>
      </c>
      <c r="T35" s="236">
        <v>0.17222222222222219</v>
      </c>
      <c r="U35" s="236">
        <f t="shared" si="5"/>
        <v>0.17222222222222219</v>
      </c>
    </row>
    <row r="36" spans="1:21" s="46" customFormat="1" ht="18.75" customHeight="1" x14ac:dyDescent="0.25">
      <c r="A36" s="586" t="s">
        <v>136</v>
      </c>
      <c r="B36" s="587"/>
      <c r="C36" s="152" t="s">
        <v>2019</v>
      </c>
      <c r="D36" s="217">
        <v>70046057</v>
      </c>
      <c r="E36" s="50" t="s">
        <v>84</v>
      </c>
      <c r="F36" s="142" t="s">
        <v>38</v>
      </c>
      <c r="G36" s="105" t="s">
        <v>341</v>
      </c>
      <c r="H36" s="182"/>
      <c r="I36" s="50" t="s">
        <v>2018</v>
      </c>
      <c r="J36" s="55">
        <v>0.59791666666666665</v>
      </c>
      <c r="K36" s="55">
        <f t="shared" si="0"/>
        <v>0.59791666666666665</v>
      </c>
      <c r="L36" s="55">
        <v>0.10069444444444441</v>
      </c>
      <c r="M36" s="55">
        <f t="shared" si="1"/>
        <v>0.10069444444444441</v>
      </c>
      <c r="N36" s="55">
        <v>0.6069444444444444</v>
      </c>
      <c r="O36" s="55">
        <f t="shared" si="2"/>
        <v>0.6069444444444444</v>
      </c>
      <c r="P36" s="55">
        <v>0.65138888888888891</v>
      </c>
      <c r="Q36" s="55">
        <f t="shared" si="3"/>
        <v>0.65138888888888891</v>
      </c>
      <c r="R36" s="55">
        <v>0.6645833333333333</v>
      </c>
      <c r="S36" s="55">
        <f t="shared" si="4"/>
        <v>0.6645833333333333</v>
      </c>
      <c r="T36" s="236">
        <v>0.68125000000000002</v>
      </c>
      <c r="U36" s="236">
        <f t="shared" si="5"/>
        <v>0.68125000000000002</v>
      </c>
    </row>
    <row r="37" spans="1:21" ht="20.25" customHeight="1" x14ac:dyDescent="0.25">
      <c r="A37" s="586" t="s">
        <v>240</v>
      </c>
      <c r="B37" s="587"/>
      <c r="C37" s="152" t="s">
        <v>2020</v>
      </c>
      <c r="D37" s="217">
        <v>71857741</v>
      </c>
      <c r="E37" s="50" t="s">
        <v>84</v>
      </c>
      <c r="F37" s="142" t="s">
        <v>94</v>
      </c>
      <c r="G37" s="50"/>
      <c r="H37" s="182"/>
      <c r="I37" s="50" t="s">
        <v>1998</v>
      </c>
      <c r="J37" s="55">
        <v>0.6166666666666667</v>
      </c>
      <c r="K37" s="51">
        <f t="shared" si="0"/>
        <v>0.6166666666666667</v>
      </c>
      <c r="L37" s="55">
        <v>0.11805555555555559</v>
      </c>
      <c r="M37" s="41">
        <f t="shared" si="1"/>
        <v>0.11805555555555559</v>
      </c>
      <c r="N37" s="55">
        <v>0.62430555555555556</v>
      </c>
      <c r="O37" s="41">
        <f t="shared" si="2"/>
        <v>0.62430555555555556</v>
      </c>
      <c r="P37" s="55">
        <v>0.66736111111111107</v>
      </c>
      <c r="Q37" s="41">
        <f t="shared" si="3"/>
        <v>0.66736111111111107</v>
      </c>
      <c r="R37" s="55">
        <v>0.67986111111111114</v>
      </c>
      <c r="S37" s="41">
        <f t="shared" si="4"/>
        <v>0.67986111111111114</v>
      </c>
      <c r="T37" s="236">
        <v>0.69305555555555554</v>
      </c>
      <c r="U37" s="72">
        <f t="shared" si="5"/>
        <v>0.69305555555555554</v>
      </c>
    </row>
    <row r="38" spans="1:21" ht="18.75" customHeight="1" x14ac:dyDescent="0.25">
      <c r="A38" s="586" t="s">
        <v>454</v>
      </c>
      <c r="B38" s="587"/>
      <c r="C38" s="230" t="s">
        <v>2021</v>
      </c>
      <c r="D38" s="217">
        <v>76176684</v>
      </c>
      <c r="E38" s="50" t="s">
        <v>84</v>
      </c>
      <c r="F38" s="142" t="s">
        <v>23</v>
      </c>
      <c r="G38" s="50"/>
      <c r="H38" s="182"/>
      <c r="I38" s="50" t="s">
        <v>1998</v>
      </c>
      <c r="J38" s="55">
        <v>0.62430555555555556</v>
      </c>
      <c r="K38" s="51">
        <f t="shared" si="0"/>
        <v>0.62430555555555556</v>
      </c>
      <c r="L38" s="55">
        <v>0.13194444444444439</v>
      </c>
      <c r="M38" s="41">
        <f t="shared" si="1"/>
        <v>0.13194444444444439</v>
      </c>
      <c r="N38" s="55">
        <v>0.63958333333333328</v>
      </c>
      <c r="O38" s="41">
        <f t="shared" si="2"/>
        <v>0.63958333333333328</v>
      </c>
      <c r="P38" s="55">
        <v>0.18611111111111109</v>
      </c>
      <c r="Q38" s="41">
        <f t="shared" si="3"/>
        <v>0.18611111111111109</v>
      </c>
      <c r="R38" s="55">
        <v>0.19722222222222219</v>
      </c>
      <c r="S38" s="41">
        <f t="shared" si="4"/>
        <v>0.19722222222222219</v>
      </c>
      <c r="T38" s="236">
        <v>0.20902777777777781</v>
      </c>
      <c r="U38" s="72">
        <f t="shared" si="5"/>
        <v>0.20902777777777781</v>
      </c>
    </row>
    <row r="39" spans="1:21" ht="18.75" customHeight="1" x14ac:dyDescent="0.25">
      <c r="A39" s="586" t="s">
        <v>244</v>
      </c>
      <c r="B39" s="587"/>
      <c r="C39" s="152" t="s">
        <v>2022</v>
      </c>
      <c r="D39" s="217">
        <v>43501485</v>
      </c>
      <c r="E39" s="21" t="s">
        <v>441</v>
      </c>
      <c r="F39" s="142" t="s">
        <v>94</v>
      </c>
      <c r="G39" s="105" t="s">
        <v>370</v>
      </c>
      <c r="H39" s="328"/>
      <c r="I39" s="96" t="s">
        <v>109</v>
      </c>
      <c r="J39" s="55">
        <v>0.62222222222222223</v>
      </c>
      <c r="K39" s="51">
        <f t="shared" si="0"/>
        <v>0.62222222222222223</v>
      </c>
      <c r="L39" s="55">
        <v>0.1243055555555556</v>
      </c>
      <c r="M39" s="41">
        <f t="shared" si="1"/>
        <v>0.1243055555555556</v>
      </c>
      <c r="N39" s="55">
        <v>0.63611111111111107</v>
      </c>
      <c r="O39" s="41">
        <f t="shared" si="2"/>
        <v>0.63611111111111107</v>
      </c>
      <c r="P39" s="55">
        <v>0.68333333333333335</v>
      </c>
      <c r="Q39" s="41">
        <f t="shared" si="3"/>
        <v>0.68333333333333335</v>
      </c>
      <c r="R39" s="55">
        <v>0.69513888888888886</v>
      </c>
      <c r="S39" s="41">
        <f t="shared" si="4"/>
        <v>0.69513888888888886</v>
      </c>
      <c r="T39" s="236">
        <v>0.70763888888888893</v>
      </c>
      <c r="U39" s="72">
        <f t="shared" si="5"/>
        <v>0.70763888888888893</v>
      </c>
    </row>
    <row r="40" spans="1:21" ht="18.75" customHeight="1" x14ac:dyDescent="0.25">
      <c r="A40" s="586" t="s">
        <v>245</v>
      </c>
      <c r="B40" s="587"/>
      <c r="C40" s="152" t="s">
        <v>2023</v>
      </c>
      <c r="D40" s="217">
        <v>74549835</v>
      </c>
      <c r="E40" s="201" t="s">
        <v>623</v>
      </c>
      <c r="F40" s="142" t="s">
        <v>94</v>
      </c>
      <c r="G40" s="256"/>
      <c r="H40" s="334"/>
      <c r="I40" s="256" t="s">
        <v>34</v>
      </c>
      <c r="J40" s="55">
        <v>0.63194444444444442</v>
      </c>
      <c r="K40" s="55">
        <f t="shared" si="0"/>
        <v>0.63194444444444442</v>
      </c>
      <c r="L40" s="55">
        <v>0.13958333333333331</v>
      </c>
      <c r="M40" s="55">
        <f t="shared" si="1"/>
        <v>0.13958333333333331</v>
      </c>
      <c r="N40" s="55">
        <v>0.64722222222222225</v>
      </c>
      <c r="O40" s="55">
        <f t="shared" si="2"/>
        <v>0.64722222222222225</v>
      </c>
      <c r="P40" s="55">
        <v>0.6958333333333333</v>
      </c>
      <c r="Q40" s="55">
        <f t="shared" si="3"/>
        <v>0.6958333333333333</v>
      </c>
      <c r="R40" s="55">
        <v>0.70763888888888893</v>
      </c>
      <c r="S40" s="55">
        <f t="shared" si="4"/>
        <v>0.70763888888888893</v>
      </c>
      <c r="T40" s="236">
        <v>0.71944444444444444</v>
      </c>
      <c r="U40" s="236">
        <f t="shared" si="5"/>
        <v>0.71944444444444444</v>
      </c>
    </row>
    <row r="41" spans="1:21" ht="18" customHeight="1" x14ac:dyDescent="0.25">
      <c r="A41" s="586" t="s">
        <v>246</v>
      </c>
      <c r="B41" s="587"/>
      <c r="C41" s="152" t="s">
        <v>2024</v>
      </c>
      <c r="D41" s="217">
        <v>2036180</v>
      </c>
      <c r="E41" s="201" t="s">
        <v>623</v>
      </c>
      <c r="F41" s="142" t="s">
        <v>94</v>
      </c>
      <c r="G41" s="105"/>
      <c r="H41" s="356" t="s">
        <v>825</v>
      </c>
      <c r="I41" s="105" t="s">
        <v>780</v>
      </c>
      <c r="J41" s="55">
        <v>0.64444444444444449</v>
      </c>
      <c r="K41" s="51">
        <f t="shared" si="0"/>
        <v>0.64444444444444449</v>
      </c>
      <c r="L41" s="55">
        <v>0.14583333333333329</v>
      </c>
      <c r="M41" s="41">
        <f t="shared" si="1"/>
        <v>0.14583333333333329</v>
      </c>
      <c r="N41" s="55">
        <v>0.65138888888888891</v>
      </c>
      <c r="O41" s="41">
        <f t="shared" si="2"/>
        <v>0.65138888888888891</v>
      </c>
      <c r="P41" s="55">
        <v>0.69513888888888886</v>
      </c>
      <c r="Q41" s="41">
        <f t="shared" si="3"/>
        <v>0.69513888888888886</v>
      </c>
      <c r="R41" s="55">
        <v>0.70625000000000004</v>
      </c>
      <c r="S41" s="41">
        <f t="shared" si="4"/>
        <v>0.70625000000000004</v>
      </c>
      <c r="T41" s="236">
        <v>0.71805555555555556</v>
      </c>
      <c r="U41" s="72">
        <f t="shared" si="5"/>
        <v>0.71805555555555556</v>
      </c>
    </row>
    <row r="42" spans="1:21" ht="18" customHeight="1" x14ac:dyDescent="0.25">
      <c r="A42" s="586" t="s">
        <v>250</v>
      </c>
      <c r="B42" s="587"/>
      <c r="C42" s="152" t="s">
        <v>2025</v>
      </c>
      <c r="D42" s="217">
        <v>47444878</v>
      </c>
      <c r="E42" s="50" t="s">
        <v>84</v>
      </c>
      <c r="F42" s="142" t="s">
        <v>94</v>
      </c>
      <c r="G42" s="184" t="s">
        <v>216</v>
      </c>
      <c r="H42" s="329"/>
      <c r="I42" s="186" t="s">
        <v>159</v>
      </c>
      <c r="J42" s="55">
        <v>0.66527777777777775</v>
      </c>
      <c r="K42" s="51">
        <f t="shared" si="0"/>
        <v>0.66527777777777775</v>
      </c>
      <c r="L42" s="55">
        <v>0.16666666666666671</v>
      </c>
      <c r="M42" s="41">
        <f t="shared" si="1"/>
        <v>0.16666666666666671</v>
      </c>
      <c r="N42" s="55">
        <v>0.67291666666666672</v>
      </c>
      <c r="O42" s="41">
        <f t="shared" si="2"/>
        <v>0.67291666666666672</v>
      </c>
      <c r="P42" s="55">
        <v>0.71666666666666667</v>
      </c>
      <c r="Q42" s="41">
        <f t="shared" si="3"/>
        <v>0.71666666666666667</v>
      </c>
      <c r="R42" s="55">
        <v>0.72847222222222219</v>
      </c>
      <c r="S42" s="41">
        <f t="shared" si="4"/>
        <v>0.72847222222222219</v>
      </c>
      <c r="T42" s="236">
        <v>0.74097222222222225</v>
      </c>
      <c r="U42" s="72">
        <f t="shared" si="5"/>
        <v>0.74097222222222225</v>
      </c>
    </row>
    <row r="43" spans="1:21" ht="18" customHeight="1" x14ac:dyDescent="0.25">
      <c r="A43" s="586" t="s">
        <v>254</v>
      </c>
      <c r="B43" s="587"/>
      <c r="C43" s="152" t="s">
        <v>2026</v>
      </c>
      <c r="D43" s="217">
        <v>47129055</v>
      </c>
      <c r="E43" s="201" t="s">
        <v>623</v>
      </c>
      <c r="F43" s="142" t="s">
        <v>94</v>
      </c>
      <c r="G43" s="245"/>
      <c r="H43" s="347"/>
      <c r="I43" s="245" t="s">
        <v>187</v>
      </c>
      <c r="J43" s="55">
        <v>0.67152777777777772</v>
      </c>
      <c r="K43" s="51">
        <f t="shared" si="0"/>
        <v>0.67152777777777772</v>
      </c>
      <c r="L43" s="55">
        <v>0.1736111111111111</v>
      </c>
      <c r="M43" s="41">
        <f t="shared" si="1"/>
        <v>0.1736111111111111</v>
      </c>
      <c r="N43" s="55">
        <v>0.68680555555555556</v>
      </c>
      <c r="O43" s="41">
        <f t="shared" si="2"/>
        <v>0.68680555555555556</v>
      </c>
      <c r="P43" s="55">
        <v>0.72986111111111107</v>
      </c>
      <c r="Q43" s="41">
        <f t="shared" si="3"/>
        <v>0.72986111111111107</v>
      </c>
      <c r="R43" s="55">
        <v>0.74236111111111114</v>
      </c>
      <c r="S43" s="41">
        <f t="shared" si="4"/>
        <v>0.74236111111111114</v>
      </c>
      <c r="T43" s="236">
        <v>0.75347222222222221</v>
      </c>
      <c r="U43" s="72">
        <f t="shared" si="5"/>
        <v>0.75347222222222221</v>
      </c>
    </row>
    <row r="44" spans="1:21" ht="18" customHeight="1" x14ac:dyDescent="0.25">
      <c r="A44" s="586" t="s">
        <v>256</v>
      </c>
      <c r="B44" s="587"/>
      <c r="C44" s="152" t="s">
        <v>2027</v>
      </c>
      <c r="D44" s="217">
        <v>25557650</v>
      </c>
      <c r="E44" s="201" t="s">
        <v>623</v>
      </c>
      <c r="F44" s="314" t="s">
        <v>1428</v>
      </c>
      <c r="G44" s="184" t="s">
        <v>203</v>
      </c>
      <c r="H44" s="182"/>
      <c r="I44" s="50" t="s">
        <v>425</v>
      </c>
      <c r="J44" s="55">
        <v>0.67708333333333337</v>
      </c>
      <c r="K44" s="51">
        <f t="shared" si="0"/>
        <v>0.67708333333333337</v>
      </c>
      <c r="L44" s="55">
        <v>0.1791666666666667</v>
      </c>
      <c r="M44" s="41">
        <f t="shared" si="1"/>
        <v>0.1791666666666667</v>
      </c>
      <c r="N44" s="55">
        <v>0.68958333333333333</v>
      </c>
      <c r="O44" s="41">
        <f t="shared" si="2"/>
        <v>0.68958333333333333</v>
      </c>
      <c r="P44" s="55">
        <v>0.23333333333333331</v>
      </c>
      <c r="Q44" s="41">
        <f t="shared" si="3"/>
        <v>0.23333333333333331</v>
      </c>
      <c r="R44" s="55"/>
      <c r="S44" s="41">
        <f t="shared" si="4"/>
        <v>0</v>
      </c>
      <c r="T44" s="55">
        <v>0.25694444444444442</v>
      </c>
      <c r="U44" s="41">
        <f t="shared" si="5"/>
        <v>0.25694444444444442</v>
      </c>
    </row>
    <row r="45" spans="1:21" ht="21" customHeight="1" x14ac:dyDescent="0.25">
      <c r="A45" s="589"/>
      <c r="B45" s="589"/>
    </row>
    <row r="46" spans="1:21" s="46" customFormat="1" ht="18" customHeight="1" x14ac:dyDescent="0.25">
      <c r="A46" s="598"/>
      <c r="B46" s="598"/>
    </row>
    <row r="47" spans="1:21" ht="20.25" customHeight="1" x14ac:dyDescent="0.25">
      <c r="A47" s="589"/>
      <c r="B47" s="589"/>
    </row>
    <row r="48" spans="1:21" ht="18.75" customHeight="1" x14ac:dyDescent="0.25">
      <c r="A48" s="589"/>
      <c r="B48" s="589"/>
    </row>
    <row r="49" spans="1:2" ht="18" customHeight="1" x14ac:dyDescent="0.25">
      <c r="A49" s="589"/>
      <c r="B49" s="589"/>
    </row>
    <row r="50" spans="1:2" ht="18" customHeight="1" x14ac:dyDescent="0.25">
      <c r="A50" s="589"/>
      <c r="B50" s="589"/>
    </row>
    <row r="51" spans="1:2" ht="21" customHeight="1" x14ac:dyDescent="0.25">
      <c r="A51" s="589"/>
      <c r="B51" s="589"/>
    </row>
    <row r="52" spans="1:2" ht="18" customHeight="1" x14ac:dyDescent="0.25">
      <c r="A52" s="589"/>
      <c r="B52" s="589"/>
    </row>
    <row r="53" spans="1:2" ht="18" customHeight="1" x14ac:dyDescent="0.25">
      <c r="A53" s="589"/>
      <c r="B53" s="589"/>
    </row>
    <row r="54" spans="1:2" ht="18" customHeight="1" x14ac:dyDescent="0.25">
      <c r="A54" s="589"/>
      <c r="B54" s="589"/>
    </row>
    <row r="55" spans="1:2" ht="18" customHeight="1" x14ac:dyDescent="0.25">
      <c r="A55" s="589"/>
      <c r="B55" s="589"/>
    </row>
    <row r="56" spans="1:2" ht="18" customHeight="1" x14ac:dyDescent="0.25">
      <c r="A56" s="589"/>
      <c r="B56" s="589"/>
    </row>
    <row r="57" spans="1:2" ht="18" customHeight="1" x14ac:dyDescent="0.25">
      <c r="A57" s="589"/>
      <c r="B57" s="589"/>
    </row>
    <row r="58" spans="1:2" ht="18" customHeight="1" x14ac:dyDescent="0.25">
      <c r="A58" s="589"/>
      <c r="B58" s="589"/>
    </row>
    <row r="59" spans="1:2" ht="18" customHeight="1" x14ac:dyDescent="0.25">
      <c r="A59" s="589"/>
      <c r="B59" s="589"/>
    </row>
    <row r="60" spans="1:2" ht="18" customHeight="1" x14ac:dyDescent="0.25">
      <c r="A60" s="589"/>
      <c r="B60" s="589"/>
    </row>
    <row r="61" spans="1:2" ht="18" customHeight="1" x14ac:dyDescent="0.25">
      <c r="A61" s="589"/>
      <c r="B61" s="589"/>
    </row>
    <row r="62" spans="1:2" ht="18" customHeight="1" x14ac:dyDescent="0.25">
      <c r="A62" s="589"/>
      <c r="B62" s="589"/>
    </row>
    <row r="63" spans="1:2" ht="18" customHeight="1" x14ac:dyDescent="0.25">
      <c r="A63" s="589"/>
      <c r="B63" s="589"/>
    </row>
    <row r="64" spans="1:2" ht="18" customHeight="1" x14ac:dyDescent="0.25">
      <c r="A64" s="589"/>
      <c r="B64" s="589"/>
    </row>
    <row r="65" spans="1:8" ht="18" customHeight="1" x14ac:dyDescent="0.25">
      <c r="A65" s="589"/>
      <c r="B65" s="589"/>
    </row>
    <row r="66" spans="1:8" ht="18" customHeight="1" x14ac:dyDescent="0.25">
      <c r="A66" s="589"/>
      <c r="B66" s="589"/>
    </row>
    <row r="67" spans="1:8" ht="18" customHeight="1" x14ac:dyDescent="0.25">
      <c r="A67" s="589"/>
      <c r="B67" s="589"/>
    </row>
    <row r="68" spans="1:8" ht="18" customHeight="1" x14ac:dyDescent="0.25">
      <c r="A68" s="589"/>
      <c r="B68" s="589"/>
    </row>
    <row r="69" spans="1:8" ht="18" customHeight="1" x14ac:dyDescent="0.25">
      <c r="A69" s="589"/>
      <c r="B69" s="589"/>
    </row>
    <row r="70" spans="1:8" ht="18" customHeight="1" x14ac:dyDescent="0.25">
      <c r="A70" s="589"/>
      <c r="B70" s="589"/>
    </row>
    <row r="71" spans="1:8" ht="18" customHeight="1" x14ac:dyDescent="0.25">
      <c r="A71" s="589"/>
      <c r="B71" s="589"/>
    </row>
    <row r="72" spans="1:8" ht="18" customHeight="1" x14ac:dyDescent="0.25"/>
    <row r="73" spans="1:8" ht="15.75" customHeight="1" x14ac:dyDescent="0.25">
      <c r="B73" t="s">
        <v>6768</v>
      </c>
      <c r="C73" t="s">
        <v>6769</v>
      </c>
      <c r="D73" t="s">
        <v>6770</v>
      </c>
      <c r="E73" t="s">
        <v>6771</v>
      </c>
      <c r="F73" t="s">
        <v>6772</v>
      </c>
      <c r="G73" t="s">
        <v>6773</v>
      </c>
      <c r="H73" t="s">
        <v>6774</v>
      </c>
    </row>
    <row r="74" spans="1:8" ht="18" customHeight="1" x14ac:dyDescent="0.25"/>
    <row r="75" spans="1:8" ht="18" customHeight="1" x14ac:dyDescent="0.25"/>
    <row r="76" spans="1:8" ht="18" customHeight="1" x14ac:dyDescent="0.25"/>
    <row r="77" spans="1:8" ht="18" customHeight="1" x14ac:dyDescent="0.25"/>
    <row r="78" spans="1:8" ht="18" customHeight="1" x14ac:dyDescent="0.25"/>
    <row r="79" spans="1:8" ht="18" customHeight="1" x14ac:dyDescent="0.25"/>
    <row r="80" spans="1:8" ht="18" customHeight="1" x14ac:dyDescent="0.25"/>
    <row r="81" ht="18" customHeight="1" x14ac:dyDescent="0.25"/>
    <row r="82" ht="18" customHeight="1" x14ac:dyDescent="0.25"/>
    <row r="83" ht="15.75" customHeight="1" x14ac:dyDescent="0.25"/>
    <row r="84" ht="15.75" customHeight="1" x14ac:dyDescent="0.25"/>
    <row r="85" ht="18" customHeight="1" x14ac:dyDescent="0.25"/>
    <row r="86" ht="15.75" customHeight="1" x14ac:dyDescent="0.25"/>
    <row r="87" ht="18" customHeight="1" x14ac:dyDescent="0.25"/>
    <row r="88" ht="18" customHeight="1" x14ac:dyDescent="0.25"/>
    <row r="89" ht="18" customHeight="1" x14ac:dyDescent="0.25"/>
    <row r="90" ht="18" customHeight="1" x14ac:dyDescent="0.25"/>
    <row r="91" ht="18" customHeight="1" x14ac:dyDescent="0.25"/>
    <row r="92" ht="18" customHeight="1" x14ac:dyDescent="0.25"/>
    <row r="93" ht="18" customHeight="1" x14ac:dyDescent="0.25"/>
    <row r="94" ht="18" customHeight="1" x14ac:dyDescent="0.25"/>
    <row r="95" ht="15.75" customHeight="1" x14ac:dyDescent="0.25"/>
    <row r="96" ht="15.75" customHeight="1" x14ac:dyDescent="0.25"/>
    <row r="97" spans="2:8" ht="15.75" customHeight="1" x14ac:dyDescent="0.25"/>
    <row r="98" spans="2:8" ht="15.75" customHeight="1" x14ac:dyDescent="0.25">
      <c r="B98" t="s">
        <v>6768</v>
      </c>
      <c r="C98" t="s">
        <v>6769</v>
      </c>
      <c r="D98" t="s">
        <v>6770</v>
      </c>
      <c r="E98" t="s">
        <v>6771</v>
      </c>
      <c r="F98" t="s">
        <v>6772</v>
      </c>
      <c r="G98" t="s">
        <v>6773</v>
      </c>
    </row>
    <row r="99" spans="2:8" ht="15.75" customHeight="1" x14ac:dyDescent="0.25"/>
    <row r="100" spans="2:8" ht="21" customHeight="1" x14ac:dyDescent="0.25"/>
    <row r="101" spans="2:8" ht="15.75" customHeight="1" x14ac:dyDescent="0.25"/>
    <row r="102" spans="2:8" ht="15.75" customHeight="1" x14ac:dyDescent="0.25"/>
    <row r="103" spans="2:8" ht="18.75" customHeight="1" x14ac:dyDescent="0.25"/>
    <row r="104" spans="2:8" ht="15.75" customHeight="1" x14ac:dyDescent="0.25"/>
    <row r="105" spans="2:8" ht="15.75" customHeight="1" x14ac:dyDescent="0.25"/>
    <row r="106" spans="2:8" ht="18.75" customHeight="1" x14ac:dyDescent="0.25"/>
    <row r="107" spans="2:8" ht="18.75" customHeight="1" x14ac:dyDescent="0.25"/>
    <row r="110" spans="2:8" x14ac:dyDescent="0.25">
      <c r="C110" t="s">
        <v>6768</v>
      </c>
      <c r="D110" t="s">
        <v>6769</v>
      </c>
      <c r="E110" t="s">
        <v>6770</v>
      </c>
      <c r="F110" t="s">
        <v>6771</v>
      </c>
      <c r="G110" t="s">
        <v>6772</v>
      </c>
      <c r="H110" t="s">
        <v>6773</v>
      </c>
    </row>
    <row r="111" spans="2:8" ht="15.75" customHeight="1" x14ac:dyDescent="0.25"/>
    <row r="112" spans="2:8" ht="15.75" customHeight="1" x14ac:dyDescent="0.25"/>
    <row r="113" ht="15.75" customHeight="1" x14ac:dyDescent="0.25"/>
    <row r="114" ht="15.75" customHeight="1" x14ac:dyDescent="0.25"/>
    <row r="115" ht="15.75" customHeight="1" x14ac:dyDescent="0.25"/>
    <row r="116" ht="15.75" customHeight="1" x14ac:dyDescent="0.25"/>
    <row r="117" ht="15.75" customHeight="1" x14ac:dyDescent="0.25"/>
    <row r="118" ht="18.75" customHeight="1" x14ac:dyDescent="0.25"/>
    <row r="119" ht="15.75" customHeight="1" x14ac:dyDescent="0.25"/>
  </sheetData>
  <mergeCells count="76">
    <mergeCell ref="A60:B60"/>
    <mergeCell ref="A51:B51"/>
    <mergeCell ref="A57:B57"/>
    <mergeCell ref="A62:B62"/>
    <mergeCell ref="P1:Q1"/>
    <mergeCell ref="A1:B1"/>
    <mergeCell ref="N1:O1"/>
    <mergeCell ref="A3:B3"/>
    <mergeCell ref="A48:B48"/>
    <mergeCell ref="A30:B30"/>
    <mergeCell ref="A24:B24"/>
    <mergeCell ref="A15:B15"/>
    <mergeCell ref="A70:B70"/>
    <mergeCell ref="A61:B61"/>
    <mergeCell ref="A6:B6"/>
    <mergeCell ref="A69:B69"/>
    <mergeCell ref="A54:B54"/>
    <mergeCell ref="A16:B16"/>
    <mergeCell ref="A7:B7"/>
    <mergeCell ref="A65:B65"/>
    <mergeCell ref="A25:B25"/>
    <mergeCell ref="A41:B41"/>
    <mergeCell ref="A46:B46"/>
    <mergeCell ref="A37:B37"/>
    <mergeCell ref="A66:B66"/>
    <mergeCell ref="A18:B18"/>
    <mergeCell ref="A27:B27"/>
    <mergeCell ref="A56:B56"/>
    <mergeCell ref="R1:S1"/>
    <mergeCell ref="A55:B55"/>
    <mergeCell ref="A12:B12"/>
    <mergeCell ref="A50:B50"/>
    <mergeCell ref="A26:B26"/>
    <mergeCell ref="A21:B21"/>
    <mergeCell ref="A2:B2"/>
    <mergeCell ref="A20:B20"/>
    <mergeCell ref="A38:B38"/>
    <mergeCell ref="A29:B29"/>
    <mergeCell ref="A52:B52"/>
    <mergeCell ref="A43:B43"/>
    <mergeCell ref="A9:B9"/>
    <mergeCell ref="A11:B11"/>
    <mergeCell ref="A49:B49"/>
    <mergeCell ref="A45:B45"/>
    <mergeCell ref="A71:B71"/>
    <mergeCell ref="A33:B33"/>
    <mergeCell ref="T1:U1"/>
    <mergeCell ref="A47:B47"/>
    <mergeCell ref="A42:B42"/>
    <mergeCell ref="A5:B5"/>
    <mergeCell ref="A32:B32"/>
    <mergeCell ref="L1:M1"/>
    <mergeCell ref="A14:B14"/>
    <mergeCell ref="A17:B17"/>
    <mergeCell ref="A23:B23"/>
    <mergeCell ref="A8:B8"/>
    <mergeCell ref="A53:B53"/>
    <mergeCell ref="A22:B22"/>
    <mergeCell ref="A35:B35"/>
    <mergeCell ref="A4:B4"/>
    <mergeCell ref="A68:B68"/>
    <mergeCell ref="A63:B63"/>
    <mergeCell ref="A19:B19"/>
    <mergeCell ref="A10:B10"/>
    <mergeCell ref="A28:B28"/>
    <mergeCell ref="A13:B13"/>
    <mergeCell ref="A44:B44"/>
    <mergeCell ref="A40:B40"/>
    <mergeCell ref="A67:B67"/>
    <mergeCell ref="A31:B31"/>
    <mergeCell ref="A58:B58"/>
    <mergeCell ref="A39:B39"/>
    <mergeCell ref="A34:B34"/>
    <mergeCell ref="A36:B36"/>
    <mergeCell ref="A64:B64"/>
    <mergeCell ref="A59:B59"/>
  </mergeCells>
  <pageMargins left="0.7" right="0.7" top="0.75" bottom="0.75" header="0.3" footer="0.3"/>
  <pageSetup paperSize="9" fitToHeight="0" orientation="landscape"/>
  <tableParts count="3">
    <tablePart r:id="rId1"/>
    <tablePart r:id="rId2"/>
    <tablePart r:id="rId3"/>
  </tableParts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sheetPr codeName="Hoja341">
    <pageSetUpPr fitToPage="1"/>
  </sheetPr>
  <dimension ref="A1:U117"/>
  <sheetViews>
    <sheetView topLeftCell="A16" workbookViewId="0">
      <selection activeCell="R90" sqref="R90"/>
    </sheetView>
  </sheetViews>
  <sheetFormatPr baseColWidth="10" defaultColWidth="9.140625" defaultRowHeight="15" x14ac:dyDescent="0.25"/>
  <cols>
    <col min="1" max="2" width="2.7109375" customWidth="1"/>
    <col min="3" max="3" width="39" customWidth="1"/>
    <col min="4" max="4" width="14.5703125" customWidth="1"/>
    <col min="5" max="5" width="21.85546875" customWidth="1"/>
    <col min="6" max="6" width="22" customWidth="1"/>
    <col min="7" max="7" width="21.140625" bestFit="1" customWidth="1"/>
    <col min="8" max="8" width="9.28515625" customWidth="1"/>
    <col min="9" max="9" width="25.140625" customWidth="1"/>
    <col min="10" max="10" width="13.28515625" customWidth="1"/>
    <col min="11" max="11" width="13.5703125" customWidth="1"/>
    <col min="12" max="12" width="14.28515625" customWidth="1"/>
    <col min="13" max="13" width="13.7109375" customWidth="1"/>
    <col min="14" max="15" width="14.7109375" customWidth="1"/>
    <col min="16" max="16" width="15.28515625" customWidth="1"/>
    <col min="17" max="17" width="14.85546875" customWidth="1"/>
    <col min="18" max="19" width="15.42578125" customWidth="1"/>
    <col min="20" max="20" width="17" customWidth="1"/>
    <col min="21" max="21" width="17.85546875" customWidth="1"/>
  </cols>
  <sheetData>
    <row r="1" spans="1:21" ht="46.5" customHeight="1" x14ac:dyDescent="0.25">
      <c r="A1" s="596" t="s">
        <v>0</v>
      </c>
      <c r="B1" s="597"/>
      <c r="C1" s="1" t="s">
        <v>1</v>
      </c>
      <c r="D1" s="1" t="s">
        <v>2</v>
      </c>
      <c r="E1" s="25" t="s">
        <v>3</v>
      </c>
      <c r="F1" s="20" t="s">
        <v>4</v>
      </c>
      <c r="G1" s="1" t="s">
        <v>5</v>
      </c>
      <c r="H1" s="35" t="s">
        <v>6</v>
      </c>
      <c r="I1" s="2" t="s">
        <v>7</v>
      </c>
      <c r="J1" s="3" t="s">
        <v>8</v>
      </c>
      <c r="K1" s="3" t="s">
        <v>9</v>
      </c>
      <c r="L1" s="593" t="s">
        <v>10</v>
      </c>
      <c r="M1" s="592"/>
      <c r="N1" s="599" t="s">
        <v>11</v>
      </c>
      <c r="O1" s="592"/>
      <c r="P1" s="595" t="s">
        <v>12</v>
      </c>
      <c r="Q1" s="592"/>
      <c r="R1" s="594" t="s">
        <v>13</v>
      </c>
      <c r="S1" s="592"/>
      <c r="T1" s="591" t="s">
        <v>14</v>
      </c>
      <c r="U1" s="592"/>
    </row>
    <row r="2" spans="1:21" ht="21" customHeight="1" x14ac:dyDescent="0.25">
      <c r="A2" s="586" t="s">
        <v>15</v>
      </c>
      <c r="B2" s="587"/>
      <c r="C2" s="152" t="s">
        <v>2028</v>
      </c>
      <c r="D2" s="217">
        <v>25573460</v>
      </c>
      <c r="E2" s="50" t="s">
        <v>271</v>
      </c>
      <c r="F2" s="142" t="s">
        <v>38</v>
      </c>
      <c r="G2" s="105" t="s">
        <v>42</v>
      </c>
      <c r="H2" s="182"/>
      <c r="I2" s="50" t="s">
        <v>646</v>
      </c>
      <c r="J2" s="55">
        <v>0.35138888888888892</v>
      </c>
      <c r="K2" s="51">
        <f t="shared" ref="K2:K32" si="0">J2+$K$65</f>
        <v>0.35138888888888892</v>
      </c>
      <c r="L2" s="55">
        <v>0.3527777777777778</v>
      </c>
      <c r="M2" s="41">
        <f t="shared" ref="M2:M32" si="1">L2+$M$65</f>
        <v>0.3527777777777778</v>
      </c>
      <c r="N2" s="55">
        <v>0.35902777777777778</v>
      </c>
      <c r="O2" s="41">
        <f t="shared" ref="O2:O32" si="2">N2+$O$65</f>
        <v>0.35902777777777778</v>
      </c>
      <c r="P2" s="55">
        <v>0.40347222222222218</v>
      </c>
      <c r="Q2" s="41">
        <f t="shared" ref="Q2:Q32" si="3">P2+$Q$65</f>
        <v>0.40347222222222218</v>
      </c>
      <c r="R2" s="55">
        <v>0.41597222222222219</v>
      </c>
      <c r="S2" s="41">
        <f t="shared" ref="S2:S32" si="4">R2+$S$65</f>
        <v>0.41597222222222219</v>
      </c>
      <c r="T2" s="236">
        <v>0.42986111111111108</v>
      </c>
      <c r="U2" s="72">
        <f t="shared" ref="U2:U32" si="5">T2+$U$65</f>
        <v>0.42986111111111108</v>
      </c>
    </row>
    <row r="3" spans="1:21" ht="21" customHeight="1" x14ac:dyDescent="0.25">
      <c r="A3" s="586" t="s">
        <v>21</v>
      </c>
      <c r="B3" s="587"/>
      <c r="C3" s="152" t="s">
        <v>2029</v>
      </c>
      <c r="D3" s="217">
        <v>48311790</v>
      </c>
      <c r="E3" s="50" t="s">
        <v>17</v>
      </c>
      <c r="F3" s="142" t="s">
        <v>38</v>
      </c>
      <c r="G3" s="50" t="s">
        <v>515</v>
      </c>
      <c r="H3" s="182"/>
      <c r="I3" s="50" t="s">
        <v>1439</v>
      </c>
      <c r="J3" s="55">
        <v>0.3527777777777778</v>
      </c>
      <c r="K3" s="51">
        <f t="shared" si="0"/>
        <v>0.3527777777777778</v>
      </c>
      <c r="L3" s="55">
        <v>0.35833333333333328</v>
      </c>
      <c r="M3" s="41">
        <f t="shared" si="1"/>
        <v>0.35833333333333328</v>
      </c>
      <c r="N3" s="55">
        <v>0.36388888888888887</v>
      </c>
      <c r="O3" s="41">
        <f t="shared" si="2"/>
        <v>0.36388888888888887</v>
      </c>
      <c r="P3" s="55">
        <v>0.40833333333333333</v>
      </c>
      <c r="Q3" s="41">
        <f t="shared" si="3"/>
        <v>0.40833333333333333</v>
      </c>
      <c r="R3" s="55">
        <v>0.42152777777777778</v>
      </c>
      <c r="S3" s="41">
        <f t="shared" si="4"/>
        <v>0.42152777777777778</v>
      </c>
      <c r="T3" s="236">
        <v>0.43611111111111112</v>
      </c>
      <c r="U3" s="72">
        <f t="shared" si="5"/>
        <v>0.43611111111111112</v>
      </c>
    </row>
    <row r="4" spans="1:21" ht="21" customHeight="1" x14ac:dyDescent="0.25">
      <c r="A4" s="586" t="s">
        <v>26</v>
      </c>
      <c r="B4" s="587"/>
      <c r="C4" s="152" t="s">
        <v>1956</v>
      </c>
      <c r="D4" s="217">
        <v>43273927</v>
      </c>
      <c r="E4" s="201" t="s">
        <v>45</v>
      </c>
      <c r="F4" s="142" t="s">
        <v>38</v>
      </c>
      <c r="G4" s="184" t="s">
        <v>2030</v>
      </c>
      <c r="H4" s="349"/>
      <c r="I4" s="111" t="s">
        <v>168</v>
      </c>
      <c r="J4" s="55">
        <v>0.35486111111111113</v>
      </c>
      <c r="K4" s="51">
        <f t="shared" si="0"/>
        <v>0.35486111111111113</v>
      </c>
      <c r="L4" s="55">
        <v>0.36319444444444438</v>
      </c>
      <c r="M4" s="41">
        <f t="shared" si="1"/>
        <v>0.36319444444444438</v>
      </c>
      <c r="N4" s="55">
        <v>0.36944444444444452</v>
      </c>
      <c r="O4" s="41">
        <f t="shared" si="2"/>
        <v>0.36944444444444452</v>
      </c>
      <c r="P4" s="55">
        <v>0.41597222222222219</v>
      </c>
      <c r="Q4" s="41">
        <f t="shared" si="3"/>
        <v>0.41597222222222219</v>
      </c>
      <c r="R4" s="55">
        <v>0.42986111111111108</v>
      </c>
      <c r="S4" s="41">
        <f t="shared" si="4"/>
        <v>0.42986111111111108</v>
      </c>
      <c r="T4" s="236">
        <v>0.44236111111111109</v>
      </c>
      <c r="U4" s="72">
        <f t="shared" si="5"/>
        <v>0.44236111111111109</v>
      </c>
    </row>
    <row r="5" spans="1:21" ht="21" customHeight="1" x14ac:dyDescent="0.25">
      <c r="A5" s="586" t="s">
        <v>30</v>
      </c>
      <c r="B5" s="587"/>
      <c r="C5" s="152" t="s">
        <v>2031</v>
      </c>
      <c r="D5" s="217">
        <v>40209886</v>
      </c>
      <c r="E5" s="50" t="s">
        <v>17</v>
      </c>
      <c r="F5" s="142" t="s">
        <v>23</v>
      </c>
      <c r="G5" s="50" t="s">
        <v>128</v>
      </c>
      <c r="H5" s="182"/>
      <c r="I5" s="50" t="s">
        <v>998</v>
      </c>
      <c r="J5" s="55">
        <v>0.375</v>
      </c>
      <c r="K5" s="51">
        <f t="shared" si="0"/>
        <v>0.375</v>
      </c>
      <c r="L5" s="55">
        <v>0.375</v>
      </c>
      <c r="M5" s="41">
        <f t="shared" si="1"/>
        <v>0.375</v>
      </c>
      <c r="N5" s="55">
        <v>0.38472222222222219</v>
      </c>
      <c r="O5" s="41">
        <f t="shared" si="2"/>
        <v>0.38472222222222219</v>
      </c>
      <c r="P5" s="55">
        <v>0.4284722222222222</v>
      </c>
      <c r="Q5" s="41">
        <f t="shared" si="3"/>
        <v>0.4284722222222222</v>
      </c>
      <c r="R5" s="55">
        <v>0.44097222222222221</v>
      </c>
      <c r="S5" s="41">
        <f t="shared" si="4"/>
        <v>0.44097222222222221</v>
      </c>
      <c r="T5" s="236">
        <v>0.4548611111111111</v>
      </c>
      <c r="U5" s="72">
        <f t="shared" si="5"/>
        <v>0.4548611111111111</v>
      </c>
    </row>
    <row r="6" spans="1:21" ht="20.25" customHeight="1" x14ac:dyDescent="0.25">
      <c r="A6" s="586" t="s">
        <v>35</v>
      </c>
      <c r="B6" s="587"/>
      <c r="C6" s="230" t="s">
        <v>2032</v>
      </c>
      <c r="D6" s="217">
        <v>19849415</v>
      </c>
      <c r="E6" s="50" t="s">
        <v>17</v>
      </c>
      <c r="F6" s="142" t="s">
        <v>23</v>
      </c>
      <c r="G6" s="50" t="s">
        <v>2033</v>
      </c>
      <c r="H6" s="182"/>
      <c r="I6" s="50" t="s">
        <v>2034</v>
      </c>
      <c r="J6" s="55">
        <v>0.37986111111111109</v>
      </c>
      <c r="K6" s="51">
        <f t="shared" si="0"/>
        <v>0.37986111111111109</v>
      </c>
      <c r="L6" s="55">
        <v>0.3840277777777778</v>
      </c>
      <c r="M6" s="41">
        <f t="shared" si="1"/>
        <v>0.3840277777777778</v>
      </c>
      <c r="N6" s="55">
        <v>0.38958333333333328</v>
      </c>
      <c r="O6" s="41">
        <f t="shared" si="2"/>
        <v>0.38958333333333328</v>
      </c>
      <c r="P6" s="55">
        <v>0.43472222222222218</v>
      </c>
      <c r="Q6" s="41">
        <f t="shared" si="3"/>
        <v>0.43472222222222218</v>
      </c>
      <c r="R6" s="55">
        <v>0.44722222222222219</v>
      </c>
      <c r="S6" s="41">
        <f t="shared" si="4"/>
        <v>0.44722222222222219</v>
      </c>
      <c r="T6" s="236">
        <v>0.46250000000000002</v>
      </c>
      <c r="U6" s="72">
        <f t="shared" si="5"/>
        <v>0.46250000000000002</v>
      </c>
    </row>
    <row r="7" spans="1:21" ht="18.75" customHeight="1" x14ac:dyDescent="0.25">
      <c r="A7" s="586" t="s">
        <v>40</v>
      </c>
      <c r="B7" s="587"/>
      <c r="C7" s="152" t="s">
        <v>2035</v>
      </c>
      <c r="D7" s="217">
        <v>1438042</v>
      </c>
      <c r="E7" s="201" t="s">
        <v>45</v>
      </c>
      <c r="F7" s="142" t="s">
        <v>28</v>
      </c>
      <c r="G7" s="105" t="s">
        <v>397</v>
      </c>
      <c r="H7" s="356" t="s">
        <v>825</v>
      </c>
      <c r="I7" s="50" t="s">
        <v>354</v>
      </c>
      <c r="J7" s="55">
        <v>0.38194444444444442</v>
      </c>
      <c r="K7" s="51">
        <f t="shared" si="0"/>
        <v>0.38194444444444442</v>
      </c>
      <c r="L7" s="55">
        <v>0.38819444444444451</v>
      </c>
      <c r="M7" s="41">
        <f t="shared" si="1"/>
        <v>0.38819444444444451</v>
      </c>
      <c r="N7" s="55">
        <v>0.39305555555555549</v>
      </c>
      <c r="O7" s="41">
        <f t="shared" si="2"/>
        <v>0.39305555555555549</v>
      </c>
      <c r="P7" s="55">
        <v>0.43958333333333333</v>
      </c>
      <c r="Q7" s="41">
        <f t="shared" si="3"/>
        <v>0.43958333333333333</v>
      </c>
      <c r="R7" s="55">
        <v>0.45347222222222222</v>
      </c>
      <c r="S7" s="41">
        <f t="shared" si="4"/>
        <v>0.45347222222222222</v>
      </c>
      <c r="T7" s="236">
        <v>0.46666666666666667</v>
      </c>
      <c r="U7" s="72">
        <f t="shared" si="5"/>
        <v>0.46666666666666667</v>
      </c>
    </row>
    <row r="8" spans="1:21" ht="21.75" customHeight="1" x14ac:dyDescent="0.25">
      <c r="A8" s="586" t="s">
        <v>43</v>
      </c>
      <c r="B8" s="587"/>
      <c r="C8" s="152" t="s">
        <v>2036</v>
      </c>
      <c r="D8" s="217">
        <v>883415</v>
      </c>
      <c r="E8" s="201" t="s">
        <v>45</v>
      </c>
      <c r="F8" s="142" t="s">
        <v>38</v>
      </c>
      <c r="G8" s="245"/>
      <c r="H8" s="347"/>
      <c r="I8" s="245" t="s">
        <v>315</v>
      </c>
      <c r="J8" s="55">
        <v>0.38958333333333328</v>
      </c>
      <c r="K8" s="51">
        <f t="shared" si="0"/>
        <v>0.38958333333333328</v>
      </c>
      <c r="L8" s="55">
        <v>0.3923611111111111</v>
      </c>
      <c r="M8" s="41">
        <f t="shared" si="1"/>
        <v>0.3923611111111111</v>
      </c>
      <c r="N8" s="55">
        <v>0.39861111111111108</v>
      </c>
      <c r="O8" s="41">
        <f t="shared" si="2"/>
        <v>0.39861111111111108</v>
      </c>
      <c r="P8" s="55">
        <v>0.4513888888888889</v>
      </c>
      <c r="Q8" s="41">
        <f t="shared" si="3"/>
        <v>0.4513888888888889</v>
      </c>
      <c r="R8" s="55">
        <v>0.46805555555555561</v>
      </c>
      <c r="S8" s="41">
        <f t="shared" si="4"/>
        <v>0.46805555555555561</v>
      </c>
      <c r="T8" s="236">
        <v>0.47986111111111113</v>
      </c>
      <c r="U8" s="72">
        <f t="shared" si="5"/>
        <v>0.47986111111111113</v>
      </c>
    </row>
    <row r="9" spans="1:21" ht="19.5" customHeight="1" x14ac:dyDescent="0.25">
      <c r="A9" s="586" t="s">
        <v>48</v>
      </c>
      <c r="B9" s="587"/>
      <c r="C9" s="152" t="s">
        <v>2037</v>
      </c>
      <c r="D9" s="217">
        <v>76572176</v>
      </c>
      <c r="E9" s="50" t="s">
        <v>17</v>
      </c>
      <c r="F9" s="142" t="s">
        <v>28</v>
      </c>
      <c r="G9" s="96"/>
      <c r="H9" s="328"/>
      <c r="I9" s="96" t="s">
        <v>147</v>
      </c>
      <c r="J9" s="55">
        <v>0.39027777777777778</v>
      </c>
      <c r="K9" s="51">
        <f t="shared" si="0"/>
        <v>0.39027777777777778</v>
      </c>
      <c r="L9" s="55">
        <v>0.3972222222222222</v>
      </c>
      <c r="M9" s="41">
        <f t="shared" si="1"/>
        <v>0.3972222222222222</v>
      </c>
      <c r="N9" s="55">
        <v>0.40486111111111112</v>
      </c>
      <c r="O9" s="41">
        <f t="shared" si="2"/>
        <v>0.40486111111111112</v>
      </c>
      <c r="P9" s="55">
        <v>0.44791666666666669</v>
      </c>
      <c r="Q9" s="41">
        <f t="shared" si="3"/>
        <v>0.44791666666666669</v>
      </c>
      <c r="R9" s="55">
        <v>0.45902777777777781</v>
      </c>
      <c r="S9" s="41">
        <f t="shared" si="4"/>
        <v>0.45902777777777781</v>
      </c>
      <c r="T9" s="236">
        <v>0.47013888888888888</v>
      </c>
      <c r="U9" s="72">
        <f t="shared" si="5"/>
        <v>0.47013888888888888</v>
      </c>
    </row>
    <row r="10" spans="1:21" ht="18.75" customHeight="1" x14ac:dyDescent="0.25">
      <c r="A10" s="586" t="s">
        <v>54</v>
      </c>
      <c r="B10" s="587"/>
      <c r="C10" s="152" t="s">
        <v>2038</v>
      </c>
      <c r="D10" s="217">
        <v>25829072</v>
      </c>
      <c r="E10" s="201" t="s">
        <v>45</v>
      </c>
      <c r="F10" s="142" t="s">
        <v>38</v>
      </c>
      <c r="G10" s="105" t="s">
        <v>146</v>
      </c>
      <c r="H10" s="329"/>
      <c r="I10" s="186" t="s">
        <v>159</v>
      </c>
      <c r="J10" s="55">
        <v>0.4284722222222222</v>
      </c>
      <c r="K10" s="51">
        <f t="shared" si="0"/>
        <v>0.4284722222222222</v>
      </c>
      <c r="L10" s="55">
        <v>0.43263888888888891</v>
      </c>
      <c r="M10" s="41">
        <f t="shared" si="1"/>
        <v>0.43263888888888891</v>
      </c>
      <c r="N10" s="55">
        <v>0.43958333333333333</v>
      </c>
      <c r="O10" s="41">
        <f t="shared" si="2"/>
        <v>0.43958333333333333</v>
      </c>
      <c r="P10" s="41">
        <v>0.48402777777777778</v>
      </c>
      <c r="Q10" s="41">
        <f t="shared" si="3"/>
        <v>0.48402777777777778</v>
      </c>
      <c r="R10" s="55">
        <v>0.49791666666666667</v>
      </c>
      <c r="S10" s="41">
        <f t="shared" si="4"/>
        <v>0.49791666666666667</v>
      </c>
      <c r="T10" s="236">
        <v>0.51180555555555551</v>
      </c>
      <c r="U10" s="72">
        <f t="shared" si="5"/>
        <v>0.51180555555555551</v>
      </c>
    </row>
    <row r="11" spans="1:21" ht="20.25" customHeight="1" x14ac:dyDescent="0.25">
      <c r="A11" s="586" t="s">
        <v>58</v>
      </c>
      <c r="B11" s="587"/>
      <c r="C11" s="152" t="s">
        <v>2039</v>
      </c>
      <c r="D11" s="217">
        <v>70517013</v>
      </c>
      <c r="E11" s="50" t="s">
        <v>271</v>
      </c>
      <c r="F11" s="142" t="s">
        <v>38</v>
      </c>
      <c r="G11" s="184" t="s">
        <v>654</v>
      </c>
      <c r="H11" s="182"/>
      <c r="I11" s="50" t="s">
        <v>2040</v>
      </c>
      <c r="J11" s="41">
        <v>0.42152777777777778</v>
      </c>
      <c r="K11" s="41">
        <f t="shared" si="0"/>
        <v>0.42152777777777778</v>
      </c>
      <c r="L11" s="41">
        <v>0.42222222222222222</v>
      </c>
      <c r="M11" s="41">
        <f t="shared" si="1"/>
        <v>0.42222222222222222</v>
      </c>
      <c r="N11" s="41">
        <v>0.42916666666666659</v>
      </c>
      <c r="O11" s="41">
        <f t="shared" si="2"/>
        <v>0.42916666666666659</v>
      </c>
      <c r="P11" s="41">
        <v>0.47291666666666671</v>
      </c>
      <c r="Q11" s="41">
        <f t="shared" si="3"/>
        <v>0.47291666666666671</v>
      </c>
      <c r="R11" s="41">
        <v>0.48472222222222222</v>
      </c>
      <c r="S11" s="41">
        <f t="shared" si="4"/>
        <v>0.48472222222222222</v>
      </c>
      <c r="T11" s="72">
        <v>0.49722222222222218</v>
      </c>
      <c r="U11" s="72">
        <f t="shared" si="5"/>
        <v>0.49722222222222218</v>
      </c>
    </row>
    <row r="12" spans="1:21" ht="21" customHeight="1" x14ac:dyDescent="0.25">
      <c r="A12" s="586" t="s">
        <v>64</v>
      </c>
      <c r="B12" s="587"/>
      <c r="C12" s="152" t="s">
        <v>2041</v>
      </c>
      <c r="D12" s="217">
        <v>70598659</v>
      </c>
      <c r="E12" s="207" t="s">
        <v>93</v>
      </c>
      <c r="F12" s="142" t="s">
        <v>28</v>
      </c>
      <c r="G12" s="105"/>
      <c r="H12" s="105"/>
      <c r="I12" s="105" t="s">
        <v>780</v>
      </c>
      <c r="J12" s="55">
        <v>0.42291666666666672</v>
      </c>
      <c r="K12" s="51">
        <f t="shared" si="0"/>
        <v>0.42291666666666672</v>
      </c>
      <c r="L12" s="55">
        <v>0.42708333333333331</v>
      </c>
      <c r="M12" s="41">
        <f t="shared" si="1"/>
        <v>0.42708333333333331</v>
      </c>
      <c r="N12" s="55">
        <v>0.43333333333333329</v>
      </c>
      <c r="O12" s="41">
        <f t="shared" si="2"/>
        <v>0.43333333333333329</v>
      </c>
      <c r="P12" s="55">
        <v>0.48125000000000001</v>
      </c>
      <c r="Q12" s="41">
        <f t="shared" si="3"/>
        <v>0.48125000000000001</v>
      </c>
      <c r="R12" s="55">
        <v>0.49513888888888891</v>
      </c>
      <c r="S12" s="41">
        <f t="shared" si="4"/>
        <v>0.49513888888888891</v>
      </c>
      <c r="T12" s="236">
        <v>0.5083333333333333</v>
      </c>
      <c r="U12" s="72">
        <f t="shared" si="5"/>
        <v>0.5083333333333333</v>
      </c>
    </row>
    <row r="13" spans="1:21" ht="21" customHeight="1" x14ac:dyDescent="0.25">
      <c r="A13" s="586" t="s">
        <v>67</v>
      </c>
      <c r="B13" s="587"/>
      <c r="C13" s="152" t="s">
        <v>2042</v>
      </c>
      <c r="D13" s="217">
        <v>80125923</v>
      </c>
      <c r="E13" s="201" t="s">
        <v>45</v>
      </c>
      <c r="F13" s="142" t="s">
        <v>38</v>
      </c>
      <c r="G13" s="50" t="s">
        <v>456</v>
      </c>
      <c r="H13" s="182"/>
      <c r="I13" s="50" t="s">
        <v>2043</v>
      </c>
      <c r="J13" s="55">
        <v>0.43958333333333333</v>
      </c>
      <c r="K13" s="51">
        <f t="shared" si="0"/>
        <v>0.43958333333333333</v>
      </c>
      <c r="L13" s="55">
        <v>0.44722222222222219</v>
      </c>
      <c r="M13" s="41">
        <f t="shared" si="1"/>
        <v>0.44722222222222219</v>
      </c>
      <c r="N13" s="55">
        <v>0.45416666666666672</v>
      </c>
      <c r="O13" s="41">
        <f t="shared" si="2"/>
        <v>0.45416666666666672</v>
      </c>
      <c r="P13" s="55">
        <v>0.5</v>
      </c>
      <c r="Q13" s="41">
        <f t="shared" si="3"/>
        <v>0.5</v>
      </c>
      <c r="R13" s="55">
        <v>0.51458333333333328</v>
      </c>
      <c r="S13" s="41">
        <f t="shared" si="4"/>
        <v>0.51458333333333328</v>
      </c>
      <c r="T13" s="236">
        <v>0.52777777777777779</v>
      </c>
      <c r="U13" s="72">
        <f t="shared" si="5"/>
        <v>0.52777777777777779</v>
      </c>
    </row>
    <row r="14" spans="1:21" s="46" customFormat="1" ht="21" customHeight="1" x14ac:dyDescent="0.25">
      <c r="A14" s="586" t="s">
        <v>70</v>
      </c>
      <c r="B14" s="587"/>
      <c r="C14" s="152" t="s">
        <v>2044</v>
      </c>
      <c r="D14" s="217">
        <v>43259373</v>
      </c>
      <c r="E14" s="50" t="s">
        <v>17</v>
      </c>
      <c r="F14" s="142" t="s">
        <v>38</v>
      </c>
      <c r="G14" s="87"/>
      <c r="H14" s="326"/>
      <c r="I14" s="87" t="s">
        <v>161</v>
      </c>
      <c r="J14" s="55">
        <v>0.4375</v>
      </c>
      <c r="K14" s="51">
        <f t="shared" si="0"/>
        <v>0.4375</v>
      </c>
      <c r="L14" s="55">
        <v>0.44236111111111109</v>
      </c>
      <c r="M14" s="41">
        <f t="shared" si="1"/>
        <v>0.44236111111111109</v>
      </c>
      <c r="N14" s="55">
        <v>0.44861111111111113</v>
      </c>
      <c r="O14" s="41">
        <f t="shared" si="2"/>
        <v>0.44861111111111113</v>
      </c>
      <c r="P14" s="55">
        <v>0.49305555555555558</v>
      </c>
      <c r="Q14" s="55">
        <f t="shared" si="3"/>
        <v>0.49305555555555558</v>
      </c>
      <c r="R14" s="55">
        <v>0.50902777777777775</v>
      </c>
      <c r="S14" s="41">
        <f t="shared" si="4"/>
        <v>0.50902777777777775</v>
      </c>
      <c r="T14" s="236">
        <v>0.52361111111111114</v>
      </c>
      <c r="U14" s="72">
        <f t="shared" si="5"/>
        <v>0.52361111111111114</v>
      </c>
    </row>
    <row r="15" spans="1:21" ht="20.25" customHeight="1" x14ac:dyDescent="0.25">
      <c r="A15" s="586" t="s">
        <v>73</v>
      </c>
      <c r="B15" s="587"/>
      <c r="C15" s="152" t="s">
        <v>2045</v>
      </c>
      <c r="D15" s="217">
        <v>75140846</v>
      </c>
      <c r="E15" s="50" t="s">
        <v>17</v>
      </c>
      <c r="F15" s="142" t="s">
        <v>28</v>
      </c>
      <c r="G15" s="96"/>
      <c r="H15" s="96"/>
      <c r="I15" s="96" t="s">
        <v>39</v>
      </c>
      <c r="J15" s="55">
        <v>0.45347222222222222</v>
      </c>
      <c r="K15" s="51">
        <f t="shared" si="0"/>
        <v>0.45347222222222222</v>
      </c>
      <c r="L15" s="55">
        <v>0.45555555555555549</v>
      </c>
      <c r="M15" s="41">
        <f t="shared" si="1"/>
        <v>0.45555555555555549</v>
      </c>
      <c r="N15" s="55">
        <v>0.46180555555555558</v>
      </c>
      <c r="O15" s="41">
        <f t="shared" si="2"/>
        <v>0.46180555555555558</v>
      </c>
      <c r="P15" s="55">
        <v>5.5118055555555552</v>
      </c>
      <c r="Q15" s="41">
        <f t="shared" si="3"/>
        <v>5.5118055555555552</v>
      </c>
      <c r="R15" s="55">
        <v>0.52777777777777779</v>
      </c>
      <c r="S15" s="41">
        <f t="shared" si="4"/>
        <v>0.52777777777777779</v>
      </c>
      <c r="T15" s="236">
        <v>0.5395833333333333</v>
      </c>
      <c r="U15" s="72">
        <f t="shared" si="5"/>
        <v>0.5395833333333333</v>
      </c>
    </row>
    <row r="16" spans="1:21" ht="21.75" customHeight="1" x14ac:dyDescent="0.25">
      <c r="A16" s="586" t="s">
        <v>76</v>
      </c>
      <c r="B16" s="587"/>
      <c r="C16" s="152" t="s">
        <v>1873</v>
      </c>
      <c r="D16" s="217">
        <v>72896665</v>
      </c>
      <c r="E16" s="50" t="s">
        <v>84</v>
      </c>
      <c r="F16" s="142" t="s">
        <v>38</v>
      </c>
      <c r="G16" s="105"/>
      <c r="H16" s="105"/>
      <c r="I16" s="105" t="s">
        <v>780</v>
      </c>
      <c r="J16" s="55">
        <v>0.44097222222222221</v>
      </c>
      <c r="K16" s="51">
        <f t="shared" si="0"/>
        <v>0.44097222222222221</v>
      </c>
      <c r="L16" s="55">
        <v>0.4513888888888889</v>
      </c>
      <c r="M16" s="41">
        <f t="shared" si="1"/>
        <v>0.4513888888888889</v>
      </c>
      <c r="N16" s="55">
        <v>0.45833333333333331</v>
      </c>
      <c r="O16" s="41">
        <f t="shared" si="2"/>
        <v>0.45833333333333331</v>
      </c>
      <c r="P16" s="55">
        <v>0.50555555555555554</v>
      </c>
      <c r="Q16" s="41">
        <f t="shared" si="3"/>
        <v>0.50555555555555554</v>
      </c>
      <c r="R16" s="55">
        <v>0.52569444444444446</v>
      </c>
      <c r="S16" s="41">
        <f t="shared" si="4"/>
        <v>0.52569444444444446</v>
      </c>
      <c r="T16" s="236">
        <v>0.53888888888888886</v>
      </c>
      <c r="U16" s="72">
        <f t="shared" si="5"/>
        <v>0.53888888888888886</v>
      </c>
    </row>
    <row r="17" spans="1:21" ht="21.75" customHeight="1" x14ac:dyDescent="0.25">
      <c r="A17" s="586" t="s">
        <v>78</v>
      </c>
      <c r="B17" s="587"/>
      <c r="C17" s="152" t="s">
        <v>2046</v>
      </c>
      <c r="D17" s="217">
        <v>25753939</v>
      </c>
      <c r="E17" s="50" t="s">
        <v>271</v>
      </c>
      <c r="F17" s="142" t="s">
        <v>38</v>
      </c>
      <c r="G17" s="105"/>
      <c r="H17" s="105"/>
      <c r="I17" s="105" t="s">
        <v>780</v>
      </c>
      <c r="J17" s="55">
        <v>0.45902777777777781</v>
      </c>
      <c r="K17" s="51">
        <f t="shared" si="0"/>
        <v>0.45902777777777781</v>
      </c>
      <c r="L17" s="55">
        <v>0.46041666666666659</v>
      </c>
      <c r="M17" s="41">
        <f t="shared" si="1"/>
        <v>0.46041666666666659</v>
      </c>
      <c r="N17" s="55">
        <v>0.46666666666666667</v>
      </c>
      <c r="O17" s="41">
        <f t="shared" si="2"/>
        <v>0.46666666666666667</v>
      </c>
      <c r="P17" s="55">
        <v>0.51944444444444449</v>
      </c>
      <c r="Q17" s="55">
        <f t="shared" si="3"/>
        <v>0.51944444444444449</v>
      </c>
      <c r="R17" s="55">
        <v>0.53125</v>
      </c>
      <c r="S17" s="55">
        <f t="shared" si="4"/>
        <v>0.53125</v>
      </c>
      <c r="T17" s="236">
        <v>0.54236111111111107</v>
      </c>
      <c r="U17" s="236">
        <f t="shared" si="5"/>
        <v>0.54236111111111107</v>
      </c>
    </row>
    <row r="18" spans="1:21" ht="20.25" customHeight="1" x14ac:dyDescent="0.25">
      <c r="A18" s="586" t="s">
        <v>80</v>
      </c>
      <c r="B18" s="587"/>
      <c r="C18" s="152" t="s">
        <v>2047</v>
      </c>
      <c r="D18" s="217">
        <v>72128452</v>
      </c>
      <c r="E18" s="50" t="s">
        <v>84</v>
      </c>
      <c r="F18" s="142" t="s">
        <v>28</v>
      </c>
      <c r="G18" s="105" t="s">
        <v>194</v>
      </c>
      <c r="H18" s="182"/>
      <c r="I18" s="50" t="s">
        <v>2048</v>
      </c>
      <c r="J18" s="55">
        <v>0.47152777777777782</v>
      </c>
      <c r="K18" s="55">
        <f t="shared" si="0"/>
        <v>0.47152777777777782</v>
      </c>
      <c r="L18" s="55">
        <v>0.47222222222222221</v>
      </c>
      <c r="M18" s="55">
        <f t="shared" si="1"/>
        <v>0.47222222222222221</v>
      </c>
      <c r="N18" s="55">
        <v>0.4777777777777778</v>
      </c>
      <c r="O18" s="55">
        <f t="shared" si="2"/>
        <v>0.4777777777777778</v>
      </c>
      <c r="P18" s="55">
        <v>0.52430555555555558</v>
      </c>
      <c r="Q18" s="55">
        <f t="shared" si="3"/>
        <v>0.52430555555555558</v>
      </c>
      <c r="R18" s="55">
        <v>0.5395833333333333</v>
      </c>
      <c r="S18" s="55">
        <f t="shared" si="4"/>
        <v>0.5395833333333333</v>
      </c>
      <c r="T18" s="236">
        <v>0.5541666666666667</v>
      </c>
      <c r="U18" s="236">
        <f t="shared" si="5"/>
        <v>0.5541666666666667</v>
      </c>
    </row>
    <row r="19" spans="1:21" ht="19.5" customHeight="1" x14ac:dyDescent="0.25">
      <c r="A19" s="586" t="s">
        <v>82</v>
      </c>
      <c r="B19" s="587"/>
      <c r="C19" s="152" t="s">
        <v>2049</v>
      </c>
      <c r="D19" s="217">
        <v>71237608</v>
      </c>
      <c r="E19" s="50" t="s">
        <v>84</v>
      </c>
      <c r="F19" s="142" t="s">
        <v>28</v>
      </c>
      <c r="G19" s="50" t="s">
        <v>515</v>
      </c>
      <c r="H19" s="182"/>
      <c r="I19" s="50" t="s">
        <v>1439</v>
      </c>
      <c r="J19" s="55">
        <v>0.49444444444444452</v>
      </c>
      <c r="K19" s="51">
        <f t="shared" si="0"/>
        <v>0.49444444444444452</v>
      </c>
      <c r="L19" s="55">
        <v>0.50555555555555554</v>
      </c>
      <c r="M19" s="41">
        <f t="shared" si="1"/>
        <v>0.50555555555555554</v>
      </c>
      <c r="N19" s="55">
        <v>0.56736111111111109</v>
      </c>
      <c r="O19" s="41">
        <f t="shared" si="2"/>
        <v>0.56736111111111109</v>
      </c>
      <c r="P19" s="55">
        <v>0.6118055555555556</v>
      </c>
      <c r="Q19" s="41">
        <f t="shared" si="3"/>
        <v>0.6118055555555556</v>
      </c>
      <c r="R19" s="55">
        <v>0.62291666666666667</v>
      </c>
      <c r="S19" s="41">
        <f t="shared" si="4"/>
        <v>0.62291666666666667</v>
      </c>
      <c r="T19" s="236">
        <v>0.63611111111111107</v>
      </c>
      <c r="U19" s="72">
        <f t="shared" si="5"/>
        <v>0.63611111111111107</v>
      </c>
    </row>
    <row r="20" spans="1:21" ht="20.25" customHeight="1" x14ac:dyDescent="0.25">
      <c r="A20" s="586" t="s">
        <v>87</v>
      </c>
      <c r="B20" s="587"/>
      <c r="C20" s="152" t="s">
        <v>2050</v>
      </c>
      <c r="D20" s="217">
        <v>71705577</v>
      </c>
      <c r="E20" s="50" t="s">
        <v>84</v>
      </c>
      <c r="F20" s="142" t="s">
        <v>38</v>
      </c>
      <c r="G20" s="105" t="s">
        <v>42</v>
      </c>
      <c r="H20" s="111"/>
      <c r="I20" s="111" t="s">
        <v>168</v>
      </c>
      <c r="J20" s="55">
        <v>0.49513888888888891</v>
      </c>
      <c r="K20" s="55">
        <f t="shared" si="0"/>
        <v>0.49513888888888891</v>
      </c>
      <c r="L20" s="55">
        <v>0.51180555555555551</v>
      </c>
      <c r="M20" s="55">
        <f t="shared" si="1"/>
        <v>0.51180555555555551</v>
      </c>
      <c r="N20" s="55">
        <v>0.56874999999999998</v>
      </c>
      <c r="O20" s="55">
        <f t="shared" si="2"/>
        <v>0.56874999999999998</v>
      </c>
      <c r="P20" s="55">
        <v>0.11874999999999999</v>
      </c>
      <c r="Q20" s="55">
        <f t="shared" si="3"/>
        <v>0.11874999999999999</v>
      </c>
      <c r="R20" s="55">
        <v>0.6333333333333333</v>
      </c>
      <c r="S20" s="55">
        <f t="shared" si="4"/>
        <v>0.6333333333333333</v>
      </c>
      <c r="T20" s="236">
        <v>0.64930555555555558</v>
      </c>
      <c r="U20" s="236">
        <f t="shared" si="5"/>
        <v>0.64930555555555558</v>
      </c>
    </row>
    <row r="21" spans="1:21" ht="24" customHeight="1" x14ac:dyDescent="0.3">
      <c r="A21" s="586" t="s">
        <v>91</v>
      </c>
      <c r="B21" s="587"/>
      <c r="C21" s="152" t="s">
        <v>1961</v>
      </c>
      <c r="D21" s="217">
        <v>3958066</v>
      </c>
      <c r="E21" s="21" t="s">
        <v>596</v>
      </c>
      <c r="F21" s="163" t="s">
        <v>2051</v>
      </c>
      <c r="G21" s="184" t="s">
        <v>128</v>
      </c>
      <c r="H21" s="468" t="s">
        <v>228</v>
      </c>
      <c r="I21" s="50" t="s">
        <v>1962</v>
      </c>
      <c r="J21" s="55">
        <v>0.49930555555555561</v>
      </c>
      <c r="K21" s="51">
        <f t="shared" si="0"/>
        <v>0.49930555555555561</v>
      </c>
      <c r="L21" s="55">
        <v>0.49930555555555561</v>
      </c>
      <c r="M21" s="41">
        <f t="shared" si="1"/>
        <v>0.49930555555555561</v>
      </c>
      <c r="N21" s="55">
        <v>0.5229166666666667</v>
      </c>
      <c r="O21" s="41">
        <f t="shared" si="2"/>
        <v>0.5229166666666667</v>
      </c>
      <c r="P21" s="55">
        <v>0.56597222222222221</v>
      </c>
      <c r="Q21" s="55">
        <f t="shared" si="3"/>
        <v>0.56597222222222221</v>
      </c>
      <c r="R21" s="55">
        <v>0.57777777777777772</v>
      </c>
      <c r="S21" s="41">
        <f t="shared" si="4"/>
        <v>0.57777777777777772</v>
      </c>
      <c r="T21" s="236">
        <v>0.59027777777777779</v>
      </c>
      <c r="U21" s="72">
        <f t="shared" si="5"/>
        <v>0.59027777777777779</v>
      </c>
    </row>
    <row r="22" spans="1:21" ht="24" customHeight="1" x14ac:dyDescent="0.25">
      <c r="A22" s="586" t="s">
        <v>96</v>
      </c>
      <c r="B22" s="587"/>
      <c r="C22" s="152" t="s">
        <v>2052</v>
      </c>
      <c r="D22" s="217">
        <v>45526368</v>
      </c>
      <c r="E22" s="201" t="s">
        <v>45</v>
      </c>
      <c r="F22" s="142" t="s">
        <v>28</v>
      </c>
      <c r="G22" s="105" t="s">
        <v>42</v>
      </c>
      <c r="H22" s="111"/>
      <c r="I22" s="111" t="s">
        <v>168</v>
      </c>
      <c r="J22" s="55">
        <v>0.50555555555555554</v>
      </c>
      <c r="K22" s="51">
        <f t="shared" si="0"/>
        <v>0.50555555555555554</v>
      </c>
      <c r="L22" s="55">
        <v>0.53333333333333333</v>
      </c>
      <c r="M22" s="41">
        <f t="shared" si="1"/>
        <v>0.53333333333333333</v>
      </c>
      <c r="N22" s="55">
        <v>0.56944444444444442</v>
      </c>
      <c r="O22" s="41">
        <f t="shared" si="2"/>
        <v>0.56944444444444442</v>
      </c>
      <c r="P22" s="55">
        <v>0.62083333333333335</v>
      </c>
      <c r="Q22" s="41">
        <f t="shared" si="3"/>
        <v>0.62083333333333335</v>
      </c>
      <c r="R22" s="55">
        <v>0.63472222222222219</v>
      </c>
      <c r="S22" s="41">
        <f t="shared" si="4"/>
        <v>0.63472222222222219</v>
      </c>
      <c r="T22" s="236">
        <v>0.64930555555555558</v>
      </c>
      <c r="U22" s="72">
        <f t="shared" si="5"/>
        <v>0.64930555555555558</v>
      </c>
    </row>
    <row r="23" spans="1:21" ht="18" customHeight="1" x14ac:dyDescent="0.25">
      <c r="A23" s="586" t="s">
        <v>98</v>
      </c>
      <c r="B23" s="587"/>
      <c r="C23" s="152" t="s">
        <v>2053</v>
      </c>
      <c r="D23" s="217">
        <v>74744478</v>
      </c>
      <c r="E23" s="50" t="s">
        <v>84</v>
      </c>
      <c r="F23" s="142" t="s">
        <v>28</v>
      </c>
      <c r="G23" s="105" t="s">
        <v>42</v>
      </c>
      <c r="H23" s="111"/>
      <c r="I23" s="111" t="s">
        <v>168</v>
      </c>
      <c r="J23" s="55">
        <v>0.5131944444444444</v>
      </c>
      <c r="K23" s="51">
        <f t="shared" si="0"/>
        <v>0.5131944444444444</v>
      </c>
      <c r="L23" s="55">
        <v>0.5395833333333333</v>
      </c>
      <c r="M23" s="41">
        <f t="shared" si="1"/>
        <v>0.5395833333333333</v>
      </c>
      <c r="N23" s="55">
        <v>0.5708333333333333</v>
      </c>
      <c r="O23" s="41">
        <f t="shared" si="2"/>
        <v>0.5708333333333333</v>
      </c>
      <c r="P23" s="55">
        <v>0.62361111111111112</v>
      </c>
      <c r="Q23" s="41">
        <f t="shared" si="3"/>
        <v>0.62361111111111112</v>
      </c>
      <c r="R23" s="55">
        <v>0.64583333333333337</v>
      </c>
      <c r="S23" s="41">
        <f t="shared" si="4"/>
        <v>0.64583333333333337</v>
      </c>
      <c r="T23" s="236">
        <v>0.66111111111111109</v>
      </c>
      <c r="U23" s="72">
        <f t="shared" si="5"/>
        <v>0.66111111111111109</v>
      </c>
    </row>
    <row r="24" spans="1:21" s="4" customFormat="1" ht="20.25" customHeight="1" x14ac:dyDescent="0.25">
      <c r="A24" s="600"/>
      <c r="B24" s="587"/>
      <c r="C24" s="192" t="s">
        <v>2054</v>
      </c>
      <c r="D24" s="288">
        <v>73891257</v>
      </c>
      <c r="E24" s="88" t="s">
        <v>45</v>
      </c>
      <c r="F24" s="250" t="s">
        <v>28</v>
      </c>
      <c r="G24" s="88" t="s">
        <v>209</v>
      </c>
      <c r="H24" s="88"/>
      <c r="I24" s="88" t="s">
        <v>63</v>
      </c>
      <c r="J24" s="161"/>
      <c r="K24" s="58">
        <f t="shared" si="0"/>
        <v>0</v>
      </c>
      <c r="L24" s="161"/>
      <c r="M24" s="15">
        <f t="shared" si="1"/>
        <v>0</v>
      </c>
      <c r="N24" s="161"/>
      <c r="O24" s="15">
        <f t="shared" si="2"/>
        <v>0</v>
      </c>
      <c r="P24" s="161"/>
      <c r="Q24" s="15">
        <f t="shared" si="3"/>
        <v>0</v>
      </c>
      <c r="R24" s="161"/>
      <c r="S24" s="15">
        <f t="shared" si="4"/>
        <v>0</v>
      </c>
      <c r="T24" s="161"/>
      <c r="U24" s="15">
        <f t="shared" si="5"/>
        <v>0</v>
      </c>
    </row>
    <row r="25" spans="1:21" ht="23.25" customHeight="1" x14ac:dyDescent="0.25">
      <c r="A25" s="586" t="s">
        <v>102</v>
      </c>
      <c r="B25" s="587"/>
      <c r="C25" s="152" t="s">
        <v>2055</v>
      </c>
      <c r="D25" s="217">
        <v>44836623</v>
      </c>
      <c r="E25" s="50" t="s">
        <v>84</v>
      </c>
      <c r="F25" s="142" t="s">
        <v>23</v>
      </c>
      <c r="G25" s="105"/>
      <c r="H25" s="356" t="s">
        <v>835</v>
      </c>
      <c r="I25" s="105" t="s">
        <v>780</v>
      </c>
      <c r="J25" s="55">
        <v>0.53402777777777777</v>
      </c>
      <c r="K25" s="51">
        <f t="shared" si="0"/>
        <v>0.53402777777777777</v>
      </c>
      <c r="L25" s="55">
        <v>0.54374999999999996</v>
      </c>
      <c r="M25" s="41">
        <f t="shared" si="1"/>
        <v>0.54374999999999996</v>
      </c>
      <c r="N25" s="55">
        <v>0.5493055555555556</v>
      </c>
      <c r="O25" s="41">
        <f t="shared" si="2"/>
        <v>0.5493055555555556</v>
      </c>
      <c r="P25" s="55">
        <v>0.59305555555555556</v>
      </c>
      <c r="Q25" s="41">
        <f t="shared" si="3"/>
        <v>0.59305555555555556</v>
      </c>
      <c r="R25" s="55">
        <v>0.60486111111111107</v>
      </c>
      <c r="S25" s="41">
        <f t="shared" si="4"/>
        <v>0.60486111111111107</v>
      </c>
      <c r="T25" s="236">
        <v>0.6166666666666667</v>
      </c>
      <c r="U25" s="72">
        <f t="shared" si="5"/>
        <v>0.6166666666666667</v>
      </c>
    </row>
    <row r="26" spans="1:21" ht="18" customHeight="1" x14ac:dyDescent="0.25">
      <c r="A26" s="586" t="s">
        <v>106</v>
      </c>
      <c r="B26" s="587"/>
      <c r="C26" s="152" t="s">
        <v>2056</v>
      </c>
      <c r="D26" s="217">
        <v>46369025</v>
      </c>
      <c r="E26" s="201" t="s">
        <v>45</v>
      </c>
      <c r="F26" s="142" t="s">
        <v>94</v>
      </c>
      <c r="G26" s="105" t="s">
        <v>24</v>
      </c>
      <c r="H26" s="329"/>
      <c r="I26" s="186" t="s">
        <v>159</v>
      </c>
      <c r="J26" s="55">
        <v>0.53472222222222221</v>
      </c>
      <c r="K26" s="51">
        <f t="shared" si="0"/>
        <v>0.53472222222222221</v>
      </c>
      <c r="L26" s="55">
        <v>0.5493055555555556</v>
      </c>
      <c r="M26" s="41">
        <f t="shared" si="1"/>
        <v>0.5493055555555556</v>
      </c>
      <c r="N26" s="55">
        <v>0.57152777777777775</v>
      </c>
      <c r="O26" s="41">
        <f t="shared" si="2"/>
        <v>0.57152777777777775</v>
      </c>
      <c r="P26" s="55">
        <v>0.63055555555555554</v>
      </c>
      <c r="Q26" s="41">
        <f t="shared" si="3"/>
        <v>0.63055555555555554</v>
      </c>
      <c r="R26" s="55">
        <v>0.65763888888888888</v>
      </c>
      <c r="S26" s="41">
        <f t="shared" si="4"/>
        <v>0.65763888888888888</v>
      </c>
      <c r="T26" s="236">
        <v>0.67361111111111116</v>
      </c>
      <c r="U26" s="72">
        <f t="shared" si="5"/>
        <v>0.67361111111111116</v>
      </c>
    </row>
    <row r="27" spans="1:21" ht="21" customHeight="1" x14ac:dyDescent="0.25">
      <c r="A27" s="586" t="s">
        <v>110</v>
      </c>
      <c r="B27" s="587"/>
      <c r="C27" s="152" t="s">
        <v>2057</v>
      </c>
      <c r="D27" s="217">
        <v>75352288</v>
      </c>
      <c r="E27" s="50" t="s">
        <v>84</v>
      </c>
      <c r="F27" s="142" t="s">
        <v>28</v>
      </c>
      <c r="G27" s="50" t="s">
        <v>621</v>
      </c>
      <c r="H27" s="182"/>
      <c r="I27" s="50" t="s">
        <v>2058</v>
      </c>
      <c r="J27" s="55">
        <v>4.2361111111111113E-2</v>
      </c>
      <c r="K27" s="51">
        <f t="shared" si="0"/>
        <v>4.2361111111111113E-2</v>
      </c>
      <c r="L27" s="55">
        <v>0.5541666666666667</v>
      </c>
      <c r="M27" s="41">
        <f t="shared" si="1"/>
        <v>0.5541666666666667</v>
      </c>
      <c r="N27" s="55">
        <v>0.57291666666666663</v>
      </c>
      <c r="O27" s="41">
        <f t="shared" si="2"/>
        <v>0.57291666666666663</v>
      </c>
      <c r="P27" s="55">
        <v>0.13125000000000001</v>
      </c>
      <c r="Q27" s="41">
        <f t="shared" si="3"/>
        <v>0.13125000000000001</v>
      </c>
      <c r="R27" s="55">
        <v>0.14305555555555549</v>
      </c>
      <c r="S27" s="41">
        <f t="shared" si="4"/>
        <v>0.14305555555555549</v>
      </c>
      <c r="T27" s="236">
        <v>0.15486111111111109</v>
      </c>
      <c r="U27" s="72">
        <f t="shared" si="5"/>
        <v>0.15486111111111109</v>
      </c>
    </row>
    <row r="28" spans="1:21" ht="22.5" customHeight="1" x14ac:dyDescent="0.25">
      <c r="A28" s="586" t="s">
        <v>114</v>
      </c>
      <c r="B28" s="587"/>
      <c r="C28" s="152" t="s">
        <v>2059</v>
      </c>
      <c r="D28" s="217">
        <v>91137375</v>
      </c>
      <c r="E28" s="21" t="s">
        <v>50</v>
      </c>
      <c r="F28" s="142" t="s">
        <v>38</v>
      </c>
      <c r="G28" s="96"/>
      <c r="H28" s="328"/>
      <c r="I28" s="96" t="s">
        <v>66</v>
      </c>
      <c r="J28" s="55">
        <v>7.0833333333333331E-2</v>
      </c>
      <c r="K28" s="51">
        <f t="shared" si="0"/>
        <v>7.0833333333333331E-2</v>
      </c>
      <c r="L28" s="55">
        <v>0.57222222222222219</v>
      </c>
      <c r="M28" s="41">
        <f t="shared" si="1"/>
        <v>0.57222222222222219</v>
      </c>
      <c r="N28" s="55">
        <v>0.57986111111111116</v>
      </c>
      <c r="O28" s="41">
        <f t="shared" si="2"/>
        <v>0.57986111111111116</v>
      </c>
      <c r="P28" s="55">
        <v>0.6333333333333333</v>
      </c>
      <c r="Q28" s="41">
        <f t="shared" si="3"/>
        <v>0.6333333333333333</v>
      </c>
      <c r="R28" s="55">
        <v>0.64652777777777781</v>
      </c>
      <c r="S28" s="41">
        <f t="shared" si="4"/>
        <v>0.64652777777777781</v>
      </c>
      <c r="T28" s="236">
        <v>0.65833333333333333</v>
      </c>
      <c r="U28" s="72">
        <f t="shared" si="5"/>
        <v>0.65833333333333333</v>
      </c>
    </row>
    <row r="29" spans="1:21" ht="18" customHeight="1" x14ac:dyDescent="0.25">
      <c r="A29" s="586" t="s">
        <v>118</v>
      </c>
      <c r="B29" s="587"/>
      <c r="C29" s="230" t="s">
        <v>2060</v>
      </c>
      <c r="D29" s="217">
        <v>20727890</v>
      </c>
      <c r="E29" s="201" t="s">
        <v>623</v>
      </c>
      <c r="F29" s="142" t="s">
        <v>28</v>
      </c>
      <c r="G29" s="50" t="s">
        <v>696</v>
      </c>
      <c r="H29" s="182"/>
      <c r="I29" s="50" t="s">
        <v>334</v>
      </c>
      <c r="J29" s="55">
        <v>0.1041666666666667</v>
      </c>
      <c r="K29" s="51">
        <f t="shared" si="0"/>
        <v>0.1041666666666667</v>
      </c>
      <c r="L29" s="55">
        <v>0.60555555555555551</v>
      </c>
      <c r="M29" s="41">
        <f t="shared" si="1"/>
        <v>0.60555555555555551</v>
      </c>
      <c r="N29" s="55"/>
      <c r="O29" s="41">
        <f t="shared" si="2"/>
        <v>0</v>
      </c>
      <c r="P29" s="55">
        <v>0.66180555555555554</v>
      </c>
      <c r="Q29" s="41">
        <f t="shared" si="3"/>
        <v>0.66180555555555554</v>
      </c>
      <c r="R29" s="55">
        <v>0.6743055555555556</v>
      </c>
      <c r="S29" s="41">
        <f t="shared" si="4"/>
        <v>0.6743055555555556</v>
      </c>
      <c r="T29" s="236">
        <v>0.68611111111111112</v>
      </c>
      <c r="U29" s="72">
        <f t="shared" si="5"/>
        <v>0.68611111111111112</v>
      </c>
    </row>
    <row r="30" spans="1:21" s="4" customFormat="1" ht="18.75" customHeight="1" x14ac:dyDescent="0.25">
      <c r="A30" s="586" t="s">
        <v>126</v>
      </c>
      <c r="B30" s="587"/>
      <c r="C30" s="152" t="s">
        <v>2061</v>
      </c>
      <c r="D30" s="217">
        <v>48770954</v>
      </c>
      <c r="E30" s="201" t="s">
        <v>623</v>
      </c>
      <c r="F30" s="142" t="s">
        <v>28</v>
      </c>
      <c r="G30" s="245"/>
      <c r="H30" s="347"/>
      <c r="I30" s="245" t="s">
        <v>90</v>
      </c>
      <c r="J30" s="41">
        <v>0.62361111111111112</v>
      </c>
      <c r="K30" s="41">
        <f t="shared" si="0"/>
        <v>0.62361111111111112</v>
      </c>
      <c r="L30" s="41">
        <v>0.1277777777777778</v>
      </c>
      <c r="M30" s="41">
        <f t="shared" si="1"/>
        <v>0.1277777777777778</v>
      </c>
      <c r="N30" s="41">
        <v>0.63402777777777775</v>
      </c>
      <c r="O30" s="41">
        <f t="shared" si="2"/>
        <v>0.63402777777777775</v>
      </c>
      <c r="P30" s="55">
        <v>0.1791666666666667</v>
      </c>
      <c r="Q30" s="41">
        <f t="shared" si="3"/>
        <v>0.1791666666666667</v>
      </c>
      <c r="R30" s="55">
        <v>0.19097222222222221</v>
      </c>
      <c r="S30" s="41">
        <f t="shared" si="4"/>
        <v>0.19097222222222221</v>
      </c>
      <c r="T30" s="72">
        <v>0.20208333333333331</v>
      </c>
      <c r="U30" s="72">
        <f t="shared" si="5"/>
        <v>0.20208333333333331</v>
      </c>
    </row>
    <row r="31" spans="1:21" s="46" customFormat="1" ht="19.5" customHeight="1" x14ac:dyDescent="0.25">
      <c r="A31" s="586" t="s">
        <v>130</v>
      </c>
      <c r="B31" s="587"/>
      <c r="C31" s="152" t="s">
        <v>2062</v>
      </c>
      <c r="D31" s="217">
        <v>25761822</v>
      </c>
      <c r="E31" s="21" t="s">
        <v>295</v>
      </c>
      <c r="F31" s="142" t="s">
        <v>38</v>
      </c>
      <c r="G31" s="105"/>
      <c r="H31" s="180"/>
      <c r="I31" s="105" t="s">
        <v>780</v>
      </c>
      <c r="J31" s="41">
        <v>0.62916666666666665</v>
      </c>
      <c r="K31" s="41">
        <f t="shared" si="0"/>
        <v>0.62916666666666665</v>
      </c>
      <c r="L31" s="41">
        <v>0.1333333333333333</v>
      </c>
      <c r="M31" s="41">
        <f t="shared" si="1"/>
        <v>0.1333333333333333</v>
      </c>
      <c r="N31" s="41">
        <v>0.64097222222222228</v>
      </c>
      <c r="O31" s="41">
        <f t="shared" si="2"/>
        <v>0.64097222222222228</v>
      </c>
      <c r="P31" s="41">
        <v>0.69374999999999998</v>
      </c>
      <c r="Q31" s="41">
        <f t="shared" si="3"/>
        <v>0.69374999999999998</v>
      </c>
      <c r="R31" s="41">
        <v>0.7055555555555556</v>
      </c>
      <c r="S31" s="41">
        <f t="shared" si="4"/>
        <v>0.7055555555555556</v>
      </c>
      <c r="T31" s="72">
        <v>0.71736111111111112</v>
      </c>
      <c r="U31" s="72">
        <f t="shared" si="5"/>
        <v>0.71736111111111112</v>
      </c>
    </row>
    <row r="32" spans="1:21" ht="21" customHeight="1" x14ac:dyDescent="0.25">
      <c r="A32" s="586" t="s">
        <v>237</v>
      </c>
      <c r="B32" s="587"/>
      <c r="C32" s="230" t="s">
        <v>2063</v>
      </c>
      <c r="D32" s="217">
        <v>40558011</v>
      </c>
      <c r="E32" s="50" t="s">
        <v>84</v>
      </c>
      <c r="F32" s="142" t="s">
        <v>28</v>
      </c>
      <c r="G32" s="105" t="s">
        <v>146</v>
      </c>
      <c r="H32" s="182"/>
      <c r="I32" s="50" t="s">
        <v>2064</v>
      </c>
      <c r="J32" s="55">
        <v>0.63541666666666663</v>
      </c>
      <c r="K32" s="51">
        <f t="shared" si="0"/>
        <v>0.63541666666666663</v>
      </c>
      <c r="L32" s="55">
        <v>0.14097222222222219</v>
      </c>
      <c r="M32" s="41">
        <f t="shared" si="1"/>
        <v>0.14097222222222219</v>
      </c>
      <c r="N32" s="55">
        <v>0.64652777777777781</v>
      </c>
      <c r="O32" s="41">
        <f t="shared" si="2"/>
        <v>0.64652777777777781</v>
      </c>
      <c r="P32" s="55">
        <v>0.69305555555555554</v>
      </c>
      <c r="Q32" s="41">
        <f t="shared" si="3"/>
        <v>0.69305555555555554</v>
      </c>
      <c r="R32" s="55">
        <v>0.70486111111111116</v>
      </c>
      <c r="S32" s="41">
        <f t="shared" si="4"/>
        <v>0.70486111111111116</v>
      </c>
      <c r="T32" s="236">
        <v>0.71666666666666667</v>
      </c>
      <c r="U32" s="72">
        <f t="shared" si="5"/>
        <v>0.71666666666666667</v>
      </c>
    </row>
    <row r="33" spans="1:2" ht="21.75" customHeight="1" x14ac:dyDescent="0.25">
      <c r="A33" s="589"/>
      <c r="B33" s="589"/>
    </row>
    <row r="34" spans="1:2" ht="19.5" customHeight="1" x14ac:dyDescent="0.25">
      <c r="A34" s="589"/>
      <c r="B34" s="589"/>
    </row>
    <row r="35" spans="1:2" s="4" customFormat="1" ht="19.5" customHeight="1" x14ac:dyDescent="0.25">
      <c r="A35" s="601"/>
      <c r="B35" s="601"/>
    </row>
    <row r="36" spans="1:2" s="46" customFormat="1" ht="24.75" customHeight="1" x14ac:dyDescent="0.25">
      <c r="A36" s="598"/>
      <c r="B36" s="598"/>
    </row>
    <row r="37" spans="1:2" ht="20.25" customHeight="1" x14ac:dyDescent="0.25">
      <c r="A37" s="589"/>
      <c r="B37" s="589"/>
    </row>
    <row r="38" spans="1:2" ht="18.75" customHeight="1" x14ac:dyDescent="0.25">
      <c r="A38" s="589"/>
      <c r="B38" s="589"/>
    </row>
    <row r="39" spans="1:2" ht="18.75" customHeight="1" x14ac:dyDescent="0.25">
      <c r="A39" s="589"/>
      <c r="B39" s="589"/>
    </row>
    <row r="40" spans="1:2" ht="18.75" customHeight="1" x14ac:dyDescent="0.25">
      <c r="A40" s="589"/>
      <c r="B40" s="589"/>
    </row>
    <row r="41" spans="1:2" ht="18" customHeight="1" x14ac:dyDescent="0.25">
      <c r="A41" s="589"/>
      <c r="B41" s="589"/>
    </row>
    <row r="42" spans="1:2" ht="18" customHeight="1" x14ac:dyDescent="0.25">
      <c r="A42" s="589"/>
      <c r="B42" s="589"/>
    </row>
    <row r="43" spans="1:2" s="46" customFormat="1" ht="18" customHeight="1" x14ac:dyDescent="0.25">
      <c r="A43" s="598"/>
      <c r="B43" s="598"/>
    </row>
    <row r="44" spans="1:2" ht="18" customHeight="1" x14ac:dyDescent="0.25">
      <c r="A44" s="589"/>
      <c r="B44" s="589"/>
    </row>
    <row r="45" spans="1:2" ht="18.75" customHeight="1" x14ac:dyDescent="0.25">
      <c r="A45" s="589"/>
      <c r="B45" s="589"/>
    </row>
    <row r="46" spans="1:2" ht="18" customHeight="1" x14ac:dyDescent="0.25">
      <c r="A46" s="589"/>
      <c r="B46" s="589"/>
    </row>
    <row r="47" spans="1:2" ht="18" customHeight="1" x14ac:dyDescent="0.25">
      <c r="A47" s="589"/>
      <c r="B47" s="589"/>
    </row>
    <row r="48" spans="1:2" ht="21" customHeight="1" x14ac:dyDescent="0.25">
      <c r="A48" s="589"/>
      <c r="B48" s="589"/>
    </row>
    <row r="49" spans="1:2" ht="18" customHeight="1" x14ac:dyDescent="0.25">
      <c r="A49" s="589"/>
      <c r="B49" s="589"/>
    </row>
    <row r="50" spans="1:2" ht="18" customHeight="1" x14ac:dyDescent="0.25">
      <c r="A50" s="589"/>
      <c r="B50" s="589"/>
    </row>
    <row r="51" spans="1:2" ht="18" customHeight="1" x14ac:dyDescent="0.25">
      <c r="A51" s="589"/>
      <c r="B51" s="589"/>
    </row>
    <row r="52" spans="1:2" ht="18" customHeight="1" x14ac:dyDescent="0.25">
      <c r="A52" s="589"/>
      <c r="B52" s="589"/>
    </row>
    <row r="53" spans="1:2" ht="18" customHeight="1" x14ac:dyDescent="0.25">
      <c r="A53" s="589"/>
      <c r="B53" s="589"/>
    </row>
    <row r="54" spans="1:2" ht="18" customHeight="1" x14ac:dyDescent="0.25">
      <c r="A54" s="589"/>
      <c r="B54" s="589"/>
    </row>
    <row r="55" spans="1:2" ht="18" customHeight="1" x14ac:dyDescent="0.25">
      <c r="A55" s="589"/>
      <c r="B55" s="589"/>
    </row>
    <row r="56" spans="1:2" ht="18" customHeight="1" x14ac:dyDescent="0.25">
      <c r="A56" s="589"/>
      <c r="B56" s="589"/>
    </row>
    <row r="57" spans="1:2" ht="18" customHeight="1" x14ac:dyDescent="0.25">
      <c r="A57" s="589"/>
      <c r="B57" s="589"/>
    </row>
    <row r="58" spans="1:2" ht="18" customHeight="1" x14ac:dyDescent="0.25">
      <c r="A58" s="589"/>
      <c r="B58" s="589"/>
    </row>
    <row r="59" spans="1:2" ht="18" customHeight="1" x14ac:dyDescent="0.25">
      <c r="A59" s="589"/>
      <c r="B59" s="589"/>
    </row>
    <row r="60" spans="1:2" ht="18" customHeight="1" x14ac:dyDescent="0.25">
      <c r="A60" s="589"/>
      <c r="B60" s="589"/>
    </row>
    <row r="61" spans="1:2" ht="18" customHeight="1" x14ac:dyDescent="0.25">
      <c r="A61" s="589"/>
      <c r="B61" s="589"/>
    </row>
    <row r="62" spans="1:2" ht="18" customHeight="1" x14ac:dyDescent="0.25">
      <c r="A62" s="589"/>
      <c r="B62" s="589"/>
    </row>
    <row r="63" spans="1:2" ht="18" customHeight="1" x14ac:dyDescent="0.25">
      <c r="A63" s="589"/>
      <c r="B63" s="589"/>
    </row>
    <row r="64" spans="1:2" ht="18" customHeight="1" x14ac:dyDescent="0.25">
      <c r="A64" s="589"/>
      <c r="B64" s="589"/>
    </row>
    <row r="65" spans="1:8" ht="18" customHeight="1" x14ac:dyDescent="0.25">
      <c r="A65" s="589"/>
      <c r="B65" s="589"/>
    </row>
    <row r="66" spans="1:8" ht="18" customHeight="1" x14ac:dyDescent="0.25">
      <c r="A66" s="589"/>
      <c r="B66" s="589"/>
    </row>
    <row r="67" spans="1:8" ht="18" customHeight="1" x14ac:dyDescent="0.25">
      <c r="A67" s="589"/>
      <c r="B67" s="589"/>
    </row>
    <row r="68" spans="1:8" ht="18" customHeight="1" x14ac:dyDescent="0.25">
      <c r="A68" s="589"/>
      <c r="B68" s="589"/>
    </row>
    <row r="69" spans="1:8" ht="18" customHeight="1" x14ac:dyDescent="0.25"/>
    <row r="70" spans="1:8" ht="15.75" customHeight="1" x14ac:dyDescent="0.25">
      <c r="B70" t="s">
        <v>6768</v>
      </c>
      <c r="C70" t="s">
        <v>6769</v>
      </c>
      <c r="D70" t="s">
        <v>6770</v>
      </c>
      <c r="E70" t="s">
        <v>6771</v>
      </c>
      <c r="F70" t="s">
        <v>6772</v>
      </c>
      <c r="G70" t="s">
        <v>6773</v>
      </c>
      <c r="H70" t="s">
        <v>6774</v>
      </c>
    </row>
    <row r="71" spans="1:8" ht="18" customHeight="1" x14ac:dyDescent="0.25"/>
    <row r="72" spans="1:8" ht="18" customHeight="1" x14ac:dyDescent="0.25"/>
    <row r="73" spans="1:8" ht="18" customHeight="1" x14ac:dyDescent="0.25"/>
    <row r="74" spans="1:8" ht="18" customHeight="1" x14ac:dyDescent="0.25"/>
    <row r="75" spans="1:8" ht="18" customHeight="1" x14ac:dyDescent="0.25"/>
    <row r="76" spans="1:8" ht="18" customHeight="1" x14ac:dyDescent="0.25"/>
    <row r="77" spans="1:8" ht="18" customHeight="1" x14ac:dyDescent="0.25"/>
    <row r="78" spans="1:8" ht="18" customHeight="1" x14ac:dyDescent="0.25"/>
    <row r="79" spans="1:8" ht="18" customHeight="1" x14ac:dyDescent="0.25"/>
    <row r="80" spans="1:8" ht="15.75" customHeight="1" x14ac:dyDescent="0.25"/>
    <row r="81" spans="2:7" ht="15.75" customHeight="1" x14ac:dyDescent="0.25"/>
    <row r="82" spans="2:7" ht="15.75" customHeight="1" x14ac:dyDescent="0.25"/>
    <row r="83" spans="2:7" ht="15.75" customHeight="1" x14ac:dyDescent="0.25"/>
    <row r="84" spans="2:7" ht="15.75" customHeight="1" x14ac:dyDescent="0.25"/>
    <row r="85" spans="2:7" ht="15.75" customHeight="1" x14ac:dyDescent="0.25"/>
    <row r="86" spans="2:7" ht="18" customHeight="1" x14ac:dyDescent="0.25"/>
    <row r="87" spans="2:7" ht="18" customHeight="1" x14ac:dyDescent="0.25"/>
    <row r="88" spans="2:7" ht="18" customHeight="1" x14ac:dyDescent="0.25"/>
    <row r="89" spans="2:7" ht="18" customHeight="1" x14ac:dyDescent="0.25"/>
    <row r="90" spans="2:7" ht="18" customHeight="1" x14ac:dyDescent="0.25"/>
    <row r="91" spans="2:7" ht="18" customHeight="1" x14ac:dyDescent="0.25"/>
    <row r="92" spans="2:7" ht="20.25" customHeight="1" x14ac:dyDescent="0.25"/>
    <row r="93" spans="2:7" ht="18" customHeight="1" x14ac:dyDescent="0.25"/>
    <row r="94" spans="2:7" ht="18" customHeight="1" x14ac:dyDescent="0.25"/>
    <row r="95" spans="2:7" ht="15.75" customHeight="1" x14ac:dyDescent="0.25"/>
    <row r="96" spans="2:7" ht="15.75" customHeight="1" x14ac:dyDescent="0.25">
      <c r="B96" t="s">
        <v>6768</v>
      </c>
      <c r="C96" t="s">
        <v>6769</v>
      </c>
      <c r="D96" t="s">
        <v>6770</v>
      </c>
      <c r="E96" t="s">
        <v>6771</v>
      </c>
      <c r="F96" t="s">
        <v>6772</v>
      </c>
      <c r="G96" t="s">
        <v>6773</v>
      </c>
    </row>
    <row r="97" spans="3:8" ht="15.75" customHeight="1" x14ac:dyDescent="0.25"/>
    <row r="98" spans="3:8" ht="21" customHeight="1" x14ac:dyDescent="0.25"/>
    <row r="99" spans="3:8" ht="15.75" customHeight="1" x14ac:dyDescent="0.25"/>
    <row r="100" spans="3:8" ht="15.75" customHeight="1" x14ac:dyDescent="0.25"/>
    <row r="101" spans="3:8" ht="18.75" customHeight="1" x14ac:dyDescent="0.25"/>
    <row r="102" spans="3:8" ht="15.75" customHeight="1" x14ac:dyDescent="0.25"/>
    <row r="103" spans="3:8" ht="15.75" customHeight="1" x14ac:dyDescent="0.25"/>
    <row r="104" spans="3:8" ht="18.75" customHeight="1" x14ac:dyDescent="0.25"/>
    <row r="105" spans="3:8" ht="18.75" customHeight="1" x14ac:dyDescent="0.25"/>
    <row r="108" spans="3:8" x14ac:dyDescent="0.25">
      <c r="C108" t="s">
        <v>6768</v>
      </c>
      <c r="D108" t="s">
        <v>6769</v>
      </c>
      <c r="E108" t="s">
        <v>6770</v>
      </c>
      <c r="F108" t="s">
        <v>6771</v>
      </c>
      <c r="G108" t="s">
        <v>6772</v>
      </c>
      <c r="H108" t="s">
        <v>6773</v>
      </c>
    </row>
    <row r="109" spans="3:8" ht="15.75" customHeight="1" x14ac:dyDescent="0.25"/>
    <row r="110" spans="3:8" ht="15.75" customHeight="1" x14ac:dyDescent="0.25"/>
    <row r="111" spans="3:8" ht="15.75" customHeight="1" x14ac:dyDescent="0.25"/>
    <row r="112" spans="3:8" ht="15.75" customHeight="1" x14ac:dyDescent="0.25"/>
    <row r="113" ht="15.75" customHeight="1" x14ac:dyDescent="0.25"/>
    <row r="114" ht="15.75" customHeight="1" x14ac:dyDescent="0.25"/>
    <row r="115" ht="15.75" customHeight="1" x14ac:dyDescent="0.25"/>
    <row r="116" ht="18.75" customHeight="1" x14ac:dyDescent="0.25"/>
    <row r="117" ht="15.75" customHeight="1" x14ac:dyDescent="0.25"/>
  </sheetData>
  <mergeCells count="73">
    <mergeCell ref="A11:B11"/>
    <mergeCell ref="A51:B51"/>
    <mergeCell ref="A49:B49"/>
    <mergeCell ref="A45:B45"/>
    <mergeCell ref="P1:Q1"/>
    <mergeCell ref="A36:B36"/>
    <mergeCell ref="A1:B1"/>
    <mergeCell ref="A6:B6"/>
    <mergeCell ref="A16:B16"/>
    <mergeCell ref="A7:B7"/>
    <mergeCell ref="A48:B48"/>
    <mergeCell ref="A30:B30"/>
    <mergeCell ref="A24:B24"/>
    <mergeCell ref="A15:B15"/>
    <mergeCell ref="A62:B62"/>
    <mergeCell ref="A65:B65"/>
    <mergeCell ref="A25:B25"/>
    <mergeCell ref="A41:B41"/>
    <mergeCell ref="A46:B46"/>
    <mergeCell ref="A37:B37"/>
    <mergeCell ref="A64:B64"/>
    <mergeCell ref="A59:B59"/>
    <mergeCell ref="A60:B60"/>
    <mergeCell ref="A61:B61"/>
    <mergeCell ref="A54:B54"/>
    <mergeCell ref="R1:S1"/>
    <mergeCell ref="A55:B55"/>
    <mergeCell ref="A50:B50"/>
    <mergeCell ref="A12:B12"/>
    <mergeCell ref="A26:B26"/>
    <mergeCell ref="A21:B21"/>
    <mergeCell ref="A2:B2"/>
    <mergeCell ref="A33:B33"/>
    <mergeCell ref="A53:B53"/>
    <mergeCell ref="A52:B52"/>
    <mergeCell ref="A43:B43"/>
    <mergeCell ref="A9:B9"/>
    <mergeCell ref="A18:B18"/>
    <mergeCell ref="A27:B27"/>
    <mergeCell ref="N1:O1"/>
    <mergeCell ref="A3:B3"/>
    <mergeCell ref="T1:U1"/>
    <mergeCell ref="A47:B47"/>
    <mergeCell ref="A42:B42"/>
    <mergeCell ref="A5:B5"/>
    <mergeCell ref="A32:B32"/>
    <mergeCell ref="L1:M1"/>
    <mergeCell ref="A14:B14"/>
    <mergeCell ref="A17:B17"/>
    <mergeCell ref="A23:B23"/>
    <mergeCell ref="A8:B8"/>
    <mergeCell ref="A22:B22"/>
    <mergeCell ref="A35:B35"/>
    <mergeCell ref="A4:B4"/>
    <mergeCell ref="A20:B20"/>
    <mergeCell ref="A38:B38"/>
    <mergeCell ref="A29:B29"/>
    <mergeCell ref="A68:B68"/>
    <mergeCell ref="A63:B63"/>
    <mergeCell ref="A19:B19"/>
    <mergeCell ref="A10:B10"/>
    <mergeCell ref="A28:B28"/>
    <mergeCell ref="A13:B13"/>
    <mergeCell ref="A44:B44"/>
    <mergeCell ref="A40:B40"/>
    <mergeCell ref="A67:B67"/>
    <mergeCell ref="A31:B31"/>
    <mergeCell ref="A58:B58"/>
    <mergeCell ref="A39:B39"/>
    <mergeCell ref="A34:B34"/>
    <mergeCell ref="A66:B66"/>
    <mergeCell ref="A56:B56"/>
    <mergeCell ref="A57:B57"/>
  </mergeCells>
  <pageMargins left="0.7" right="0.7" top="0.75" bottom="0.75" header="0.3" footer="0.3"/>
  <pageSetup paperSize="9" fitToHeight="0" orientation="landscape"/>
  <tableParts count="3">
    <tablePart r:id="rId1"/>
    <tablePart r:id="rId2"/>
    <tablePart r:id="rId3"/>
  </tableParts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sheetPr codeName="Hoja342">
    <pageSetUpPr fitToPage="1"/>
  </sheetPr>
  <dimension ref="A1:U117"/>
  <sheetViews>
    <sheetView topLeftCell="C67" workbookViewId="0">
      <selection activeCell="C43" sqref="C43"/>
    </sheetView>
  </sheetViews>
  <sheetFormatPr baseColWidth="10" defaultColWidth="9.140625" defaultRowHeight="15" x14ac:dyDescent="0.25"/>
  <cols>
    <col min="1" max="2" width="2.7109375" customWidth="1"/>
    <col min="3" max="3" width="39" customWidth="1"/>
    <col min="4" max="4" width="14.5703125" customWidth="1"/>
    <col min="5" max="5" width="21.85546875" customWidth="1"/>
    <col min="6" max="6" width="22" customWidth="1"/>
    <col min="7" max="7" width="21.140625" bestFit="1" customWidth="1"/>
    <col min="8" max="8" width="9.28515625" customWidth="1"/>
    <col min="9" max="9" width="25.140625" customWidth="1"/>
    <col min="10" max="10" width="13.28515625" customWidth="1"/>
    <col min="11" max="11" width="13.5703125" customWidth="1"/>
    <col min="12" max="12" width="14.28515625" customWidth="1"/>
    <col min="13" max="13" width="13.7109375" customWidth="1"/>
    <col min="14" max="15" width="14.7109375" customWidth="1"/>
    <col min="16" max="16" width="15.28515625" customWidth="1"/>
    <col min="17" max="17" width="14.85546875" customWidth="1"/>
    <col min="18" max="19" width="15.42578125" customWidth="1"/>
    <col min="20" max="20" width="17" customWidth="1"/>
    <col min="21" max="21" width="17.85546875" customWidth="1"/>
  </cols>
  <sheetData>
    <row r="1" spans="1:21" ht="46.5" customHeight="1" x14ac:dyDescent="0.25">
      <c r="A1" s="596" t="s">
        <v>0</v>
      </c>
      <c r="B1" s="597"/>
      <c r="C1" s="1" t="s">
        <v>1</v>
      </c>
      <c r="D1" s="1" t="s">
        <v>2</v>
      </c>
      <c r="E1" s="25" t="s">
        <v>3</v>
      </c>
      <c r="F1" s="20" t="s">
        <v>4</v>
      </c>
      <c r="G1" s="1" t="s">
        <v>5</v>
      </c>
      <c r="H1" s="35" t="s">
        <v>6</v>
      </c>
      <c r="I1" s="2" t="s">
        <v>7</v>
      </c>
      <c r="J1" s="3" t="s">
        <v>8</v>
      </c>
      <c r="K1" s="3" t="s">
        <v>9</v>
      </c>
      <c r="L1" s="593" t="s">
        <v>10</v>
      </c>
      <c r="M1" s="592"/>
      <c r="N1" s="599" t="s">
        <v>11</v>
      </c>
      <c r="O1" s="592"/>
      <c r="P1" s="595" t="s">
        <v>12</v>
      </c>
      <c r="Q1" s="592"/>
      <c r="R1" s="594" t="s">
        <v>13</v>
      </c>
      <c r="S1" s="592"/>
      <c r="T1" s="591" t="s">
        <v>14</v>
      </c>
      <c r="U1" s="592"/>
    </row>
    <row r="2" spans="1:21" ht="21" customHeight="1" x14ac:dyDescent="0.25">
      <c r="A2" s="586" t="s">
        <v>15</v>
      </c>
      <c r="B2" s="587"/>
      <c r="C2" s="152" t="s">
        <v>2065</v>
      </c>
      <c r="D2" s="217">
        <v>6705877</v>
      </c>
      <c r="E2" s="21" t="s">
        <v>189</v>
      </c>
      <c r="F2" s="142" t="s">
        <v>38</v>
      </c>
      <c r="G2" s="105" t="s">
        <v>146</v>
      </c>
      <c r="H2" s="356" t="s">
        <v>248</v>
      </c>
      <c r="I2" s="186" t="s">
        <v>159</v>
      </c>
      <c r="J2" s="55">
        <v>0.35069444444444442</v>
      </c>
      <c r="K2" s="51">
        <f t="shared" ref="K2:K33" si="0">J2+$K$65</f>
        <v>0.35069444444444442</v>
      </c>
      <c r="L2" s="55">
        <v>0.35208333333333341</v>
      </c>
      <c r="M2" s="41">
        <f t="shared" ref="M2:M33" si="1">L2+$M$65</f>
        <v>0.35208333333333341</v>
      </c>
      <c r="N2" s="55">
        <v>0.35833333333333328</v>
      </c>
      <c r="O2" s="41">
        <f t="shared" ref="O2:O33" si="2">N2+$O$65</f>
        <v>0.35833333333333328</v>
      </c>
      <c r="P2" s="55">
        <v>0.40208333333333329</v>
      </c>
      <c r="Q2" s="41">
        <f t="shared" ref="Q2:Q33" si="3">P2+$Q$65</f>
        <v>0.40208333333333329</v>
      </c>
      <c r="R2" s="55">
        <v>0.41388888888888892</v>
      </c>
      <c r="S2" s="41">
        <f t="shared" ref="S2:S33" si="4">R2+$S$65</f>
        <v>0.41388888888888892</v>
      </c>
      <c r="T2" s="236">
        <v>0.4284722222222222</v>
      </c>
      <c r="U2" s="72">
        <f t="shared" ref="U2:U33" si="5">T2+$U$65</f>
        <v>0.4284722222222222</v>
      </c>
    </row>
    <row r="3" spans="1:21" ht="21" customHeight="1" x14ac:dyDescent="0.25">
      <c r="A3" s="586" t="s">
        <v>21</v>
      </c>
      <c r="B3" s="587"/>
      <c r="C3" s="230" t="s">
        <v>2066</v>
      </c>
      <c r="D3" s="217">
        <v>40803767</v>
      </c>
      <c r="E3" s="201" t="s">
        <v>45</v>
      </c>
      <c r="F3" s="142" t="s">
        <v>28</v>
      </c>
      <c r="G3" s="105" t="s">
        <v>370</v>
      </c>
      <c r="H3" s="347"/>
      <c r="I3" s="245" t="s">
        <v>47</v>
      </c>
      <c r="J3" s="55">
        <v>0.37291666666666667</v>
      </c>
      <c r="K3" s="51">
        <f t="shared" si="0"/>
        <v>0.37291666666666667</v>
      </c>
      <c r="L3" s="55">
        <v>0.37361111111111112</v>
      </c>
      <c r="M3" s="41">
        <f t="shared" si="1"/>
        <v>0.37361111111111112</v>
      </c>
      <c r="N3" s="55">
        <v>0.37986111111111109</v>
      </c>
      <c r="O3" s="41">
        <f t="shared" si="2"/>
        <v>0.37986111111111109</v>
      </c>
      <c r="P3" s="55">
        <v>0.42638888888888887</v>
      </c>
      <c r="Q3" s="41">
        <f t="shared" si="3"/>
        <v>0.42638888888888887</v>
      </c>
      <c r="R3" s="55">
        <v>0.43819444444444439</v>
      </c>
      <c r="S3" s="41">
        <f t="shared" si="4"/>
        <v>0.43819444444444439</v>
      </c>
      <c r="T3" s="236">
        <v>0.45347222222222222</v>
      </c>
      <c r="U3" s="72">
        <f t="shared" si="5"/>
        <v>0.45347222222222222</v>
      </c>
    </row>
    <row r="4" spans="1:21" ht="21" customHeight="1" x14ac:dyDescent="0.25">
      <c r="A4" s="586" t="s">
        <v>26</v>
      </c>
      <c r="B4" s="587"/>
      <c r="C4" s="152" t="s">
        <v>2067</v>
      </c>
      <c r="D4" s="217">
        <v>25743434</v>
      </c>
      <c r="E4" s="201" t="s">
        <v>45</v>
      </c>
      <c r="F4" s="142" t="s">
        <v>38</v>
      </c>
      <c r="G4" s="256"/>
      <c r="H4" s="334"/>
      <c r="I4" s="256" t="s">
        <v>34</v>
      </c>
      <c r="J4" s="55">
        <v>0.37638888888888888</v>
      </c>
      <c r="K4" s="51">
        <f t="shared" si="0"/>
        <v>0.37638888888888888</v>
      </c>
      <c r="L4" s="55">
        <v>0.37916666666666671</v>
      </c>
      <c r="M4" s="41">
        <f t="shared" si="1"/>
        <v>0.37916666666666671</v>
      </c>
      <c r="N4" s="55">
        <v>0.3840277777777778</v>
      </c>
      <c r="O4" s="41">
        <f t="shared" si="2"/>
        <v>0.3840277777777778</v>
      </c>
      <c r="P4" s="55">
        <v>0.43333333333333329</v>
      </c>
      <c r="Q4" s="41">
        <f t="shared" si="3"/>
        <v>0.43333333333333329</v>
      </c>
      <c r="R4" s="55">
        <v>0.44513888888888892</v>
      </c>
      <c r="S4" s="41">
        <f t="shared" si="4"/>
        <v>0.44513888888888892</v>
      </c>
      <c r="T4" s="236">
        <v>0.45763888888888887</v>
      </c>
      <c r="U4" s="72">
        <f t="shared" si="5"/>
        <v>0.45763888888888887</v>
      </c>
    </row>
    <row r="5" spans="1:21" ht="21" customHeight="1" x14ac:dyDescent="0.25">
      <c r="A5" s="586" t="s">
        <v>30</v>
      </c>
      <c r="B5" s="587"/>
      <c r="C5" s="152" t="s">
        <v>2068</v>
      </c>
      <c r="D5" s="217">
        <v>72995274</v>
      </c>
      <c r="E5" s="50" t="s">
        <v>93</v>
      </c>
      <c r="F5" s="142" t="s">
        <v>28</v>
      </c>
      <c r="G5" s="50" t="s">
        <v>650</v>
      </c>
      <c r="H5" s="182"/>
      <c r="I5" s="50" t="s">
        <v>2069</v>
      </c>
      <c r="J5" s="55">
        <v>0.38472222222222219</v>
      </c>
      <c r="K5" s="51">
        <f t="shared" si="0"/>
        <v>0.38472222222222219</v>
      </c>
      <c r="L5" s="55">
        <v>0.38611111111111113</v>
      </c>
      <c r="M5" s="41">
        <f t="shared" si="1"/>
        <v>0.38611111111111113</v>
      </c>
      <c r="N5" s="55">
        <v>0.39513888888888887</v>
      </c>
      <c r="O5" s="41">
        <f t="shared" si="2"/>
        <v>0.39513888888888887</v>
      </c>
      <c r="P5" s="55">
        <v>0.44166666666666671</v>
      </c>
      <c r="Q5" s="41">
        <f t="shared" si="3"/>
        <v>0.44166666666666671</v>
      </c>
      <c r="R5" s="55">
        <v>0.45416666666666672</v>
      </c>
      <c r="S5" s="41">
        <f t="shared" si="4"/>
        <v>0.45416666666666672</v>
      </c>
      <c r="T5" s="236">
        <v>0.46666666666666667</v>
      </c>
      <c r="U5" s="72">
        <f t="shared" si="5"/>
        <v>0.46666666666666667</v>
      </c>
    </row>
    <row r="6" spans="1:21" ht="20.25" customHeight="1" x14ac:dyDescent="0.25">
      <c r="A6" s="586" t="s">
        <v>35</v>
      </c>
      <c r="B6" s="587"/>
      <c r="C6" s="152" t="s">
        <v>2070</v>
      </c>
      <c r="D6" s="217">
        <v>43729879</v>
      </c>
      <c r="E6" s="21" t="s">
        <v>2071</v>
      </c>
      <c r="F6" s="142" t="s">
        <v>38</v>
      </c>
      <c r="G6" s="50" t="s">
        <v>631</v>
      </c>
      <c r="H6" s="182"/>
      <c r="I6" s="50" t="s">
        <v>632</v>
      </c>
      <c r="J6" s="55">
        <v>0.39166666666666672</v>
      </c>
      <c r="K6" s="51">
        <f t="shared" si="0"/>
        <v>0.39166666666666672</v>
      </c>
      <c r="L6" s="55">
        <v>0.39305555555555549</v>
      </c>
      <c r="M6" s="41">
        <f t="shared" si="1"/>
        <v>0.39305555555555549</v>
      </c>
      <c r="N6" s="55">
        <v>0.39861111111111108</v>
      </c>
      <c r="O6" s="41">
        <f t="shared" si="2"/>
        <v>0.39861111111111108</v>
      </c>
      <c r="P6" s="55">
        <v>0.44513888888888892</v>
      </c>
      <c r="Q6" s="41">
        <f t="shared" si="3"/>
        <v>0.44513888888888892</v>
      </c>
      <c r="R6" s="55">
        <v>0.45763888888888887</v>
      </c>
      <c r="S6" s="41">
        <f t="shared" si="4"/>
        <v>0.45763888888888887</v>
      </c>
      <c r="T6" s="236">
        <v>0.47152777777777782</v>
      </c>
      <c r="U6" s="72">
        <f t="shared" si="5"/>
        <v>0.47152777777777782</v>
      </c>
    </row>
    <row r="7" spans="1:21" ht="18.75" customHeight="1" x14ac:dyDescent="0.25">
      <c r="A7" s="586" t="s">
        <v>40</v>
      </c>
      <c r="B7" s="587"/>
      <c r="C7" s="152" t="s">
        <v>2072</v>
      </c>
      <c r="D7" s="217">
        <v>46166675</v>
      </c>
      <c r="E7" s="50" t="s">
        <v>17</v>
      </c>
      <c r="F7" s="142" t="s">
        <v>23</v>
      </c>
      <c r="G7" s="105" t="s">
        <v>341</v>
      </c>
      <c r="H7" s="182"/>
      <c r="I7" s="50" t="s">
        <v>2073</v>
      </c>
      <c r="J7" s="55">
        <v>0.3923611111111111</v>
      </c>
      <c r="K7" s="51">
        <f t="shared" si="0"/>
        <v>0.3923611111111111</v>
      </c>
      <c r="L7" s="55">
        <v>0.39861111111111108</v>
      </c>
      <c r="M7" s="41">
        <f t="shared" si="1"/>
        <v>0.39861111111111108</v>
      </c>
      <c r="N7" s="55">
        <v>0.40347222222222218</v>
      </c>
      <c r="O7" s="41">
        <f t="shared" si="2"/>
        <v>0.40347222222222218</v>
      </c>
      <c r="P7" s="55">
        <v>0.45902777777777781</v>
      </c>
      <c r="Q7" s="41">
        <f t="shared" si="3"/>
        <v>0.45902777777777781</v>
      </c>
      <c r="R7" s="55">
        <v>0.47083333333333333</v>
      </c>
      <c r="S7" s="41">
        <f t="shared" si="4"/>
        <v>0.47083333333333333</v>
      </c>
      <c r="T7" s="236">
        <v>0.4826388888888889</v>
      </c>
      <c r="U7" s="236">
        <f t="shared" si="5"/>
        <v>0.4826388888888889</v>
      </c>
    </row>
    <row r="8" spans="1:21" ht="21.75" customHeight="1" x14ac:dyDescent="0.25">
      <c r="A8" s="586" t="s">
        <v>43</v>
      </c>
      <c r="B8" s="587"/>
      <c r="C8" s="152" t="s">
        <v>2074</v>
      </c>
      <c r="D8" s="217">
        <v>45932879</v>
      </c>
      <c r="E8" s="50" t="s">
        <v>271</v>
      </c>
      <c r="F8" s="142" t="s">
        <v>28</v>
      </c>
      <c r="G8" s="105"/>
      <c r="H8" s="180"/>
      <c r="I8" s="105" t="s">
        <v>730</v>
      </c>
      <c r="J8" s="55">
        <v>0.3972222222222222</v>
      </c>
      <c r="K8" s="51">
        <f t="shared" si="0"/>
        <v>0.3972222222222222</v>
      </c>
      <c r="L8" s="55">
        <v>0.40347222222222218</v>
      </c>
      <c r="M8" s="41">
        <f t="shared" si="1"/>
        <v>0.40347222222222218</v>
      </c>
      <c r="N8" s="55">
        <v>0.40972222222222221</v>
      </c>
      <c r="O8" s="41">
        <f t="shared" si="2"/>
        <v>0.40972222222222221</v>
      </c>
      <c r="P8" s="55">
        <v>0.46666666666666667</v>
      </c>
      <c r="Q8" s="41">
        <f t="shared" si="3"/>
        <v>0.46666666666666667</v>
      </c>
      <c r="R8" s="55">
        <v>0.4826388888888889</v>
      </c>
      <c r="S8" s="41">
        <f t="shared" si="4"/>
        <v>0.4826388888888889</v>
      </c>
      <c r="T8" s="236">
        <v>0.49513888888888891</v>
      </c>
      <c r="U8" s="72">
        <f t="shared" si="5"/>
        <v>0.49513888888888891</v>
      </c>
    </row>
    <row r="9" spans="1:21" ht="19.5" customHeight="1" x14ac:dyDescent="0.25">
      <c r="A9" s="586" t="s">
        <v>48</v>
      </c>
      <c r="B9" s="587"/>
      <c r="C9" s="152" t="s">
        <v>2075</v>
      </c>
      <c r="D9" s="217">
        <v>60296917</v>
      </c>
      <c r="E9" s="201" t="s">
        <v>45</v>
      </c>
      <c r="F9" s="142" t="s">
        <v>28</v>
      </c>
      <c r="G9" s="50" t="s">
        <v>2076</v>
      </c>
      <c r="H9" s="182"/>
      <c r="I9" s="50" t="s">
        <v>2077</v>
      </c>
      <c r="J9" s="55">
        <v>0.40208333333333329</v>
      </c>
      <c r="K9" s="51">
        <f t="shared" si="0"/>
        <v>0.40208333333333329</v>
      </c>
      <c r="L9" s="55">
        <v>0.40833333333333333</v>
      </c>
      <c r="M9" s="41">
        <f t="shared" si="1"/>
        <v>0.40833333333333333</v>
      </c>
      <c r="N9" s="55">
        <v>0.4152777777777778</v>
      </c>
      <c r="O9" s="41">
        <f t="shared" si="2"/>
        <v>0.4152777777777778</v>
      </c>
      <c r="P9" s="55">
        <v>0.47083333333333333</v>
      </c>
      <c r="Q9" s="41">
        <f t="shared" si="3"/>
        <v>0.47083333333333333</v>
      </c>
      <c r="R9" s="55">
        <v>0.48402777777777778</v>
      </c>
      <c r="S9" s="41">
        <f t="shared" si="4"/>
        <v>0.48402777777777778</v>
      </c>
      <c r="T9" s="236">
        <v>0.49513888888888891</v>
      </c>
      <c r="U9" s="236">
        <f t="shared" si="5"/>
        <v>0.49513888888888891</v>
      </c>
    </row>
    <row r="10" spans="1:21" ht="21.75" customHeight="1" x14ac:dyDescent="0.25">
      <c r="A10" s="586" t="s">
        <v>54</v>
      </c>
      <c r="B10" s="587"/>
      <c r="C10" s="152" t="s">
        <v>2078</v>
      </c>
      <c r="D10" s="217">
        <v>42602164</v>
      </c>
      <c r="E10" s="201" t="s">
        <v>45</v>
      </c>
      <c r="F10" s="142" t="s">
        <v>28</v>
      </c>
      <c r="G10" s="245"/>
      <c r="H10" s="347"/>
      <c r="I10" s="245" t="s">
        <v>63</v>
      </c>
      <c r="J10" s="55">
        <v>0.41597222222222219</v>
      </c>
      <c r="K10" s="51">
        <f t="shared" si="0"/>
        <v>0.41597222222222219</v>
      </c>
      <c r="L10" s="55">
        <v>0.41666666666666669</v>
      </c>
      <c r="M10" s="41">
        <f t="shared" si="1"/>
        <v>0.41666666666666669</v>
      </c>
      <c r="N10" s="55">
        <v>0.4284722222222222</v>
      </c>
      <c r="O10" s="41">
        <f t="shared" si="2"/>
        <v>0.4284722222222222</v>
      </c>
      <c r="P10" s="55">
        <v>0.47847222222222219</v>
      </c>
      <c r="Q10" s="41">
        <f t="shared" si="3"/>
        <v>0.47847222222222219</v>
      </c>
      <c r="R10" s="55">
        <v>0.4909722222222222</v>
      </c>
      <c r="S10" s="41">
        <f t="shared" si="4"/>
        <v>0.4909722222222222</v>
      </c>
      <c r="T10" s="236">
        <v>0.50624999999999998</v>
      </c>
      <c r="U10" s="72">
        <f t="shared" si="5"/>
        <v>0.50624999999999998</v>
      </c>
    </row>
    <row r="11" spans="1:21" ht="20.25" customHeight="1" x14ac:dyDescent="0.25">
      <c r="A11" s="586" t="s">
        <v>58</v>
      </c>
      <c r="B11" s="587"/>
      <c r="C11" s="152" t="s">
        <v>2079</v>
      </c>
      <c r="D11" s="217">
        <v>47147337</v>
      </c>
      <c r="E11" s="50" t="s">
        <v>271</v>
      </c>
      <c r="F11" s="142" t="s">
        <v>23</v>
      </c>
      <c r="G11" s="184" t="s">
        <v>328</v>
      </c>
      <c r="H11" s="349"/>
      <c r="I11" s="111" t="s">
        <v>168</v>
      </c>
      <c r="J11" s="55">
        <v>0.43263888888888891</v>
      </c>
      <c r="K11" s="51">
        <f t="shared" si="0"/>
        <v>0.43263888888888891</v>
      </c>
      <c r="L11" s="55">
        <v>0.43402777777777779</v>
      </c>
      <c r="M11" s="41">
        <f t="shared" si="1"/>
        <v>0.43402777777777779</v>
      </c>
      <c r="N11" s="55">
        <v>0.44236111111111109</v>
      </c>
      <c r="O11" s="41">
        <f t="shared" si="2"/>
        <v>0.44236111111111109</v>
      </c>
      <c r="P11" s="55">
        <v>0.48749999999999999</v>
      </c>
      <c r="Q11" s="41">
        <f t="shared" si="3"/>
        <v>0.48749999999999999</v>
      </c>
      <c r="R11" s="55">
        <v>0.50069444444444444</v>
      </c>
      <c r="S11" s="41">
        <f t="shared" si="4"/>
        <v>0.50069444444444444</v>
      </c>
      <c r="T11" s="236">
        <v>0.51458333333333328</v>
      </c>
      <c r="U11" s="72">
        <f t="shared" si="5"/>
        <v>0.51458333333333328</v>
      </c>
    </row>
    <row r="12" spans="1:21" ht="21" customHeight="1" x14ac:dyDescent="0.25">
      <c r="A12" s="586" t="s">
        <v>64</v>
      </c>
      <c r="B12" s="587"/>
      <c r="C12" s="152" t="s">
        <v>2080</v>
      </c>
      <c r="D12" s="217">
        <v>74176071</v>
      </c>
      <c r="E12" s="50" t="s">
        <v>271</v>
      </c>
      <c r="F12" s="142" t="s">
        <v>38</v>
      </c>
      <c r="G12" s="184" t="s">
        <v>328</v>
      </c>
      <c r="H12" s="349"/>
      <c r="I12" s="111" t="s">
        <v>168</v>
      </c>
      <c r="J12" s="55">
        <v>0.44027777777777782</v>
      </c>
      <c r="K12" s="51">
        <f t="shared" si="0"/>
        <v>0.44027777777777782</v>
      </c>
      <c r="L12" s="55">
        <v>0.44305555555555548</v>
      </c>
      <c r="M12" s="41">
        <f t="shared" si="1"/>
        <v>0.44305555555555548</v>
      </c>
      <c r="N12" s="55">
        <v>0.4513888888888889</v>
      </c>
      <c r="O12" s="41">
        <f t="shared" si="2"/>
        <v>0.4513888888888889</v>
      </c>
      <c r="P12" s="55">
        <v>0.49583333333333329</v>
      </c>
      <c r="Q12" s="41">
        <f t="shared" si="3"/>
        <v>0.49583333333333329</v>
      </c>
      <c r="R12" s="55">
        <v>0.51249999999999996</v>
      </c>
      <c r="S12" s="41">
        <f t="shared" si="4"/>
        <v>0.51249999999999996</v>
      </c>
      <c r="T12" s="236">
        <v>0.52847222222222223</v>
      </c>
      <c r="U12" s="72">
        <f t="shared" si="5"/>
        <v>0.52847222222222223</v>
      </c>
    </row>
    <row r="13" spans="1:21" ht="21" customHeight="1" x14ac:dyDescent="0.25">
      <c r="A13" s="586" t="s">
        <v>67</v>
      </c>
      <c r="B13" s="587"/>
      <c r="C13" s="152" t="s">
        <v>2081</v>
      </c>
      <c r="D13" s="217">
        <v>10697384</v>
      </c>
      <c r="E13" s="50" t="s">
        <v>17</v>
      </c>
      <c r="F13" s="142" t="s">
        <v>23</v>
      </c>
      <c r="G13" s="469"/>
      <c r="H13" s="469"/>
      <c r="I13" s="469" t="s">
        <v>29</v>
      </c>
      <c r="J13" s="55">
        <v>0.44166666666666671</v>
      </c>
      <c r="K13" s="51">
        <f t="shared" si="0"/>
        <v>0.44166666666666671</v>
      </c>
      <c r="L13" s="55">
        <v>0.44791666666666669</v>
      </c>
      <c r="M13" s="41">
        <f t="shared" si="1"/>
        <v>0.44791666666666669</v>
      </c>
      <c r="N13" s="55">
        <v>0.45277777777777778</v>
      </c>
      <c r="O13" s="41">
        <f t="shared" si="2"/>
        <v>0.45277777777777778</v>
      </c>
      <c r="P13" s="55">
        <v>0.50138888888888888</v>
      </c>
      <c r="Q13" s="41">
        <f t="shared" si="3"/>
        <v>0.50138888888888888</v>
      </c>
      <c r="R13" s="55">
        <v>0.51458333333333328</v>
      </c>
      <c r="S13" s="41">
        <f t="shared" si="4"/>
        <v>0.51458333333333328</v>
      </c>
      <c r="T13" s="236">
        <v>0.52638888888888891</v>
      </c>
      <c r="U13" s="72">
        <f t="shared" si="5"/>
        <v>0.52638888888888891</v>
      </c>
    </row>
    <row r="14" spans="1:21" s="46" customFormat="1" ht="21" customHeight="1" x14ac:dyDescent="0.25">
      <c r="A14" s="586" t="s">
        <v>70</v>
      </c>
      <c r="B14" s="587"/>
      <c r="C14" s="152" t="s">
        <v>2082</v>
      </c>
      <c r="D14" s="217">
        <v>46340997</v>
      </c>
      <c r="E14" s="50" t="s">
        <v>17</v>
      </c>
      <c r="F14" s="142" t="s">
        <v>38</v>
      </c>
      <c r="G14" s="87"/>
      <c r="H14" s="326"/>
      <c r="I14" s="87" t="s">
        <v>161</v>
      </c>
      <c r="J14" s="55">
        <v>0.46041666666666659</v>
      </c>
      <c r="K14" s="51">
        <f t="shared" si="0"/>
        <v>0.46041666666666659</v>
      </c>
      <c r="L14" s="55">
        <v>0.46250000000000002</v>
      </c>
      <c r="M14" s="41">
        <f t="shared" si="1"/>
        <v>0.46250000000000002</v>
      </c>
      <c r="N14" s="55">
        <v>0.46944444444444439</v>
      </c>
      <c r="O14" s="41">
        <f t="shared" si="2"/>
        <v>0.46944444444444439</v>
      </c>
      <c r="P14" s="55">
        <v>0.51249999999999996</v>
      </c>
      <c r="Q14" s="41">
        <f t="shared" si="3"/>
        <v>0.51249999999999996</v>
      </c>
      <c r="R14" s="55">
        <v>0.52638888888888891</v>
      </c>
      <c r="S14" s="41">
        <f t="shared" si="4"/>
        <v>0.52638888888888891</v>
      </c>
      <c r="T14" s="236">
        <v>0.54097222222222219</v>
      </c>
      <c r="U14" s="72">
        <f t="shared" si="5"/>
        <v>0.54097222222222219</v>
      </c>
    </row>
    <row r="15" spans="1:21" ht="20.25" customHeight="1" x14ac:dyDescent="0.25">
      <c r="A15" s="586" t="s">
        <v>73</v>
      </c>
      <c r="B15" s="587"/>
      <c r="C15" s="230" t="s">
        <v>2083</v>
      </c>
      <c r="D15" s="217">
        <v>42306989</v>
      </c>
      <c r="E15" s="50" t="s">
        <v>17</v>
      </c>
      <c r="F15" s="142" t="s">
        <v>28</v>
      </c>
      <c r="G15" s="470" t="s">
        <v>2084</v>
      </c>
      <c r="H15" s="469"/>
      <c r="I15" s="469" t="s">
        <v>190</v>
      </c>
      <c r="J15" s="55">
        <v>0.48055555555555562</v>
      </c>
      <c r="K15" s="51">
        <f t="shared" si="0"/>
        <v>0.48055555555555562</v>
      </c>
      <c r="L15" s="55">
        <v>0.48194444444444451</v>
      </c>
      <c r="M15" s="41">
        <f t="shared" si="1"/>
        <v>0.48194444444444451</v>
      </c>
      <c r="N15" s="55">
        <v>0.48819444444444438</v>
      </c>
      <c r="O15" s="41">
        <f t="shared" si="2"/>
        <v>0.48819444444444438</v>
      </c>
      <c r="P15" s="55">
        <v>0.53541666666666665</v>
      </c>
      <c r="Q15" s="41">
        <f t="shared" si="3"/>
        <v>0.53541666666666665</v>
      </c>
      <c r="R15" s="55">
        <v>0.54652777777777772</v>
      </c>
      <c r="S15" s="41">
        <f t="shared" si="4"/>
        <v>0.54652777777777772</v>
      </c>
      <c r="T15" s="236">
        <v>0.55972222222222223</v>
      </c>
      <c r="U15" s="72">
        <f t="shared" si="5"/>
        <v>0.55972222222222223</v>
      </c>
    </row>
    <row r="16" spans="1:21" ht="21.75" customHeight="1" x14ac:dyDescent="0.25">
      <c r="A16" s="586" t="s">
        <v>76</v>
      </c>
      <c r="B16" s="587"/>
      <c r="C16" s="152" t="s">
        <v>2085</v>
      </c>
      <c r="D16" s="217">
        <v>5413953</v>
      </c>
      <c r="E16" s="207" t="s">
        <v>93</v>
      </c>
      <c r="F16" s="142" t="s">
        <v>23</v>
      </c>
      <c r="G16" s="184" t="s">
        <v>19</v>
      </c>
      <c r="H16" s="21" t="s">
        <v>248</v>
      </c>
      <c r="I16" s="349" t="s">
        <v>168</v>
      </c>
      <c r="J16" s="55">
        <v>0.46250000000000002</v>
      </c>
      <c r="K16" s="51">
        <f t="shared" si="0"/>
        <v>0.46250000000000002</v>
      </c>
      <c r="L16" s="55">
        <v>0.46666666666666667</v>
      </c>
      <c r="M16" s="41">
        <f t="shared" si="1"/>
        <v>0.46666666666666667</v>
      </c>
      <c r="N16" s="55">
        <v>0.47083333333333333</v>
      </c>
      <c r="O16" s="41">
        <f t="shared" si="2"/>
        <v>0.47083333333333333</v>
      </c>
      <c r="P16" s="55">
        <v>0.51388888888888884</v>
      </c>
      <c r="Q16" s="41">
        <f t="shared" si="3"/>
        <v>0.51388888888888884</v>
      </c>
      <c r="R16" s="55">
        <v>0.52500000000000002</v>
      </c>
      <c r="S16" s="41">
        <f t="shared" si="4"/>
        <v>0.52500000000000002</v>
      </c>
      <c r="T16" s="236">
        <v>0.53749999999999998</v>
      </c>
      <c r="U16" s="72">
        <f t="shared" si="5"/>
        <v>0.53749999999999998</v>
      </c>
    </row>
    <row r="17" spans="1:21" ht="21.75" customHeight="1" x14ac:dyDescent="0.25">
      <c r="A17" s="586" t="s">
        <v>78</v>
      </c>
      <c r="B17" s="587"/>
      <c r="C17" s="84" t="s">
        <v>2086</v>
      </c>
      <c r="D17" s="92">
        <v>70398588</v>
      </c>
      <c r="E17" s="49" t="s">
        <v>17</v>
      </c>
      <c r="F17" s="131" t="s">
        <v>28</v>
      </c>
      <c r="G17" s="184" t="s">
        <v>19</v>
      </c>
      <c r="H17" s="349"/>
      <c r="I17" s="349" t="s">
        <v>168</v>
      </c>
      <c r="J17" s="55">
        <v>0.48888888888888887</v>
      </c>
      <c r="K17" s="51">
        <f t="shared" si="0"/>
        <v>0.48888888888888887</v>
      </c>
      <c r="L17" s="55">
        <v>0.49236111111111108</v>
      </c>
      <c r="M17" s="41">
        <f t="shared" si="1"/>
        <v>0.49236111111111108</v>
      </c>
      <c r="N17" s="55">
        <v>0.49791666666666667</v>
      </c>
      <c r="O17" s="41">
        <f t="shared" si="2"/>
        <v>0.49791666666666667</v>
      </c>
      <c r="P17" s="55">
        <v>0.54236111111111107</v>
      </c>
      <c r="Q17" s="41">
        <f t="shared" si="3"/>
        <v>0.54236111111111107</v>
      </c>
      <c r="R17" s="55">
        <v>0.55694444444444446</v>
      </c>
      <c r="S17" s="41">
        <f t="shared" si="4"/>
        <v>0.55694444444444446</v>
      </c>
      <c r="T17" s="236">
        <v>0.56944444444444442</v>
      </c>
      <c r="U17" s="72">
        <f t="shared" si="5"/>
        <v>0.56944444444444442</v>
      </c>
    </row>
    <row r="18" spans="1:21" ht="21.75" customHeight="1" x14ac:dyDescent="0.25">
      <c r="A18" s="586" t="s">
        <v>80</v>
      </c>
      <c r="B18" s="587"/>
      <c r="C18" s="152" t="s">
        <v>2087</v>
      </c>
      <c r="D18" s="217">
        <v>75437569</v>
      </c>
      <c r="E18" s="50" t="s">
        <v>17</v>
      </c>
      <c r="F18" s="142" t="s">
        <v>38</v>
      </c>
      <c r="G18" s="50" t="s">
        <v>456</v>
      </c>
      <c r="H18" s="182"/>
      <c r="I18" s="50" t="s">
        <v>1857</v>
      </c>
      <c r="J18" s="55">
        <v>0.49305555555555558</v>
      </c>
      <c r="K18" s="51">
        <f t="shared" si="0"/>
        <v>0.49305555555555558</v>
      </c>
      <c r="L18" s="55">
        <v>0.49930555555555561</v>
      </c>
      <c r="M18" s="41">
        <f t="shared" si="1"/>
        <v>0.49930555555555561</v>
      </c>
      <c r="N18" s="55">
        <v>0.50486111111111109</v>
      </c>
      <c r="O18" s="41">
        <f t="shared" si="2"/>
        <v>0.50486111111111109</v>
      </c>
      <c r="P18" s="55">
        <v>5.0694444444444438E-2</v>
      </c>
      <c r="Q18" s="41">
        <f t="shared" si="3"/>
        <v>5.0694444444444438E-2</v>
      </c>
      <c r="R18" s="55">
        <v>0.56319444444444444</v>
      </c>
      <c r="S18" s="41">
        <f t="shared" si="4"/>
        <v>0.56319444444444444</v>
      </c>
      <c r="T18" s="236">
        <v>0.57638888888888884</v>
      </c>
      <c r="U18" s="72">
        <f t="shared" si="5"/>
        <v>0.57638888888888884</v>
      </c>
    </row>
    <row r="19" spans="1:21" ht="19.5" customHeight="1" x14ac:dyDescent="0.25">
      <c r="A19" s="586" t="s">
        <v>82</v>
      </c>
      <c r="B19" s="587"/>
      <c r="C19" s="152" t="s">
        <v>2088</v>
      </c>
      <c r="D19" s="217">
        <v>73440929</v>
      </c>
      <c r="E19" s="207" t="s">
        <v>2089</v>
      </c>
      <c r="F19" s="142" t="s">
        <v>28</v>
      </c>
      <c r="G19" s="256"/>
      <c r="H19" s="334"/>
      <c r="I19" s="256" t="s">
        <v>34</v>
      </c>
      <c r="J19" s="55">
        <v>0.49791666666666667</v>
      </c>
      <c r="K19" s="51">
        <f t="shared" si="0"/>
        <v>0.49791666666666667</v>
      </c>
      <c r="L19" s="55">
        <v>0.50555555555555554</v>
      </c>
      <c r="M19" s="41">
        <f t="shared" si="1"/>
        <v>0.50555555555555554</v>
      </c>
      <c r="N19" s="55">
        <v>0.51597222222222228</v>
      </c>
      <c r="O19" s="41">
        <f t="shared" si="2"/>
        <v>0.51597222222222228</v>
      </c>
      <c r="P19" s="55">
        <v>0.56388888888888888</v>
      </c>
      <c r="Q19" s="41">
        <f t="shared" si="3"/>
        <v>0.56388888888888888</v>
      </c>
      <c r="R19" s="55">
        <v>0.5756944444444444</v>
      </c>
      <c r="S19" s="41">
        <f t="shared" si="4"/>
        <v>0.5756944444444444</v>
      </c>
      <c r="T19" s="236">
        <v>0.58958333333333335</v>
      </c>
      <c r="U19" s="72">
        <f t="shared" si="5"/>
        <v>0.58958333333333335</v>
      </c>
    </row>
    <row r="20" spans="1:21" ht="20.25" customHeight="1" x14ac:dyDescent="0.25">
      <c r="A20" s="586" t="s">
        <v>87</v>
      </c>
      <c r="B20" s="587"/>
      <c r="C20" s="152" t="s">
        <v>2090</v>
      </c>
      <c r="D20" s="217">
        <v>74241895</v>
      </c>
      <c r="E20" s="207" t="s">
        <v>93</v>
      </c>
      <c r="F20" s="142" t="s">
        <v>23</v>
      </c>
      <c r="G20" s="245"/>
      <c r="H20" s="347"/>
      <c r="I20" s="245" t="s">
        <v>90</v>
      </c>
      <c r="J20" s="55">
        <v>0.5180555555555556</v>
      </c>
      <c r="K20" s="51">
        <f t="shared" si="0"/>
        <v>0.5180555555555556</v>
      </c>
      <c r="L20" s="55">
        <v>0.51875000000000004</v>
      </c>
      <c r="M20" s="41">
        <f t="shared" si="1"/>
        <v>0.51875000000000004</v>
      </c>
      <c r="N20" s="55">
        <v>0.52500000000000002</v>
      </c>
      <c r="O20" s="41">
        <f t="shared" si="2"/>
        <v>0.52500000000000002</v>
      </c>
      <c r="P20" s="55">
        <v>0.48541666666666672</v>
      </c>
      <c r="Q20" s="41">
        <f t="shared" si="3"/>
        <v>0.48541666666666672</v>
      </c>
      <c r="R20" s="55">
        <v>0.58125000000000004</v>
      </c>
      <c r="S20" s="41">
        <f t="shared" si="4"/>
        <v>0.58125000000000004</v>
      </c>
      <c r="T20" s="236">
        <v>0.59305555555555556</v>
      </c>
      <c r="U20" s="72">
        <f t="shared" si="5"/>
        <v>0.59305555555555556</v>
      </c>
    </row>
    <row r="21" spans="1:21" ht="22.5" customHeight="1" x14ac:dyDescent="0.25">
      <c r="A21" s="586" t="s">
        <v>91</v>
      </c>
      <c r="B21" s="587"/>
      <c r="C21" s="152" t="s">
        <v>2091</v>
      </c>
      <c r="D21" s="217">
        <v>73593998</v>
      </c>
      <c r="E21" s="207" t="s">
        <v>93</v>
      </c>
      <c r="F21" s="142" t="s">
        <v>38</v>
      </c>
      <c r="G21" s="256"/>
      <c r="H21" s="334"/>
      <c r="I21" s="256" t="s">
        <v>34</v>
      </c>
      <c r="J21" s="55">
        <v>0.5229166666666667</v>
      </c>
      <c r="K21" s="51">
        <f t="shared" si="0"/>
        <v>0.5229166666666667</v>
      </c>
      <c r="L21" s="55">
        <v>0.52569444444444446</v>
      </c>
      <c r="M21" s="41">
        <f t="shared" si="1"/>
        <v>0.52569444444444446</v>
      </c>
      <c r="N21" s="55">
        <v>0.53055555555555556</v>
      </c>
      <c r="O21" s="41">
        <f t="shared" si="2"/>
        <v>0.53055555555555556</v>
      </c>
      <c r="P21" s="55">
        <v>0.5756944444444444</v>
      </c>
      <c r="Q21" s="41">
        <f t="shared" si="3"/>
        <v>0.5756944444444444</v>
      </c>
      <c r="R21" s="55">
        <v>0.58750000000000002</v>
      </c>
      <c r="S21" s="41">
        <f t="shared" si="4"/>
        <v>0.58750000000000002</v>
      </c>
      <c r="T21" s="236">
        <v>0.60138888888888886</v>
      </c>
      <c r="U21" s="72">
        <f t="shared" si="5"/>
        <v>0.60138888888888886</v>
      </c>
    </row>
    <row r="22" spans="1:21" ht="25.5" customHeight="1" x14ac:dyDescent="0.25">
      <c r="A22" s="586" t="s">
        <v>96</v>
      </c>
      <c r="B22" s="587"/>
      <c r="C22" s="152" t="s">
        <v>2092</v>
      </c>
      <c r="D22" s="217">
        <v>74063052</v>
      </c>
      <c r="E22" s="50" t="s">
        <v>17</v>
      </c>
      <c r="F22" s="142" t="s">
        <v>38</v>
      </c>
      <c r="G22" s="469"/>
      <c r="H22" s="469"/>
      <c r="I22" s="469" t="s">
        <v>638</v>
      </c>
      <c r="J22" s="55">
        <v>0.53194444444444444</v>
      </c>
      <c r="K22" s="51">
        <f t="shared" si="0"/>
        <v>0.53194444444444444</v>
      </c>
      <c r="L22" s="55">
        <v>0.53263888888888888</v>
      </c>
      <c r="M22" s="41">
        <f t="shared" si="1"/>
        <v>0.53263888888888888</v>
      </c>
      <c r="N22" s="55">
        <v>0.53888888888888886</v>
      </c>
      <c r="O22" s="41">
        <f t="shared" si="2"/>
        <v>0.53888888888888886</v>
      </c>
      <c r="P22" s="55">
        <v>8.1944444444444445E-2</v>
      </c>
      <c r="Q22" s="41">
        <f t="shared" si="3"/>
        <v>8.1944444444444445E-2</v>
      </c>
      <c r="R22" s="55">
        <v>9.375E-2</v>
      </c>
      <c r="S22" s="41">
        <f t="shared" si="4"/>
        <v>9.375E-2</v>
      </c>
      <c r="T22" s="236">
        <v>0.1055555555555556</v>
      </c>
      <c r="U22" s="72">
        <f t="shared" si="5"/>
        <v>0.1055555555555556</v>
      </c>
    </row>
    <row r="23" spans="1:21" s="4" customFormat="1" ht="20.25" customHeight="1" x14ac:dyDescent="0.25">
      <c r="A23" s="586" t="s">
        <v>98</v>
      </c>
      <c r="B23" s="587"/>
      <c r="C23" s="152" t="s">
        <v>2093</v>
      </c>
      <c r="D23" s="217">
        <v>45946561</v>
      </c>
      <c r="E23" s="50" t="s">
        <v>17</v>
      </c>
      <c r="F23" s="142" t="s">
        <v>38</v>
      </c>
      <c r="G23" s="105" t="s">
        <v>397</v>
      </c>
      <c r="H23" s="182"/>
      <c r="I23" s="50" t="s">
        <v>2094</v>
      </c>
      <c r="J23" s="55">
        <v>0.54236111111111107</v>
      </c>
      <c r="K23" s="55">
        <f t="shared" si="0"/>
        <v>0.54236111111111107</v>
      </c>
      <c r="L23" s="55">
        <v>4.3749999999999997E-2</v>
      </c>
      <c r="M23" s="55">
        <f t="shared" si="1"/>
        <v>4.3749999999999997E-2</v>
      </c>
      <c r="N23" s="55">
        <v>0.55138888888888893</v>
      </c>
      <c r="O23" s="55">
        <f t="shared" si="2"/>
        <v>0.55138888888888893</v>
      </c>
      <c r="P23" s="55">
        <v>0.60972222222222228</v>
      </c>
      <c r="Q23" s="55">
        <f t="shared" si="3"/>
        <v>0.60972222222222228</v>
      </c>
      <c r="R23" s="55">
        <v>0.62222222222222223</v>
      </c>
      <c r="S23" s="55">
        <f t="shared" si="4"/>
        <v>0.62222222222222223</v>
      </c>
      <c r="T23" s="236">
        <v>0.6381944444444444</v>
      </c>
      <c r="U23" s="236">
        <f t="shared" si="5"/>
        <v>0.6381944444444444</v>
      </c>
    </row>
    <row r="24" spans="1:21" ht="18" customHeight="1" x14ac:dyDescent="0.25">
      <c r="A24" s="586" t="s">
        <v>102</v>
      </c>
      <c r="B24" s="587"/>
      <c r="C24" s="152" t="s">
        <v>2095</v>
      </c>
      <c r="D24" s="217">
        <v>25654746</v>
      </c>
      <c r="E24" s="50" t="s">
        <v>271</v>
      </c>
      <c r="F24" s="142" t="s">
        <v>38</v>
      </c>
      <c r="G24" s="105" t="s">
        <v>146</v>
      </c>
      <c r="H24" s="186"/>
      <c r="I24" s="186" t="s">
        <v>159</v>
      </c>
      <c r="J24" s="55">
        <v>0.53263888888888888</v>
      </c>
      <c r="K24" s="55">
        <f t="shared" si="0"/>
        <v>0.53263888888888888</v>
      </c>
      <c r="L24" s="55">
        <v>0.53888888888888886</v>
      </c>
      <c r="M24" s="55">
        <f t="shared" si="1"/>
        <v>0.53888888888888886</v>
      </c>
      <c r="N24" s="55">
        <v>0.54374999999999996</v>
      </c>
      <c r="O24" s="55">
        <f t="shared" si="2"/>
        <v>0.54374999999999996</v>
      </c>
      <c r="P24" s="55">
        <v>0.58888888888888891</v>
      </c>
      <c r="Q24" s="55">
        <f t="shared" si="3"/>
        <v>0.58888888888888891</v>
      </c>
      <c r="R24" s="55">
        <v>0.60555555555555551</v>
      </c>
      <c r="S24" s="55">
        <f t="shared" si="4"/>
        <v>0.60555555555555551</v>
      </c>
      <c r="T24" s="236">
        <v>0.61736111111111114</v>
      </c>
      <c r="U24" s="236">
        <f t="shared" si="5"/>
        <v>0.61736111111111114</v>
      </c>
    </row>
    <row r="25" spans="1:21" ht="23.25" customHeight="1" x14ac:dyDescent="0.25">
      <c r="A25" s="586" t="s">
        <v>106</v>
      </c>
      <c r="B25" s="587"/>
      <c r="C25" s="152" t="s">
        <v>2096</v>
      </c>
      <c r="D25" s="217">
        <v>46782177</v>
      </c>
      <c r="E25" s="50" t="s">
        <v>17</v>
      </c>
      <c r="F25" s="142" t="s">
        <v>38</v>
      </c>
      <c r="G25" s="105" t="s">
        <v>397</v>
      </c>
      <c r="H25" s="182"/>
      <c r="I25" s="50" t="s">
        <v>2094</v>
      </c>
      <c r="J25" s="55">
        <v>0.54374999999999996</v>
      </c>
      <c r="K25" s="51">
        <f t="shared" si="0"/>
        <v>0.54374999999999996</v>
      </c>
      <c r="L25" s="55">
        <v>5.2083333333333343E-2</v>
      </c>
      <c r="M25" s="41">
        <f t="shared" si="1"/>
        <v>5.2083333333333343E-2</v>
      </c>
      <c r="N25" s="55">
        <v>0.55694444444444446</v>
      </c>
      <c r="O25" s="41">
        <f t="shared" si="2"/>
        <v>0.55694444444444446</v>
      </c>
      <c r="P25" s="55">
        <v>0.61319444444444449</v>
      </c>
      <c r="Q25" s="41">
        <f t="shared" si="3"/>
        <v>0.61319444444444449</v>
      </c>
      <c r="R25" s="55">
        <v>0.625</v>
      </c>
      <c r="S25" s="41">
        <f t="shared" si="4"/>
        <v>0.625</v>
      </c>
      <c r="T25" s="236">
        <v>0.63611111111111107</v>
      </c>
      <c r="U25" s="72">
        <f t="shared" si="5"/>
        <v>0.63611111111111107</v>
      </c>
    </row>
    <row r="26" spans="1:21" ht="18" customHeight="1" x14ac:dyDescent="0.25">
      <c r="A26" s="586" t="s">
        <v>110</v>
      </c>
      <c r="B26" s="587"/>
      <c r="C26" s="152" t="s">
        <v>2097</v>
      </c>
      <c r="D26" s="217">
        <v>43551759</v>
      </c>
      <c r="E26" s="201" t="s">
        <v>45</v>
      </c>
      <c r="F26" s="142" t="s">
        <v>38</v>
      </c>
      <c r="G26" s="245"/>
      <c r="H26" s="347"/>
      <c r="I26" s="245" t="s">
        <v>95</v>
      </c>
      <c r="J26" s="55">
        <v>0.55138888888888893</v>
      </c>
      <c r="K26" s="55">
        <f t="shared" si="0"/>
        <v>0.55138888888888893</v>
      </c>
      <c r="L26" s="55">
        <v>6.1805555555555558E-2</v>
      </c>
      <c r="M26" s="55">
        <f t="shared" si="1"/>
        <v>6.1805555555555558E-2</v>
      </c>
      <c r="N26" s="55">
        <v>0.5708333333333333</v>
      </c>
      <c r="O26" s="55">
        <f t="shared" si="2"/>
        <v>0.5708333333333333</v>
      </c>
      <c r="P26" s="55">
        <v>0.11944444444444451</v>
      </c>
      <c r="Q26" s="55">
        <f t="shared" si="3"/>
        <v>0.11944444444444451</v>
      </c>
      <c r="R26" s="55">
        <v>0.13055555555555559</v>
      </c>
      <c r="S26" s="55">
        <f t="shared" si="4"/>
        <v>0.13055555555555559</v>
      </c>
      <c r="T26" s="236">
        <v>0.1423611111111111</v>
      </c>
      <c r="U26" s="236">
        <f t="shared" si="5"/>
        <v>0.1423611111111111</v>
      </c>
    </row>
    <row r="27" spans="1:21" ht="21" customHeight="1" x14ac:dyDescent="0.25">
      <c r="A27" s="586" t="s">
        <v>114</v>
      </c>
      <c r="B27" s="587"/>
      <c r="C27" s="152" t="s">
        <v>2098</v>
      </c>
      <c r="D27" s="217">
        <v>46377031</v>
      </c>
      <c r="E27" s="201" t="s">
        <v>45</v>
      </c>
      <c r="F27" s="142" t="s">
        <v>38</v>
      </c>
      <c r="G27" s="471" t="s">
        <v>19</v>
      </c>
      <c r="H27" s="349"/>
      <c r="I27" s="349" t="s">
        <v>168</v>
      </c>
      <c r="J27" s="55">
        <v>0.60902777777777772</v>
      </c>
      <c r="K27" s="55">
        <f t="shared" si="0"/>
        <v>0.60902777777777772</v>
      </c>
      <c r="L27" s="55">
        <v>0.1104166666666667</v>
      </c>
      <c r="M27" s="55">
        <f t="shared" si="1"/>
        <v>0.1104166666666667</v>
      </c>
      <c r="N27" s="55">
        <v>0.62013888888888891</v>
      </c>
      <c r="O27" s="55">
        <f t="shared" si="2"/>
        <v>0.62013888888888891</v>
      </c>
      <c r="P27" s="55">
        <v>0.66666666666666663</v>
      </c>
      <c r="Q27" s="55">
        <f t="shared" si="3"/>
        <v>0.66666666666666663</v>
      </c>
      <c r="R27" s="55">
        <v>0.67847222222222225</v>
      </c>
      <c r="S27" s="55">
        <f t="shared" si="4"/>
        <v>0.67847222222222225</v>
      </c>
      <c r="T27" s="236">
        <v>0.68958333333333333</v>
      </c>
      <c r="U27" s="236">
        <f t="shared" si="5"/>
        <v>0.68958333333333333</v>
      </c>
    </row>
    <row r="28" spans="1:21" ht="22.5" customHeight="1" x14ac:dyDescent="0.25">
      <c r="A28" s="586" t="s">
        <v>118</v>
      </c>
      <c r="B28" s="587"/>
      <c r="C28" s="152" t="s">
        <v>2099</v>
      </c>
      <c r="D28" s="217">
        <v>48250868</v>
      </c>
      <c r="E28" s="207" t="s">
        <v>2089</v>
      </c>
      <c r="F28" s="142" t="s">
        <v>28</v>
      </c>
      <c r="G28" s="245"/>
      <c r="H28" s="347"/>
      <c r="I28" s="245" t="s">
        <v>165</v>
      </c>
      <c r="J28" s="55">
        <v>0.64652777777777781</v>
      </c>
      <c r="K28" s="55">
        <f t="shared" si="0"/>
        <v>0.64652777777777781</v>
      </c>
      <c r="L28" s="55">
        <v>0.1479166666666667</v>
      </c>
      <c r="M28" s="55">
        <f t="shared" si="1"/>
        <v>0.1479166666666667</v>
      </c>
      <c r="N28" s="55">
        <v>0.65972222222222221</v>
      </c>
      <c r="O28" s="55">
        <f t="shared" si="2"/>
        <v>0.65972222222222221</v>
      </c>
      <c r="P28" s="55">
        <v>0.70347222222222228</v>
      </c>
      <c r="Q28" s="55">
        <f t="shared" si="3"/>
        <v>0.70347222222222228</v>
      </c>
      <c r="R28" s="55">
        <v>0.71527777777777779</v>
      </c>
      <c r="S28" s="55">
        <f t="shared" si="4"/>
        <v>0.71527777777777779</v>
      </c>
      <c r="T28" s="236">
        <v>0.7270833333333333</v>
      </c>
      <c r="U28" s="236">
        <f t="shared" si="5"/>
        <v>0.7270833333333333</v>
      </c>
    </row>
    <row r="29" spans="1:21" ht="18" customHeight="1" x14ac:dyDescent="0.25">
      <c r="A29" s="586" t="s">
        <v>126</v>
      </c>
      <c r="B29" s="587"/>
      <c r="C29" s="152" t="s">
        <v>2100</v>
      </c>
      <c r="D29" s="217">
        <v>73179601</v>
      </c>
      <c r="E29" s="21" t="s">
        <v>429</v>
      </c>
      <c r="F29" s="142" t="s">
        <v>305</v>
      </c>
      <c r="G29" s="50" t="s">
        <v>2101</v>
      </c>
      <c r="H29" s="182"/>
      <c r="I29" s="50" t="s">
        <v>1857</v>
      </c>
      <c r="J29" s="55">
        <v>0.65625</v>
      </c>
      <c r="K29" s="51">
        <f t="shared" si="0"/>
        <v>0.65625</v>
      </c>
      <c r="L29" s="55">
        <v>0.1680555555555556</v>
      </c>
      <c r="M29" s="41">
        <f t="shared" si="1"/>
        <v>0.1680555555555556</v>
      </c>
      <c r="N29" s="55">
        <v>0.67847222222222225</v>
      </c>
      <c r="O29" s="41">
        <f t="shared" si="2"/>
        <v>0.67847222222222225</v>
      </c>
      <c r="P29" s="55">
        <v>0.22291666666666671</v>
      </c>
      <c r="Q29" s="41">
        <f t="shared" si="3"/>
        <v>0.22291666666666671</v>
      </c>
      <c r="R29" s="55">
        <v>0.23680555555555549</v>
      </c>
      <c r="S29" s="41">
        <f t="shared" si="4"/>
        <v>0.23680555555555549</v>
      </c>
      <c r="T29" s="236">
        <v>0.25</v>
      </c>
      <c r="U29" s="72">
        <f t="shared" si="5"/>
        <v>0.25</v>
      </c>
    </row>
    <row r="30" spans="1:21" s="4" customFormat="1" ht="21.75" customHeight="1" x14ac:dyDescent="0.25">
      <c r="A30" s="586" t="s">
        <v>130</v>
      </c>
      <c r="B30" s="587"/>
      <c r="C30" s="152" t="s">
        <v>2102</v>
      </c>
      <c r="D30" s="217">
        <v>70692827</v>
      </c>
      <c r="E30" s="50" t="s">
        <v>271</v>
      </c>
      <c r="F30" s="142" t="s">
        <v>38</v>
      </c>
      <c r="G30" s="471" t="s">
        <v>19</v>
      </c>
      <c r="H30" s="349"/>
      <c r="I30" s="111" t="s">
        <v>168</v>
      </c>
      <c r="J30" s="55">
        <v>0.65486111111111112</v>
      </c>
      <c r="K30" s="51">
        <f t="shared" si="0"/>
        <v>0.65486111111111112</v>
      </c>
      <c r="L30" s="55">
        <v>0.15972222222222221</v>
      </c>
      <c r="M30" s="41">
        <f t="shared" si="1"/>
        <v>0.15972222222222221</v>
      </c>
      <c r="N30" s="55">
        <v>0.66805555555555551</v>
      </c>
      <c r="O30" s="41">
        <f t="shared" si="2"/>
        <v>0.66805555555555551</v>
      </c>
      <c r="P30" s="55">
        <v>0.71250000000000002</v>
      </c>
      <c r="Q30" s="41">
        <f t="shared" si="3"/>
        <v>0.71250000000000002</v>
      </c>
      <c r="R30" s="55">
        <v>0.72430555555555554</v>
      </c>
      <c r="S30" s="41">
        <f t="shared" si="4"/>
        <v>0.72430555555555554</v>
      </c>
      <c r="T30" s="236">
        <v>0.73958333333333337</v>
      </c>
      <c r="U30" s="72">
        <f t="shared" si="5"/>
        <v>0.73958333333333337</v>
      </c>
    </row>
    <row r="31" spans="1:21" s="46" customFormat="1" ht="19.5" customHeight="1" x14ac:dyDescent="0.25">
      <c r="A31" s="586" t="s">
        <v>237</v>
      </c>
      <c r="B31" s="587"/>
      <c r="C31" s="152" t="s">
        <v>2103</v>
      </c>
      <c r="D31" s="217">
        <v>46386460</v>
      </c>
      <c r="E31" s="21" t="s">
        <v>301</v>
      </c>
      <c r="F31" s="142" t="s">
        <v>38</v>
      </c>
      <c r="G31" s="105" t="s">
        <v>24</v>
      </c>
      <c r="H31" s="182"/>
      <c r="I31" s="50" t="s">
        <v>354</v>
      </c>
      <c r="J31" s="55">
        <v>0.65902777777777777</v>
      </c>
      <c r="K31" s="55">
        <f t="shared" si="0"/>
        <v>0.65902777777777777</v>
      </c>
      <c r="L31" s="55">
        <v>0.1784722222222222</v>
      </c>
      <c r="M31" s="55">
        <f t="shared" si="1"/>
        <v>0.1784722222222222</v>
      </c>
      <c r="N31" s="55">
        <v>0.68402777777777779</v>
      </c>
      <c r="O31" s="55">
        <f t="shared" si="2"/>
        <v>0.68402777777777779</v>
      </c>
      <c r="P31" s="55">
        <v>0.73055555555555551</v>
      </c>
      <c r="Q31" s="55">
        <f t="shared" si="3"/>
        <v>0.73055555555555551</v>
      </c>
      <c r="R31" s="55">
        <v>0.74444444444444446</v>
      </c>
      <c r="S31" s="55">
        <f t="shared" si="4"/>
        <v>0.74444444444444446</v>
      </c>
      <c r="T31" s="236">
        <v>0.75555555555555554</v>
      </c>
      <c r="U31" s="236">
        <f t="shared" si="5"/>
        <v>0.75555555555555554</v>
      </c>
    </row>
    <row r="32" spans="1:21" ht="21" customHeight="1" x14ac:dyDescent="0.25">
      <c r="A32" s="586" t="s">
        <v>136</v>
      </c>
      <c r="B32" s="587"/>
      <c r="C32" s="152" t="s">
        <v>2104</v>
      </c>
      <c r="D32" s="217">
        <v>48673501</v>
      </c>
      <c r="E32" s="201" t="s">
        <v>45</v>
      </c>
      <c r="F32" s="142" t="s">
        <v>28</v>
      </c>
      <c r="G32" s="245"/>
      <c r="H32" s="347"/>
      <c r="I32" s="245" t="s">
        <v>175</v>
      </c>
      <c r="J32" s="55">
        <v>0.67152777777777772</v>
      </c>
      <c r="K32" s="51">
        <f t="shared" si="0"/>
        <v>0.67152777777777772</v>
      </c>
      <c r="L32" s="55">
        <v>0.1847222222222222</v>
      </c>
      <c r="M32" s="41">
        <f t="shared" si="1"/>
        <v>0.1847222222222222</v>
      </c>
      <c r="N32" s="55">
        <v>0.69027777777777777</v>
      </c>
      <c r="O32" s="41">
        <f t="shared" si="2"/>
        <v>0.69027777777777777</v>
      </c>
      <c r="P32" s="55">
        <v>0.73402777777777772</v>
      </c>
      <c r="Q32" s="41">
        <f t="shared" si="3"/>
        <v>0.73402777777777772</v>
      </c>
      <c r="R32" s="55">
        <v>0.74791666666666667</v>
      </c>
      <c r="S32" s="41">
        <f t="shared" si="4"/>
        <v>0.74791666666666667</v>
      </c>
      <c r="T32" s="236">
        <v>0.76041666666666663</v>
      </c>
      <c r="U32" s="72">
        <f t="shared" si="5"/>
        <v>0.76041666666666663</v>
      </c>
    </row>
    <row r="33" spans="1:21" ht="21.75" customHeight="1" x14ac:dyDescent="0.25">
      <c r="A33" s="586" t="s">
        <v>240</v>
      </c>
      <c r="B33" s="587"/>
      <c r="C33" s="152" t="s">
        <v>2105</v>
      </c>
      <c r="D33" s="217">
        <v>43875573</v>
      </c>
      <c r="E33" s="201" t="s">
        <v>45</v>
      </c>
      <c r="F33" s="142" t="s">
        <v>28</v>
      </c>
      <c r="G33" s="245"/>
      <c r="H33" s="347"/>
      <c r="I33" s="245" t="s">
        <v>187</v>
      </c>
      <c r="J33" s="55">
        <v>0.67291666666666672</v>
      </c>
      <c r="K33" s="51">
        <f t="shared" si="0"/>
        <v>0.67291666666666672</v>
      </c>
      <c r="L33" s="55">
        <v>0.1895833333333333</v>
      </c>
      <c r="M33" s="41">
        <f t="shared" si="1"/>
        <v>0.1895833333333333</v>
      </c>
      <c r="N33" s="55">
        <v>0.6958333333333333</v>
      </c>
      <c r="O33" s="41">
        <f t="shared" si="2"/>
        <v>0.6958333333333333</v>
      </c>
      <c r="P33" s="55">
        <v>0.74236111111111114</v>
      </c>
      <c r="Q33" s="41">
        <f t="shared" si="3"/>
        <v>0.74236111111111114</v>
      </c>
      <c r="R33" s="55">
        <v>0.75624999999999998</v>
      </c>
      <c r="S33" s="41">
        <f t="shared" si="4"/>
        <v>0.75624999999999998</v>
      </c>
      <c r="T33" s="236">
        <v>0.76944444444444449</v>
      </c>
      <c r="U33" s="72">
        <f t="shared" si="5"/>
        <v>0.76944444444444449</v>
      </c>
    </row>
    <row r="34" spans="1:21" ht="19.5" customHeight="1" x14ac:dyDescent="0.25">
      <c r="A34" s="589"/>
      <c r="B34" s="589"/>
    </row>
    <row r="35" spans="1:21" s="4" customFormat="1" ht="19.5" customHeight="1" x14ac:dyDescent="0.25">
      <c r="A35" s="601"/>
      <c r="B35" s="601"/>
    </row>
    <row r="36" spans="1:21" s="46" customFormat="1" ht="24.75" customHeight="1" x14ac:dyDescent="0.25">
      <c r="A36" s="598"/>
      <c r="B36" s="598"/>
    </row>
    <row r="37" spans="1:21" ht="20.25" customHeight="1" x14ac:dyDescent="0.25">
      <c r="A37" s="589"/>
      <c r="B37" s="589"/>
    </row>
    <row r="38" spans="1:21" ht="18.75" customHeight="1" x14ac:dyDescent="0.25">
      <c r="A38" s="589"/>
      <c r="B38" s="589"/>
    </row>
    <row r="39" spans="1:21" ht="18.75" customHeight="1" x14ac:dyDescent="0.25">
      <c r="A39" s="589"/>
      <c r="B39" s="589"/>
    </row>
    <row r="40" spans="1:21" ht="18.75" customHeight="1" x14ac:dyDescent="0.25">
      <c r="A40" s="589"/>
      <c r="B40" s="589"/>
    </row>
    <row r="41" spans="1:21" ht="18" customHeight="1" x14ac:dyDescent="0.25">
      <c r="A41" s="589"/>
      <c r="B41" s="589"/>
    </row>
    <row r="42" spans="1:21" ht="18" customHeight="1" x14ac:dyDescent="0.25">
      <c r="A42" s="589"/>
      <c r="B42" s="589"/>
    </row>
    <row r="43" spans="1:21" s="46" customFormat="1" ht="18" customHeight="1" x14ac:dyDescent="0.25">
      <c r="A43" s="598"/>
      <c r="B43" s="598"/>
    </row>
    <row r="44" spans="1:21" ht="18" customHeight="1" x14ac:dyDescent="0.25">
      <c r="A44" s="589"/>
      <c r="B44" s="589"/>
    </row>
    <row r="45" spans="1:21" ht="18.75" customHeight="1" x14ac:dyDescent="0.25">
      <c r="A45" s="589"/>
      <c r="B45" s="589"/>
    </row>
    <row r="46" spans="1:21" ht="18" customHeight="1" x14ac:dyDescent="0.25">
      <c r="A46" s="589"/>
      <c r="B46" s="589"/>
    </row>
    <row r="47" spans="1:21" ht="18" customHeight="1" x14ac:dyDescent="0.25">
      <c r="A47" s="589"/>
      <c r="B47" s="589"/>
    </row>
    <row r="48" spans="1:21" ht="21" customHeight="1" x14ac:dyDescent="0.25">
      <c r="A48" s="589"/>
      <c r="B48" s="589"/>
    </row>
    <row r="49" spans="1:2" ht="18" customHeight="1" x14ac:dyDescent="0.25">
      <c r="A49" s="589"/>
      <c r="B49" s="589"/>
    </row>
    <row r="50" spans="1:2" ht="18" customHeight="1" x14ac:dyDescent="0.25">
      <c r="A50" s="589"/>
      <c r="B50" s="589"/>
    </row>
    <row r="51" spans="1:2" ht="18" customHeight="1" x14ac:dyDescent="0.25">
      <c r="A51" s="589"/>
      <c r="B51" s="589"/>
    </row>
    <row r="52" spans="1:2" ht="18" customHeight="1" x14ac:dyDescent="0.25">
      <c r="A52" s="589"/>
      <c r="B52" s="589"/>
    </row>
    <row r="53" spans="1:2" ht="18" customHeight="1" x14ac:dyDescent="0.25">
      <c r="A53" s="589"/>
      <c r="B53" s="589"/>
    </row>
    <row r="54" spans="1:2" ht="18" customHeight="1" x14ac:dyDescent="0.25">
      <c r="A54" s="589"/>
      <c r="B54" s="589"/>
    </row>
    <row r="55" spans="1:2" ht="18" customHeight="1" x14ac:dyDescent="0.25">
      <c r="A55" s="589"/>
      <c r="B55" s="589"/>
    </row>
    <row r="56" spans="1:2" ht="18" customHeight="1" x14ac:dyDescent="0.25">
      <c r="A56" s="589"/>
      <c r="B56" s="589"/>
    </row>
    <row r="57" spans="1:2" ht="18" customHeight="1" x14ac:dyDescent="0.25">
      <c r="A57" s="589"/>
      <c r="B57" s="589"/>
    </row>
    <row r="58" spans="1:2" ht="18" customHeight="1" x14ac:dyDescent="0.25">
      <c r="A58" s="589"/>
      <c r="B58" s="589"/>
    </row>
    <row r="59" spans="1:2" ht="18" customHeight="1" x14ac:dyDescent="0.25">
      <c r="A59" s="589"/>
      <c r="B59" s="589"/>
    </row>
    <row r="60" spans="1:2" ht="18" customHeight="1" x14ac:dyDescent="0.25">
      <c r="A60" s="589"/>
      <c r="B60" s="589"/>
    </row>
    <row r="61" spans="1:2" ht="18" customHeight="1" x14ac:dyDescent="0.25">
      <c r="A61" s="589"/>
      <c r="B61" s="589"/>
    </row>
    <row r="62" spans="1:2" ht="18" customHeight="1" x14ac:dyDescent="0.25">
      <c r="A62" s="589"/>
      <c r="B62" s="589"/>
    </row>
    <row r="63" spans="1:2" ht="18" customHeight="1" x14ac:dyDescent="0.25">
      <c r="A63" s="589"/>
      <c r="B63" s="589"/>
    </row>
    <row r="64" spans="1:2" ht="18" customHeight="1" x14ac:dyDescent="0.25">
      <c r="A64" s="589"/>
      <c r="B64" s="589"/>
    </row>
    <row r="65" spans="1:8" ht="18" customHeight="1" x14ac:dyDescent="0.25">
      <c r="A65" s="589"/>
      <c r="B65" s="589"/>
    </row>
    <row r="66" spans="1:8" ht="18" customHeight="1" x14ac:dyDescent="0.25">
      <c r="A66" s="589"/>
      <c r="B66" s="589"/>
    </row>
    <row r="67" spans="1:8" ht="18" customHeight="1" x14ac:dyDescent="0.25">
      <c r="A67" s="589"/>
      <c r="B67" s="589"/>
    </row>
    <row r="68" spans="1:8" ht="18" customHeight="1" x14ac:dyDescent="0.25">
      <c r="A68" s="589"/>
      <c r="B68" s="589"/>
    </row>
    <row r="69" spans="1:8" ht="18" customHeight="1" x14ac:dyDescent="0.25"/>
    <row r="70" spans="1:8" ht="15.75" customHeight="1" x14ac:dyDescent="0.25">
      <c r="B70" t="s">
        <v>6768</v>
      </c>
      <c r="C70" t="s">
        <v>6769</v>
      </c>
      <c r="D70" t="s">
        <v>6770</v>
      </c>
      <c r="E70" t="s">
        <v>6771</v>
      </c>
      <c r="F70" t="s">
        <v>6772</v>
      </c>
      <c r="G70" t="s">
        <v>6773</v>
      </c>
      <c r="H70" t="s">
        <v>6774</v>
      </c>
    </row>
    <row r="71" spans="1:8" ht="18" customHeight="1" x14ac:dyDescent="0.25"/>
    <row r="72" spans="1:8" ht="18" customHeight="1" x14ac:dyDescent="0.25"/>
    <row r="73" spans="1:8" ht="18" customHeight="1" x14ac:dyDescent="0.25"/>
    <row r="74" spans="1:8" ht="18" customHeight="1" x14ac:dyDescent="0.25"/>
    <row r="75" spans="1:8" ht="18" customHeight="1" x14ac:dyDescent="0.25"/>
    <row r="76" spans="1:8" ht="18" customHeight="1" x14ac:dyDescent="0.25"/>
    <row r="77" spans="1:8" ht="18" customHeight="1" x14ac:dyDescent="0.25"/>
    <row r="78" spans="1:8" ht="15.75" customHeight="1" x14ac:dyDescent="0.25"/>
    <row r="79" spans="1:8" ht="15.75" customHeight="1" x14ac:dyDescent="0.25"/>
    <row r="80" spans="1:8" ht="15.75" customHeight="1" x14ac:dyDescent="0.25"/>
    <row r="81" spans="2:15" ht="15.75" customHeight="1" x14ac:dyDescent="0.25"/>
    <row r="82" spans="2:15" ht="15.75" customHeight="1" x14ac:dyDescent="0.25"/>
    <row r="83" spans="2:15" ht="15.75" customHeight="1" x14ac:dyDescent="0.25"/>
    <row r="84" spans="2:15" ht="15.75" customHeight="1" x14ac:dyDescent="0.25"/>
    <row r="85" spans="2:15" ht="15.75" customHeight="1" x14ac:dyDescent="0.25"/>
    <row r="86" spans="2:15" ht="18" customHeight="1" x14ac:dyDescent="0.25"/>
    <row r="87" spans="2:15" ht="18" customHeight="1" x14ac:dyDescent="0.25"/>
    <row r="88" spans="2:15" ht="18" customHeight="1" x14ac:dyDescent="0.25">
      <c r="M88" s="589"/>
      <c r="N88" s="589"/>
      <c r="O88" s="589"/>
    </row>
    <row r="89" spans="2:15" ht="18" customHeight="1" x14ac:dyDescent="0.25">
      <c r="M89" s="589"/>
      <c r="N89" s="589"/>
    </row>
    <row r="90" spans="2:15" ht="18" customHeight="1" x14ac:dyDescent="0.25">
      <c r="M90" s="589"/>
      <c r="N90" s="589"/>
    </row>
    <row r="91" spans="2:15" ht="18" customHeight="1" x14ac:dyDescent="0.25">
      <c r="M91" s="589"/>
      <c r="N91" s="589"/>
    </row>
    <row r="92" spans="2:15" ht="15.75" customHeight="1" x14ac:dyDescent="0.25">
      <c r="M92" s="589"/>
      <c r="N92" s="589"/>
    </row>
    <row r="93" spans="2:15" ht="15.75" customHeight="1" x14ac:dyDescent="0.25">
      <c r="M93" s="589"/>
      <c r="N93" s="589"/>
    </row>
    <row r="94" spans="2:15" ht="15.75" customHeight="1" x14ac:dyDescent="0.25">
      <c r="M94" s="589"/>
      <c r="N94" s="589"/>
    </row>
    <row r="95" spans="2:15" ht="15.75" customHeight="1" x14ac:dyDescent="0.25">
      <c r="M95" s="589"/>
      <c r="N95" s="589"/>
    </row>
    <row r="96" spans="2:15" ht="15.75" customHeight="1" x14ac:dyDescent="0.25">
      <c r="B96" t="s">
        <v>6768</v>
      </c>
      <c r="C96" t="s">
        <v>6769</v>
      </c>
      <c r="D96" t="s">
        <v>6770</v>
      </c>
      <c r="E96" t="s">
        <v>6771</v>
      </c>
      <c r="F96" t="s">
        <v>6772</v>
      </c>
      <c r="G96" t="s">
        <v>6773</v>
      </c>
      <c r="M96" s="589"/>
      <c r="N96" s="589"/>
    </row>
    <row r="97" spans="3:14" ht="21" customHeight="1" x14ac:dyDescent="0.25">
      <c r="M97" s="589"/>
      <c r="N97" s="589"/>
    </row>
    <row r="98" spans="3:14" ht="21" customHeight="1" x14ac:dyDescent="0.25"/>
    <row r="99" spans="3:14" ht="15.75" customHeight="1" x14ac:dyDescent="0.25"/>
    <row r="100" spans="3:14" ht="15.75" customHeight="1" x14ac:dyDescent="0.25"/>
    <row r="101" spans="3:14" ht="18.75" customHeight="1" x14ac:dyDescent="0.25"/>
    <row r="102" spans="3:14" ht="15.75" customHeight="1" x14ac:dyDescent="0.25"/>
    <row r="103" spans="3:14" ht="15.75" customHeight="1" x14ac:dyDescent="0.25"/>
    <row r="104" spans="3:14" ht="18.75" customHeight="1" x14ac:dyDescent="0.25"/>
    <row r="105" spans="3:14" ht="18.75" customHeight="1" x14ac:dyDescent="0.25"/>
    <row r="108" spans="3:14" x14ac:dyDescent="0.25">
      <c r="C108" t="s">
        <v>6768</v>
      </c>
      <c r="D108" t="s">
        <v>6769</v>
      </c>
      <c r="E108" t="s">
        <v>6770</v>
      </c>
      <c r="F108" t="s">
        <v>6771</v>
      </c>
      <c r="G108" t="s">
        <v>6772</v>
      </c>
      <c r="H108" t="s">
        <v>6773</v>
      </c>
    </row>
    <row r="109" spans="3:14" ht="15.75" customHeight="1" x14ac:dyDescent="0.25"/>
    <row r="110" spans="3:14" ht="15.75" customHeight="1" x14ac:dyDescent="0.25"/>
    <row r="111" spans="3:14" ht="15.75" customHeight="1" x14ac:dyDescent="0.25"/>
    <row r="112" spans="3:14" ht="15.75" customHeight="1" x14ac:dyDescent="0.25"/>
    <row r="113" ht="15.75" customHeight="1" x14ac:dyDescent="0.25"/>
    <row r="114" ht="15.75" customHeight="1" x14ac:dyDescent="0.25"/>
    <row r="115" ht="15.75" customHeight="1" x14ac:dyDescent="0.25"/>
    <row r="116" ht="18.75" customHeight="1" x14ac:dyDescent="0.25"/>
    <row r="117" ht="15.75" customHeight="1" x14ac:dyDescent="0.25"/>
  </sheetData>
  <mergeCells count="83">
    <mergeCell ref="A51:B51"/>
    <mergeCell ref="A54:B54"/>
    <mergeCell ref="A7:B7"/>
    <mergeCell ref="A41:B41"/>
    <mergeCell ref="A17:B17"/>
    <mergeCell ref="A22:B22"/>
    <mergeCell ref="A19:B19"/>
    <mergeCell ref="A9:B9"/>
    <mergeCell ref="A8:B8"/>
    <mergeCell ref="A10:B10"/>
    <mergeCell ref="M91:N91"/>
    <mergeCell ref="A52:B52"/>
    <mergeCell ref="A63:B63"/>
    <mergeCell ref="M90:N90"/>
    <mergeCell ref="A56:B56"/>
    <mergeCell ref="A53:B53"/>
    <mergeCell ref="A62:B62"/>
    <mergeCell ref="A68:B68"/>
    <mergeCell ref="A64:B64"/>
    <mergeCell ref="A59:B59"/>
    <mergeCell ref="A11:B11"/>
    <mergeCell ref="A45:B45"/>
    <mergeCell ref="A61:B61"/>
    <mergeCell ref="A46:B46"/>
    <mergeCell ref="A37:B37"/>
    <mergeCell ref="A26:B26"/>
    <mergeCell ref="A27:B27"/>
    <mergeCell ref="A33:B33"/>
    <mergeCell ref="A42:B42"/>
    <mergeCell ref="A35:B35"/>
    <mergeCell ref="A28:B28"/>
    <mergeCell ref="A39:B39"/>
    <mergeCell ref="A48:B48"/>
    <mergeCell ref="A30:B30"/>
    <mergeCell ref="A15:B15"/>
    <mergeCell ref="M93:N93"/>
    <mergeCell ref="R1:S1"/>
    <mergeCell ref="A34:B34"/>
    <mergeCell ref="A49:B49"/>
    <mergeCell ref="P1:Q1"/>
    <mergeCell ref="A36:B36"/>
    <mergeCell ref="A1:B1"/>
    <mergeCell ref="A65:B65"/>
    <mergeCell ref="A3:B3"/>
    <mergeCell ref="A55:B55"/>
    <mergeCell ref="A12:B12"/>
    <mergeCell ref="A21:B21"/>
    <mergeCell ref="A57:B57"/>
    <mergeCell ref="N1:O1"/>
    <mergeCell ref="A2:B2"/>
    <mergeCell ref="M92:N92"/>
    <mergeCell ref="M97:N97"/>
    <mergeCell ref="A4:B4"/>
    <mergeCell ref="A38:B38"/>
    <mergeCell ref="A43:B43"/>
    <mergeCell ref="A40:B40"/>
    <mergeCell ref="M88:O88"/>
    <mergeCell ref="A67:B67"/>
    <mergeCell ref="A24:B24"/>
    <mergeCell ref="A60:B60"/>
    <mergeCell ref="A6:B6"/>
    <mergeCell ref="A16:B16"/>
    <mergeCell ref="A25:B25"/>
    <mergeCell ref="M94:N94"/>
    <mergeCell ref="A66:B66"/>
    <mergeCell ref="A18:B18"/>
    <mergeCell ref="A50:B50"/>
    <mergeCell ref="M96:N96"/>
    <mergeCell ref="T1:U1"/>
    <mergeCell ref="A47:B47"/>
    <mergeCell ref="L1:M1"/>
    <mergeCell ref="A20:B20"/>
    <mergeCell ref="A29:B29"/>
    <mergeCell ref="A13:B13"/>
    <mergeCell ref="A44:B44"/>
    <mergeCell ref="A31:B31"/>
    <mergeCell ref="M95:N95"/>
    <mergeCell ref="M89:N89"/>
    <mergeCell ref="A5:B5"/>
    <mergeCell ref="A32:B32"/>
    <mergeCell ref="A14:B14"/>
    <mergeCell ref="A23:B23"/>
    <mergeCell ref="A58:B58"/>
  </mergeCells>
  <pageMargins left="0.7" right="0.7" top="0.75" bottom="0.75" header="0.3" footer="0.3"/>
  <pageSetup paperSize="9" fitToHeight="0" orientation="landscape"/>
  <tableParts count="3">
    <tablePart r:id="rId1"/>
    <tablePart r:id="rId2"/>
    <tablePart r:id="rId3"/>
  </tableParts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 codeName="Hoja343">
    <pageSetUpPr fitToPage="1"/>
  </sheetPr>
  <dimension ref="A1:U117"/>
  <sheetViews>
    <sheetView topLeftCell="A61" workbookViewId="0">
      <selection activeCell="P92" sqref="P92"/>
    </sheetView>
  </sheetViews>
  <sheetFormatPr baseColWidth="10" defaultColWidth="9.140625" defaultRowHeight="15" x14ac:dyDescent="0.25"/>
  <cols>
    <col min="1" max="2" width="2.7109375" customWidth="1"/>
    <col min="3" max="3" width="50.7109375" customWidth="1"/>
    <col min="4" max="4" width="14.5703125" customWidth="1"/>
    <col min="5" max="5" width="21.85546875" customWidth="1"/>
    <col min="6" max="6" width="22" customWidth="1"/>
    <col min="7" max="7" width="21.140625" bestFit="1" customWidth="1"/>
    <col min="8" max="8" width="9.28515625" customWidth="1"/>
    <col min="9" max="9" width="25.140625" customWidth="1"/>
    <col min="10" max="10" width="13.28515625" customWidth="1"/>
    <col min="11" max="11" width="13.5703125" customWidth="1"/>
    <col min="12" max="12" width="14.28515625" customWidth="1"/>
    <col min="13" max="13" width="13.7109375" customWidth="1"/>
    <col min="14" max="15" width="14.7109375" customWidth="1"/>
    <col min="16" max="16" width="15.28515625" customWidth="1"/>
    <col min="17" max="17" width="14.85546875" customWidth="1"/>
    <col min="18" max="19" width="15.42578125" customWidth="1"/>
    <col min="20" max="20" width="17" customWidth="1"/>
    <col min="21" max="21" width="17.85546875" customWidth="1"/>
  </cols>
  <sheetData>
    <row r="1" spans="1:21" ht="46.5" customHeight="1" x14ac:dyDescent="0.25">
      <c r="A1" s="596" t="s">
        <v>0</v>
      </c>
      <c r="B1" s="597"/>
      <c r="C1" s="1" t="s">
        <v>1</v>
      </c>
      <c r="D1" s="1" t="s">
        <v>2</v>
      </c>
      <c r="E1" s="25" t="s">
        <v>3</v>
      </c>
      <c r="F1" s="20" t="s">
        <v>4</v>
      </c>
      <c r="G1" s="1" t="s">
        <v>5</v>
      </c>
      <c r="H1" s="35" t="s">
        <v>6</v>
      </c>
      <c r="I1" s="2" t="s">
        <v>7</v>
      </c>
      <c r="J1" s="3" t="s">
        <v>8</v>
      </c>
      <c r="K1" s="3" t="s">
        <v>9</v>
      </c>
      <c r="L1" s="593" t="s">
        <v>10</v>
      </c>
      <c r="M1" s="592"/>
      <c r="N1" s="599" t="s">
        <v>11</v>
      </c>
      <c r="O1" s="592"/>
      <c r="P1" s="595" t="s">
        <v>12</v>
      </c>
      <c r="Q1" s="592"/>
      <c r="R1" s="594" t="s">
        <v>13</v>
      </c>
      <c r="S1" s="592"/>
      <c r="T1" s="591" t="s">
        <v>14</v>
      </c>
      <c r="U1" s="592"/>
    </row>
    <row r="2" spans="1:21" ht="21" customHeight="1" x14ac:dyDescent="0.25">
      <c r="A2" s="586" t="s">
        <v>15</v>
      </c>
      <c r="B2" s="587"/>
      <c r="C2" s="152" t="s">
        <v>2106</v>
      </c>
      <c r="D2" s="217">
        <v>15408143</v>
      </c>
      <c r="E2" s="50" t="s">
        <v>17</v>
      </c>
      <c r="F2" s="142" t="s">
        <v>38</v>
      </c>
      <c r="G2" s="105" t="s">
        <v>686</v>
      </c>
      <c r="H2" s="182"/>
      <c r="I2" s="50" t="s">
        <v>205</v>
      </c>
      <c r="J2" s="55">
        <v>0.3527777777777778</v>
      </c>
      <c r="K2" s="51">
        <f t="shared" ref="K2:K33" si="0">J2+$K$65</f>
        <v>0.3527777777777778</v>
      </c>
      <c r="L2" s="55">
        <v>0.35486111111111113</v>
      </c>
      <c r="M2" s="41">
        <f t="shared" ref="M2:M33" si="1">L2+$M$65</f>
        <v>0.35486111111111113</v>
      </c>
      <c r="N2" s="55">
        <v>0.3611111111111111</v>
      </c>
      <c r="O2" s="41">
        <f t="shared" ref="O2:O33" si="2">N2+$O$65</f>
        <v>0.3611111111111111</v>
      </c>
      <c r="P2" s="55">
        <v>0.41666666666666669</v>
      </c>
      <c r="Q2" s="41">
        <f t="shared" ref="Q2:Q33" si="3">P2+$Q$65</f>
        <v>0.41666666666666669</v>
      </c>
      <c r="R2" s="55">
        <v>0.42916666666666659</v>
      </c>
      <c r="S2" s="41">
        <f t="shared" ref="S2:S33" si="4">R2+$S$65</f>
        <v>0.42916666666666659</v>
      </c>
      <c r="T2" s="236">
        <v>0.44305555555555548</v>
      </c>
      <c r="U2" s="72">
        <f t="shared" ref="U2:U33" si="5">T2+$U$65</f>
        <v>0.44305555555555548</v>
      </c>
    </row>
    <row r="3" spans="1:21" ht="21" customHeight="1" x14ac:dyDescent="0.25">
      <c r="A3" s="586" t="s">
        <v>21</v>
      </c>
      <c r="B3" s="587"/>
      <c r="C3" s="152" t="s">
        <v>2107</v>
      </c>
      <c r="D3" s="217">
        <v>45496156</v>
      </c>
      <c r="E3" s="50" t="s">
        <v>17</v>
      </c>
      <c r="F3" s="142" t="s">
        <v>23</v>
      </c>
      <c r="G3" s="184" t="s">
        <v>128</v>
      </c>
      <c r="H3" s="182"/>
      <c r="I3" s="50" t="s">
        <v>415</v>
      </c>
      <c r="J3" s="55">
        <v>0.35416666666666669</v>
      </c>
      <c r="K3" s="51">
        <f t="shared" si="0"/>
        <v>0.35416666666666669</v>
      </c>
      <c r="L3" s="55">
        <v>0.3611111111111111</v>
      </c>
      <c r="M3" s="41">
        <f t="shared" si="1"/>
        <v>0.3611111111111111</v>
      </c>
      <c r="N3" s="55">
        <v>0.3659722222222222</v>
      </c>
      <c r="O3" s="41">
        <f t="shared" si="2"/>
        <v>0.3659722222222222</v>
      </c>
      <c r="P3" s="55">
        <v>0.41736111111111113</v>
      </c>
      <c r="Q3" s="41">
        <f t="shared" si="3"/>
        <v>0.41736111111111113</v>
      </c>
      <c r="R3" s="55">
        <v>0.43055555555555558</v>
      </c>
      <c r="S3" s="41">
        <f t="shared" si="4"/>
        <v>0.43055555555555558</v>
      </c>
      <c r="T3" s="236">
        <v>0.45069444444444451</v>
      </c>
      <c r="U3" s="72">
        <f t="shared" si="5"/>
        <v>0.45069444444444451</v>
      </c>
    </row>
    <row r="4" spans="1:21" ht="21" customHeight="1" x14ac:dyDescent="0.25">
      <c r="A4" s="586" t="s">
        <v>26</v>
      </c>
      <c r="B4" s="587"/>
      <c r="C4" s="152" t="s">
        <v>2108</v>
      </c>
      <c r="D4" s="217">
        <v>72415756</v>
      </c>
      <c r="E4" s="50" t="s">
        <v>17</v>
      </c>
      <c r="F4" s="142" t="s">
        <v>38</v>
      </c>
      <c r="G4" s="184" t="s">
        <v>226</v>
      </c>
      <c r="H4" s="182"/>
      <c r="I4" s="50" t="s">
        <v>117</v>
      </c>
      <c r="J4" s="55">
        <v>0.35833333333333328</v>
      </c>
      <c r="K4" s="51">
        <f t="shared" si="0"/>
        <v>0.35833333333333328</v>
      </c>
      <c r="L4" s="55">
        <v>0.36666666666666659</v>
      </c>
      <c r="M4" s="41">
        <f t="shared" si="1"/>
        <v>0.36666666666666659</v>
      </c>
      <c r="N4" s="55">
        <v>0.37361111111111112</v>
      </c>
      <c r="O4" s="41">
        <f t="shared" si="2"/>
        <v>0.37361111111111112</v>
      </c>
      <c r="P4" s="55">
        <v>0.41875000000000001</v>
      </c>
      <c r="Q4" s="41">
        <f t="shared" si="3"/>
        <v>0.41875000000000001</v>
      </c>
      <c r="R4" s="55">
        <v>0.43125000000000002</v>
      </c>
      <c r="S4" s="41">
        <f t="shared" si="4"/>
        <v>0.43125000000000002</v>
      </c>
      <c r="T4" s="236">
        <v>0.44236111111111109</v>
      </c>
      <c r="U4" s="72">
        <f t="shared" si="5"/>
        <v>0.44236111111111109</v>
      </c>
    </row>
    <row r="5" spans="1:21" ht="21" customHeight="1" x14ac:dyDescent="0.25">
      <c r="A5" s="600"/>
      <c r="B5" s="587"/>
      <c r="C5" s="192" t="s">
        <v>2109</v>
      </c>
      <c r="D5" s="288">
        <v>9549474</v>
      </c>
      <c r="E5" s="88" t="s">
        <v>45</v>
      </c>
      <c r="F5" s="250" t="s">
        <v>28</v>
      </c>
      <c r="G5" s="88" t="s">
        <v>209</v>
      </c>
      <c r="H5" s="332"/>
      <c r="I5" s="88" t="s">
        <v>47</v>
      </c>
      <c r="J5" s="161"/>
      <c r="K5" s="58">
        <f t="shared" si="0"/>
        <v>0</v>
      </c>
      <c r="L5" s="161"/>
      <c r="M5" s="15">
        <f t="shared" si="1"/>
        <v>0</v>
      </c>
      <c r="N5" s="161"/>
      <c r="O5" s="15">
        <f t="shared" si="2"/>
        <v>0</v>
      </c>
      <c r="P5" s="161"/>
      <c r="Q5" s="15">
        <f t="shared" si="3"/>
        <v>0</v>
      </c>
      <c r="R5" s="161"/>
      <c r="S5" s="15">
        <f t="shared" si="4"/>
        <v>0</v>
      </c>
      <c r="T5" s="161"/>
      <c r="U5" s="15">
        <f t="shared" si="5"/>
        <v>0</v>
      </c>
    </row>
    <row r="6" spans="1:21" ht="20.25" customHeight="1" x14ac:dyDescent="0.25">
      <c r="A6" s="586" t="s">
        <v>30</v>
      </c>
      <c r="B6" s="587"/>
      <c r="C6" s="152" t="s">
        <v>2110</v>
      </c>
      <c r="D6" s="217">
        <v>10751272</v>
      </c>
      <c r="E6" s="201" t="s">
        <v>45</v>
      </c>
      <c r="F6" s="142" t="s">
        <v>38</v>
      </c>
      <c r="G6" s="96"/>
      <c r="H6" s="328"/>
      <c r="I6" s="96" t="s">
        <v>29</v>
      </c>
      <c r="J6" s="55">
        <v>0.37916666666666671</v>
      </c>
      <c r="K6" s="51">
        <f t="shared" si="0"/>
        <v>0.37916666666666671</v>
      </c>
      <c r="L6" s="55">
        <v>0.38055555555555548</v>
      </c>
      <c r="M6" s="41">
        <f t="shared" si="1"/>
        <v>0.38055555555555548</v>
      </c>
      <c r="N6" s="55">
        <v>0.38541666666666669</v>
      </c>
      <c r="O6" s="41">
        <f t="shared" si="2"/>
        <v>0.38541666666666669</v>
      </c>
      <c r="P6" s="55">
        <v>0.43680555555555561</v>
      </c>
      <c r="Q6" s="41">
        <f t="shared" si="3"/>
        <v>0.43680555555555561</v>
      </c>
      <c r="R6" s="55">
        <v>0.45</v>
      </c>
      <c r="S6" s="41">
        <f t="shared" si="4"/>
        <v>0.45</v>
      </c>
      <c r="T6" s="236">
        <v>0.46180555555555558</v>
      </c>
      <c r="U6" s="72">
        <f t="shared" si="5"/>
        <v>0.46180555555555558</v>
      </c>
    </row>
    <row r="7" spans="1:21" ht="18.75" customHeight="1" x14ac:dyDescent="0.25">
      <c r="A7" s="586" t="s">
        <v>35</v>
      </c>
      <c r="B7" s="587"/>
      <c r="C7" s="152" t="s">
        <v>2111</v>
      </c>
      <c r="D7" s="217">
        <v>70180935</v>
      </c>
      <c r="E7" s="50" t="s">
        <v>17</v>
      </c>
      <c r="F7" s="142" t="s">
        <v>38</v>
      </c>
      <c r="G7" s="96"/>
      <c r="H7" s="328"/>
      <c r="I7" s="96" t="s">
        <v>190</v>
      </c>
      <c r="J7" s="55">
        <v>0.37986111111111109</v>
      </c>
      <c r="K7" s="51">
        <f t="shared" si="0"/>
        <v>0.37986111111111109</v>
      </c>
      <c r="L7" s="55">
        <v>0.38680555555555562</v>
      </c>
      <c r="M7" s="41">
        <f t="shared" si="1"/>
        <v>0.38680555555555562</v>
      </c>
      <c r="N7" s="55">
        <v>0.3923611111111111</v>
      </c>
      <c r="O7" s="41">
        <f t="shared" si="2"/>
        <v>0.3923611111111111</v>
      </c>
      <c r="P7" s="55">
        <v>0.4375</v>
      </c>
      <c r="Q7" s="41">
        <f t="shared" si="3"/>
        <v>0.4375</v>
      </c>
      <c r="R7" s="55">
        <v>0.45624999999999999</v>
      </c>
      <c r="S7" s="41">
        <f t="shared" si="4"/>
        <v>0.45624999999999999</v>
      </c>
      <c r="T7" s="236">
        <v>0.46736111111111112</v>
      </c>
      <c r="U7" s="236">
        <f t="shared" si="5"/>
        <v>0.46736111111111112</v>
      </c>
    </row>
    <row r="8" spans="1:21" ht="21.75" customHeight="1" x14ac:dyDescent="0.25">
      <c r="A8" s="586" t="s">
        <v>40</v>
      </c>
      <c r="B8" s="587"/>
      <c r="C8" s="152" t="s">
        <v>2112</v>
      </c>
      <c r="D8" s="217">
        <v>46659907</v>
      </c>
      <c r="E8" s="201" t="s">
        <v>45</v>
      </c>
      <c r="F8" s="142" t="s">
        <v>28</v>
      </c>
      <c r="G8" s="245"/>
      <c r="H8" s="347"/>
      <c r="I8" s="245" t="s">
        <v>63</v>
      </c>
      <c r="J8" s="55">
        <v>0.38541666666666669</v>
      </c>
      <c r="K8" s="51">
        <f t="shared" si="0"/>
        <v>0.38541666666666669</v>
      </c>
      <c r="L8" s="55">
        <v>0.3923611111111111</v>
      </c>
      <c r="M8" s="41">
        <f t="shared" si="1"/>
        <v>0.3923611111111111</v>
      </c>
      <c r="N8" s="55">
        <v>0.4</v>
      </c>
      <c r="O8" s="41">
        <f t="shared" si="2"/>
        <v>0.4</v>
      </c>
      <c r="P8" s="55">
        <v>0.45694444444444438</v>
      </c>
      <c r="Q8" s="41">
        <f t="shared" si="3"/>
        <v>0.45694444444444438</v>
      </c>
      <c r="R8" s="55">
        <v>0.47013888888888888</v>
      </c>
      <c r="S8" s="41">
        <f t="shared" si="4"/>
        <v>0.47013888888888888</v>
      </c>
      <c r="T8" s="236">
        <v>0.4861111111111111</v>
      </c>
      <c r="U8" s="72">
        <f t="shared" si="5"/>
        <v>0.4861111111111111</v>
      </c>
    </row>
    <row r="9" spans="1:21" ht="19.5" customHeight="1" x14ac:dyDescent="0.25">
      <c r="A9" s="586" t="s">
        <v>43</v>
      </c>
      <c r="B9" s="587"/>
      <c r="C9" s="230" t="s">
        <v>2113</v>
      </c>
      <c r="D9" s="217">
        <v>9445406</v>
      </c>
      <c r="E9" s="21" t="s">
        <v>189</v>
      </c>
      <c r="F9" s="142" t="s">
        <v>28</v>
      </c>
      <c r="G9" s="96" t="s">
        <v>2114</v>
      </c>
      <c r="H9" s="328"/>
      <c r="I9" s="96" t="s">
        <v>66</v>
      </c>
      <c r="J9" s="55">
        <v>0.40763888888888888</v>
      </c>
      <c r="K9" s="51">
        <f t="shared" si="0"/>
        <v>0.40763888888888888</v>
      </c>
      <c r="L9" s="55">
        <v>0.40972222222222221</v>
      </c>
      <c r="M9" s="41">
        <f t="shared" si="1"/>
        <v>0.40972222222222221</v>
      </c>
      <c r="N9" s="55">
        <v>0.41805555555555562</v>
      </c>
      <c r="O9" s="41">
        <f t="shared" si="2"/>
        <v>0.41805555555555562</v>
      </c>
      <c r="P9" s="55">
        <v>0.46944444444444439</v>
      </c>
      <c r="Q9" s="41">
        <f t="shared" si="3"/>
        <v>0.46944444444444439</v>
      </c>
      <c r="R9" s="55">
        <v>0.48472222222222222</v>
      </c>
      <c r="S9" s="41">
        <f t="shared" si="4"/>
        <v>0.48472222222222222</v>
      </c>
      <c r="T9" s="236">
        <v>0.49861111111111112</v>
      </c>
      <c r="U9" s="236">
        <f t="shared" si="5"/>
        <v>0.49861111111111112</v>
      </c>
    </row>
    <row r="10" spans="1:21" ht="21.75" customHeight="1" x14ac:dyDescent="0.25">
      <c r="A10" s="586" t="s">
        <v>48</v>
      </c>
      <c r="B10" s="587"/>
      <c r="C10" s="152" t="s">
        <v>2115</v>
      </c>
      <c r="D10" s="217">
        <v>25524140</v>
      </c>
      <c r="E10" s="207" t="s">
        <v>93</v>
      </c>
      <c r="F10" s="142" t="s">
        <v>38</v>
      </c>
      <c r="G10" s="105" t="s">
        <v>146</v>
      </c>
      <c r="H10" s="334"/>
      <c r="I10" s="256" t="s">
        <v>218</v>
      </c>
      <c r="J10" s="55">
        <v>0.40833333333333333</v>
      </c>
      <c r="K10" s="51">
        <f t="shared" si="0"/>
        <v>0.40833333333333333</v>
      </c>
      <c r="L10" s="55">
        <v>0.41736111111111113</v>
      </c>
      <c r="M10" s="41">
        <f t="shared" si="1"/>
        <v>0.41736111111111113</v>
      </c>
      <c r="N10" s="55">
        <v>0.43680555555555561</v>
      </c>
      <c r="O10" s="41">
        <f t="shared" si="2"/>
        <v>0.43680555555555561</v>
      </c>
      <c r="P10" s="55">
        <v>0.48680555555555549</v>
      </c>
      <c r="Q10" s="41">
        <f t="shared" si="3"/>
        <v>0.48680555555555549</v>
      </c>
      <c r="R10" s="55">
        <v>0.5</v>
      </c>
      <c r="S10" s="41">
        <f t="shared" si="4"/>
        <v>0.5</v>
      </c>
      <c r="T10" s="236">
        <v>0.51180555555555551</v>
      </c>
      <c r="U10" s="72">
        <f t="shared" si="5"/>
        <v>0.51180555555555551</v>
      </c>
    </row>
    <row r="11" spans="1:21" ht="20.25" customHeight="1" x14ac:dyDescent="0.25">
      <c r="A11" s="586" t="s">
        <v>54</v>
      </c>
      <c r="B11" s="587"/>
      <c r="C11" s="152" t="s">
        <v>2116</v>
      </c>
      <c r="D11" s="217">
        <v>25506372</v>
      </c>
      <c r="E11" s="50" t="s">
        <v>271</v>
      </c>
      <c r="F11" s="142" t="s">
        <v>38</v>
      </c>
      <c r="G11" s="87"/>
      <c r="H11" s="326"/>
      <c r="I11" s="87" t="s">
        <v>161</v>
      </c>
      <c r="J11" s="55">
        <v>0.40972222222222221</v>
      </c>
      <c r="K11" s="51">
        <f t="shared" si="0"/>
        <v>0.40972222222222221</v>
      </c>
      <c r="L11" s="55">
        <v>0.42916666666666659</v>
      </c>
      <c r="M11" s="41">
        <f t="shared" si="1"/>
        <v>0.42916666666666659</v>
      </c>
      <c r="N11" s="55">
        <v>0.43819444444444439</v>
      </c>
      <c r="O11" s="41">
        <f t="shared" si="2"/>
        <v>0.43819444444444439</v>
      </c>
      <c r="P11" s="55">
        <v>0.48819444444444438</v>
      </c>
      <c r="Q11" s="41">
        <f t="shared" si="3"/>
        <v>0.48819444444444438</v>
      </c>
      <c r="R11" s="55">
        <v>0.50138888888888888</v>
      </c>
      <c r="S11" s="41">
        <f t="shared" si="4"/>
        <v>0.50138888888888888</v>
      </c>
      <c r="T11" s="236">
        <v>0.51388888888888884</v>
      </c>
      <c r="U11" s="72">
        <f t="shared" si="5"/>
        <v>0.51388888888888884</v>
      </c>
    </row>
    <row r="12" spans="1:21" ht="21" customHeight="1" x14ac:dyDescent="0.25">
      <c r="A12" s="586" t="s">
        <v>58</v>
      </c>
      <c r="B12" s="587"/>
      <c r="C12" s="152" t="s">
        <v>2117</v>
      </c>
      <c r="D12" s="217">
        <v>73112945</v>
      </c>
      <c r="E12" s="50" t="s">
        <v>84</v>
      </c>
      <c r="F12" s="142" t="s">
        <v>38</v>
      </c>
      <c r="G12" s="87"/>
      <c r="H12" s="326"/>
      <c r="I12" s="87" t="s">
        <v>161</v>
      </c>
      <c r="J12" s="55">
        <v>0.41805555555555562</v>
      </c>
      <c r="K12" s="51">
        <f t="shared" si="0"/>
        <v>0.41805555555555562</v>
      </c>
      <c r="L12" s="55">
        <v>0.43402777777777779</v>
      </c>
      <c r="M12" s="41">
        <f t="shared" si="1"/>
        <v>0.43402777777777779</v>
      </c>
      <c r="N12" s="55">
        <v>0.44166666666666671</v>
      </c>
      <c r="O12" s="41">
        <f t="shared" si="2"/>
        <v>0.44166666666666671</v>
      </c>
      <c r="P12" s="55">
        <v>0.49930555555555561</v>
      </c>
      <c r="Q12" s="41">
        <f t="shared" si="3"/>
        <v>0.49930555555555561</v>
      </c>
      <c r="R12" s="55">
        <v>0.5131944444444444</v>
      </c>
      <c r="S12" s="41">
        <f t="shared" si="4"/>
        <v>0.5131944444444444</v>
      </c>
      <c r="T12" s="236">
        <v>0.52638888888888891</v>
      </c>
      <c r="U12" s="72">
        <f t="shared" si="5"/>
        <v>0.52638888888888891</v>
      </c>
    </row>
    <row r="13" spans="1:21" ht="21" customHeight="1" x14ac:dyDescent="0.25">
      <c r="A13" s="586" t="s">
        <v>64</v>
      </c>
      <c r="B13" s="587"/>
      <c r="C13" s="152" t="s">
        <v>2118</v>
      </c>
      <c r="D13" s="217">
        <v>43009663</v>
      </c>
      <c r="E13" s="50" t="s">
        <v>271</v>
      </c>
      <c r="F13" s="142" t="s">
        <v>23</v>
      </c>
      <c r="G13" s="184" t="s">
        <v>401</v>
      </c>
      <c r="H13" s="329"/>
      <c r="I13" s="186" t="s">
        <v>25</v>
      </c>
      <c r="J13" s="55">
        <v>0.44027777777777782</v>
      </c>
      <c r="K13" s="55">
        <f t="shared" si="0"/>
        <v>0.44027777777777782</v>
      </c>
      <c r="L13" s="55">
        <v>0.44166666666666671</v>
      </c>
      <c r="M13" s="55">
        <f t="shared" si="1"/>
        <v>0.44166666666666671</v>
      </c>
      <c r="N13" s="55">
        <v>0.44722222222222219</v>
      </c>
      <c r="O13" s="55">
        <f t="shared" si="2"/>
        <v>0.44722222222222219</v>
      </c>
      <c r="P13" s="55">
        <v>0.49930555555555561</v>
      </c>
      <c r="Q13" s="41">
        <f t="shared" si="3"/>
        <v>0.49930555555555561</v>
      </c>
      <c r="R13" s="55">
        <v>0.51180555555555551</v>
      </c>
      <c r="S13" s="55">
        <f t="shared" si="4"/>
        <v>0.51180555555555551</v>
      </c>
      <c r="T13" s="236">
        <v>0.52986111111111112</v>
      </c>
      <c r="U13" s="236">
        <f t="shared" si="5"/>
        <v>0.52986111111111112</v>
      </c>
    </row>
    <row r="14" spans="1:21" s="46" customFormat="1" ht="21" customHeight="1" x14ac:dyDescent="0.25">
      <c r="A14" s="586" t="s">
        <v>67</v>
      </c>
      <c r="B14" s="587"/>
      <c r="C14" s="152" t="s">
        <v>2119</v>
      </c>
      <c r="D14" s="217">
        <v>73110956</v>
      </c>
      <c r="E14" s="50" t="s">
        <v>271</v>
      </c>
      <c r="F14" s="142" t="s">
        <v>28</v>
      </c>
      <c r="G14" s="50"/>
      <c r="H14" s="182"/>
      <c r="I14" s="50" t="s">
        <v>1439</v>
      </c>
      <c r="J14" s="55">
        <v>0.44166666666666671</v>
      </c>
      <c r="K14" s="51">
        <f t="shared" si="0"/>
        <v>0.44166666666666671</v>
      </c>
      <c r="L14" s="55">
        <v>0.4465277777777778</v>
      </c>
      <c r="M14" s="41">
        <f t="shared" si="1"/>
        <v>0.4465277777777778</v>
      </c>
      <c r="N14" s="55">
        <v>0.45555555555555549</v>
      </c>
      <c r="O14" s="41">
        <f t="shared" si="2"/>
        <v>0.45555555555555549</v>
      </c>
      <c r="P14" s="55">
        <v>0.51111111111111107</v>
      </c>
      <c r="Q14" s="41">
        <f t="shared" si="3"/>
        <v>0.51111111111111107</v>
      </c>
      <c r="R14" s="55">
        <v>0.52638888888888891</v>
      </c>
      <c r="S14" s="41">
        <f t="shared" si="4"/>
        <v>0.52638888888888891</v>
      </c>
      <c r="T14" s="236">
        <v>0.5395833333333333</v>
      </c>
      <c r="U14" s="72">
        <f t="shared" si="5"/>
        <v>0.5395833333333333</v>
      </c>
    </row>
    <row r="15" spans="1:21" ht="20.25" customHeight="1" x14ac:dyDescent="0.25">
      <c r="A15" s="586" t="s">
        <v>70</v>
      </c>
      <c r="B15" s="587"/>
      <c r="C15" s="152" t="s">
        <v>2120</v>
      </c>
      <c r="D15" s="217">
        <v>19256130</v>
      </c>
      <c r="E15" s="201" t="s">
        <v>521</v>
      </c>
      <c r="F15" s="142" t="s">
        <v>28</v>
      </c>
      <c r="G15" s="50"/>
      <c r="H15" s="182" t="s">
        <v>2121</v>
      </c>
      <c r="I15" s="50" t="s">
        <v>2122</v>
      </c>
      <c r="J15" s="55">
        <v>0.44305555555555548</v>
      </c>
      <c r="K15" s="51">
        <f t="shared" si="0"/>
        <v>0.44305555555555548</v>
      </c>
      <c r="L15" s="55">
        <v>0.45763888888888887</v>
      </c>
      <c r="M15" s="41">
        <f t="shared" si="1"/>
        <v>0.45763888888888887</v>
      </c>
      <c r="N15" s="55">
        <v>0.46388888888888891</v>
      </c>
      <c r="O15" s="41">
        <f t="shared" si="2"/>
        <v>0.46388888888888891</v>
      </c>
      <c r="P15" s="55">
        <v>0.51180555555555551</v>
      </c>
      <c r="Q15" s="41">
        <f t="shared" si="3"/>
        <v>0.51180555555555551</v>
      </c>
      <c r="R15" s="55">
        <v>0.53472222222222221</v>
      </c>
      <c r="S15" s="41">
        <f t="shared" si="4"/>
        <v>0.53472222222222221</v>
      </c>
      <c r="T15" s="236">
        <v>0.54652777777777772</v>
      </c>
      <c r="U15" s="72">
        <f t="shared" si="5"/>
        <v>0.54652777777777772</v>
      </c>
    </row>
    <row r="16" spans="1:21" ht="21.75" customHeight="1" x14ac:dyDescent="0.25">
      <c r="A16" s="586" t="s">
        <v>73</v>
      </c>
      <c r="B16" s="587"/>
      <c r="C16" s="230" t="s">
        <v>2123</v>
      </c>
      <c r="D16" s="217">
        <v>7998328</v>
      </c>
      <c r="E16" s="201" t="s">
        <v>45</v>
      </c>
      <c r="F16" s="142" t="s">
        <v>28</v>
      </c>
      <c r="G16" s="105" t="s">
        <v>370</v>
      </c>
      <c r="H16" s="347"/>
      <c r="I16" s="245" t="s">
        <v>63</v>
      </c>
      <c r="J16" s="55">
        <v>0.46597222222222218</v>
      </c>
      <c r="K16" s="51">
        <f t="shared" si="0"/>
        <v>0.46597222222222218</v>
      </c>
      <c r="L16" s="55">
        <v>0.47083333333333333</v>
      </c>
      <c r="M16" s="41">
        <f t="shared" si="1"/>
        <v>0.47083333333333333</v>
      </c>
      <c r="N16" s="55">
        <v>0.47638888888888892</v>
      </c>
      <c r="O16" s="41">
        <f t="shared" si="2"/>
        <v>0.47638888888888892</v>
      </c>
      <c r="P16" s="55">
        <v>0.54305555555555551</v>
      </c>
      <c r="Q16" s="55">
        <f t="shared" si="3"/>
        <v>0.54305555555555551</v>
      </c>
      <c r="R16" s="55">
        <v>0.55486111111111114</v>
      </c>
      <c r="S16" s="41">
        <f t="shared" si="4"/>
        <v>0.55486111111111114</v>
      </c>
      <c r="T16" s="236">
        <v>0.57499999999999996</v>
      </c>
      <c r="U16" s="72">
        <f t="shared" si="5"/>
        <v>0.57499999999999996</v>
      </c>
    </row>
    <row r="17" spans="1:21" ht="21.75" customHeight="1" x14ac:dyDescent="0.25">
      <c r="A17" s="586" t="s">
        <v>76</v>
      </c>
      <c r="B17" s="587"/>
      <c r="C17" s="230" t="s">
        <v>1383</v>
      </c>
      <c r="D17" s="217">
        <v>40225880</v>
      </c>
      <c r="E17" s="50" t="s">
        <v>84</v>
      </c>
      <c r="F17" s="142" t="s">
        <v>28</v>
      </c>
      <c r="G17" s="105" t="s">
        <v>2124</v>
      </c>
      <c r="H17" s="182"/>
      <c r="I17" s="50" t="s">
        <v>1989</v>
      </c>
      <c r="J17" s="55">
        <v>0.47361111111111109</v>
      </c>
      <c r="K17" s="51">
        <f t="shared" si="0"/>
        <v>0.47361111111111109</v>
      </c>
      <c r="L17" s="55">
        <v>0.47638888888888892</v>
      </c>
      <c r="M17" s="41">
        <f t="shared" si="1"/>
        <v>0.47638888888888892</v>
      </c>
      <c r="N17" s="55">
        <v>0.48472222222222222</v>
      </c>
      <c r="O17" s="41">
        <f t="shared" si="2"/>
        <v>0.48472222222222222</v>
      </c>
      <c r="P17" s="55">
        <v>0.53125</v>
      </c>
      <c r="Q17" s="41">
        <f t="shared" si="3"/>
        <v>0.53125</v>
      </c>
      <c r="R17" s="55">
        <v>0.54305555555555551</v>
      </c>
      <c r="S17" s="41">
        <f t="shared" si="4"/>
        <v>0.54305555555555551</v>
      </c>
      <c r="T17" s="236">
        <v>0.55486111111111114</v>
      </c>
      <c r="U17" s="72">
        <f t="shared" si="5"/>
        <v>0.55486111111111114</v>
      </c>
    </row>
    <row r="18" spans="1:21" ht="21.75" customHeight="1" x14ac:dyDescent="0.25">
      <c r="A18" s="586" t="s">
        <v>78</v>
      </c>
      <c r="B18" s="587"/>
      <c r="C18" s="152" t="s">
        <v>2125</v>
      </c>
      <c r="D18" s="217">
        <v>46969129</v>
      </c>
      <c r="E18" s="50" t="s">
        <v>271</v>
      </c>
      <c r="F18" s="142" t="s">
        <v>28</v>
      </c>
      <c r="G18" s="105"/>
      <c r="H18" s="180"/>
      <c r="I18" s="105" t="s">
        <v>730</v>
      </c>
      <c r="J18" s="55">
        <v>0.46458333333333329</v>
      </c>
      <c r="K18" s="51">
        <f t="shared" si="0"/>
        <v>0.46458333333333329</v>
      </c>
      <c r="L18" s="55">
        <v>0.46597222222222218</v>
      </c>
      <c r="M18" s="41">
        <f t="shared" si="1"/>
        <v>0.46597222222222218</v>
      </c>
      <c r="N18" s="55">
        <v>0.47222222222222221</v>
      </c>
      <c r="O18" s="41">
        <f t="shared" si="2"/>
        <v>0.47222222222222221</v>
      </c>
      <c r="P18" s="55">
        <v>0.5229166666666667</v>
      </c>
      <c r="Q18" s="41">
        <f t="shared" si="3"/>
        <v>0.5229166666666667</v>
      </c>
      <c r="R18" s="55">
        <v>0.54027777777777775</v>
      </c>
      <c r="S18" s="41">
        <f t="shared" si="4"/>
        <v>0.54027777777777775</v>
      </c>
      <c r="T18" s="236">
        <v>0.55208333333333337</v>
      </c>
      <c r="U18" s="72">
        <f t="shared" si="5"/>
        <v>0.55208333333333337</v>
      </c>
    </row>
    <row r="19" spans="1:21" ht="19.5" customHeight="1" x14ac:dyDescent="0.25">
      <c r="A19" s="586" t="s">
        <v>80</v>
      </c>
      <c r="B19" s="587"/>
      <c r="C19" s="152" t="s">
        <v>2126</v>
      </c>
      <c r="D19" s="217">
        <v>46975685</v>
      </c>
      <c r="E19" s="201" t="s">
        <v>623</v>
      </c>
      <c r="F19" s="142" t="s">
        <v>28</v>
      </c>
      <c r="G19" s="50" t="s">
        <v>515</v>
      </c>
      <c r="H19" s="182"/>
      <c r="I19" s="50" t="s">
        <v>1977</v>
      </c>
      <c r="J19" s="55">
        <v>0.4777777777777778</v>
      </c>
      <c r="K19" s="55">
        <f t="shared" si="0"/>
        <v>0.4777777777777778</v>
      </c>
      <c r="L19" s="55">
        <v>0.48680555555555549</v>
      </c>
      <c r="M19" s="55">
        <f t="shared" si="1"/>
        <v>0.48680555555555549</v>
      </c>
      <c r="N19" s="55">
        <v>0.49861111111111112</v>
      </c>
      <c r="O19" s="55">
        <f t="shared" si="2"/>
        <v>0.49861111111111112</v>
      </c>
      <c r="P19" s="55">
        <v>0.56180555555555556</v>
      </c>
      <c r="Q19" s="55">
        <f t="shared" si="3"/>
        <v>0.56180555555555556</v>
      </c>
      <c r="R19" s="55">
        <v>0.57430555555555551</v>
      </c>
      <c r="S19" s="55">
        <f t="shared" si="4"/>
        <v>0.57430555555555551</v>
      </c>
      <c r="T19" s="236">
        <v>0.58680555555555558</v>
      </c>
      <c r="U19" s="236">
        <f t="shared" si="5"/>
        <v>0.58680555555555558</v>
      </c>
    </row>
    <row r="20" spans="1:21" ht="20.25" customHeight="1" x14ac:dyDescent="0.25">
      <c r="A20" s="586" t="s">
        <v>82</v>
      </c>
      <c r="B20" s="587"/>
      <c r="C20" s="152" t="s">
        <v>2127</v>
      </c>
      <c r="D20" s="217">
        <v>60294010</v>
      </c>
      <c r="E20" s="50" t="s">
        <v>84</v>
      </c>
      <c r="F20" s="142" t="s">
        <v>23</v>
      </c>
      <c r="G20" s="96"/>
      <c r="H20" s="328"/>
      <c r="I20" s="96" t="s">
        <v>434</v>
      </c>
      <c r="J20" s="55">
        <v>0.49722222222222218</v>
      </c>
      <c r="K20" s="55">
        <f t="shared" si="0"/>
        <v>0.49722222222222218</v>
      </c>
      <c r="L20" s="55">
        <v>0.49861111111111112</v>
      </c>
      <c r="M20" s="55">
        <f t="shared" si="1"/>
        <v>0.49861111111111112</v>
      </c>
      <c r="N20" s="55">
        <v>0.50694444444444442</v>
      </c>
      <c r="O20" s="55">
        <f t="shared" si="2"/>
        <v>0.50694444444444442</v>
      </c>
      <c r="P20" s="55">
        <v>0.56805555555555554</v>
      </c>
      <c r="Q20" s="55">
        <f t="shared" si="3"/>
        <v>0.56805555555555554</v>
      </c>
      <c r="R20" s="55">
        <v>7.9861111111111105E-2</v>
      </c>
      <c r="S20" s="55">
        <f t="shared" si="4"/>
        <v>7.9861111111111105E-2</v>
      </c>
      <c r="T20" s="236">
        <v>9.2361111111111116E-2</v>
      </c>
      <c r="U20" s="236">
        <f t="shared" si="5"/>
        <v>9.2361111111111116E-2</v>
      </c>
    </row>
    <row r="21" spans="1:21" ht="24" customHeight="1" x14ac:dyDescent="0.25">
      <c r="A21" s="600"/>
      <c r="B21" s="587"/>
      <c r="C21" s="192" t="s">
        <v>2128</v>
      </c>
      <c r="D21" s="288">
        <v>43596231</v>
      </c>
      <c r="E21" s="88" t="s">
        <v>623</v>
      </c>
      <c r="F21" s="250" t="s">
        <v>51</v>
      </c>
      <c r="G21" s="88" t="s">
        <v>209</v>
      </c>
      <c r="H21" s="332"/>
      <c r="I21" s="88" t="s">
        <v>34</v>
      </c>
      <c r="J21" s="161"/>
      <c r="K21" s="161">
        <f t="shared" si="0"/>
        <v>0</v>
      </c>
      <c r="L21" s="161"/>
      <c r="M21" s="161">
        <f t="shared" si="1"/>
        <v>0</v>
      </c>
      <c r="N21" s="161"/>
      <c r="O21" s="161">
        <f t="shared" si="2"/>
        <v>0</v>
      </c>
      <c r="P21" s="161"/>
      <c r="Q21" s="161">
        <f t="shared" si="3"/>
        <v>0</v>
      </c>
      <c r="R21" s="161"/>
      <c r="S21" s="161">
        <f t="shared" si="4"/>
        <v>0</v>
      </c>
      <c r="T21" s="161"/>
      <c r="U21" s="161">
        <f t="shared" si="5"/>
        <v>0</v>
      </c>
    </row>
    <row r="22" spans="1:21" ht="24" customHeight="1" x14ac:dyDescent="0.25">
      <c r="A22" s="586" t="s">
        <v>87</v>
      </c>
      <c r="B22" s="587"/>
      <c r="C22" s="152" t="s">
        <v>2129</v>
      </c>
      <c r="D22" s="217">
        <v>7476116</v>
      </c>
      <c r="E22" s="201" t="s">
        <v>623</v>
      </c>
      <c r="F22" s="142" t="s">
        <v>38</v>
      </c>
      <c r="G22" s="105"/>
      <c r="H22" s="180"/>
      <c r="I22" s="105" t="s">
        <v>730</v>
      </c>
      <c r="J22" s="55">
        <v>0.5180555555555556</v>
      </c>
      <c r="K22" s="51">
        <f t="shared" si="0"/>
        <v>0.5180555555555556</v>
      </c>
      <c r="L22" s="55">
        <v>0.52083333333333337</v>
      </c>
      <c r="M22" s="41">
        <f t="shared" si="1"/>
        <v>0.52083333333333337</v>
      </c>
      <c r="N22" s="55">
        <v>0.53125</v>
      </c>
      <c r="O22" s="41">
        <f t="shared" si="2"/>
        <v>0.53125</v>
      </c>
      <c r="P22" s="55">
        <v>0.5756944444444444</v>
      </c>
      <c r="Q22" s="41">
        <f t="shared" si="3"/>
        <v>0.5756944444444444</v>
      </c>
      <c r="R22" s="55">
        <v>0.58888888888888891</v>
      </c>
      <c r="S22" s="41">
        <f t="shared" si="4"/>
        <v>0.58888888888888891</v>
      </c>
      <c r="T22" s="236">
        <v>0.60277777777777775</v>
      </c>
      <c r="U22" s="236">
        <f t="shared" si="5"/>
        <v>0.60277777777777775</v>
      </c>
    </row>
    <row r="23" spans="1:21" ht="18" customHeight="1" x14ac:dyDescent="0.25">
      <c r="A23" s="586" t="s">
        <v>91</v>
      </c>
      <c r="B23" s="587"/>
      <c r="C23" s="152" t="s">
        <v>2130</v>
      </c>
      <c r="D23" s="217">
        <v>44048738</v>
      </c>
      <c r="E23" s="50" t="s">
        <v>271</v>
      </c>
      <c r="F23" s="142" t="s">
        <v>28</v>
      </c>
      <c r="G23" s="105"/>
      <c r="H23" s="180"/>
      <c r="I23" s="105" t="s">
        <v>730</v>
      </c>
      <c r="J23" s="55">
        <v>0.52083333333333337</v>
      </c>
      <c r="K23" s="51">
        <f t="shared" si="0"/>
        <v>0.52083333333333337</v>
      </c>
      <c r="L23" s="55">
        <v>0.53263888888888888</v>
      </c>
      <c r="M23" s="41">
        <f t="shared" si="1"/>
        <v>0.53263888888888888</v>
      </c>
      <c r="N23" s="55">
        <v>0.5395833333333333</v>
      </c>
      <c r="O23" s="41">
        <f t="shared" si="2"/>
        <v>0.5395833333333333</v>
      </c>
      <c r="P23" s="55">
        <v>0.58333333333333337</v>
      </c>
      <c r="Q23" s="41">
        <f t="shared" si="3"/>
        <v>0.58333333333333337</v>
      </c>
      <c r="R23" s="55">
        <v>0.6020833333333333</v>
      </c>
      <c r="S23" s="41">
        <f t="shared" si="4"/>
        <v>0.6020833333333333</v>
      </c>
      <c r="T23" s="236">
        <v>0.6166666666666667</v>
      </c>
      <c r="U23" s="72">
        <f t="shared" si="5"/>
        <v>0.6166666666666667</v>
      </c>
    </row>
    <row r="24" spans="1:21" s="4" customFormat="1" ht="18" customHeight="1" x14ac:dyDescent="0.25">
      <c r="A24" s="586" t="s">
        <v>96</v>
      </c>
      <c r="B24" s="587"/>
      <c r="C24" s="152" t="s">
        <v>2131</v>
      </c>
      <c r="D24" s="217">
        <v>40318404</v>
      </c>
      <c r="E24" s="21" t="s">
        <v>2071</v>
      </c>
      <c r="F24" s="142" t="s">
        <v>28</v>
      </c>
      <c r="G24" s="105"/>
      <c r="H24" s="180"/>
      <c r="I24" s="105" t="s">
        <v>730</v>
      </c>
      <c r="J24" s="55">
        <v>0.53402777777777777</v>
      </c>
      <c r="K24" s="51">
        <f t="shared" si="0"/>
        <v>0.53402777777777777</v>
      </c>
      <c r="L24" s="55">
        <v>0.53888888888888886</v>
      </c>
      <c r="M24" s="41">
        <f t="shared" si="1"/>
        <v>0.53888888888888886</v>
      </c>
      <c r="N24" s="55">
        <v>0.54861111111111116</v>
      </c>
      <c r="O24" s="41">
        <f t="shared" si="2"/>
        <v>0.54861111111111116</v>
      </c>
      <c r="P24" s="55">
        <v>0.59375</v>
      </c>
      <c r="Q24" s="41">
        <f t="shared" si="3"/>
        <v>0.59375</v>
      </c>
      <c r="R24" s="55">
        <v>0.1069444444444444</v>
      </c>
      <c r="S24" s="41">
        <f t="shared" si="4"/>
        <v>0.1069444444444444</v>
      </c>
      <c r="T24" s="236">
        <v>0.11874999999999999</v>
      </c>
      <c r="U24" s="72">
        <f t="shared" si="5"/>
        <v>0.11874999999999999</v>
      </c>
    </row>
    <row r="25" spans="1:21" ht="23.25" customHeight="1" x14ac:dyDescent="0.25">
      <c r="A25" s="586" t="s">
        <v>98</v>
      </c>
      <c r="B25" s="587"/>
      <c r="C25" s="152" t="s">
        <v>2132</v>
      </c>
      <c r="D25" s="217">
        <v>75504490</v>
      </c>
      <c r="E25" s="50" t="s">
        <v>84</v>
      </c>
      <c r="F25" s="142" t="s">
        <v>28</v>
      </c>
      <c r="G25" s="105"/>
      <c r="H25" s="180"/>
      <c r="I25" s="105" t="s">
        <v>730</v>
      </c>
      <c r="J25" s="55">
        <v>0.54374999999999996</v>
      </c>
      <c r="K25" s="55">
        <f t="shared" si="0"/>
        <v>0.54374999999999996</v>
      </c>
      <c r="L25" s="55">
        <v>4.6527777777777779E-2</v>
      </c>
      <c r="M25" s="55">
        <f t="shared" si="1"/>
        <v>4.6527777777777779E-2</v>
      </c>
      <c r="N25" s="55">
        <v>0.55555555555555558</v>
      </c>
      <c r="O25" s="55">
        <f t="shared" si="2"/>
        <v>0.55555555555555558</v>
      </c>
      <c r="P25" s="55">
        <v>0.6020833333333333</v>
      </c>
      <c r="Q25" s="55">
        <f t="shared" si="3"/>
        <v>0.6020833333333333</v>
      </c>
      <c r="R25" s="55">
        <v>0.61597222222222225</v>
      </c>
      <c r="S25" s="55">
        <f t="shared" si="4"/>
        <v>0.61597222222222225</v>
      </c>
      <c r="T25" s="236">
        <v>0.62777777777777777</v>
      </c>
      <c r="U25" s="236">
        <f t="shared" si="5"/>
        <v>0.62777777777777777</v>
      </c>
    </row>
    <row r="26" spans="1:21" ht="18" customHeight="1" x14ac:dyDescent="0.25">
      <c r="A26" s="586" t="s">
        <v>102</v>
      </c>
      <c r="B26" s="587"/>
      <c r="C26" s="152" t="s">
        <v>2133</v>
      </c>
      <c r="D26" s="217">
        <v>46657548</v>
      </c>
      <c r="E26" s="201" t="s">
        <v>45</v>
      </c>
      <c r="F26" s="142" t="s">
        <v>28</v>
      </c>
      <c r="G26" s="105" t="s">
        <v>42</v>
      </c>
      <c r="H26" s="464"/>
      <c r="I26" s="312" t="s">
        <v>57</v>
      </c>
      <c r="J26" s="55">
        <v>0.55347222222222225</v>
      </c>
      <c r="K26" s="51">
        <f t="shared" si="0"/>
        <v>0.55347222222222225</v>
      </c>
      <c r="L26" s="55">
        <v>5.486111111111111E-2</v>
      </c>
      <c r="M26" s="41">
        <f t="shared" si="1"/>
        <v>5.486111111111111E-2</v>
      </c>
      <c r="N26" s="55">
        <v>0.56319444444444444</v>
      </c>
      <c r="O26" s="41">
        <f t="shared" si="2"/>
        <v>0.56319444444444444</v>
      </c>
      <c r="P26" s="55">
        <v>0.6118055555555556</v>
      </c>
      <c r="Q26" s="41">
        <f t="shared" si="3"/>
        <v>0.6118055555555556</v>
      </c>
      <c r="R26" s="55">
        <v>0.62361111111111112</v>
      </c>
      <c r="S26" s="41">
        <f t="shared" si="4"/>
        <v>0.62361111111111112</v>
      </c>
      <c r="T26" s="236">
        <v>0.63541666666666663</v>
      </c>
      <c r="U26" s="72">
        <f t="shared" si="5"/>
        <v>0.63541666666666663</v>
      </c>
    </row>
    <row r="27" spans="1:21" ht="21" customHeight="1" x14ac:dyDescent="0.25">
      <c r="A27" s="586" t="s">
        <v>106</v>
      </c>
      <c r="B27" s="587"/>
      <c r="C27" s="152" t="s">
        <v>2134</v>
      </c>
      <c r="D27" s="217">
        <v>4022380</v>
      </c>
      <c r="E27" s="50" t="s">
        <v>84</v>
      </c>
      <c r="F27" s="142" t="s">
        <v>38</v>
      </c>
      <c r="G27" s="96"/>
      <c r="H27" s="328"/>
      <c r="I27" s="96" t="s">
        <v>109</v>
      </c>
      <c r="J27" s="55">
        <v>0.58125000000000004</v>
      </c>
      <c r="K27" s="51">
        <f t="shared" si="0"/>
        <v>0.58125000000000004</v>
      </c>
      <c r="L27" s="55">
        <v>8.4027777777777785E-2</v>
      </c>
      <c r="M27" s="41">
        <f t="shared" si="1"/>
        <v>8.4027777777777785E-2</v>
      </c>
      <c r="N27" s="55">
        <v>0.59027777777777779</v>
      </c>
      <c r="O27" s="41">
        <f t="shared" si="2"/>
        <v>0.59027777777777779</v>
      </c>
      <c r="P27" s="55">
        <v>0.63680555555555551</v>
      </c>
      <c r="Q27" s="41">
        <f t="shared" si="3"/>
        <v>0.63680555555555551</v>
      </c>
      <c r="R27" s="55">
        <v>0.65</v>
      </c>
      <c r="S27" s="41">
        <f t="shared" si="4"/>
        <v>0.65</v>
      </c>
      <c r="T27" s="236">
        <v>0.16250000000000001</v>
      </c>
      <c r="U27" s="72">
        <f t="shared" si="5"/>
        <v>0.16250000000000001</v>
      </c>
    </row>
    <row r="28" spans="1:21" ht="22.5" customHeight="1" x14ac:dyDescent="0.25">
      <c r="A28" s="586" t="s">
        <v>110</v>
      </c>
      <c r="B28" s="587"/>
      <c r="C28" s="152" t="s">
        <v>2135</v>
      </c>
      <c r="D28" s="217">
        <v>41975854</v>
      </c>
      <c r="E28" s="207" t="s">
        <v>93</v>
      </c>
      <c r="F28" s="142" t="s">
        <v>23</v>
      </c>
      <c r="G28" s="105"/>
      <c r="H28" s="180"/>
      <c r="I28" s="105" t="s">
        <v>730</v>
      </c>
      <c r="J28" s="55">
        <v>0.58194444444444449</v>
      </c>
      <c r="K28" s="51">
        <f t="shared" si="0"/>
        <v>0.58194444444444449</v>
      </c>
      <c r="L28" s="55">
        <v>8.9583333333333334E-2</v>
      </c>
      <c r="M28" s="41">
        <f t="shared" si="1"/>
        <v>8.9583333333333334E-2</v>
      </c>
      <c r="N28" s="55">
        <v>0.59652777777777777</v>
      </c>
      <c r="O28" s="41">
        <f t="shared" si="2"/>
        <v>0.59652777777777777</v>
      </c>
      <c r="P28" s="55">
        <v>0.14097222222222219</v>
      </c>
      <c r="Q28" s="41">
        <f t="shared" si="3"/>
        <v>0.14097222222222219</v>
      </c>
      <c r="R28" s="55">
        <v>0.65763888888888888</v>
      </c>
      <c r="S28" s="41">
        <f t="shared" si="4"/>
        <v>0.65763888888888888</v>
      </c>
      <c r="T28" s="236">
        <v>0.6694444444444444</v>
      </c>
      <c r="U28" s="236">
        <f t="shared" si="5"/>
        <v>0.6694444444444444</v>
      </c>
    </row>
    <row r="29" spans="1:21" ht="18" customHeight="1" x14ac:dyDescent="0.25">
      <c r="A29" s="600"/>
      <c r="B29" s="587"/>
      <c r="C29" s="192" t="s">
        <v>2136</v>
      </c>
      <c r="D29" s="288">
        <v>25701194</v>
      </c>
      <c r="E29" s="88" t="s">
        <v>45</v>
      </c>
      <c r="F29" s="250"/>
      <c r="G29" s="88"/>
      <c r="H29" s="88"/>
      <c r="I29" s="88" t="s">
        <v>730</v>
      </c>
      <c r="J29" s="161"/>
      <c r="K29" s="58">
        <f t="shared" si="0"/>
        <v>0</v>
      </c>
      <c r="L29" s="161"/>
      <c r="M29" s="15">
        <f t="shared" si="1"/>
        <v>0</v>
      </c>
      <c r="N29" s="161"/>
      <c r="O29" s="15">
        <f t="shared" si="2"/>
        <v>0</v>
      </c>
      <c r="P29" s="161"/>
      <c r="Q29" s="15">
        <f t="shared" si="3"/>
        <v>0</v>
      </c>
      <c r="R29" s="161"/>
      <c r="S29" s="15">
        <f t="shared" si="4"/>
        <v>0</v>
      </c>
      <c r="T29" s="161"/>
      <c r="U29" s="15">
        <f t="shared" si="5"/>
        <v>0</v>
      </c>
    </row>
    <row r="30" spans="1:21" s="4" customFormat="1" ht="21.75" customHeight="1" x14ac:dyDescent="0.25">
      <c r="A30" s="586" t="s">
        <v>114</v>
      </c>
      <c r="B30" s="587"/>
      <c r="C30" s="152" t="s">
        <v>2137</v>
      </c>
      <c r="D30" s="217">
        <v>46618792</v>
      </c>
      <c r="E30" s="50" t="s">
        <v>2138</v>
      </c>
      <c r="F30" s="142" t="s">
        <v>23</v>
      </c>
      <c r="G30" s="105"/>
      <c r="H30" s="180"/>
      <c r="I30" s="105" t="s">
        <v>730</v>
      </c>
      <c r="J30" s="55">
        <v>0.61388888888888893</v>
      </c>
      <c r="K30" s="51">
        <f t="shared" si="0"/>
        <v>0.61388888888888893</v>
      </c>
      <c r="L30" s="55">
        <v>0.1145833333333333</v>
      </c>
      <c r="M30" s="41">
        <f t="shared" si="1"/>
        <v>0.1145833333333333</v>
      </c>
      <c r="N30" s="55">
        <v>0.62291666666666667</v>
      </c>
      <c r="O30" s="41">
        <f t="shared" si="2"/>
        <v>0.62291666666666667</v>
      </c>
      <c r="P30" s="55">
        <v>0.66805555555555551</v>
      </c>
      <c r="Q30" s="41">
        <f t="shared" si="3"/>
        <v>0.66805555555555551</v>
      </c>
      <c r="R30" s="55">
        <v>0.68055555555555558</v>
      </c>
      <c r="S30" s="41">
        <f t="shared" si="4"/>
        <v>0.68055555555555558</v>
      </c>
      <c r="T30" s="236">
        <v>0.19444444444444439</v>
      </c>
      <c r="U30" s="72">
        <f t="shared" si="5"/>
        <v>0.19444444444444439</v>
      </c>
    </row>
    <row r="31" spans="1:21" s="46" customFormat="1" ht="19.5" customHeight="1" x14ac:dyDescent="0.25">
      <c r="A31" s="600"/>
      <c r="B31" s="587"/>
      <c r="C31" s="192" t="s">
        <v>2139</v>
      </c>
      <c r="D31" s="288">
        <v>41047245</v>
      </c>
      <c r="E31" s="88" t="s">
        <v>271</v>
      </c>
      <c r="F31" s="250"/>
      <c r="G31" s="88"/>
      <c r="H31" s="332"/>
      <c r="I31" s="88" t="s">
        <v>159</v>
      </c>
      <c r="J31" s="161"/>
      <c r="K31" s="58">
        <f t="shared" si="0"/>
        <v>0</v>
      </c>
      <c r="L31" s="161"/>
      <c r="M31" s="15">
        <f t="shared" si="1"/>
        <v>0</v>
      </c>
      <c r="N31" s="161"/>
      <c r="O31" s="15">
        <f t="shared" si="2"/>
        <v>0</v>
      </c>
      <c r="P31" s="161"/>
      <c r="Q31" s="15">
        <f t="shared" si="3"/>
        <v>0</v>
      </c>
      <c r="R31" s="161"/>
      <c r="S31" s="15">
        <f t="shared" si="4"/>
        <v>0</v>
      </c>
      <c r="T31" s="161"/>
      <c r="U31" s="15">
        <f t="shared" si="5"/>
        <v>0</v>
      </c>
    </row>
    <row r="32" spans="1:21" ht="21" customHeight="1" x14ac:dyDescent="0.25">
      <c r="A32" s="586" t="s">
        <v>118</v>
      </c>
      <c r="B32" s="587"/>
      <c r="C32" s="152" t="s">
        <v>2140</v>
      </c>
      <c r="D32" s="217">
        <v>25428764</v>
      </c>
      <c r="E32" s="21" t="s">
        <v>189</v>
      </c>
      <c r="F32" s="142" t="s">
        <v>38</v>
      </c>
      <c r="G32" s="105"/>
      <c r="H32" s="180"/>
      <c r="I32" s="105" t="s">
        <v>730</v>
      </c>
      <c r="J32" s="55">
        <v>0.64583333333333337</v>
      </c>
      <c r="K32" s="55">
        <f t="shared" si="0"/>
        <v>0.64583333333333337</v>
      </c>
      <c r="L32" s="55">
        <v>0.1472222222222222</v>
      </c>
      <c r="M32" s="55">
        <f t="shared" si="1"/>
        <v>0.1472222222222222</v>
      </c>
      <c r="N32" s="55">
        <v>0.65486111111111112</v>
      </c>
      <c r="O32" s="55">
        <f t="shared" si="2"/>
        <v>0.65486111111111112</v>
      </c>
      <c r="P32" s="55">
        <v>0.70277777777777772</v>
      </c>
      <c r="Q32" s="55">
        <f t="shared" si="3"/>
        <v>0.70277777777777772</v>
      </c>
      <c r="R32" s="55">
        <v>0.71527777777777779</v>
      </c>
      <c r="S32" s="55">
        <f t="shared" si="4"/>
        <v>0.71527777777777779</v>
      </c>
      <c r="T32" s="236">
        <v>0.7270833333333333</v>
      </c>
      <c r="U32" s="236">
        <f t="shared" si="5"/>
        <v>0.7270833333333333</v>
      </c>
    </row>
    <row r="33" spans="1:21" ht="21.75" customHeight="1" x14ac:dyDescent="0.25">
      <c r="A33" s="586" t="s">
        <v>126</v>
      </c>
      <c r="B33" s="587"/>
      <c r="C33" s="152" t="s">
        <v>2141</v>
      </c>
      <c r="D33" s="217">
        <v>72691031</v>
      </c>
      <c r="E33" s="50" t="s">
        <v>84</v>
      </c>
      <c r="F33" s="142" t="s">
        <v>28</v>
      </c>
      <c r="G33" s="105"/>
      <c r="H33" s="180"/>
      <c r="I33" s="105" t="s">
        <v>730</v>
      </c>
      <c r="J33" s="55">
        <v>0.65416666666666667</v>
      </c>
      <c r="K33" s="55">
        <f t="shared" si="0"/>
        <v>0.65416666666666667</v>
      </c>
      <c r="L33" s="55">
        <v>0.15763888888888891</v>
      </c>
      <c r="M33" s="55">
        <f t="shared" si="1"/>
        <v>0.15763888888888891</v>
      </c>
      <c r="N33" s="55">
        <v>0.66388888888888886</v>
      </c>
      <c r="O33" s="55">
        <f t="shared" si="2"/>
        <v>0.66388888888888886</v>
      </c>
      <c r="P33" s="55">
        <v>0.2104166666666667</v>
      </c>
      <c r="Q33" s="55">
        <f t="shared" si="3"/>
        <v>0.2104166666666667</v>
      </c>
      <c r="R33" s="55">
        <v>0.22222222222222221</v>
      </c>
      <c r="S33" s="55">
        <f t="shared" si="4"/>
        <v>0.22222222222222221</v>
      </c>
      <c r="T33" s="236">
        <v>0.2361111111111111</v>
      </c>
      <c r="U33" s="236">
        <f t="shared" si="5"/>
        <v>0.2361111111111111</v>
      </c>
    </row>
    <row r="34" spans="1:21" ht="19.5" customHeight="1" x14ac:dyDescent="0.25">
      <c r="A34" s="589"/>
      <c r="B34" s="589"/>
    </row>
    <row r="35" spans="1:21" s="4" customFormat="1" ht="19.5" customHeight="1" x14ac:dyDescent="0.25">
      <c r="A35" s="601"/>
      <c r="B35" s="601"/>
    </row>
    <row r="36" spans="1:21" s="46" customFormat="1" ht="24.75" customHeight="1" x14ac:dyDescent="0.25">
      <c r="A36" s="598"/>
      <c r="B36" s="598"/>
    </row>
    <row r="37" spans="1:21" ht="20.25" customHeight="1" x14ac:dyDescent="0.25">
      <c r="A37" s="589"/>
      <c r="B37" s="589"/>
    </row>
    <row r="38" spans="1:21" ht="18.75" customHeight="1" x14ac:dyDescent="0.25">
      <c r="A38" s="589"/>
      <c r="B38" s="589"/>
    </row>
    <row r="39" spans="1:21" ht="18.75" customHeight="1" x14ac:dyDescent="0.25">
      <c r="A39" s="589"/>
      <c r="B39" s="589"/>
    </row>
    <row r="40" spans="1:21" ht="18.75" customHeight="1" x14ac:dyDescent="0.25">
      <c r="A40" s="589"/>
      <c r="B40" s="589"/>
    </row>
    <row r="41" spans="1:21" ht="18" customHeight="1" x14ac:dyDescent="0.25">
      <c r="A41" s="589"/>
      <c r="B41" s="589"/>
    </row>
    <row r="42" spans="1:21" ht="18" customHeight="1" x14ac:dyDescent="0.25">
      <c r="A42" s="589"/>
      <c r="B42" s="589"/>
    </row>
    <row r="43" spans="1:21" s="46" customFormat="1" ht="18" customHeight="1" x14ac:dyDescent="0.25">
      <c r="A43" s="598"/>
      <c r="B43" s="598"/>
    </row>
    <row r="44" spans="1:21" ht="18" customHeight="1" x14ac:dyDescent="0.25">
      <c r="A44" s="589"/>
      <c r="B44" s="589"/>
    </row>
    <row r="45" spans="1:21" ht="18.75" customHeight="1" x14ac:dyDescent="0.25">
      <c r="A45" s="589"/>
      <c r="B45" s="589"/>
    </row>
    <row r="46" spans="1:21" ht="18" customHeight="1" x14ac:dyDescent="0.25">
      <c r="A46" s="589"/>
      <c r="B46" s="589"/>
    </row>
    <row r="47" spans="1:21" ht="18" customHeight="1" x14ac:dyDescent="0.25">
      <c r="A47" s="589"/>
      <c r="B47" s="589"/>
    </row>
    <row r="48" spans="1:21" ht="21" customHeight="1" x14ac:dyDescent="0.25">
      <c r="A48" s="589"/>
      <c r="B48" s="589"/>
    </row>
    <row r="49" spans="1:2" ht="18" customHeight="1" x14ac:dyDescent="0.25">
      <c r="A49" s="589"/>
      <c r="B49" s="589"/>
    </row>
    <row r="50" spans="1:2" ht="18" customHeight="1" x14ac:dyDescent="0.25">
      <c r="A50" s="589"/>
      <c r="B50" s="589"/>
    </row>
    <row r="51" spans="1:2" ht="18" customHeight="1" x14ac:dyDescent="0.25">
      <c r="A51" s="589"/>
      <c r="B51" s="589"/>
    </row>
    <row r="52" spans="1:2" ht="18" customHeight="1" x14ac:dyDescent="0.25">
      <c r="A52" s="589"/>
      <c r="B52" s="589"/>
    </row>
    <row r="53" spans="1:2" ht="18" customHeight="1" x14ac:dyDescent="0.25">
      <c r="A53" s="589"/>
      <c r="B53" s="589"/>
    </row>
    <row r="54" spans="1:2" ht="18" customHeight="1" x14ac:dyDescent="0.25">
      <c r="A54" s="589"/>
      <c r="B54" s="589"/>
    </row>
    <row r="55" spans="1:2" ht="18" customHeight="1" x14ac:dyDescent="0.25">
      <c r="A55" s="589"/>
      <c r="B55" s="589"/>
    </row>
    <row r="56" spans="1:2" ht="18" customHeight="1" x14ac:dyDescent="0.25">
      <c r="A56" s="589"/>
      <c r="B56" s="589"/>
    </row>
    <row r="57" spans="1:2" ht="18" customHeight="1" x14ac:dyDescent="0.25">
      <c r="A57" s="589"/>
      <c r="B57" s="589"/>
    </row>
    <row r="58" spans="1:2" ht="18" customHeight="1" x14ac:dyDescent="0.25">
      <c r="A58" s="589"/>
      <c r="B58" s="589"/>
    </row>
    <row r="59" spans="1:2" ht="18" customHeight="1" x14ac:dyDescent="0.25">
      <c r="A59" s="589"/>
      <c r="B59" s="589"/>
    </row>
    <row r="60" spans="1:2" ht="18" customHeight="1" x14ac:dyDescent="0.25">
      <c r="A60" s="589"/>
      <c r="B60" s="589"/>
    </row>
    <row r="61" spans="1:2" ht="18" customHeight="1" x14ac:dyDescent="0.25">
      <c r="A61" s="589"/>
      <c r="B61" s="589"/>
    </row>
    <row r="62" spans="1:2" ht="18" customHeight="1" x14ac:dyDescent="0.25">
      <c r="A62" s="589"/>
      <c r="B62" s="589"/>
    </row>
    <row r="63" spans="1:2" ht="18" customHeight="1" x14ac:dyDescent="0.25">
      <c r="A63" s="589"/>
      <c r="B63" s="589"/>
    </row>
    <row r="64" spans="1:2" ht="18" customHeight="1" x14ac:dyDescent="0.25">
      <c r="A64" s="589"/>
      <c r="B64" s="589"/>
    </row>
    <row r="65" spans="1:8" ht="18" customHeight="1" x14ac:dyDescent="0.25">
      <c r="A65" s="589"/>
      <c r="B65" s="589"/>
    </row>
    <row r="66" spans="1:8" ht="18" customHeight="1" x14ac:dyDescent="0.25">
      <c r="A66" s="589"/>
      <c r="B66" s="589"/>
    </row>
    <row r="67" spans="1:8" ht="18" customHeight="1" x14ac:dyDescent="0.25">
      <c r="A67" s="589"/>
      <c r="B67" s="589"/>
    </row>
    <row r="68" spans="1:8" ht="18" customHeight="1" x14ac:dyDescent="0.25">
      <c r="A68" s="589"/>
      <c r="B68" s="589"/>
    </row>
    <row r="69" spans="1:8" ht="18" customHeight="1" x14ac:dyDescent="0.25"/>
    <row r="70" spans="1:8" ht="15.75" customHeight="1" x14ac:dyDescent="0.25">
      <c r="B70" t="s">
        <v>6768</v>
      </c>
      <c r="C70" t="s">
        <v>6769</v>
      </c>
      <c r="D70" t="s">
        <v>6770</v>
      </c>
      <c r="E70" t="s">
        <v>6771</v>
      </c>
      <c r="F70" t="s">
        <v>6772</v>
      </c>
      <c r="G70" t="s">
        <v>6773</v>
      </c>
      <c r="H70" t="s">
        <v>6774</v>
      </c>
    </row>
    <row r="71" spans="1:8" ht="15.75" customHeight="1" x14ac:dyDescent="0.25"/>
    <row r="72" spans="1:8" ht="18" customHeight="1" x14ac:dyDescent="0.25"/>
    <row r="73" spans="1:8" ht="18" customHeight="1" x14ac:dyDescent="0.25"/>
    <row r="74" spans="1:8" ht="18" customHeight="1" x14ac:dyDescent="0.25"/>
    <row r="75" spans="1:8" ht="18" customHeight="1" x14ac:dyDescent="0.25"/>
    <row r="76" spans="1:8" ht="18" customHeight="1" x14ac:dyDescent="0.25"/>
    <row r="77" spans="1:8" ht="15.75" customHeight="1" x14ac:dyDescent="0.25"/>
    <row r="78" spans="1:8" ht="15.75" customHeight="1" x14ac:dyDescent="0.25"/>
    <row r="79" spans="1:8" ht="15.75" customHeight="1" x14ac:dyDescent="0.25"/>
    <row r="80" spans="1:8" ht="15.75" customHeight="1" x14ac:dyDescent="0.25"/>
    <row r="81" spans="2:7" ht="15.75" customHeight="1" x14ac:dyDescent="0.25"/>
    <row r="82" spans="2:7" ht="15.75" customHeight="1" x14ac:dyDescent="0.25"/>
    <row r="83" spans="2:7" ht="15.75" customHeight="1" x14ac:dyDescent="0.25"/>
    <row r="84" spans="2:7" ht="15.75" customHeight="1" x14ac:dyDescent="0.25"/>
    <row r="85" spans="2:7" ht="15.75" customHeight="1" x14ac:dyDescent="0.25"/>
    <row r="86" spans="2:7" ht="18" customHeight="1" x14ac:dyDescent="0.25"/>
    <row r="87" spans="2:7" ht="18" customHeight="1" x14ac:dyDescent="0.25"/>
    <row r="88" spans="2:7" ht="18" customHeight="1" x14ac:dyDescent="0.25"/>
    <row r="89" spans="2:7" ht="18" customHeight="1" x14ac:dyDescent="0.25"/>
    <row r="90" spans="2:7" ht="18" customHeight="1" x14ac:dyDescent="0.25"/>
    <row r="91" spans="2:7" ht="18" customHeight="1" x14ac:dyDescent="0.25"/>
    <row r="92" spans="2:7" ht="15.75" customHeight="1" x14ac:dyDescent="0.25"/>
    <row r="93" spans="2:7" ht="15.75" customHeight="1" x14ac:dyDescent="0.25"/>
    <row r="94" spans="2:7" ht="15.75" customHeight="1" x14ac:dyDescent="0.25"/>
    <row r="95" spans="2:7" ht="15.75" customHeight="1" x14ac:dyDescent="0.25"/>
    <row r="96" spans="2:7" ht="15.75" customHeight="1" x14ac:dyDescent="0.25">
      <c r="B96" t="s">
        <v>6768</v>
      </c>
      <c r="C96" t="s">
        <v>6769</v>
      </c>
      <c r="D96" t="s">
        <v>6770</v>
      </c>
      <c r="E96" t="s">
        <v>6771</v>
      </c>
      <c r="F96" t="s">
        <v>6772</v>
      </c>
      <c r="G96" t="s">
        <v>6773</v>
      </c>
    </row>
    <row r="97" spans="3:8" ht="15.75" customHeight="1" x14ac:dyDescent="0.25"/>
    <row r="98" spans="3:8" ht="21" customHeight="1" x14ac:dyDescent="0.25"/>
    <row r="99" spans="3:8" ht="15.75" customHeight="1" x14ac:dyDescent="0.25"/>
    <row r="100" spans="3:8" ht="15.75" customHeight="1" x14ac:dyDescent="0.25"/>
    <row r="101" spans="3:8" ht="18.75" customHeight="1" x14ac:dyDescent="0.25"/>
    <row r="102" spans="3:8" ht="15.75" customHeight="1" x14ac:dyDescent="0.25"/>
    <row r="103" spans="3:8" ht="15.75" customHeight="1" x14ac:dyDescent="0.25"/>
    <row r="104" spans="3:8" ht="18.75" customHeight="1" x14ac:dyDescent="0.25"/>
    <row r="105" spans="3:8" ht="18.75" customHeight="1" x14ac:dyDescent="0.25"/>
    <row r="108" spans="3:8" x14ac:dyDescent="0.25">
      <c r="C108" t="s">
        <v>6768</v>
      </c>
      <c r="D108" t="s">
        <v>6769</v>
      </c>
      <c r="E108" t="s">
        <v>6770</v>
      </c>
      <c r="F108" t="s">
        <v>6771</v>
      </c>
      <c r="G108" t="s">
        <v>6772</v>
      </c>
      <c r="H108" t="s">
        <v>6773</v>
      </c>
    </row>
    <row r="109" spans="3:8" ht="15.75" customHeight="1" x14ac:dyDescent="0.25"/>
    <row r="110" spans="3:8" ht="15.75" customHeight="1" x14ac:dyDescent="0.25"/>
    <row r="111" spans="3:8" ht="15.75" customHeight="1" x14ac:dyDescent="0.25"/>
    <row r="112" spans="3:8" ht="15.75" customHeight="1" x14ac:dyDescent="0.25"/>
    <row r="113" ht="15.75" customHeight="1" x14ac:dyDescent="0.25"/>
    <row r="114" ht="15.75" customHeight="1" x14ac:dyDescent="0.25"/>
    <row r="115" ht="15.75" customHeight="1" x14ac:dyDescent="0.25"/>
    <row r="116" ht="18.75" customHeight="1" x14ac:dyDescent="0.25"/>
    <row r="117" ht="15.75" customHeight="1" x14ac:dyDescent="0.25"/>
  </sheetData>
  <mergeCells count="73">
    <mergeCell ref="A11:B11"/>
    <mergeCell ref="A51:B51"/>
    <mergeCell ref="A49:B49"/>
    <mergeCell ref="A45:B45"/>
    <mergeCell ref="P1:Q1"/>
    <mergeCell ref="A36:B36"/>
    <mergeCell ref="A1:B1"/>
    <mergeCell ref="A6:B6"/>
    <mergeCell ref="A16:B16"/>
    <mergeCell ref="A7:B7"/>
    <mergeCell ref="A48:B48"/>
    <mergeCell ref="A30:B30"/>
    <mergeCell ref="A24:B24"/>
    <mergeCell ref="A15:B15"/>
    <mergeCell ref="A62:B62"/>
    <mergeCell ref="A65:B65"/>
    <mergeCell ref="A25:B25"/>
    <mergeCell ref="A41:B41"/>
    <mergeCell ref="A46:B46"/>
    <mergeCell ref="A37:B37"/>
    <mergeCell ref="A64:B64"/>
    <mergeCell ref="A59:B59"/>
    <mergeCell ref="A60:B60"/>
    <mergeCell ref="A61:B61"/>
    <mergeCell ref="A54:B54"/>
    <mergeCell ref="R1:S1"/>
    <mergeCell ref="A55:B55"/>
    <mergeCell ref="A50:B50"/>
    <mergeCell ref="A12:B12"/>
    <mergeCell ref="A26:B26"/>
    <mergeCell ref="A21:B21"/>
    <mergeCell ref="A2:B2"/>
    <mergeCell ref="A33:B33"/>
    <mergeCell ref="A53:B53"/>
    <mergeCell ref="A52:B52"/>
    <mergeCell ref="A43:B43"/>
    <mergeCell ref="A9:B9"/>
    <mergeCell ref="A18:B18"/>
    <mergeCell ref="A27:B27"/>
    <mergeCell ref="N1:O1"/>
    <mergeCell ref="A3:B3"/>
    <mergeCell ref="T1:U1"/>
    <mergeCell ref="A47:B47"/>
    <mergeCell ref="A42:B42"/>
    <mergeCell ref="A5:B5"/>
    <mergeCell ref="A32:B32"/>
    <mergeCell ref="L1:M1"/>
    <mergeCell ref="A14:B14"/>
    <mergeCell ref="A17:B17"/>
    <mergeCell ref="A23:B23"/>
    <mergeCell ref="A8:B8"/>
    <mergeCell ref="A22:B22"/>
    <mergeCell ref="A35:B35"/>
    <mergeCell ref="A4:B4"/>
    <mergeCell ref="A20:B20"/>
    <mergeCell ref="A38:B38"/>
    <mergeCell ref="A29:B29"/>
    <mergeCell ref="A68:B68"/>
    <mergeCell ref="A63:B63"/>
    <mergeCell ref="A19:B19"/>
    <mergeCell ref="A10:B10"/>
    <mergeCell ref="A28:B28"/>
    <mergeCell ref="A13:B13"/>
    <mergeCell ref="A44:B44"/>
    <mergeCell ref="A40:B40"/>
    <mergeCell ref="A67:B67"/>
    <mergeCell ref="A31:B31"/>
    <mergeCell ref="A58:B58"/>
    <mergeCell ref="A39:B39"/>
    <mergeCell ref="A34:B34"/>
    <mergeCell ref="A66:B66"/>
    <mergeCell ref="A56:B56"/>
    <mergeCell ref="A57:B57"/>
  </mergeCells>
  <pageMargins left="0.7" right="0.7" top="0.75" bottom="0.75" header="0.3" footer="0.3"/>
  <pageSetup paperSize="9" fitToHeight="0" orientation="landscape"/>
  <tableParts count="3">
    <tablePart r:id="rId1"/>
    <tablePart r:id="rId2"/>
    <tablePart r:id="rId3"/>
  </tableParts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 codeName="Hoja344">
    <pageSetUpPr fitToPage="1"/>
  </sheetPr>
  <dimension ref="A1:U117"/>
  <sheetViews>
    <sheetView topLeftCell="S32" workbookViewId="0">
      <selection activeCell="T33" sqref="T33:U33"/>
    </sheetView>
  </sheetViews>
  <sheetFormatPr baseColWidth="10" defaultColWidth="9.140625" defaultRowHeight="15" x14ac:dyDescent="0.25"/>
  <cols>
    <col min="1" max="2" width="2.7109375" customWidth="1"/>
    <col min="3" max="3" width="39" customWidth="1"/>
    <col min="4" max="4" width="14.5703125" customWidth="1"/>
    <col min="5" max="5" width="21.85546875" customWidth="1"/>
    <col min="6" max="6" width="22" customWidth="1"/>
    <col min="7" max="7" width="18" customWidth="1"/>
    <col min="8" max="8" width="12.140625" customWidth="1"/>
    <col min="9" max="9" width="28.85546875" customWidth="1"/>
    <col min="10" max="10" width="13.28515625" customWidth="1"/>
    <col min="11" max="11" width="13.5703125" customWidth="1"/>
    <col min="12" max="12" width="14.28515625" customWidth="1"/>
    <col min="13" max="13" width="13.7109375" customWidth="1"/>
    <col min="14" max="15" width="14.7109375" customWidth="1"/>
    <col min="16" max="16" width="15.28515625" customWidth="1"/>
    <col min="17" max="17" width="14.85546875" customWidth="1"/>
    <col min="18" max="19" width="15.42578125" customWidth="1"/>
    <col min="20" max="20" width="17" customWidth="1"/>
    <col min="21" max="21" width="17.85546875" customWidth="1"/>
  </cols>
  <sheetData>
    <row r="1" spans="1:21" ht="46.5" customHeight="1" x14ac:dyDescent="0.25">
      <c r="A1" s="596" t="s">
        <v>0</v>
      </c>
      <c r="B1" s="597"/>
      <c r="C1" s="1" t="s">
        <v>1</v>
      </c>
      <c r="D1" s="1" t="s">
        <v>2</v>
      </c>
      <c r="E1" s="25" t="s">
        <v>3</v>
      </c>
      <c r="F1" s="20" t="s">
        <v>4</v>
      </c>
      <c r="G1" s="1" t="s">
        <v>5</v>
      </c>
      <c r="H1" s="35" t="s">
        <v>6</v>
      </c>
      <c r="I1" s="2" t="s">
        <v>7</v>
      </c>
      <c r="J1" s="3" t="s">
        <v>8</v>
      </c>
      <c r="K1" s="3" t="s">
        <v>9</v>
      </c>
      <c r="L1" s="593" t="s">
        <v>10</v>
      </c>
      <c r="M1" s="592"/>
      <c r="N1" s="599" t="s">
        <v>11</v>
      </c>
      <c r="O1" s="592"/>
      <c r="P1" s="595" t="s">
        <v>12</v>
      </c>
      <c r="Q1" s="592"/>
      <c r="R1" s="594" t="s">
        <v>13</v>
      </c>
      <c r="S1" s="592"/>
      <c r="T1" s="591" t="s">
        <v>14</v>
      </c>
      <c r="U1" s="592"/>
    </row>
    <row r="2" spans="1:21" ht="21" customHeight="1" x14ac:dyDescent="0.25">
      <c r="A2" s="586" t="s">
        <v>15</v>
      </c>
      <c r="B2" s="587"/>
      <c r="C2" s="152" t="s">
        <v>2142</v>
      </c>
      <c r="D2" s="217">
        <v>42709239</v>
      </c>
      <c r="E2" s="21" t="s">
        <v>2071</v>
      </c>
      <c r="F2" s="142" t="s">
        <v>38</v>
      </c>
      <c r="G2" s="184" t="s">
        <v>621</v>
      </c>
      <c r="H2" s="182"/>
      <c r="I2" s="50" t="s">
        <v>2143</v>
      </c>
      <c r="J2" s="55">
        <v>0.34930555555555548</v>
      </c>
      <c r="K2" s="51">
        <f t="shared" ref="K2:K33" si="0">J2+$K$65</f>
        <v>0.34930555555555548</v>
      </c>
      <c r="L2" s="55">
        <v>0.35138888888888892</v>
      </c>
      <c r="M2" s="41">
        <f t="shared" ref="M2:M33" si="1">L2+$M$65</f>
        <v>0.35138888888888892</v>
      </c>
      <c r="N2" s="55">
        <v>0.35694444444444451</v>
      </c>
      <c r="O2" s="41">
        <f t="shared" ref="O2:O33" si="2">N2+$O$65</f>
        <v>0.35694444444444451</v>
      </c>
      <c r="P2" s="55">
        <v>0.40208333333333329</v>
      </c>
      <c r="Q2" s="41">
        <f t="shared" ref="Q2:Q9" si="3">P2+$Q$65</f>
        <v>0.40208333333333329</v>
      </c>
      <c r="R2" s="55">
        <v>0.41944444444444451</v>
      </c>
      <c r="S2" s="41">
        <f t="shared" ref="S2:S33" si="4">R2+$S$65</f>
        <v>0.41944444444444451</v>
      </c>
      <c r="T2" s="236">
        <v>0.43333333333333329</v>
      </c>
      <c r="U2" s="72">
        <f t="shared" ref="U2:U33" si="5">T2+$U$65</f>
        <v>0.43333333333333329</v>
      </c>
    </row>
    <row r="3" spans="1:21" ht="21" customHeight="1" x14ac:dyDescent="0.25">
      <c r="A3" s="586" t="s">
        <v>21</v>
      </c>
      <c r="B3" s="587"/>
      <c r="C3" s="152" t="s">
        <v>2144</v>
      </c>
      <c r="D3" s="217">
        <v>40785248</v>
      </c>
      <c r="E3" s="21" t="s">
        <v>295</v>
      </c>
      <c r="F3" s="142" t="s">
        <v>38</v>
      </c>
      <c r="G3" s="96"/>
      <c r="H3" s="328"/>
      <c r="I3" s="96" t="s">
        <v>147</v>
      </c>
      <c r="J3" s="55">
        <v>0.35069444444444442</v>
      </c>
      <c r="K3" s="51">
        <f t="shared" si="0"/>
        <v>0.35069444444444442</v>
      </c>
      <c r="L3" s="55">
        <v>0.35625000000000001</v>
      </c>
      <c r="M3" s="41">
        <f t="shared" si="1"/>
        <v>0.35625000000000001</v>
      </c>
      <c r="N3" s="55">
        <v>0.36388888888888887</v>
      </c>
      <c r="O3" s="41">
        <f t="shared" si="2"/>
        <v>0.36388888888888887</v>
      </c>
      <c r="P3" s="55">
        <v>0.40902777777777782</v>
      </c>
      <c r="Q3" s="41">
        <f t="shared" si="3"/>
        <v>0.40902777777777782</v>
      </c>
      <c r="R3" s="55">
        <v>0.42083333333333328</v>
      </c>
      <c r="S3" s="41">
        <f t="shared" si="4"/>
        <v>0.42083333333333328</v>
      </c>
      <c r="T3" s="236">
        <v>0.43194444444444452</v>
      </c>
      <c r="U3" s="72">
        <f t="shared" si="5"/>
        <v>0.43194444444444452</v>
      </c>
    </row>
    <row r="4" spans="1:21" ht="21" customHeight="1" x14ac:dyDescent="0.25">
      <c r="A4" s="586" t="s">
        <v>26</v>
      </c>
      <c r="B4" s="587"/>
      <c r="C4" s="152" t="s">
        <v>2145</v>
      </c>
      <c r="D4" s="217">
        <v>7680582</v>
      </c>
      <c r="E4" s="50" t="s">
        <v>17</v>
      </c>
      <c r="F4" s="142" t="s">
        <v>28</v>
      </c>
      <c r="G4" s="184" t="s">
        <v>1222</v>
      </c>
      <c r="H4" s="402"/>
      <c r="I4" s="114" t="s">
        <v>1603</v>
      </c>
      <c r="J4" s="55">
        <v>0.3576388888888889</v>
      </c>
      <c r="K4" s="51">
        <f t="shared" si="0"/>
        <v>0.3576388888888889</v>
      </c>
      <c r="L4" s="55">
        <v>0.36388888888888887</v>
      </c>
      <c r="M4" s="41">
        <f t="shared" si="1"/>
        <v>0.36388888888888887</v>
      </c>
      <c r="N4" s="55">
        <v>0.37083333333333329</v>
      </c>
      <c r="O4" s="41">
        <f t="shared" si="2"/>
        <v>0.37083333333333329</v>
      </c>
      <c r="P4" s="55">
        <v>0.41458333333333341</v>
      </c>
      <c r="Q4" s="41">
        <f t="shared" si="3"/>
        <v>0.41458333333333341</v>
      </c>
      <c r="R4" s="55">
        <v>0.43125000000000002</v>
      </c>
      <c r="S4" s="41">
        <f t="shared" si="4"/>
        <v>0.43125000000000002</v>
      </c>
      <c r="T4" s="236">
        <v>0.44513888888888892</v>
      </c>
      <c r="U4" s="72">
        <f t="shared" si="5"/>
        <v>0.44513888888888892</v>
      </c>
    </row>
    <row r="5" spans="1:21" ht="21" customHeight="1" x14ac:dyDescent="0.25">
      <c r="A5" s="586" t="s">
        <v>30</v>
      </c>
      <c r="B5" s="587"/>
      <c r="C5" s="152" t="s">
        <v>2146</v>
      </c>
      <c r="D5" s="217">
        <v>70873510</v>
      </c>
      <c r="E5" s="207" t="s">
        <v>93</v>
      </c>
      <c r="F5" s="142" t="s">
        <v>28</v>
      </c>
      <c r="G5" s="184" t="s">
        <v>2147</v>
      </c>
      <c r="H5" s="182"/>
      <c r="I5" s="50" t="s">
        <v>338</v>
      </c>
      <c r="J5" s="55">
        <v>0.35902777777777778</v>
      </c>
      <c r="K5" s="51">
        <f t="shared" si="0"/>
        <v>0.35902777777777778</v>
      </c>
      <c r="L5" s="55">
        <v>0.37152777777777779</v>
      </c>
      <c r="M5" s="41">
        <f t="shared" si="1"/>
        <v>0.37152777777777779</v>
      </c>
      <c r="N5" s="55">
        <v>0.37847222222222221</v>
      </c>
      <c r="O5" s="41">
        <f t="shared" si="2"/>
        <v>0.37847222222222221</v>
      </c>
      <c r="P5" s="55">
        <v>0.42222222222222222</v>
      </c>
      <c r="Q5" s="41">
        <f t="shared" si="3"/>
        <v>0.42222222222222222</v>
      </c>
      <c r="R5" s="55">
        <v>0.44444444444444442</v>
      </c>
      <c r="S5" s="41">
        <f t="shared" si="4"/>
        <v>0.44444444444444442</v>
      </c>
      <c r="T5" s="236">
        <v>0.45763888888888887</v>
      </c>
      <c r="U5" s="72">
        <f t="shared" si="5"/>
        <v>0.45763888888888887</v>
      </c>
    </row>
    <row r="6" spans="1:21" ht="20.25" customHeight="1" x14ac:dyDescent="0.25">
      <c r="A6" s="586" t="s">
        <v>35</v>
      </c>
      <c r="B6" s="587"/>
      <c r="C6" s="152" t="s">
        <v>2148</v>
      </c>
      <c r="D6" s="217">
        <v>73417226</v>
      </c>
      <c r="E6" s="207" t="s">
        <v>93</v>
      </c>
      <c r="F6" s="142" t="s">
        <v>28</v>
      </c>
      <c r="G6" s="256" t="s">
        <v>1695</v>
      </c>
      <c r="H6" s="334"/>
      <c r="I6" s="256" t="s">
        <v>218</v>
      </c>
      <c r="J6" s="55">
        <v>0.3611111111111111</v>
      </c>
      <c r="K6" s="51">
        <f t="shared" si="0"/>
        <v>0.3611111111111111</v>
      </c>
      <c r="L6" s="55">
        <v>0.37847222222222221</v>
      </c>
      <c r="M6" s="41">
        <f t="shared" si="1"/>
        <v>0.37847222222222221</v>
      </c>
      <c r="N6" s="55">
        <v>0.3840277777777778</v>
      </c>
      <c r="O6" s="41">
        <f t="shared" si="2"/>
        <v>0.3840277777777778</v>
      </c>
      <c r="P6" s="55">
        <v>0.43055555555555558</v>
      </c>
      <c r="Q6" s="41">
        <f t="shared" si="3"/>
        <v>0.43055555555555558</v>
      </c>
      <c r="R6" s="55">
        <v>0.44305555555555548</v>
      </c>
      <c r="S6" s="41">
        <f t="shared" si="4"/>
        <v>0.44305555555555548</v>
      </c>
      <c r="T6" s="236">
        <v>0.45694444444444438</v>
      </c>
      <c r="U6" s="72">
        <f t="shared" si="5"/>
        <v>0.45694444444444438</v>
      </c>
    </row>
    <row r="7" spans="1:21" ht="18.75" customHeight="1" x14ac:dyDescent="0.25">
      <c r="A7" s="586" t="s">
        <v>40</v>
      </c>
      <c r="B7" s="587"/>
      <c r="C7" s="152" t="s">
        <v>2149</v>
      </c>
      <c r="D7" s="217">
        <v>42090328</v>
      </c>
      <c r="E7" s="50" t="s">
        <v>17</v>
      </c>
      <c r="F7" s="142" t="s">
        <v>23</v>
      </c>
      <c r="G7" s="50"/>
      <c r="H7" s="182"/>
      <c r="I7" s="50" t="s">
        <v>2150</v>
      </c>
      <c r="J7" s="55">
        <v>0.36388888888888887</v>
      </c>
      <c r="K7" s="51">
        <f t="shared" si="0"/>
        <v>0.36388888888888887</v>
      </c>
      <c r="L7" s="55">
        <v>0.3840277777777778</v>
      </c>
      <c r="M7" s="41">
        <f t="shared" si="1"/>
        <v>0.3840277777777778</v>
      </c>
      <c r="N7" s="55">
        <v>0.39027777777777778</v>
      </c>
      <c r="O7" s="41">
        <f t="shared" si="2"/>
        <v>0.39027777777777778</v>
      </c>
      <c r="P7" s="55">
        <v>0.43819444444444439</v>
      </c>
      <c r="Q7" s="41">
        <f t="shared" si="3"/>
        <v>0.43819444444444439</v>
      </c>
      <c r="R7" s="55">
        <v>0.4548611111111111</v>
      </c>
      <c r="S7" s="41">
        <f t="shared" si="4"/>
        <v>0.4548611111111111</v>
      </c>
      <c r="T7" s="236">
        <v>0.46805555555555561</v>
      </c>
      <c r="U7" s="72">
        <f t="shared" si="5"/>
        <v>0.46805555555555561</v>
      </c>
    </row>
    <row r="8" spans="1:21" ht="21.75" customHeight="1" x14ac:dyDescent="0.25">
      <c r="A8" s="586" t="s">
        <v>43</v>
      </c>
      <c r="B8" s="587"/>
      <c r="C8" s="152" t="s">
        <v>2151</v>
      </c>
      <c r="D8" s="217">
        <v>77284847</v>
      </c>
      <c r="E8" s="50" t="s">
        <v>17</v>
      </c>
      <c r="F8" s="142" t="s">
        <v>23</v>
      </c>
      <c r="G8" s="105" t="s">
        <v>341</v>
      </c>
      <c r="H8" s="402"/>
      <c r="I8" s="114" t="s">
        <v>1603</v>
      </c>
      <c r="J8" s="55">
        <v>0.36527777777777781</v>
      </c>
      <c r="K8" s="51">
        <f t="shared" si="0"/>
        <v>0.36527777777777781</v>
      </c>
      <c r="L8" s="55">
        <v>0.39027777777777778</v>
      </c>
      <c r="M8" s="41">
        <f t="shared" si="1"/>
        <v>0.39027777777777778</v>
      </c>
      <c r="N8" s="55">
        <v>0.39583333333333331</v>
      </c>
      <c r="O8" s="41">
        <f t="shared" si="2"/>
        <v>0.39583333333333331</v>
      </c>
      <c r="P8" s="55">
        <v>0.44374999999999998</v>
      </c>
      <c r="Q8" s="41">
        <f t="shared" si="3"/>
        <v>0.44374999999999998</v>
      </c>
      <c r="R8" s="55">
        <v>0.45694444444444438</v>
      </c>
      <c r="S8" s="41">
        <f t="shared" si="4"/>
        <v>0.45694444444444438</v>
      </c>
      <c r="T8" s="236">
        <v>0.46944444444444439</v>
      </c>
      <c r="U8" s="72">
        <f t="shared" si="5"/>
        <v>0.46944444444444439</v>
      </c>
    </row>
    <row r="9" spans="1:21" ht="19.5" customHeight="1" x14ac:dyDescent="0.25">
      <c r="A9" s="586" t="s">
        <v>48</v>
      </c>
      <c r="B9" s="587"/>
      <c r="C9" s="152" t="s">
        <v>2152</v>
      </c>
      <c r="D9" s="217">
        <v>40078292</v>
      </c>
      <c r="E9" s="50" t="s">
        <v>17</v>
      </c>
      <c r="F9" s="142" t="s">
        <v>38</v>
      </c>
      <c r="G9" s="105"/>
      <c r="H9" s="180"/>
      <c r="I9" s="105" t="s">
        <v>1154</v>
      </c>
      <c r="J9" s="55">
        <v>0.36736111111111108</v>
      </c>
      <c r="K9" s="51">
        <f t="shared" si="0"/>
        <v>0.36736111111111108</v>
      </c>
      <c r="L9" s="55">
        <v>0.39513888888888887</v>
      </c>
      <c r="M9" s="41">
        <f t="shared" si="1"/>
        <v>0.39513888888888887</v>
      </c>
      <c r="N9" s="55">
        <v>0.40208333333333329</v>
      </c>
      <c r="O9" s="41">
        <f t="shared" si="2"/>
        <v>0.40208333333333329</v>
      </c>
      <c r="P9" s="55">
        <v>0.45069444444444451</v>
      </c>
      <c r="Q9" s="41">
        <f t="shared" si="3"/>
        <v>0.45069444444444451</v>
      </c>
      <c r="R9" s="55">
        <v>0.46666666666666667</v>
      </c>
      <c r="S9" s="41">
        <f t="shared" si="4"/>
        <v>0.46666666666666667</v>
      </c>
      <c r="T9" s="236">
        <v>0.48125000000000001</v>
      </c>
      <c r="U9" s="72">
        <f t="shared" si="5"/>
        <v>0.48125000000000001</v>
      </c>
    </row>
    <row r="10" spans="1:21" ht="18" customHeight="1" x14ac:dyDescent="0.25">
      <c r="A10" s="586" t="s">
        <v>54</v>
      </c>
      <c r="B10" s="587"/>
      <c r="C10" s="152" t="s">
        <v>2153</v>
      </c>
      <c r="D10" s="217">
        <v>40028991</v>
      </c>
      <c r="E10" s="50" t="s">
        <v>271</v>
      </c>
      <c r="F10" s="142" t="s">
        <v>23</v>
      </c>
      <c r="G10" s="184" t="s">
        <v>605</v>
      </c>
      <c r="H10" s="329"/>
      <c r="I10" s="186" t="s">
        <v>159</v>
      </c>
      <c r="J10" s="55">
        <v>0.37291666666666667</v>
      </c>
      <c r="K10" s="51">
        <f t="shared" si="0"/>
        <v>0.37291666666666667</v>
      </c>
      <c r="L10" s="55">
        <v>0.40833333333333333</v>
      </c>
      <c r="M10" s="41">
        <f t="shared" si="1"/>
        <v>0.40833333333333333</v>
      </c>
      <c r="N10" s="55">
        <v>0.4152777777777778</v>
      </c>
      <c r="O10" s="41">
        <f t="shared" si="2"/>
        <v>0.4152777777777778</v>
      </c>
      <c r="P10" s="55">
        <v>0.46319444444444452</v>
      </c>
      <c r="Q10" s="41">
        <v>0.47361111111111109</v>
      </c>
      <c r="R10" s="55">
        <v>0.47916666666666669</v>
      </c>
      <c r="S10" s="41">
        <f t="shared" si="4"/>
        <v>0.47916666666666669</v>
      </c>
      <c r="T10" s="236">
        <v>0.49236111111111108</v>
      </c>
      <c r="U10" s="72">
        <f t="shared" si="5"/>
        <v>0.49236111111111108</v>
      </c>
    </row>
    <row r="11" spans="1:21" ht="20.25" customHeight="1" x14ac:dyDescent="0.25">
      <c r="A11" s="586" t="s">
        <v>58</v>
      </c>
      <c r="B11" s="587"/>
      <c r="C11" s="152" t="s">
        <v>2154</v>
      </c>
      <c r="D11" s="217">
        <v>45823003</v>
      </c>
      <c r="E11" s="21" t="s">
        <v>301</v>
      </c>
      <c r="F11" s="142" t="s">
        <v>28</v>
      </c>
      <c r="G11" s="105"/>
      <c r="H11" s="180"/>
      <c r="I11" s="105" t="s">
        <v>1154</v>
      </c>
      <c r="J11" s="55">
        <v>0.37986111111111109</v>
      </c>
      <c r="K11" s="51">
        <f t="shared" si="0"/>
        <v>0.37986111111111109</v>
      </c>
      <c r="L11" s="55">
        <v>0.40208333333333329</v>
      </c>
      <c r="M11" s="41">
        <f t="shared" si="1"/>
        <v>0.40208333333333329</v>
      </c>
      <c r="N11" s="55">
        <v>0.40833333333333333</v>
      </c>
      <c r="O11" s="41">
        <f t="shared" si="2"/>
        <v>0.40833333333333333</v>
      </c>
      <c r="P11" s="55">
        <v>0.45624999999999999</v>
      </c>
      <c r="Q11" s="41">
        <f t="shared" ref="Q11:Q33" si="6">P11+$Q$65</f>
        <v>0.45624999999999999</v>
      </c>
      <c r="R11" s="55">
        <v>0.47013888888888888</v>
      </c>
      <c r="S11" s="41">
        <f t="shared" si="4"/>
        <v>0.47013888888888888</v>
      </c>
      <c r="T11" s="236">
        <v>0.48194444444444451</v>
      </c>
      <c r="U11" s="72">
        <f t="shared" si="5"/>
        <v>0.48194444444444451</v>
      </c>
    </row>
    <row r="12" spans="1:21" ht="21" customHeight="1" x14ac:dyDescent="0.25">
      <c r="A12" s="586" t="s">
        <v>64</v>
      </c>
      <c r="B12" s="587"/>
      <c r="C12" s="152" t="s">
        <v>2155</v>
      </c>
      <c r="D12" s="217">
        <v>45770516</v>
      </c>
      <c r="E12" s="50" t="s">
        <v>17</v>
      </c>
      <c r="F12" s="142" t="s">
        <v>28</v>
      </c>
      <c r="G12" s="105" t="s">
        <v>42</v>
      </c>
      <c r="H12" s="402"/>
      <c r="I12" s="114" t="s">
        <v>168</v>
      </c>
      <c r="J12" s="55">
        <v>0.38124999999999998</v>
      </c>
      <c r="K12" s="51">
        <f t="shared" si="0"/>
        <v>0.38124999999999998</v>
      </c>
      <c r="L12" s="55">
        <v>0.41319444444444442</v>
      </c>
      <c r="M12" s="41">
        <f t="shared" si="1"/>
        <v>0.41319444444444442</v>
      </c>
      <c r="N12" s="55">
        <v>0.41875000000000001</v>
      </c>
      <c r="O12" s="41">
        <f t="shared" si="2"/>
        <v>0.41875000000000001</v>
      </c>
      <c r="P12" s="55">
        <v>0.46736111111111112</v>
      </c>
      <c r="Q12" s="41">
        <f t="shared" si="6"/>
        <v>0.46736111111111112</v>
      </c>
      <c r="R12" s="55">
        <v>0.48194444444444451</v>
      </c>
      <c r="S12" s="41">
        <f t="shared" si="4"/>
        <v>0.48194444444444451</v>
      </c>
      <c r="T12" s="236">
        <v>0.49722222222222218</v>
      </c>
      <c r="U12" s="72">
        <f t="shared" si="5"/>
        <v>0.49722222222222218</v>
      </c>
    </row>
    <row r="13" spans="1:21" ht="21" customHeight="1" x14ac:dyDescent="0.25">
      <c r="A13" s="600"/>
      <c r="B13" s="587"/>
      <c r="C13" s="192" t="s">
        <v>2156</v>
      </c>
      <c r="D13" s="288">
        <v>25854751</v>
      </c>
      <c r="E13" s="88" t="s">
        <v>429</v>
      </c>
      <c r="F13" s="250" t="s">
        <v>28</v>
      </c>
      <c r="G13" s="88" t="s">
        <v>1090</v>
      </c>
      <c r="H13" s="332"/>
      <c r="I13" s="88" t="s">
        <v>39</v>
      </c>
      <c r="J13" s="161">
        <v>0.38472222222222219</v>
      </c>
      <c r="K13" s="58">
        <f t="shared" si="0"/>
        <v>0.38472222222222219</v>
      </c>
      <c r="L13" s="124">
        <v>0.41805555555555562</v>
      </c>
      <c r="M13" s="58">
        <f t="shared" si="1"/>
        <v>0.41805555555555562</v>
      </c>
      <c r="N13" s="161"/>
      <c r="O13" s="15">
        <f t="shared" si="2"/>
        <v>0</v>
      </c>
      <c r="P13" s="161"/>
      <c r="Q13" s="15">
        <f t="shared" si="6"/>
        <v>0</v>
      </c>
      <c r="R13" s="161"/>
      <c r="S13" s="15">
        <f t="shared" si="4"/>
        <v>0</v>
      </c>
      <c r="T13" s="161"/>
      <c r="U13" s="15">
        <f t="shared" si="5"/>
        <v>0</v>
      </c>
    </row>
    <row r="14" spans="1:21" s="46" customFormat="1" ht="21" customHeight="1" x14ac:dyDescent="0.25">
      <c r="A14" s="586" t="s">
        <v>67</v>
      </c>
      <c r="B14" s="587"/>
      <c r="C14" s="152" t="s">
        <v>2157</v>
      </c>
      <c r="D14" s="217">
        <v>25331116</v>
      </c>
      <c r="E14" s="201" t="s">
        <v>45</v>
      </c>
      <c r="F14" s="142" t="s">
        <v>28</v>
      </c>
      <c r="G14" s="184" t="s">
        <v>1285</v>
      </c>
      <c r="H14" s="182" t="s">
        <v>2121</v>
      </c>
      <c r="I14" s="50" t="s">
        <v>2158</v>
      </c>
      <c r="J14" s="55">
        <v>0.38819444444444451</v>
      </c>
      <c r="K14" s="51">
        <f t="shared" si="0"/>
        <v>0.38819444444444451</v>
      </c>
      <c r="L14" s="55">
        <v>0.42777777777777781</v>
      </c>
      <c r="M14" s="41">
        <f t="shared" si="1"/>
        <v>0.42777777777777781</v>
      </c>
      <c r="N14" s="55">
        <v>0.43263888888888891</v>
      </c>
      <c r="O14" s="41">
        <f t="shared" si="2"/>
        <v>0.43263888888888891</v>
      </c>
      <c r="P14" s="55">
        <v>0.4777777777777778</v>
      </c>
      <c r="Q14" s="41">
        <f t="shared" si="6"/>
        <v>0.4777777777777778</v>
      </c>
      <c r="R14" s="55">
        <v>0.49305555555555558</v>
      </c>
      <c r="S14" s="41">
        <f t="shared" si="4"/>
        <v>0.49305555555555558</v>
      </c>
      <c r="T14" s="236">
        <v>0.50486111111111109</v>
      </c>
      <c r="U14" s="72">
        <f t="shared" si="5"/>
        <v>0.50486111111111109</v>
      </c>
    </row>
    <row r="15" spans="1:21" ht="20.25" customHeight="1" x14ac:dyDescent="0.25">
      <c r="A15" s="586" t="s">
        <v>70</v>
      </c>
      <c r="B15" s="587"/>
      <c r="C15" s="152" t="s">
        <v>2159</v>
      </c>
      <c r="D15" s="217">
        <v>25846539</v>
      </c>
      <c r="E15" s="50" t="s">
        <v>271</v>
      </c>
      <c r="F15" s="142" t="s">
        <v>2160</v>
      </c>
      <c r="G15" s="87"/>
      <c r="H15" s="326"/>
      <c r="I15" s="87" t="s">
        <v>161</v>
      </c>
      <c r="J15" s="55">
        <v>0.40347222222222218</v>
      </c>
      <c r="K15" s="51">
        <f t="shared" si="0"/>
        <v>0.40347222222222218</v>
      </c>
      <c r="L15" s="55">
        <v>0.43263888888888891</v>
      </c>
      <c r="M15" s="41">
        <f t="shared" si="1"/>
        <v>0.43263888888888891</v>
      </c>
      <c r="N15" s="55">
        <v>0.43819444444444439</v>
      </c>
      <c r="O15" s="41">
        <f t="shared" si="2"/>
        <v>0.43819444444444439</v>
      </c>
      <c r="P15" s="55">
        <v>0.48472222222222222</v>
      </c>
      <c r="Q15" s="41">
        <f t="shared" si="6"/>
        <v>0.48472222222222222</v>
      </c>
      <c r="R15" s="55">
        <v>0.49652777777777779</v>
      </c>
      <c r="S15" s="41">
        <f t="shared" si="4"/>
        <v>0.49652777777777779</v>
      </c>
      <c r="T15" s="236">
        <v>0.50902777777777775</v>
      </c>
      <c r="U15" s="72">
        <f t="shared" si="5"/>
        <v>0.50902777777777775</v>
      </c>
    </row>
    <row r="16" spans="1:21" ht="21.75" customHeight="1" x14ac:dyDescent="0.25">
      <c r="A16" s="586" t="s">
        <v>73</v>
      </c>
      <c r="B16" s="587"/>
      <c r="C16" s="152" t="s">
        <v>2161</v>
      </c>
      <c r="D16" s="217">
        <v>7929470</v>
      </c>
      <c r="E16" s="50" t="s">
        <v>271</v>
      </c>
      <c r="F16" s="142" t="s">
        <v>38</v>
      </c>
      <c r="G16" s="105" t="s">
        <v>341</v>
      </c>
      <c r="H16" s="182"/>
      <c r="I16" s="50" t="s">
        <v>2162</v>
      </c>
      <c r="J16" s="55">
        <v>0.43263888888888891</v>
      </c>
      <c r="K16" s="51">
        <f t="shared" si="0"/>
        <v>0.43263888888888891</v>
      </c>
      <c r="L16" s="55">
        <v>0.44513888888888892</v>
      </c>
      <c r="M16" s="41">
        <f t="shared" si="1"/>
        <v>0.44513888888888892</v>
      </c>
      <c r="N16" s="55">
        <v>0.4513888888888889</v>
      </c>
      <c r="O16" s="41">
        <f t="shared" si="2"/>
        <v>0.4513888888888889</v>
      </c>
      <c r="P16" s="55">
        <v>0.49652777777777779</v>
      </c>
      <c r="Q16" s="41">
        <f t="shared" si="6"/>
        <v>0.49652777777777779</v>
      </c>
      <c r="R16" s="55">
        <v>0.5083333333333333</v>
      </c>
      <c r="S16" s="41">
        <f t="shared" si="4"/>
        <v>0.5083333333333333</v>
      </c>
      <c r="T16" s="236">
        <v>0.52152777777777781</v>
      </c>
      <c r="U16" s="72">
        <f t="shared" si="5"/>
        <v>0.52152777777777781</v>
      </c>
    </row>
    <row r="17" spans="1:21" ht="21.75" customHeight="1" x14ac:dyDescent="0.25">
      <c r="A17" s="586" t="s">
        <v>76</v>
      </c>
      <c r="B17" s="587"/>
      <c r="C17" s="152" t="s">
        <v>2163</v>
      </c>
      <c r="D17" s="217">
        <v>74887529</v>
      </c>
      <c r="E17" s="207" t="s">
        <v>93</v>
      </c>
      <c r="F17" s="142" t="s">
        <v>28</v>
      </c>
      <c r="G17" s="87"/>
      <c r="H17" s="326"/>
      <c r="I17" s="87" t="s">
        <v>161</v>
      </c>
      <c r="J17" s="55">
        <v>0.40763888888888888</v>
      </c>
      <c r="K17" s="51">
        <f t="shared" si="0"/>
        <v>0.40763888888888888</v>
      </c>
      <c r="L17" s="55">
        <v>0.43888888888888888</v>
      </c>
      <c r="M17" s="41">
        <f t="shared" si="1"/>
        <v>0.43888888888888888</v>
      </c>
      <c r="N17" s="55">
        <v>0.4465277777777778</v>
      </c>
      <c r="O17" s="41">
        <f t="shared" si="2"/>
        <v>0.4465277777777778</v>
      </c>
      <c r="P17" s="55">
        <v>0.48958333333333331</v>
      </c>
      <c r="Q17" s="41">
        <f t="shared" si="6"/>
        <v>0.48958333333333331</v>
      </c>
      <c r="R17" s="55">
        <v>0.50624999999999998</v>
      </c>
      <c r="S17" s="41">
        <f t="shared" si="4"/>
        <v>0.50624999999999998</v>
      </c>
      <c r="T17" s="236">
        <v>0.51875000000000004</v>
      </c>
      <c r="U17" s="72">
        <f t="shared" si="5"/>
        <v>0.51875000000000004</v>
      </c>
    </row>
    <row r="18" spans="1:21" ht="21.75" customHeight="1" x14ac:dyDescent="0.25">
      <c r="A18" s="586" t="s">
        <v>78</v>
      </c>
      <c r="B18" s="587"/>
      <c r="C18" s="152" t="s">
        <v>2164</v>
      </c>
      <c r="D18" s="217">
        <v>1664398</v>
      </c>
      <c r="E18" s="201" t="s">
        <v>45</v>
      </c>
      <c r="F18" s="142" t="s">
        <v>38</v>
      </c>
      <c r="G18" s="105"/>
      <c r="H18" s="180"/>
      <c r="I18" s="105" t="s">
        <v>1154</v>
      </c>
      <c r="J18" s="55">
        <v>0.43541666666666667</v>
      </c>
      <c r="K18" s="51">
        <f t="shared" si="0"/>
        <v>0.43541666666666667</v>
      </c>
      <c r="L18" s="55">
        <v>0.45208333333333328</v>
      </c>
      <c r="M18" s="41">
        <f t="shared" si="1"/>
        <v>0.45208333333333328</v>
      </c>
      <c r="N18" s="55">
        <v>0.45902777777777781</v>
      </c>
      <c r="O18" s="41">
        <f t="shared" si="2"/>
        <v>0.45902777777777781</v>
      </c>
      <c r="P18" s="55">
        <v>0.50624999999999998</v>
      </c>
      <c r="Q18" s="41">
        <f t="shared" si="6"/>
        <v>0.50624999999999998</v>
      </c>
      <c r="R18" s="55">
        <v>0.52083333333333337</v>
      </c>
      <c r="S18" s="41">
        <f t="shared" si="4"/>
        <v>0.52083333333333337</v>
      </c>
      <c r="T18" s="236">
        <v>0.53333333333333333</v>
      </c>
      <c r="U18" s="72">
        <f t="shared" si="5"/>
        <v>0.53333333333333333</v>
      </c>
    </row>
    <row r="19" spans="1:21" ht="19.5" customHeight="1" x14ac:dyDescent="0.25">
      <c r="A19" s="586" t="s">
        <v>80</v>
      </c>
      <c r="B19" s="587"/>
      <c r="C19" s="152" t="s">
        <v>2165</v>
      </c>
      <c r="D19" s="217">
        <v>48277046</v>
      </c>
      <c r="E19" s="201" t="s">
        <v>45</v>
      </c>
      <c r="F19" s="142" t="s">
        <v>28</v>
      </c>
      <c r="G19" s="50" t="s">
        <v>621</v>
      </c>
      <c r="H19" s="182"/>
      <c r="I19" s="50" t="s">
        <v>415</v>
      </c>
      <c r="J19" s="55">
        <v>0.43611111111111112</v>
      </c>
      <c r="K19" s="51">
        <f t="shared" si="0"/>
        <v>0.43611111111111112</v>
      </c>
      <c r="L19" s="55">
        <v>0.45694444444444438</v>
      </c>
      <c r="M19" s="41">
        <f t="shared" si="1"/>
        <v>0.45694444444444438</v>
      </c>
      <c r="N19" s="55">
        <v>0.46180555555555558</v>
      </c>
      <c r="O19" s="41">
        <f t="shared" si="2"/>
        <v>0.46180555555555558</v>
      </c>
      <c r="P19" s="55">
        <v>0.51180555555555551</v>
      </c>
      <c r="Q19" s="41">
        <f t="shared" si="6"/>
        <v>0.51180555555555551</v>
      </c>
      <c r="R19" s="55">
        <v>0.52777777777777779</v>
      </c>
      <c r="S19" s="41">
        <f t="shared" si="4"/>
        <v>0.52777777777777779</v>
      </c>
      <c r="T19" s="236">
        <v>0.54027777777777775</v>
      </c>
      <c r="U19" s="72">
        <f t="shared" si="5"/>
        <v>0.54027777777777775</v>
      </c>
    </row>
    <row r="20" spans="1:21" ht="20.25" customHeight="1" x14ac:dyDescent="0.25">
      <c r="A20" s="586" t="s">
        <v>82</v>
      </c>
      <c r="B20" s="587"/>
      <c r="C20" s="152" t="s">
        <v>2166</v>
      </c>
      <c r="D20" s="217">
        <v>7481687</v>
      </c>
      <c r="E20" s="201" t="s">
        <v>45</v>
      </c>
      <c r="F20" s="142" t="s">
        <v>38</v>
      </c>
      <c r="G20" s="105"/>
      <c r="H20" s="180"/>
      <c r="I20" s="105" t="s">
        <v>1154</v>
      </c>
      <c r="J20" s="55">
        <v>0.44861111111111113</v>
      </c>
      <c r="K20" s="51">
        <f t="shared" si="0"/>
        <v>0.44861111111111113</v>
      </c>
      <c r="L20" s="55">
        <v>0.46458333333333329</v>
      </c>
      <c r="M20" s="41">
        <f t="shared" si="1"/>
        <v>0.46458333333333329</v>
      </c>
      <c r="N20" s="55">
        <v>0.47013888888888888</v>
      </c>
      <c r="O20" s="41">
        <f t="shared" si="2"/>
        <v>0.47013888888888888</v>
      </c>
      <c r="P20" s="55">
        <v>0.51944444444444449</v>
      </c>
      <c r="Q20" s="41">
        <f t="shared" si="6"/>
        <v>0.51944444444444449</v>
      </c>
      <c r="R20" s="55">
        <v>0.53263888888888888</v>
      </c>
      <c r="S20" s="41">
        <f t="shared" si="4"/>
        <v>0.53263888888888888</v>
      </c>
      <c r="T20" s="236">
        <v>0.54513888888888884</v>
      </c>
      <c r="U20" s="72">
        <f t="shared" si="5"/>
        <v>0.54513888888888884</v>
      </c>
    </row>
    <row r="21" spans="1:21" ht="24" customHeight="1" x14ac:dyDescent="0.25">
      <c r="A21" s="586" t="s">
        <v>87</v>
      </c>
      <c r="B21" s="587"/>
      <c r="C21" s="152" t="s">
        <v>2167</v>
      </c>
      <c r="D21" s="217">
        <v>70566463</v>
      </c>
      <c r="E21" s="207" t="s">
        <v>93</v>
      </c>
      <c r="F21" s="142" t="s">
        <v>38</v>
      </c>
      <c r="G21" s="184" t="s">
        <v>19</v>
      </c>
      <c r="H21" s="402"/>
      <c r="I21" s="114" t="s">
        <v>168</v>
      </c>
      <c r="J21" s="55">
        <v>0.44930555555555562</v>
      </c>
      <c r="K21" s="51">
        <f t="shared" si="0"/>
        <v>0.44930555555555562</v>
      </c>
      <c r="L21" s="55">
        <v>0.46944444444444439</v>
      </c>
      <c r="M21" s="41">
        <f t="shared" si="1"/>
        <v>0.46944444444444439</v>
      </c>
      <c r="N21" s="55">
        <v>0.47708333333333341</v>
      </c>
      <c r="O21" s="41">
        <f t="shared" si="2"/>
        <v>0.47708333333333341</v>
      </c>
      <c r="P21" s="55">
        <v>0.52430555555555558</v>
      </c>
      <c r="Q21" s="41">
        <f t="shared" si="6"/>
        <v>0.52430555555555558</v>
      </c>
      <c r="R21" s="55">
        <v>0.54027777777777775</v>
      </c>
      <c r="S21" s="41">
        <f t="shared" si="4"/>
        <v>0.54027777777777775</v>
      </c>
      <c r="T21" s="236">
        <v>0.55277777777777781</v>
      </c>
      <c r="U21" s="72">
        <f t="shared" si="5"/>
        <v>0.55277777777777781</v>
      </c>
    </row>
    <row r="22" spans="1:21" ht="24" customHeight="1" x14ac:dyDescent="0.25">
      <c r="A22" s="586" t="s">
        <v>91</v>
      </c>
      <c r="B22" s="587"/>
      <c r="C22" s="152" t="s">
        <v>2168</v>
      </c>
      <c r="D22" s="217">
        <v>76440287</v>
      </c>
      <c r="E22" s="50" t="s">
        <v>17</v>
      </c>
      <c r="F22" s="142" t="s">
        <v>38</v>
      </c>
      <c r="G22" s="50"/>
      <c r="H22" s="182"/>
      <c r="I22" s="50" t="s">
        <v>2150</v>
      </c>
      <c r="J22" s="55">
        <v>0.45069444444444451</v>
      </c>
      <c r="K22" s="51">
        <f t="shared" si="0"/>
        <v>0.45069444444444451</v>
      </c>
      <c r="L22" s="55">
        <v>0.47499999999999998</v>
      </c>
      <c r="M22" s="41">
        <f t="shared" si="1"/>
        <v>0.47499999999999998</v>
      </c>
      <c r="N22" s="55">
        <v>0.48472222222222222</v>
      </c>
      <c r="O22" s="41">
        <f t="shared" si="2"/>
        <v>0.48472222222222222</v>
      </c>
      <c r="P22" s="55">
        <v>0.53402777777777777</v>
      </c>
      <c r="Q22" s="41">
        <f t="shared" si="6"/>
        <v>0.53402777777777777</v>
      </c>
      <c r="R22" s="55">
        <v>0.54652777777777772</v>
      </c>
      <c r="S22" s="41">
        <f t="shared" si="4"/>
        <v>0.54652777777777772</v>
      </c>
      <c r="T22" s="236">
        <v>6.1111111111111109E-2</v>
      </c>
      <c r="U22" s="72">
        <f t="shared" si="5"/>
        <v>6.1111111111111109E-2</v>
      </c>
    </row>
    <row r="23" spans="1:21" ht="18" customHeight="1" x14ac:dyDescent="0.25">
      <c r="A23" s="586" t="s">
        <v>96</v>
      </c>
      <c r="B23" s="587"/>
      <c r="C23" s="152" t="s">
        <v>2169</v>
      </c>
      <c r="D23" s="217">
        <v>76441554</v>
      </c>
      <c r="E23" s="50" t="s">
        <v>17</v>
      </c>
      <c r="F23" s="142" t="s">
        <v>28</v>
      </c>
      <c r="G23" s="87"/>
      <c r="H23" s="326"/>
      <c r="I23" s="87" t="s">
        <v>161</v>
      </c>
      <c r="J23" s="55">
        <v>0.45347222222222222</v>
      </c>
      <c r="K23" s="51">
        <f t="shared" si="0"/>
        <v>0.45347222222222222</v>
      </c>
      <c r="L23" s="55">
        <v>0.48125000000000001</v>
      </c>
      <c r="M23" s="41">
        <f t="shared" si="1"/>
        <v>0.48125000000000001</v>
      </c>
      <c r="N23" s="55">
        <v>0.48958333333333331</v>
      </c>
      <c r="O23" s="41">
        <f t="shared" si="2"/>
        <v>0.48958333333333331</v>
      </c>
      <c r="P23" s="55">
        <v>0.53749999999999998</v>
      </c>
      <c r="Q23" s="41">
        <f t="shared" si="6"/>
        <v>0.53749999999999998</v>
      </c>
      <c r="R23" s="55">
        <v>0.55208333333333337</v>
      </c>
      <c r="S23" s="41">
        <f t="shared" si="4"/>
        <v>0.55208333333333337</v>
      </c>
      <c r="T23" s="236">
        <v>0.56527777777777777</v>
      </c>
      <c r="U23" s="72">
        <f t="shared" si="5"/>
        <v>0.56527777777777777</v>
      </c>
    </row>
    <row r="24" spans="1:21" s="4" customFormat="1" ht="20.25" customHeight="1" x14ac:dyDescent="0.25">
      <c r="A24" s="586" t="s">
        <v>98</v>
      </c>
      <c r="B24" s="587"/>
      <c r="C24" s="152" t="s">
        <v>2170</v>
      </c>
      <c r="D24" s="217">
        <v>44743880</v>
      </c>
      <c r="E24" s="50" t="s">
        <v>17</v>
      </c>
      <c r="F24" s="142" t="s">
        <v>23</v>
      </c>
      <c r="G24" s="105" t="s">
        <v>146</v>
      </c>
      <c r="H24" s="182"/>
      <c r="I24" s="50" t="s">
        <v>117</v>
      </c>
      <c r="J24" s="55">
        <v>0.46388888888888891</v>
      </c>
      <c r="K24" s="51">
        <f t="shared" si="0"/>
        <v>0.46388888888888891</v>
      </c>
      <c r="L24" s="55">
        <v>0.48749999999999999</v>
      </c>
      <c r="M24" s="41">
        <f t="shared" si="1"/>
        <v>0.48749999999999999</v>
      </c>
      <c r="N24" s="55">
        <v>0.49513888888888891</v>
      </c>
      <c r="O24" s="41">
        <f t="shared" si="2"/>
        <v>0.49513888888888891</v>
      </c>
      <c r="P24" s="55">
        <v>4.791666666666667E-2</v>
      </c>
      <c r="Q24" s="41">
        <f t="shared" si="6"/>
        <v>4.791666666666667E-2</v>
      </c>
      <c r="R24" s="55">
        <v>0.56111111111111112</v>
      </c>
      <c r="S24" s="41">
        <f t="shared" si="4"/>
        <v>0.56111111111111112</v>
      </c>
      <c r="T24" s="236">
        <v>7.4305555555555555E-2</v>
      </c>
      <c r="U24" s="72">
        <f t="shared" si="5"/>
        <v>7.4305555555555555E-2</v>
      </c>
    </row>
    <row r="25" spans="1:21" ht="23.25" customHeight="1" x14ac:dyDescent="0.25">
      <c r="A25" s="586" t="s">
        <v>102</v>
      </c>
      <c r="B25" s="587"/>
      <c r="C25" s="152" t="s">
        <v>2171</v>
      </c>
      <c r="D25" s="217">
        <v>41701561</v>
      </c>
      <c r="E25" s="50" t="s">
        <v>37</v>
      </c>
      <c r="F25" s="142" t="s">
        <v>28</v>
      </c>
      <c r="G25" s="184" t="s">
        <v>621</v>
      </c>
      <c r="H25" s="182"/>
      <c r="I25" s="50" t="s">
        <v>743</v>
      </c>
      <c r="J25" s="55">
        <v>0.48958333333333331</v>
      </c>
      <c r="K25" s="51">
        <f t="shared" si="0"/>
        <v>0.48958333333333331</v>
      </c>
      <c r="L25" s="55">
        <v>0.49375000000000002</v>
      </c>
      <c r="M25" s="41">
        <f t="shared" si="1"/>
        <v>0.49375000000000002</v>
      </c>
      <c r="N25" s="55">
        <v>0.50694444444444442</v>
      </c>
      <c r="O25" s="41">
        <f t="shared" si="2"/>
        <v>0.50694444444444442</v>
      </c>
      <c r="P25" s="55">
        <v>0.55138888888888893</v>
      </c>
      <c r="Q25" s="41">
        <f t="shared" si="6"/>
        <v>0.55138888888888893</v>
      </c>
      <c r="R25" s="55">
        <v>0.56388888888888888</v>
      </c>
      <c r="S25" s="41">
        <f t="shared" si="4"/>
        <v>0.56388888888888888</v>
      </c>
      <c r="T25" s="236">
        <v>0.57638888888888884</v>
      </c>
      <c r="U25" s="72">
        <f t="shared" si="5"/>
        <v>0.57638888888888884</v>
      </c>
    </row>
    <row r="26" spans="1:21" ht="18" customHeight="1" x14ac:dyDescent="0.25">
      <c r="A26" s="586" t="s">
        <v>106</v>
      </c>
      <c r="B26" s="587"/>
      <c r="C26" s="152" t="s">
        <v>2172</v>
      </c>
      <c r="D26" s="217">
        <v>9903344</v>
      </c>
      <c r="E26" s="50" t="s">
        <v>17</v>
      </c>
      <c r="F26" s="142" t="s">
        <v>38</v>
      </c>
      <c r="G26" s="105" t="s">
        <v>146</v>
      </c>
      <c r="H26" s="329"/>
      <c r="I26" s="186" t="s">
        <v>159</v>
      </c>
      <c r="J26" s="55">
        <v>0.50347222222222221</v>
      </c>
      <c r="K26" s="55">
        <f t="shared" si="0"/>
        <v>0.50347222222222221</v>
      </c>
      <c r="L26" s="55">
        <v>0.50416666666666665</v>
      </c>
      <c r="M26" s="55">
        <f t="shared" si="1"/>
        <v>0.50416666666666665</v>
      </c>
      <c r="N26" s="55">
        <v>0.51111111111111107</v>
      </c>
      <c r="O26" s="55">
        <f t="shared" si="2"/>
        <v>0.51111111111111107</v>
      </c>
      <c r="P26" s="55">
        <v>0.56319444444444444</v>
      </c>
      <c r="Q26" s="55">
        <f t="shared" si="6"/>
        <v>0.56319444444444444</v>
      </c>
      <c r="R26" s="55">
        <v>0.57777777777777772</v>
      </c>
      <c r="S26" s="55">
        <f t="shared" si="4"/>
        <v>0.57777777777777772</v>
      </c>
      <c r="T26" s="236">
        <v>0.59027777777777779</v>
      </c>
      <c r="U26" s="236">
        <f t="shared" si="5"/>
        <v>0.59027777777777779</v>
      </c>
    </row>
    <row r="27" spans="1:21" ht="21" customHeight="1" x14ac:dyDescent="0.25">
      <c r="A27" s="586" t="s">
        <v>110</v>
      </c>
      <c r="B27" s="587"/>
      <c r="C27" s="152" t="s">
        <v>2173</v>
      </c>
      <c r="D27" s="217">
        <v>41610922</v>
      </c>
      <c r="E27" s="50" t="s">
        <v>17</v>
      </c>
      <c r="F27" s="142" t="s">
        <v>23</v>
      </c>
      <c r="G27" s="184" t="s">
        <v>1222</v>
      </c>
      <c r="H27" s="402"/>
      <c r="I27" s="114" t="s">
        <v>2174</v>
      </c>
      <c r="J27" s="55">
        <v>0.49375000000000002</v>
      </c>
      <c r="K27" s="55">
        <f t="shared" si="0"/>
        <v>0.49375000000000002</v>
      </c>
      <c r="L27" s="55">
        <v>0.49930555555555561</v>
      </c>
      <c r="M27" s="55">
        <f t="shared" si="1"/>
        <v>0.49930555555555561</v>
      </c>
      <c r="N27" s="55">
        <v>0.50763888888888886</v>
      </c>
      <c r="O27" s="55">
        <f t="shared" si="2"/>
        <v>0.50763888888888886</v>
      </c>
      <c r="P27" s="55">
        <v>0.55833333333333335</v>
      </c>
      <c r="Q27" s="55">
        <f t="shared" si="6"/>
        <v>0.55833333333333335</v>
      </c>
      <c r="R27" s="55">
        <v>0.57361111111111107</v>
      </c>
      <c r="S27" s="55">
        <f t="shared" si="4"/>
        <v>0.57361111111111107</v>
      </c>
      <c r="T27" s="236">
        <v>8.611111111111111E-2</v>
      </c>
      <c r="U27" s="236">
        <f t="shared" si="5"/>
        <v>8.611111111111111E-2</v>
      </c>
    </row>
    <row r="28" spans="1:21" ht="22.5" customHeight="1" x14ac:dyDescent="0.25">
      <c r="A28" s="586" t="s">
        <v>114</v>
      </c>
      <c r="B28" s="587"/>
      <c r="C28" s="152" t="s">
        <v>2175</v>
      </c>
      <c r="D28" s="217">
        <v>8197135</v>
      </c>
      <c r="E28" s="201" t="s">
        <v>45</v>
      </c>
      <c r="F28" s="142" t="s">
        <v>38</v>
      </c>
      <c r="G28" s="87"/>
      <c r="H28" s="326"/>
      <c r="I28" s="87" t="s">
        <v>161</v>
      </c>
      <c r="J28" s="55">
        <v>0.51041666666666663</v>
      </c>
      <c r="K28" s="55">
        <f t="shared" si="0"/>
        <v>0.51041666666666663</v>
      </c>
      <c r="L28" s="55">
        <v>0.51180555555555551</v>
      </c>
      <c r="M28" s="55">
        <f t="shared" si="1"/>
        <v>0.51180555555555551</v>
      </c>
      <c r="N28" s="55">
        <v>0.51736111111111116</v>
      </c>
      <c r="O28" s="55">
        <f t="shared" si="2"/>
        <v>0.51736111111111116</v>
      </c>
      <c r="P28" s="55">
        <v>0.57013888888888886</v>
      </c>
      <c r="Q28" s="55">
        <f t="shared" si="6"/>
        <v>0.57013888888888886</v>
      </c>
      <c r="R28" s="55">
        <v>0.59166666666666667</v>
      </c>
      <c r="S28" s="55">
        <f t="shared" si="4"/>
        <v>0.59166666666666667</v>
      </c>
      <c r="T28" s="236">
        <v>0.60416666666666663</v>
      </c>
      <c r="U28" s="236">
        <f t="shared" si="5"/>
        <v>0.60416666666666663</v>
      </c>
    </row>
    <row r="29" spans="1:21" ht="18" customHeight="1" x14ac:dyDescent="0.25">
      <c r="A29" s="586" t="s">
        <v>118</v>
      </c>
      <c r="B29" s="587"/>
      <c r="C29" s="152" t="s">
        <v>2176</v>
      </c>
      <c r="D29" s="217">
        <v>72373940</v>
      </c>
      <c r="E29" s="50" t="s">
        <v>17</v>
      </c>
      <c r="F29" s="142" t="s">
        <v>28</v>
      </c>
      <c r="G29" s="184" t="s">
        <v>515</v>
      </c>
      <c r="H29" s="182"/>
      <c r="I29" s="50" t="s">
        <v>2177</v>
      </c>
      <c r="J29" s="55">
        <v>0.51180555555555551</v>
      </c>
      <c r="K29" s="51">
        <f t="shared" si="0"/>
        <v>0.51180555555555551</v>
      </c>
      <c r="L29" s="55">
        <v>0.5180555555555556</v>
      </c>
      <c r="M29" s="41">
        <f t="shared" si="1"/>
        <v>0.5180555555555556</v>
      </c>
      <c r="N29" s="55">
        <v>0.52361111111111114</v>
      </c>
      <c r="O29" s="41">
        <f t="shared" si="2"/>
        <v>0.52361111111111114</v>
      </c>
      <c r="P29" s="55">
        <v>0.5756944444444444</v>
      </c>
      <c r="Q29" s="41">
        <f t="shared" si="6"/>
        <v>0.5756944444444444</v>
      </c>
      <c r="R29" s="55">
        <v>0.10069444444444441</v>
      </c>
      <c r="S29" s="41">
        <f t="shared" si="4"/>
        <v>0.10069444444444441</v>
      </c>
      <c r="T29" s="236">
        <v>0.1131944444444444</v>
      </c>
      <c r="U29" s="72">
        <f t="shared" si="5"/>
        <v>0.1131944444444444</v>
      </c>
    </row>
    <row r="30" spans="1:21" s="4" customFormat="1" ht="21.75" customHeight="1" x14ac:dyDescent="0.25">
      <c r="A30" s="586" t="s">
        <v>126</v>
      </c>
      <c r="B30" s="587"/>
      <c r="C30" s="152" t="s">
        <v>2178</v>
      </c>
      <c r="D30" s="217">
        <v>73035850</v>
      </c>
      <c r="E30" s="207" t="s">
        <v>93</v>
      </c>
      <c r="F30" s="142" t="s">
        <v>28</v>
      </c>
      <c r="G30" s="184" t="s">
        <v>19</v>
      </c>
      <c r="H30" s="402"/>
      <c r="I30" s="114" t="s">
        <v>168</v>
      </c>
      <c r="J30" s="55">
        <v>0.5131944444444444</v>
      </c>
      <c r="K30" s="55">
        <f t="shared" si="0"/>
        <v>0.5131944444444444</v>
      </c>
      <c r="L30" s="55">
        <v>0.52361111111111114</v>
      </c>
      <c r="M30" s="55">
        <f t="shared" si="1"/>
        <v>0.52361111111111114</v>
      </c>
      <c r="N30" s="55">
        <v>0.52847222222222223</v>
      </c>
      <c r="O30" s="55">
        <f t="shared" si="2"/>
        <v>0.52847222222222223</v>
      </c>
      <c r="P30" s="55">
        <v>0.58263888888888893</v>
      </c>
      <c r="Q30" s="55">
        <f t="shared" si="6"/>
        <v>0.58263888888888893</v>
      </c>
      <c r="R30" s="55">
        <v>0.60277777777777775</v>
      </c>
      <c r="S30" s="55">
        <f t="shared" si="4"/>
        <v>0.60277777777777775</v>
      </c>
      <c r="T30" s="236">
        <v>0.61597222222222225</v>
      </c>
      <c r="U30" s="236">
        <f t="shared" si="5"/>
        <v>0.61597222222222225</v>
      </c>
    </row>
    <row r="31" spans="1:21" s="46" customFormat="1" ht="19.5" customHeight="1" x14ac:dyDescent="0.25">
      <c r="A31" s="586" t="s">
        <v>130</v>
      </c>
      <c r="B31" s="587"/>
      <c r="C31" s="152" t="s">
        <v>2179</v>
      </c>
      <c r="D31" s="217">
        <v>73003822</v>
      </c>
      <c r="E31" s="50" t="s">
        <v>17</v>
      </c>
      <c r="F31" s="142" t="s">
        <v>38</v>
      </c>
      <c r="G31" s="105" t="s">
        <v>146</v>
      </c>
      <c r="H31" s="329"/>
      <c r="I31" s="186" t="s">
        <v>159</v>
      </c>
      <c r="J31" s="55">
        <v>0.51527777777777772</v>
      </c>
      <c r="K31" s="55">
        <f t="shared" si="0"/>
        <v>0.51527777777777772</v>
      </c>
      <c r="L31" s="55">
        <v>0.52847222222222223</v>
      </c>
      <c r="M31" s="55">
        <f t="shared" si="1"/>
        <v>0.52847222222222223</v>
      </c>
      <c r="N31" s="55">
        <v>0.53541666666666665</v>
      </c>
      <c r="O31" s="55">
        <f t="shared" si="2"/>
        <v>0.53541666666666665</v>
      </c>
      <c r="P31" s="55">
        <v>0.58750000000000002</v>
      </c>
      <c r="Q31" s="55">
        <f t="shared" si="6"/>
        <v>0.58750000000000002</v>
      </c>
      <c r="R31" s="55">
        <v>0.61527777777777781</v>
      </c>
      <c r="S31" s="55">
        <f t="shared" si="4"/>
        <v>0.61527777777777781</v>
      </c>
      <c r="T31" s="236">
        <v>0.62708333333333333</v>
      </c>
      <c r="U31" s="236">
        <f t="shared" si="5"/>
        <v>0.62708333333333333</v>
      </c>
    </row>
    <row r="32" spans="1:21" ht="21" customHeight="1" x14ac:dyDescent="0.25">
      <c r="A32" s="586" t="s">
        <v>237</v>
      </c>
      <c r="B32" s="587"/>
      <c r="C32" s="152" t="s">
        <v>2180</v>
      </c>
      <c r="D32" s="217">
        <v>45974805</v>
      </c>
      <c r="E32" s="207" t="s">
        <v>93</v>
      </c>
      <c r="F32" s="142" t="s">
        <v>28</v>
      </c>
      <c r="G32" s="184" t="s">
        <v>226</v>
      </c>
      <c r="H32" s="182"/>
      <c r="I32" s="50" t="s">
        <v>117</v>
      </c>
      <c r="J32" s="55">
        <v>0.52222222222222225</v>
      </c>
      <c r="K32" s="55">
        <f t="shared" si="0"/>
        <v>0.52222222222222225</v>
      </c>
      <c r="L32" s="55">
        <v>0.53333333333333333</v>
      </c>
      <c r="M32" s="55">
        <f t="shared" si="1"/>
        <v>0.53333333333333333</v>
      </c>
      <c r="N32" s="55">
        <v>0.49513888888888891</v>
      </c>
      <c r="O32" s="55">
        <f t="shared" si="2"/>
        <v>0.49513888888888891</v>
      </c>
      <c r="P32" s="55">
        <v>0.59513888888888888</v>
      </c>
      <c r="Q32" s="55">
        <f t="shared" si="6"/>
        <v>0.59513888888888888</v>
      </c>
      <c r="R32" s="55">
        <v>0.60624999999999996</v>
      </c>
      <c r="S32" s="55">
        <f t="shared" si="4"/>
        <v>0.60624999999999996</v>
      </c>
      <c r="T32" s="236">
        <v>0.625</v>
      </c>
      <c r="U32" s="236">
        <f t="shared" si="5"/>
        <v>0.625</v>
      </c>
    </row>
    <row r="33" spans="1:21" ht="21.75" customHeight="1" x14ac:dyDescent="0.25">
      <c r="A33" s="586" t="s">
        <v>136</v>
      </c>
      <c r="B33" s="587"/>
      <c r="C33" s="152" t="s">
        <v>2181</v>
      </c>
      <c r="D33" s="217">
        <v>77210332</v>
      </c>
      <c r="E33" s="207" t="s">
        <v>93</v>
      </c>
      <c r="F33" s="142" t="s">
        <v>23</v>
      </c>
      <c r="G33" s="184" t="s">
        <v>226</v>
      </c>
      <c r="H33" s="182"/>
      <c r="I33" s="50" t="s">
        <v>117</v>
      </c>
      <c r="J33" s="55">
        <v>0.52361111111111114</v>
      </c>
      <c r="K33" s="55">
        <f t="shared" si="0"/>
        <v>0.52361111111111114</v>
      </c>
      <c r="L33" s="55">
        <v>0.53819444444444442</v>
      </c>
      <c r="M33" s="55">
        <f t="shared" si="1"/>
        <v>0.53819444444444442</v>
      </c>
      <c r="N33" s="55">
        <v>0.54513888888888884</v>
      </c>
      <c r="O33" s="55">
        <f t="shared" si="2"/>
        <v>0.54513888888888884</v>
      </c>
      <c r="P33" s="55">
        <v>0.59930555555555554</v>
      </c>
      <c r="Q33" s="55">
        <f t="shared" si="6"/>
        <v>0.59930555555555554</v>
      </c>
      <c r="R33" s="55">
        <v>0.61111111111111116</v>
      </c>
      <c r="S33" s="55">
        <f t="shared" si="4"/>
        <v>0.61111111111111116</v>
      </c>
      <c r="T33" s="236">
        <v>0.62916666666666665</v>
      </c>
      <c r="U33" s="236">
        <f t="shared" si="5"/>
        <v>0.62916666666666665</v>
      </c>
    </row>
    <row r="34" spans="1:21" ht="19.5" customHeight="1" x14ac:dyDescent="0.25">
      <c r="A34" s="589"/>
      <c r="B34" s="589"/>
    </row>
    <row r="35" spans="1:21" s="4" customFormat="1" ht="19.5" customHeight="1" x14ac:dyDescent="0.25">
      <c r="A35" s="601"/>
      <c r="B35" s="601"/>
    </row>
    <row r="36" spans="1:21" s="46" customFormat="1" ht="24.75" customHeight="1" x14ac:dyDescent="0.25">
      <c r="A36" s="598"/>
      <c r="B36" s="598"/>
    </row>
    <row r="37" spans="1:21" ht="20.25" customHeight="1" x14ac:dyDescent="0.25">
      <c r="A37" s="589"/>
      <c r="B37" s="589"/>
    </row>
    <row r="38" spans="1:21" ht="18.75" customHeight="1" x14ac:dyDescent="0.25">
      <c r="A38" s="589"/>
      <c r="B38" s="589"/>
    </row>
    <row r="39" spans="1:21" ht="18.75" customHeight="1" x14ac:dyDescent="0.25">
      <c r="A39" s="589"/>
      <c r="B39" s="589"/>
    </row>
    <row r="40" spans="1:21" ht="18.75" customHeight="1" x14ac:dyDescent="0.25">
      <c r="A40" s="589"/>
      <c r="B40" s="589"/>
    </row>
    <row r="41" spans="1:21" ht="18" customHeight="1" x14ac:dyDescent="0.25">
      <c r="A41" s="589"/>
      <c r="B41" s="589"/>
    </row>
    <row r="42" spans="1:21" ht="18" customHeight="1" x14ac:dyDescent="0.25">
      <c r="A42" s="589"/>
      <c r="B42" s="589"/>
    </row>
    <row r="43" spans="1:21" s="46" customFormat="1" ht="18" customHeight="1" x14ac:dyDescent="0.25">
      <c r="A43" s="598"/>
      <c r="B43" s="598"/>
    </row>
    <row r="44" spans="1:21" ht="18" customHeight="1" x14ac:dyDescent="0.25">
      <c r="A44" s="589"/>
      <c r="B44" s="589"/>
    </row>
    <row r="45" spans="1:21" ht="18.75" customHeight="1" x14ac:dyDescent="0.25">
      <c r="A45" s="589"/>
      <c r="B45" s="589"/>
    </row>
    <row r="46" spans="1:21" ht="18" customHeight="1" x14ac:dyDescent="0.25">
      <c r="A46" s="589"/>
      <c r="B46" s="589"/>
    </row>
    <row r="47" spans="1:21" ht="18" customHeight="1" x14ac:dyDescent="0.25">
      <c r="A47" s="589"/>
      <c r="B47" s="589"/>
    </row>
    <row r="48" spans="1:21" ht="21" customHeight="1" x14ac:dyDescent="0.25">
      <c r="A48" s="589"/>
      <c r="B48" s="589"/>
    </row>
    <row r="49" spans="1:2" ht="18" customHeight="1" x14ac:dyDescent="0.25">
      <c r="A49" s="589"/>
      <c r="B49" s="589"/>
    </row>
    <row r="50" spans="1:2" ht="18" customHeight="1" x14ac:dyDescent="0.25">
      <c r="A50" s="589"/>
      <c r="B50" s="589"/>
    </row>
    <row r="51" spans="1:2" ht="18" customHeight="1" x14ac:dyDescent="0.25">
      <c r="A51" s="589"/>
      <c r="B51" s="589"/>
    </row>
    <row r="52" spans="1:2" ht="18" customHeight="1" x14ac:dyDescent="0.25">
      <c r="A52" s="589"/>
      <c r="B52" s="589"/>
    </row>
    <row r="53" spans="1:2" ht="18" customHeight="1" x14ac:dyDescent="0.25">
      <c r="A53" s="589"/>
      <c r="B53" s="589"/>
    </row>
    <row r="54" spans="1:2" ht="18" customHeight="1" x14ac:dyDescent="0.25">
      <c r="A54" s="589"/>
      <c r="B54" s="589"/>
    </row>
    <row r="55" spans="1:2" ht="18" customHeight="1" x14ac:dyDescent="0.25">
      <c r="A55" s="589"/>
      <c r="B55" s="589"/>
    </row>
    <row r="56" spans="1:2" ht="18" customHeight="1" x14ac:dyDescent="0.25">
      <c r="A56" s="589"/>
      <c r="B56" s="589"/>
    </row>
    <row r="57" spans="1:2" ht="18" customHeight="1" x14ac:dyDescent="0.25">
      <c r="A57" s="589"/>
      <c r="B57" s="589"/>
    </row>
    <row r="58" spans="1:2" ht="18" customHeight="1" x14ac:dyDescent="0.25">
      <c r="A58" s="589"/>
      <c r="B58" s="589"/>
    </row>
    <row r="59" spans="1:2" ht="18" customHeight="1" x14ac:dyDescent="0.25">
      <c r="A59" s="589"/>
      <c r="B59" s="589"/>
    </row>
    <row r="60" spans="1:2" ht="18" customHeight="1" x14ac:dyDescent="0.25">
      <c r="A60" s="589"/>
      <c r="B60" s="589"/>
    </row>
    <row r="61" spans="1:2" ht="18" customHeight="1" x14ac:dyDescent="0.25">
      <c r="A61" s="589"/>
      <c r="B61" s="589"/>
    </row>
    <row r="62" spans="1:2" ht="18" customHeight="1" x14ac:dyDescent="0.25">
      <c r="A62" s="589"/>
      <c r="B62" s="589"/>
    </row>
    <row r="63" spans="1:2" ht="18" customHeight="1" x14ac:dyDescent="0.25">
      <c r="A63" s="589"/>
      <c r="B63" s="589"/>
    </row>
    <row r="64" spans="1:2" ht="18" customHeight="1" x14ac:dyDescent="0.25">
      <c r="A64" s="589"/>
      <c r="B64" s="589"/>
    </row>
    <row r="65" spans="1:8" ht="18" customHeight="1" x14ac:dyDescent="0.25">
      <c r="A65" s="589"/>
      <c r="B65" s="589"/>
    </row>
    <row r="66" spans="1:8" ht="18" customHeight="1" x14ac:dyDescent="0.25">
      <c r="A66" s="589"/>
      <c r="B66" s="589"/>
    </row>
    <row r="67" spans="1:8" ht="18" customHeight="1" x14ac:dyDescent="0.25">
      <c r="A67" s="589"/>
      <c r="B67" s="589"/>
    </row>
    <row r="68" spans="1:8" ht="18" customHeight="1" x14ac:dyDescent="0.25">
      <c r="A68" s="589"/>
      <c r="B68" s="589"/>
    </row>
    <row r="69" spans="1:8" ht="18" customHeight="1" x14ac:dyDescent="0.25"/>
    <row r="70" spans="1:8" ht="15.75" customHeight="1" x14ac:dyDescent="0.25">
      <c r="B70" t="s">
        <v>6768</v>
      </c>
      <c r="C70" t="s">
        <v>6769</v>
      </c>
      <c r="D70" t="s">
        <v>6770</v>
      </c>
      <c r="E70" t="s">
        <v>6771</v>
      </c>
      <c r="F70" t="s">
        <v>6772</v>
      </c>
      <c r="G70" t="s">
        <v>6773</v>
      </c>
      <c r="H70" t="s">
        <v>6774</v>
      </c>
    </row>
    <row r="71" spans="1:8" ht="18" customHeight="1" x14ac:dyDescent="0.25"/>
    <row r="72" spans="1:8" ht="18" customHeight="1" x14ac:dyDescent="0.25"/>
    <row r="73" spans="1:8" ht="18" customHeight="1" x14ac:dyDescent="0.25"/>
    <row r="74" spans="1:8" ht="18" customHeight="1" x14ac:dyDescent="0.25"/>
    <row r="75" spans="1:8" ht="18" customHeight="1" x14ac:dyDescent="0.25"/>
    <row r="76" spans="1:8" ht="18" customHeight="1" x14ac:dyDescent="0.25"/>
    <row r="77" spans="1:8" ht="15.75" customHeight="1" x14ac:dyDescent="0.25"/>
    <row r="78" spans="1:8" ht="15.75" customHeight="1" x14ac:dyDescent="0.25"/>
    <row r="79" spans="1:8" ht="15.75" customHeight="1" x14ac:dyDescent="0.25"/>
    <row r="80" spans="1:8" ht="15.75" customHeight="1" x14ac:dyDescent="0.25"/>
    <row r="81" spans="2:7" ht="15.75" customHeight="1" x14ac:dyDescent="0.25"/>
    <row r="82" spans="2:7" ht="15.75" customHeight="1" x14ac:dyDescent="0.25"/>
    <row r="83" spans="2:7" ht="15.75" customHeight="1" x14ac:dyDescent="0.25"/>
    <row r="84" spans="2:7" ht="15.75" customHeight="1" x14ac:dyDescent="0.25"/>
    <row r="85" spans="2:7" ht="15.75" customHeight="1" x14ac:dyDescent="0.25"/>
    <row r="86" spans="2:7" ht="18" customHeight="1" x14ac:dyDescent="0.25"/>
    <row r="87" spans="2:7" ht="18" customHeight="1" x14ac:dyDescent="0.25"/>
    <row r="88" spans="2:7" ht="18" customHeight="1" x14ac:dyDescent="0.25"/>
    <row r="89" spans="2:7" ht="18" customHeight="1" x14ac:dyDescent="0.25"/>
    <row r="90" spans="2:7" ht="18" customHeight="1" x14ac:dyDescent="0.25"/>
    <row r="91" spans="2:7" ht="18" customHeight="1" x14ac:dyDescent="0.25"/>
    <row r="92" spans="2:7" ht="15.75" customHeight="1" x14ac:dyDescent="0.25"/>
    <row r="93" spans="2:7" ht="15.75" customHeight="1" x14ac:dyDescent="0.25"/>
    <row r="94" spans="2:7" ht="15.75" customHeight="1" x14ac:dyDescent="0.25"/>
    <row r="95" spans="2:7" ht="15.75" customHeight="1" x14ac:dyDescent="0.25"/>
    <row r="96" spans="2:7" ht="15.75" customHeight="1" x14ac:dyDescent="0.25">
      <c r="B96" t="s">
        <v>6768</v>
      </c>
      <c r="C96" t="s">
        <v>6769</v>
      </c>
      <c r="D96" t="s">
        <v>6770</v>
      </c>
      <c r="E96" t="s">
        <v>6771</v>
      </c>
      <c r="F96" t="s">
        <v>6772</v>
      </c>
      <c r="G96" t="s">
        <v>6773</v>
      </c>
    </row>
    <row r="97" spans="3:8" ht="15.75" customHeight="1" x14ac:dyDescent="0.25"/>
    <row r="98" spans="3:8" ht="21" customHeight="1" x14ac:dyDescent="0.25"/>
    <row r="99" spans="3:8" ht="15.75" customHeight="1" x14ac:dyDescent="0.25"/>
    <row r="100" spans="3:8" ht="15.75" customHeight="1" x14ac:dyDescent="0.25"/>
    <row r="101" spans="3:8" ht="18.75" customHeight="1" x14ac:dyDescent="0.25"/>
    <row r="102" spans="3:8" ht="15.75" customHeight="1" x14ac:dyDescent="0.25"/>
    <row r="103" spans="3:8" ht="15.75" customHeight="1" x14ac:dyDescent="0.25"/>
    <row r="104" spans="3:8" ht="18.75" customHeight="1" x14ac:dyDescent="0.25"/>
    <row r="105" spans="3:8" ht="18.75" customHeight="1" x14ac:dyDescent="0.25"/>
    <row r="108" spans="3:8" x14ac:dyDescent="0.25">
      <c r="C108" t="s">
        <v>6768</v>
      </c>
      <c r="D108" t="s">
        <v>6769</v>
      </c>
      <c r="E108" t="s">
        <v>6770</v>
      </c>
      <c r="F108" t="s">
        <v>6771</v>
      </c>
      <c r="G108" t="s">
        <v>6772</v>
      </c>
      <c r="H108" t="s">
        <v>6773</v>
      </c>
    </row>
    <row r="109" spans="3:8" ht="15.75" customHeight="1" x14ac:dyDescent="0.25"/>
    <row r="110" spans="3:8" ht="15.75" customHeight="1" x14ac:dyDescent="0.25"/>
    <row r="111" spans="3:8" ht="15.75" customHeight="1" x14ac:dyDescent="0.25"/>
    <row r="112" spans="3:8" ht="15.75" customHeight="1" x14ac:dyDescent="0.25"/>
    <row r="113" ht="15.75" customHeight="1" x14ac:dyDescent="0.25"/>
    <row r="114" ht="15.75" customHeight="1" x14ac:dyDescent="0.25"/>
    <row r="115" ht="15.75" customHeight="1" x14ac:dyDescent="0.25"/>
    <row r="116" ht="18.75" customHeight="1" x14ac:dyDescent="0.25"/>
    <row r="117" ht="15.75" customHeight="1" x14ac:dyDescent="0.25"/>
  </sheetData>
  <mergeCells count="73">
    <mergeCell ref="A11:B11"/>
    <mergeCell ref="A51:B51"/>
    <mergeCell ref="A49:B49"/>
    <mergeCell ref="A45:B45"/>
    <mergeCell ref="P1:Q1"/>
    <mergeCell ref="A36:B36"/>
    <mergeCell ref="A1:B1"/>
    <mergeCell ref="A6:B6"/>
    <mergeCell ref="A16:B16"/>
    <mergeCell ref="A7:B7"/>
    <mergeCell ref="A48:B48"/>
    <mergeCell ref="A30:B30"/>
    <mergeCell ref="A24:B24"/>
    <mergeCell ref="A15:B15"/>
    <mergeCell ref="A62:B62"/>
    <mergeCell ref="A65:B65"/>
    <mergeCell ref="A25:B25"/>
    <mergeCell ref="A41:B41"/>
    <mergeCell ref="A46:B46"/>
    <mergeCell ref="A37:B37"/>
    <mergeCell ref="A64:B64"/>
    <mergeCell ref="A59:B59"/>
    <mergeCell ref="A60:B60"/>
    <mergeCell ref="A61:B61"/>
    <mergeCell ref="A54:B54"/>
    <mergeCell ref="R1:S1"/>
    <mergeCell ref="A55:B55"/>
    <mergeCell ref="A50:B50"/>
    <mergeCell ref="A12:B12"/>
    <mergeCell ref="A26:B26"/>
    <mergeCell ref="A21:B21"/>
    <mergeCell ref="A2:B2"/>
    <mergeCell ref="A33:B33"/>
    <mergeCell ref="A53:B53"/>
    <mergeCell ref="A52:B52"/>
    <mergeCell ref="A43:B43"/>
    <mergeCell ref="A9:B9"/>
    <mergeCell ref="A18:B18"/>
    <mergeCell ref="A27:B27"/>
    <mergeCell ref="N1:O1"/>
    <mergeCell ref="A3:B3"/>
    <mergeCell ref="T1:U1"/>
    <mergeCell ref="A47:B47"/>
    <mergeCell ref="A42:B42"/>
    <mergeCell ref="A5:B5"/>
    <mergeCell ref="A32:B32"/>
    <mergeCell ref="L1:M1"/>
    <mergeCell ref="A14:B14"/>
    <mergeCell ref="A17:B17"/>
    <mergeCell ref="A23:B23"/>
    <mergeCell ref="A8:B8"/>
    <mergeCell ref="A22:B22"/>
    <mergeCell ref="A35:B35"/>
    <mergeCell ref="A4:B4"/>
    <mergeCell ref="A20:B20"/>
    <mergeCell ref="A38:B38"/>
    <mergeCell ref="A29:B29"/>
    <mergeCell ref="A68:B68"/>
    <mergeCell ref="A63:B63"/>
    <mergeCell ref="A19:B19"/>
    <mergeCell ref="A10:B10"/>
    <mergeCell ref="A28:B28"/>
    <mergeCell ref="A13:B13"/>
    <mergeCell ref="A44:B44"/>
    <mergeCell ref="A40:B40"/>
    <mergeCell ref="A67:B67"/>
    <mergeCell ref="A31:B31"/>
    <mergeCell ref="A58:B58"/>
    <mergeCell ref="A39:B39"/>
    <mergeCell ref="A34:B34"/>
    <mergeCell ref="A66:B66"/>
    <mergeCell ref="A56:B56"/>
    <mergeCell ref="A57:B57"/>
  </mergeCells>
  <pageMargins left="0.7" right="0.7" top="0.75" bottom="0.75" header="0.3" footer="0.3"/>
  <pageSetup paperSize="9" fitToHeight="0" orientation="landscape"/>
  <tableParts count="3">
    <tablePart r:id="rId1"/>
    <tablePart r:id="rId2"/>
    <tablePart r:id="rId3"/>
  </tableParts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sheetPr codeName="Hoja345">
    <pageSetUpPr fitToPage="1"/>
  </sheetPr>
  <dimension ref="A1:U117"/>
  <sheetViews>
    <sheetView topLeftCell="A68" workbookViewId="0">
      <selection activeCell="F85" sqref="F85"/>
    </sheetView>
  </sheetViews>
  <sheetFormatPr baseColWidth="10" defaultColWidth="9.140625" defaultRowHeight="15" x14ac:dyDescent="0.25"/>
  <cols>
    <col min="1" max="2" width="2.7109375" customWidth="1"/>
    <col min="3" max="3" width="39" customWidth="1"/>
    <col min="4" max="4" width="14.5703125" customWidth="1"/>
    <col min="5" max="5" width="21.85546875" customWidth="1"/>
    <col min="6" max="6" width="22" customWidth="1"/>
    <col min="7" max="7" width="18" customWidth="1"/>
    <col min="8" max="8" width="12.140625" customWidth="1"/>
    <col min="9" max="9" width="25.140625" customWidth="1"/>
    <col min="10" max="10" width="13.28515625" customWidth="1"/>
    <col min="11" max="11" width="13.5703125" customWidth="1"/>
    <col min="12" max="12" width="14.28515625" customWidth="1"/>
    <col min="13" max="13" width="13.7109375" customWidth="1"/>
    <col min="14" max="15" width="14.7109375" customWidth="1"/>
    <col min="16" max="16" width="15.28515625" customWidth="1"/>
    <col min="17" max="17" width="14.85546875" customWidth="1"/>
    <col min="18" max="19" width="15.42578125" customWidth="1"/>
    <col min="20" max="20" width="17" customWidth="1"/>
    <col min="21" max="21" width="17.85546875" customWidth="1"/>
  </cols>
  <sheetData>
    <row r="1" spans="1:21" ht="46.5" customHeight="1" x14ac:dyDescent="0.25">
      <c r="A1" s="596" t="s">
        <v>0</v>
      </c>
      <c r="B1" s="597"/>
      <c r="C1" s="1" t="s">
        <v>1</v>
      </c>
      <c r="D1" s="1" t="s">
        <v>2</v>
      </c>
      <c r="E1" s="25" t="s">
        <v>3</v>
      </c>
      <c r="F1" s="20" t="s">
        <v>4</v>
      </c>
      <c r="G1" s="1" t="s">
        <v>5</v>
      </c>
      <c r="H1" s="35" t="s">
        <v>6</v>
      </c>
      <c r="I1" s="2" t="s">
        <v>7</v>
      </c>
      <c r="J1" s="3" t="s">
        <v>8</v>
      </c>
      <c r="K1" s="3" t="s">
        <v>9</v>
      </c>
      <c r="L1" s="593" t="s">
        <v>10</v>
      </c>
      <c r="M1" s="592"/>
      <c r="N1" s="599" t="s">
        <v>11</v>
      </c>
      <c r="O1" s="592"/>
      <c r="P1" s="595" t="s">
        <v>12</v>
      </c>
      <c r="Q1" s="592"/>
      <c r="R1" s="594" t="s">
        <v>13</v>
      </c>
      <c r="S1" s="592"/>
      <c r="T1" s="591" t="s">
        <v>14</v>
      </c>
      <c r="U1" s="592"/>
    </row>
    <row r="2" spans="1:21" ht="21" customHeight="1" x14ac:dyDescent="0.25">
      <c r="A2" s="586" t="s">
        <v>15</v>
      </c>
      <c r="B2" s="587"/>
      <c r="C2" s="152" t="s">
        <v>2182</v>
      </c>
      <c r="D2" s="217">
        <v>72764024</v>
      </c>
      <c r="E2" s="50" t="s">
        <v>84</v>
      </c>
      <c r="F2" s="142" t="s">
        <v>28</v>
      </c>
      <c r="G2" s="105"/>
      <c r="H2" s="180"/>
      <c r="I2" s="105" t="s">
        <v>780</v>
      </c>
      <c r="J2" s="55">
        <v>0.34513888888888888</v>
      </c>
      <c r="K2" s="51">
        <f t="shared" ref="K2:K48" si="0">J2+$K$65</f>
        <v>0.34513888888888888</v>
      </c>
      <c r="L2" s="55">
        <v>0.34861111111111109</v>
      </c>
      <c r="M2" s="41">
        <f t="shared" ref="M2:M48" si="1">L2+$M$65</f>
        <v>0.34861111111111109</v>
      </c>
      <c r="N2" s="55">
        <v>0.35625000000000001</v>
      </c>
      <c r="O2" s="41">
        <f t="shared" ref="O2:O48" si="2">N2+$O$65</f>
        <v>0.35625000000000001</v>
      </c>
      <c r="P2" s="55">
        <v>0.40208333333333329</v>
      </c>
      <c r="Q2" s="41">
        <f t="shared" ref="Q2:Q13" si="3">P2+$Q$65</f>
        <v>0.40208333333333329</v>
      </c>
      <c r="R2" s="55">
        <v>0.41458333333333341</v>
      </c>
      <c r="S2" s="41">
        <f t="shared" ref="S2:S48" si="4">R2+$S$65</f>
        <v>0.41458333333333341</v>
      </c>
      <c r="T2" s="236">
        <v>0.46041666666666659</v>
      </c>
      <c r="U2" s="72">
        <f t="shared" ref="U2:U48" si="5">T2+$U$65</f>
        <v>0.46041666666666659</v>
      </c>
    </row>
    <row r="3" spans="1:21" ht="21" customHeight="1" x14ac:dyDescent="0.25">
      <c r="A3" s="600"/>
      <c r="B3" s="587"/>
      <c r="C3" s="192" t="s">
        <v>2146</v>
      </c>
      <c r="D3" s="288">
        <v>70873510</v>
      </c>
      <c r="E3" s="88" t="s">
        <v>84</v>
      </c>
      <c r="F3" s="250" t="s">
        <v>28</v>
      </c>
      <c r="G3" s="88" t="s">
        <v>1090</v>
      </c>
      <c r="H3" s="332"/>
      <c r="I3" s="88" t="s">
        <v>338</v>
      </c>
      <c r="J3" s="161">
        <v>0.34652777777777782</v>
      </c>
      <c r="K3" s="58">
        <f t="shared" si="0"/>
        <v>0.34652777777777782</v>
      </c>
      <c r="L3" s="161">
        <v>0.3527777777777778</v>
      </c>
      <c r="M3" s="15">
        <f t="shared" si="1"/>
        <v>0.3527777777777778</v>
      </c>
      <c r="N3" s="161"/>
      <c r="O3" s="15">
        <f t="shared" si="2"/>
        <v>0</v>
      </c>
      <c r="P3" s="161"/>
      <c r="Q3" s="15">
        <f t="shared" si="3"/>
        <v>0</v>
      </c>
      <c r="R3" s="161"/>
      <c r="S3" s="15">
        <f t="shared" si="4"/>
        <v>0</v>
      </c>
      <c r="T3" s="161"/>
      <c r="U3" s="15">
        <f t="shared" si="5"/>
        <v>0</v>
      </c>
    </row>
    <row r="4" spans="1:21" ht="21" customHeight="1" x14ac:dyDescent="0.25">
      <c r="A4" s="586" t="s">
        <v>48</v>
      </c>
      <c r="B4" s="587"/>
      <c r="C4" s="152" t="s">
        <v>2183</v>
      </c>
      <c r="D4" s="217">
        <v>73060863</v>
      </c>
      <c r="E4" s="50" t="s">
        <v>84</v>
      </c>
      <c r="F4" s="142" t="s">
        <v>38</v>
      </c>
      <c r="G4" s="50"/>
      <c r="H4" s="182"/>
      <c r="I4" s="50" t="s">
        <v>121</v>
      </c>
      <c r="J4" s="55">
        <v>0.35416666666666669</v>
      </c>
      <c r="K4" s="51">
        <f t="shared" si="0"/>
        <v>0.35416666666666669</v>
      </c>
      <c r="L4" s="55">
        <v>0.35555555555555562</v>
      </c>
      <c r="M4" s="41">
        <f t="shared" si="1"/>
        <v>0.35555555555555562</v>
      </c>
      <c r="N4" s="55">
        <v>0.36388888888888887</v>
      </c>
      <c r="O4" s="41">
        <f t="shared" si="2"/>
        <v>0.36388888888888887</v>
      </c>
      <c r="P4" s="55">
        <v>0.40763888888888888</v>
      </c>
      <c r="Q4" s="41">
        <f t="shared" si="3"/>
        <v>0.40763888888888888</v>
      </c>
      <c r="R4" s="55">
        <v>0.4201388888888889</v>
      </c>
      <c r="S4" s="41">
        <f t="shared" si="4"/>
        <v>0.4201388888888889</v>
      </c>
      <c r="T4" s="236">
        <v>0.43888888888888888</v>
      </c>
      <c r="U4" s="72">
        <f t="shared" si="5"/>
        <v>0.43888888888888888</v>
      </c>
    </row>
    <row r="5" spans="1:21" ht="21" customHeight="1" x14ac:dyDescent="0.25">
      <c r="A5" s="586" t="s">
        <v>26</v>
      </c>
      <c r="B5" s="587"/>
      <c r="C5" s="152" t="s">
        <v>2184</v>
      </c>
      <c r="D5" s="217">
        <v>73087404</v>
      </c>
      <c r="E5" s="50" t="s">
        <v>84</v>
      </c>
      <c r="F5" s="142" t="s">
        <v>38</v>
      </c>
      <c r="G5" s="50"/>
      <c r="H5" s="182"/>
      <c r="I5" s="50" t="s">
        <v>121</v>
      </c>
      <c r="J5" s="55">
        <v>0.35833333333333328</v>
      </c>
      <c r="K5" s="51">
        <f t="shared" si="0"/>
        <v>0.35833333333333328</v>
      </c>
      <c r="L5" s="55">
        <v>0.36041666666666672</v>
      </c>
      <c r="M5" s="41">
        <f t="shared" si="1"/>
        <v>0.36041666666666672</v>
      </c>
      <c r="N5" s="55">
        <v>0.36736111111111108</v>
      </c>
      <c r="O5" s="41">
        <f t="shared" si="2"/>
        <v>0.36736111111111108</v>
      </c>
      <c r="P5" s="55">
        <v>0.41597222222222219</v>
      </c>
      <c r="Q5" s="41">
        <f t="shared" si="3"/>
        <v>0.41597222222222219</v>
      </c>
      <c r="R5" s="55">
        <v>0.44513888888888892</v>
      </c>
      <c r="S5" s="41">
        <f t="shared" si="4"/>
        <v>0.44513888888888892</v>
      </c>
      <c r="T5" s="236">
        <v>0.46736111111111112</v>
      </c>
      <c r="U5" s="72">
        <f t="shared" si="5"/>
        <v>0.46736111111111112</v>
      </c>
    </row>
    <row r="6" spans="1:21" ht="20.25" customHeight="1" x14ac:dyDescent="0.25">
      <c r="A6" s="586" t="s">
        <v>30</v>
      </c>
      <c r="B6" s="587"/>
      <c r="C6" s="152" t="s">
        <v>2185</v>
      </c>
      <c r="D6" s="217">
        <v>46946282</v>
      </c>
      <c r="E6" s="50" t="s">
        <v>84</v>
      </c>
      <c r="F6" s="142" t="s">
        <v>28</v>
      </c>
      <c r="G6" s="105"/>
      <c r="H6" s="180"/>
      <c r="I6" s="105" t="s">
        <v>780</v>
      </c>
      <c r="J6" s="55">
        <v>0.36388888888888887</v>
      </c>
      <c r="K6" s="51">
        <f t="shared" si="0"/>
        <v>0.36388888888888887</v>
      </c>
      <c r="L6" s="55">
        <v>0.3659722222222222</v>
      </c>
      <c r="M6" s="41">
        <f t="shared" si="1"/>
        <v>0.3659722222222222</v>
      </c>
      <c r="N6" s="55">
        <v>0.37152777777777779</v>
      </c>
      <c r="O6" s="41">
        <f t="shared" si="2"/>
        <v>0.37152777777777779</v>
      </c>
      <c r="P6" s="55">
        <v>0.41944444444444451</v>
      </c>
      <c r="Q6" s="41">
        <f t="shared" si="3"/>
        <v>0.41944444444444451</v>
      </c>
      <c r="R6" s="55">
        <v>0.45763888888888887</v>
      </c>
      <c r="S6" s="41">
        <f t="shared" si="4"/>
        <v>0.45763888888888887</v>
      </c>
      <c r="T6" s="236">
        <v>0.47013888888888888</v>
      </c>
      <c r="U6" s="72">
        <f t="shared" si="5"/>
        <v>0.47013888888888888</v>
      </c>
    </row>
    <row r="7" spans="1:21" ht="18.75" customHeight="1" x14ac:dyDescent="0.25">
      <c r="A7" s="586" t="s">
        <v>35</v>
      </c>
      <c r="B7" s="587"/>
      <c r="C7" s="230" t="s">
        <v>2186</v>
      </c>
      <c r="D7" s="217">
        <v>20071341</v>
      </c>
      <c r="E7" s="201" t="s">
        <v>45</v>
      </c>
      <c r="F7" s="142" t="s">
        <v>28</v>
      </c>
      <c r="G7" s="105" t="s">
        <v>370</v>
      </c>
      <c r="H7" s="347"/>
      <c r="I7" s="245" t="s">
        <v>47</v>
      </c>
      <c r="J7" s="55">
        <v>0.36458333333333331</v>
      </c>
      <c r="K7" s="51">
        <f t="shared" si="0"/>
        <v>0.36458333333333331</v>
      </c>
      <c r="L7" s="55">
        <v>0.37083333333333329</v>
      </c>
      <c r="M7" s="41">
        <f t="shared" si="1"/>
        <v>0.37083333333333329</v>
      </c>
      <c r="N7" s="55">
        <v>0.38680555555555562</v>
      </c>
      <c r="O7" s="41">
        <f t="shared" si="2"/>
        <v>0.38680555555555562</v>
      </c>
      <c r="P7" s="55">
        <v>0.44513888888888892</v>
      </c>
      <c r="Q7" s="41">
        <f t="shared" si="3"/>
        <v>0.44513888888888892</v>
      </c>
      <c r="R7" s="55">
        <v>0.46944444444444439</v>
      </c>
      <c r="S7" s="41">
        <f t="shared" si="4"/>
        <v>0.46944444444444439</v>
      </c>
      <c r="T7" s="236">
        <v>0.48333333333333328</v>
      </c>
      <c r="U7" s="72">
        <f t="shared" si="5"/>
        <v>0.48333333333333328</v>
      </c>
    </row>
    <row r="8" spans="1:21" ht="21.75" customHeight="1" x14ac:dyDescent="0.25">
      <c r="A8" s="586" t="s">
        <v>40</v>
      </c>
      <c r="B8" s="587"/>
      <c r="C8" s="152" t="s">
        <v>2187</v>
      </c>
      <c r="D8" s="217">
        <v>75229337</v>
      </c>
      <c r="E8" s="50" t="s">
        <v>84</v>
      </c>
      <c r="F8" s="142" t="s">
        <v>38</v>
      </c>
      <c r="G8" s="88" t="s">
        <v>2188</v>
      </c>
      <c r="H8" s="332"/>
      <c r="I8" s="88" t="s">
        <v>338</v>
      </c>
      <c r="J8" s="55">
        <v>0.37708333333333333</v>
      </c>
      <c r="K8" s="51">
        <f t="shared" si="0"/>
        <v>0.37708333333333333</v>
      </c>
      <c r="L8" s="55">
        <v>0.37847222222222221</v>
      </c>
      <c r="M8" s="41">
        <f t="shared" si="1"/>
        <v>0.37847222222222221</v>
      </c>
      <c r="N8" s="55">
        <v>0.38819444444444451</v>
      </c>
      <c r="O8" s="41">
        <f t="shared" si="2"/>
        <v>0.38819444444444451</v>
      </c>
      <c r="P8" s="55">
        <v>0.43402777777777779</v>
      </c>
      <c r="Q8" s="41">
        <f t="shared" si="3"/>
        <v>0.43402777777777779</v>
      </c>
      <c r="R8" s="55">
        <v>0.44583333333333341</v>
      </c>
      <c r="S8" s="41">
        <f t="shared" si="4"/>
        <v>0.44583333333333341</v>
      </c>
      <c r="T8" s="236">
        <v>0.47499999999999998</v>
      </c>
      <c r="U8" s="236">
        <f t="shared" si="5"/>
        <v>0.47499999999999998</v>
      </c>
    </row>
    <row r="9" spans="1:21" ht="19.5" customHeight="1" x14ac:dyDescent="0.25">
      <c r="A9" s="586" t="s">
        <v>43</v>
      </c>
      <c r="B9" s="587"/>
      <c r="C9" s="152" t="s">
        <v>2189</v>
      </c>
      <c r="D9" s="217">
        <v>42576466</v>
      </c>
      <c r="E9" s="50" t="s">
        <v>84</v>
      </c>
      <c r="F9" s="142" t="s">
        <v>23</v>
      </c>
      <c r="G9" s="96"/>
      <c r="H9" s="328"/>
      <c r="I9" s="96" t="s">
        <v>147</v>
      </c>
      <c r="J9" s="55">
        <v>0.39166666666666672</v>
      </c>
      <c r="K9" s="51">
        <f t="shared" si="0"/>
        <v>0.39166666666666672</v>
      </c>
      <c r="L9" s="55">
        <v>0.3923611111111111</v>
      </c>
      <c r="M9" s="41">
        <f t="shared" si="1"/>
        <v>0.3923611111111111</v>
      </c>
      <c r="N9" s="55">
        <v>0.39861111111111108</v>
      </c>
      <c r="O9" s="41">
        <f t="shared" si="2"/>
        <v>0.39861111111111108</v>
      </c>
      <c r="P9" s="55">
        <v>0.46041666666666659</v>
      </c>
      <c r="Q9" s="41">
        <f t="shared" si="3"/>
        <v>0.46041666666666659</v>
      </c>
      <c r="R9" s="55">
        <v>0.48055555555555562</v>
      </c>
      <c r="S9" s="41">
        <f t="shared" si="4"/>
        <v>0.48055555555555562</v>
      </c>
      <c r="T9" s="236">
        <v>0.50486111111111109</v>
      </c>
      <c r="U9" s="72">
        <f t="shared" si="5"/>
        <v>0.50486111111111109</v>
      </c>
    </row>
    <row r="10" spans="1:21" ht="18" customHeight="1" x14ac:dyDescent="0.25">
      <c r="A10" s="600"/>
      <c r="B10" s="587"/>
      <c r="C10" s="192" t="s">
        <v>2190</v>
      </c>
      <c r="D10" s="288">
        <v>32036546</v>
      </c>
      <c r="E10" s="88" t="s">
        <v>45</v>
      </c>
      <c r="F10" s="250" t="s">
        <v>38</v>
      </c>
      <c r="G10" s="88" t="s">
        <v>209</v>
      </c>
      <c r="H10" s="332"/>
      <c r="I10" s="88" t="s">
        <v>63</v>
      </c>
      <c r="J10" s="161"/>
      <c r="K10" s="58">
        <f t="shared" si="0"/>
        <v>0</v>
      </c>
      <c r="L10" s="161"/>
      <c r="M10" s="15">
        <f t="shared" si="1"/>
        <v>0</v>
      </c>
      <c r="N10" s="161"/>
      <c r="O10" s="15">
        <f t="shared" si="2"/>
        <v>0</v>
      </c>
      <c r="P10" s="161"/>
      <c r="Q10" s="15">
        <f t="shared" si="3"/>
        <v>0</v>
      </c>
      <c r="R10" s="161"/>
      <c r="S10" s="15">
        <f t="shared" si="4"/>
        <v>0</v>
      </c>
      <c r="T10" s="161"/>
      <c r="U10" s="15">
        <f t="shared" si="5"/>
        <v>0</v>
      </c>
    </row>
    <row r="11" spans="1:21" ht="20.25" customHeight="1" x14ac:dyDescent="0.25">
      <c r="A11" s="586" t="s">
        <v>48</v>
      </c>
      <c r="B11" s="587"/>
      <c r="C11" s="152" t="s">
        <v>2191</v>
      </c>
      <c r="D11" s="217">
        <v>74909610</v>
      </c>
      <c r="E11" s="50" t="s">
        <v>84</v>
      </c>
      <c r="F11" s="142" t="s">
        <v>28</v>
      </c>
      <c r="G11" s="105" t="s">
        <v>146</v>
      </c>
      <c r="H11" s="329"/>
      <c r="I11" s="186" t="s">
        <v>159</v>
      </c>
      <c r="J11" s="55">
        <v>0.39444444444444438</v>
      </c>
      <c r="K11" s="51">
        <f t="shared" si="0"/>
        <v>0.39444444444444438</v>
      </c>
      <c r="L11" s="55">
        <v>0.3972222222222222</v>
      </c>
      <c r="M11" s="41">
        <f t="shared" si="1"/>
        <v>0.3972222222222222</v>
      </c>
      <c r="N11" s="55">
        <v>0.40277777777777779</v>
      </c>
      <c r="O11" s="41">
        <f t="shared" si="2"/>
        <v>0.40277777777777779</v>
      </c>
      <c r="P11" s="55">
        <v>0.47916666666666669</v>
      </c>
      <c r="Q11" s="41">
        <f t="shared" si="3"/>
        <v>0.47916666666666669</v>
      </c>
      <c r="R11" s="55">
        <v>0.51041666666666663</v>
      </c>
      <c r="S11" s="41">
        <f t="shared" si="4"/>
        <v>0.51041666666666663</v>
      </c>
      <c r="T11" s="72">
        <v>0.52847222222222223</v>
      </c>
      <c r="U11" s="72">
        <f t="shared" si="5"/>
        <v>0.52847222222222223</v>
      </c>
    </row>
    <row r="12" spans="1:21" ht="19.5" customHeight="1" x14ac:dyDescent="0.25">
      <c r="A12" s="586" t="s">
        <v>54</v>
      </c>
      <c r="B12" s="587"/>
      <c r="C12" s="152" t="s">
        <v>2192</v>
      </c>
      <c r="D12" s="217">
        <v>8007058</v>
      </c>
      <c r="E12" s="50" t="s">
        <v>271</v>
      </c>
      <c r="F12" s="142" t="s">
        <v>38</v>
      </c>
      <c r="G12" s="105"/>
      <c r="H12" s="180"/>
      <c r="I12" s="105" t="s">
        <v>780</v>
      </c>
      <c r="J12" s="55">
        <v>0.56736111111111109</v>
      </c>
      <c r="K12" s="51">
        <f t="shared" si="0"/>
        <v>0.56736111111111109</v>
      </c>
      <c r="L12" s="55">
        <v>0.57291666666666663</v>
      </c>
      <c r="M12" s="41">
        <f t="shared" si="1"/>
        <v>0.57291666666666663</v>
      </c>
      <c r="N12" s="55">
        <v>0.57847222222222228</v>
      </c>
      <c r="O12" s="41">
        <f t="shared" si="2"/>
        <v>0.57847222222222228</v>
      </c>
      <c r="P12" s="55">
        <v>0.63541666666666663</v>
      </c>
      <c r="Q12" s="41">
        <f t="shared" si="3"/>
        <v>0.63541666666666663</v>
      </c>
      <c r="R12" s="55">
        <v>0.66111111111111109</v>
      </c>
      <c r="S12" s="41">
        <f t="shared" si="4"/>
        <v>0.66111111111111109</v>
      </c>
      <c r="T12" s="55">
        <v>0.6743055555555556</v>
      </c>
      <c r="U12" s="41">
        <f t="shared" si="5"/>
        <v>0.6743055555555556</v>
      </c>
    </row>
    <row r="13" spans="1:21" ht="21" customHeight="1" x14ac:dyDescent="0.25">
      <c r="A13" s="586" t="s">
        <v>58</v>
      </c>
      <c r="B13" s="587"/>
      <c r="C13" s="152" t="s">
        <v>2193</v>
      </c>
      <c r="D13" s="217">
        <v>74648427</v>
      </c>
      <c r="E13" s="50" t="s">
        <v>84</v>
      </c>
      <c r="F13" s="142" t="s">
        <v>38</v>
      </c>
      <c r="G13" s="50"/>
      <c r="H13" s="182"/>
      <c r="I13" s="50" t="s">
        <v>205</v>
      </c>
      <c r="J13" s="55">
        <v>0.41666666666666669</v>
      </c>
      <c r="K13" s="51">
        <f t="shared" si="0"/>
        <v>0.41666666666666669</v>
      </c>
      <c r="L13" s="55">
        <v>0.41875000000000001</v>
      </c>
      <c r="M13" s="41">
        <f t="shared" si="1"/>
        <v>0.41875000000000001</v>
      </c>
      <c r="N13" s="55">
        <v>0.42499999999999999</v>
      </c>
      <c r="O13" s="41">
        <f t="shared" si="2"/>
        <v>0.42499999999999999</v>
      </c>
      <c r="P13" s="55">
        <v>0.50277777777777777</v>
      </c>
      <c r="Q13" s="41">
        <f t="shared" si="3"/>
        <v>0.50277777777777777</v>
      </c>
      <c r="R13" s="55">
        <v>0.52777777777777779</v>
      </c>
      <c r="S13" s="41">
        <f t="shared" si="4"/>
        <v>0.52777777777777779</v>
      </c>
      <c r="T13" s="236">
        <v>0.54027777777777775</v>
      </c>
      <c r="U13" s="72">
        <f t="shared" si="5"/>
        <v>0.54027777777777775</v>
      </c>
    </row>
    <row r="14" spans="1:21" s="46" customFormat="1" ht="21" customHeight="1" x14ac:dyDescent="0.25">
      <c r="A14" s="586" t="s">
        <v>64</v>
      </c>
      <c r="B14" s="587"/>
      <c r="C14" s="230" t="s">
        <v>2194</v>
      </c>
      <c r="D14" s="217">
        <v>72974580</v>
      </c>
      <c r="E14" s="201" t="s">
        <v>345</v>
      </c>
      <c r="F14" s="142" t="s">
        <v>28</v>
      </c>
      <c r="G14" s="96"/>
      <c r="H14" s="96"/>
      <c r="I14" s="96" t="s">
        <v>190</v>
      </c>
      <c r="J14" s="55">
        <v>0.41944444444444451</v>
      </c>
      <c r="K14" s="51">
        <f t="shared" si="0"/>
        <v>0.41944444444444451</v>
      </c>
      <c r="L14" s="55">
        <v>0.4236111111111111</v>
      </c>
      <c r="M14" s="41">
        <f t="shared" si="1"/>
        <v>0.4236111111111111</v>
      </c>
      <c r="N14" s="55">
        <v>0.43055555555555558</v>
      </c>
      <c r="O14" s="41">
        <f t="shared" si="2"/>
        <v>0.43055555555555558</v>
      </c>
      <c r="P14" s="55">
        <v>0.50347222222222221</v>
      </c>
      <c r="Q14" s="41"/>
      <c r="R14" s="55">
        <v>0.53333333333333333</v>
      </c>
      <c r="S14" s="41">
        <f t="shared" si="4"/>
        <v>0.53333333333333333</v>
      </c>
      <c r="T14" s="236">
        <v>0.5444444444444444</v>
      </c>
      <c r="U14" s="72">
        <f t="shared" si="5"/>
        <v>0.5444444444444444</v>
      </c>
    </row>
    <row r="15" spans="1:21" ht="20.25" customHeight="1" x14ac:dyDescent="0.25">
      <c r="A15" s="586" t="s">
        <v>67</v>
      </c>
      <c r="B15" s="587"/>
      <c r="C15" s="152" t="s">
        <v>2195</v>
      </c>
      <c r="D15" s="217">
        <v>23979479</v>
      </c>
      <c r="E15" s="50" t="s">
        <v>271</v>
      </c>
      <c r="F15" s="142" t="s">
        <v>23</v>
      </c>
      <c r="G15" s="50" t="s">
        <v>838</v>
      </c>
      <c r="H15" s="182"/>
      <c r="I15" s="50" t="s">
        <v>2196</v>
      </c>
      <c r="J15" s="55">
        <v>0.42083333333333328</v>
      </c>
      <c r="K15" s="51">
        <f t="shared" si="0"/>
        <v>0.42083333333333328</v>
      </c>
      <c r="L15" s="55">
        <v>0.4284722222222222</v>
      </c>
      <c r="M15" s="41">
        <f t="shared" si="1"/>
        <v>0.4284722222222222</v>
      </c>
      <c r="N15" s="55">
        <v>0.44444444444444442</v>
      </c>
      <c r="O15" s="41">
        <f t="shared" si="2"/>
        <v>0.44444444444444442</v>
      </c>
      <c r="P15" s="55">
        <v>0.51527777777777772</v>
      </c>
      <c r="Q15" s="41">
        <f t="shared" ref="Q15:Q48" si="6">P15+$Q$65</f>
        <v>0.51527777777777772</v>
      </c>
      <c r="R15" s="55">
        <v>0.5395833333333333</v>
      </c>
      <c r="S15" s="41">
        <f t="shared" si="4"/>
        <v>0.5395833333333333</v>
      </c>
      <c r="T15" s="236">
        <v>0.55347222222222225</v>
      </c>
      <c r="U15" s="236">
        <f t="shared" si="5"/>
        <v>0.55347222222222225</v>
      </c>
    </row>
    <row r="16" spans="1:21" ht="21.75" customHeight="1" x14ac:dyDescent="0.25">
      <c r="A16" s="586" t="s">
        <v>70</v>
      </c>
      <c r="B16" s="587"/>
      <c r="C16" s="152" t="s">
        <v>2197</v>
      </c>
      <c r="D16" s="217">
        <v>70727609</v>
      </c>
      <c r="E16" s="201" t="s">
        <v>2198</v>
      </c>
      <c r="F16" s="142" t="s">
        <v>28</v>
      </c>
      <c r="G16" s="50" t="s">
        <v>1222</v>
      </c>
      <c r="H16" s="182"/>
      <c r="I16" s="50" t="s">
        <v>2199</v>
      </c>
      <c r="J16" s="55">
        <v>0.42499999999999999</v>
      </c>
      <c r="K16" s="51">
        <f t="shared" si="0"/>
        <v>0.42499999999999999</v>
      </c>
      <c r="L16" s="55">
        <v>0.43819444444444439</v>
      </c>
      <c r="M16" s="41">
        <f t="shared" si="1"/>
        <v>0.43819444444444439</v>
      </c>
      <c r="N16" s="55">
        <v>0.44583333333333341</v>
      </c>
      <c r="O16" s="41">
        <f t="shared" si="2"/>
        <v>0.44583333333333341</v>
      </c>
      <c r="P16" s="55">
        <v>0.51597222222222228</v>
      </c>
      <c r="Q16" s="41">
        <f t="shared" si="6"/>
        <v>0.51597222222222228</v>
      </c>
      <c r="R16" s="55">
        <v>0.55138888888888893</v>
      </c>
      <c r="S16" s="41">
        <f t="shared" si="4"/>
        <v>0.55138888888888893</v>
      </c>
      <c r="T16" s="236">
        <v>0.56527777777777777</v>
      </c>
      <c r="U16" s="236">
        <f t="shared" si="5"/>
        <v>0.56527777777777777</v>
      </c>
    </row>
    <row r="17" spans="1:21" ht="21.75" customHeight="1" x14ac:dyDescent="0.25">
      <c r="A17" s="586" t="s">
        <v>73</v>
      </c>
      <c r="B17" s="587"/>
      <c r="C17" s="152" t="s">
        <v>2200</v>
      </c>
      <c r="D17" s="217">
        <v>73106942</v>
      </c>
      <c r="E17" s="201" t="s">
        <v>45</v>
      </c>
      <c r="F17" s="142" t="s">
        <v>38</v>
      </c>
      <c r="G17" s="184" t="s">
        <v>19</v>
      </c>
      <c r="H17" s="464"/>
      <c r="I17" s="312" t="s">
        <v>168</v>
      </c>
      <c r="J17" s="55">
        <v>0.42777777777777781</v>
      </c>
      <c r="K17" s="51">
        <f t="shared" si="0"/>
        <v>0.42777777777777781</v>
      </c>
      <c r="L17" s="55">
        <v>0.44305555555555548</v>
      </c>
      <c r="M17" s="41">
        <f t="shared" si="1"/>
        <v>0.44305555555555548</v>
      </c>
      <c r="N17" s="55">
        <v>0.44930555555555562</v>
      </c>
      <c r="O17" s="41">
        <f t="shared" si="2"/>
        <v>0.44930555555555562</v>
      </c>
      <c r="P17" s="55">
        <v>0.52777777777777779</v>
      </c>
      <c r="Q17" s="41">
        <f t="shared" si="6"/>
        <v>0.52777777777777779</v>
      </c>
      <c r="R17" s="55">
        <v>0.55763888888888891</v>
      </c>
      <c r="S17" s="41">
        <f t="shared" si="4"/>
        <v>0.55763888888888891</v>
      </c>
      <c r="T17" s="236">
        <v>0.57013888888888886</v>
      </c>
      <c r="U17" s="236">
        <f t="shared" si="5"/>
        <v>0.57013888888888886</v>
      </c>
    </row>
    <row r="18" spans="1:21" ht="21.75" customHeight="1" x14ac:dyDescent="0.25">
      <c r="A18" s="586" t="s">
        <v>76</v>
      </c>
      <c r="B18" s="587"/>
      <c r="C18" s="152" t="s">
        <v>2201</v>
      </c>
      <c r="D18" s="217">
        <v>72685324</v>
      </c>
      <c r="E18" s="207" t="s">
        <v>93</v>
      </c>
      <c r="F18" s="142" t="s">
        <v>28</v>
      </c>
      <c r="G18" s="245"/>
      <c r="H18" s="347"/>
      <c r="I18" s="245" t="s">
        <v>319</v>
      </c>
      <c r="J18" s="55">
        <v>0.44722222222222219</v>
      </c>
      <c r="K18" s="51">
        <f t="shared" si="0"/>
        <v>0.44722222222222219</v>
      </c>
      <c r="L18" s="55">
        <v>0.44791666666666669</v>
      </c>
      <c r="M18" s="41">
        <f t="shared" si="1"/>
        <v>0.44791666666666669</v>
      </c>
      <c r="N18" s="55">
        <v>0.45555555555555549</v>
      </c>
      <c r="O18" s="41">
        <f t="shared" si="2"/>
        <v>0.45555555555555549</v>
      </c>
      <c r="P18" s="55">
        <v>0.52847222222222223</v>
      </c>
      <c r="Q18" s="41">
        <f t="shared" si="6"/>
        <v>0.52847222222222223</v>
      </c>
      <c r="R18" s="55">
        <v>0.56319444444444444</v>
      </c>
      <c r="S18" s="41">
        <f t="shared" si="4"/>
        <v>0.56319444444444444</v>
      </c>
      <c r="T18" s="236">
        <v>0.57708333333333328</v>
      </c>
      <c r="U18" s="236">
        <f t="shared" si="5"/>
        <v>0.57708333333333328</v>
      </c>
    </row>
    <row r="19" spans="1:21" ht="19.5" customHeight="1" x14ac:dyDescent="0.25">
      <c r="A19" s="586" t="s">
        <v>78</v>
      </c>
      <c r="B19" s="587"/>
      <c r="C19" s="152" t="s">
        <v>2202</v>
      </c>
      <c r="D19" s="217">
        <v>73853712</v>
      </c>
      <c r="E19" s="201" t="s">
        <v>45</v>
      </c>
      <c r="F19" s="142" t="s">
        <v>28</v>
      </c>
      <c r="G19" s="245"/>
      <c r="H19" s="347"/>
      <c r="I19" s="245" t="s">
        <v>95</v>
      </c>
      <c r="J19" s="55">
        <v>0.44791666666666669</v>
      </c>
      <c r="K19" s="51">
        <f t="shared" si="0"/>
        <v>0.44791666666666669</v>
      </c>
      <c r="L19" s="55">
        <v>0.45347222222222222</v>
      </c>
      <c r="M19" s="41">
        <f t="shared" si="1"/>
        <v>0.45347222222222222</v>
      </c>
      <c r="N19" s="55">
        <v>0.45902777777777781</v>
      </c>
      <c r="O19" s="41">
        <f t="shared" si="2"/>
        <v>0.45902777777777781</v>
      </c>
      <c r="P19" s="55">
        <v>0.54027777777777775</v>
      </c>
      <c r="Q19" s="41">
        <f t="shared" si="6"/>
        <v>0.54027777777777775</v>
      </c>
      <c r="R19" s="55">
        <v>0.57430555555555551</v>
      </c>
      <c r="S19" s="41">
        <f t="shared" si="4"/>
        <v>0.57430555555555551</v>
      </c>
      <c r="T19" s="236">
        <v>0.58888888888888891</v>
      </c>
      <c r="U19" s="236">
        <f t="shared" si="5"/>
        <v>0.58888888888888891</v>
      </c>
    </row>
    <row r="20" spans="1:21" ht="20.25" customHeight="1" x14ac:dyDescent="0.25">
      <c r="A20" s="586" t="s">
        <v>80</v>
      </c>
      <c r="B20" s="587"/>
      <c r="C20" s="152" t="s">
        <v>2203</v>
      </c>
      <c r="D20" s="217">
        <v>48340748</v>
      </c>
      <c r="E20" s="201" t="s">
        <v>2198</v>
      </c>
      <c r="F20" s="142" t="s">
        <v>28</v>
      </c>
      <c r="G20" s="245"/>
      <c r="H20" s="347"/>
      <c r="I20" s="245" t="s">
        <v>165</v>
      </c>
      <c r="J20" s="55">
        <v>0.44930555555555562</v>
      </c>
      <c r="K20" s="51">
        <f t="shared" si="0"/>
        <v>0.44930555555555562</v>
      </c>
      <c r="L20" s="55">
        <v>0.45833333333333331</v>
      </c>
      <c r="M20" s="41">
        <f t="shared" si="1"/>
        <v>0.45833333333333331</v>
      </c>
      <c r="N20" s="55">
        <v>0.46666666666666667</v>
      </c>
      <c r="O20" s="41">
        <f t="shared" si="2"/>
        <v>0.46666666666666667</v>
      </c>
      <c r="P20" s="55">
        <v>0.54027777777777775</v>
      </c>
      <c r="Q20" s="41">
        <f t="shared" si="6"/>
        <v>0.54027777777777775</v>
      </c>
      <c r="R20" s="55">
        <v>0.56805555555555554</v>
      </c>
      <c r="S20" s="41">
        <f t="shared" si="4"/>
        <v>0.56805555555555554</v>
      </c>
      <c r="T20" s="236">
        <v>0.5805555555555556</v>
      </c>
      <c r="U20" s="236">
        <f t="shared" si="5"/>
        <v>0.5805555555555556</v>
      </c>
    </row>
    <row r="21" spans="1:21" ht="24" customHeight="1" x14ac:dyDescent="0.25">
      <c r="A21" s="586" t="s">
        <v>82</v>
      </c>
      <c r="B21" s="587"/>
      <c r="C21" s="152" t="s">
        <v>2204</v>
      </c>
      <c r="D21" s="217">
        <v>74619382</v>
      </c>
      <c r="E21" s="50" t="s">
        <v>84</v>
      </c>
      <c r="F21" s="142" t="s">
        <v>28</v>
      </c>
      <c r="G21" s="50"/>
      <c r="H21" s="182"/>
      <c r="I21" s="50" t="s">
        <v>2150</v>
      </c>
      <c r="J21" s="55">
        <v>0.45</v>
      </c>
      <c r="K21" s="51">
        <f t="shared" si="0"/>
        <v>0.45</v>
      </c>
      <c r="L21" s="55">
        <v>0.46319444444444452</v>
      </c>
      <c r="M21" s="41">
        <f t="shared" si="1"/>
        <v>0.46319444444444452</v>
      </c>
      <c r="N21" s="55">
        <v>0.47013888888888888</v>
      </c>
      <c r="O21" s="41">
        <f t="shared" si="2"/>
        <v>0.47013888888888888</v>
      </c>
      <c r="P21" s="55">
        <v>0.55347222222222225</v>
      </c>
      <c r="Q21" s="41">
        <f t="shared" si="6"/>
        <v>0.55347222222222225</v>
      </c>
      <c r="R21" s="55">
        <v>0.58263888888888893</v>
      </c>
      <c r="S21" s="41">
        <f t="shared" si="4"/>
        <v>0.58263888888888893</v>
      </c>
      <c r="T21" s="236">
        <v>0.59444444444444444</v>
      </c>
      <c r="U21" s="72">
        <f t="shared" si="5"/>
        <v>0.59444444444444444</v>
      </c>
    </row>
    <row r="22" spans="1:21" ht="24" customHeight="1" x14ac:dyDescent="0.25">
      <c r="A22" s="586" t="s">
        <v>87</v>
      </c>
      <c r="B22" s="587"/>
      <c r="C22" s="152" t="s">
        <v>2205</v>
      </c>
      <c r="D22" s="217">
        <v>70058384</v>
      </c>
      <c r="E22" s="50" t="s">
        <v>84</v>
      </c>
      <c r="F22" s="142" t="s">
        <v>28</v>
      </c>
      <c r="G22" s="50" t="s">
        <v>2206</v>
      </c>
      <c r="H22" s="182"/>
      <c r="I22" s="50" t="s">
        <v>667</v>
      </c>
      <c r="J22" s="55">
        <v>0.45902777777777781</v>
      </c>
      <c r="K22" s="51">
        <f t="shared" si="0"/>
        <v>0.45902777777777781</v>
      </c>
      <c r="L22" s="55">
        <v>0.46805555555555561</v>
      </c>
      <c r="M22" s="41">
        <f t="shared" si="1"/>
        <v>0.46805555555555561</v>
      </c>
      <c r="N22" s="55">
        <v>0.47291666666666671</v>
      </c>
      <c r="O22" s="41">
        <f t="shared" si="2"/>
        <v>0.47291666666666671</v>
      </c>
      <c r="P22" s="55">
        <v>0.5541666666666667</v>
      </c>
      <c r="Q22" s="41">
        <f t="shared" si="6"/>
        <v>0.5541666666666667</v>
      </c>
      <c r="R22" s="55">
        <v>0.5854166666666667</v>
      </c>
      <c r="S22" s="41">
        <f t="shared" si="4"/>
        <v>0.5854166666666667</v>
      </c>
      <c r="T22" s="236">
        <v>0.60069444444444442</v>
      </c>
      <c r="U22" s="72">
        <f t="shared" si="5"/>
        <v>0.60069444444444442</v>
      </c>
    </row>
    <row r="23" spans="1:21" ht="18" customHeight="1" x14ac:dyDescent="0.25">
      <c r="A23" s="586" t="s">
        <v>91</v>
      </c>
      <c r="B23" s="587"/>
      <c r="C23" s="152" t="s">
        <v>2207</v>
      </c>
      <c r="D23" s="217">
        <v>73190911</v>
      </c>
      <c r="E23" s="50" t="s">
        <v>84</v>
      </c>
      <c r="F23" s="142" t="s">
        <v>28</v>
      </c>
      <c r="G23" s="471" t="s">
        <v>401</v>
      </c>
      <c r="H23" s="52"/>
      <c r="I23" s="50" t="s">
        <v>963</v>
      </c>
      <c r="J23" s="55">
        <v>0.46041666666666659</v>
      </c>
      <c r="K23" s="51">
        <f t="shared" si="0"/>
        <v>0.46041666666666659</v>
      </c>
      <c r="L23" s="55">
        <v>0.47361111111111109</v>
      </c>
      <c r="M23" s="41">
        <f t="shared" si="1"/>
        <v>0.47361111111111109</v>
      </c>
      <c r="N23" s="55">
        <v>0.47847222222222219</v>
      </c>
      <c r="O23" s="41">
        <f t="shared" si="2"/>
        <v>0.47847222222222219</v>
      </c>
      <c r="P23" s="55">
        <v>0.56736111111111109</v>
      </c>
      <c r="Q23" s="41">
        <f t="shared" si="6"/>
        <v>0.56736111111111109</v>
      </c>
      <c r="R23" s="55">
        <v>0.59930555555555554</v>
      </c>
      <c r="S23" s="41">
        <f t="shared" si="4"/>
        <v>0.59930555555555554</v>
      </c>
      <c r="T23" s="236">
        <v>0.61250000000000004</v>
      </c>
      <c r="U23" s="72">
        <f t="shared" si="5"/>
        <v>0.61250000000000004</v>
      </c>
    </row>
    <row r="24" spans="1:21" s="4" customFormat="1" ht="20.25" customHeight="1" x14ac:dyDescent="0.25">
      <c r="A24" s="600"/>
      <c r="B24" s="587"/>
      <c r="C24" s="192" t="s">
        <v>2208</v>
      </c>
      <c r="D24" s="288">
        <v>10725253</v>
      </c>
      <c r="E24" s="88" t="s">
        <v>2198</v>
      </c>
      <c r="F24" s="250" t="s">
        <v>28</v>
      </c>
      <c r="G24" s="88" t="s">
        <v>209</v>
      </c>
      <c r="H24" s="332"/>
      <c r="I24" s="88" t="s">
        <v>175</v>
      </c>
      <c r="J24" s="161"/>
      <c r="K24" s="58">
        <f t="shared" si="0"/>
        <v>0</v>
      </c>
      <c r="L24" s="161"/>
      <c r="M24" s="15">
        <f t="shared" si="1"/>
        <v>0</v>
      </c>
      <c r="N24" s="161"/>
      <c r="O24" s="15">
        <f t="shared" si="2"/>
        <v>0</v>
      </c>
      <c r="P24" s="161"/>
      <c r="Q24" s="15">
        <f t="shared" si="6"/>
        <v>0</v>
      </c>
      <c r="R24" s="161"/>
      <c r="S24" s="15">
        <f t="shared" si="4"/>
        <v>0</v>
      </c>
      <c r="T24" s="161"/>
      <c r="U24" s="15">
        <f t="shared" si="5"/>
        <v>0</v>
      </c>
    </row>
    <row r="25" spans="1:21" ht="23.25" customHeight="1" x14ac:dyDescent="0.25">
      <c r="A25" s="586" t="s">
        <v>96</v>
      </c>
      <c r="B25" s="587"/>
      <c r="C25" s="152" t="s">
        <v>2209</v>
      </c>
      <c r="D25" s="217">
        <v>40426801</v>
      </c>
      <c r="E25" s="201" t="s">
        <v>2198</v>
      </c>
      <c r="F25" s="142" t="s">
        <v>28</v>
      </c>
      <c r="G25" s="245"/>
      <c r="H25" s="347"/>
      <c r="I25" s="245" t="s">
        <v>187</v>
      </c>
      <c r="J25" s="55">
        <v>0.50555555555555554</v>
      </c>
      <c r="K25" s="51">
        <f t="shared" si="0"/>
        <v>0.50555555555555554</v>
      </c>
      <c r="L25" s="55">
        <v>0.50624999999999998</v>
      </c>
      <c r="M25" s="41">
        <f t="shared" si="1"/>
        <v>0.50624999999999998</v>
      </c>
      <c r="N25" s="55">
        <v>0.51527777777777772</v>
      </c>
      <c r="O25" s="41">
        <f t="shared" si="2"/>
        <v>0.51527777777777772</v>
      </c>
      <c r="P25" s="55">
        <v>0.57986111111111116</v>
      </c>
      <c r="Q25" s="41">
        <f t="shared" si="6"/>
        <v>0.57986111111111116</v>
      </c>
      <c r="R25" s="55">
        <v>0.60624999999999996</v>
      </c>
      <c r="S25" s="41">
        <f t="shared" si="4"/>
        <v>0.60624999999999996</v>
      </c>
      <c r="T25" s="236">
        <v>0.61805555555555558</v>
      </c>
      <c r="U25" s="72">
        <f t="shared" si="5"/>
        <v>0.61805555555555558</v>
      </c>
    </row>
    <row r="26" spans="1:21" s="6" customFormat="1" ht="18" customHeight="1" x14ac:dyDescent="0.25">
      <c r="A26" s="600"/>
      <c r="B26" s="587"/>
      <c r="C26" s="192" t="s">
        <v>2210</v>
      </c>
      <c r="D26" s="288">
        <v>41312866</v>
      </c>
      <c r="E26" s="88" t="s">
        <v>2198</v>
      </c>
      <c r="F26" s="250" t="s">
        <v>28</v>
      </c>
      <c r="G26" s="88"/>
      <c r="H26" s="332"/>
      <c r="I26" s="88" t="s">
        <v>2199</v>
      </c>
      <c r="J26" s="161"/>
      <c r="K26" s="58">
        <f t="shared" si="0"/>
        <v>0</v>
      </c>
      <c r="L26" s="161"/>
      <c r="M26" s="15">
        <f t="shared" si="1"/>
        <v>0</v>
      </c>
      <c r="N26" s="161"/>
      <c r="O26" s="15">
        <f t="shared" si="2"/>
        <v>0</v>
      </c>
      <c r="P26" s="161"/>
      <c r="Q26" s="15">
        <f t="shared" si="6"/>
        <v>0</v>
      </c>
      <c r="R26" s="161"/>
      <c r="S26" s="15">
        <f t="shared" si="4"/>
        <v>0</v>
      </c>
      <c r="T26" s="161"/>
      <c r="U26" s="15">
        <f t="shared" si="5"/>
        <v>0</v>
      </c>
    </row>
    <row r="27" spans="1:21" ht="21" customHeight="1" x14ac:dyDescent="0.25">
      <c r="A27" s="586" t="s">
        <v>98</v>
      </c>
      <c r="B27" s="587"/>
      <c r="C27" s="152" t="s">
        <v>2211</v>
      </c>
      <c r="D27" s="217">
        <v>75259259</v>
      </c>
      <c r="E27" s="50" t="s">
        <v>84</v>
      </c>
      <c r="F27" s="142" t="s">
        <v>38</v>
      </c>
      <c r="G27" s="50" t="s">
        <v>515</v>
      </c>
      <c r="H27" s="182"/>
      <c r="I27" s="50" t="s">
        <v>470</v>
      </c>
      <c r="J27" s="55">
        <v>0.50694444444444442</v>
      </c>
      <c r="K27" s="51">
        <f t="shared" si="0"/>
        <v>0.50694444444444442</v>
      </c>
      <c r="L27" s="55">
        <v>0.43125000000000002</v>
      </c>
      <c r="M27" s="41">
        <f t="shared" si="1"/>
        <v>0.43125000000000002</v>
      </c>
      <c r="N27" s="55">
        <v>0.52152777777777781</v>
      </c>
      <c r="O27" s="41">
        <f t="shared" si="2"/>
        <v>0.52152777777777781</v>
      </c>
      <c r="P27" s="55">
        <v>0.59513888888888888</v>
      </c>
      <c r="Q27" s="41">
        <f t="shared" si="6"/>
        <v>0.59513888888888888</v>
      </c>
      <c r="R27" s="55">
        <v>0.61250000000000004</v>
      </c>
      <c r="S27" s="41">
        <f t="shared" si="4"/>
        <v>0.61250000000000004</v>
      </c>
      <c r="T27" s="236">
        <v>0.625</v>
      </c>
      <c r="U27" s="72">
        <f t="shared" si="5"/>
        <v>0.625</v>
      </c>
    </row>
    <row r="28" spans="1:21" ht="22.5" customHeight="1" x14ac:dyDescent="0.25">
      <c r="A28" s="586" t="s">
        <v>102</v>
      </c>
      <c r="B28" s="587"/>
      <c r="C28" s="152" t="s">
        <v>2212</v>
      </c>
      <c r="D28" s="217">
        <v>43937575</v>
      </c>
      <c r="E28" s="50" t="s">
        <v>84</v>
      </c>
      <c r="F28" s="142" t="s">
        <v>28</v>
      </c>
      <c r="G28" s="96"/>
      <c r="H28" s="96"/>
      <c r="I28" s="96" t="s">
        <v>66</v>
      </c>
      <c r="J28" s="55">
        <v>0.50763888888888886</v>
      </c>
      <c r="K28" s="51">
        <f t="shared" si="0"/>
        <v>0.50763888888888886</v>
      </c>
      <c r="L28" s="55">
        <v>0.51944444444444449</v>
      </c>
      <c r="M28" s="41">
        <f t="shared" si="1"/>
        <v>0.51944444444444449</v>
      </c>
      <c r="N28" s="55">
        <v>0.52500000000000002</v>
      </c>
      <c r="O28" s="41">
        <f t="shared" si="2"/>
        <v>0.52500000000000002</v>
      </c>
      <c r="P28" s="55">
        <v>0.59583333333333333</v>
      </c>
      <c r="Q28" s="41">
        <f t="shared" si="6"/>
        <v>0.59583333333333333</v>
      </c>
      <c r="R28" s="55">
        <v>0.61250000000000004</v>
      </c>
      <c r="S28" s="41">
        <f t="shared" si="4"/>
        <v>0.61250000000000004</v>
      </c>
      <c r="T28" s="236">
        <v>0.62986111111111109</v>
      </c>
      <c r="U28" s="72">
        <f t="shared" si="5"/>
        <v>0.62986111111111109</v>
      </c>
    </row>
    <row r="29" spans="1:21" ht="18" customHeight="1" x14ac:dyDescent="0.25">
      <c r="A29" s="586" t="s">
        <v>106</v>
      </c>
      <c r="B29" s="587"/>
      <c r="C29" s="152" t="s">
        <v>2213</v>
      </c>
      <c r="D29" s="217">
        <v>41921449</v>
      </c>
      <c r="E29" s="50" t="s">
        <v>271</v>
      </c>
      <c r="F29" s="142" t="s">
        <v>38</v>
      </c>
      <c r="G29" s="96"/>
      <c r="H29" s="96"/>
      <c r="I29" s="96" t="s">
        <v>434</v>
      </c>
      <c r="J29" s="55">
        <v>0.5083333333333333</v>
      </c>
      <c r="K29" s="51">
        <f t="shared" si="0"/>
        <v>0.5083333333333333</v>
      </c>
      <c r="L29" s="55">
        <v>0.52500000000000002</v>
      </c>
      <c r="M29" s="41">
        <f t="shared" si="1"/>
        <v>0.52500000000000002</v>
      </c>
      <c r="N29" s="55">
        <v>0.53194444444444444</v>
      </c>
      <c r="O29" s="41">
        <f t="shared" si="2"/>
        <v>0.53194444444444444</v>
      </c>
      <c r="P29" s="55">
        <v>0.60833333333333328</v>
      </c>
      <c r="Q29" s="41">
        <f t="shared" si="6"/>
        <v>0.60833333333333328</v>
      </c>
      <c r="R29" s="55">
        <v>0.62361111111111112</v>
      </c>
      <c r="S29" s="41">
        <f t="shared" si="4"/>
        <v>0.62361111111111112</v>
      </c>
      <c r="T29" s="236">
        <v>0.63611111111111107</v>
      </c>
      <c r="U29" s="72">
        <f t="shared" si="5"/>
        <v>0.63611111111111107</v>
      </c>
    </row>
    <row r="30" spans="1:21" s="4" customFormat="1" ht="21.75" customHeight="1" x14ac:dyDescent="0.25">
      <c r="A30" s="586" t="s">
        <v>110</v>
      </c>
      <c r="B30" s="587"/>
      <c r="C30" s="152" t="s">
        <v>2214</v>
      </c>
      <c r="D30" s="217">
        <v>72381997</v>
      </c>
      <c r="E30" s="50" t="s">
        <v>84</v>
      </c>
      <c r="F30" s="142" t="s">
        <v>38</v>
      </c>
      <c r="G30" s="105" t="s">
        <v>24</v>
      </c>
      <c r="H30" s="186"/>
      <c r="I30" s="186" t="s">
        <v>159</v>
      </c>
      <c r="J30" s="55">
        <v>0.50972222222222219</v>
      </c>
      <c r="K30" s="51">
        <f t="shared" si="0"/>
        <v>0.50972222222222219</v>
      </c>
      <c r="L30" s="55">
        <v>0.52916666666666667</v>
      </c>
      <c r="M30" s="41">
        <f t="shared" si="1"/>
        <v>0.52916666666666667</v>
      </c>
      <c r="N30" s="55">
        <v>0.53541666666666665</v>
      </c>
      <c r="O30" s="41">
        <f t="shared" si="2"/>
        <v>0.53541666666666665</v>
      </c>
      <c r="P30" s="55">
        <v>0.60902777777777772</v>
      </c>
      <c r="Q30" s="41">
        <f t="shared" si="6"/>
        <v>0.60902777777777772</v>
      </c>
      <c r="R30" s="55">
        <v>0.63541666666666663</v>
      </c>
      <c r="S30" s="41">
        <f t="shared" si="4"/>
        <v>0.63541666666666663</v>
      </c>
      <c r="T30" s="72">
        <v>0.6479166666666667</v>
      </c>
      <c r="U30" s="72">
        <f t="shared" si="5"/>
        <v>0.6479166666666667</v>
      </c>
    </row>
    <row r="31" spans="1:21" s="46" customFormat="1" ht="19.5" customHeight="1" x14ac:dyDescent="0.25">
      <c r="A31" s="586" t="s">
        <v>114</v>
      </c>
      <c r="B31" s="587"/>
      <c r="C31" s="152" t="s">
        <v>2215</v>
      </c>
      <c r="D31" s="217">
        <v>72767464</v>
      </c>
      <c r="E31" s="50" t="s">
        <v>84</v>
      </c>
      <c r="F31" s="142" t="s">
        <v>38</v>
      </c>
      <c r="G31" s="105" t="s">
        <v>42</v>
      </c>
      <c r="H31" s="312"/>
      <c r="I31" s="312" t="s">
        <v>168</v>
      </c>
      <c r="J31" s="55">
        <v>0.51388888888888884</v>
      </c>
      <c r="K31" s="51">
        <f t="shared" si="0"/>
        <v>0.51388888888888884</v>
      </c>
      <c r="L31" s="55">
        <v>0.53472222222222221</v>
      </c>
      <c r="M31" s="41">
        <f t="shared" si="1"/>
        <v>0.53472222222222221</v>
      </c>
      <c r="N31" s="55">
        <v>0.54027777777777775</v>
      </c>
      <c r="O31" s="41">
        <f t="shared" si="2"/>
        <v>0.54027777777777775</v>
      </c>
      <c r="P31" s="55">
        <v>0.62152777777777779</v>
      </c>
      <c r="Q31" s="41">
        <f t="shared" si="6"/>
        <v>0.62152777777777779</v>
      </c>
      <c r="R31" s="55">
        <v>0.6430555555555556</v>
      </c>
      <c r="S31" s="41">
        <f t="shared" si="4"/>
        <v>0.6430555555555556</v>
      </c>
      <c r="T31" s="72">
        <v>0.65555555555555556</v>
      </c>
      <c r="U31" s="72">
        <f t="shared" si="5"/>
        <v>0.65555555555555556</v>
      </c>
    </row>
    <row r="32" spans="1:21" ht="21" customHeight="1" x14ac:dyDescent="0.25">
      <c r="A32" s="586" t="s">
        <v>118</v>
      </c>
      <c r="B32" s="587"/>
      <c r="C32" s="152" t="s">
        <v>2216</v>
      </c>
      <c r="D32" s="217">
        <v>60188674</v>
      </c>
      <c r="E32" s="50" t="s">
        <v>17</v>
      </c>
      <c r="F32" s="142" t="s">
        <v>28</v>
      </c>
      <c r="G32" s="50"/>
      <c r="H32" s="182"/>
      <c r="I32" s="50" t="s">
        <v>2150</v>
      </c>
      <c r="J32" s="55">
        <v>0.51527777777777772</v>
      </c>
      <c r="K32" s="51">
        <f t="shared" si="0"/>
        <v>0.51527777777777772</v>
      </c>
      <c r="L32" s="55">
        <v>0.54027777777777775</v>
      </c>
      <c r="M32" s="41">
        <f t="shared" si="1"/>
        <v>0.54027777777777775</v>
      </c>
      <c r="N32" s="55">
        <v>0.54583333333333328</v>
      </c>
      <c r="O32" s="41">
        <f t="shared" si="2"/>
        <v>0.54583333333333328</v>
      </c>
      <c r="P32" s="55">
        <v>0.62222222222222223</v>
      </c>
      <c r="Q32" s="41">
        <f t="shared" si="6"/>
        <v>0.62222222222222223</v>
      </c>
      <c r="R32" s="55">
        <v>0.63611111111111107</v>
      </c>
      <c r="S32" s="41">
        <f t="shared" si="4"/>
        <v>0.63611111111111107</v>
      </c>
      <c r="T32" s="236">
        <v>0.66041666666666665</v>
      </c>
      <c r="U32" s="72">
        <f t="shared" si="5"/>
        <v>0.66041666666666665</v>
      </c>
    </row>
    <row r="33" spans="1:21" ht="21.75" customHeight="1" x14ac:dyDescent="0.25">
      <c r="A33" s="586" t="s">
        <v>126</v>
      </c>
      <c r="B33" s="587"/>
      <c r="C33" s="152" t="s">
        <v>2217</v>
      </c>
      <c r="D33" s="217">
        <v>60188675</v>
      </c>
      <c r="E33" s="50" t="s">
        <v>17</v>
      </c>
      <c r="F33" s="142" t="s">
        <v>38</v>
      </c>
      <c r="G33" s="50"/>
      <c r="H33" s="182"/>
      <c r="I33" s="50" t="s">
        <v>2150</v>
      </c>
      <c r="J33" s="55">
        <v>0.51736111111111116</v>
      </c>
      <c r="K33" s="51">
        <f t="shared" si="0"/>
        <v>0.51736111111111116</v>
      </c>
      <c r="L33" s="55">
        <v>0.54583333333333328</v>
      </c>
      <c r="M33" s="41">
        <f t="shared" si="1"/>
        <v>0.54583333333333328</v>
      </c>
      <c r="N33" s="55">
        <v>0.55277777777777781</v>
      </c>
      <c r="O33" s="41">
        <f t="shared" si="2"/>
        <v>0.55277777777777781</v>
      </c>
      <c r="P33" s="55">
        <v>0.63611111111111107</v>
      </c>
      <c r="Q33" s="55">
        <f t="shared" si="6"/>
        <v>0.63611111111111107</v>
      </c>
      <c r="R33" s="55">
        <v>0.65</v>
      </c>
      <c r="S33" s="41">
        <f t="shared" si="4"/>
        <v>0.65</v>
      </c>
      <c r="T33" s="236">
        <v>0.6694444444444444</v>
      </c>
      <c r="U33" s="72">
        <f t="shared" si="5"/>
        <v>0.6694444444444444</v>
      </c>
    </row>
    <row r="34" spans="1:21" ht="19.5" customHeight="1" x14ac:dyDescent="0.25">
      <c r="A34" s="586" t="s">
        <v>130</v>
      </c>
      <c r="B34" s="587"/>
      <c r="C34" s="152" t="s">
        <v>2218</v>
      </c>
      <c r="D34" s="217">
        <v>74362239</v>
      </c>
      <c r="E34" s="207" t="s">
        <v>93</v>
      </c>
      <c r="F34" s="142" t="s">
        <v>23</v>
      </c>
      <c r="G34" s="50" t="s">
        <v>2219</v>
      </c>
      <c r="H34" s="182"/>
      <c r="I34" s="50" t="s">
        <v>2220</v>
      </c>
      <c r="J34" s="55">
        <v>0.52986111111111112</v>
      </c>
      <c r="K34" s="51">
        <f t="shared" si="0"/>
        <v>0.52986111111111112</v>
      </c>
      <c r="L34" s="55">
        <v>0.55138888888888893</v>
      </c>
      <c r="M34" s="41">
        <f t="shared" si="1"/>
        <v>0.55138888888888893</v>
      </c>
      <c r="N34" s="55">
        <v>0.56111111111111112</v>
      </c>
      <c r="O34" s="41">
        <f t="shared" si="2"/>
        <v>0.56111111111111112</v>
      </c>
      <c r="P34" s="55">
        <v>0.64930555555555558</v>
      </c>
      <c r="Q34" s="55">
        <f t="shared" si="6"/>
        <v>0.64930555555555558</v>
      </c>
      <c r="R34" s="55">
        <v>0.67361111111111116</v>
      </c>
      <c r="S34" s="41">
        <f t="shared" si="4"/>
        <v>0.67361111111111116</v>
      </c>
      <c r="T34" s="236">
        <v>0.68888888888888888</v>
      </c>
      <c r="U34" s="72">
        <f t="shared" si="5"/>
        <v>0.68888888888888888</v>
      </c>
    </row>
    <row r="35" spans="1:21" s="4" customFormat="1" ht="19.5" customHeight="1" x14ac:dyDescent="0.25">
      <c r="A35" s="586" t="s">
        <v>237</v>
      </c>
      <c r="B35" s="587"/>
      <c r="C35" s="152" t="s">
        <v>2221</v>
      </c>
      <c r="D35" s="217">
        <v>46343594</v>
      </c>
      <c r="E35" s="50" t="s">
        <v>271</v>
      </c>
      <c r="F35" s="142" t="s">
        <v>23</v>
      </c>
      <c r="G35" s="96"/>
      <c r="H35" s="96"/>
      <c r="I35" s="96" t="s">
        <v>109</v>
      </c>
      <c r="J35" s="55">
        <v>0.54236111111111107</v>
      </c>
      <c r="K35" s="51">
        <f t="shared" si="0"/>
        <v>0.54236111111111107</v>
      </c>
      <c r="L35" s="55">
        <v>0.55902777777777779</v>
      </c>
      <c r="M35" s="41">
        <f t="shared" si="1"/>
        <v>0.55902777777777779</v>
      </c>
      <c r="N35" s="55">
        <v>0.56805555555555554</v>
      </c>
      <c r="O35" s="41">
        <f t="shared" si="2"/>
        <v>0.56805555555555554</v>
      </c>
      <c r="P35" s="55">
        <v>0.6479166666666667</v>
      </c>
      <c r="Q35" s="41">
        <f t="shared" si="6"/>
        <v>0.6479166666666667</v>
      </c>
      <c r="R35" s="55">
        <v>0.66805555555555551</v>
      </c>
      <c r="S35" s="41">
        <f t="shared" si="4"/>
        <v>0.66805555555555551</v>
      </c>
      <c r="T35" s="236">
        <v>0.69027777777777777</v>
      </c>
      <c r="U35" s="72">
        <f t="shared" si="5"/>
        <v>0.69027777777777777</v>
      </c>
    </row>
    <row r="36" spans="1:21" s="46" customFormat="1" ht="23.25" customHeight="1" x14ac:dyDescent="0.25">
      <c r="A36" s="586" t="s">
        <v>136</v>
      </c>
      <c r="B36" s="587"/>
      <c r="C36" s="152" t="s">
        <v>2222</v>
      </c>
      <c r="D36" s="217">
        <v>2203007</v>
      </c>
      <c r="E36" s="207" t="s">
        <v>93</v>
      </c>
      <c r="F36" s="142" t="s">
        <v>38</v>
      </c>
      <c r="G36" s="105" t="s">
        <v>42</v>
      </c>
      <c r="H36" s="21" t="s">
        <v>825</v>
      </c>
      <c r="I36" s="312" t="s">
        <v>168</v>
      </c>
      <c r="J36" s="55">
        <v>0.55763888888888891</v>
      </c>
      <c r="K36" s="51">
        <f t="shared" si="0"/>
        <v>0.55763888888888891</v>
      </c>
      <c r="L36" s="55">
        <v>0.56319444444444444</v>
      </c>
      <c r="M36" s="41">
        <f t="shared" si="1"/>
        <v>0.56319444444444444</v>
      </c>
      <c r="N36" s="55">
        <v>0.56874999999999998</v>
      </c>
      <c r="O36" s="41">
        <f t="shared" si="2"/>
        <v>0.56874999999999998</v>
      </c>
      <c r="P36" s="55">
        <v>0.66180555555555554</v>
      </c>
      <c r="Q36" s="55">
        <f t="shared" si="6"/>
        <v>0.66180555555555554</v>
      </c>
      <c r="R36" s="55">
        <v>0.7</v>
      </c>
      <c r="S36" s="41">
        <f t="shared" si="4"/>
        <v>0.7</v>
      </c>
      <c r="T36" s="236">
        <v>0.71180555555555558</v>
      </c>
      <c r="U36" s="72">
        <f t="shared" si="5"/>
        <v>0.71180555555555558</v>
      </c>
    </row>
    <row r="37" spans="1:21" ht="20.25" customHeight="1" x14ac:dyDescent="0.25">
      <c r="A37" s="586" t="s">
        <v>240</v>
      </c>
      <c r="B37" s="587"/>
      <c r="C37" s="152" t="s">
        <v>2223</v>
      </c>
      <c r="D37" s="217">
        <v>1189318</v>
      </c>
      <c r="E37" s="50" t="s">
        <v>84</v>
      </c>
      <c r="F37" s="142" t="s">
        <v>38</v>
      </c>
      <c r="G37" s="105">
        <f>-I57</f>
        <v>0</v>
      </c>
      <c r="H37" s="180"/>
      <c r="I37" s="105" t="s">
        <v>780</v>
      </c>
      <c r="J37" s="55">
        <v>0.55555555555555558</v>
      </c>
      <c r="K37" s="51">
        <f t="shared" si="0"/>
        <v>0.55555555555555558</v>
      </c>
      <c r="L37" s="55">
        <v>0.56805555555555554</v>
      </c>
      <c r="M37" s="41">
        <f t="shared" si="1"/>
        <v>0.56805555555555554</v>
      </c>
      <c r="N37" s="55">
        <v>0.57361111111111107</v>
      </c>
      <c r="O37" s="41">
        <f t="shared" si="2"/>
        <v>0.57361111111111107</v>
      </c>
      <c r="P37" s="55">
        <v>0.66249999999999998</v>
      </c>
      <c r="Q37" s="55">
        <f t="shared" si="6"/>
        <v>0.66249999999999998</v>
      </c>
      <c r="R37" s="55">
        <v>0.68611111111111112</v>
      </c>
      <c r="S37" s="41">
        <f t="shared" si="4"/>
        <v>0.68611111111111112</v>
      </c>
      <c r="T37" s="236">
        <v>0.70277777777777772</v>
      </c>
      <c r="U37" s="72">
        <f t="shared" si="5"/>
        <v>0.70277777777777772</v>
      </c>
    </row>
    <row r="38" spans="1:21" ht="18.75" customHeight="1" x14ac:dyDescent="0.25">
      <c r="A38" s="586" t="s">
        <v>454</v>
      </c>
      <c r="B38" s="587"/>
      <c r="C38" s="152" t="s">
        <v>2224</v>
      </c>
      <c r="D38" s="217">
        <v>60802763</v>
      </c>
      <c r="E38" s="207" t="s">
        <v>93</v>
      </c>
      <c r="F38" s="142" t="s">
        <v>28</v>
      </c>
      <c r="G38" s="50" t="s">
        <v>2225</v>
      </c>
      <c r="H38" s="182"/>
      <c r="I38" s="50" t="s">
        <v>2226</v>
      </c>
      <c r="J38" s="55">
        <v>0.56944444444444442</v>
      </c>
      <c r="K38" s="51">
        <f t="shared" si="0"/>
        <v>0.56944444444444442</v>
      </c>
      <c r="L38" s="55">
        <v>0.57777777777777772</v>
      </c>
      <c r="M38" s="41">
        <f t="shared" si="1"/>
        <v>0.57777777777777772</v>
      </c>
      <c r="N38" s="55">
        <v>0.58472222222222225</v>
      </c>
      <c r="O38" s="41">
        <f t="shared" si="2"/>
        <v>0.58472222222222225</v>
      </c>
      <c r="P38" s="55">
        <v>0.67291666666666672</v>
      </c>
      <c r="Q38" s="55">
        <f t="shared" si="6"/>
        <v>0.67291666666666672</v>
      </c>
      <c r="R38" s="55">
        <v>0.68819444444444444</v>
      </c>
      <c r="S38" s="41">
        <f t="shared" si="4"/>
        <v>0.68819444444444444</v>
      </c>
      <c r="T38" s="236">
        <v>0.7006944444444444</v>
      </c>
      <c r="U38" s="72">
        <f t="shared" si="5"/>
        <v>0.7006944444444444</v>
      </c>
    </row>
    <row r="39" spans="1:21" ht="18.75" customHeight="1" x14ac:dyDescent="0.25">
      <c r="A39" s="586" t="s">
        <v>244</v>
      </c>
      <c r="B39" s="587"/>
      <c r="C39" s="152" t="s">
        <v>2227</v>
      </c>
      <c r="D39" s="217">
        <v>42798206</v>
      </c>
      <c r="E39" s="201" t="s">
        <v>45</v>
      </c>
      <c r="F39" s="142" t="s">
        <v>28</v>
      </c>
      <c r="G39" s="245"/>
      <c r="H39" s="347"/>
      <c r="I39" s="245" t="s">
        <v>220</v>
      </c>
      <c r="J39" s="55">
        <v>0.57013888888888886</v>
      </c>
      <c r="K39" s="51">
        <f t="shared" si="0"/>
        <v>0.57013888888888886</v>
      </c>
      <c r="L39" s="55">
        <v>0.58402777777777781</v>
      </c>
      <c r="M39" s="41">
        <f t="shared" si="1"/>
        <v>0.58402777777777781</v>
      </c>
      <c r="N39" s="55">
        <v>0.59097222222222223</v>
      </c>
      <c r="O39" s="41">
        <f t="shared" si="2"/>
        <v>0.59097222222222223</v>
      </c>
      <c r="P39" s="55">
        <v>0.67361111111111116</v>
      </c>
      <c r="Q39" s="55">
        <f t="shared" si="6"/>
        <v>0.67361111111111116</v>
      </c>
      <c r="R39" s="55">
        <v>0.71319444444444446</v>
      </c>
      <c r="S39" s="41">
        <f t="shared" si="4"/>
        <v>0.71319444444444446</v>
      </c>
      <c r="T39" s="236">
        <v>0.72916666666666663</v>
      </c>
      <c r="U39" s="236">
        <f t="shared" si="5"/>
        <v>0.72916666666666663</v>
      </c>
    </row>
    <row r="40" spans="1:21" ht="18.75" customHeight="1" x14ac:dyDescent="0.25">
      <c r="A40" s="586" t="s">
        <v>245</v>
      </c>
      <c r="B40" s="587"/>
      <c r="C40" s="152" t="s">
        <v>2228</v>
      </c>
      <c r="D40" s="217">
        <v>73124157</v>
      </c>
      <c r="E40" s="50" t="s">
        <v>84</v>
      </c>
      <c r="F40" s="142" t="s">
        <v>38</v>
      </c>
      <c r="G40" s="105"/>
      <c r="H40" s="180"/>
      <c r="I40" s="105" t="s">
        <v>780</v>
      </c>
      <c r="J40" s="55">
        <v>0.57152777777777775</v>
      </c>
      <c r="K40" s="51">
        <f t="shared" si="0"/>
        <v>0.57152777777777775</v>
      </c>
      <c r="L40" s="55">
        <v>0.58888888888888891</v>
      </c>
      <c r="M40" s="41">
        <f t="shared" si="1"/>
        <v>0.58888888888888891</v>
      </c>
      <c r="N40" s="55">
        <v>0.59652777777777777</v>
      </c>
      <c r="O40" s="41">
        <f t="shared" si="2"/>
        <v>0.59652777777777777</v>
      </c>
      <c r="P40" s="55">
        <v>0.6875</v>
      </c>
      <c r="Q40" s="41">
        <f t="shared" si="6"/>
        <v>0.6875</v>
      </c>
      <c r="R40" s="55">
        <v>0.70138888888888884</v>
      </c>
      <c r="S40" s="41">
        <f t="shared" si="4"/>
        <v>0.70138888888888884</v>
      </c>
      <c r="T40" s="236">
        <v>0.71666666666666667</v>
      </c>
      <c r="U40" s="72">
        <f t="shared" si="5"/>
        <v>0.71666666666666667</v>
      </c>
    </row>
    <row r="41" spans="1:21" ht="18" customHeight="1" x14ac:dyDescent="0.25">
      <c r="A41" s="586" t="s">
        <v>246</v>
      </c>
      <c r="B41" s="587"/>
      <c r="C41" s="152" t="s">
        <v>2229</v>
      </c>
      <c r="D41" s="217">
        <v>80411300</v>
      </c>
      <c r="E41" s="201" t="s">
        <v>45</v>
      </c>
      <c r="F41" s="142" t="s">
        <v>28</v>
      </c>
      <c r="G41" s="245"/>
      <c r="H41" s="347"/>
      <c r="I41" s="245" t="s">
        <v>197</v>
      </c>
      <c r="J41" s="55">
        <v>0.59375</v>
      </c>
      <c r="K41" s="51">
        <f t="shared" si="0"/>
        <v>0.59375</v>
      </c>
      <c r="L41" s="55">
        <v>0.60555555555555551</v>
      </c>
      <c r="M41" s="41">
        <f t="shared" si="1"/>
        <v>0.60555555555555551</v>
      </c>
      <c r="N41" s="55">
        <v>0.61111111111111116</v>
      </c>
      <c r="O41" s="41">
        <f t="shared" si="2"/>
        <v>0.61111111111111116</v>
      </c>
      <c r="P41" s="55">
        <v>0.6875</v>
      </c>
      <c r="Q41" s="55">
        <f t="shared" si="6"/>
        <v>0.6875</v>
      </c>
      <c r="R41" s="55">
        <v>0.72291666666666665</v>
      </c>
      <c r="S41" s="41">
        <f t="shared" si="4"/>
        <v>0.72291666666666665</v>
      </c>
      <c r="T41" s="236">
        <v>0.73541666666666672</v>
      </c>
      <c r="U41" s="236">
        <f t="shared" si="5"/>
        <v>0.73541666666666672</v>
      </c>
    </row>
    <row r="42" spans="1:21" ht="18" customHeight="1" x14ac:dyDescent="0.25">
      <c r="A42" s="586" t="s">
        <v>250</v>
      </c>
      <c r="B42" s="587"/>
      <c r="C42" s="152" t="s">
        <v>2230</v>
      </c>
      <c r="D42" s="217">
        <v>46955183</v>
      </c>
      <c r="E42" s="201" t="s">
        <v>45</v>
      </c>
      <c r="F42" s="142" t="s">
        <v>38</v>
      </c>
      <c r="G42" s="105"/>
      <c r="H42" s="180"/>
      <c r="I42" s="105" t="s">
        <v>780</v>
      </c>
      <c r="J42" s="55">
        <v>0.60972222222222228</v>
      </c>
      <c r="K42" s="51">
        <f t="shared" si="0"/>
        <v>0.60972222222222228</v>
      </c>
      <c r="L42" s="55">
        <v>0.61111111111111116</v>
      </c>
      <c r="M42" s="41">
        <f t="shared" si="1"/>
        <v>0.61111111111111116</v>
      </c>
      <c r="N42" s="55">
        <v>0.61597222222222225</v>
      </c>
      <c r="O42" s="41">
        <f t="shared" si="2"/>
        <v>0.61597222222222225</v>
      </c>
      <c r="P42" s="55">
        <v>0.7006944444444444</v>
      </c>
      <c r="Q42" s="41">
        <f t="shared" si="6"/>
        <v>0.7006944444444444</v>
      </c>
      <c r="R42" s="55">
        <v>0.72499999999999998</v>
      </c>
      <c r="S42" s="41">
        <f t="shared" si="4"/>
        <v>0.72499999999999998</v>
      </c>
      <c r="T42" s="236">
        <v>0.73750000000000004</v>
      </c>
      <c r="U42" s="236">
        <f t="shared" si="5"/>
        <v>0.73750000000000004</v>
      </c>
    </row>
    <row r="43" spans="1:21" s="46" customFormat="1" ht="18" customHeight="1" x14ac:dyDescent="0.25">
      <c r="A43" s="586" t="s">
        <v>254</v>
      </c>
      <c r="B43" s="587"/>
      <c r="C43" s="152" t="s">
        <v>2231</v>
      </c>
      <c r="D43" s="217">
        <v>45880011</v>
      </c>
      <c r="E43" s="21" t="s">
        <v>301</v>
      </c>
      <c r="F43" s="142" t="s">
        <v>28</v>
      </c>
      <c r="G43" s="105"/>
      <c r="H43" s="180"/>
      <c r="I43" s="105" t="s">
        <v>780</v>
      </c>
      <c r="J43" s="55">
        <v>0.63263888888888886</v>
      </c>
      <c r="K43" s="51">
        <f t="shared" si="0"/>
        <v>0.63263888888888886</v>
      </c>
      <c r="L43" s="55">
        <v>0.63402777777777775</v>
      </c>
      <c r="M43" s="41">
        <f t="shared" si="1"/>
        <v>0.63402777777777775</v>
      </c>
      <c r="N43" s="55">
        <v>0.64027777777777772</v>
      </c>
      <c r="O43" s="41">
        <f t="shared" si="2"/>
        <v>0.64027777777777772</v>
      </c>
      <c r="P43" s="55">
        <v>0.7006944444444444</v>
      </c>
      <c r="Q43" s="41">
        <f t="shared" si="6"/>
        <v>0.7006944444444444</v>
      </c>
      <c r="R43" s="55">
        <v>0.73611111111111116</v>
      </c>
      <c r="S43" s="41">
        <f t="shared" si="4"/>
        <v>0.73611111111111116</v>
      </c>
      <c r="T43" s="236">
        <v>0.74930555555555556</v>
      </c>
      <c r="U43" s="72">
        <f t="shared" si="5"/>
        <v>0.74930555555555556</v>
      </c>
    </row>
    <row r="44" spans="1:21" ht="18" customHeight="1" x14ac:dyDescent="0.25">
      <c r="A44" s="586" t="s">
        <v>256</v>
      </c>
      <c r="B44" s="587"/>
      <c r="C44" s="152" t="s">
        <v>2232</v>
      </c>
      <c r="D44" s="217">
        <v>25496187</v>
      </c>
      <c r="E44" s="21" t="s">
        <v>301</v>
      </c>
      <c r="F44" s="142" t="s">
        <v>38</v>
      </c>
      <c r="G44" s="105" t="s">
        <v>104</v>
      </c>
      <c r="H44" s="21" t="s">
        <v>835</v>
      </c>
      <c r="I44" s="186" t="s">
        <v>159</v>
      </c>
      <c r="J44" s="55">
        <v>0.6381944444444444</v>
      </c>
      <c r="K44" s="51">
        <f t="shared" si="0"/>
        <v>0.6381944444444444</v>
      </c>
      <c r="L44" s="55">
        <v>0.63958333333333328</v>
      </c>
      <c r="M44" s="41">
        <f t="shared" si="1"/>
        <v>0.63958333333333328</v>
      </c>
      <c r="N44" s="55">
        <v>0.64513888888888893</v>
      </c>
      <c r="O44" s="41">
        <f t="shared" si="2"/>
        <v>0.64513888888888893</v>
      </c>
      <c r="P44" s="55">
        <v>0.71319444444444446</v>
      </c>
      <c r="Q44" s="41">
        <f t="shared" si="6"/>
        <v>0.71319444444444446</v>
      </c>
      <c r="R44" s="55">
        <v>0.72499999999999998</v>
      </c>
      <c r="S44" s="41">
        <f t="shared" si="4"/>
        <v>0.72499999999999998</v>
      </c>
      <c r="T44" s="236">
        <v>0.73750000000000004</v>
      </c>
      <c r="U44" s="72">
        <f t="shared" si="5"/>
        <v>0.73750000000000004</v>
      </c>
    </row>
    <row r="45" spans="1:21" ht="20.25" customHeight="1" x14ac:dyDescent="0.25">
      <c r="A45" s="586" t="s">
        <v>260</v>
      </c>
      <c r="B45" s="587"/>
      <c r="C45" s="230" t="s">
        <v>2233</v>
      </c>
      <c r="D45" s="217">
        <v>43483844</v>
      </c>
      <c r="E45" s="50" t="s">
        <v>271</v>
      </c>
      <c r="F45" s="142" t="s">
        <v>23</v>
      </c>
      <c r="G45" s="184" t="s">
        <v>2234</v>
      </c>
      <c r="H45" s="182"/>
      <c r="I45" s="50" t="s">
        <v>2235</v>
      </c>
      <c r="J45" s="55">
        <v>0.64097222222222228</v>
      </c>
      <c r="K45" s="51">
        <f t="shared" si="0"/>
        <v>0.64097222222222228</v>
      </c>
      <c r="L45" s="55">
        <v>0.64513888888888893</v>
      </c>
      <c r="M45" s="41">
        <f t="shared" si="1"/>
        <v>0.64513888888888893</v>
      </c>
      <c r="N45" s="55">
        <v>0.65</v>
      </c>
      <c r="O45" s="41">
        <f t="shared" si="2"/>
        <v>0.65</v>
      </c>
      <c r="P45" s="55">
        <v>0.71319444444444446</v>
      </c>
      <c r="Q45" s="41">
        <f t="shared" si="6"/>
        <v>0.71319444444444446</v>
      </c>
      <c r="R45" s="55">
        <v>0.74791666666666667</v>
      </c>
      <c r="S45" s="41">
        <f t="shared" si="4"/>
        <v>0.74791666666666667</v>
      </c>
      <c r="T45" s="236">
        <v>0.76180555555555551</v>
      </c>
      <c r="U45" s="72">
        <f t="shared" si="5"/>
        <v>0.76180555555555551</v>
      </c>
    </row>
    <row r="46" spans="1:21" ht="18" customHeight="1" x14ac:dyDescent="0.25">
      <c r="A46" s="586" t="s">
        <v>263</v>
      </c>
      <c r="B46" s="587"/>
      <c r="C46" s="152" t="s">
        <v>2236</v>
      </c>
      <c r="D46" s="217">
        <v>10415024</v>
      </c>
      <c r="E46" s="50" t="s">
        <v>84</v>
      </c>
      <c r="F46" s="142" t="s">
        <v>38</v>
      </c>
      <c r="G46" s="96"/>
      <c r="H46" s="96"/>
      <c r="I46" s="96" t="s">
        <v>1020</v>
      </c>
      <c r="J46" s="55">
        <v>0.64652777777777781</v>
      </c>
      <c r="K46" s="51">
        <f t="shared" si="0"/>
        <v>0.64652777777777781</v>
      </c>
      <c r="L46" s="55">
        <v>0.64930555555555558</v>
      </c>
      <c r="M46" s="41">
        <f t="shared" si="1"/>
        <v>0.64930555555555558</v>
      </c>
      <c r="N46" s="55">
        <v>0.65972222222222221</v>
      </c>
      <c r="O46" s="41">
        <f t="shared" si="2"/>
        <v>0.65972222222222221</v>
      </c>
      <c r="P46" s="55">
        <v>0.72569444444444442</v>
      </c>
      <c r="Q46" s="41">
        <f t="shared" si="6"/>
        <v>0.72569444444444442</v>
      </c>
      <c r="R46" s="55">
        <v>0.74722222222222223</v>
      </c>
      <c r="S46" s="41">
        <f t="shared" si="4"/>
        <v>0.74722222222222223</v>
      </c>
      <c r="T46" s="236">
        <v>0.7583333333333333</v>
      </c>
      <c r="U46" s="72">
        <f t="shared" si="5"/>
        <v>0.7583333333333333</v>
      </c>
    </row>
    <row r="47" spans="1:21" ht="21.75" customHeight="1" x14ac:dyDescent="0.25">
      <c r="A47" s="600"/>
      <c r="B47" s="587"/>
      <c r="C47" s="192" t="s">
        <v>2237</v>
      </c>
      <c r="D47" s="288">
        <v>7025858</v>
      </c>
      <c r="E47" s="88" t="s">
        <v>45</v>
      </c>
      <c r="F47" s="250" t="s">
        <v>38</v>
      </c>
      <c r="G47" s="88" t="s">
        <v>2238</v>
      </c>
      <c r="H47" s="332"/>
      <c r="I47" s="88" t="s">
        <v>232</v>
      </c>
      <c r="J47" s="161"/>
      <c r="K47" s="161">
        <f t="shared" si="0"/>
        <v>0</v>
      </c>
      <c r="L47" s="161"/>
      <c r="M47" s="161">
        <f t="shared" si="1"/>
        <v>0</v>
      </c>
      <c r="N47" s="161"/>
      <c r="O47" s="161">
        <f t="shared" si="2"/>
        <v>0</v>
      </c>
      <c r="P47" s="161"/>
      <c r="Q47" s="161">
        <f t="shared" si="6"/>
        <v>0</v>
      </c>
      <c r="R47" s="161"/>
      <c r="S47" s="161">
        <f t="shared" si="4"/>
        <v>0</v>
      </c>
      <c r="T47" s="161"/>
      <c r="U47" s="161">
        <f t="shared" si="5"/>
        <v>0</v>
      </c>
    </row>
    <row r="48" spans="1:21" ht="18" customHeight="1" x14ac:dyDescent="0.25">
      <c r="A48" s="586" t="s">
        <v>265</v>
      </c>
      <c r="B48" s="587"/>
      <c r="C48" s="152" t="s">
        <v>2239</v>
      </c>
      <c r="D48" s="217">
        <v>9252795</v>
      </c>
      <c r="E48" s="50" t="s">
        <v>84</v>
      </c>
      <c r="F48" s="142" t="s">
        <v>38</v>
      </c>
      <c r="G48" s="87"/>
      <c r="H48" s="326"/>
      <c r="I48" s="87" t="s">
        <v>161</v>
      </c>
      <c r="J48" s="55">
        <v>0.6743055555555556</v>
      </c>
      <c r="K48" s="51">
        <f t="shared" si="0"/>
        <v>0.6743055555555556</v>
      </c>
      <c r="L48" s="55">
        <v>0.67500000000000004</v>
      </c>
      <c r="M48" s="41">
        <f t="shared" si="1"/>
        <v>0.67500000000000004</v>
      </c>
      <c r="N48" s="55">
        <v>0.68125000000000002</v>
      </c>
      <c r="O48" s="41">
        <f t="shared" si="2"/>
        <v>0.68125000000000002</v>
      </c>
      <c r="P48" s="55">
        <v>0.72569444444444442</v>
      </c>
      <c r="Q48" s="41">
        <f t="shared" si="6"/>
        <v>0.72569444444444442</v>
      </c>
      <c r="R48" s="55">
        <v>0.74791666666666667</v>
      </c>
      <c r="S48" s="41">
        <f t="shared" si="4"/>
        <v>0.74791666666666667</v>
      </c>
      <c r="T48" s="236">
        <v>0.76041666666666663</v>
      </c>
      <c r="U48" s="72">
        <f t="shared" si="5"/>
        <v>0.76041666666666663</v>
      </c>
    </row>
    <row r="49" spans="1:2" ht="18" customHeight="1" x14ac:dyDescent="0.25">
      <c r="A49" s="589"/>
      <c r="B49" s="589"/>
    </row>
    <row r="50" spans="1:2" ht="18" customHeight="1" x14ac:dyDescent="0.25">
      <c r="A50" s="589"/>
      <c r="B50" s="589"/>
    </row>
    <row r="51" spans="1:2" ht="18" customHeight="1" x14ac:dyDescent="0.25">
      <c r="A51" s="589"/>
      <c r="B51" s="589"/>
    </row>
    <row r="52" spans="1:2" ht="18" customHeight="1" x14ac:dyDescent="0.25">
      <c r="A52" s="589"/>
      <c r="B52" s="589"/>
    </row>
    <row r="53" spans="1:2" ht="18" customHeight="1" x14ac:dyDescent="0.25">
      <c r="A53" s="589"/>
      <c r="B53" s="589"/>
    </row>
    <row r="54" spans="1:2" ht="18" customHeight="1" x14ac:dyDescent="0.25">
      <c r="A54" s="589"/>
      <c r="B54" s="589"/>
    </row>
    <row r="55" spans="1:2" ht="18" customHeight="1" x14ac:dyDescent="0.25">
      <c r="A55" s="589"/>
      <c r="B55" s="589"/>
    </row>
    <row r="56" spans="1:2" ht="18" customHeight="1" x14ac:dyDescent="0.25">
      <c r="A56" s="589"/>
      <c r="B56" s="589"/>
    </row>
    <row r="57" spans="1:2" ht="18" customHeight="1" x14ac:dyDescent="0.25">
      <c r="A57" s="589"/>
      <c r="B57" s="589"/>
    </row>
    <row r="58" spans="1:2" ht="18" customHeight="1" x14ac:dyDescent="0.25">
      <c r="A58" s="589"/>
      <c r="B58" s="589"/>
    </row>
    <row r="59" spans="1:2" ht="18" customHeight="1" x14ac:dyDescent="0.25">
      <c r="A59" s="589"/>
      <c r="B59" s="589"/>
    </row>
    <row r="60" spans="1:2" ht="18" customHeight="1" x14ac:dyDescent="0.25">
      <c r="A60" s="589"/>
      <c r="B60" s="589"/>
    </row>
    <row r="61" spans="1:2" ht="18" customHeight="1" x14ac:dyDescent="0.25">
      <c r="A61" s="589"/>
      <c r="B61" s="589"/>
    </row>
    <row r="62" spans="1:2" ht="18" customHeight="1" x14ac:dyDescent="0.25">
      <c r="A62" s="589"/>
      <c r="B62" s="589"/>
    </row>
    <row r="63" spans="1:2" ht="18" customHeight="1" x14ac:dyDescent="0.25">
      <c r="A63" s="589"/>
      <c r="B63" s="589"/>
    </row>
    <row r="64" spans="1:2" ht="18" customHeight="1" x14ac:dyDescent="0.25">
      <c r="A64" s="589"/>
      <c r="B64" s="589"/>
    </row>
    <row r="65" spans="1:8" ht="18" customHeight="1" x14ac:dyDescent="0.25">
      <c r="A65" s="589"/>
      <c r="B65" s="589"/>
    </row>
    <row r="66" spans="1:8" ht="18" customHeight="1" x14ac:dyDescent="0.25">
      <c r="A66" s="589"/>
      <c r="B66" s="589"/>
    </row>
    <row r="67" spans="1:8" ht="18" customHeight="1" x14ac:dyDescent="0.25">
      <c r="A67" s="589"/>
      <c r="B67" s="589"/>
    </row>
    <row r="68" spans="1:8" ht="18" customHeight="1" x14ac:dyDescent="0.25">
      <c r="A68" s="589"/>
      <c r="B68" s="589"/>
    </row>
    <row r="69" spans="1:8" ht="18" customHeight="1" x14ac:dyDescent="0.25"/>
    <row r="70" spans="1:8" ht="15.75" customHeight="1" x14ac:dyDescent="0.25">
      <c r="B70" t="s">
        <v>6768</v>
      </c>
      <c r="C70" t="s">
        <v>6769</v>
      </c>
      <c r="D70" t="s">
        <v>6770</v>
      </c>
      <c r="E70" t="s">
        <v>6771</v>
      </c>
      <c r="F70" t="s">
        <v>6772</v>
      </c>
      <c r="G70" t="s">
        <v>6773</v>
      </c>
      <c r="H70" t="s">
        <v>6774</v>
      </c>
    </row>
    <row r="71" spans="1:8" ht="18" customHeight="1" x14ac:dyDescent="0.25"/>
    <row r="72" spans="1:8" ht="18" customHeight="1" x14ac:dyDescent="0.25"/>
    <row r="73" spans="1:8" ht="18" customHeight="1" x14ac:dyDescent="0.25"/>
    <row r="74" spans="1:8" ht="18" customHeight="1" x14ac:dyDescent="0.25"/>
    <row r="75" spans="1:8" ht="18" customHeight="1" x14ac:dyDescent="0.25"/>
    <row r="76" spans="1:8" ht="18" customHeight="1" x14ac:dyDescent="0.25"/>
    <row r="77" spans="1:8" ht="15.75" customHeight="1" x14ac:dyDescent="0.25"/>
    <row r="78" spans="1:8" ht="15.75" customHeight="1" x14ac:dyDescent="0.25"/>
    <row r="79" spans="1:8" ht="15.75" customHeight="1" x14ac:dyDescent="0.25"/>
    <row r="80" spans="1:8" ht="15.75" customHeight="1" x14ac:dyDescent="0.25"/>
    <row r="81" spans="2:7" ht="15.75" customHeight="1" x14ac:dyDescent="0.25"/>
    <row r="82" spans="2:7" ht="15.75" customHeight="1" x14ac:dyDescent="0.25"/>
    <row r="83" spans="2:7" ht="15.75" customHeight="1" x14ac:dyDescent="0.25"/>
    <row r="84" spans="2:7" ht="15.75" customHeight="1" x14ac:dyDescent="0.25"/>
    <row r="85" spans="2:7" ht="15.75" customHeight="1" x14ac:dyDescent="0.25"/>
    <row r="86" spans="2:7" ht="18" customHeight="1" x14ac:dyDescent="0.25"/>
    <row r="87" spans="2:7" ht="18" customHeight="1" x14ac:dyDescent="0.25"/>
    <row r="88" spans="2:7" ht="18" customHeight="1" x14ac:dyDescent="0.25"/>
    <row r="89" spans="2:7" ht="18" customHeight="1" x14ac:dyDescent="0.25"/>
    <row r="90" spans="2:7" ht="18" customHeight="1" x14ac:dyDescent="0.25"/>
    <row r="91" spans="2:7" ht="18" customHeight="1" x14ac:dyDescent="0.25"/>
    <row r="92" spans="2:7" ht="15.75" customHeight="1" x14ac:dyDescent="0.25"/>
    <row r="93" spans="2:7" ht="15.75" customHeight="1" x14ac:dyDescent="0.25"/>
    <row r="94" spans="2:7" ht="15.75" customHeight="1" x14ac:dyDescent="0.25"/>
    <row r="95" spans="2:7" ht="15.75" customHeight="1" x14ac:dyDescent="0.25"/>
    <row r="96" spans="2:7" ht="15.75" customHeight="1" x14ac:dyDescent="0.25">
      <c r="B96" t="s">
        <v>6768</v>
      </c>
      <c r="C96" t="s">
        <v>6769</v>
      </c>
      <c r="D96" t="s">
        <v>6770</v>
      </c>
      <c r="E96" t="s">
        <v>6771</v>
      </c>
      <c r="F96" t="s">
        <v>6772</v>
      </c>
      <c r="G96" t="s">
        <v>6773</v>
      </c>
    </row>
    <row r="97" spans="3:8" ht="15.75" customHeight="1" x14ac:dyDescent="0.25"/>
    <row r="98" spans="3:8" ht="21" customHeight="1" x14ac:dyDescent="0.25"/>
    <row r="99" spans="3:8" ht="15.75" customHeight="1" x14ac:dyDescent="0.25"/>
    <row r="100" spans="3:8" ht="15.75" customHeight="1" x14ac:dyDescent="0.25"/>
    <row r="101" spans="3:8" ht="18.75" customHeight="1" x14ac:dyDescent="0.25"/>
    <row r="102" spans="3:8" ht="15.75" customHeight="1" x14ac:dyDescent="0.25"/>
    <row r="103" spans="3:8" ht="15.75" customHeight="1" x14ac:dyDescent="0.25"/>
    <row r="104" spans="3:8" ht="18.75" customHeight="1" x14ac:dyDescent="0.25"/>
    <row r="105" spans="3:8" ht="18.75" customHeight="1" x14ac:dyDescent="0.25"/>
    <row r="108" spans="3:8" x14ac:dyDescent="0.25">
      <c r="C108" t="s">
        <v>6768</v>
      </c>
      <c r="D108" t="s">
        <v>6769</v>
      </c>
      <c r="E108" t="s">
        <v>6770</v>
      </c>
      <c r="F108" t="s">
        <v>6771</v>
      </c>
      <c r="G108" t="s">
        <v>6772</v>
      </c>
      <c r="H108" t="s">
        <v>6773</v>
      </c>
    </row>
    <row r="109" spans="3:8" ht="15.75" customHeight="1" x14ac:dyDescent="0.25"/>
    <row r="110" spans="3:8" ht="15.75" customHeight="1" x14ac:dyDescent="0.25"/>
    <row r="111" spans="3:8" ht="15.75" customHeight="1" x14ac:dyDescent="0.25"/>
    <row r="112" spans="3:8" ht="15.75" customHeight="1" x14ac:dyDescent="0.25"/>
    <row r="113" ht="15.75" customHeight="1" x14ac:dyDescent="0.25"/>
    <row r="114" ht="15.75" customHeight="1" x14ac:dyDescent="0.25"/>
    <row r="115" ht="15.75" customHeight="1" x14ac:dyDescent="0.25"/>
    <row r="116" ht="18.75" customHeight="1" x14ac:dyDescent="0.25"/>
    <row r="117" ht="15.75" customHeight="1" x14ac:dyDescent="0.25"/>
  </sheetData>
  <mergeCells count="73">
    <mergeCell ref="A11:B11"/>
    <mergeCell ref="A45:B45"/>
    <mergeCell ref="P1:Q1"/>
    <mergeCell ref="A36:B36"/>
    <mergeCell ref="A1:B1"/>
    <mergeCell ref="A6:B6"/>
    <mergeCell ref="A16:B16"/>
    <mergeCell ref="A7:B7"/>
    <mergeCell ref="A24:B24"/>
    <mergeCell ref="A30:B30"/>
    <mergeCell ref="A15:B15"/>
    <mergeCell ref="A62:B62"/>
    <mergeCell ref="A65:B65"/>
    <mergeCell ref="A25:B25"/>
    <mergeCell ref="A41:B41"/>
    <mergeCell ref="A37:B37"/>
    <mergeCell ref="A46:B46"/>
    <mergeCell ref="A48:B48"/>
    <mergeCell ref="A64:B64"/>
    <mergeCell ref="A59:B59"/>
    <mergeCell ref="A60:B60"/>
    <mergeCell ref="A49:B49"/>
    <mergeCell ref="A51:B51"/>
    <mergeCell ref="A61:B61"/>
    <mergeCell ref="A54:B54"/>
    <mergeCell ref="R1:S1"/>
    <mergeCell ref="A55:B55"/>
    <mergeCell ref="A12:B12"/>
    <mergeCell ref="A50:B50"/>
    <mergeCell ref="A26:B26"/>
    <mergeCell ref="A21:B21"/>
    <mergeCell ref="A2:B2"/>
    <mergeCell ref="A33:B33"/>
    <mergeCell ref="A53:B53"/>
    <mergeCell ref="A52:B52"/>
    <mergeCell ref="A43:B43"/>
    <mergeCell ref="A9:B9"/>
    <mergeCell ref="A18:B18"/>
    <mergeCell ref="A27:B27"/>
    <mergeCell ref="N1:O1"/>
    <mergeCell ref="A3:B3"/>
    <mergeCell ref="T1:U1"/>
    <mergeCell ref="A47:B47"/>
    <mergeCell ref="A5:B5"/>
    <mergeCell ref="L1:M1"/>
    <mergeCell ref="A32:B32"/>
    <mergeCell ref="A42:B42"/>
    <mergeCell ref="A14:B14"/>
    <mergeCell ref="A17:B17"/>
    <mergeCell ref="A23:B23"/>
    <mergeCell ref="A8:B8"/>
    <mergeCell ref="A22:B22"/>
    <mergeCell ref="A35:B35"/>
    <mergeCell ref="A4:B4"/>
    <mergeCell ref="A20:B20"/>
    <mergeCell ref="A38:B38"/>
    <mergeCell ref="A29:B29"/>
    <mergeCell ref="A68:B68"/>
    <mergeCell ref="A63:B63"/>
    <mergeCell ref="A19:B19"/>
    <mergeCell ref="A10:B10"/>
    <mergeCell ref="A28:B28"/>
    <mergeCell ref="A13:B13"/>
    <mergeCell ref="A44:B44"/>
    <mergeCell ref="A40:B40"/>
    <mergeCell ref="A67:B67"/>
    <mergeCell ref="A31:B31"/>
    <mergeCell ref="A58:B58"/>
    <mergeCell ref="A39:B39"/>
    <mergeCell ref="A34:B34"/>
    <mergeCell ref="A66:B66"/>
    <mergeCell ref="A56:B56"/>
    <mergeCell ref="A57:B57"/>
  </mergeCells>
  <pageMargins left="0.7" right="0.7" top="0.75" bottom="0.75" header="0.3" footer="0.3"/>
  <pageSetup paperSize="9" fitToHeight="0" orientation="landscape"/>
  <tableParts count="3">
    <tablePart r:id="rId1"/>
    <tablePart r:id="rId2"/>
    <tablePart r:id="rId3"/>
  </tableParts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 codeName="Hoja346">
    <pageSetUpPr fitToPage="1"/>
  </sheetPr>
  <dimension ref="A1:U116"/>
  <sheetViews>
    <sheetView topLeftCell="A20" workbookViewId="0">
      <selection activeCell="C21" sqref="C21:G21"/>
    </sheetView>
  </sheetViews>
  <sheetFormatPr baseColWidth="10" defaultColWidth="9.140625" defaultRowHeight="15" x14ac:dyDescent="0.25"/>
  <cols>
    <col min="1" max="2" width="2.7109375" customWidth="1"/>
    <col min="3" max="3" width="39" customWidth="1"/>
    <col min="4" max="4" width="14.5703125" customWidth="1"/>
    <col min="5" max="5" width="21.85546875" customWidth="1"/>
    <col min="6" max="6" width="22" customWidth="1"/>
    <col min="7" max="7" width="18" customWidth="1"/>
    <col min="8" max="8" width="12.140625" customWidth="1"/>
    <col min="9" max="9" width="25.140625" customWidth="1"/>
    <col min="10" max="10" width="13.28515625" customWidth="1"/>
    <col min="11" max="11" width="13.5703125" customWidth="1"/>
    <col min="12" max="12" width="14.28515625" customWidth="1"/>
    <col min="13" max="13" width="13.7109375" customWidth="1"/>
    <col min="14" max="15" width="14.7109375" customWidth="1"/>
    <col min="16" max="16" width="15.28515625" customWidth="1"/>
    <col min="17" max="17" width="14.85546875" customWidth="1"/>
    <col min="18" max="19" width="15.42578125" customWidth="1"/>
    <col min="20" max="20" width="17" customWidth="1"/>
    <col min="21" max="21" width="17.85546875" customWidth="1"/>
  </cols>
  <sheetData>
    <row r="1" spans="1:21" ht="46.5" customHeight="1" x14ac:dyDescent="0.25">
      <c r="A1" s="596" t="s">
        <v>0</v>
      </c>
      <c r="B1" s="597"/>
      <c r="C1" s="1" t="s">
        <v>1</v>
      </c>
      <c r="D1" s="1" t="s">
        <v>2</v>
      </c>
      <c r="E1" s="25" t="s">
        <v>3</v>
      </c>
      <c r="F1" s="20" t="s">
        <v>4</v>
      </c>
      <c r="G1" s="1" t="s">
        <v>5</v>
      </c>
      <c r="H1" s="35" t="s">
        <v>6</v>
      </c>
      <c r="I1" s="2" t="s">
        <v>7</v>
      </c>
      <c r="J1" s="3" t="s">
        <v>8</v>
      </c>
      <c r="K1" s="3" t="s">
        <v>9</v>
      </c>
      <c r="L1" s="593" t="s">
        <v>10</v>
      </c>
      <c r="M1" s="592"/>
      <c r="N1" s="599" t="s">
        <v>11</v>
      </c>
      <c r="O1" s="592"/>
      <c r="P1" s="595" t="s">
        <v>12</v>
      </c>
      <c r="Q1" s="592"/>
      <c r="R1" s="594" t="s">
        <v>13</v>
      </c>
      <c r="S1" s="592"/>
      <c r="T1" s="591" t="s">
        <v>14</v>
      </c>
      <c r="U1" s="592"/>
    </row>
    <row r="2" spans="1:21" ht="21" customHeight="1" x14ac:dyDescent="0.25">
      <c r="A2" s="586" t="s">
        <v>15</v>
      </c>
      <c r="B2" s="587"/>
      <c r="C2" s="152" t="s">
        <v>2240</v>
      </c>
      <c r="D2" s="217">
        <v>43929529</v>
      </c>
      <c r="E2" s="201" t="s">
        <v>45</v>
      </c>
      <c r="F2" s="142" t="s">
        <v>38</v>
      </c>
      <c r="G2" s="105" t="s">
        <v>341</v>
      </c>
      <c r="H2" s="334"/>
      <c r="I2" s="256" t="s">
        <v>34</v>
      </c>
      <c r="J2" s="55">
        <v>0.44444444444444442</v>
      </c>
      <c r="K2" s="51">
        <f t="shared" ref="K2:K37" si="0">J2+$K$64</f>
        <v>0.44444444444444442</v>
      </c>
      <c r="L2" s="55">
        <v>0.45069444444444451</v>
      </c>
      <c r="M2" s="41">
        <f t="shared" ref="M2:M10" si="1">L2+$M$64</f>
        <v>0.45069444444444451</v>
      </c>
      <c r="N2" s="55">
        <v>0.45694444444444438</v>
      </c>
      <c r="O2" s="41">
        <f t="shared" ref="O2:O37" si="2">N2+$O$64</f>
        <v>0.45694444444444438</v>
      </c>
      <c r="P2" s="55">
        <v>0.50208333333333333</v>
      </c>
      <c r="Q2" s="41">
        <f t="shared" ref="Q2:Q37" si="3">P2+$Q$64</f>
        <v>0.50208333333333333</v>
      </c>
      <c r="R2" s="55">
        <v>0.51388888888888884</v>
      </c>
      <c r="S2" s="41">
        <f t="shared" ref="S2:S37" si="4">R2+$S$64</f>
        <v>0.51388888888888884</v>
      </c>
      <c r="T2" s="236">
        <v>0.53055555555555556</v>
      </c>
      <c r="U2" s="72">
        <f t="shared" ref="U2:U37" si="5">T2+$U$64</f>
        <v>0.53055555555555556</v>
      </c>
    </row>
    <row r="3" spans="1:21" ht="21" customHeight="1" x14ac:dyDescent="0.25">
      <c r="A3" s="586" t="s">
        <v>21</v>
      </c>
      <c r="B3" s="587"/>
      <c r="C3" s="152" t="s">
        <v>2241</v>
      </c>
      <c r="D3" s="217">
        <v>41770225</v>
      </c>
      <c r="E3" s="50" t="s">
        <v>17</v>
      </c>
      <c r="F3" s="142" t="s">
        <v>23</v>
      </c>
      <c r="G3" s="87"/>
      <c r="H3" s="326"/>
      <c r="I3" s="87" t="s">
        <v>161</v>
      </c>
      <c r="J3" s="55">
        <v>0.4465277777777778</v>
      </c>
      <c r="K3" s="51">
        <f t="shared" si="0"/>
        <v>0.4465277777777778</v>
      </c>
      <c r="L3" s="55">
        <v>0.45624999999999999</v>
      </c>
      <c r="M3" s="41">
        <f t="shared" si="1"/>
        <v>0.45624999999999999</v>
      </c>
      <c r="N3" s="55">
        <v>0.46250000000000002</v>
      </c>
      <c r="O3" s="41">
        <f t="shared" si="2"/>
        <v>0.46250000000000002</v>
      </c>
      <c r="P3" s="55">
        <v>0.50902777777777775</v>
      </c>
      <c r="Q3" s="41">
        <f t="shared" si="3"/>
        <v>0.50902777777777775</v>
      </c>
      <c r="R3" s="55">
        <v>0.52500000000000002</v>
      </c>
      <c r="S3" s="41">
        <f t="shared" si="4"/>
        <v>0.52500000000000002</v>
      </c>
      <c r="T3" s="236">
        <v>0.53611111111111109</v>
      </c>
      <c r="U3" s="72">
        <f t="shared" si="5"/>
        <v>0.53611111111111109</v>
      </c>
    </row>
    <row r="4" spans="1:21" ht="21" customHeight="1" x14ac:dyDescent="0.25">
      <c r="A4" s="602"/>
      <c r="B4" s="587"/>
      <c r="C4" s="192" t="s">
        <v>2242</v>
      </c>
      <c r="D4" s="288">
        <v>4267391</v>
      </c>
      <c r="E4" s="88" t="s">
        <v>93</v>
      </c>
      <c r="F4" s="250" t="s">
        <v>28</v>
      </c>
      <c r="G4" s="88"/>
      <c r="H4" s="332"/>
      <c r="I4" s="88" t="s">
        <v>34</v>
      </c>
      <c r="J4" s="161"/>
      <c r="K4" s="58">
        <f t="shared" si="0"/>
        <v>0</v>
      </c>
      <c r="L4" s="161"/>
      <c r="M4" s="15">
        <f t="shared" si="1"/>
        <v>0</v>
      </c>
      <c r="N4" s="161"/>
      <c r="O4" s="15">
        <f t="shared" si="2"/>
        <v>0</v>
      </c>
      <c r="P4" s="161"/>
      <c r="Q4" s="15">
        <f t="shared" si="3"/>
        <v>0</v>
      </c>
      <c r="R4" s="161"/>
      <c r="S4" s="15">
        <f t="shared" si="4"/>
        <v>0</v>
      </c>
      <c r="T4" s="161"/>
      <c r="U4" s="15">
        <f t="shared" si="5"/>
        <v>0</v>
      </c>
    </row>
    <row r="5" spans="1:21" s="46" customFormat="1" ht="20.25" customHeight="1" x14ac:dyDescent="0.25">
      <c r="A5" s="602"/>
      <c r="B5" s="587"/>
      <c r="C5" s="192" t="s">
        <v>2243</v>
      </c>
      <c r="D5" s="288">
        <v>44818155</v>
      </c>
      <c r="E5" s="88" t="s">
        <v>271</v>
      </c>
      <c r="F5" s="250"/>
      <c r="G5" s="88"/>
      <c r="H5" s="332"/>
      <c r="I5" s="88" t="s">
        <v>161</v>
      </c>
      <c r="J5" s="161"/>
      <c r="K5" s="58">
        <f t="shared" si="0"/>
        <v>0</v>
      </c>
      <c r="L5" s="161"/>
      <c r="M5" s="15">
        <f t="shared" si="1"/>
        <v>0</v>
      </c>
      <c r="N5" s="161"/>
      <c r="O5" s="15">
        <f t="shared" si="2"/>
        <v>0</v>
      </c>
      <c r="P5" s="161"/>
      <c r="Q5" s="15">
        <f t="shared" si="3"/>
        <v>0</v>
      </c>
      <c r="R5" s="161"/>
      <c r="S5" s="15">
        <f t="shared" si="4"/>
        <v>0</v>
      </c>
      <c r="T5" s="161"/>
      <c r="U5" s="15">
        <f t="shared" si="5"/>
        <v>0</v>
      </c>
    </row>
    <row r="6" spans="1:21" ht="18.75" customHeight="1" x14ac:dyDescent="0.25">
      <c r="A6" s="586" t="s">
        <v>26</v>
      </c>
      <c r="B6" s="587"/>
      <c r="C6" s="152" t="s">
        <v>2244</v>
      </c>
      <c r="D6" s="50">
        <v>70850109</v>
      </c>
      <c r="E6" s="50" t="s">
        <v>17</v>
      </c>
      <c r="F6" s="142" t="s">
        <v>23</v>
      </c>
      <c r="G6" s="184" t="s">
        <v>654</v>
      </c>
      <c r="H6" s="182"/>
      <c r="I6" s="50" t="s">
        <v>117</v>
      </c>
      <c r="J6" s="55">
        <v>0.44861111111111113</v>
      </c>
      <c r="K6" s="51">
        <f t="shared" si="0"/>
        <v>0.44861111111111113</v>
      </c>
      <c r="L6" s="55">
        <v>0.46180555555555558</v>
      </c>
      <c r="M6" s="41">
        <f t="shared" si="1"/>
        <v>0.46180555555555558</v>
      </c>
      <c r="N6" s="55">
        <v>0.46736111111111112</v>
      </c>
      <c r="O6" s="41">
        <f t="shared" si="2"/>
        <v>0.46736111111111112</v>
      </c>
      <c r="P6" s="55">
        <v>0.5131944444444444</v>
      </c>
      <c r="Q6" s="41">
        <f t="shared" si="3"/>
        <v>0.5131944444444444</v>
      </c>
      <c r="R6" s="55">
        <v>0.52708333333333335</v>
      </c>
      <c r="S6" s="41">
        <f t="shared" si="4"/>
        <v>0.52708333333333335</v>
      </c>
      <c r="T6" s="236">
        <v>0.54305555555555551</v>
      </c>
      <c r="U6" s="72">
        <f t="shared" si="5"/>
        <v>0.54305555555555551</v>
      </c>
    </row>
    <row r="7" spans="1:21" ht="21.75" customHeight="1" x14ac:dyDescent="0.25">
      <c r="A7" s="586" t="s">
        <v>30</v>
      </c>
      <c r="B7" s="587"/>
      <c r="C7" s="152" t="s">
        <v>2245</v>
      </c>
      <c r="D7" s="217">
        <v>6649474</v>
      </c>
      <c r="E7" s="21" t="s">
        <v>189</v>
      </c>
      <c r="F7" s="142" t="s">
        <v>28</v>
      </c>
      <c r="G7" s="105" t="s">
        <v>397</v>
      </c>
      <c r="H7" s="356" t="s">
        <v>108</v>
      </c>
      <c r="I7" s="50" t="s">
        <v>354</v>
      </c>
      <c r="J7" s="55">
        <v>0.45</v>
      </c>
      <c r="K7" s="51">
        <f t="shared" si="0"/>
        <v>0.45</v>
      </c>
      <c r="L7" s="55">
        <v>0.46666666666666667</v>
      </c>
      <c r="M7" s="41">
        <f t="shared" si="1"/>
        <v>0.46666666666666667</v>
      </c>
      <c r="N7" s="55">
        <v>0.47222222222222221</v>
      </c>
      <c r="O7" s="41">
        <f t="shared" si="2"/>
        <v>0.47222222222222221</v>
      </c>
      <c r="P7" s="55">
        <v>0.52013888888888893</v>
      </c>
      <c r="Q7" s="41">
        <f t="shared" si="3"/>
        <v>0.52013888888888893</v>
      </c>
      <c r="R7" s="55">
        <v>0.53125</v>
      </c>
      <c r="S7" s="41">
        <f t="shared" si="4"/>
        <v>0.53125</v>
      </c>
      <c r="T7" s="236">
        <v>0.54861111111111116</v>
      </c>
      <c r="U7" s="72">
        <f t="shared" si="5"/>
        <v>0.54861111111111116</v>
      </c>
    </row>
    <row r="8" spans="1:21" ht="19.5" customHeight="1" x14ac:dyDescent="0.25">
      <c r="A8" s="586" t="s">
        <v>35</v>
      </c>
      <c r="B8" s="587"/>
      <c r="C8" s="152" t="s">
        <v>2246</v>
      </c>
      <c r="D8" s="217">
        <v>71325028</v>
      </c>
      <c r="E8" s="207" t="s">
        <v>93</v>
      </c>
      <c r="F8" s="142" t="s">
        <v>28</v>
      </c>
      <c r="G8" s="256" t="s">
        <v>515</v>
      </c>
      <c r="H8" s="334"/>
      <c r="I8" s="256" t="s">
        <v>34</v>
      </c>
      <c r="J8" s="55">
        <v>0.45208333333333328</v>
      </c>
      <c r="K8" s="51">
        <f t="shared" si="0"/>
        <v>0.45208333333333328</v>
      </c>
      <c r="L8" s="55">
        <v>0.47152777777777782</v>
      </c>
      <c r="M8" s="41">
        <f t="shared" si="1"/>
        <v>0.47152777777777782</v>
      </c>
      <c r="N8" s="55">
        <v>0.47708333333333341</v>
      </c>
      <c r="O8" s="41">
        <f t="shared" si="2"/>
        <v>0.47708333333333341</v>
      </c>
      <c r="P8" s="55">
        <v>0.52638888888888891</v>
      </c>
      <c r="Q8" s="55">
        <f t="shared" si="3"/>
        <v>0.52638888888888891</v>
      </c>
      <c r="R8" s="55">
        <v>0.54027777777777775</v>
      </c>
      <c r="S8" s="41">
        <f t="shared" si="4"/>
        <v>0.54027777777777775</v>
      </c>
      <c r="T8" s="236">
        <v>0.55486111111111114</v>
      </c>
      <c r="U8" s="72">
        <f t="shared" si="5"/>
        <v>0.55486111111111114</v>
      </c>
    </row>
    <row r="9" spans="1:21" ht="18" customHeight="1" x14ac:dyDescent="0.25">
      <c r="A9" s="586" t="s">
        <v>40</v>
      </c>
      <c r="B9" s="587"/>
      <c r="C9" s="152" t="s">
        <v>2247</v>
      </c>
      <c r="D9" s="217">
        <v>3520105</v>
      </c>
      <c r="E9" s="207" t="s">
        <v>93</v>
      </c>
      <c r="F9" s="142" t="s">
        <v>28</v>
      </c>
      <c r="G9" s="105" t="s">
        <v>69</v>
      </c>
      <c r="H9" s="356" t="s">
        <v>228</v>
      </c>
      <c r="I9" s="245" t="s">
        <v>317</v>
      </c>
      <c r="J9" s="55">
        <v>0.4548611111111111</v>
      </c>
      <c r="K9" s="51">
        <f t="shared" si="0"/>
        <v>0.4548611111111111</v>
      </c>
      <c r="L9" s="55">
        <v>0.47638888888888892</v>
      </c>
      <c r="M9" s="41">
        <f t="shared" si="1"/>
        <v>0.47638888888888892</v>
      </c>
      <c r="N9" s="55">
        <v>0.47986111111111113</v>
      </c>
      <c r="O9" s="41">
        <f t="shared" si="2"/>
        <v>0.47986111111111113</v>
      </c>
      <c r="P9" s="55">
        <v>0.53055555555555556</v>
      </c>
      <c r="Q9" s="55">
        <f t="shared" si="3"/>
        <v>0.53055555555555556</v>
      </c>
      <c r="R9" s="55">
        <v>0.54166666666666663</v>
      </c>
      <c r="S9" s="41">
        <f t="shared" si="4"/>
        <v>0.54166666666666663</v>
      </c>
      <c r="T9" s="236">
        <v>0.55902777777777779</v>
      </c>
      <c r="U9" s="72">
        <f t="shared" si="5"/>
        <v>0.55902777777777779</v>
      </c>
    </row>
    <row r="10" spans="1:21" ht="20.25" customHeight="1" x14ac:dyDescent="0.25">
      <c r="A10" s="602"/>
      <c r="B10" s="587"/>
      <c r="C10" s="192" t="s">
        <v>2248</v>
      </c>
      <c r="D10" s="288">
        <v>72653055</v>
      </c>
      <c r="E10" s="88" t="s">
        <v>93</v>
      </c>
      <c r="F10" s="250" t="s">
        <v>18</v>
      </c>
      <c r="G10" s="88"/>
      <c r="H10" s="332"/>
      <c r="I10" s="88" t="s">
        <v>319</v>
      </c>
      <c r="J10" s="161"/>
      <c r="K10" s="58">
        <f t="shared" si="0"/>
        <v>0</v>
      </c>
      <c r="L10" s="161"/>
      <c r="M10" s="15">
        <f t="shared" si="1"/>
        <v>0</v>
      </c>
      <c r="N10" s="161"/>
      <c r="O10" s="15">
        <f t="shared" si="2"/>
        <v>0</v>
      </c>
      <c r="P10" s="161"/>
      <c r="Q10" s="15">
        <f t="shared" si="3"/>
        <v>0</v>
      </c>
      <c r="R10" s="161"/>
      <c r="S10" s="15">
        <f t="shared" si="4"/>
        <v>0</v>
      </c>
      <c r="T10" s="161"/>
      <c r="U10" s="15">
        <f t="shared" si="5"/>
        <v>0</v>
      </c>
    </row>
    <row r="11" spans="1:21" ht="21" customHeight="1" x14ac:dyDescent="0.25">
      <c r="A11" s="602"/>
      <c r="B11" s="587"/>
      <c r="C11" s="192" t="s">
        <v>2249</v>
      </c>
      <c r="D11" s="288">
        <v>76209875</v>
      </c>
      <c r="E11" s="88" t="s">
        <v>45</v>
      </c>
      <c r="F11" s="250" t="s">
        <v>28</v>
      </c>
      <c r="G11" s="88"/>
      <c r="H11" s="332"/>
      <c r="I11" s="88" t="s">
        <v>719</v>
      </c>
      <c r="J11" s="161"/>
      <c r="K11" s="58">
        <f t="shared" si="0"/>
        <v>0</v>
      </c>
      <c r="L11" s="161"/>
      <c r="M11" s="15"/>
      <c r="N11" s="161"/>
      <c r="O11" s="15">
        <f t="shared" si="2"/>
        <v>0</v>
      </c>
      <c r="P11" s="161"/>
      <c r="Q11" s="15">
        <f t="shared" si="3"/>
        <v>0</v>
      </c>
      <c r="R11" s="161"/>
      <c r="S11" s="15">
        <f t="shared" si="4"/>
        <v>0</v>
      </c>
      <c r="T11" s="161"/>
      <c r="U11" s="15">
        <f t="shared" si="5"/>
        <v>0</v>
      </c>
    </row>
    <row r="12" spans="1:21" ht="21" customHeight="1" x14ac:dyDescent="0.25">
      <c r="A12" s="586" t="s">
        <v>43</v>
      </c>
      <c r="B12" s="587"/>
      <c r="C12" s="152" t="s">
        <v>2250</v>
      </c>
      <c r="D12" s="217">
        <v>72742220</v>
      </c>
      <c r="E12" s="50" t="s">
        <v>17</v>
      </c>
      <c r="F12" s="142" t="s">
        <v>28</v>
      </c>
      <c r="G12" s="96"/>
      <c r="H12" s="328"/>
      <c r="I12" s="96" t="s">
        <v>147</v>
      </c>
      <c r="J12" s="55">
        <v>0.45624999999999999</v>
      </c>
      <c r="K12" s="51">
        <f t="shared" si="0"/>
        <v>0.45624999999999999</v>
      </c>
      <c r="L12" s="55">
        <v>0.48055555555555562</v>
      </c>
      <c r="M12" s="41">
        <f t="shared" ref="M12:M37" si="6">L12+$M$64</f>
        <v>0.48055555555555562</v>
      </c>
      <c r="N12" s="55">
        <v>0.48541666666666672</v>
      </c>
      <c r="O12" s="41">
        <f t="shared" si="2"/>
        <v>0.48541666666666672</v>
      </c>
      <c r="P12" s="55">
        <v>0.53819444444444442</v>
      </c>
      <c r="Q12" s="41">
        <f t="shared" si="3"/>
        <v>0.53819444444444442</v>
      </c>
      <c r="R12" s="55">
        <v>0.55208333333333337</v>
      </c>
      <c r="S12" s="41">
        <f t="shared" si="4"/>
        <v>0.55208333333333337</v>
      </c>
      <c r="T12" s="236">
        <v>0.56666666666666665</v>
      </c>
      <c r="U12" s="72">
        <f t="shared" si="5"/>
        <v>0.56666666666666665</v>
      </c>
    </row>
    <row r="13" spans="1:21" s="46" customFormat="1" ht="21" customHeight="1" x14ac:dyDescent="0.25">
      <c r="A13" s="602"/>
      <c r="B13" s="587"/>
      <c r="C13" s="192" t="s">
        <v>2251</v>
      </c>
      <c r="D13" s="288">
        <v>25665316</v>
      </c>
      <c r="E13" s="88" t="s">
        <v>271</v>
      </c>
      <c r="F13" s="250" t="s">
        <v>1058</v>
      </c>
      <c r="G13" s="250" t="s">
        <v>2252</v>
      </c>
      <c r="H13" s="6"/>
      <c r="I13" s="88" t="s">
        <v>730</v>
      </c>
      <c r="J13" s="161"/>
      <c r="K13" s="58">
        <f t="shared" si="0"/>
        <v>0</v>
      </c>
      <c r="L13" s="161"/>
      <c r="M13" s="15">
        <f t="shared" si="6"/>
        <v>0</v>
      </c>
      <c r="N13" s="161"/>
      <c r="O13" s="15">
        <f t="shared" si="2"/>
        <v>0</v>
      </c>
      <c r="P13" s="161"/>
      <c r="Q13" s="15">
        <f t="shared" si="3"/>
        <v>0</v>
      </c>
      <c r="R13" s="161"/>
      <c r="S13" s="15">
        <f t="shared" si="4"/>
        <v>0</v>
      </c>
      <c r="T13" s="161"/>
      <c r="U13" s="15">
        <f t="shared" si="5"/>
        <v>0</v>
      </c>
    </row>
    <row r="14" spans="1:21" ht="20.25" customHeight="1" x14ac:dyDescent="0.25">
      <c r="A14" s="586" t="s">
        <v>48</v>
      </c>
      <c r="B14" s="587"/>
      <c r="C14" s="152" t="s">
        <v>2253</v>
      </c>
      <c r="D14" s="217">
        <v>25485495</v>
      </c>
      <c r="E14" s="201" t="s">
        <v>45</v>
      </c>
      <c r="F14" s="142" t="s">
        <v>38</v>
      </c>
      <c r="G14" s="50" t="s">
        <v>203</v>
      </c>
      <c r="H14" s="182"/>
      <c r="I14" s="50" t="s">
        <v>2199</v>
      </c>
      <c r="J14" s="55">
        <v>0.45833333333333331</v>
      </c>
      <c r="K14" s="51">
        <f t="shared" si="0"/>
        <v>0.45833333333333331</v>
      </c>
      <c r="L14" s="55">
        <v>0.48472222222222222</v>
      </c>
      <c r="M14" s="41">
        <f t="shared" si="6"/>
        <v>0.48472222222222222</v>
      </c>
      <c r="N14" s="55">
        <v>0.49027777777777781</v>
      </c>
      <c r="O14" s="41">
        <f t="shared" si="2"/>
        <v>0.49027777777777781</v>
      </c>
      <c r="P14" s="55">
        <v>0.54236111111111107</v>
      </c>
      <c r="Q14" s="41">
        <f t="shared" si="3"/>
        <v>0.54236111111111107</v>
      </c>
      <c r="R14" s="55">
        <v>0.5756944444444444</v>
      </c>
      <c r="S14" s="41">
        <f t="shared" si="4"/>
        <v>0.5756944444444444</v>
      </c>
      <c r="T14" s="236">
        <v>0.58750000000000002</v>
      </c>
      <c r="U14" s="72">
        <f t="shared" si="5"/>
        <v>0.58750000000000002</v>
      </c>
    </row>
    <row r="15" spans="1:21" ht="21.75" customHeight="1" x14ac:dyDescent="0.25">
      <c r="A15" s="586" t="s">
        <v>54</v>
      </c>
      <c r="B15" s="587"/>
      <c r="C15" s="152" t="s">
        <v>2254</v>
      </c>
      <c r="D15" s="217">
        <v>46791041</v>
      </c>
      <c r="E15" s="201" t="s">
        <v>45</v>
      </c>
      <c r="F15" s="142" t="s">
        <v>28</v>
      </c>
      <c r="G15" s="50" t="s">
        <v>515</v>
      </c>
      <c r="H15" s="182"/>
      <c r="I15" s="50" t="s">
        <v>664</v>
      </c>
      <c r="J15" s="55">
        <v>0.46041666666666659</v>
      </c>
      <c r="K15" s="51">
        <f t="shared" si="0"/>
        <v>0.46041666666666659</v>
      </c>
      <c r="L15" s="55">
        <v>0.48958333333333331</v>
      </c>
      <c r="M15" s="41">
        <f t="shared" si="6"/>
        <v>0.48958333333333331</v>
      </c>
      <c r="N15" s="55">
        <v>0.49652777777777779</v>
      </c>
      <c r="O15" s="41">
        <f t="shared" si="2"/>
        <v>0.49652777777777779</v>
      </c>
      <c r="P15" s="55">
        <v>0.55486111111111114</v>
      </c>
      <c r="Q15" s="41">
        <f t="shared" si="3"/>
        <v>0.55486111111111114</v>
      </c>
      <c r="R15" s="55">
        <v>0.57013888888888886</v>
      </c>
      <c r="S15" s="41">
        <f t="shared" si="4"/>
        <v>0.57013888888888886</v>
      </c>
      <c r="T15" s="236">
        <v>0.58194444444444449</v>
      </c>
      <c r="U15" s="72">
        <f t="shared" si="5"/>
        <v>0.58194444444444449</v>
      </c>
    </row>
    <row r="16" spans="1:21" ht="21.75" customHeight="1" x14ac:dyDescent="0.25">
      <c r="A16" s="586" t="s">
        <v>58</v>
      </c>
      <c r="B16" s="587"/>
      <c r="C16" s="152" t="s">
        <v>2255</v>
      </c>
      <c r="D16" s="217">
        <v>44213745</v>
      </c>
      <c r="E16" s="50" t="s">
        <v>271</v>
      </c>
      <c r="F16" s="142" t="s">
        <v>23</v>
      </c>
      <c r="G16" s="184" t="s">
        <v>128</v>
      </c>
      <c r="H16" s="182"/>
      <c r="I16" s="50" t="s">
        <v>2256</v>
      </c>
      <c r="J16" s="55">
        <v>0.46180555555555558</v>
      </c>
      <c r="K16" s="51">
        <f t="shared" si="0"/>
        <v>0.46180555555555558</v>
      </c>
      <c r="L16" s="55">
        <v>0.49444444444444452</v>
      </c>
      <c r="M16" s="41">
        <f t="shared" si="6"/>
        <v>0.49444444444444452</v>
      </c>
      <c r="N16" s="55">
        <v>0.50208333333333333</v>
      </c>
      <c r="O16" s="41">
        <f t="shared" si="2"/>
        <v>0.50208333333333333</v>
      </c>
      <c r="P16" s="55">
        <v>0.55000000000000004</v>
      </c>
      <c r="Q16" s="41">
        <f t="shared" si="3"/>
        <v>0.55000000000000004</v>
      </c>
      <c r="R16" s="55">
        <v>0.56388888888888888</v>
      </c>
      <c r="S16" s="41">
        <f t="shared" si="4"/>
        <v>0.56388888888888888</v>
      </c>
      <c r="T16" s="236">
        <v>0.57916666666666672</v>
      </c>
      <c r="U16" s="72">
        <f t="shared" si="5"/>
        <v>0.57916666666666672</v>
      </c>
    </row>
    <row r="17" spans="1:21" ht="21.75" customHeight="1" x14ac:dyDescent="0.25">
      <c r="A17" s="586" t="s">
        <v>64</v>
      </c>
      <c r="B17" s="587"/>
      <c r="C17" s="230" t="s">
        <v>2257</v>
      </c>
      <c r="D17" s="217">
        <v>43035803</v>
      </c>
      <c r="E17" s="50" t="s">
        <v>17</v>
      </c>
      <c r="F17" s="142" t="s">
        <v>23</v>
      </c>
      <c r="G17" s="105" t="s">
        <v>2258</v>
      </c>
      <c r="H17" s="182"/>
      <c r="I17" s="50" t="s">
        <v>2259</v>
      </c>
      <c r="J17" s="55">
        <v>0.47013888888888888</v>
      </c>
      <c r="K17" s="51">
        <f t="shared" si="0"/>
        <v>0.47013888888888888</v>
      </c>
      <c r="L17" s="55">
        <v>0.49930555555555561</v>
      </c>
      <c r="M17" s="41">
        <f t="shared" si="6"/>
        <v>0.49930555555555561</v>
      </c>
      <c r="N17" s="55">
        <v>0.50555555555555554</v>
      </c>
      <c r="O17" s="41">
        <f t="shared" si="2"/>
        <v>0.50555555555555554</v>
      </c>
      <c r="P17" s="55">
        <v>0.56319444444444444</v>
      </c>
      <c r="Q17" s="41">
        <f t="shared" si="3"/>
        <v>0.56319444444444444</v>
      </c>
      <c r="R17" s="55">
        <v>0.58680555555555558</v>
      </c>
      <c r="S17" s="41">
        <f t="shared" si="4"/>
        <v>0.58680555555555558</v>
      </c>
      <c r="T17" s="236">
        <v>0.59861111111111109</v>
      </c>
      <c r="U17" s="72">
        <f t="shared" si="5"/>
        <v>0.59861111111111109</v>
      </c>
    </row>
    <row r="18" spans="1:21" ht="19.5" customHeight="1" x14ac:dyDescent="0.25">
      <c r="A18" s="586" t="s">
        <v>67</v>
      </c>
      <c r="B18" s="587"/>
      <c r="C18" s="152" t="s">
        <v>2260</v>
      </c>
      <c r="D18" s="217">
        <v>25436787</v>
      </c>
      <c r="E18" s="201" t="s">
        <v>45</v>
      </c>
      <c r="F18" s="142" t="s">
        <v>28</v>
      </c>
      <c r="G18" s="50" t="s">
        <v>203</v>
      </c>
      <c r="H18" s="182"/>
      <c r="I18" s="50" t="s">
        <v>2199</v>
      </c>
      <c r="J18" s="55">
        <v>0.48402777777777778</v>
      </c>
      <c r="K18" s="51">
        <f t="shared" si="0"/>
        <v>0.48402777777777778</v>
      </c>
      <c r="L18" s="55">
        <v>0.50486111111111109</v>
      </c>
      <c r="M18" s="41">
        <f t="shared" si="6"/>
        <v>0.50486111111111109</v>
      </c>
      <c r="N18" s="55">
        <v>0.5180555555555556</v>
      </c>
      <c r="O18" s="41">
        <f t="shared" si="2"/>
        <v>0.5180555555555556</v>
      </c>
      <c r="P18" s="55">
        <v>0.57222222222222219</v>
      </c>
      <c r="Q18" s="41">
        <f t="shared" si="3"/>
        <v>0.57222222222222219</v>
      </c>
      <c r="R18" s="55">
        <v>0.59166666666666667</v>
      </c>
      <c r="S18" s="41">
        <f t="shared" si="4"/>
        <v>0.59166666666666667</v>
      </c>
      <c r="T18" s="236">
        <v>0.60347222222222219</v>
      </c>
      <c r="U18" s="72">
        <f t="shared" si="5"/>
        <v>0.60347222222222219</v>
      </c>
    </row>
    <row r="19" spans="1:21" ht="20.25" customHeight="1" x14ac:dyDescent="0.25">
      <c r="A19" s="586" t="s">
        <v>70</v>
      </c>
      <c r="B19" s="587"/>
      <c r="C19" s="230" t="s">
        <v>2261</v>
      </c>
      <c r="D19" s="217">
        <v>9034540</v>
      </c>
      <c r="E19" s="201" t="s">
        <v>45</v>
      </c>
      <c r="F19" s="142" t="s">
        <v>28</v>
      </c>
      <c r="G19" s="105" t="s">
        <v>194</v>
      </c>
      <c r="H19" s="472"/>
      <c r="I19" s="245" t="s">
        <v>319</v>
      </c>
      <c r="J19" s="55">
        <v>0.49027777777777781</v>
      </c>
      <c r="K19" s="51">
        <f t="shared" si="0"/>
        <v>0.49027777777777781</v>
      </c>
      <c r="L19" s="55">
        <v>0.53263888888888888</v>
      </c>
      <c r="M19" s="41">
        <f t="shared" si="6"/>
        <v>0.53263888888888888</v>
      </c>
      <c r="N19" s="55">
        <v>0.54027777777777775</v>
      </c>
      <c r="O19" s="41">
        <f t="shared" si="2"/>
        <v>0.54027777777777775</v>
      </c>
      <c r="P19" s="55">
        <v>0.60763888888888884</v>
      </c>
      <c r="Q19" s="41">
        <f t="shared" si="3"/>
        <v>0.60763888888888884</v>
      </c>
      <c r="R19" s="55">
        <v>0.62361111111111112</v>
      </c>
      <c r="S19" s="41">
        <f t="shared" si="4"/>
        <v>0.62361111111111112</v>
      </c>
      <c r="T19" s="236">
        <v>0.65833333333333333</v>
      </c>
      <c r="U19" s="236">
        <f t="shared" si="5"/>
        <v>0.65833333333333333</v>
      </c>
    </row>
    <row r="20" spans="1:21" ht="24" customHeight="1" x14ac:dyDescent="0.25">
      <c r="A20" s="586" t="s">
        <v>73</v>
      </c>
      <c r="B20" s="587"/>
      <c r="C20" s="152" t="s">
        <v>2262</v>
      </c>
      <c r="D20" s="217">
        <v>43015396</v>
      </c>
      <c r="E20" s="201" t="s">
        <v>45</v>
      </c>
      <c r="F20" s="142" t="s">
        <v>28</v>
      </c>
      <c r="G20" s="50" t="s">
        <v>203</v>
      </c>
      <c r="H20" s="182"/>
      <c r="I20" s="50" t="s">
        <v>2199</v>
      </c>
      <c r="J20" s="55">
        <v>0.48541666666666672</v>
      </c>
      <c r="K20" s="51">
        <f t="shared" si="0"/>
        <v>0.48541666666666672</v>
      </c>
      <c r="L20" s="55">
        <v>0.53888888888888886</v>
      </c>
      <c r="M20" s="41">
        <f t="shared" si="6"/>
        <v>0.53888888888888886</v>
      </c>
      <c r="N20" s="55">
        <v>0.54722222222222228</v>
      </c>
      <c r="O20" s="41">
        <f t="shared" si="2"/>
        <v>0.54722222222222228</v>
      </c>
      <c r="P20" s="55">
        <v>0.61111111111111116</v>
      </c>
      <c r="Q20" s="41">
        <f t="shared" si="3"/>
        <v>0.61111111111111116</v>
      </c>
      <c r="R20" s="55">
        <v>0.62569444444444444</v>
      </c>
      <c r="S20" s="41">
        <f t="shared" si="4"/>
        <v>0.62569444444444444</v>
      </c>
      <c r="T20" s="236">
        <v>0.63680555555555551</v>
      </c>
      <c r="U20" s="72">
        <f t="shared" si="5"/>
        <v>0.63680555555555551</v>
      </c>
    </row>
    <row r="21" spans="1:21" ht="24" customHeight="1" x14ac:dyDescent="0.25">
      <c r="A21" s="586" t="s">
        <v>76</v>
      </c>
      <c r="B21" s="587"/>
      <c r="C21" s="152" t="s">
        <v>2263</v>
      </c>
      <c r="D21" s="217">
        <v>40976542</v>
      </c>
      <c r="E21" s="201" t="s">
        <v>45</v>
      </c>
      <c r="F21" s="142" t="s">
        <v>28</v>
      </c>
      <c r="G21" s="50"/>
      <c r="H21" s="347"/>
      <c r="I21" s="245" t="s">
        <v>719</v>
      </c>
      <c r="J21" s="55">
        <v>0.48680555555555549</v>
      </c>
      <c r="K21" s="51">
        <f t="shared" si="0"/>
        <v>0.48680555555555549</v>
      </c>
      <c r="L21" s="55">
        <v>0.5444444444444444</v>
      </c>
      <c r="M21" s="41">
        <f t="shared" si="6"/>
        <v>0.5444444444444444</v>
      </c>
      <c r="N21" s="55">
        <v>0.55486111111111114</v>
      </c>
      <c r="O21" s="41">
        <f t="shared" si="2"/>
        <v>0.55486111111111114</v>
      </c>
      <c r="P21" s="55">
        <v>0.61388888888888893</v>
      </c>
      <c r="Q21" s="41">
        <f t="shared" si="3"/>
        <v>0.61388888888888893</v>
      </c>
      <c r="R21" s="55">
        <v>0.63194444444444442</v>
      </c>
      <c r="S21" s="41">
        <f t="shared" si="4"/>
        <v>0.63194444444444442</v>
      </c>
      <c r="T21" s="236">
        <v>0.64097222222222228</v>
      </c>
      <c r="U21" s="72">
        <f t="shared" si="5"/>
        <v>0.64097222222222228</v>
      </c>
    </row>
    <row r="22" spans="1:21" ht="20.25" customHeight="1" x14ac:dyDescent="0.25">
      <c r="A22" s="586" t="s">
        <v>78</v>
      </c>
      <c r="B22" s="587"/>
      <c r="C22" s="230" t="s">
        <v>2264</v>
      </c>
      <c r="D22" s="217">
        <v>10875720</v>
      </c>
      <c r="E22" s="201" t="s">
        <v>45</v>
      </c>
      <c r="F22" s="142" t="s">
        <v>28</v>
      </c>
      <c r="G22" s="105" t="s">
        <v>1981</v>
      </c>
      <c r="H22" s="182"/>
      <c r="I22" s="50" t="s">
        <v>2199</v>
      </c>
      <c r="J22" s="55">
        <v>0.53611111111111109</v>
      </c>
      <c r="K22" s="55">
        <f t="shared" si="0"/>
        <v>0.53611111111111109</v>
      </c>
      <c r="L22" s="55">
        <v>0.55486111111111114</v>
      </c>
      <c r="M22" s="41">
        <f t="shared" si="6"/>
        <v>0.55486111111111114</v>
      </c>
      <c r="N22" s="55">
        <v>0.56319444444444444</v>
      </c>
      <c r="O22" s="55">
        <f t="shared" si="2"/>
        <v>0.56319444444444444</v>
      </c>
      <c r="P22" s="55">
        <v>0.62013888888888891</v>
      </c>
      <c r="Q22" s="41">
        <f t="shared" si="3"/>
        <v>0.62013888888888891</v>
      </c>
      <c r="R22" s="55">
        <v>0.63402777777777775</v>
      </c>
      <c r="S22" s="55">
        <f t="shared" si="4"/>
        <v>0.63402777777777775</v>
      </c>
      <c r="T22" s="236">
        <v>0.64861111111111114</v>
      </c>
      <c r="U22" s="236">
        <f t="shared" si="5"/>
        <v>0.64861111111111114</v>
      </c>
    </row>
    <row r="23" spans="1:21" s="4" customFormat="1" ht="20.25" customHeight="1" x14ac:dyDescent="0.25">
      <c r="A23" s="586" t="s">
        <v>80</v>
      </c>
      <c r="B23" s="587"/>
      <c r="C23" s="152" t="s">
        <v>2265</v>
      </c>
      <c r="D23" s="217">
        <v>60008419</v>
      </c>
      <c r="E23" s="50" t="s">
        <v>17</v>
      </c>
      <c r="F23" s="142" t="s">
        <v>28</v>
      </c>
      <c r="G23" s="96"/>
      <c r="H23" s="328"/>
      <c r="I23" s="96" t="s">
        <v>190</v>
      </c>
      <c r="J23" s="55">
        <v>0.50208333333333333</v>
      </c>
      <c r="K23" s="51">
        <f t="shared" si="0"/>
        <v>0.50208333333333333</v>
      </c>
      <c r="L23" s="55">
        <v>0.55000000000000004</v>
      </c>
      <c r="M23" s="41">
        <f t="shared" si="6"/>
        <v>0.55000000000000004</v>
      </c>
      <c r="N23" s="55">
        <v>0.55625000000000002</v>
      </c>
      <c r="O23" s="41">
        <f t="shared" si="2"/>
        <v>0.55625000000000002</v>
      </c>
      <c r="P23" s="55">
        <v>0.61458333333333337</v>
      </c>
      <c r="Q23" s="41">
        <f t="shared" si="3"/>
        <v>0.61458333333333337</v>
      </c>
      <c r="R23" s="55">
        <v>0.62708333333333333</v>
      </c>
      <c r="S23" s="41">
        <f t="shared" si="4"/>
        <v>0.62708333333333333</v>
      </c>
      <c r="T23" s="236">
        <v>0.65555555555555556</v>
      </c>
      <c r="U23" s="72">
        <f t="shared" si="5"/>
        <v>0.65555555555555556</v>
      </c>
    </row>
    <row r="24" spans="1:21" ht="23.25" customHeight="1" x14ac:dyDescent="0.25">
      <c r="A24" s="586" t="s">
        <v>82</v>
      </c>
      <c r="B24" s="587"/>
      <c r="C24" s="152" t="s">
        <v>2266</v>
      </c>
      <c r="D24" s="217">
        <v>70351653</v>
      </c>
      <c r="E24" s="50" t="s">
        <v>271</v>
      </c>
      <c r="F24" s="142" t="s">
        <v>23</v>
      </c>
      <c r="G24" s="105" t="s">
        <v>24</v>
      </c>
      <c r="H24" s="182"/>
      <c r="I24" s="50" t="s">
        <v>117</v>
      </c>
      <c r="J24" s="55">
        <v>0.53749999999999998</v>
      </c>
      <c r="K24" s="51">
        <f t="shared" si="0"/>
        <v>0.53749999999999998</v>
      </c>
      <c r="L24" s="55">
        <v>0.56041666666666667</v>
      </c>
      <c r="M24" s="55">
        <f t="shared" si="6"/>
        <v>0.56041666666666667</v>
      </c>
      <c r="N24" s="55">
        <v>0.56736111111111109</v>
      </c>
      <c r="O24" s="55">
        <f t="shared" si="2"/>
        <v>0.56736111111111109</v>
      </c>
      <c r="P24" s="55">
        <v>0.62361111111111112</v>
      </c>
      <c r="Q24" s="55">
        <f t="shared" si="3"/>
        <v>0.62361111111111112</v>
      </c>
      <c r="R24" s="55">
        <v>0.63541666666666663</v>
      </c>
      <c r="S24" s="55">
        <f t="shared" si="4"/>
        <v>0.63541666666666663</v>
      </c>
      <c r="T24" s="236">
        <v>0.66180555555555554</v>
      </c>
      <c r="U24" s="236">
        <f t="shared" si="5"/>
        <v>0.66180555555555554</v>
      </c>
    </row>
    <row r="25" spans="1:21" ht="18" customHeight="1" x14ac:dyDescent="0.25">
      <c r="A25" s="586" t="s">
        <v>87</v>
      </c>
      <c r="B25" s="587"/>
      <c r="C25" s="152" t="s">
        <v>2267</v>
      </c>
      <c r="D25" s="217">
        <v>46236518</v>
      </c>
      <c r="E25" s="50" t="s">
        <v>17</v>
      </c>
      <c r="F25" s="142" t="s">
        <v>28</v>
      </c>
      <c r="G25" s="105" t="s">
        <v>42</v>
      </c>
      <c r="H25" s="182"/>
      <c r="I25" s="50" t="s">
        <v>2268</v>
      </c>
      <c r="J25" s="55">
        <v>0.55902777777777779</v>
      </c>
      <c r="K25" s="51">
        <f t="shared" si="0"/>
        <v>0.55902777777777779</v>
      </c>
      <c r="L25" s="55">
        <v>0.56666666666666665</v>
      </c>
      <c r="M25" s="55">
        <f t="shared" si="6"/>
        <v>0.56666666666666665</v>
      </c>
      <c r="N25" s="55">
        <v>0.57152777777777775</v>
      </c>
      <c r="O25" s="55">
        <f t="shared" si="2"/>
        <v>0.57152777777777775</v>
      </c>
      <c r="P25" s="55">
        <v>0.63472222222222219</v>
      </c>
      <c r="Q25" s="55">
        <f t="shared" si="3"/>
        <v>0.63472222222222219</v>
      </c>
      <c r="R25" s="55">
        <v>0.64722222222222225</v>
      </c>
      <c r="S25" s="55">
        <f t="shared" si="4"/>
        <v>0.64722222222222225</v>
      </c>
      <c r="T25" s="236">
        <v>0.66736111111111107</v>
      </c>
      <c r="U25" s="236">
        <f t="shared" si="5"/>
        <v>0.66736111111111107</v>
      </c>
    </row>
    <row r="26" spans="1:21" ht="21" customHeight="1" x14ac:dyDescent="0.25">
      <c r="A26" s="586" t="s">
        <v>91</v>
      </c>
      <c r="B26" s="587"/>
      <c r="C26" s="152" t="s">
        <v>2269</v>
      </c>
      <c r="D26" s="217">
        <v>6023335</v>
      </c>
      <c r="E26" s="21" t="s">
        <v>441</v>
      </c>
      <c r="F26" s="142" t="s">
        <v>38</v>
      </c>
      <c r="G26" s="96"/>
      <c r="H26" s="328"/>
      <c r="I26" s="96" t="s">
        <v>66</v>
      </c>
      <c r="J26" s="55">
        <v>0.56736111111111109</v>
      </c>
      <c r="K26" s="51">
        <f t="shared" si="0"/>
        <v>0.56736111111111109</v>
      </c>
      <c r="L26" s="55">
        <v>0.5708333333333333</v>
      </c>
      <c r="M26" s="41">
        <f t="shared" si="6"/>
        <v>0.5708333333333333</v>
      </c>
      <c r="N26" s="55">
        <v>0.58125000000000004</v>
      </c>
      <c r="O26" s="41">
        <f t="shared" si="2"/>
        <v>0.58125000000000004</v>
      </c>
      <c r="P26" s="55">
        <v>0.64652777777777781</v>
      </c>
      <c r="Q26" s="41">
        <f t="shared" si="3"/>
        <v>0.64652777777777781</v>
      </c>
      <c r="R26" s="55">
        <v>0.66041666666666665</v>
      </c>
      <c r="S26" s="41">
        <f t="shared" si="4"/>
        <v>0.66041666666666665</v>
      </c>
      <c r="T26" s="236">
        <v>0.67708333333333337</v>
      </c>
      <c r="U26" s="72">
        <f t="shared" si="5"/>
        <v>0.67708333333333337</v>
      </c>
    </row>
    <row r="27" spans="1:21" ht="22.5" customHeight="1" x14ac:dyDescent="0.25">
      <c r="A27" s="586" t="s">
        <v>96</v>
      </c>
      <c r="B27" s="587"/>
      <c r="C27" s="152" t="s">
        <v>2270</v>
      </c>
      <c r="D27" s="217">
        <v>41380229</v>
      </c>
      <c r="E27" s="201" t="s">
        <v>45</v>
      </c>
      <c r="F27" s="142" t="s">
        <v>28</v>
      </c>
      <c r="G27" s="245"/>
      <c r="H27" s="347"/>
      <c r="I27" s="245" t="s">
        <v>165</v>
      </c>
      <c r="J27" s="55">
        <v>0.56874999999999998</v>
      </c>
      <c r="K27" s="51">
        <f t="shared" si="0"/>
        <v>0.56874999999999998</v>
      </c>
      <c r="L27" s="55">
        <v>0.57986111111111116</v>
      </c>
      <c r="M27" s="41">
        <f t="shared" si="6"/>
        <v>0.57986111111111116</v>
      </c>
      <c r="N27" s="55">
        <v>0.59722222222222221</v>
      </c>
      <c r="O27" s="41">
        <f t="shared" si="2"/>
        <v>0.59722222222222221</v>
      </c>
      <c r="P27" s="55">
        <v>0.64583333333333337</v>
      </c>
      <c r="Q27" s="41">
        <f t="shared" si="3"/>
        <v>0.64583333333333337</v>
      </c>
      <c r="R27" s="55">
        <v>0.65763888888888888</v>
      </c>
      <c r="S27" s="41">
        <f t="shared" si="4"/>
        <v>0.65763888888888888</v>
      </c>
      <c r="T27" s="236">
        <v>0.6791666666666667</v>
      </c>
      <c r="U27" s="72">
        <f t="shared" si="5"/>
        <v>0.6791666666666667</v>
      </c>
    </row>
    <row r="28" spans="1:21" ht="21" customHeight="1" x14ac:dyDescent="0.25">
      <c r="A28" s="586" t="s">
        <v>98</v>
      </c>
      <c r="B28" s="587"/>
      <c r="C28" s="152" t="s">
        <v>2190</v>
      </c>
      <c r="D28" s="217">
        <v>32036546</v>
      </c>
      <c r="E28" s="201" t="s">
        <v>45</v>
      </c>
      <c r="F28" s="142" t="s">
        <v>38</v>
      </c>
      <c r="G28" s="105" t="s">
        <v>75</v>
      </c>
      <c r="H28" s="347"/>
      <c r="I28" s="245" t="s">
        <v>47</v>
      </c>
      <c r="J28" s="55">
        <v>0.56944444444444442</v>
      </c>
      <c r="K28" s="51">
        <f t="shared" si="0"/>
        <v>0.56944444444444442</v>
      </c>
      <c r="L28" s="55">
        <v>0.5854166666666667</v>
      </c>
      <c r="M28" s="41">
        <f t="shared" si="6"/>
        <v>0.5854166666666667</v>
      </c>
      <c r="N28" s="55">
        <v>0.6</v>
      </c>
      <c r="O28" s="41">
        <f t="shared" si="2"/>
        <v>0.6</v>
      </c>
      <c r="P28" s="55">
        <v>0.65833333333333333</v>
      </c>
      <c r="Q28" s="41">
        <f t="shared" si="3"/>
        <v>0.65833333333333333</v>
      </c>
      <c r="R28" s="55">
        <v>0.67638888888888893</v>
      </c>
      <c r="S28" s="41">
        <f t="shared" si="4"/>
        <v>0.67638888888888893</v>
      </c>
      <c r="T28" s="236">
        <v>0.68819444444444444</v>
      </c>
      <c r="U28" s="236">
        <f t="shared" si="5"/>
        <v>0.68819444444444444</v>
      </c>
    </row>
    <row r="29" spans="1:21" s="4" customFormat="1" ht="21.75" customHeight="1" x14ac:dyDescent="0.25">
      <c r="A29" s="586" t="s">
        <v>102</v>
      </c>
      <c r="B29" s="587"/>
      <c r="C29" s="152" t="s">
        <v>2271</v>
      </c>
      <c r="D29" s="217">
        <v>41817779</v>
      </c>
      <c r="E29" s="201" t="s">
        <v>45</v>
      </c>
      <c r="F29" s="142" t="s">
        <v>28</v>
      </c>
      <c r="G29" s="50" t="s">
        <v>203</v>
      </c>
      <c r="H29" s="182"/>
      <c r="I29" s="50" t="s">
        <v>2199</v>
      </c>
      <c r="J29" s="55">
        <v>0.58402777777777781</v>
      </c>
      <c r="K29" s="51">
        <f t="shared" si="0"/>
        <v>0.58402777777777781</v>
      </c>
      <c r="L29" s="55">
        <v>0.59027777777777779</v>
      </c>
      <c r="M29" s="41">
        <f t="shared" si="6"/>
        <v>0.59027777777777779</v>
      </c>
      <c r="N29" s="55">
        <v>0.60069444444444442</v>
      </c>
      <c r="O29" s="41">
        <f t="shared" si="2"/>
        <v>0.60069444444444442</v>
      </c>
      <c r="P29" s="55">
        <v>0.6694444444444444</v>
      </c>
      <c r="Q29" s="41">
        <f t="shared" si="3"/>
        <v>0.6694444444444444</v>
      </c>
      <c r="R29" s="55">
        <v>0.68263888888888891</v>
      </c>
      <c r="S29" s="41">
        <f t="shared" si="4"/>
        <v>0.68263888888888891</v>
      </c>
      <c r="T29" s="236">
        <v>0.69444444444444442</v>
      </c>
      <c r="U29" s="72">
        <f t="shared" si="5"/>
        <v>0.69444444444444442</v>
      </c>
    </row>
    <row r="30" spans="1:21" s="46" customFormat="1" ht="19.5" customHeight="1" x14ac:dyDescent="0.25">
      <c r="A30" s="586" t="s">
        <v>106</v>
      </c>
      <c r="B30" s="587"/>
      <c r="C30" s="152" t="s">
        <v>2272</v>
      </c>
      <c r="D30" s="217">
        <v>41728161</v>
      </c>
      <c r="E30" s="50" t="s">
        <v>271</v>
      </c>
      <c r="F30" s="142" t="s">
        <v>23</v>
      </c>
      <c r="G30" s="96"/>
      <c r="H30" s="328"/>
      <c r="I30" s="96" t="s">
        <v>434</v>
      </c>
      <c r="J30" s="55">
        <v>0.59097222222222223</v>
      </c>
      <c r="K30" s="51">
        <f t="shared" si="0"/>
        <v>0.59097222222222223</v>
      </c>
      <c r="L30" s="55">
        <v>0.59583333333333333</v>
      </c>
      <c r="M30" s="41">
        <f t="shared" si="6"/>
        <v>0.59583333333333333</v>
      </c>
      <c r="N30" s="55">
        <v>0.60347222222222219</v>
      </c>
      <c r="O30" s="41">
        <f t="shared" si="2"/>
        <v>0.60347222222222219</v>
      </c>
      <c r="P30" s="55">
        <v>0.67013888888888884</v>
      </c>
      <c r="Q30" s="41">
        <f t="shared" si="3"/>
        <v>0.67013888888888884</v>
      </c>
      <c r="R30" s="55">
        <v>0.68819444444444444</v>
      </c>
      <c r="S30" s="41">
        <f t="shared" si="4"/>
        <v>0.68819444444444444</v>
      </c>
      <c r="T30" s="236">
        <v>0.7006944444444444</v>
      </c>
      <c r="U30" s="72">
        <f t="shared" si="5"/>
        <v>0.7006944444444444</v>
      </c>
    </row>
    <row r="31" spans="1:21" ht="21" customHeight="1" x14ac:dyDescent="0.25">
      <c r="A31" s="586" t="s">
        <v>110</v>
      </c>
      <c r="B31" s="587"/>
      <c r="C31" s="152" t="s">
        <v>2273</v>
      </c>
      <c r="D31" s="217">
        <v>44029495</v>
      </c>
      <c r="E31" s="201" t="s">
        <v>45</v>
      </c>
      <c r="F31" s="142" t="s">
        <v>28</v>
      </c>
      <c r="G31" s="184" t="s">
        <v>19</v>
      </c>
      <c r="H31" s="182"/>
      <c r="I31" s="50" t="s">
        <v>425</v>
      </c>
      <c r="J31" s="55">
        <v>0.59166666666666667</v>
      </c>
      <c r="K31" s="51">
        <f t="shared" si="0"/>
        <v>0.59166666666666667</v>
      </c>
      <c r="L31" s="55">
        <v>0.60138888888888886</v>
      </c>
      <c r="M31" s="41">
        <f t="shared" si="6"/>
        <v>0.60138888888888886</v>
      </c>
      <c r="N31" s="55">
        <v>0.61805555555555558</v>
      </c>
      <c r="O31" s="41">
        <f t="shared" si="2"/>
        <v>0.61805555555555558</v>
      </c>
      <c r="P31" s="55">
        <v>0.68263888888888891</v>
      </c>
      <c r="Q31" s="41">
        <f t="shared" si="3"/>
        <v>0.68263888888888891</v>
      </c>
      <c r="R31" s="55">
        <v>0.7</v>
      </c>
      <c r="S31" s="41">
        <f t="shared" si="4"/>
        <v>0.7</v>
      </c>
      <c r="T31" s="236">
        <v>0.71250000000000002</v>
      </c>
      <c r="U31" s="72">
        <f t="shared" si="5"/>
        <v>0.71250000000000002</v>
      </c>
    </row>
    <row r="32" spans="1:21" ht="21.75" customHeight="1" x14ac:dyDescent="0.25">
      <c r="A32" s="586" t="s">
        <v>114</v>
      </c>
      <c r="B32" s="587"/>
      <c r="C32" s="152" t="s">
        <v>2274</v>
      </c>
      <c r="D32" s="217">
        <v>42982812</v>
      </c>
      <c r="E32" s="50" t="s">
        <v>1317</v>
      </c>
      <c r="F32" s="142" t="s">
        <v>28</v>
      </c>
      <c r="G32" s="105" t="s">
        <v>341</v>
      </c>
      <c r="H32" s="182"/>
      <c r="I32" s="50" t="s">
        <v>2275</v>
      </c>
      <c r="J32" s="55">
        <v>0.62638888888888888</v>
      </c>
      <c r="K32" s="55">
        <f t="shared" si="0"/>
        <v>0.62638888888888888</v>
      </c>
      <c r="L32" s="55">
        <v>0.62708333333333333</v>
      </c>
      <c r="M32" s="55">
        <f t="shared" si="6"/>
        <v>0.62708333333333333</v>
      </c>
      <c r="N32" s="55">
        <v>0.6333333333333333</v>
      </c>
      <c r="O32" s="55">
        <f t="shared" si="2"/>
        <v>0.6333333333333333</v>
      </c>
      <c r="P32" s="55">
        <v>0.68194444444444446</v>
      </c>
      <c r="Q32" s="55">
        <f t="shared" si="3"/>
        <v>0.68194444444444446</v>
      </c>
      <c r="R32" s="55">
        <v>0.6958333333333333</v>
      </c>
      <c r="S32" s="55">
        <f t="shared" si="4"/>
        <v>0.6958333333333333</v>
      </c>
      <c r="T32" s="236">
        <v>0.70902777777777781</v>
      </c>
      <c r="U32" s="236">
        <f t="shared" si="5"/>
        <v>0.70902777777777781</v>
      </c>
    </row>
    <row r="33" spans="1:21" ht="21.75" customHeight="1" x14ac:dyDescent="0.25">
      <c r="A33" s="586" t="s">
        <v>118</v>
      </c>
      <c r="B33" s="587"/>
      <c r="C33" s="152" t="s">
        <v>2276</v>
      </c>
      <c r="D33" s="217">
        <v>47523777</v>
      </c>
      <c r="E33" s="21" t="s">
        <v>2071</v>
      </c>
      <c r="F33" s="142" t="s">
        <v>28</v>
      </c>
      <c r="G33" s="96"/>
      <c r="H33" s="328"/>
      <c r="I33" s="96" t="s">
        <v>109</v>
      </c>
      <c r="J33" s="55">
        <v>0.62847222222222221</v>
      </c>
      <c r="K33" s="51">
        <f t="shared" si="0"/>
        <v>0.62847222222222221</v>
      </c>
      <c r="L33" s="55">
        <v>0.64097222222222228</v>
      </c>
      <c r="M33" s="41">
        <f t="shared" si="6"/>
        <v>0.64097222222222228</v>
      </c>
      <c r="N33" s="55">
        <v>0.64236111111111116</v>
      </c>
      <c r="O33" s="41">
        <f t="shared" si="2"/>
        <v>0.64236111111111116</v>
      </c>
      <c r="P33" s="55">
        <v>0.69444444444444442</v>
      </c>
      <c r="Q33" s="41">
        <f t="shared" si="3"/>
        <v>0.69444444444444442</v>
      </c>
      <c r="R33" s="55">
        <v>0.70902777777777781</v>
      </c>
      <c r="S33" s="41">
        <f t="shared" si="4"/>
        <v>0.70902777777777781</v>
      </c>
      <c r="T33" s="236">
        <v>0.72083333333333333</v>
      </c>
      <c r="U33" s="72">
        <f t="shared" si="5"/>
        <v>0.72083333333333333</v>
      </c>
    </row>
    <row r="34" spans="1:21" s="4" customFormat="1" ht="20.25" customHeight="1" x14ac:dyDescent="0.25">
      <c r="A34" s="586" t="s">
        <v>126</v>
      </c>
      <c r="B34" s="587"/>
      <c r="C34" s="152" t="s">
        <v>2120</v>
      </c>
      <c r="D34" s="217">
        <v>19256130</v>
      </c>
      <c r="E34" s="207" t="s">
        <v>138</v>
      </c>
      <c r="F34" s="142" t="s">
        <v>28</v>
      </c>
      <c r="G34" s="88" t="s">
        <v>2277</v>
      </c>
      <c r="H34" s="332" t="s">
        <v>2121</v>
      </c>
      <c r="I34" s="88" t="s">
        <v>2122</v>
      </c>
      <c r="J34" s="55">
        <v>0.62916666666666665</v>
      </c>
      <c r="K34" s="51">
        <f t="shared" si="0"/>
        <v>0.62916666666666665</v>
      </c>
      <c r="L34" s="55">
        <v>0.64097222222222228</v>
      </c>
      <c r="M34" s="41">
        <f t="shared" si="6"/>
        <v>0.64097222222222228</v>
      </c>
      <c r="N34" s="55">
        <v>0.64722222222222225</v>
      </c>
      <c r="O34" s="41">
        <f t="shared" si="2"/>
        <v>0.64722222222222225</v>
      </c>
      <c r="P34" s="55">
        <v>0.69652777777777775</v>
      </c>
      <c r="Q34" s="41">
        <f t="shared" si="3"/>
        <v>0.69652777777777775</v>
      </c>
      <c r="R34" s="55">
        <v>0.71111111111111114</v>
      </c>
      <c r="S34" s="41">
        <f t="shared" si="4"/>
        <v>0.71111111111111114</v>
      </c>
      <c r="T34" s="236">
        <v>0.72430555555555554</v>
      </c>
      <c r="U34" s="72">
        <f t="shared" si="5"/>
        <v>0.72430555555555554</v>
      </c>
    </row>
    <row r="35" spans="1:21" s="46" customFormat="1" ht="24" customHeight="1" x14ac:dyDescent="0.25">
      <c r="A35" s="586" t="s">
        <v>130</v>
      </c>
      <c r="B35" s="587"/>
      <c r="C35" s="230" t="s">
        <v>2278</v>
      </c>
      <c r="D35" s="217">
        <v>25854751</v>
      </c>
      <c r="E35" s="21" t="s">
        <v>429</v>
      </c>
      <c r="F35" s="142" t="s">
        <v>28</v>
      </c>
      <c r="G35" s="96" t="s">
        <v>2279</v>
      </c>
      <c r="H35" s="328" t="s">
        <v>2084</v>
      </c>
      <c r="I35" s="96" t="s">
        <v>1020</v>
      </c>
      <c r="J35" s="55">
        <v>0.62986111111111109</v>
      </c>
      <c r="K35" s="51">
        <f t="shared" si="0"/>
        <v>0.62986111111111109</v>
      </c>
      <c r="L35" s="55"/>
      <c r="M35" s="41">
        <f t="shared" si="6"/>
        <v>0</v>
      </c>
      <c r="N35" s="55">
        <v>0.65138888888888891</v>
      </c>
      <c r="O35" s="41">
        <f t="shared" si="2"/>
        <v>0.65138888888888891</v>
      </c>
      <c r="P35" s="55">
        <v>0.7055555555555556</v>
      </c>
      <c r="Q35" s="41">
        <f t="shared" si="3"/>
        <v>0.7055555555555556</v>
      </c>
      <c r="R35" s="55">
        <v>0.71666666666666667</v>
      </c>
      <c r="S35" s="41">
        <f t="shared" si="4"/>
        <v>0.71666666666666667</v>
      </c>
      <c r="T35" s="236">
        <v>0.72777777777777775</v>
      </c>
      <c r="U35" s="72">
        <f t="shared" si="5"/>
        <v>0.72777777777777775</v>
      </c>
    </row>
    <row r="36" spans="1:21" ht="20.25" customHeight="1" x14ac:dyDescent="0.25">
      <c r="A36" s="586" t="s">
        <v>237</v>
      </c>
      <c r="B36" s="587"/>
      <c r="C36" s="152" t="s">
        <v>1356</v>
      </c>
      <c r="D36" s="217">
        <v>8662962</v>
      </c>
      <c r="E36" s="201" t="s">
        <v>45</v>
      </c>
      <c r="F36" s="142" t="s">
        <v>38</v>
      </c>
      <c r="G36" s="88" t="s">
        <v>2280</v>
      </c>
      <c r="H36" s="332"/>
      <c r="I36" s="88" t="s">
        <v>117</v>
      </c>
      <c r="J36" s="55">
        <v>0.65486111111111112</v>
      </c>
      <c r="K36" s="51">
        <f t="shared" si="0"/>
        <v>0.65486111111111112</v>
      </c>
      <c r="L36" s="55">
        <v>0.65486111111111112</v>
      </c>
      <c r="M36" s="41">
        <f t="shared" si="6"/>
        <v>0.65486111111111112</v>
      </c>
      <c r="N36" s="55">
        <v>0.66319444444444442</v>
      </c>
      <c r="O36" s="41">
        <f t="shared" si="2"/>
        <v>0.66319444444444442</v>
      </c>
      <c r="P36" s="55">
        <v>0.70902777777777781</v>
      </c>
      <c r="Q36" s="41">
        <f t="shared" si="3"/>
        <v>0.70902777777777781</v>
      </c>
      <c r="R36" s="55">
        <v>0.72083333333333333</v>
      </c>
      <c r="S36" s="41">
        <f t="shared" si="4"/>
        <v>0.72083333333333333</v>
      </c>
      <c r="T36" s="236">
        <v>0.73263888888888884</v>
      </c>
      <c r="U36" s="72">
        <f t="shared" si="5"/>
        <v>0.73263888888888884</v>
      </c>
    </row>
    <row r="37" spans="1:21" ht="18.75" customHeight="1" x14ac:dyDescent="0.25">
      <c r="A37" s="600" t="s">
        <v>240</v>
      </c>
      <c r="B37" s="587"/>
      <c r="C37" s="192" t="s">
        <v>2281</v>
      </c>
      <c r="D37" s="288"/>
      <c r="E37" s="88"/>
      <c r="F37" s="250"/>
      <c r="G37" s="88"/>
      <c r="H37" s="332"/>
      <c r="I37" s="88"/>
      <c r="J37" s="161"/>
      <c r="K37" s="58">
        <f t="shared" si="0"/>
        <v>0</v>
      </c>
      <c r="L37" s="161"/>
      <c r="M37" s="15">
        <f t="shared" si="6"/>
        <v>0</v>
      </c>
      <c r="N37" s="161"/>
      <c r="O37" s="15">
        <f t="shared" si="2"/>
        <v>0</v>
      </c>
      <c r="P37" s="161"/>
      <c r="Q37" s="15">
        <f t="shared" si="3"/>
        <v>0</v>
      </c>
      <c r="R37" s="161"/>
      <c r="S37" s="15">
        <f t="shared" si="4"/>
        <v>0</v>
      </c>
      <c r="T37" s="161"/>
      <c r="U37" s="15">
        <f t="shared" si="5"/>
        <v>0</v>
      </c>
    </row>
    <row r="38" spans="1:21" ht="18.75" customHeight="1" x14ac:dyDescent="0.25">
      <c r="A38" s="589"/>
      <c r="B38" s="589"/>
    </row>
    <row r="39" spans="1:21" ht="18.75" customHeight="1" x14ac:dyDescent="0.25">
      <c r="A39" s="589"/>
      <c r="B39" s="589"/>
    </row>
    <row r="40" spans="1:21" ht="18" customHeight="1" x14ac:dyDescent="0.25">
      <c r="A40" s="589"/>
      <c r="B40" s="589"/>
    </row>
    <row r="41" spans="1:21" ht="18" customHeight="1" x14ac:dyDescent="0.25">
      <c r="A41" s="589"/>
      <c r="B41" s="589"/>
    </row>
    <row r="42" spans="1:21" s="46" customFormat="1" ht="18" customHeight="1" x14ac:dyDescent="0.25">
      <c r="A42" s="598"/>
      <c r="B42" s="598"/>
    </row>
    <row r="43" spans="1:21" ht="18" customHeight="1" x14ac:dyDescent="0.25">
      <c r="A43" s="589"/>
      <c r="B43" s="589"/>
    </row>
    <row r="44" spans="1:21" ht="18.75" customHeight="1" x14ac:dyDescent="0.25">
      <c r="A44" s="589"/>
      <c r="B44" s="589"/>
    </row>
    <row r="45" spans="1:21" ht="18" customHeight="1" x14ac:dyDescent="0.25">
      <c r="A45" s="589"/>
      <c r="B45" s="589"/>
    </row>
    <row r="46" spans="1:21" ht="18" customHeight="1" x14ac:dyDescent="0.25">
      <c r="A46" s="589"/>
      <c r="B46" s="589"/>
    </row>
    <row r="47" spans="1:21" ht="21" customHeight="1" x14ac:dyDescent="0.25">
      <c r="A47" s="589"/>
      <c r="B47" s="589"/>
    </row>
    <row r="48" spans="1:21" ht="18" customHeight="1" x14ac:dyDescent="0.25">
      <c r="A48" s="589"/>
      <c r="B48" s="589"/>
    </row>
    <row r="49" spans="1:2" ht="18" customHeight="1" x14ac:dyDescent="0.25">
      <c r="A49" s="589"/>
      <c r="B49" s="589"/>
    </row>
    <row r="50" spans="1:2" ht="18" customHeight="1" x14ac:dyDescent="0.25">
      <c r="A50" s="589"/>
      <c r="B50" s="589"/>
    </row>
    <row r="51" spans="1:2" ht="18" customHeight="1" x14ac:dyDescent="0.25">
      <c r="A51" s="589"/>
      <c r="B51" s="589"/>
    </row>
    <row r="52" spans="1:2" ht="18" customHeight="1" x14ac:dyDescent="0.25">
      <c r="A52" s="589"/>
      <c r="B52" s="589"/>
    </row>
    <row r="53" spans="1:2" ht="18" customHeight="1" x14ac:dyDescent="0.25">
      <c r="A53" s="589"/>
      <c r="B53" s="589"/>
    </row>
    <row r="54" spans="1:2" ht="18" customHeight="1" x14ac:dyDescent="0.25">
      <c r="A54" s="589"/>
      <c r="B54" s="589"/>
    </row>
    <row r="55" spans="1:2" ht="18" customHeight="1" x14ac:dyDescent="0.25">
      <c r="A55" s="589"/>
      <c r="B55" s="589"/>
    </row>
    <row r="56" spans="1:2" ht="18" customHeight="1" x14ac:dyDescent="0.25">
      <c r="A56" s="589"/>
      <c r="B56" s="589"/>
    </row>
    <row r="57" spans="1:2" ht="18" customHeight="1" x14ac:dyDescent="0.25">
      <c r="A57" s="589"/>
      <c r="B57" s="589"/>
    </row>
    <row r="58" spans="1:2" ht="18" customHeight="1" x14ac:dyDescent="0.25">
      <c r="A58" s="589"/>
      <c r="B58" s="589"/>
    </row>
    <row r="59" spans="1:2" ht="18" customHeight="1" x14ac:dyDescent="0.25">
      <c r="A59" s="589"/>
      <c r="B59" s="589"/>
    </row>
    <row r="60" spans="1:2" ht="18" customHeight="1" x14ac:dyDescent="0.25">
      <c r="A60" s="589"/>
      <c r="B60" s="589"/>
    </row>
    <row r="61" spans="1:2" ht="18" customHeight="1" x14ac:dyDescent="0.25">
      <c r="A61" s="589"/>
      <c r="B61" s="589"/>
    </row>
    <row r="62" spans="1:2" ht="18" customHeight="1" x14ac:dyDescent="0.25">
      <c r="A62" s="589"/>
      <c r="B62" s="589"/>
    </row>
    <row r="63" spans="1:2" ht="18" customHeight="1" x14ac:dyDescent="0.25">
      <c r="A63" s="589"/>
      <c r="B63" s="589"/>
    </row>
    <row r="64" spans="1:2" ht="18" customHeight="1" x14ac:dyDescent="0.25">
      <c r="A64" s="589"/>
      <c r="B64" s="589"/>
    </row>
    <row r="65" spans="1:8" ht="18" customHeight="1" x14ac:dyDescent="0.25">
      <c r="A65" s="589"/>
      <c r="B65" s="589"/>
    </row>
    <row r="66" spans="1:8" ht="18" customHeight="1" x14ac:dyDescent="0.25">
      <c r="A66" s="589"/>
      <c r="B66" s="589"/>
    </row>
    <row r="67" spans="1:8" ht="18" customHeight="1" x14ac:dyDescent="0.25">
      <c r="A67" s="589"/>
      <c r="B67" s="589"/>
    </row>
    <row r="68" spans="1:8" ht="18" customHeight="1" x14ac:dyDescent="0.25"/>
    <row r="69" spans="1:8" ht="15.75" customHeight="1" x14ac:dyDescent="0.25">
      <c r="B69" t="s">
        <v>6768</v>
      </c>
      <c r="C69" t="s">
        <v>6769</v>
      </c>
      <c r="D69" t="s">
        <v>6770</v>
      </c>
      <c r="E69" t="s">
        <v>6771</v>
      </c>
      <c r="F69" t="s">
        <v>6772</v>
      </c>
      <c r="G69" t="s">
        <v>6773</v>
      </c>
      <c r="H69" t="s">
        <v>6774</v>
      </c>
    </row>
    <row r="70" spans="1:8" ht="18" customHeight="1" x14ac:dyDescent="0.25"/>
    <row r="71" spans="1:8" ht="18" customHeight="1" x14ac:dyDescent="0.25"/>
    <row r="72" spans="1:8" ht="18" customHeight="1" x14ac:dyDescent="0.25"/>
    <row r="73" spans="1:8" ht="18" customHeight="1" x14ac:dyDescent="0.25"/>
    <row r="74" spans="1:8" ht="18" customHeight="1" x14ac:dyDescent="0.25"/>
    <row r="75" spans="1:8" ht="18" customHeight="1" x14ac:dyDescent="0.25"/>
    <row r="76" spans="1:8" ht="18" customHeight="1" x14ac:dyDescent="0.25"/>
    <row r="77" spans="1:8" ht="18" customHeight="1" x14ac:dyDescent="0.25"/>
    <row r="78" spans="1:8" ht="18" customHeight="1" x14ac:dyDescent="0.25"/>
    <row r="79" spans="1:8" ht="18" customHeight="1" x14ac:dyDescent="0.25"/>
    <row r="80" spans="1:8" ht="15.75" customHeight="1" x14ac:dyDescent="0.25"/>
    <row r="81" spans="2:7" ht="15.75" customHeight="1" x14ac:dyDescent="0.25"/>
    <row r="82" spans="2:7" ht="15.75" customHeight="1" x14ac:dyDescent="0.25"/>
    <row r="83" spans="2:7" ht="15.75" customHeight="1" x14ac:dyDescent="0.25"/>
    <row r="84" spans="2:7" ht="15.75" customHeight="1" x14ac:dyDescent="0.25"/>
    <row r="85" spans="2:7" ht="18" customHeight="1" x14ac:dyDescent="0.25"/>
    <row r="86" spans="2:7" ht="18" customHeight="1" x14ac:dyDescent="0.25"/>
    <row r="87" spans="2:7" ht="18" customHeight="1" x14ac:dyDescent="0.25"/>
    <row r="88" spans="2:7" ht="18" customHeight="1" x14ac:dyDescent="0.25"/>
    <row r="89" spans="2:7" ht="18" customHeight="1" x14ac:dyDescent="0.25"/>
    <row r="90" spans="2:7" ht="18" customHeight="1" x14ac:dyDescent="0.25"/>
    <row r="91" spans="2:7" ht="15.75" customHeight="1" x14ac:dyDescent="0.25"/>
    <row r="92" spans="2:7" ht="15.75" customHeight="1" x14ac:dyDescent="0.25"/>
    <row r="93" spans="2:7" ht="15.75" customHeight="1" x14ac:dyDescent="0.25"/>
    <row r="94" spans="2:7" ht="15.75" customHeight="1" x14ac:dyDescent="0.25"/>
    <row r="95" spans="2:7" ht="15.75" customHeight="1" x14ac:dyDescent="0.25">
      <c r="B95" t="s">
        <v>6768</v>
      </c>
      <c r="C95" t="s">
        <v>6769</v>
      </c>
      <c r="D95" t="s">
        <v>6770</v>
      </c>
      <c r="E95" t="s">
        <v>6771</v>
      </c>
      <c r="F95" t="s">
        <v>6772</v>
      </c>
      <c r="G95" t="s">
        <v>6773</v>
      </c>
    </row>
    <row r="96" spans="2:7" ht="21" customHeight="1" x14ac:dyDescent="0.25"/>
    <row r="97" spans="3:8" ht="21" customHeight="1" x14ac:dyDescent="0.25"/>
    <row r="98" spans="3:8" ht="15.75" customHeight="1" x14ac:dyDescent="0.25"/>
    <row r="99" spans="3:8" ht="15.75" customHeight="1" x14ac:dyDescent="0.25"/>
    <row r="100" spans="3:8" ht="18.75" customHeight="1" x14ac:dyDescent="0.25"/>
    <row r="101" spans="3:8" ht="15.75" customHeight="1" x14ac:dyDescent="0.25"/>
    <row r="102" spans="3:8" ht="15.75" customHeight="1" x14ac:dyDescent="0.25"/>
    <row r="103" spans="3:8" ht="18.75" customHeight="1" x14ac:dyDescent="0.25"/>
    <row r="104" spans="3:8" ht="18.75" customHeight="1" x14ac:dyDescent="0.25"/>
    <row r="107" spans="3:8" x14ac:dyDescent="0.25">
      <c r="C107" t="s">
        <v>6768</v>
      </c>
      <c r="D107" t="s">
        <v>6769</v>
      </c>
      <c r="E107" t="s">
        <v>6770</v>
      </c>
      <c r="F107" t="s">
        <v>6771</v>
      </c>
      <c r="G107" t="s">
        <v>6772</v>
      </c>
      <c r="H107" t="s">
        <v>6773</v>
      </c>
    </row>
    <row r="108" spans="3:8" ht="15.75" customHeight="1" x14ac:dyDescent="0.25"/>
    <row r="109" spans="3:8" ht="15.75" customHeight="1" x14ac:dyDescent="0.25"/>
    <row r="110" spans="3:8" ht="15.75" customHeight="1" x14ac:dyDescent="0.25"/>
    <row r="111" spans="3:8" ht="15.75" customHeight="1" x14ac:dyDescent="0.25"/>
    <row r="112" spans="3:8" ht="15.75" customHeight="1" x14ac:dyDescent="0.25"/>
    <row r="113" ht="15.75" customHeight="1" x14ac:dyDescent="0.25"/>
    <row r="114" ht="15.75" customHeight="1" x14ac:dyDescent="0.25"/>
    <row r="115" ht="18.75" customHeight="1" x14ac:dyDescent="0.25"/>
    <row r="116" ht="15.75" customHeight="1" x14ac:dyDescent="0.25"/>
  </sheetData>
  <mergeCells count="72">
    <mergeCell ref="A59:B59"/>
    <mergeCell ref="A49:B49"/>
    <mergeCell ref="A11:B11"/>
    <mergeCell ref="A45:B45"/>
    <mergeCell ref="A48:B48"/>
    <mergeCell ref="A30:B30"/>
    <mergeCell ref="A24:B24"/>
    <mergeCell ref="A15:B15"/>
    <mergeCell ref="P1:Q1"/>
    <mergeCell ref="A36:B36"/>
    <mergeCell ref="A1:B1"/>
    <mergeCell ref="A61:B61"/>
    <mergeCell ref="A6:B6"/>
    <mergeCell ref="A54:B54"/>
    <mergeCell ref="A16:B16"/>
    <mergeCell ref="A7:B7"/>
    <mergeCell ref="A25:B25"/>
    <mergeCell ref="A18:B18"/>
    <mergeCell ref="A27:B27"/>
    <mergeCell ref="N1:O1"/>
    <mergeCell ref="A3:B3"/>
    <mergeCell ref="A9:B9"/>
    <mergeCell ref="A60:B60"/>
    <mergeCell ref="A51:B51"/>
    <mergeCell ref="R1:S1"/>
    <mergeCell ref="A55:B55"/>
    <mergeCell ref="A12:B12"/>
    <mergeCell ref="A50:B50"/>
    <mergeCell ref="A26:B26"/>
    <mergeCell ref="A21:B21"/>
    <mergeCell ref="A2:B2"/>
    <mergeCell ref="A33:B33"/>
    <mergeCell ref="A53:B53"/>
    <mergeCell ref="A52:B52"/>
    <mergeCell ref="A43:B43"/>
    <mergeCell ref="A19:B19"/>
    <mergeCell ref="A10:B10"/>
    <mergeCell ref="A28:B28"/>
    <mergeCell ref="A13:B13"/>
    <mergeCell ref="A44:B44"/>
    <mergeCell ref="T1:U1"/>
    <mergeCell ref="A47:B47"/>
    <mergeCell ref="A42:B42"/>
    <mergeCell ref="A5:B5"/>
    <mergeCell ref="A32:B32"/>
    <mergeCell ref="L1:M1"/>
    <mergeCell ref="A14:B14"/>
    <mergeCell ref="A17:B17"/>
    <mergeCell ref="A23:B23"/>
    <mergeCell ref="A8:B8"/>
    <mergeCell ref="A22:B22"/>
    <mergeCell ref="A35:B35"/>
    <mergeCell ref="A4:B4"/>
    <mergeCell ref="A20:B20"/>
    <mergeCell ref="A38:B38"/>
    <mergeCell ref="A29:B29"/>
    <mergeCell ref="A67:B67"/>
    <mergeCell ref="A31:B31"/>
    <mergeCell ref="A58:B58"/>
    <mergeCell ref="A39:B39"/>
    <mergeCell ref="A34:B34"/>
    <mergeCell ref="A65:B65"/>
    <mergeCell ref="A41:B41"/>
    <mergeCell ref="A37:B37"/>
    <mergeCell ref="A46:B46"/>
    <mergeCell ref="A66:B66"/>
    <mergeCell ref="A56:B56"/>
    <mergeCell ref="A57:B57"/>
    <mergeCell ref="A62:B62"/>
    <mergeCell ref="A63:B63"/>
    <mergeCell ref="A40:B40"/>
    <mergeCell ref="A64:B64"/>
  </mergeCells>
  <pageMargins left="0.7" right="0.7" top="0.75" bottom="0.75" header="0.3" footer="0.3"/>
  <pageSetup paperSize="9" fitToWidth="0" orientation="landscape"/>
  <tableParts count="3">
    <tablePart r:id="rId1"/>
    <tablePart r:id="rId2"/>
    <tablePart r:id="rId3"/>
  </tableParts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 codeName="Hoja347">
    <pageSetUpPr fitToPage="1"/>
  </sheetPr>
  <dimension ref="A1:U118"/>
  <sheetViews>
    <sheetView topLeftCell="A41" workbookViewId="0">
      <selection activeCell="C43" sqref="C43"/>
    </sheetView>
  </sheetViews>
  <sheetFormatPr baseColWidth="10" defaultColWidth="9.140625" defaultRowHeight="15" x14ac:dyDescent="0.25"/>
  <cols>
    <col min="1" max="2" width="2.7109375" customWidth="1"/>
    <col min="3" max="3" width="39" customWidth="1"/>
    <col min="4" max="4" width="14.5703125" customWidth="1"/>
    <col min="5" max="5" width="21.85546875" customWidth="1"/>
    <col min="6" max="6" width="22" customWidth="1"/>
    <col min="7" max="7" width="18" customWidth="1"/>
    <col min="8" max="8" width="12.140625" customWidth="1"/>
    <col min="9" max="9" width="25.140625" customWidth="1"/>
    <col min="10" max="10" width="13.28515625" customWidth="1"/>
    <col min="11" max="11" width="13.5703125" customWidth="1"/>
    <col min="12" max="12" width="14.28515625" customWidth="1"/>
    <col min="13" max="13" width="13.7109375" customWidth="1"/>
    <col min="14" max="15" width="14.7109375" customWidth="1"/>
    <col min="16" max="16" width="15.28515625" customWidth="1"/>
    <col min="17" max="17" width="14.85546875" customWidth="1"/>
    <col min="18" max="19" width="15.42578125" customWidth="1"/>
    <col min="20" max="20" width="17" customWidth="1"/>
    <col min="21" max="21" width="17.85546875" customWidth="1"/>
  </cols>
  <sheetData>
    <row r="1" spans="1:21" ht="46.5" customHeight="1" x14ac:dyDescent="0.25">
      <c r="A1" s="596" t="s">
        <v>0</v>
      </c>
      <c r="B1" s="597"/>
      <c r="C1" s="1" t="s">
        <v>1</v>
      </c>
      <c r="D1" s="1" t="s">
        <v>2</v>
      </c>
      <c r="E1" s="25" t="s">
        <v>3</v>
      </c>
      <c r="F1" s="20" t="s">
        <v>4</v>
      </c>
      <c r="G1" s="1" t="s">
        <v>5</v>
      </c>
      <c r="H1" s="35" t="s">
        <v>6</v>
      </c>
      <c r="I1" s="2" t="s">
        <v>7</v>
      </c>
      <c r="J1" s="3" t="s">
        <v>8</v>
      </c>
      <c r="K1" s="3" t="s">
        <v>9</v>
      </c>
      <c r="L1" s="593" t="s">
        <v>10</v>
      </c>
      <c r="M1" s="592"/>
      <c r="N1" s="599" t="s">
        <v>11</v>
      </c>
      <c r="O1" s="592"/>
      <c r="P1" s="595" t="s">
        <v>12</v>
      </c>
      <c r="Q1" s="592"/>
      <c r="R1" s="594" t="s">
        <v>13</v>
      </c>
      <c r="S1" s="592"/>
      <c r="T1" s="591" t="s">
        <v>14</v>
      </c>
      <c r="U1" s="592"/>
    </row>
    <row r="2" spans="1:21" ht="21" customHeight="1" x14ac:dyDescent="0.25">
      <c r="A2" s="586" t="s">
        <v>15</v>
      </c>
      <c r="B2" s="587"/>
      <c r="C2" s="152" t="s">
        <v>2242</v>
      </c>
      <c r="D2" s="217">
        <v>4267391</v>
      </c>
      <c r="E2" s="207" t="s">
        <v>93</v>
      </c>
      <c r="F2" s="142" t="s">
        <v>28</v>
      </c>
      <c r="G2" s="256"/>
      <c r="H2" s="334"/>
      <c r="I2" s="256" t="s">
        <v>34</v>
      </c>
      <c r="J2" s="55">
        <v>0.34722222222222221</v>
      </c>
      <c r="K2" s="51">
        <f t="shared" ref="K2:K45" si="0">J2+$K$66</f>
        <v>0.34722222222222221</v>
      </c>
      <c r="L2" s="55">
        <v>0.34791666666666671</v>
      </c>
      <c r="M2" s="41">
        <f t="shared" ref="M2:M45" si="1">L2+$M$66</f>
        <v>0.34791666666666671</v>
      </c>
      <c r="N2" s="55">
        <v>0.35694444444444451</v>
      </c>
      <c r="O2" s="41">
        <f t="shared" ref="O2:O45" si="2">N2+$O$66</f>
        <v>0.35694444444444451</v>
      </c>
      <c r="P2" s="55">
        <v>0.40138888888888891</v>
      </c>
      <c r="Q2" s="41">
        <f t="shared" ref="Q2:Q45" si="3">P2+$Q$66</f>
        <v>0.40138888888888891</v>
      </c>
      <c r="R2" s="55">
        <v>0.4284722222222222</v>
      </c>
      <c r="S2" s="41">
        <f t="shared" ref="S2:S11" si="4">R2+$S$66</f>
        <v>0.4284722222222222</v>
      </c>
      <c r="T2" s="236">
        <v>0.44097222222222221</v>
      </c>
      <c r="U2" s="72">
        <f t="shared" ref="U2:U45" si="5">T2+$U$66</f>
        <v>0.44097222222222221</v>
      </c>
    </row>
    <row r="3" spans="1:21" ht="21" customHeight="1" x14ac:dyDescent="0.25">
      <c r="A3" s="586" t="s">
        <v>21</v>
      </c>
      <c r="B3" s="587"/>
      <c r="C3" s="152" t="s">
        <v>2249</v>
      </c>
      <c r="D3" s="217">
        <v>76209875</v>
      </c>
      <c r="E3" s="201" t="s">
        <v>45</v>
      </c>
      <c r="F3" s="142" t="s">
        <v>28</v>
      </c>
      <c r="G3" s="245"/>
      <c r="H3" s="245"/>
      <c r="I3" s="245" t="s">
        <v>47</v>
      </c>
      <c r="J3" s="55">
        <v>0.34861111111111109</v>
      </c>
      <c r="K3" s="51">
        <f t="shared" si="0"/>
        <v>0.34861111111111109</v>
      </c>
      <c r="L3" s="55">
        <v>0.35208333333333341</v>
      </c>
      <c r="M3" s="41">
        <f t="shared" si="1"/>
        <v>0.35208333333333341</v>
      </c>
      <c r="N3" s="55">
        <v>0.3576388888888889</v>
      </c>
      <c r="O3" s="41">
        <f t="shared" si="2"/>
        <v>0.3576388888888889</v>
      </c>
      <c r="P3" s="55">
        <v>0.40486111111111112</v>
      </c>
      <c r="Q3" s="41">
        <f t="shared" si="3"/>
        <v>0.40486111111111112</v>
      </c>
      <c r="R3" s="55">
        <v>0.41736111111111113</v>
      </c>
      <c r="S3" s="41">
        <f t="shared" si="4"/>
        <v>0.41736111111111113</v>
      </c>
      <c r="T3" s="236">
        <v>0.43055555555555558</v>
      </c>
      <c r="U3" s="72">
        <f t="shared" si="5"/>
        <v>0.43055555555555558</v>
      </c>
    </row>
    <row r="4" spans="1:21" ht="21" customHeight="1" x14ac:dyDescent="0.25">
      <c r="A4" s="586" t="s">
        <v>26</v>
      </c>
      <c r="B4" s="587"/>
      <c r="C4" s="152" t="s">
        <v>2282</v>
      </c>
      <c r="D4" s="217">
        <v>75802034</v>
      </c>
      <c r="E4" s="207" t="s">
        <v>93</v>
      </c>
      <c r="F4" s="142" t="s">
        <v>38</v>
      </c>
      <c r="G4" s="184" t="s">
        <v>203</v>
      </c>
      <c r="H4" s="182"/>
      <c r="I4" s="50" t="s">
        <v>2283</v>
      </c>
      <c r="J4" s="55">
        <v>0.35069444444444442</v>
      </c>
      <c r="K4" s="51">
        <f t="shared" si="0"/>
        <v>0.35069444444444442</v>
      </c>
      <c r="L4" s="55">
        <v>0.35625000000000001</v>
      </c>
      <c r="M4" s="41">
        <f t="shared" si="1"/>
        <v>0.35625000000000001</v>
      </c>
      <c r="N4" s="55">
        <v>0.37222222222222218</v>
      </c>
      <c r="O4" s="41">
        <f t="shared" si="2"/>
        <v>0.37222222222222218</v>
      </c>
      <c r="P4" s="55">
        <v>0.41944444444444451</v>
      </c>
      <c r="Q4" s="41">
        <f t="shared" si="3"/>
        <v>0.41944444444444451</v>
      </c>
      <c r="R4" s="55">
        <v>0.44097222222222221</v>
      </c>
      <c r="S4" s="41">
        <f t="shared" si="4"/>
        <v>0.44097222222222221</v>
      </c>
      <c r="T4" s="236">
        <v>0.45208333333333328</v>
      </c>
      <c r="U4" s="236">
        <f t="shared" si="5"/>
        <v>0.45208333333333328</v>
      </c>
    </row>
    <row r="5" spans="1:21" ht="21" customHeight="1" x14ac:dyDescent="0.25">
      <c r="A5" s="586" t="s">
        <v>30</v>
      </c>
      <c r="B5" s="587"/>
      <c r="C5" s="152" t="s">
        <v>2284</v>
      </c>
      <c r="D5" s="217">
        <v>75740895</v>
      </c>
      <c r="E5" s="50" t="s">
        <v>17</v>
      </c>
      <c r="F5" s="142" t="s">
        <v>28</v>
      </c>
      <c r="G5" s="184" t="s">
        <v>226</v>
      </c>
      <c r="H5" s="186"/>
      <c r="I5" s="186" t="s">
        <v>159</v>
      </c>
      <c r="J5" s="55">
        <v>0.35208333333333341</v>
      </c>
      <c r="K5" s="51">
        <f t="shared" si="0"/>
        <v>0.35208333333333341</v>
      </c>
      <c r="L5" s="55">
        <v>0.36319444444444438</v>
      </c>
      <c r="M5" s="41">
        <f t="shared" si="1"/>
        <v>0.36319444444444438</v>
      </c>
      <c r="N5" s="55">
        <v>0.37361111111111112</v>
      </c>
      <c r="O5" s="41">
        <f t="shared" si="2"/>
        <v>0.37361111111111112</v>
      </c>
      <c r="P5" s="55">
        <v>0.41875000000000001</v>
      </c>
      <c r="Q5" s="41">
        <f t="shared" si="3"/>
        <v>0.41875000000000001</v>
      </c>
      <c r="R5" s="55">
        <v>0.43055555555555558</v>
      </c>
      <c r="S5" s="41">
        <f t="shared" si="4"/>
        <v>0.43055555555555558</v>
      </c>
      <c r="T5" s="236">
        <v>0.44236111111111109</v>
      </c>
      <c r="U5" s="236">
        <f t="shared" si="5"/>
        <v>0.44236111111111109</v>
      </c>
    </row>
    <row r="6" spans="1:21" ht="20.25" customHeight="1" x14ac:dyDescent="0.25">
      <c r="A6" s="586" t="s">
        <v>35</v>
      </c>
      <c r="B6" s="587"/>
      <c r="C6" s="152" t="s">
        <v>2285</v>
      </c>
      <c r="D6" s="217">
        <v>71573321</v>
      </c>
      <c r="E6" s="50" t="s">
        <v>17</v>
      </c>
      <c r="F6" s="142" t="s">
        <v>38</v>
      </c>
      <c r="G6" s="105"/>
      <c r="H6" s="105"/>
      <c r="I6" s="105" t="s">
        <v>780</v>
      </c>
      <c r="J6" s="55">
        <v>0.35486111111111113</v>
      </c>
      <c r="K6" s="51">
        <f t="shared" si="0"/>
        <v>0.35486111111111113</v>
      </c>
      <c r="L6" s="55">
        <v>0.37013888888888891</v>
      </c>
      <c r="M6" s="41">
        <f t="shared" si="1"/>
        <v>0.37013888888888891</v>
      </c>
      <c r="N6" s="55">
        <v>0.37638888888888888</v>
      </c>
      <c r="O6" s="41">
        <f t="shared" si="2"/>
        <v>0.37638888888888888</v>
      </c>
      <c r="P6" s="55">
        <v>0.43055555555555558</v>
      </c>
      <c r="Q6" s="41">
        <f t="shared" si="3"/>
        <v>0.43055555555555558</v>
      </c>
      <c r="R6" s="55">
        <v>0.45208333333333328</v>
      </c>
      <c r="S6" s="41">
        <f t="shared" si="4"/>
        <v>0.45208333333333328</v>
      </c>
      <c r="T6" s="236">
        <v>0.46458333333333329</v>
      </c>
      <c r="U6" s="72">
        <f t="shared" si="5"/>
        <v>0.46458333333333329</v>
      </c>
    </row>
    <row r="7" spans="1:21" ht="18.75" customHeight="1" x14ac:dyDescent="0.25">
      <c r="A7" s="586" t="s">
        <v>40</v>
      </c>
      <c r="B7" s="587"/>
      <c r="C7" s="152" t="s">
        <v>2286</v>
      </c>
      <c r="D7" s="217">
        <v>46159667</v>
      </c>
      <c r="E7" s="50" t="s">
        <v>17</v>
      </c>
      <c r="F7" s="142" t="s">
        <v>28</v>
      </c>
      <c r="G7" s="184" t="s">
        <v>203</v>
      </c>
      <c r="H7" s="182"/>
      <c r="I7" s="50" t="s">
        <v>2287</v>
      </c>
      <c r="J7" s="55">
        <v>0.35625000000000001</v>
      </c>
      <c r="K7" s="51">
        <f t="shared" si="0"/>
        <v>0.35625000000000001</v>
      </c>
      <c r="L7" s="55">
        <v>0.37430555555555561</v>
      </c>
      <c r="M7" s="41">
        <f t="shared" si="1"/>
        <v>0.37430555555555561</v>
      </c>
      <c r="N7" s="55">
        <v>0.38124999999999998</v>
      </c>
      <c r="O7" s="41">
        <f t="shared" si="2"/>
        <v>0.38124999999999998</v>
      </c>
      <c r="P7" s="55">
        <v>0.43125000000000002</v>
      </c>
      <c r="Q7" s="41">
        <f t="shared" si="3"/>
        <v>0.43125000000000002</v>
      </c>
      <c r="R7" s="55">
        <v>0.4465277777777778</v>
      </c>
      <c r="S7" s="41">
        <f t="shared" si="4"/>
        <v>0.4465277777777778</v>
      </c>
      <c r="T7" s="236">
        <v>0.4597222222222222</v>
      </c>
      <c r="U7" s="72">
        <f t="shared" si="5"/>
        <v>0.4597222222222222</v>
      </c>
    </row>
    <row r="8" spans="1:21" ht="21.75" customHeight="1" x14ac:dyDescent="0.25">
      <c r="A8" s="586" t="s">
        <v>43</v>
      </c>
      <c r="B8" s="587"/>
      <c r="C8" s="152" t="s">
        <v>2288</v>
      </c>
      <c r="D8" s="217">
        <v>42883029</v>
      </c>
      <c r="E8" s="201" t="s">
        <v>45</v>
      </c>
      <c r="F8" s="142" t="s">
        <v>38</v>
      </c>
      <c r="G8" s="50" t="s">
        <v>650</v>
      </c>
      <c r="H8" s="182"/>
      <c r="I8" s="50" t="s">
        <v>2077</v>
      </c>
      <c r="J8" s="55">
        <v>0.38263888888888892</v>
      </c>
      <c r="K8" s="51">
        <f t="shared" si="0"/>
        <v>0.38263888888888892</v>
      </c>
      <c r="L8" s="55">
        <v>0.38333333333333341</v>
      </c>
      <c r="M8" s="41">
        <f t="shared" si="1"/>
        <v>0.38333333333333341</v>
      </c>
      <c r="N8" s="55">
        <v>0.38819444444444451</v>
      </c>
      <c r="O8" s="41">
        <f t="shared" si="2"/>
        <v>0.38819444444444451</v>
      </c>
      <c r="P8" s="55">
        <v>0.44444444444444442</v>
      </c>
      <c r="Q8" s="41">
        <f t="shared" si="3"/>
        <v>0.44444444444444442</v>
      </c>
      <c r="R8" s="55">
        <v>0.46666666666666667</v>
      </c>
      <c r="S8" s="41">
        <f t="shared" si="4"/>
        <v>0.46666666666666667</v>
      </c>
      <c r="T8" s="236">
        <v>0.47916666666666669</v>
      </c>
      <c r="U8" s="72">
        <f t="shared" si="5"/>
        <v>0.47916666666666669</v>
      </c>
    </row>
    <row r="9" spans="1:21" ht="19.5" customHeight="1" x14ac:dyDescent="0.25">
      <c r="A9" s="586" t="s">
        <v>48</v>
      </c>
      <c r="B9" s="587"/>
      <c r="C9" s="152" t="s">
        <v>2289</v>
      </c>
      <c r="D9" s="217">
        <v>46477982</v>
      </c>
      <c r="E9" s="50" t="s">
        <v>271</v>
      </c>
      <c r="F9" s="142" t="s">
        <v>28</v>
      </c>
      <c r="G9" s="105" t="s">
        <v>397</v>
      </c>
      <c r="H9" s="182"/>
      <c r="I9" s="50" t="s">
        <v>823</v>
      </c>
      <c r="J9" s="55">
        <v>0.38541666666666669</v>
      </c>
      <c r="K9" s="51">
        <f t="shared" si="0"/>
        <v>0.38541666666666669</v>
      </c>
      <c r="L9" s="55">
        <v>0.38819444444444451</v>
      </c>
      <c r="M9" s="41">
        <f t="shared" si="1"/>
        <v>0.38819444444444451</v>
      </c>
      <c r="N9" s="55">
        <v>0.39583333333333331</v>
      </c>
      <c r="O9" s="41">
        <f t="shared" si="2"/>
        <v>0.39583333333333331</v>
      </c>
      <c r="P9" s="55">
        <v>0.44513888888888892</v>
      </c>
      <c r="Q9" s="41">
        <f t="shared" si="3"/>
        <v>0.44513888888888892</v>
      </c>
      <c r="R9" s="55">
        <v>0.4597222222222222</v>
      </c>
      <c r="S9" s="41">
        <f t="shared" si="4"/>
        <v>0.4597222222222222</v>
      </c>
      <c r="T9" s="236">
        <v>0.47152777777777782</v>
      </c>
      <c r="U9" s="72">
        <f t="shared" si="5"/>
        <v>0.47152777777777782</v>
      </c>
    </row>
    <row r="10" spans="1:21" ht="18" customHeight="1" x14ac:dyDescent="0.25">
      <c r="A10" s="586" t="s">
        <v>54</v>
      </c>
      <c r="B10" s="587"/>
      <c r="C10" s="152" t="s">
        <v>2248</v>
      </c>
      <c r="D10" s="217">
        <v>72653055</v>
      </c>
      <c r="E10" s="207" t="s">
        <v>93</v>
      </c>
      <c r="F10" s="142" t="s">
        <v>18</v>
      </c>
      <c r="G10" s="245"/>
      <c r="H10" s="347"/>
      <c r="I10" s="245" t="s">
        <v>63</v>
      </c>
      <c r="J10" s="55">
        <v>0.38680555555555562</v>
      </c>
      <c r="K10" s="51">
        <f t="shared" si="0"/>
        <v>0.38680555555555562</v>
      </c>
      <c r="L10" s="55">
        <v>0.3923611111111111</v>
      </c>
      <c r="M10" s="41">
        <f t="shared" si="1"/>
        <v>0.3923611111111111</v>
      </c>
      <c r="N10" s="55">
        <v>0.3972222222222222</v>
      </c>
      <c r="O10" s="41">
        <f t="shared" si="2"/>
        <v>0.3972222222222222</v>
      </c>
      <c r="P10" s="55">
        <v>0.45555555555555549</v>
      </c>
      <c r="Q10" s="41">
        <f t="shared" si="3"/>
        <v>0.45555555555555549</v>
      </c>
      <c r="R10" s="55">
        <v>0.48055555555555562</v>
      </c>
      <c r="S10" s="41">
        <f t="shared" si="4"/>
        <v>0.48055555555555562</v>
      </c>
      <c r="T10" s="236">
        <v>0.49791666666666667</v>
      </c>
      <c r="U10" s="72">
        <f t="shared" si="5"/>
        <v>0.49791666666666667</v>
      </c>
    </row>
    <row r="11" spans="1:21" ht="20.25" customHeight="1" x14ac:dyDescent="0.25">
      <c r="A11" s="586" t="s">
        <v>58</v>
      </c>
      <c r="B11" s="587"/>
      <c r="C11" s="152" t="s">
        <v>2290</v>
      </c>
      <c r="D11" s="217">
        <v>46926796</v>
      </c>
      <c r="E11" s="50" t="s">
        <v>17</v>
      </c>
      <c r="F11" s="142" t="s">
        <v>23</v>
      </c>
      <c r="G11" s="105"/>
      <c r="H11" s="105"/>
      <c r="I11" s="105" t="s">
        <v>780</v>
      </c>
      <c r="J11" s="55">
        <v>0.39027777777777778</v>
      </c>
      <c r="K11" s="51">
        <f t="shared" si="0"/>
        <v>0.39027777777777778</v>
      </c>
      <c r="L11" s="55">
        <v>0.39652777777777781</v>
      </c>
      <c r="M11" s="41">
        <f t="shared" si="1"/>
        <v>0.39652777777777781</v>
      </c>
      <c r="N11" s="55">
        <v>0.40347222222222218</v>
      </c>
      <c r="O11" s="41">
        <f t="shared" si="2"/>
        <v>0.40347222222222218</v>
      </c>
      <c r="P11" s="55">
        <v>0.45694444444444438</v>
      </c>
      <c r="Q11" s="41">
        <f t="shared" si="3"/>
        <v>0.45694444444444438</v>
      </c>
      <c r="R11" s="55">
        <v>0.47152777777777782</v>
      </c>
      <c r="S11" s="41">
        <f t="shared" si="4"/>
        <v>0.47152777777777782</v>
      </c>
      <c r="T11" s="236">
        <v>0.48541666666666672</v>
      </c>
      <c r="U11" s="236">
        <f t="shared" si="5"/>
        <v>0.48541666666666672</v>
      </c>
    </row>
    <row r="12" spans="1:21" ht="21" customHeight="1" x14ac:dyDescent="0.25">
      <c r="A12" s="586" t="s">
        <v>64</v>
      </c>
      <c r="B12" s="587"/>
      <c r="C12" s="152" t="s">
        <v>2291</v>
      </c>
      <c r="D12" s="217">
        <v>40578317</v>
      </c>
      <c r="E12" s="50" t="s">
        <v>271</v>
      </c>
      <c r="F12" s="142" t="s">
        <v>23</v>
      </c>
      <c r="G12" s="96"/>
      <c r="H12" s="328"/>
      <c r="I12" s="96" t="s">
        <v>147</v>
      </c>
      <c r="J12" s="55">
        <v>0.39513888888888887</v>
      </c>
      <c r="K12" s="51">
        <f t="shared" si="0"/>
        <v>0.39513888888888887</v>
      </c>
      <c r="L12" s="55">
        <v>0.40069444444444452</v>
      </c>
      <c r="M12" s="41">
        <f t="shared" si="1"/>
        <v>0.40069444444444452</v>
      </c>
      <c r="N12" s="55">
        <v>0.40902777777777782</v>
      </c>
      <c r="O12" s="41">
        <f t="shared" si="2"/>
        <v>0.40902777777777782</v>
      </c>
      <c r="P12" s="55">
        <v>0.46736111111111112</v>
      </c>
      <c r="Q12" s="41">
        <f t="shared" si="3"/>
        <v>0.46736111111111112</v>
      </c>
      <c r="R12" s="55">
        <v>0.49930555555555561</v>
      </c>
      <c r="S12" s="55">
        <v>0.54097222222222219</v>
      </c>
      <c r="T12" s="236">
        <v>0.51388888888888884</v>
      </c>
      <c r="U12" s="72">
        <f t="shared" si="5"/>
        <v>0.51388888888888884</v>
      </c>
    </row>
    <row r="13" spans="1:21" ht="21" customHeight="1" x14ac:dyDescent="0.25">
      <c r="A13" s="586" t="s">
        <v>67</v>
      </c>
      <c r="B13" s="587"/>
      <c r="C13" s="152" t="s">
        <v>2292</v>
      </c>
      <c r="D13" s="217">
        <v>72214127</v>
      </c>
      <c r="E13" s="50" t="s">
        <v>17</v>
      </c>
      <c r="F13" s="142" t="s">
        <v>38</v>
      </c>
      <c r="G13" s="105" t="s">
        <v>146</v>
      </c>
      <c r="H13" s="329"/>
      <c r="I13" s="186" t="s">
        <v>159</v>
      </c>
      <c r="J13" s="55">
        <v>0.39791666666666659</v>
      </c>
      <c r="K13" s="51">
        <f t="shared" si="0"/>
        <v>0.39791666666666659</v>
      </c>
      <c r="L13" s="55">
        <v>0.40555555555555561</v>
      </c>
      <c r="M13" s="41">
        <f t="shared" si="1"/>
        <v>0.40555555555555561</v>
      </c>
      <c r="N13" s="55">
        <v>0.41111111111111109</v>
      </c>
      <c r="O13" s="41">
        <f t="shared" si="2"/>
        <v>0.41111111111111109</v>
      </c>
      <c r="P13" s="55">
        <v>0.46875</v>
      </c>
      <c r="Q13" s="41">
        <f t="shared" si="3"/>
        <v>0.46875</v>
      </c>
      <c r="R13" s="55">
        <v>0.48541666666666672</v>
      </c>
      <c r="S13" s="41">
        <f t="shared" ref="S13:S45" si="6">R13+$S$66</f>
        <v>0.48541666666666672</v>
      </c>
      <c r="T13" s="236">
        <v>0.49930555555555561</v>
      </c>
      <c r="U13" s="72">
        <f t="shared" si="5"/>
        <v>0.49930555555555561</v>
      </c>
    </row>
    <row r="14" spans="1:21" s="46" customFormat="1" ht="21" customHeight="1" x14ac:dyDescent="0.25">
      <c r="A14" s="586" t="s">
        <v>70</v>
      </c>
      <c r="B14" s="587"/>
      <c r="C14" s="152" t="s">
        <v>2293</v>
      </c>
      <c r="D14" s="217">
        <v>8120344</v>
      </c>
      <c r="E14" s="50" t="s">
        <v>17</v>
      </c>
      <c r="F14" s="142" t="s">
        <v>38</v>
      </c>
      <c r="G14" s="180" t="s">
        <v>146</v>
      </c>
      <c r="H14" s="473"/>
      <c r="I14" s="186" t="s">
        <v>159</v>
      </c>
      <c r="J14" s="55">
        <v>0.43125000000000002</v>
      </c>
      <c r="K14" s="51">
        <f t="shared" si="0"/>
        <v>0.43125000000000002</v>
      </c>
      <c r="L14" s="55">
        <v>0.44097222222222221</v>
      </c>
      <c r="M14" s="41">
        <f t="shared" si="1"/>
        <v>0.44097222222222221</v>
      </c>
      <c r="N14" s="55">
        <v>0.44861111111111113</v>
      </c>
      <c r="O14" s="41">
        <f t="shared" si="2"/>
        <v>0.44861111111111113</v>
      </c>
      <c r="P14" s="55">
        <v>0.50486111111111109</v>
      </c>
      <c r="Q14" s="41">
        <f t="shared" si="3"/>
        <v>0.50486111111111109</v>
      </c>
      <c r="R14" s="55">
        <v>0.53749999999999998</v>
      </c>
      <c r="S14" s="41">
        <f t="shared" si="6"/>
        <v>0.53749999999999998</v>
      </c>
      <c r="T14" s="236">
        <v>0.55972222222222223</v>
      </c>
      <c r="U14" s="72">
        <f t="shared" si="5"/>
        <v>0.55972222222222223</v>
      </c>
    </row>
    <row r="15" spans="1:21" ht="20.25" customHeight="1" x14ac:dyDescent="0.25">
      <c r="A15" s="586" t="s">
        <v>73</v>
      </c>
      <c r="B15" s="587"/>
      <c r="C15" s="152" t="s">
        <v>2294</v>
      </c>
      <c r="D15" s="217">
        <v>48186593</v>
      </c>
      <c r="E15" s="201" t="s">
        <v>45</v>
      </c>
      <c r="F15" s="142" t="s">
        <v>28</v>
      </c>
      <c r="G15" s="50"/>
      <c r="H15" s="182"/>
      <c r="I15" s="50" t="s">
        <v>2295</v>
      </c>
      <c r="J15" s="55">
        <v>0.41388888888888892</v>
      </c>
      <c r="K15" s="51">
        <f t="shared" si="0"/>
        <v>0.41388888888888892</v>
      </c>
      <c r="L15" s="55">
        <v>0.41458333333333341</v>
      </c>
      <c r="M15" s="41">
        <f t="shared" si="1"/>
        <v>0.41458333333333341</v>
      </c>
      <c r="N15" s="55">
        <v>0.42222222222222222</v>
      </c>
      <c r="O15" s="41">
        <f t="shared" si="2"/>
        <v>0.42222222222222222</v>
      </c>
      <c r="P15" s="55">
        <v>0.48125000000000001</v>
      </c>
      <c r="Q15" s="41">
        <f t="shared" si="3"/>
        <v>0.48125000000000001</v>
      </c>
      <c r="R15" s="55">
        <v>0.5131944444444444</v>
      </c>
      <c r="S15" s="41">
        <f t="shared" si="6"/>
        <v>0.5131944444444444</v>
      </c>
      <c r="T15" s="236">
        <v>0.52638888888888891</v>
      </c>
      <c r="U15" s="72">
        <f t="shared" si="5"/>
        <v>0.52638888888888891</v>
      </c>
    </row>
    <row r="16" spans="1:21" ht="21.75" customHeight="1" x14ac:dyDescent="0.25">
      <c r="A16" s="586" t="s">
        <v>76</v>
      </c>
      <c r="B16" s="587"/>
      <c r="C16" s="152" t="s">
        <v>2296</v>
      </c>
      <c r="D16" s="217">
        <v>46128485</v>
      </c>
      <c r="E16" s="201" t="s">
        <v>45</v>
      </c>
      <c r="F16" s="142" t="s">
        <v>28</v>
      </c>
      <c r="G16" s="245"/>
      <c r="H16" s="347"/>
      <c r="I16" s="245" t="s">
        <v>90</v>
      </c>
      <c r="J16" s="55">
        <v>0.41736111111111113</v>
      </c>
      <c r="K16" s="51">
        <f t="shared" si="0"/>
        <v>0.41736111111111113</v>
      </c>
      <c r="L16" s="55">
        <v>0.4201388888888889</v>
      </c>
      <c r="M16" s="41">
        <f t="shared" si="1"/>
        <v>0.4201388888888889</v>
      </c>
      <c r="N16" s="55">
        <v>0.43333333333333329</v>
      </c>
      <c r="O16" s="41">
        <f t="shared" si="2"/>
        <v>0.43333333333333329</v>
      </c>
      <c r="P16" s="55">
        <v>0.48194444444444451</v>
      </c>
      <c r="Q16" s="41">
        <f t="shared" si="3"/>
        <v>0.48194444444444451</v>
      </c>
      <c r="R16" s="55">
        <v>0.49791666666666667</v>
      </c>
      <c r="S16" s="41">
        <f t="shared" si="6"/>
        <v>0.49791666666666667</v>
      </c>
      <c r="T16" s="236">
        <v>0.51111111111111107</v>
      </c>
      <c r="U16" s="72">
        <f t="shared" si="5"/>
        <v>0.51111111111111107</v>
      </c>
    </row>
    <row r="17" spans="1:21" ht="21.75" customHeight="1" x14ac:dyDescent="0.25">
      <c r="A17" s="586" t="s">
        <v>78</v>
      </c>
      <c r="B17" s="587"/>
      <c r="C17" s="152" t="s">
        <v>2297</v>
      </c>
      <c r="D17" s="217">
        <v>76639837</v>
      </c>
      <c r="E17" s="201" t="s">
        <v>45</v>
      </c>
      <c r="F17" s="142" t="s">
        <v>38</v>
      </c>
      <c r="G17" s="245"/>
      <c r="H17" s="347"/>
      <c r="I17" s="245" t="s">
        <v>95</v>
      </c>
      <c r="J17" s="55">
        <v>0.41875000000000001</v>
      </c>
      <c r="K17" s="51">
        <f t="shared" si="0"/>
        <v>0.41875000000000001</v>
      </c>
      <c r="L17" s="55">
        <v>0.42777777777777781</v>
      </c>
      <c r="M17" s="41">
        <f t="shared" si="1"/>
        <v>0.42777777777777781</v>
      </c>
      <c r="N17" s="55">
        <v>0.43541666666666667</v>
      </c>
      <c r="O17" s="41">
        <f t="shared" si="2"/>
        <v>0.43541666666666667</v>
      </c>
      <c r="P17" s="55">
        <v>0.49305555555555558</v>
      </c>
      <c r="Q17" s="41">
        <f t="shared" si="3"/>
        <v>0.49305555555555558</v>
      </c>
      <c r="R17" s="55">
        <v>0.52500000000000002</v>
      </c>
      <c r="S17" s="41">
        <f t="shared" si="6"/>
        <v>0.52500000000000002</v>
      </c>
      <c r="T17" s="236">
        <v>0.53888888888888886</v>
      </c>
      <c r="U17" s="72">
        <f t="shared" si="5"/>
        <v>0.53888888888888886</v>
      </c>
    </row>
    <row r="18" spans="1:21" ht="21.75" customHeight="1" x14ac:dyDescent="0.25">
      <c r="A18" s="600"/>
      <c r="B18" s="587"/>
      <c r="C18" s="192" t="s">
        <v>2298</v>
      </c>
      <c r="D18" s="288">
        <v>40226280</v>
      </c>
      <c r="E18" s="88" t="s">
        <v>45</v>
      </c>
      <c r="F18" s="250" t="s">
        <v>38</v>
      </c>
      <c r="G18" s="88" t="s">
        <v>209</v>
      </c>
      <c r="H18" s="332"/>
      <c r="I18" s="88" t="s">
        <v>165</v>
      </c>
      <c r="J18" s="161"/>
      <c r="K18" s="58">
        <f t="shared" si="0"/>
        <v>0</v>
      </c>
      <c r="L18" s="161"/>
      <c r="M18" s="15">
        <f t="shared" si="1"/>
        <v>0</v>
      </c>
      <c r="N18" s="161"/>
      <c r="O18" s="15">
        <f t="shared" si="2"/>
        <v>0</v>
      </c>
      <c r="P18" s="161"/>
      <c r="Q18" s="15">
        <f t="shared" si="3"/>
        <v>0</v>
      </c>
      <c r="R18" s="161"/>
      <c r="S18" s="15">
        <f t="shared" si="6"/>
        <v>0</v>
      </c>
      <c r="T18" s="161"/>
      <c r="U18" s="15">
        <f t="shared" si="5"/>
        <v>0</v>
      </c>
    </row>
    <row r="19" spans="1:21" ht="19.5" customHeight="1" x14ac:dyDescent="0.25">
      <c r="A19" s="586" t="s">
        <v>80</v>
      </c>
      <c r="B19" s="587"/>
      <c r="C19" s="152" t="s">
        <v>2299</v>
      </c>
      <c r="D19" s="217">
        <v>76352168</v>
      </c>
      <c r="E19" s="50" t="s">
        <v>17</v>
      </c>
      <c r="F19" s="142" t="s">
        <v>38</v>
      </c>
      <c r="G19" s="184" t="s">
        <v>203</v>
      </c>
      <c r="H19" s="182"/>
      <c r="I19" s="50" t="s">
        <v>354</v>
      </c>
      <c r="J19" s="55">
        <v>0.42222222222222222</v>
      </c>
      <c r="K19" s="51">
        <f t="shared" si="0"/>
        <v>0.42222222222222222</v>
      </c>
      <c r="L19" s="55">
        <v>0.43333333333333329</v>
      </c>
      <c r="M19" s="41">
        <f t="shared" si="1"/>
        <v>0.43333333333333329</v>
      </c>
      <c r="N19" s="55">
        <v>0.44305555555555548</v>
      </c>
      <c r="O19" s="41">
        <f t="shared" si="2"/>
        <v>0.44305555555555548</v>
      </c>
      <c r="P19" s="55">
        <v>0.49375000000000002</v>
      </c>
      <c r="Q19" s="41">
        <f t="shared" si="3"/>
        <v>0.49375000000000002</v>
      </c>
      <c r="R19" s="55">
        <v>0.51111111111111107</v>
      </c>
      <c r="S19" s="41">
        <f t="shared" si="6"/>
        <v>0.51111111111111107</v>
      </c>
      <c r="T19" s="236">
        <v>0.52361111111111114</v>
      </c>
      <c r="U19" s="72">
        <f t="shared" si="5"/>
        <v>0.52361111111111114</v>
      </c>
    </row>
    <row r="20" spans="1:21" ht="20.25" customHeight="1" x14ac:dyDescent="0.25">
      <c r="A20" s="586" t="s">
        <v>82</v>
      </c>
      <c r="B20" s="587"/>
      <c r="C20" s="152" t="s">
        <v>2300</v>
      </c>
      <c r="D20" s="217">
        <v>76577538</v>
      </c>
      <c r="E20" s="201" t="s">
        <v>45</v>
      </c>
      <c r="F20" s="142" t="s">
        <v>28</v>
      </c>
      <c r="G20" s="105" t="s">
        <v>397</v>
      </c>
      <c r="H20" s="182"/>
      <c r="I20" s="50" t="s">
        <v>2301</v>
      </c>
      <c r="J20" s="55">
        <v>0.43333333333333329</v>
      </c>
      <c r="K20" s="51">
        <f t="shared" si="0"/>
        <v>0.43333333333333329</v>
      </c>
      <c r="L20" s="55">
        <v>0.44722222222222219</v>
      </c>
      <c r="M20" s="41">
        <f t="shared" si="1"/>
        <v>0.44722222222222219</v>
      </c>
      <c r="N20" s="55">
        <v>0.45347222222222222</v>
      </c>
      <c r="O20" s="41">
        <f t="shared" si="2"/>
        <v>0.45347222222222222</v>
      </c>
      <c r="P20" s="55">
        <v>0.50624999999999998</v>
      </c>
      <c r="Q20" s="55">
        <f t="shared" si="3"/>
        <v>0.50624999999999998</v>
      </c>
      <c r="R20" s="55">
        <v>0.52361111111111114</v>
      </c>
      <c r="S20" s="41">
        <f t="shared" si="6"/>
        <v>0.52361111111111114</v>
      </c>
      <c r="T20" s="236">
        <v>0.53611111111111109</v>
      </c>
      <c r="U20" s="236">
        <f t="shared" si="5"/>
        <v>0.53611111111111109</v>
      </c>
    </row>
    <row r="21" spans="1:21" ht="24" customHeight="1" x14ac:dyDescent="0.25">
      <c r="A21" s="586" t="s">
        <v>87</v>
      </c>
      <c r="B21" s="587"/>
      <c r="C21" s="152" t="s">
        <v>2302</v>
      </c>
      <c r="D21" s="217">
        <v>72934045</v>
      </c>
      <c r="E21" s="50" t="s">
        <v>17</v>
      </c>
      <c r="F21" s="142" t="s">
        <v>38</v>
      </c>
      <c r="G21" s="105"/>
      <c r="H21" s="105"/>
      <c r="I21" s="105" t="s">
        <v>780</v>
      </c>
      <c r="J21" s="55">
        <v>0.44722222222222219</v>
      </c>
      <c r="K21" s="51">
        <f t="shared" si="0"/>
        <v>0.44722222222222219</v>
      </c>
      <c r="L21" s="55">
        <v>0.45208333333333328</v>
      </c>
      <c r="M21" s="41">
        <f t="shared" si="1"/>
        <v>0.45208333333333328</v>
      </c>
      <c r="N21" s="55">
        <v>0.45833333333333331</v>
      </c>
      <c r="O21" s="41">
        <f t="shared" si="2"/>
        <v>0.45833333333333331</v>
      </c>
      <c r="P21" s="55">
        <v>0.51666666666666672</v>
      </c>
      <c r="Q21" s="41">
        <f t="shared" si="3"/>
        <v>0.51666666666666672</v>
      </c>
      <c r="R21" s="55">
        <v>0.55763888888888891</v>
      </c>
      <c r="S21" s="41">
        <f t="shared" si="6"/>
        <v>0.55763888888888891</v>
      </c>
      <c r="T21" s="236">
        <v>0.5756944444444444</v>
      </c>
      <c r="U21" s="72">
        <f t="shared" si="5"/>
        <v>0.5756944444444444</v>
      </c>
    </row>
    <row r="22" spans="1:21" ht="24" customHeight="1" x14ac:dyDescent="0.25">
      <c r="A22" s="586" t="s">
        <v>91</v>
      </c>
      <c r="B22" s="587"/>
      <c r="C22" s="152" t="s">
        <v>2303</v>
      </c>
      <c r="D22" s="217">
        <v>44490834</v>
      </c>
      <c r="E22" s="50" t="s">
        <v>17</v>
      </c>
      <c r="F22" s="142" t="s">
        <v>18</v>
      </c>
      <c r="G22" s="87"/>
      <c r="H22" s="326"/>
      <c r="I22" s="87" t="s">
        <v>161</v>
      </c>
      <c r="J22" s="55">
        <v>0.44930555555555562</v>
      </c>
      <c r="K22" s="51">
        <f t="shared" si="0"/>
        <v>0.44930555555555562</v>
      </c>
      <c r="L22" s="55">
        <v>0.45833333333333331</v>
      </c>
      <c r="M22" s="41">
        <f t="shared" si="1"/>
        <v>0.45833333333333331</v>
      </c>
      <c r="N22" s="55">
        <v>0.46458333333333329</v>
      </c>
      <c r="O22" s="41">
        <f t="shared" si="2"/>
        <v>0.46458333333333329</v>
      </c>
      <c r="P22" s="55">
        <v>0.52847222222222223</v>
      </c>
      <c r="Q22" s="41">
        <f t="shared" si="3"/>
        <v>0.52847222222222223</v>
      </c>
      <c r="R22" s="55">
        <v>0.5854166666666667</v>
      </c>
      <c r="S22" s="41">
        <f t="shared" si="6"/>
        <v>0.5854166666666667</v>
      </c>
      <c r="T22" s="236">
        <v>0.60069444444444442</v>
      </c>
      <c r="U22" s="72">
        <f t="shared" si="5"/>
        <v>0.60069444444444442</v>
      </c>
    </row>
    <row r="23" spans="1:21" ht="18" customHeight="1" x14ac:dyDescent="0.25">
      <c r="A23" s="586" t="s">
        <v>96</v>
      </c>
      <c r="B23" s="587"/>
      <c r="C23" s="152" t="s">
        <v>2304</v>
      </c>
      <c r="D23" s="217">
        <v>25587811</v>
      </c>
      <c r="E23" s="21" t="s">
        <v>189</v>
      </c>
      <c r="F23" s="142" t="s">
        <v>38</v>
      </c>
      <c r="G23" s="184" t="s">
        <v>19</v>
      </c>
      <c r="H23" s="182"/>
      <c r="I23" s="50" t="s">
        <v>121</v>
      </c>
      <c r="J23" s="55">
        <v>0.4597222222222222</v>
      </c>
      <c r="K23" s="55">
        <f t="shared" si="0"/>
        <v>0.4597222222222222</v>
      </c>
      <c r="L23" s="55">
        <v>0.46805555555555561</v>
      </c>
      <c r="M23" s="55">
        <f t="shared" si="1"/>
        <v>0.46805555555555561</v>
      </c>
      <c r="N23" s="55">
        <v>0.47361111111111109</v>
      </c>
      <c r="O23" s="55">
        <f t="shared" si="2"/>
        <v>0.47361111111111109</v>
      </c>
      <c r="P23" s="55">
        <v>0.52916666666666667</v>
      </c>
      <c r="Q23" s="55">
        <f t="shared" si="3"/>
        <v>0.52916666666666667</v>
      </c>
      <c r="R23" s="55">
        <v>0.57638888888888884</v>
      </c>
      <c r="S23" s="55">
        <f t="shared" si="6"/>
        <v>0.57638888888888884</v>
      </c>
      <c r="T23" s="236">
        <v>0.59097222222222223</v>
      </c>
      <c r="U23" s="236">
        <f t="shared" si="5"/>
        <v>0.59097222222222223</v>
      </c>
    </row>
    <row r="24" spans="1:21" s="4" customFormat="1" ht="20.25" customHeight="1" x14ac:dyDescent="0.25">
      <c r="A24" s="586" t="s">
        <v>98</v>
      </c>
      <c r="B24" s="587"/>
      <c r="C24" s="152" t="s">
        <v>2305</v>
      </c>
      <c r="D24" s="217">
        <v>41489005</v>
      </c>
      <c r="E24" s="50" t="s">
        <v>271</v>
      </c>
      <c r="F24" s="105" t="s">
        <v>2160</v>
      </c>
      <c r="G24" s="184" t="s">
        <v>19</v>
      </c>
      <c r="H24" s="182"/>
      <c r="I24" s="50" t="s">
        <v>121</v>
      </c>
      <c r="J24" s="55">
        <v>0.45694444444444438</v>
      </c>
      <c r="K24" s="55">
        <f t="shared" si="0"/>
        <v>0.45694444444444438</v>
      </c>
      <c r="L24" s="55">
        <v>0.46319444444444452</v>
      </c>
      <c r="M24" s="55">
        <f t="shared" si="1"/>
        <v>0.46319444444444452</v>
      </c>
      <c r="N24" s="55">
        <v>0.46875</v>
      </c>
      <c r="O24" s="55">
        <f t="shared" si="2"/>
        <v>0.46875</v>
      </c>
      <c r="P24" s="55">
        <v>0.5180555555555556</v>
      </c>
      <c r="Q24" s="55">
        <f t="shared" si="3"/>
        <v>0.5180555555555556</v>
      </c>
      <c r="R24" s="55">
        <v>0.53611111111111109</v>
      </c>
      <c r="S24" s="55">
        <f t="shared" si="6"/>
        <v>0.53611111111111109</v>
      </c>
      <c r="T24" s="236">
        <v>0.55694444444444446</v>
      </c>
      <c r="U24" s="236">
        <f t="shared" si="5"/>
        <v>0.55694444444444446</v>
      </c>
    </row>
    <row r="25" spans="1:21" ht="23.25" customHeight="1" x14ac:dyDescent="0.25">
      <c r="A25" s="600"/>
      <c r="B25" s="587"/>
      <c r="C25" s="192" t="s">
        <v>2306</v>
      </c>
      <c r="D25" s="288">
        <v>7104645</v>
      </c>
      <c r="E25" s="88" t="s">
        <v>301</v>
      </c>
      <c r="F25" s="250" t="s">
        <v>155</v>
      </c>
      <c r="G25" s="88"/>
      <c r="H25" s="332"/>
      <c r="I25" s="88" t="s">
        <v>2307</v>
      </c>
      <c r="J25" s="161"/>
      <c r="K25" s="58">
        <f t="shared" si="0"/>
        <v>0</v>
      </c>
      <c r="L25" s="161"/>
      <c r="M25" s="15">
        <f t="shared" si="1"/>
        <v>0</v>
      </c>
      <c r="N25" s="161"/>
      <c r="O25" s="15">
        <f t="shared" si="2"/>
        <v>0</v>
      </c>
      <c r="P25" s="161"/>
      <c r="Q25" s="15">
        <f t="shared" si="3"/>
        <v>0</v>
      </c>
      <c r="R25" s="161"/>
      <c r="S25" s="15">
        <f t="shared" si="6"/>
        <v>0</v>
      </c>
      <c r="T25" s="161"/>
      <c r="U25" s="15">
        <f t="shared" si="5"/>
        <v>0</v>
      </c>
    </row>
    <row r="26" spans="1:21" ht="18" customHeight="1" x14ac:dyDescent="0.25">
      <c r="A26" s="586" t="s">
        <v>102</v>
      </c>
      <c r="B26" s="587"/>
      <c r="C26" s="152" t="s">
        <v>2308</v>
      </c>
      <c r="D26" s="217">
        <v>72483958</v>
      </c>
      <c r="E26" s="50" t="s">
        <v>17</v>
      </c>
      <c r="F26" s="142" t="s">
        <v>38</v>
      </c>
      <c r="G26" s="96"/>
      <c r="H26" s="328"/>
      <c r="I26" s="96" t="s">
        <v>190</v>
      </c>
      <c r="J26" s="55">
        <v>0.46944444444444439</v>
      </c>
      <c r="K26" s="51">
        <f t="shared" si="0"/>
        <v>0.46944444444444439</v>
      </c>
      <c r="L26" s="55">
        <v>0.47361111111111109</v>
      </c>
      <c r="M26" s="41">
        <f t="shared" si="1"/>
        <v>0.47361111111111109</v>
      </c>
      <c r="N26" s="55">
        <v>0.47986111111111113</v>
      </c>
      <c r="O26" s="41">
        <f t="shared" si="2"/>
        <v>0.47986111111111113</v>
      </c>
      <c r="P26" s="55">
        <v>0.54166666666666663</v>
      </c>
      <c r="Q26" s="41">
        <f t="shared" si="3"/>
        <v>0.54166666666666663</v>
      </c>
      <c r="R26" s="55">
        <v>0.57361111111111107</v>
      </c>
      <c r="S26" s="41">
        <f t="shared" si="6"/>
        <v>0.57361111111111107</v>
      </c>
      <c r="T26" s="236">
        <v>0.58819444444444446</v>
      </c>
      <c r="U26" s="236">
        <f t="shared" si="5"/>
        <v>0.58819444444444446</v>
      </c>
    </row>
    <row r="27" spans="1:21" ht="21" customHeight="1" x14ac:dyDescent="0.25">
      <c r="A27" s="586" t="s">
        <v>106</v>
      </c>
      <c r="B27" s="587"/>
      <c r="C27" s="230" t="s">
        <v>2309</v>
      </c>
      <c r="D27" s="217">
        <v>25866096</v>
      </c>
      <c r="E27" s="21" t="s">
        <v>301</v>
      </c>
      <c r="F27" s="142" t="s">
        <v>28</v>
      </c>
      <c r="G27" s="105" t="s">
        <v>370</v>
      </c>
      <c r="H27" s="328"/>
      <c r="I27" s="96" t="s">
        <v>66</v>
      </c>
      <c r="J27" s="55">
        <v>0.4777777777777778</v>
      </c>
      <c r="K27" s="51">
        <f t="shared" si="0"/>
        <v>0.4777777777777778</v>
      </c>
      <c r="L27" s="55"/>
      <c r="M27" s="41">
        <f t="shared" si="1"/>
        <v>0</v>
      </c>
      <c r="N27" s="55">
        <v>0.50277777777777777</v>
      </c>
      <c r="O27" s="41">
        <f t="shared" si="2"/>
        <v>0.50277777777777777</v>
      </c>
      <c r="P27" s="55">
        <v>0.55833333333333335</v>
      </c>
      <c r="Q27" s="41">
        <f t="shared" si="3"/>
        <v>0.55833333333333335</v>
      </c>
      <c r="R27" s="55">
        <v>0.59513888888888888</v>
      </c>
      <c r="S27" s="41">
        <f t="shared" si="6"/>
        <v>0.59513888888888888</v>
      </c>
      <c r="T27" s="236">
        <v>0.60624999999999996</v>
      </c>
      <c r="U27" s="72">
        <f t="shared" si="5"/>
        <v>0.60624999999999996</v>
      </c>
    </row>
    <row r="28" spans="1:21" ht="22.5" customHeight="1" x14ac:dyDescent="0.25">
      <c r="A28" s="586" t="s">
        <v>110</v>
      </c>
      <c r="B28" s="587"/>
      <c r="C28" s="152" t="s">
        <v>2310</v>
      </c>
      <c r="D28" s="217">
        <v>47138546</v>
      </c>
      <c r="E28" s="201" t="s">
        <v>45</v>
      </c>
      <c r="F28" s="142" t="s">
        <v>28</v>
      </c>
      <c r="G28" s="334"/>
      <c r="H28" s="334"/>
      <c r="I28" s="256" t="s">
        <v>34</v>
      </c>
      <c r="J28" s="55">
        <v>0.47569444444444442</v>
      </c>
      <c r="K28" s="51">
        <f t="shared" si="0"/>
        <v>0.47569444444444442</v>
      </c>
      <c r="L28" s="55">
        <v>0.4777777777777778</v>
      </c>
      <c r="M28" s="41">
        <f t="shared" si="1"/>
        <v>0.4777777777777778</v>
      </c>
      <c r="N28" s="55">
        <v>0.48402777777777778</v>
      </c>
      <c r="O28" s="41">
        <f t="shared" si="2"/>
        <v>0.48402777777777778</v>
      </c>
      <c r="P28" s="55">
        <v>0.51597222222222228</v>
      </c>
      <c r="Q28" s="55">
        <f t="shared" si="3"/>
        <v>0.51597222222222228</v>
      </c>
      <c r="R28" s="55">
        <v>0.6020833333333333</v>
      </c>
      <c r="S28" s="41">
        <f t="shared" si="6"/>
        <v>0.6020833333333333</v>
      </c>
      <c r="T28" s="236">
        <v>0.61805555555555558</v>
      </c>
      <c r="U28" s="72">
        <f t="shared" si="5"/>
        <v>0.61805555555555558</v>
      </c>
    </row>
    <row r="29" spans="1:21" ht="21.75" customHeight="1" x14ac:dyDescent="0.25">
      <c r="A29" s="586" t="s">
        <v>114</v>
      </c>
      <c r="B29" s="587"/>
      <c r="C29" s="152" t="s">
        <v>2311</v>
      </c>
      <c r="D29" s="217">
        <v>40430128</v>
      </c>
      <c r="E29" s="201" t="s">
        <v>45</v>
      </c>
      <c r="F29" s="142" t="s">
        <v>28</v>
      </c>
      <c r="G29" s="245"/>
      <c r="H29" s="347"/>
      <c r="I29" s="245" t="s">
        <v>165</v>
      </c>
      <c r="J29" s="55">
        <v>0.4826388888888889</v>
      </c>
      <c r="K29" s="51">
        <f t="shared" si="0"/>
        <v>0.4826388888888889</v>
      </c>
      <c r="L29" s="55">
        <v>0.4909722222222222</v>
      </c>
      <c r="M29" s="41">
        <f t="shared" si="1"/>
        <v>0.4909722222222222</v>
      </c>
      <c r="N29" s="55">
        <v>0.50486111111111109</v>
      </c>
      <c r="O29" s="41">
        <f t="shared" si="2"/>
        <v>0.50486111111111109</v>
      </c>
      <c r="P29" s="55">
        <v>0.57152777777777775</v>
      </c>
      <c r="Q29" s="41">
        <f t="shared" si="3"/>
        <v>0.57152777777777775</v>
      </c>
      <c r="R29" s="55">
        <v>0.59027777777777779</v>
      </c>
      <c r="S29" s="41">
        <f t="shared" si="6"/>
        <v>0.59027777777777779</v>
      </c>
      <c r="T29" s="236">
        <v>0.60555555555555551</v>
      </c>
      <c r="U29" s="72">
        <f t="shared" si="5"/>
        <v>0.60555555555555551</v>
      </c>
    </row>
    <row r="30" spans="1:21" s="4" customFormat="1" ht="21.75" customHeight="1" x14ac:dyDescent="0.25">
      <c r="A30" s="586" t="s">
        <v>118</v>
      </c>
      <c r="B30" s="587"/>
      <c r="C30" s="152" t="s">
        <v>2312</v>
      </c>
      <c r="D30" s="217">
        <v>10468649</v>
      </c>
      <c r="E30" s="201" t="s">
        <v>45</v>
      </c>
      <c r="F30" s="142" t="s">
        <v>38</v>
      </c>
      <c r="G30" s="50"/>
      <c r="H30" s="182"/>
      <c r="I30" s="50" t="s">
        <v>2295</v>
      </c>
      <c r="J30" s="55">
        <v>0.49166666666666659</v>
      </c>
      <c r="K30" s="51">
        <f t="shared" si="0"/>
        <v>0.49166666666666659</v>
      </c>
      <c r="L30" s="55">
        <v>0.49583333333333329</v>
      </c>
      <c r="M30" s="41">
        <f t="shared" si="1"/>
        <v>0.49583333333333329</v>
      </c>
      <c r="N30" s="55">
        <v>0.50694444444444442</v>
      </c>
      <c r="O30" s="41">
        <f t="shared" si="2"/>
        <v>0.50694444444444442</v>
      </c>
      <c r="P30" s="55">
        <v>0.57152777777777775</v>
      </c>
      <c r="Q30" s="55">
        <f t="shared" si="3"/>
        <v>0.57152777777777775</v>
      </c>
      <c r="R30" s="55">
        <v>0.6166666666666667</v>
      </c>
      <c r="S30" s="41">
        <f t="shared" si="6"/>
        <v>0.6166666666666667</v>
      </c>
      <c r="T30" s="236">
        <v>0.63124999999999998</v>
      </c>
      <c r="U30" s="72">
        <f t="shared" si="5"/>
        <v>0.63124999999999998</v>
      </c>
    </row>
    <row r="31" spans="1:21" s="46" customFormat="1" ht="19.5" customHeight="1" x14ac:dyDescent="0.25">
      <c r="A31" s="586" t="s">
        <v>126</v>
      </c>
      <c r="B31" s="587"/>
      <c r="C31" s="152" t="s">
        <v>2313</v>
      </c>
      <c r="D31" s="217">
        <v>77294106</v>
      </c>
      <c r="E31" s="201" t="s">
        <v>45</v>
      </c>
      <c r="F31" s="142" t="s">
        <v>28</v>
      </c>
      <c r="G31" s="334"/>
      <c r="H31" s="334"/>
      <c r="I31" s="256" t="s">
        <v>34</v>
      </c>
      <c r="J31" s="55">
        <v>0.49583333333333329</v>
      </c>
      <c r="K31" s="51">
        <f t="shared" si="0"/>
        <v>0.49583333333333329</v>
      </c>
      <c r="L31" s="55">
        <v>0.50069444444444444</v>
      </c>
      <c r="M31" s="41">
        <f t="shared" si="1"/>
        <v>0.50069444444444444</v>
      </c>
      <c r="N31" s="55">
        <v>0.51041666666666663</v>
      </c>
      <c r="O31" s="41">
        <f t="shared" si="2"/>
        <v>0.51041666666666663</v>
      </c>
      <c r="P31" s="55">
        <v>0.58333333333333337</v>
      </c>
      <c r="Q31" s="41">
        <f t="shared" si="3"/>
        <v>0.58333333333333337</v>
      </c>
      <c r="R31" s="55">
        <v>0.6020833333333333</v>
      </c>
      <c r="S31" s="41">
        <f t="shared" si="6"/>
        <v>0.6020833333333333</v>
      </c>
      <c r="T31" s="236">
        <v>0.61388888888888893</v>
      </c>
      <c r="U31" s="72">
        <f t="shared" si="5"/>
        <v>0.61388888888888893</v>
      </c>
    </row>
    <row r="32" spans="1:21" ht="21" customHeight="1" x14ac:dyDescent="0.25">
      <c r="A32" s="586" t="s">
        <v>130</v>
      </c>
      <c r="B32" s="587"/>
      <c r="C32" s="152" t="s">
        <v>2314</v>
      </c>
      <c r="D32" s="217">
        <v>43294958</v>
      </c>
      <c r="E32" s="21" t="s">
        <v>429</v>
      </c>
      <c r="F32" s="142" t="s">
        <v>38</v>
      </c>
      <c r="G32" s="50" t="s">
        <v>515</v>
      </c>
      <c r="H32" s="182"/>
      <c r="I32" s="50" t="s">
        <v>2315</v>
      </c>
      <c r="J32" s="55">
        <v>0.50486111111111109</v>
      </c>
      <c r="K32" s="51">
        <f t="shared" si="0"/>
        <v>0.50486111111111109</v>
      </c>
      <c r="L32" s="55">
        <v>0.50555555555555554</v>
      </c>
      <c r="M32" s="41">
        <f t="shared" si="1"/>
        <v>0.50555555555555554</v>
      </c>
      <c r="N32" s="55">
        <v>0.51875000000000004</v>
      </c>
      <c r="O32" s="41">
        <f t="shared" si="2"/>
        <v>0.51875000000000004</v>
      </c>
      <c r="P32" s="55">
        <v>0.58472222222222225</v>
      </c>
      <c r="Q32" s="55">
        <f t="shared" si="3"/>
        <v>0.58472222222222225</v>
      </c>
      <c r="R32" s="55">
        <v>0.6118055555555556</v>
      </c>
      <c r="S32" s="41">
        <f t="shared" si="6"/>
        <v>0.6118055555555556</v>
      </c>
      <c r="T32" s="236">
        <v>0.62291666666666667</v>
      </c>
      <c r="U32" s="236">
        <f t="shared" si="5"/>
        <v>0.62291666666666667</v>
      </c>
    </row>
    <row r="33" spans="1:21" ht="21.75" customHeight="1" x14ac:dyDescent="0.25">
      <c r="A33" s="586" t="s">
        <v>237</v>
      </c>
      <c r="B33" s="587"/>
      <c r="C33" s="152" t="s">
        <v>2316</v>
      </c>
      <c r="D33" s="217">
        <v>46825719</v>
      </c>
      <c r="E33" s="50" t="s">
        <v>271</v>
      </c>
      <c r="F33" s="142" t="s">
        <v>28</v>
      </c>
      <c r="G33" s="105" t="s">
        <v>42</v>
      </c>
      <c r="H33" s="296"/>
      <c r="I33" s="296" t="s">
        <v>168</v>
      </c>
      <c r="J33" s="55">
        <v>0.53055555555555556</v>
      </c>
      <c r="K33" s="51">
        <f t="shared" si="0"/>
        <v>0.53055555555555556</v>
      </c>
      <c r="L33" s="55">
        <v>0.53194444444444444</v>
      </c>
      <c r="M33" s="41">
        <f t="shared" si="1"/>
        <v>0.53194444444444444</v>
      </c>
      <c r="N33" s="55">
        <v>0.54236111111111107</v>
      </c>
      <c r="O33" s="41">
        <f t="shared" si="2"/>
        <v>0.54236111111111107</v>
      </c>
      <c r="P33" s="55">
        <v>0.59722222222222221</v>
      </c>
      <c r="Q33" s="41">
        <f t="shared" si="3"/>
        <v>0.59722222222222221</v>
      </c>
      <c r="R33" s="55">
        <v>0.61388888888888893</v>
      </c>
      <c r="S33" s="41">
        <f t="shared" si="6"/>
        <v>0.61388888888888893</v>
      </c>
      <c r="T33" s="236">
        <v>0.62638888888888888</v>
      </c>
      <c r="U33" s="236">
        <f t="shared" si="5"/>
        <v>0.62638888888888888</v>
      </c>
    </row>
    <row r="34" spans="1:21" ht="19.5" customHeight="1" x14ac:dyDescent="0.25">
      <c r="A34" s="600"/>
      <c r="B34" s="587"/>
      <c r="C34" s="192" t="s">
        <v>2236</v>
      </c>
      <c r="D34" s="288">
        <v>10415024</v>
      </c>
      <c r="E34" s="88" t="s">
        <v>45</v>
      </c>
      <c r="F34" s="250" t="s">
        <v>38</v>
      </c>
      <c r="G34" s="105" t="s">
        <v>24</v>
      </c>
      <c r="H34" s="88" t="s">
        <v>1090</v>
      </c>
      <c r="I34" s="88" t="s">
        <v>159</v>
      </c>
      <c r="J34" s="161">
        <v>0.56041666666666667</v>
      </c>
      <c r="K34" s="58">
        <f t="shared" si="0"/>
        <v>0.56041666666666667</v>
      </c>
      <c r="L34" s="161"/>
      <c r="M34" s="15">
        <f t="shared" si="1"/>
        <v>0</v>
      </c>
      <c r="N34" s="161"/>
      <c r="O34" s="15">
        <f t="shared" si="2"/>
        <v>0</v>
      </c>
      <c r="P34" s="161"/>
      <c r="Q34" s="15">
        <f t="shared" si="3"/>
        <v>0</v>
      </c>
      <c r="R34" s="161"/>
      <c r="S34" s="15">
        <f t="shared" si="6"/>
        <v>0</v>
      </c>
      <c r="T34" s="161"/>
      <c r="U34" s="15">
        <f t="shared" si="5"/>
        <v>0</v>
      </c>
    </row>
    <row r="35" spans="1:21" s="4" customFormat="1" ht="19.5" customHeight="1" x14ac:dyDescent="0.25">
      <c r="A35" s="586" t="s">
        <v>136</v>
      </c>
      <c r="B35" s="587"/>
      <c r="C35" s="152" t="s">
        <v>2317</v>
      </c>
      <c r="D35" s="217">
        <v>32970714</v>
      </c>
      <c r="E35" s="50" t="s">
        <v>271</v>
      </c>
      <c r="F35" s="142" t="s">
        <v>38</v>
      </c>
      <c r="G35" s="180" t="s">
        <v>146</v>
      </c>
      <c r="H35" s="182"/>
      <c r="I35" s="50" t="s">
        <v>195</v>
      </c>
      <c r="J35" s="55">
        <v>0.56388888888888888</v>
      </c>
      <c r="K35" s="51">
        <f t="shared" si="0"/>
        <v>0.56388888888888888</v>
      </c>
      <c r="L35" s="55">
        <v>0.56458333333333333</v>
      </c>
      <c r="M35" s="41">
        <f t="shared" si="1"/>
        <v>0.56458333333333333</v>
      </c>
      <c r="N35" s="55">
        <v>0.57152777777777775</v>
      </c>
      <c r="O35" s="41">
        <f t="shared" si="2"/>
        <v>0.57152777777777775</v>
      </c>
      <c r="P35" s="55">
        <v>0.61944444444444446</v>
      </c>
      <c r="Q35" s="41">
        <f t="shared" si="3"/>
        <v>0.61944444444444446</v>
      </c>
      <c r="R35" s="55">
        <v>0.6333333333333333</v>
      </c>
      <c r="S35" s="41">
        <f t="shared" si="6"/>
        <v>0.6333333333333333</v>
      </c>
      <c r="T35" s="236">
        <v>0.64583333333333337</v>
      </c>
      <c r="U35" s="72">
        <f t="shared" si="5"/>
        <v>0.64583333333333337</v>
      </c>
    </row>
    <row r="36" spans="1:21" s="46" customFormat="1" ht="23.25" customHeight="1" x14ac:dyDescent="0.25">
      <c r="A36" s="586" t="s">
        <v>240</v>
      </c>
      <c r="B36" s="587"/>
      <c r="C36" s="152" t="s">
        <v>2318</v>
      </c>
      <c r="D36" s="217">
        <v>46781396</v>
      </c>
      <c r="E36" s="201" t="s">
        <v>45</v>
      </c>
      <c r="F36" s="142" t="s">
        <v>28</v>
      </c>
      <c r="G36" s="105" t="s">
        <v>42</v>
      </c>
      <c r="H36" s="182"/>
      <c r="I36" s="50" t="s">
        <v>2319</v>
      </c>
      <c r="J36" s="55">
        <v>0.56527777777777777</v>
      </c>
      <c r="K36" s="51">
        <f t="shared" si="0"/>
        <v>0.56527777777777777</v>
      </c>
      <c r="L36" s="55">
        <v>0.5708333333333333</v>
      </c>
      <c r="M36" s="41">
        <f t="shared" si="1"/>
        <v>0.5708333333333333</v>
      </c>
      <c r="N36" s="55">
        <v>0.58333333333333337</v>
      </c>
      <c r="O36" s="41">
        <f t="shared" si="2"/>
        <v>0.58333333333333337</v>
      </c>
      <c r="P36" s="55">
        <v>0.63194444444444442</v>
      </c>
      <c r="Q36" s="41">
        <f t="shared" si="3"/>
        <v>0.63194444444444442</v>
      </c>
      <c r="R36" s="55">
        <v>0.64583333333333337</v>
      </c>
      <c r="S36" s="41">
        <f t="shared" si="6"/>
        <v>0.64583333333333337</v>
      </c>
      <c r="T36" s="236">
        <v>0.65972222222222221</v>
      </c>
      <c r="U36" s="72">
        <f t="shared" si="5"/>
        <v>0.65972222222222221</v>
      </c>
    </row>
    <row r="37" spans="1:21" ht="20.25" customHeight="1" x14ac:dyDescent="0.25">
      <c r="A37" s="586" t="s">
        <v>454</v>
      </c>
      <c r="B37" s="587"/>
      <c r="C37" s="230" t="s">
        <v>2320</v>
      </c>
      <c r="D37" s="217">
        <v>42347859</v>
      </c>
      <c r="E37" s="201" t="s">
        <v>45</v>
      </c>
      <c r="F37" s="142" t="s">
        <v>28</v>
      </c>
      <c r="G37" s="105" t="s">
        <v>33</v>
      </c>
      <c r="H37" s="347"/>
      <c r="I37" s="245" t="s">
        <v>175</v>
      </c>
      <c r="J37" s="55">
        <v>0.57916666666666672</v>
      </c>
      <c r="K37" s="55">
        <f t="shared" si="0"/>
        <v>0.57916666666666672</v>
      </c>
      <c r="L37" s="55">
        <v>0.58402777777777781</v>
      </c>
      <c r="M37" s="55">
        <f t="shared" si="1"/>
        <v>0.58402777777777781</v>
      </c>
      <c r="N37" s="55">
        <v>0.59027777777777779</v>
      </c>
      <c r="O37" s="55">
        <f t="shared" si="2"/>
        <v>0.59027777777777779</v>
      </c>
      <c r="P37" s="55">
        <v>0.64097222222222228</v>
      </c>
      <c r="Q37" s="55">
        <f t="shared" si="3"/>
        <v>0.64097222222222228</v>
      </c>
      <c r="R37" s="55">
        <v>0.65972222222222221</v>
      </c>
      <c r="S37" s="55">
        <f t="shared" si="6"/>
        <v>0.65972222222222221</v>
      </c>
      <c r="T37" s="236">
        <v>0.67152777777777772</v>
      </c>
      <c r="U37" s="236">
        <f t="shared" si="5"/>
        <v>0.67152777777777772</v>
      </c>
    </row>
    <row r="38" spans="1:21" ht="18.75" customHeight="1" x14ac:dyDescent="0.25">
      <c r="A38" s="586" t="s">
        <v>244</v>
      </c>
      <c r="B38" s="587"/>
      <c r="C38" s="152" t="s">
        <v>2321</v>
      </c>
      <c r="D38" s="217">
        <v>75211013</v>
      </c>
      <c r="E38" s="50" t="s">
        <v>17</v>
      </c>
      <c r="F38" s="142" t="s">
        <v>38</v>
      </c>
      <c r="G38" s="184" t="s">
        <v>2322</v>
      </c>
      <c r="H38" s="329"/>
      <c r="I38" s="186" t="s">
        <v>159</v>
      </c>
      <c r="J38" s="55">
        <v>0.57847222222222228</v>
      </c>
      <c r="K38" s="51">
        <f t="shared" si="0"/>
        <v>0.57847222222222228</v>
      </c>
      <c r="L38" s="55">
        <v>0.57916666666666672</v>
      </c>
      <c r="M38" s="41">
        <f t="shared" si="1"/>
        <v>0.57916666666666672</v>
      </c>
      <c r="N38" s="55">
        <v>0.58888888888888891</v>
      </c>
      <c r="O38" s="41">
        <f t="shared" si="2"/>
        <v>0.58888888888888891</v>
      </c>
      <c r="P38" s="55">
        <v>0.63402777777777775</v>
      </c>
      <c r="Q38" s="41">
        <f t="shared" si="3"/>
        <v>0.63402777777777775</v>
      </c>
      <c r="R38" s="55">
        <v>0.64652777777777781</v>
      </c>
      <c r="S38" s="41">
        <f t="shared" si="6"/>
        <v>0.64652777777777781</v>
      </c>
      <c r="T38" s="236">
        <v>0.65902777777777777</v>
      </c>
      <c r="U38" s="72">
        <f t="shared" si="5"/>
        <v>0.65902777777777777</v>
      </c>
    </row>
    <row r="39" spans="1:21" ht="18.75" customHeight="1" x14ac:dyDescent="0.25">
      <c r="A39" s="586" t="s">
        <v>245</v>
      </c>
      <c r="B39" s="587"/>
      <c r="C39" s="152" t="s">
        <v>2323</v>
      </c>
      <c r="D39" s="217">
        <v>25794526</v>
      </c>
      <c r="E39" s="50" t="s">
        <v>17</v>
      </c>
      <c r="F39" s="142" t="s">
        <v>38</v>
      </c>
      <c r="G39" s="184" t="s">
        <v>116</v>
      </c>
      <c r="H39" s="329"/>
      <c r="I39" s="186" t="s">
        <v>159</v>
      </c>
      <c r="J39" s="55">
        <v>0.57986111111111116</v>
      </c>
      <c r="K39" s="51">
        <f t="shared" si="0"/>
        <v>0.57986111111111116</v>
      </c>
      <c r="L39" s="55">
        <v>0.58888888888888891</v>
      </c>
      <c r="M39" s="41">
        <f t="shared" si="1"/>
        <v>0.58888888888888891</v>
      </c>
      <c r="N39" s="55">
        <v>0.59652777777777777</v>
      </c>
      <c r="O39" s="41">
        <f t="shared" si="2"/>
        <v>0.59652777777777777</v>
      </c>
      <c r="P39" s="55">
        <v>0.64444444444444449</v>
      </c>
      <c r="Q39" s="41">
        <f t="shared" si="3"/>
        <v>0.64444444444444449</v>
      </c>
      <c r="R39" s="55">
        <v>0.65972222222222221</v>
      </c>
      <c r="S39" s="41">
        <f t="shared" si="6"/>
        <v>0.65972222222222221</v>
      </c>
      <c r="T39" s="236">
        <v>0.67222222222222228</v>
      </c>
      <c r="U39" s="72">
        <f t="shared" si="5"/>
        <v>0.67222222222222228</v>
      </c>
    </row>
    <row r="40" spans="1:21" ht="18.75" customHeight="1" x14ac:dyDescent="0.25">
      <c r="A40" s="586" t="s">
        <v>246</v>
      </c>
      <c r="B40" s="587"/>
      <c r="C40" s="152" t="s">
        <v>2324</v>
      </c>
      <c r="D40" s="217">
        <v>60822245</v>
      </c>
      <c r="E40" s="207" t="s">
        <v>93</v>
      </c>
      <c r="F40" s="142" t="s">
        <v>28</v>
      </c>
      <c r="G40" s="50"/>
      <c r="H40" s="356" t="s">
        <v>108</v>
      </c>
      <c r="I40" s="245" t="s">
        <v>187</v>
      </c>
      <c r="J40" s="55">
        <v>0.625</v>
      </c>
      <c r="K40" s="55">
        <f t="shared" si="0"/>
        <v>0.625</v>
      </c>
      <c r="L40" s="55">
        <v>0.62569444444444444</v>
      </c>
      <c r="M40" s="55">
        <f t="shared" si="1"/>
        <v>0.62569444444444444</v>
      </c>
      <c r="N40" s="55">
        <v>0.6333333333333333</v>
      </c>
      <c r="O40" s="55">
        <f t="shared" si="2"/>
        <v>0.6333333333333333</v>
      </c>
      <c r="P40" s="55">
        <v>0.67569444444444449</v>
      </c>
      <c r="Q40" s="55">
        <f t="shared" si="3"/>
        <v>0.67569444444444449</v>
      </c>
      <c r="R40" s="55">
        <v>0.68680555555555556</v>
      </c>
      <c r="S40" s="55">
        <f t="shared" si="6"/>
        <v>0.68680555555555556</v>
      </c>
      <c r="T40" s="236">
        <v>0.69861111111111107</v>
      </c>
      <c r="U40" s="236">
        <f t="shared" si="5"/>
        <v>0.69861111111111107</v>
      </c>
    </row>
    <row r="41" spans="1:21" ht="18" customHeight="1" x14ac:dyDescent="0.25">
      <c r="A41" s="600"/>
      <c r="B41" s="587"/>
      <c r="C41" s="192" t="s">
        <v>2325</v>
      </c>
      <c r="D41" s="288">
        <v>72132598</v>
      </c>
      <c r="E41" s="88" t="s">
        <v>45</v>
      </c>
      <c r="F41" s="250" t="s">
        <v>28</v>
      </c>
      <c r="G41" s="88"/>
      <c r="H41" s="332" t="s">
        <v>209</v>
      </c>
      <c r="I41" s="88" t="s">
        <v>220</v>
      </c>
      <c r="J41" s="161"/>
      <c r="K41" s="58">
        <f t="shared" si="0"/>
        <v>0</v>
      </c>
      <c r="L41" s="161"/>
      <c r="M41" s="15">
        <f t="shared" si="1"/>
        <v>0</v>
      </c>
      <c r="N41" s="161"/>
      <c r="O41" s="15">
        <f t="shared" si="2"/>
        <v>0</v>
      </c>
      <c r="P41" s="161"/>
      <c r="Q41" s="15">
        <f t="shared" si="3"/>
        <v>0</v>
      </c>
      <c r="R41" s="161"/>
      <c r="S41" s="15">
        <f t="shared" si="6"/>
        <v>0</v>
      </c>
      <c r="T41" s="161"/>
      <c r="U41" s="15">
        <f t="shared" si="5"/>
        <v>0</v>
      </c>
    </row>
    <row r="42" spans="1:21" ht="21" customHeight="1" x14ac:dyDescent="0.25">
      <c r="A42" s="586" t="s">
        <v>250</v>
      </c>
      <c r="B42" s="587"/>
      <c r="C42" s="152" t="s">
        <v>2326</v>
      </c>
      <c r="D42" s="217">
        <v>74877769</v>
      </c>
      <c r="E42" s="201" t="s">
        <v>45</v>
      </c>
      <c r="F42" s="142" t="s">
        <v>28</v>
      </c>
      <c r="G42" s="184" t="s">
        <v>19</v>
      </c>
      <c r="H42" s="182"/>
      <c r="I42" s="245" t="s">
        <v>197</v>
      </c>
      <c r="J42" s="55">
        <v>0.60069444444444442</v>
      </c>
      <c r="K42" s="51">
        <f t="shared" si="0"/>
        <v>0.60069444444444442</v>
      </c>
      <c r="L42" s="55">
        <v>0.60416666666666663</v>
      </c>
      <c r="M42" s="41">
        <f t="shared" si="1"/>
        <v>0.60416666666666663</v>
      </c>
      <c r="N42" s="55">
        <v>0.60972222222222228</v>
      </c>
      <c r="O42" s="41">
        <f t="shared" si="2"/>
        <v>0.60972222222222228</v>
      </c>
      <c r="P42" s="55">
        <v>0.65763888888888888</v>
      </c>
      <c r="Q42" s="55">
        <f t="shared" si="3"/>
        <v>0.65763888888888888</v>
      </c>
      <c r="R42" s="55">
        <v>0.67291666666666672</v>
      </c>
      <c r="S42" s="55">
        <f t="shared" si="6"/>
        <v>0.67291666666666672</v>
      </c>
      <c r="T42" s="236">
        <v>0.68541666666666667</v>
      </c>
      <c r="U42" s="72">
        <f t="shared" si="5"/>
        <v>0.68541666666666667</v>
      </c>
    </row>
    <row r="43" spans="1:21" s="46" customFormat="1" ht="21.75" customHeight="1" x14ac:dyDescent="0.25">
      <c r="A43" s="586" t="s">
        <v>254</v>
      </c>
      <c r="B43" s="587"/>
      <c r="C43" s="152" t="s">
        <v>2327</v>
      </c>
      <c r="D43" s="217">
        <v>43600316</v>
      </c>
      <c r="E43" s="201" t="s">
        <v>45</v>
      </c>
      <c r="F43" s="142" t="s">
        <v>28</v>
      </c>
      <c r="G43" s="105" t="s">
        <v>2328</v>
      </c>
      <c r="H43" s="182"/>
      <c r="I43" s="245" t="s">
        <v>232</v>
      </c>
      <c r="J43" s="55">
        <v>0.60833333333333328</v>
      </c>
      <c r="K43" s="55">
        <f t="shared" si="0"/>
        <v>0.60833333333333328</v>
      </c>
      <c r="L43" s="55">
        <v>0.60902777777777772</v>
      </c>
      <c r="M43" s="55">
        <f t="shared" si="1"/>
        <v>0.60902777777777772</v>
      </c>
      <c r="N43" s="55">
        <v>0.61597222222222225</v>
      </c>
      <c r="O43" s="55">
        <f t="shared" si="2"/>
        <v>0.61597222222222225</v>
      </c>
      <c r="P43" s="55">
        <v>0.65902777777777777</v>
      </c>
      <c r="Q43" s="41">
        <f t="shared" si="3"/>
        <v>0.65902777777777777</v>
      </c>
      <c r="R43" s="55">
        <v>0.67777777777777781</v>
      </c>
      <c r="S43" s="41">
        <f t="shared" si="6"/>
        <v>0.67777777777777781</v>
      </c>
      <c r="T43" s="236">
        <v>0.69166666666666665</v>
      </c>
      <c r="U43" s="72">
        <f t="shared" si="5"/>
        <v>0.69166666666666665</v>
      </c>
    </row>
    <row r="44" spans="1:21" s="46" customFormat="1" ht="21.75" customHeight="1" x14ac:dyDescent="0.25">
      <c r="A44" s="586" t="s">
        <v>256</v>
      </c>
      <c r="B44" s="587"/>
      <c r="C44" s="152" t="s">
        <v>2329</v>
      </c>
      <c r="D44" s="217">
        <v>25330098</v>
      </c>
      <c r="E44" s="50" t="s">
        <v>271</v>
      </c>
      <c r="F44" s="142" t="s">
        <v>23</v>
      </c>
      <c r="G44" s="328"/>
      <c r="H44" s="328"/>
      <c r="I44" s="96" t="s">
        <v>434</v>
      </c>
      <c r="J44" s="55">
        <v>0.63749999999999996</v>
      </c>
      <c r="K44" s="51">
        <f t="shared" si="0"/>
        <v>0.63749999999999996</v>
      </c>
      <c r="L44" s="55">
        <v>0.6381944444444444</v>
      </c>
      <c r="M44" s="41">
        <f t="shared" si="1"/>
        <v>0.6381944444444444</v>
      </c>
      <c r="N44" s="55">
        <v>0.6430555555555556</v>
      </c>
      <c r="O44" s="41">
        <f t="shared" si="2"/>
        <v>0.6430555555555556</v>
      </c>
      <c r="P44" s="55">
        <v>0.68888888888888888</v>
      </c>
      <c r="Q44" s="41">
        <f t="shared" si="3"/>
        <v>0.68888888888888888</v>
      </c>
      <c r="R44" s="55">
        <v>0.70416666666666672</v>
      </c>
      <c r="S44" s="41">
        <f t="shared" si="6"/>
        <v>0.70416666666666672</v>
      </c>
      <c r="T44" s="236">
        <v>0.71875</v>
      </c>
      <c r="U44" s="72">
        <f t="shared" si="5"/>
        <v>0.71875</v>
      </c>
    </row>
    <row r="45" spans="1:21" ht="18" customHeight="1" x14ac:dyDescent="0.25">
      <c r="A45" s="586" t="s">
        <v>260</v>
      </c>
      <c r="B45" s="587"/>
      <c r="C45" s="152" t="s">
        <v>2330</v>
      </c>
      <c r="D45" s="217">
        <v>25731812</v>
      </c>
      <c r="E45" s="21" t="s">
        <v>429</v>
      </c>
      <c r="F45" s="142" t="s">
        <v>38</v>
      </c>
      <c r="G45" s="328"/>
      <c r="H45" s="328"/>
      <c r="I45" s="96" t="s">
        <v>109</v>
      </c>
      <c r="J45" s="55">
        <v>0.66319444444444442</v>
      </c>
      <c r="K45" s="51">
        <f t="shared" si="0"/>
        <v>0.66319444444444442</v>
      </c>
      <c r="L45" s="55">
        <v>0.66388888888888886</v>
      </c>
      <c r="M45" s="41">
        <f t="shared" si="1"/>
        <v>0.66388888888888886</v>
      </c>
      <c r="N45" s="55">
        <v>0.66874999999999996</v>
      </c>
      <c r="O45" s="41">
        <f t="shared" si="2"/>
        <v>0.66874999999999996</v>
      </c>
      <c r="P45" s="55">
        <v>0.71319444444444446</v>
      </c>
      <c r="Q45" s="41">
        <f t="shared" si="3"/>
        <v>0.71319444444444446</v>
      </c>
      <c r="R45" s="55">
        <v>0.72569444444444442</v>
      </c>
      <c r="S45" s="41">
        <f t="shared" si="6"/>
        <v>0.72569444444444442</v>
      </c>
      <c r="T45" s="236">
        <v>0.73750000000000004</v>
      </c>
      <c r="U45" s="72">
        <f t="shared" si="5"/>
        <v>0.73750000000000004</v>
      </c>
    </row>
    <row r="46" spans="1:21" ht="18.75" customHeight="1" x14ac:dyDescent="0.25">
      <c r="A46" s="589"/>
      <c r="B46" s="589"/>
    </row>
    <row r="47" spans="1:21" ht="24" customHeight="1" x14ac:dyDescent="0.25">
      <c r="A47" s="589"/>
      <c r="B47" s="589"/>
    </row>
    <row r="48" spans="1:21" ht="18" customHeight="1" x14ac:dyDescent="0.25">
      <c r="A48" s="589"/>
      <c r="B48" s="589"/>
    </row>
    <row r="49" spans="1:2" ht="21" customHeight="1" x14ac:dyDescent="0.25">
      <c r="A49" s="589"/>
      <c r="B49" s="589"/>
    </row>
    <row r="50" spans="1:2" ht="18" customHeight="1" x14ac:dyDescent="0.25">
      <c r="A50" s="589"/>
      <c r="B50" s="589"/>
    </row>
    <row r="51" spans="1:2" ht="18" customHeight="1" x14ac:dyDescent="0.25">
      <c r="A51" s="589"/>
      <c r="B51" s="589"/>
    </row>
    <row r="52" spans="1:2" ht="18" customHeight="1" x14ac:dyDescent="0.25">
      <c r="A52" s="589"/>
      <c r="B52" s="589"/>
    </row>
    <row r="53" spans="1:2" ht="18" customHeight="1" x14ac:dyDescent="0.25">
      <c r="A53" s="589"/>
      <c r="B53" s="589"/>
    </row>
    <row r="54" spans="1:2" ht="18" customHeight="1" x14ac:dyDescent="0.25">
      <c r="A54" s="589"/>
      <c r="B54" s="589"/>
    </row>
    <row r="55" spans="1:2" ht="18" customHeight="1" x14ac:dyDescent="0.25">
      <c r="A55" s="589"/>
      <c r="B55" s="589"/>
    </row>
    <row r="56" spans="1:2" ht="18" customHeight="1" x14ac:dyDescent="0.25">
      <c r="A56" s="589"/>
      <c r="B56" s="589"/>
    </row>
    <row r="57" spans="1:2" ht="18" customHeight="1" x14ac:dyDescent="0.25">
      <c r="A57" s="589"/>
      <c r="B57" s="589"/>
    </row>
    <row r="58" spans="1:2" ht="18" customHeight="1" x14ac:dyDescent="0.25">
      <c r="A58" s="589"/>
      <c r="B58" s="589"/>
    </row>
    <row r="59" spans="1:2" ht="18" customHeight="1" x14ac:dyDescent="0.25">
      <c r="A59" s="589"/>
      <c r="B59" s="589"/>
    </row>
    <row r="60" spans="1:2" ht="18" customHeight="1" x14ac:dyDescent="0.25">
      <c r="A60" s="589"/>
      <c r="B60" s="589"/>
    </row>
    <row r="61" spans="1:2" ht="18" customHeight="1" x14ac:dyDescent="0.25">
      <c r="A61" s="589"/>
      <c r="B61" s="589"/>
    </row>
    <row r="62" spans="1:2" ht="18" customHeight="1" x14ac:dyDescent="0.25">
      <c r="A62" s="589"/>
      <c r="B62" s="589"/>
    </row>
    <row r="63" spans="1:2" ht="18" customHeight="1" x14ac:dyDescent="0.25">
      <c r="A63" s="589"/>
      <c r="B63" s="589"/>
    </row>
    <row r="64" spans="1:2" ht="18" customHeight="1" x14ac:dyDescent="0.25">
      <c r="A64" s="589"/>
      <c r="B64" s="589"/>
    </row>
    <row r="65" spans="1:8" ht="18" customHeight="1" x14ac:dyDescent="0.25">
      <c r="A65" s="589"/>
      <c r="B65" s="589"/>
    </row>
    <row r="66" spans="1:8" ht="18" customHeight="1" x14ac:dyDescent="0.25">
      <c r="A66" s="589"/>
      <c r="B66" s="589"/>
    </row>
    <row r="67" spans="1:8" ht="18" customHeight="1" x14ac:dyDescent="0.25">
      <c r="A67" s="589"/>
      <c r="B67" s="589"/>
    </row>
    <row r="68" spans="1:8" ht="18" customHeight="1" x14ac:dyDescent="0.25">
      <c r="A68" s="589"/>
      <c r="B68" s="589"/>
    </row>
    <row r="69" spans="1:8" ht="18" customHeight="1" x14ac:dyDescent="0.25">
      <c r="A69" s="589"/>
      <c r="B69" s="589"/>
    </row>
    <row r="70" spans="1:8" ht="18" customHeight="1" x14ac:dyDescent="0.25"/>
    <row r="71" spans="1:8" ht="15.75" customHeight="1" x14ac:dyDescent="0.25">
      <c r="B71" t="s">
        <v>6768</v>
      </c>
      <c r="C71" t="s">
        <v>6769</v>
      </c>
      <c r="D71" t="s">
        <v>6770</v>
      </c>
      <c r="E71" t="s">
        <v>6771</v>
      </c>
      <c r="F71" t="s">
        <v>6772</v>
      </c>
      <c r="G71" t="s">
        <v>6773</v>
      </c>
      <c r="H71" t="s">
        <v>6774</v>
      </c>
    </row>
    <row r="72" spans="1:8" ht="18" customHeight="1" x14ac:dyDescent="0.25"/>
    <row r="73" spans="1:8" ht="18" customHeight="1" x14ac:dyDescent="0.25"/>
    <row r="74" spans="1:8" ht="18" customHeight="1" x14ac:dyDescent="0.25"/>
    <row r="75" spans="1:8" ht="18" customHeight="1" x14ac:dyDescent="0.25"/>
    <row r="76" spans="1:8" ht="18" customHeight="1" x14ac:dyDescent="0.25"/>
    <row r="77" spans="1:8" ht="18" customHeight="1" x14ac:dyDescent="0.25"/>
    <row r="78" spans="1:8" ht="18" customHeight="1" x14ac:dyDescent="0.25"/>
    <row r="79" spans="1:8" ht="18" customHeight="1" x14ac:dyDescent="0.25"/>
    <row r="80" spans="1:8" ht="18" customHeight="1" x14ac:dyDescent="0.25"/>
    <row r="81" ht="18" customHeight="1" x14ac:dyDescent="0.25"/>
    <row r="82" ht="18" customHeight="1" x14ac:dyDescent="0.25"/>
    <row r="83" ht="15.75" customHeight="1" x14ac:dyDescent="0.25"/>
    <row r="84" ht="15.75" customHeight="1" x14ac:dyDescent="0.25"/>
    <row r="85" ht="15.75" customHeight="1" x14ac:dyDescent="0.25"/>
    <row r="86" ht="15.75" customHeight="1" x14ac:dyDescent="0.25"/>
    <row r="87" ht="18" customHeight="1" x14ac:dyDescent="0.25"/>
    <row r="88" ht="18" customHeight="1" x14ac:dyDescent="0.25"/>
    <row r="89" ht="18" customHeight="1" x14ac:dyDescent="0.25"/>
    <row r="90" ht="18" customHeight="1" x14ac:dyDescent="0.25"/>
    <row r="91" ht="18" customHeight="1" x14ac:dyDescent="0.25"/>
    <row r="92" ht="18" customHeight="1" x14ac:dyDescent="0.25"/>
    <row r="93" ht="15.75" customHeight="1" x14ac:dyDescent="0.25"/>
    <row r="94" ht="15.75" customHeight="1" x14ac:dyDescent="0.25"/>
    <row r="95" ht="15.75" customHeight="1" x14ac:dyDescent="0.25"/>
    <row r="96" ht="15.75" customHeight="1" x14ac:dyDescent="0.25"/>
    <row r="97" spans="2:8" ht="15.75" customHeight="1" x14ac:dyDescent="0.25">
      <c r="B97" t="s">
        <v>6768</v>
      </c>
      <c r="C97" t="s">
        <v>6769</v>
      </c>
      <c r="D97" t="s">
        <v>6770</v>
      </c>
      <c r="E97" t="s">
        <v>6771</v>
      </c>
      <c r="F97" t="s">
        <v>6772</v>
      </c>
      <c r="G97" t="s">
        <v>6773</v>
      </c>
    </row>
    <row r="98" spans="2:8" ht="15.75" customHeight="1" x14ac:dyDescent="0.25"/>
    <row r="99" spans="2:8" ht="21" customHeight="1" x14ac:dyDescent="0.25"/>
    <row r="100" spans="2:8" ht="15.75" customHeight="1" x14ac:dyDescent="0.25"/>
    <row r="101" spans="2:8" ht="15.75" customHeight="1" x14ac:dyDescent="0.25"/>
    <row r="102" spans="2:8" ht="18.75" customHeight="1" x14ac:dyDescent="0.25"/>
    <row r="103" spans="2:8" ht="15.75" customHeight="1" x14ac:dyDescent="0.25"/>
    <row r="104" spans="2:8" ht="15.75" customHeight="1" x14ac:dyDescent="0.25"/>
    <row r="105" spans="2:8" ht="18.75" customHeight="1" x14ac:dyDescent="0.25"/>
    <row r="106" spans="2:8" ht="18.75" customHeight="1" x14ac:dyDescent="0.25"/>
    <row r="109" spans="2:8" x14ac:dyDescent="0.25">
      <c r="C109" t="s">
        <v>6768</v>
      </c>
      <c r="D109" t="s">
        <v>6769</v>
      </c>
      <c r="E109" t="s">
        <v>6770</v>
      </c>
      <c r="F109" t="s">
        <v>6771</v>
      </c>
      <c r="G109" t="s">
        <v>6772</v>
      </c>
      <c r="H109" t="s">
        <v>6773</v>
      </c>
    </row>
    <row r="110" spans="2:8" ht="15.75" customHeight="1" x14ac:dyDescent="0.25"/>
    <row r="111" spans="2:8" ht="15.75" customHeight="1" x14ac:dyDescent="0.25"/>
    <row r="112" spans="2:8" ht="15.75" customHeight="1" x14ac:dyDescent="0.25"/>
    <row r="113" ht="15.75" customHeight="1" x14ac:dyDescent="0.25"/>
    <row r="114" ht="15.75" customHeight="1" x14ac:dyDescent="0.25"/>
    <row r="115" ht="15.75" customHeight="1" x14ac:dyDescent="0.25"/>
    <row r="116" ht="15.75" customHeight="1" x14ac:dyDescent="0.25"/>
    <row r="117" ht="18.75" customHeight="1" x14ac:dyDescent="0.25"/>
    <row r="118" ht="15.75" customHeight="1" x14ac:dyDescent="0.25"/>
  </sheetData>
  <mergeCells count="74">
    <mergeCell ref="A11:B11"/>
    <mergeCell ref="A51:B51"/>
    <mergeCell ref="A49:B49"/>
    <mergeCell ref="A45:B45"/>
    <mergeCell ref="P1:Q1"/>
    <mergeCell ref="A36:B36"/>
    <mergeCell ref="A1:B1"/>
    <mergeCell ref="A6:B6"/>
    <mergeCell ref="A3:B3"/>
    <mergeCell ref="N1:O1"/>
    <mergeCell ref="A40:B40"/>
    <mergeCell ref="A9:B9"/>
    <mergeCell ref="A48:B48"/>
    <mergeCell ref="A30:B30"/>
    <mergeCell ref="A24:B24"/>
    <mergeCell ref="A15:B15"/>
    <mergeCell ref="A69:B69"/>
    <mergeCell ref="A54:B54"/>
    <mergeCell ref="A16:B16"/>
    <mergeCell ref="A7:B7"/>
    <mergeCell ref="A65:B65"/>
    <mergeCell ref="A25:B25"/>
    <mergeCell ref="A41:B41"/>
    <mergeCell ref="A46:B46"/>
    <mergeCell ref="A37:B37"/>
    <mergeCell ref="A66:B66"/>
    <mergeCell ref="A56:B56"/>
    <mergeCell ref="A27:B27"/>
    <mergeCell ref="A18:B18"/>
    <mergeCell ref="A57:B57"/>
    <mergeCell ref="A62:B62"/>
    <mergeCell ref="A68:B68"/>
    <mergeCell ref="R1:S1"/>
    <mergeCell ref="A55:B55"/>
    <mergeCell ref="A50:B50"/>
    <mergeCell ref="A12:B12"/>
    <mergeCell ref="A26:B26"/>
    <mergeCell ref="A21:B21"/>
    <mergeCell ref="A2:B2"/>
    <mergeCell ref="A33:B33"/>
    <mergeCell ref="A53:B53"/>
    <mergeCell ref="A52:B52"/>
    <mergeCell ref="A43:B43"/>
    <mergeCell ref="A19:B19"/>
    <mergeCell ref="A10:B10"/>
    <mergeCell ref="A28:B28"/>
    <mergeCell ref="A13:B13"/>
    <mergeCell ref="A44:B44"/>
    <mergeCell ref="T1:U1"/>
    <mergeCell ref="A47:B47"/>
    <mergeCell ref="A42:B42"/>
    <mergeCell ref="A5:B5"/>
    <mergeCell ref="A32:B32"/>
    <mergeCell ref="L1:M1"/>
    <mergeCell ref="A14:B14"/>
    <mergeCell ref="A17:B17"/>
    <mergeCell ref="A23:B23"/>
    <mergeCell ref="A8:B8"/>
    <mergeCell ref="A22:B22"/>
    <mergeCell ref="A35:B35"/>
    <mergeCell ref="A4:B4"/>
    <mergeCell ref="A20:B20"/>
    <mergeCell ref="A38:B38"/>
    <mergeCell ref="A29:B29"/>
    <mergeCell ref="A67:B67"/>
    <mergeCell ref="A31:B31"/>
    <mergeCell ref="A58:B58"/>
    <mergeCell ref="A39:B39"/>
    <mergeCell ref="A34:B34"/>
    <mergeCell ref="A64:B64"/>
    <mergeCell ref="A59:B59"/>
    <mergeCell ref="A60:B60"/>
    <mergeCell ref="A61:B61"/>
    <mergeCell ref="A63:B63"/>
  </mergeCells>
  <pageMargins left="0.7" right="0.7" top="0.75" bottom="0.75" header="0.3" footer="0.3"/>
  <pageSetup paperSize="9" fitToWidth="0" orientation="landscape"/>
  <tableParts count="3">
    <tablePart r:id="rId1"/>
    <tablePart r:id="rId2"/>
    <tablePart r:id="rId3"/>
  </tableParts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sheetPr codeName="Hoja348">
    <pageSetUpPr fitToPage="1"/>
  </sheetPr>
  <dimension ref="A1:U117"/>
  <sheetViews>
    <sheetView topLeftCell="A42" workbookViewId="0">
      <selection activeCell="I18" sqref="I18"/>
    </sheetView>
  </sheetViews>
  <sheetFormatPr baseColWidth="10" defaultColWidth="9.140625" defaultRowHeight="15" x14ac:dyDescent="0.25"/>
  <cols>
    <col min="1" max="2" width="2.7109375" customWidth="1"/>
    <col min="3" max="3" width="39" customWidth="1"/>
    <col min="4" max="4" width="14.5703125" customWidth="1"/>
    <col min="5" max="5" width="21.85546875" customWidth="1"/>
    <col min="6" max="6" width="22" customWidth="1"/>
    <col min="7" max="7" width="18" customWidth="1"/>
    <col min="8" max="8" width="12.140625" customWidth="1"/>
    <col min="9" max="9" width="31.28515625" customWidth="1"/>
    <col min="10" max="10" width="13.28515625" customWidth="1"/>
    <col min="11" max="11" width="13.5703125" customWidth="1"/>
    <col min="12" max="12" width="14.28515625" customWidth="1"/>
    <col min="13" max="13" width="13.7109375" customWidth="1"/>
    <col min="14" max="15" width="14.7109375" customWidth="1"/>
    <col min="16" max="16" width="15.28515625" customWidth="1"/>
    <col min="17" max="17" width="14.85546875" customWidth="1"/>
    <col min="18" max="19" width="15.42578125" customWidth="1"/>
    <col min="20" max="20" width="17" customWidth="1"/>
    <col min="21" max="21" width="17.85546875" customWidth="1"/>
  </cols>
  <sheetData>
    <row r="1" spans="1:21" ht="46.5" customHeight="1" x14ac:dyDescent="0.25">
      <c r="A1" s="596" t="s">
        <v>0</v>
      </c>
      <c r="B1" s="597"/>
      <c r="C1" s="1" t="s">
        <v>1</v>
      </c>
      <c r="D1" s="1" t="s">
        <v>2</v>
      </c>
      <c r="E1" s="25" t="s">
        <v>3</v>
      </c>
      <c r="F1" s="20" t="s">
        <v>4</v>
      </c>
      <c r="G1" s="1" t="s">
        <v>5</v>
      </c>
      <c r="H1" s="35" t="s">
        <v>6</v>
      </c>
      <c r="I1" s="2" t="s">
        <v>7</v>
      </c>
      <c r="J1" s="3" t="s">
        <v>8</v>
      </c>
      <c r="K1" s="3" t="s">
        <v>9</v>
      </c>
      <c r="L1" s="593" t="s">
        <v>10</v>
      </c>
      <c r="M1" s="592"/>
      <c r="N1" s="599" t="s">
        <v>11</v>
      </c>
      <c r="O1" s="592"/>
      <c r="P1" s="595" t="s">
        <v>12</v>
      </c>
      <c r="Q1" s="592"/>
      <c r="R1" s="594" t="s">
        <v>13</v>
      </c>
      <c r="S1" s="592"/>
      <c r="T1" s="591" t="s">
        <v>14</v>
      </c>
      <c r="U1" s="592"/>
    </row>
    <row r="2" spans="1:21" ht="21" customHeight="1" x14ac:dyDescent="0.25">
      <c r="A2" s="586" t="s">
        <v>15</v>
      </c>
      <c r="B2" s="587"/>
      <c r="C2" s="152" t="s">
        <v>2331</v>
      </c>
      <c r="D2" s="217">
        <v>46070853</v>
      </c>
      <c r="E2" s="50" t="s">
        <v>17</v>
      </c>
      <c r="F2" s="142" t="s">
        <v>28</v>
      </c>
      <c r="G2" s="471" t="s">
        <v>19</v>
      </c>
      <c r="H2" s="325"/>
      <c r="I2" s="293" t="s">
        <v>168</v>
      </c>
      <c r="J2" s="55">
        <v>0.34444444444444439</v>
      </c>
      <c r="K2" s="51">
        <f t="shared" ref="K2:K48" si="0">J2+$K$65</f>
        <v>0.34444444444444439</v>
      </c>
      <c r="L2" s="55">
        <v>0.34513888888888888</v>
      </c>
      <c r="M2" s="41">
        <f t="shared" ref="M2:M48" si="1">L2+$M$65</f>
        <v>0.34513888888888888</v>
      </c>
      <c r="N2" s="55">
        <v>0.3527777777777778</v>
      </c>
      <c r="O2" s="41">
        <f t="shared" ref="O2:O48" si="2">N2+$O$65</f>
        <v>0.3527777777777778</v>
      </c>
      <c r="P2" s="55">
        <v>0.40138888888888891</v>
      </c>
      <c r="Q2" s="41">
        <f t="shared" ref="Q2:Q48" si="3">P2+$Q$65</f>
        <v>0.40138888888888891</v>
      </c>
      <c r="R2" s="55">
        <v>0.41319444444444442</v>
      </c>
      <c r="S2" s="41">
        <f t="shared" ref="S2:S48" si="4">R2+$S$65</f>
        <v>0.41319444444444442</v>
      </c>
      <c r="T2" s="236">
        <v>0.42499999999999999</v>
      </c>
      <c r="U2" s="72">
        <f t="shared" ref="U2:U48" si="5">T2+$U$65</f>
        <v>0.42499999999999999</v>
      </c>
    </row>
    <row r="3" spans="1:21" ht="21" customHeight="1" x14ac:dyDescent="0.25">
      <c r="A3" s="586" t="s">
        <v>21</v>
      </c>
      <c r="B3" s="587"/>
      <c r="C3" s="152" t="s">
        <v>2332</v>
      </c>
      <c r="D3" s="217">
        <v>7687931</v>
      </c>
      <c r="E3" s="201" t="s">
        <v>45</v>
      </c>
      <c r="F3" s="142" t="s">
        <v>38</v>
      </c>
      <c r="G3" s="347"/>
      <c r="H3" s="347"/>
      <c r="I3" s="245" t="s">
        <v>315</v>
      </c>
      <c r="J3" s="55">
        <v>0.35</v>
      </c>
      <c r="K3" s="51">
        <f t="shared" si="0"/>
        <v>0.35</v>
      </c>
      <c r="L3" s="55">
        <v>0.35555555555555562</v>
      </c>
      <c r="M3" s="41">
        <f t="shared" si="1"/>
        <v>0.35555555555555562</v>
      </c>
      <c r="N3" s="55">
        <v>0.36249999999999999</v>
      </c>
      <c r="O3" s="41">
        <f t="shared" si="2"/>
        <v>0.36249999999999999</v>
      </c>
      <c r="P3" s="55">
        <v>0.41249999999999998</v>
      </c>
      <c r="Q3" s="41">
        <f t="shared" si="3"/>
        <v>0.41249999999999998</v>
      </c>
      <c r="R3" s="55">
        <v>0.42569444444444438</v>
      </c>
      <c r="S3" s="41">
        <f t="shared" si="4"/>
        <v>0.42569444444444438</v>
      </c>
      <c r="T3" s="236">
        <v>0.43888888888888888</v>
      </c>
      <c r="U3" s="72">
        <f t="shared" si="5"/>
        <v>0.43888888888888888</v>
      </c>
    </row>
    <row r="4" spans="1:21" ht="21" customHeight="1" x14ac:dyDescent="0.25">
      <c r="A4" s="586" t="s">
        <v>26</v>
      </c>
      <c r="B4" s="587"/>
      <c r="C4" s="152" t="s">
        <v>2146</v>
      </c>
      <c r="D4" s="217">
        <v>70873510</v>
      </c>
      <c r="E4" s="50" t="s">
        <v>17</v>
      </c>
      <c r="F4" s="142" t="s">
        <v>28</v>
      </c>
      <c r="G4" s="332"/>
      <c r="H4" s="332"/>
      <c r="I4" s="88" t="s">
        <v>2333</v>
      </c>
      <c r="J4" s="55">
        <v>0.34930555555555548</v>
      </c>
      <c r="K4" s="51">
        <f t="shared" si="0"/>
        <v>0.34930555555555548</v>
      </c>
      <c r="L4" s="55">
        <v>0.35</v>
      </c>
      <c r="M4" s="41">
        <f t="shared" si="1"/>
        <v>0.35</v>
      </c>
      <c r="N4" s="55">
        <v>0.35625000000000001</v>
      </c>
      <c r="O4" s="41">
        <f t="shared" si="2"/>
        <v>0.35625000000000001</v>
      </c>
      <c r="P4" s="55">
        <v>0.40208333333333329</v>
      </c>
      <c r="Q4" s="41">
        <f t="shared" si="3"/>
        <v>0.40208333333333329</v>
      </c>
      <c r="R4" s="55">
        <v>0.41458333333333341</v>
      </c>
      <c r="S4" s="41">
        <f t="shared" si="4"/>
        <v>0.41458333333333341</v>
      </c>
      <c r="T4" s="236">
        <v>0.4284722222222222</v>
      </c>
      <c r="U4" s="72">
        <f t="shared" si="5"/>
        <v>0.4284722222222222</v>
      </c>
    </row>
    <row r="5" spans="1:21" ht="21" customHeight="1" x14ac:dyDescent="0.25">
      <c r="A5" s="586" t="s">
        <v>30</v>
      </c>
      <c r="B5" s="587"/>
      <c r="C5" s="152" t="s">
        <v>2334</v>
      </c>
      <c r="D5" s="217">
        <v>75486349</v>
      </c>
      <c r="E5" s="50" t="s">
        <v>17</v>
      </c>
      <c r="F5" s="142" t="s">
        <v>38</v>
      </c>
      <c r="G5" s="182" t="s">
        <v>762</v>
      </c>
      <c r="H5" s="182"/>
      <c r="I5" s="50" t="s">
        <v>667</v>
      </c>
      <c r="J5" s="55">
        <v>0.35208333333333341</v>
      </c>
      <c r="K5" s="51">
        <f t="shared" si="0"/>
        <v>0.35208333333333341</v>
      </c>
      <c r="L5" s="55">
        <v>0.36041666666666672</v>
      </c>
      <c r="M5" s="41">
        <f t="shared" si="1"/>
        <v>0.36041666666666672</v>
      </c>
      <c r="N5" s="55">
        <v>0.3659722222222222</v>
      </c>
      <c r="O5" s="41">
        <f t="shared" si="2"/>
        <v>0.3659722222222222</v>
      </c>
      <c r="P5" s="55">
        <v>0.41388888888888892</v>
      </c>
      <c r="Q5" s="41">
        <f t="shared" si="3"/>
        <v>0.41388888888888892</v>
      </c>
      <c r="R5" s="55">
        <v>0.42708333333333331</v>
      </c>
      <c r="S5" s="41">
        <f t="shared" si="4"/>
        <v>0.42708333333333331</v>
      </c>
      <c r="T5" s="236">
        <v>0.44166666666666671</v>
      </c>
      <c r="U5" s="72">
        <f t="shared" si="5"/>
        <v>0.44166666666666671</v>
      </c>
    </row>
    <row r="6" spans="1:21" ht="20.25" customHeight="1" x14ac:dyDescent="0.25">
      <c r="A6" s="586" t="s">
        <v>35</v>
      </c>
      <c r="B6" s="587"/>
      <c r="C6" s="152" t="s">
        <v>2335</v>
      </c>
      <c r="D6" s="217">
        <v>74026336</v>
      </c>
      <c r="E6" s="174" t="s">
        <v>93</v>
      </c>
      <c r="F6" s="142" t="s">
        <v>38</v>
      </c>
      <c r="G6" s="180" t="s">
        <v>2336</v>
      </c>
      <c r="H6" s="325"/>
      <c r="I6" s="293" t="s">
        <v>168</v>
      </c>
      <c r="J6" s="55">
        <v>0.35694444444444451</v>
      </c>
      <c r="K6" s="51">
        <f t="shared" si="0"/>
        <v>0.35694444444444451</v>
      </c>
      <c r="L6" s="55">
        <v>0.36527777777777781</v>
      </c>
      <c r="M6" s="41">
        <f t="shared" si="1"/>
        <v>0.36527777777777781</v>
      </c>
      <c r="N6" s="55">
        <v>0.37013888888888891</v>
      </c>
      <c r="O6" s="41">
        <f t="shared" si="2"/>
        <v>0.37013888888888891</v>
      </c>
      <c r="P6" s="55">
        <v>0.42499999999999999</v>
      </c>
      <c r="Q6" s="41">
        <f t="shared" si="3"/>
        <v>0.42499999999999999</v>
      </c>
      <c r="R6" s="55">
        <v>0.43888888888888888</v>
      </c>
      <c r="S6" s="41">
        <f t="shared" si="4"/>
        <v>0.43888888888888888</v>
      </c>
      <c r="T6" s="236">
        <v>0.45069444444444451</v>
      </c>
      <c r="U6" s="72">
        <f t="shared" si="5"/>
        <v>0.45069444444444451</v>
      </c>
    </row>
    <row r="7" spans="1:21" ht="18.75" customHeight="1" x14ac:dyDescent="0.25">
      <c r="A7" s="586" t="s">
        <v>40</v>
      </c>
      <c r="B7" s="587"/>
      <c r="C7" s="152" t="s">
        <v>2337</v>
      </c>
      <c r="D7" s="217">
        <v>25331472</v>
      </c>
      <c r="E7" s="50" t="s">
        <v>17</v>
      </c>
      <c r="F7" s="180" t="s">
        <v>2160</v>
      </c>
      <c r="G7" s="471" t="s">
        <v>116</v>
      </c>
      <c r="H7" s="182"/>
      <c r="I7" s="50" t="s">
        <v>739</v>
      </c>
      <c r="J7" s="55">
        <v>0.36944444444444452</v>
      </c>
      <c r="K7" s="51">
        <f t="shared" si="0"/>
        <v>0.36944444444444452</v>
      </c>
      <c r="L7" s="55">
        <v>0.37013888888888891</v>
      </c>
      <c r="M7" s="41">
        <f t="shared" si="1"/>
        <v>0.37013888888888891</v>
      </c>
      <c r="N7" s="55">
        <v>0.37569444444444439</v>
      </c>
      <c r="O7" s="41">
        <f t="shared" si="2"/>
        <v>0.37569444444444439</v>
      </c>
      <c r="P7" s="55">
        <v>0.42569444444444438</v>
      </c>
      <c r="Q7" s="41">
        <f t="shared" si="3"/>
        <v>0.42569444444444438</v>
      </c>
      <c r="R7" s="55">
        <v>0.43888888888888888</v>
      </c>
      <c r="S7" s="41">
        <f t="shared" si="4"/>
        <v>0.43888888888888888</v>
      </c>
      <c r="T7" s="236">
        <v>0.45416666666666672</v>
      </c>
      <c r="U7" s="72">
        <f t="shared" si="5"/>
        <v>0.45416666666666672</v>
      </c>
    </row>
    <row r="8" spans="1:21" ht="21.75" customHeight="1" x14ac:dyDescent="0.25">
      <c r="A8" s="586" t="s">
        <v>43</v>
      </c>
      <c r="B8" s="587"/>
      <c r="C8" s="152" t="s">
        <v>2338</v>
      </c>
      <c r="D8" s="217">
        <v>4954303</v>
      </c>
      <c r="E8" s="50" t="s">
        <v>17</v>
      </c>
      <c r="F8" s="142" t="s">
        <v>38</v>
      </c>
      <c r="G8" s="180" t="s">
        <v>397</v>
      </c>
      <c r="H8" s="356" t="s">
        <v>108</v>
      </c>
      <c r="I8" s="111" t="s">
        <v>1603</v>
      </c>
      <c r="J8" s="55">
        <v>0.37847222222222221</v>
      </c>
      <c r="K8" s="51">
        <f t="shared" si="0"/>
        <v>0.37847222222222221</v>
      </c>
      <c r="L8" s="55">
        <v>0.38194444444444442</v>
      </c>
      <c r="M8" s="41">
        <f t="shared" si="1"/>
        <v>0.38194444444444442</v>
      </c>
      <c r="N8" s="55">
        <v>0.38680555555555562</v>
      </c>
      <c r="O8" s="41">
        <f t="shared" si="2"/>
        <v>0.38680555555555562</v>
      </c>
      <c r="P8" s="55">
        <v>0.44791666666666669</v>
      </c>
      <c r="Q8" s="41">
        <f t="shared" si="3"/>
        <v>0.44791666666666669</v>
      </c>
      <c r="R8" s="55">
        <v>0.46319444444444452</v>
      </c>
      <c r="S8" s="41">
        <f t="shared" si="4"/>
        <v>0.46319444444444452</v>
      </c>
      <c r="T8" s="236">
        <v>0.47638888888888892</v>
      </c>
      <c r="U8" s="72">
        <f t="shared" si="5"/>
        <v>0.47638888888888892</v>
      </c>
    </row>
    <row r="9" spans="1:21" ht="19.5" customHeight="1" x14ac:dyDescent="0.25">
      <c r="A9" s="586" t="s">
        <v>48</v>
      </c>
      <c r="B9" s="587"/>
      <c r="C9" s="152" t="s">
        <v>2339</v>
      </c>
      <c r="D9" s="217">
        <v>3284926</v>
      </c>
      <c r="E9" s="174" t="s">
        <v>93</v>
      </c>
      <c r="F9" s="142" t="s">
        <v>28</v>
      </c>
      <c r="G9" s="347"/>
      <c r="H9" s="356" t="s">
        <v>108</v>
      </c>
      <c r="I9" s="245" t="s">
        <v>317</v>
      </c>
      <c r="J9" s="55">
        <v>0.37222222222222218</v>
      </c>
      <c r="K9" s="51">
        <f t="shared" si="0"/>
        <v>0.37222222222222218</v>
      </c>
      <c r="L9" s="55">
        <v>0.37430555555555561</v>
      </c>
      <c r="M9" s="41">
        <f t="shared" si="1"/>
        <v>0.37430555555555561</v>
      </c>
      <c r="N9" s="55">
        <v>0.37847222222222221</v>
      </c>
      <c r="O9" s="41">
        <f t="shared" si="2"/>
        <v>0.37847222222222221</v>
      </c>
      <c r="P9" s="55">
        <v>0.4375</v>
      </c>
      <c r="Q9" s="41">
        <f t="shared" si="3"/>
        <v>0.4375</v>
      </c>
      <c r="R9" s="55">
        <v>0.45208333333333328</v>
      </c>
      <c r="S9" s="41">
        <f t="shared" si="4"/>
        <v>0.45208333333333328</v>
      </c>
      <c r="T9" s="236">
        <v>0.46597222222222218</v>
      </c>
      <c r="U9" s="72">
        <f t="shared" si="5"/>
        <v>0.46597222222222218</v>
      </c>
    </row>
    <row r="10" spans="1:21" ht="18" customHeight="1" x14ac:dyDescent="0.25">
      <c r="A10" s="586" t="s">
        <v>54</v>
      </c>
      <c r="B10" s="587"/>
      <c r="C10" s="152" t="s">
        <v>2340</v>
      </c>
      <c r="D10" s="217">
        <v>2965070</v>
      </c>
      <c r="E10" s="201" t="s">
        <v>45</v>
      </c>
      <c r="F10" s="142" t="s">
        <v>28</v>
      </c>
      <c r="G10" s="471" t="s">
        <v>19</v>
      </c>
      <c r="H10" s="356" t="s">
        <v>108</v>
      </c>
      <c r="I10" s="293" t="s">
        <v>168</v>
      </c>
      <c r="J10" s="55">
        <v>0.375</v>
      </c>
      <c r="K10" s="51">
        <f t="shared" si="0"/>
        <v>0.375</v>
      </c>
      <c r="L10" s="55">
        <v>0.37777777777777782</v>
      </c>
      <c r="M10" s="41">
        <f t="shared" si="1"/>
        <v>0.37777777777777782</v>
      </c>
      <c r="N10" s="55">
        <v>0.3840277777777778</v>
      </c>
      <c r="O10" s="41">
        <f t="shared" si="2"/>
        <v>0.3840277777777778</v>
      </c>
      <c r="P10" s="55">
        <v>0.4375</v>
      </c>
      <c r="Q10" s="41">
        <f t="shared" si="3"/>
        <v>0.4375</v>
      </c>
      <c r="R10" s="55">
        <v>0.45208333333333328</v>
      </c>
      <c r="S10" s="41">
        <f t="shared" si="4"/>
        <v>0.45208333333333328</v>
      </c>
      <c r="T10" s="72">
        <v>0.46250000000000002</v>
      </c>
      <c r="U10" s="72">
        <f t="shared" si="5"/>
        <v>0.46250000000000002</v>
      </c>
    </row>
    <row r="11" spans="1:21" ht="20.25" customHeight="1" x14ac:dyDescent="0.25">
      <c r="A11" s="586" t="s">
        <v>58</v>
      </c>
      <c r="B11" s="587"/>
      <c r="C11" s="152" t="s">
        <v>2341</v>
      </c>
      <c r="D11" s="217">
        <v>25824294</v>
      </c>
      <c r="E11" s="50" t="s">
        <v>271</v>
      </c>
      <c r="F11" s="142" t="s">
        <v>38</v>
      </c>
      <c r="G11" s="328"/>
      <c r="H11" s="328"/>
      <c r="I11" s="96" t="s">
        <v>147</v>
      </c>
      <c r="J11" s="55">
        <v>0.37916666666666671</v>
      </c>
      <c r="K11" s="51">
        <f t="shared" si="0"/>
        <v>0.37916666666666671</v>
      </c>
      <c r="L11" s="55">
        <v>0.38680555555555562</v>
      </c>
      <c r="M11" s="41">
        <f t="shared" si="1"/>
        <v>0.38680555555555562</v>
      </c>
      <c r="N11" s="55">
        <v>0.39583333333333331</v>
      </c>
      <c r="O11" s="41">
        <f t="shared" si="2"/>
        <v>0.39583333333333331</v>
      </c>
      <c r="P11" s="55">
        <v>0.44861111111111113</v>
      </c>
      <c r="Q11" s="41">
        <f t="shared" si="3"/>
        <v>0.44861111111111113</v>
      </c>
      <c r="R11" s="55">
        <v>0.46319444444444452</v>
      </c>
      <c r="S11" s="41">
        <f t="shared" si="4"/>
        <v>0.46319444444444452</v>
      </c>
      <c r="T11" s="236">
        <v>0.47986111111111113</v>
      </c>
      <c r="U11" s="72">
        <f t="shared" si="5"/>
        <v>0.47986111111111113</v>
      </c>
    </row>
    <row r="12" spans="1:21" ht="21" customHeight="1" x14ac:dyDescent="0.25">
      <c r="A12" s="586" t="s">
        <v>64</v>
      </c>
      <c r="B12" s="587"/>
      <c r="C12" s="152" t="s">
        <v>2342</v>
      </c>
      <c r="D12" s="217">
        <v>76322015</v>
      </c>
      <c r="E12" s="174" t="s">
        <v>93</v>
      </c>
      <c r="F12" s="142" t="s">
        <v>28</v>
      </c>
      <c r="G12" s="245"/>
      <c r="H12" s="245"/>
      <c r="I12" s="245" t="s">
        <v>90</v>
      </c>
      <c r="J12" s="55">
        <v>0.38055555555555548</v>
      </c>
      <c r="K12" s="51">
        <f t="shared" si="0"/>
        <v>0.38055555555555548</v>
      </c>
      <c r="L12" s="55">
        <v>0.39166666666666672</v>
      </c>
      <c r="M12" s="41">
        <f t="shared" si="1"/>
        <v>0.39166666666666672</v>
      </c>
      <c r="N12" s="55">
        <v>0.39791666666666659</v>
      </c>
      <c r="O12" s="41">
        <f t="shared" si="2"/>
        <v>0.39791666666666659</v>
      </c>
      <c r="P12" s="55">
        <v>0.46041666666666659</v>
      </c>
      <c r="Q12" s="41">
        <f t="shared" si="3"/>
        <v>0.46041666666666659</v>
      </c>
      <c r="R12" s="55">
        <v>0.47499999999999998</v>
      </c>
      <c r="S12" s="41">
        <f t="shared" si="4"/>
        <v>0.47499999999999998</v>
      </c>
      <c r="T12" s="236">
        <v>0.48749999999999999</v>
      </c>
      <c r="U12" s="236">
        <f t="shared" si="5"/>
        <v>0.48749999999999999</v>
      </c>
    </row>
    <row r="13" spans="1:21" ht="21" customHeight="1" x14ac:dyDescent="0.25">
      <c r="A13" s="586" t="s">
        <v>67</v>
      </c>
      <c r="B13" s="587"/>
      <c r="C13" s="152" t="s">
        <v>2343</v>
      </c>
      <c r="D13" s="217">
        <v>9662976</v>
      </c>
      <c r="E13" s="201" t="s">
        <v>45</v>
      </c>
      <c r="F13" s="142" t="s">
        <v>38</v>
      </c>
      <c r="G13" s="182"/>
      <c r="H13" s="182"/>
      <c r="I13" s="50" t="s">
        <v>2295</v>
      </c>
      <c r="J13" s="55">
        <v>0.38333333333333341</v>
      </c>
      <c r="K13" s="51">
        <f t="shared" si="0"/>
        <v>0.38333333333333341</v>
      </c>
      <c r="L13" s="55">
        <v>0.39652777777777781</v>
      </c>
      <c r="M13" s="41">
        <f t="shared" si="1"/>
        <v>0.39652777777777781</v>
      </c>
      <c r="N13" s="55">
        <v>0.40277777777777779</v>
      </c>
      <c r="O13" s="41">
        <f t="shared" si="2"/>
        <v>0.40277777777777779</v>
      </c>
      <c r="P13" s="55">
        <v>0.46111111111111108</v>
      </c>
      <c r="Q13" s="41">
        <f t="shared" si="3"/>
        <v>0.46111111111111108</v>
      </c>
      <c r="R13" s="55">
        <v>0.4777777777777778</v>
      </c>
      <c r="S13" s="41">
        <f t="shared" si="4"/>
        <v>0.4777777777777778</v>
      </c>
      <c r="T13" s="236">
        <v>0.49166666666666659</v>
      </c>
      <c r="U13" s="72">
        <f t="shared" si="5"/>
        <v>0.49166666666666659</v>
      </c>
    </row>
    <row r="14" spans="1:21" s="46" customFormat="1" ht="21" customHeight="1" x14ac:dyDescent="0.25">
      <c r="A14" s="586" t="s">
        <v>70</v>
      </c>
      <c r="B14" s="587"/>
      <c r="C14" s="152" t="s">
        <v>2344</v>
      </c>
      <c r="D14" s="217">
        <v>9653230</v>
      </c>
      <c r="E14" s="201" t="s">
        <v>45</v>
      </c>
      <c r="F14" s="142" t="s">
        <v>38</v>
      </c>
      <c r="G14" s="182"/>
      <c r="H14" s="182"/>
      <c r="I14" s="50" t="s">
        <v>2295</v>
      </c>
      <c r="J14" s="55">
        <v>0.39861111111111108</v>
      </c>
      <c r="K14" s="51">
        <f t="shared" si="0"/>
        <v>0.39861111111111108</v>
      </c>
      <c r="L14" s="55">
        <v>0.40625</v>
      </c>
      <c r="M14" s="41">
        <f t="shared" si="1"/>
        <v>0.40625</v>
      </c>
      <c r="N14" s="55">
        <v>0.41249999999999998</v>
      </c>
      <c r="O14" s="41">
        <f t="shared" si="2"/>
        <v>0.41249999999999998</v>
      </c>
      <c r="P14" s="55">
        <v>0.47361111111111109</v>
      </c>
      <c r="Q14" s="41">
        <f t="shared" si="3"/>
        <v>0.47361111111111109</v>
      </c>
      <c r="R14" s="55">
        <v>0.49305555555555558</v>
      </c>
      <c r="S14" s="41">
        <f t="shared" si="4"/>
        <v>0.49305555555555558</v>
      </c>
      <c r="T14" s="236">
        <v>0.50763888888888886</v>
      </c>
      <c r="U14" s="72">
        <f t="shared" si="5"/>
        <v>0.50763888888888886</v>
      </c>
    </row>
    <row r="15" spans="1:21" ht="20.25" customHeight="1" x14ac:dyDescent="0.25">
      <c r="A15" s="586" t="s">
        <v>73</v>
      </c>
      <c r="B15" s="587"/>
      <c r="C15" s="152" t="s">
        <v>2345</v>
      </c>
      <c r="D15" s="217">
        <v>72978214</v>
      </c>
      <c r="E15" s="50" t="s">
        <v>17</v>
      </c>
      <c r="F15" s="142" t="s">
        <v>38</v>
      </c>
      <c r="G15" s="180"/>
      <c r="H15" s="180"/>
      <c r="I15" s="105" t="s">
        <v>780</v>
      </c>
      <c r="J15" s="55">
        <v>0.38819444444444451</v>
      </c>
      <c r="K15" s="51">
        <f t="shared" si="0"/>
        <v>0.38819444444444451</v>
      </c>
      <c r="L15" s="55">
        <v>0.40138888888888891</v>
      </c>
      <c r="M15" s="41">
        <f t="shared" si="1"/>
        <v>0.40138888888888891</v>
      </c>
      <c r="N15" s="55">
        <v>0.40902777777777782</v>
      </c>
      <c r="O15" s="41">
        <f t="shared" si="2"/>
        <v>0.40902777777777782</v>
      </c>
      <c r="P15" s="55">
        <v>0.47291666666666671</v>
      </c>
      <c r="Q15" s="41">
        <f t="shared" si="3"/>
        <v>0.47291666666666671</v>
      </c>
      <c r="R15" s="55">
        <v>0.48749999999999999</v>
      </c>
      <c r="S15" s="41">
        <f t="shared" si="4"/>
        <v>0.48749999999999999</v>
      </c>
      <c r="T15" s="236">
        <v>0.5</v>
      </c>
      <c r="U15" s="72">
        <f t="shared" si="5"/>
        <v>0.5</v>
      </c>
    </row>
    <row r="16" spans="1:21" ht="21.75" customHeight="1" x14ac:dyDescent="0.25">
      <c r="A16" s="600"/>
      <c r="B16" s="587"/>
      <c r="C16" s="192" t="s">
        <v>2346</v>
      </c>
      <c r="D16" s="288">
        <v>43300588</v>
      </c>
      <c r="E16" s="88" t="s">
        <v>45</v>
      </c>
      <c r="F16" s="250"/>
      <c r="G16" s="332"/>
      <c r="H16" s="332"/>
      <c r="I16" s="88" t="s">
        <v>95</v>
      </c>
      <c r="J16" s="161"/>
      <c r="K16" s="58">
        <f t="shared" si="0"/>
        <v>0</v>
      </c>
      <c r="L16" s="161"/>
      <c r="M16" s="15">
        <f t="shared" si="1"/>
        <v>0</v>
      </c>
      <c r="N16" s="161"/>
      <c r="O16" s="15">
        <f t="shared" si="2"/>
        <v>0</v>
      </c>
      <c r="P16" s="161"/>
      <c r="Q16" s="15">
        <f t="shared" si="3"/>
        <v>0</v>
      </c>
      <c r="R16" s="161"/>
      <c r="S16" s="15">
        <f t="shared" si="4"/>
        <v>0</v>
      </c>
      <c r="T16" s="161"/>
      <c r="U16" s="15">
        <f t="shared" si="5"/>
        <v>0</v>
      </c>
    </row>
    <row r="17" spans="1:21" ht="21.75" customHeight="1" x14ac:dyDescent="0.25">
      <c r="A17" s="586" t="s">
        <v>76</v>
      </c>
      <c r="B17" s="587"/>
      <c r="C17" s="152" t="s">
        <v>2347</v>
      </c>
      <c r="D17" s="217">
        <v>44063753</v>
      </c>
      <c r="E17" s="50" t="s">
        <v>17</v>
      </c>
      <c r="F17" s="180" t="s">
        <v>2160</v>
      </c>
      <c r="G17" s="332"/>
      <c r="H17" s="332"/>
      <c r="I17" s="88" t="s">
        <v>2333</v>
      </c>
      <c r="J17" s="55">
        <v>0.41805555555555562</v>
      </c>
      <c r="K17" s="51">
        <f t="shared" si="0"/>
        <v>0.41805555555555562</v>
      </c>
      <c r="L17" s="55">
        <v>0.4201388888888889</v>
      </c>
      <c r="M17" s="41">
        <f t="shared" si="1"/>
        <v>0.4201388888888889</v>
      </c>
      <c r="N17" s="55">
        <v>0.42708333333333331</v>
      </c>
      <c r="O17" s="41">
        <f t="shared" si="2"/>
        <v>0.42708333333333331</v>
      </c>
      <c r="P17" s="55">
        <v>0.48680555555555549</v>
      </c>
      <c r="Q17" s="41">
        <f t="shared" si="3"/>
        <v>0.48680555555555549</v>
      </c>
      <c r="R17" s="55">
        <v>0.5</v>
      </c>
      <c r="S17" s="41">
        <f t="shared" si="4"/>
        <v>0.5</v>
      </c>
      <c r="T17" s="236">
        <v>0.51458333333333328</v>
      </c>
      <c r="U17" s="72">
        <f t="shared" si="5"/>
        <v>0.51458333333333328</v>
      </c>
    </row>
    <row r="18" spans="1:21" ht="21.75" customHeight="1" x14ac:dyDescent="0.25">
      <c r="A18" s="600"/>
      <c r="B18" s="587"/>
      <c r="C18" s="192" t="s">
        <v>2348</v>
      </c>
      <c r="D18" s="288">
        <v>46849936</v>
      </c>
      <c r="E18" s="88" t="s">
        <v>1317</v>
      </c>
      <c r="F18" s="332" t="s">
        <v>2160</v>
      </c>
      <c r="G18" s="332"/>
      <c r="H18" s="332"/>
      <c r="I18" s="88" t="s">
        <v>739</v>
      </c>
      <c r="J18" s="161"/>
      <c r="K18" s="58">
        <f t="shared" si="0"/>
        <v>0</v>
      </c>
      <c r="L18" s="161"/>
      <c r="M18" s="15">
        <f t="shared" si="1"/>
        <v>0</v>
      </c>
      <c r="N18" s="161"/>
      <c r="O18" s="15">
        <f t="shared" si="2"/>
        <v>0</v>
      </c>
      <c r="P18" s="161"/>
      <c r="Q18" s="15">
        <f t="shared" si="3"/>
        <v>0</v>
      </c>
      <c r="R18" s="161"/>
      <c r="S18" s="15">
        <f t="shared" si="4"/>
        <v>0</v>
      </c>
      <c r="T18" s="161"/>
      <c r="U18" s="15">
        <f t="shared" si="5"/>
        <v>0</v>
      </c>
    </row>
    <row r="19" spans="1:21" ht="19.5" customHeight="1" x14ac:dyDescent="0.25">
      <c r="A19" s="586" t="s">
        <v>78</v>
      </c>
      <c r="B19" s="587"/>
      <c r="C19" s="152" t="s">
        <v>2349</v>
      </c>
      <c r="D19" s="217">
        <v>7614029</v>
      </c>
      <c r="E19" s="201" t="s">
        <v>45</v>
      </c>
      <c r="F19" s="142" t="s">
        <v>38</v>
      </c>
      <c r="G19" s="182"/>
      <c r="H19" s="182"/>
      <c r="I19" s="50" t="s">
        <v>2295</v>
      </c>
      <c r="J19" s="55">
        <v>0.42916666666666659</v>
      </c>
      <c r="K19" s="51">
        <f t="shared" si="0"/>
        <v>0.42916666666666659</v>
      </c>
      <c r="L19" s="55">
        <v>0.43263888888888891</v>
      </c>
      <c r="M19" s="41">
        <f t="shared" si="1"/>
        <v>0.43263888888888891</v>
      </c>
      <c r="N19" s="55">
        <v>0.43888888888888888</v>
      </c>
      <c r="O19" s="41">
        <f t="shared" si="2"/>
        <v>0.43888888888888888</v>
      </c>
      <c r="P19" s="55">
        <v>0.49236111111111108</v>
      </c>
      <c r="Q19" s="41">
        <f t="shared" si="3"/>
        <v>0.49236111111111108</v>
      </c>
      <c r="R19" s="55">
        <v>0.50763888888888886</v>
      </c>
      <c r="S19" s="41">
        <f t="shared" si="4"/>
        <v>0.50763888888888886</v>
      </c>
      <c r="T19" s="236">
        <v>0.52013888888888893</v>
      </c>
      <c r="U19" s="72">
        <f t="shared" si="5"/>
        <v>0.52013888888888893</v>
      </c>
    </row>
    <row r="20" spans="1:21" ht="20.25" customHeight="1" x14ac:dyDescent="0.25">
      <c r="A20" s="586" t="s">
        <v>80</v>
      </c>
      <c r="B20" s="587"/>
      <c r="C20" s="152" t="s">
        <v>2350</v>
      </c>
      <c r="D20" s="217">
        <v>9430482</v>
      </c>
      <c r="E20" s="21" t="s">
        <v>429</v>
      </c>
      <c r="F20" s="142" t="s">
        <v>38</v>
      </c>
      <c r="G20" s="180" t="s">
        <v>24</v>
      </c>
      <c r="H20" s="329"/>
      <c r="I20" s="186" t="s">
        <v>159</v>
      </c>
      <c r="J20" s="55">
        <v>0.45208333333333328</v>
      </c>
      <c r="K20" s="51">
        <f t="shared" si="0"/>
        <v>0.45208333333333328</v>
      </c>
      <c r="L20" s="55">
        <v>0.45624999999999999</v>
      </c>
      <c r="M20" s="41">
        <f t="shared" si="1"/>
        <v>0.45624999999999999</v>
      </c>
      <c r="N20" s="55">
        <v>0.46250000000000002</v>
      </c>
      <c r="O20" s="41">
        <f t="shared" si="2"/>
        <v>0.46250000000000002</v>
      </c>
      <c r="P20" s="55">
        <v>0.51249999999999996</v>
      </c>
      <c r="Q20" s="41">
        <f t="shared" si="3"/>
        <v>0.51249999999999996</v>
      </c>
      <c r="R20" s="55">
        <v>0.52638888888888891</v>
      </c>
      <c r="S20" s="41">
        <f t="shared" si="4"/>
        <v>0.52638888888888891</v>
      </c>
      <c r="T20" s="236">
        <v>0.5395833333333333</v>
      </c>
      <c r="U20" s="72">
        <f t="shared" si="5"/>
        <v>0.5395833333333333</v>
      </c>
    </row>
    <row r="21" spans="1:21" ht="24" customHeight="1" x14ac:dyDescent="0.25">
      <c r="A21" s="586" t="s">
        <v>82</v>
      </c>
      <c r="B21" s="587"/>
      <c r="C21" s="152" t="s">
        <v>2351</v>
      </c>
      <c r="D21" s="217">
        <v>71926001</v>
      </c>
      <c r="E21" s="201" t="s">
        <v>45</v>
      </c>
      <c r="F21" s="142" t="s">
        <v>38</v>
      </c>
      <c r="G21" s="347"/>
      <c r="H21" s="347"/>
      <c r="I21" s="245" t="s">
        <v>719</v>
      </c>
      <c r="J21" s="55">
        <v>0.44444444444444442</v>
      </c>
      <c r="K21" s="51">
        <f t="shared" si="0"/>
        <v>0.44444444444444442</v>
      </c>
      <c r="L21" s="55">
        <v>0.44583333333333341</v>
      </c>
      <c r="M21" s="41">
        <f t="shared" si="1"/>
        <v>0.44583333333333341</v>
      </c>
      <c r="N21" s="55">
        <v>0.45277777777777778</v>
      </c>
      <c r="O21" s="41">
        <f t="shared" si="2"/>
        <v>0.45277777777777778</v>
      </c>
      <c r="P21" s="55">
        <v>0.50069444444444444</v>
      </c>
      <c r="Q21" s="41">
        <f t="shared" si="3"/>
        <v>0.50069444444444444</v>
      </c>
      <c r="R21" s="55">
        <v>0.5131944444444444</v>
      </c>
      <c r="S21" s="41">
        <f t="shared" si="4"/>
        <v>0.5131944444444444</v>
      </c>
      <c r="T21" s="236">
        <v>0.52708333333333335</v>
      </c>
      <c r="U21" s="236">
        <f t="shared" si="5"/>
        <v>0.52708333333333335</v>
      </c>
    </row>
    <row r="22" spans="1:21" ht="24" customHeight="1" x14ac:dyDescent="0.25">
      <c r="A22" s="586" t="s">
        <v>87</v>
      </c>
      <c r="B22" s="587"/>
      <c r="C22" s="152" t="s">
        <v>2352</v>
      </c>
      <c r="D22" s="217">
        <v>47348560</v>
      </c>
      <c r="E22" s="201" t="s">
        <v>45</v>
      </c>
      <c r="F22" s="142" t="s">
        <v>28</v>
      </c>
      <c r="G22" s="347"/>
      <c r="H22" s="347"/>
      <c r="I22" s="245" t="s">
        <v>165</v>
      </c>
      <c r="J22" s="55">
        <v>0.44583333333333341</v>
      </c>
      <c r="K22" s="51">
        <f t="shared" si="0"/>
        <v>0.44583333333333341</v>
      </c>
      <c r="L22" s="55">
        <v>0.45069444444444451</v>
      </c>
      <c r="M22" s="41">
        <f t="shared" si="1"/>
        <v>0.45069444444444451</v>
      </c>
      <c r="N22" s="55">
        <v>0.4597222222222222</v>
      </c>
      <c r="O22" s="41">
        <f t="shared" si="2"/>
        <v>0.4597222222222222</v>
      </c>
      <c r="P22" s="55">
        <v>0.50624999999999998</v>
      </c>
      <c r="Q22" s="41">
        <f t="shared" si="3"/>
        <v>0.50624999999999998</v>
      </c>
      <c r="R22" s="55">
        <v>0.51944444444444449</v>
      </c>
      <c r="S22" s="41">
        <f t="shared" si="4"/>
        <v>0.51944444444444449</v>
      </c>
      <c r="T22" s="236">
        <v>0.53402777777777777</v>
      </c>
      <c r="U22" s="72">
        <f t="shared" si="5"/>
        <v>0.53402777777777777</v>
      </c>
    </row>
    <row r="23" spans="1:21" ht="21" customHeight="1" x14ac:dyDescent="0.25">
      <c r="A23" s="586" t="s">
        <v>91</v>
      </c>
      <c r="B23" s="587"/>
      <c r="C23" s="152" t="s">
        <v>2353</v>
      </c>
      <c r="D23" s="217">
        <v>70721271</v>
      </c>
      <c r="E23" s="50" t="s">
        <v>17</v>
      </c>
      <c r="F23" s="142" t="s">
        <v>28</v>
      </c>
      <c r="G23" s="180"/>
      <c r="H23" s="180"/>
      <c r="I23" s="105" t="s">
        <v>780</v>
      </c>
      <c r="J23" s="55">
        <v>0.4548611111111111</v>
      </c>
      <c r="K23" s="51">
        <f t="shared" si="0"/>
        <v>0.4548611111111111</v>
      </c>
      <c r="L23" s="55">
        <v>0.46180555555555558</v>
      </c>
      <c r="M23" s="41">
        <f t="shared" si="1"/>
        <v>0.46180555555555558</v>
      </c>
      <c r="N23" s="55">
        <v>0.47430555555555548</v>
      </c>
      <c r="O23" s="41">
        <f t="shared" si="2"/>
        <v>0.47430555555555548</v>
      </c>
      <c r="P23" s="55">
        <v>0.52708333333333335</v>
      </c>
      <c r="Q23" s="41">
        <f t="shared" si="3"/>
        <v>0.52708333333333335</v>
      </c>
      <c r="R23" s="55">
        <v>0.5395833333333333</v>
      </c>
      <c r="S23" s="41">
        <f t="shared" si="4"/>
        <v>0.5395833333333333</v>
      </c>
      <c r="T23" s="236">
        <v>0.55347222222222225</v>
      </c>
      <c r="U23" s="72">
        <f t="shared" si="5"/>
        <v>0.55347222222222225</v>
      </c>
    </row>
    <row r="24" spans="1:21" s="4" customFormat="1" ht="23.25" customHeight="1" x14ac:dyDescent="0.25">
      <c r="A24" s="586" t="s">
        <v>96</v>
      </c>
      <c r="B24" s="587"/>
      <c r="C24" s="152" t="s">
        <v>2354</v>
      </c>
      <c r="D24" s="217">
        <v>25621905</v>
      </c>
      <c r="E24" s="201" t="s">
        <v>45</v>
      </c>
      <c r="F24" s="142" t="s">
        <v>38</v>
      </c>
      <c r="G24" s="182"/>
      <c r="H24" s="182"/>
      <c r="I24" s="50" t="s">
        <v>2295</v>
      </c>
      <c r="J24" s="55">
        <v>0.4597222222222222</v>
      </c>
      <c r="K24" s="51">
        <f t="shared" si="0"/>
        <v>0.4597222222222222</v>
      </c>
      <c r="L24" s="55">
        <v>0.48125000000000001</v>
      </c>
      <c r="M24" s="55">
        <f t="shared" si="1"/>
        <v>0.48125000000000001</v>
      </c>
      <c r="N24" s="55">
        <v>0.49166666666666659</v>
      </c>
      <c r="O24" s="55">
        <f t="shared" si="2"/>
        <v>0.49166666666666659</v>
      </c>
      <c r="P24" s="55">
        <v>0.56666666666666665</v>
      </c>
      <c r="Q24" s="55">
        <f t="shared" si="3"/>
        <v>0.56666666666666665</v>
      </c>
      <c r="R24" s="55">
        <v>0.58333333333333337</v>
      </c>
      <c r="S24" s="55">
        <f t="shared" si="4"/>
        <v>0.58333333333333337</v>
      </c>
      <c r="T24" s="236">
        <v>0.59652777777777777</v>
      </c>
      <c r="U24" s="236">
        <f t="shared" si="5"/>
        <v>0.59652777777777777</v>
      </c>
    </row>
    <row r="25" spans="1:21" ht="23.25" customHeight="1" x14ac:dyDescent="0.25">
      <c r="A25" s="586" t="s">
        <v>98</v>
      </c>
      <c r="B25" s="587"/>
      <c r="C25" s="152" t="s">
        <v>2355</v>
      </c>
      <c r="D25" s="217">
        <v>9784440</v>
      </c>
      <c r="E25" s="201" t="s">
        <v>45</v>
      </c>
      <c r="F25" s="142" t="s">
        <v>38</v>
      </c>
      <c r="G25" s="347"/>
      <c r="H25" s="347"/>
      <c r="I25" s="245" t="s">
        <v>722</v>
      </c>
      <c r="J25" s="55">
        <v>0.46319444444444452</v>
      </c>
      <c r="K25" s="51">
        <f t="shared" si="0"/>
        <v>0.46319444444444452</v>
      </c>
      <c r="L25" s="55">
        <v>0.47569444444444442</v>
      </c>
      <c r="M25" s="41">
        <f t="shared" si="1"/>
        <v>0.47569444444444442</v>
      </c>
      <c r="N25" s="55">
        <v>0.48333333333333328</v>
      </c>
      <c r="O25" s="41">
        <f t="shared" si="2"/>
        <v>0.48333333333333328</v>
      </c>
      <c r="P25" s="55">
        <v>0.56597222222222221</v>
      </c>
      <c r="Q25" s="41">
        <f t="shared" si="3"/>
        <v>0.56597222222222221</v>
      </c>
      <c r="R25" s="55">
        <v>0.57847222222222228</v>
      </c>
      <c r="S25" s="41">
        <f t="shared" si="4"/>
        <v>0.57847222222222228</v>
      </c>
      <c r="T25" s="236">
        <v>0.59027777777777779</v>
      </c>
      <c r="U25" s="72">
        <f t="shared" si="5"/>
        <v>0.59027777777777779</v>
      </c>
    </row>
    <row r="26" spans="1:21" ht="23.25" customHeight="1" x14ac:dyDescent="0.25">
      <c r="A26" s="586" t="s">
        <v>102</v>
      </c>
      <c r="B26" s="587"/>
      <c r="C26" s="152" t="s">
        <v>2356</v>
      </c>
      <c r="D26" s="217">
        <v>5738181</v>
      </c>
      <c r="E26" s="50" t="s">
        <v>17</v>
      </c>
      <c r="F26" s="142" t="s">
        <v>28</v>
      </c>
      <c r="G26" s="471" t="s">
        <v>19</v>
      </c>
      <c r="H26" s="356" t="s">
        <v>108</v>
      </c>
      <c r="I26" s="293" t="s">
        <v>168</v>
      </c>
      <c r="J26" s="55">
        <v>0.46736111111111112</v>
      </c>
      <c r="K26" s="51">
        <f t="shared" si="0"/>
        <v>0.46736111111111112</v>
      </c>
      <c r="L26" s="55">
        <v>0.4861111111111111</v>
      </c>
      <c r="M26" s="41">
        <f t="shared" si="1"/>
        <v>0.4861111111111111</v>
      </c>
      <c r="N26" s="55">
        <v>0.49305555555555558</v>
      </c>
      <c r="O26" s="41">
        <f t="shared" si="2"/>
        <v>0.49305555555555558</v>
      </c>
      <c r="P26" s="55">
        <v>0.53541666666666665</v>
      </c>
      <c r="Q26" s="41">
        <f t="shared" si="3"/>
        <v>0.53541666666666665</v>
      </c>
      <c r="R26" s="55">
        <v>0.55138888888888893</v>
      </c>
      <c r="S26" s="41">
        <f t="shared" si="4"/>
        <v>0.55138888888888893</v>
      </c>
      <c r="T26" s="236">
        <v>0.5625</v>
      </c>
      <c r="U26" s="72">
        <f t="shared" si="5"/>
        <v>0.5625</v>
      </c>
    </row>
    <row r="27" spans="1:21" ht="21" customHeight="1" x14ac:dyDescent="0.25">
      <c r="A27" s="586" t="s">
        <v>106</v>
      </c>
      <c r="B27" s="587"/>
      <c r="C27" s="152" t="s">
        <v>2357</v>
      </c>
      <c r="D27" s="217">
        <v>46174362</v>
      </c>
      <c r="E27" s="50" t="s">
        <v>84</v>
      </c>
      <c r="F27" s="142" t="s">
        <v>38</v>
      </c>
      <c r="G27" s="180" t="s">
        <v>100</v>
      </c>
      <c r="H27" s="182"/>
      <c r="I27" s="50" t="s">
        <v>2358</v>
      </c>
      <c r="J27" s="55">
        <v>0.47361111111111109</v>
      </c>
      <c r="K27" s="51">
        <f t="shared" si="0"/>
        <v>0.47361111111111109</v>
      </c>
      <c r="L27" s="55">
        <v>0.50069444444444444</v>
      </c>
      <c r="M27" s="41">
        <f t="shared" si="1"/>
        <v>0.50069444444444444</v>
      </c>
      <c r="N27" s="55">
        <v>0.50694444444444442</v>
      </c>
      <c r="O27" s="41">
        <f t="shared" si="2"/>
        <v>0.50694444444444442</v>
      </c>
      <c r="P27" s="55">
        <v>0.55347222222222225</v>
      </c>
      <c r="Q27" s="41">
        <f t="shared" si="3"/>
        <v>0.55347222222222225</v>
      </c>
      <c r="R27" s="55">
        <v>0.56597222222222221</v>
      </c>
      <c r="S27" s="41">
        <f t="shared" si="4"/>
        <v>0.56597222222222221</v>
      </c>
      <c r="T27" s="236">
        <v>0.5805555555555556</v>
      </c>
      <c r="U27" s="72">
        <f t="shared" si="5"/>
        <v>0.5805555555555556</v>
      </c>
    </row>
    <row r="28" spans="1:21" ht="22.5" customHeight="1" x14ac:dyDescent="0.25">
      <c r="A28" s="586" t="s">
        <v>110</v>
      </c>
      <c r="B28" s="587"/>
      <c r="C28" s="152" t="s">
        <v>2359</v>
      </c>
      <c r="D28" s="217">
        <v>7727314</v>
      </c>
      <c r="E28" s="50" t="s">
        <v>84</v>
      </c>
      <c r="F28" s="142" t="s">
        <v>38</v>
      </c>
      <c r="G28" s="328"/>
      <c r="H28" s="328"/>
      <c r="I28" s="96" t="s">
        <v>39</v>
      </c>
      <c r="J28" s="55">
        <v>0.49444444444444452</v>
      </c>
      <c r="K28" s="51">
        <f t="shared" si="0"/>
        <v>0.49444444444444452</v>
      </c>
      <c r="L28" s="55">
        <v>0.50555555555555554</v>
      </c>
      <c r="M28" s="41">
        <f t="shared" si="1"/>
        <v>0.50555555555555554</v>
      </c>
      <c r="N28" s="55">
        <v>0.51111111111111107</v>
      </c>
      <c r="O28" s="41">
        <f t="shared" si="2"/>
        <v>0.51111111111111107</v>
      </c>
      <c r="P28" s="55">
        <v>0.57916666666666672</v>
      </c>
      <c r="Q28" s="41">
        <f t="shared" si="3"/>
        <v>0.57916666666666672</v>
      </c>
      <c r="R28" s="55">
        <v>0.59236111111111112</v>
      </c>
      <c r="S28" s="41">
        <f t="shared" si="4"/>
        <v>0.59236111111111112</v>
      </c>
      <c r="T28" s="236">
        <v>0.60416666666666663</v>
      </c>
      <c r="U28" s="72">
        <f t="shared" si="5"/>
        <v>0.60416666666666663</v>
      </c>
    </row>
    <row r="29" spans="1:21" ht="21.75" customHeight="1" x14ac:dyDescent="0.25">
      <c r="A29" s="586" t="s">
        <v>114</v>
      </c>
      <c r="B29" s="587"/>
      <c r="C29" s="152" t="s">
        <v>2360</v>
      </c>
      <c r="D29" s="217">
        <v>75898926</v>
      </c>
      <c r="E29" s="50" t="s">
        <v>84</v>
      </c>
      <c r="F29" s="142" t="s">
        <v>28</v>
      </c>
      <c r="G29" s="328"/>
      <c r="H29" s="328"/>
      <c r="I29" s="96" t="s">
        <v>66</v>
      </c>
      <c r="J29" s="55">
        <v>0.49513888888888891</v>
      </c>
      <c r="K29" s="51">
        <f t="shared" si="0"/>
        <v>0.49513888888888891</v>
      </c>
      <c r="L29" s="55">
        <v>0.51041666666666663</v>
      </c>
      <c r="M29" s="41">
        <f t="shared" si="1"/>
        <v>0.51041666666666663</v>
      </c>
      <c r="N29" s="55">
        <v>0.51527777777777772</v>
      </c>
      <c r="O29" s="41">
        <f t="shared" si="2"/>
        <v>0.51527777777777772</v>
      </c>
      <c r="P29" s="55">
        <v>0.57986111111111116</v>
      </c>
      <c r="Q29" s="41">
        <f t="shared" si="3"/>
        <v>0.57986111111111116</v>
      </c>
      <c r="R29" s="55">
        <v>0.59652777777777777</v>
      </c>
      <c r="S29" s="41">
        <f t="shared" si="4"/>
        <v>0.59652777777777777</v>
      </c>
      <c r="T29" s="236">
        <v>0.60972222222222228</v>
      </c>
      <c r="U29" s="72">
        <f t="shared" si="5"/>
        <v>0.60972222222222228</v>
      </c>
    </row>
    <row r="30" spans="1:21" s="4" customFormat="1" ht="21.75" customHeight="1" x14ac:dyDescent="0.25">
      <c r="A30" s="586" t="s">
        <v>118</v>
      </c>
      <c r="B30" s="587"/>
      <c r="C30" s="230" t="s">
        <v>2361</v>
      </c>
      <c r="D30" s="217">
        <v>25845978</v>
      </c>
      <c r="E30" s="201" t="s">
        <v>45</v>
      </c>
      <c r="F30" s="142" t="s">
        <v>305</v>
      </c>
      <c r="G30" s="180" t="s">
        <v>370</v>
      </c>
      <c r="H30" s="347"/>
      <c r="I30" s="245" t="s">
        <v>187</v>
      </c>
      <c r="J30" s="55">
        <v>0.49861111111111112</v>
      </c>
      <c r="K30" s="51">
        <f t="shared" si="0"/>
        <v>0.49861111111111112</v>
      </c>
      <c r="L30" s="55">
        <v>0.51458333333333328</v>
      </c>
      <c r="M30" s="41">
        <f t="shared" si="1"/>
        <v>0.51458333333333328</v>
      </c>
      <c r="N30" s="55">
        <v>0.5229166666666667</v>
      </c>
      <c r="O30" s="41">
        <f t="shared" si="2"/>
        <v>0.5229166666666667</v>
      </c>
      <c r="P30" s="55">
        <v>0.59236111111111112</v>
      </c>
      <c r="Q30" s="41">
        <f t="shared" si="3"/>
        <v>0.59236111111111112</v>
      </c>
      <c r="R30" s="55">
        <v>0.60416666666666663</v>
      </c>
      <c r="S30" s="41">
        <f t="shared" si="4"/>
        <v>0.60416666666666663</v>
      </c>
      <c r="T30" s="236">
        <v>0.6166666666666667</v>
      </c>
      <c r="U30" s="72">
        <f t="shared" si="5"/>
        <v>0.6166666666666667</v>
      </c>
    </row>
    <row r="31" spans="1:21" s="46" customFormat="1" ht="22.5" customHeight="1" x14ac:dyDescent="0.25">
      <c r="A31" s="586" t="s">
        <v>126</v>
      </c>
      <c r="B31" s="587"/>
      <c r="C31" s="152" t="s">
        <v>2362</v>
      </c>
      <c r="D31" s="217">
        <v>45220443</v>
      </c>
      <c r="E31" s="201" t="s">
        <v>45</v>
      </c>
      <c r="F31" s="142" t="s">
        <v>38</v>
      </c>
      <c r="G31" s="182"/>
      <c r="H31" s="182"/>
      <c r="I31" s="50" t="s">
        <v>425</v>
      </c>
      <c r="J31" s="55">
        <v>0.50416666666666665</v>
      </c>
      <c r="K31" s="51">
        <f t="shared" si="0"/>
        <v>0.50416666666666665</v>
      </c>
      <c r="L31" s="55">
        <v>0.52083333333333337</v>
      </c>
      <c r="M31" s="41">
        <f t="shared" si="1"/>
        <v>0.52083333333333337</v>
      </c>
      <c r="N31" s="55">
        <v>0.52708333333333335</v>
      </c>
      <c r="O31" s="41">
        <f t="shared" si="2"/>
        <v>0.52708333333333335</v>
      </c>
      <c r="P31" s="55">
        <v>0.59305555555555556</v>
      </c>
      <c r="Q31" s="41">
        <f t="shared" si="3"/>
        <v>0.59305555555555556</v>
      </c>
      <c r="R31" s="55">
        <v>0.60972222222222228</v>
      </c>
      <c r="S31" s="41">
        <f t="shared" si="4"/>
        <v>0.60972222222222228</v>
      </c>
      <c r="T31" s="236">
        <v>0.62222222222222223</v>
      </c>
      <c r="U31" s="72">
        <f t="shared" si="5"/>
        <v>0.62222222222222223</v>
      </c>
    </row>
    <row r="32" spans="1:21" ht="21" customHeight="1" x14ac:dyDescent="0.25">
      <c r="A32" s="600"/>
      <c r="B32" s="587"/>
      <c r="C32" s="192" t="s">
        <v>2363</v>
      </c>
      <c r="D32" s="288">
        <v>9532758</v>
      </c>
      <c r="E32" s="88" t="s">
        <v>45</v>
      </c>
      <c r="F32" s="250" t="s">
        <v>38</v>
      </c>
      <c r="G32" s="332" t="s">
        <v>1090</v>
      </c>
      <c r="H32" s="332"/>
      <c r="I32" s="88" t="s">
        <v>425</v>
      </c>
      <c r="J32" s="161">
        <v>0.50972222222222219</v>
      </c>
      <c r="K32" s="58">
        <f t="shared" si="0"/>
        <v>0.50972222222222219</v>
      </c>
      <c r="L32" s="161">
        <v>0.52638888888888891</v>
      </c>
      <c r="M32" s="15">
        <f t="shared" si="1"/>
        <v>0.52638888888888891</v>
      </c>
      <c r="N32" s="161">
        <v>0.53402777777777777</v>
      </c>
      <c r="O32" s="15">
        <f t="shared" si="2"/>
        <v>0.53402777777777777</v>
      </c>
      <c r="P32" s="161">
        <v>0.60486111111111107</v>
      </c>
      <c r="Q32" s="15">
        <f t="shared" si="3"/>
        <v>0.60486111111111107</v>
      </c>
      <c r="R32" s="161">
        <v>0.61944444444444446</v>
      </c>
      <c r="S32" s="15">
        <f t="shared" si="4"/>
        <v>0.61944444444444446</v>
      </c>
      <c r="T32" s="161"/>
      <c r="U32" s="15">
        <f t="shared" si="5"/>
        <v>0</v>
      </c>
    </row>
    <row r="33" spans="1:21" ht="21.75" customHeight="1" x14ac:dyDescent="0.25">
      <c r="A33" s="586" t="s">
        <v>237</v>
      </c>
      <c r="B33" s="587"/>
      <c r="C33" s="152" t="s">
        <v>2364</v>
      </c>
      <c r="D33" s="217">
        <v>42803632</v>
      </c>
      <c r="E33" s="50" t="s">
        <v>84</v>
      </c>
      <c r="F33" s="142" t="s">
        <v>28</v>
      </c>
      <c r="G33" s="180"/>
      <c r="H33" s="180"/>
      <c r="I33" s="105" t="s">
        <v>780</v>
      </c>
      <c r="J33" s="55">
        <v>0.52083333333333337</v>
      </c>
      <c r="K33" s="51">
        <f t="shared" si="0"/>
        <v>0.52083333333333337</v>
      </c>
      <c r="L33" s="55">
        <v>0.53125</v>
      </c>
      <c r="M33" s="41">
        <f t="shared" si="1"/>
        <v>0.53125</v>
      </c>
      <c r="N33" s="55">
        <v>0.54583333333333328</v>
      </c>
      <c r="O33" s="41">
        <f t="shared" si="2"/>
        <v>0.54583333333333328</v>
      </c>
      <c r="P33" s="55">
        <v>0.60624999999999996</v>
      </c>
      <c r="Q33" s="41">
        <f t="shared" si="3"/>
        <v>0.60624999999999996</v>
      </c>
      <c r="R33" s="55">
        <v>0.62222222222222223</v>
      </c>
      <c r="S33" s="41">
        <f t="shared" si="4"/>
        <v>0.62222222222222223</v>
      </c>
      <c r="T33" s="236">
        <v>0.63402777777777775</v>
      </c>
      <c r="U33" s="72">
        <f t="shared" si="5"/>
        <v>0.63402777777777775</v>
      </c>
    </row>
    <row r="34" spans="1:21" ht="19.5" customHeight="1" x14ac:dyDescent="0.25">
      <c r="A34" s="586" t="s">
        <v>136</v>
      </c>
      <c r="B34" s="587"/>
      <c r="C34" s="152" t="s">
        <v>2365</v>
      </c>
      <c r="D34" s="217">
        <v>41200958</v>
      </c>
      <c r="E34" s="21" t="s">
        <v>2366</v>
      </c>
      <c r="F34" s="142" t="s">
        <v>28</v>
      </c>
      <c r="G34" s="180"/>
      <c r="H34" s="180"/>
      <c r="I34" s="105" t="s">
        <v>780</v>
      </c>
      <c r="J34" s="55">
        <v>0.52013888888888893</v>
      </c>
      <c r="K34" s="51">
        <f t="shared" si="0"/>
        <v>0.52013888888888893</v>
      </c>
      <c r="L34" s="55">
        <v>0.53888888888888886</v>
      </c>
      <c r="M34" s="41">
        <f t="shared" si="1"/>
        <v>0.53888888888888886</v>
      </c>
      <c r="N34" s="55">
        <v>0.5493055555555556</v>
      </c>
      <c r="O34" s="41">
        <f t="shared" si="2"/>
        <v>0.5493055555555556</v>
      </c>
      <c r="P34" s="55">
        <v>0.61736111111111114</v>
      </c>
      <c r="Q34" s="41">
        <f t="shared" si="3"/>
        <v>0.61736111111111114</v>
      </c>
      <c r="R34" s="55">
        <v>0.63472222222222219</v>
      </c>
      <c r="S34" s="41">
        <f t="shared" si="4"/>
        <v>0.63472222222222219</v>
      </c>
      <c r="T34" s="236">
        <v>0.64861111111111114</v>
      </c>
      <c r="U34" s="72">
        <f t="shared" si="5"/>
        <v>0.64861111111111114</v>
      </c>
    </row>
    <row r="35" spans="1:21" s="4" customFormat="1" ht="21" customHeight="1" x14ac:dyDescent="0.25">
      <c r="A35" s="586" t="s">
        <v>240</v>
      </c>
      <c r="B35" s="587"/>
      <c r="C35" s="152" t="s">
        <v>2367</v>
      </c>
      <c r="D35" s="217">
        <v>44088371</v>
      </c>
      <c r="E35" s="50" t="s">
        <v>271</v>
      </c>
      <c r="F35" s="142" t="s">
        <v>38</v>
      </c>
      <c r="G35" s="96"/>
      <c r="H35" s="96"/>
      <c r="I35" s="96" t="s">
        <v>434</v>
      </c>
      <c r="J35" s="55">
        <v>0.52500000000000002</v>
      </c>
      <c r="K35" s="51">
        <f t="shared" si="0"/>
        <v>0.52500000000000002</v>
      </c>
      <c r="L35" s="55">
        <v>0.5444444444444444</v>
      </c>
      <c r="M35" s="41">
        <f t="shared" si="1"/>
        <v>0.5444444444444444</v>
      </c>
      <c r="N35" s="55">
        <v>0.55902777777777779</v>
      </c>
      <c r="O35" s="41">
        <f t="shared" si="2"/>
        <v>0.55902777777777779</v>
      </c>
      <c r="P35" s="55">
        <v>0.61805555555555558</v>
      </c>
      <c r="Q35" s="41">
        <f t="shared" si="3"/>
        <v>0.61805555555555558</v>
      </c>
      <c r="R35" s="55">
        <v>0.63402777777777775</v>
      </c>
      <c r="S35" s="41">
        <f t="shared" si="4"/>
        <v>0.63402777777777775</v>
      </c>
      <c r="T35" s="236">
        <v>0.64583333333333337</v>
      </c>
      <c r="U35" s="72">
        <f t="shared" si="5"/>
        <v>0.64583333333333337</v>
      </c>
    </row>
    <row r="36" spans="1:21" s="46" customFormat="1" ht="21.75" customHeight="1" x14ac:dyDescent="0.25">
      <c r="A36" s="586" t="s">
        <v>454</v>
      </c>
      <c r="B36" s="587"/>
      <c r="C36" s="152" t="s">
        <v>2368</v>
      </c>
      <c r="D36" s="217">
        <v>43314926</v>
      </c>
      <c r="E36" s="50" t="s">
        <v>271</v>
      </c>
      <c r="F36" s="142" t="s">
        <v>38</v>
      </c>
      <c r="G36" s="471" t="s">
        <v>226</v>
      </c>
      <c r="H36" s="182"/>
      <c r="I36" s="50" t="s">
        <v>739</v>
      </c>
      <c r="J36" s="55">
        <v>0.53194444444444444</v>
      </c>
      <c r="K36" s="51">
        <f t="shared" si="0"/>
        <v>0.53194444444444444</v>
      </c>
      <c r="L36" s="55">
        <v>0.5493055555555556</v>
      </c>
      <c r="M36" s="41">
        <f t="shared" si="1"/>
        <v>0.5493055555555556</v>
      </c>
      <c r="N36" s="55">
        <v>0.56458333333333333</v>
      </c>
      <c r="O36" s="41">
        <f t="shared" si="2"/>
        <v>0.56458333333333333</v>
      </c>
      <c r="P36" s="55">
        <v>0.62986111111111109</v>
      </c>
      <c r="Q36" s="41">
        <f t="shared" si="3"/>
        <v>0.62986111111111109</v>
      </c>
      <c r="R36" s="55">
        <v>0.64652777777777781</v>
      </c>
      <c r="S36" s="41">
        <f t="shared" si="4"/>
        <v>0.64652777777777781</v>
      </c>
      <c r="T36" s="236">
        <v>0.65833333333333333</v>
      </c>
      <c r="U36" s="72">
        <f t="shared" si="5"/>
        <v>0.65833333333333333</v>
      </c>
    </row>
    <row r="37" spans="1:21" ht="20.25" customHeight="1" x14ac:dyDescent="0.25">
      <c r="A37" s="586" t="s">
        <v>244</v>
      </c>
      <c r="B37" s="587"/>
      <c r="C37" s="152" t="s">
        <v>2369</v>
      </c>
      <c r="D37" s="217">
        <v>48369161</v>
      </c>
      <c r="E37" s="50" t="s">
        <v>271</v>
      </c>
      <c r="F37" s="142" t="s">
        <v>28</v>
      </c>
      <c r="G37" s="96"/>
      <c r="H37" s="96"/>
      <c r="I37" s="96" t="s">
        <v>2370</v>
      </c>
      <c r="J37" s="55">
        <v>0.54722222222222228</v>
      </c>
      <c r="K37" s="51">
        <f t="shared" si="0"/>
        <v>0.54722222222222228</v>
      </c>
      <c r="L37" s="55">
        <v>0.55555555555555558</v>
      </c>
      <c r="M37" s="41">
        <f t="shared" si="1"/>
        <v>0.55555555555555558</v>
      </c>
      <c r="N37" s="55">
        <v>0.56666666666666665</v>
      </c>
      <c r="O37" s="41">
        <f t="shared" si="2"/>
        <v>0.56666666666666665</v>
      </c>
      <c r="P37" s="55">
        <v>0.63055555555555554</v>
      </c>
      <c r="Q37" s="41">
        <f t="shared" si="3"/>
        <v>0.63055555555555554</v>
      </c>
      <c r="R37" s="55">
        <v>0.64652777777777781</v>
      </c>
      <c r="S37" s="41">
        <f t="shared" si="4"/>
        <v>0.64652777777777781</v>
      </c>
      <c r="T37" s="236">
        <v>0.66249999999999998</v>
      </c>
      <c r="U37" s="72">
        <f t="shared" si="5"/>
        <v>0.66249999999999998</v>
      </c>
    </row>
    <row r="38" spans="1:21" ht="18.75" customHeight="1" x14ac:dyDescent="0.25">
      <c r="A38" s="586" t="s">
        <v>245</v>
      </c>
      <c r="B38" s="587"/>
      <c r="C38" s="152" t="s">
        <v>2371</v>
      </c>
      <c r="D38" s="217">
        <v>73441999</v>
      </c>
      <c r="E38" s="21" t="s">
        <v>429</v>
      </c>
      <c r="F38" s="142" t="s">
        <v>28</v>
      </c>
      <c r="G38" s="180" t="s">
        <v>2336</v>
      </c>
      <c r="H38" s="293"/>
      <c r="I38" s="293" t="s">
        <v>168</v>
      </c>
      <c r="J38" s="55">
        <v>0.55486111111111114</v>
      </c>
      <c r="K38" s="51">
        <f t="shared" si="0"/>
        <v>0.55486111111111114</v>
      </c>
      <c r="L38" s="55">
        <v>0.5625</v>
      </c>
      <c r="M38" s="41">
        <f t="shared" si="1"/>
        <v>0.5625</v>
      </c>
      <c r="N38" s="55">
        <v>0.57361111111111107</v>
      </c>
      <c r="O38" s="41">
        <f t="shared" si="2"/>
        <v>0.57361111111111107</v>
      </c>
      <c r="P38" s="55">
        <v>0.64166666666666672</v>
      </c>
      <c r="Q38" s="41">
        <f t="shared" si="3"/>
        <v>0.64166666666666672</v>
      </c>
      <c r="R38" s="55">
        <v>0.65833333333333333</v>
      </c>
      <c r="S38" s="41">
        <f t="shared" si="4"/>
        <v>0.65833333333333333</v>
      </c>
      <c r="T38" s="236">
        <v>0.62916666666666665</v>
      </c>
      <c r="U38" s="72">
        <f t="shared" si="5"/>
        <v>0.62916666666666665</v>
      </c>
    </row>
    <row r="39" spans="1:21" ht="18.75" customHeight="1" x14ac:dyDescent="0.25">
      <c r="A39" s="586" t="s">
        <v>246</v>
      </c>
      <c r="B39" s="587"/>
      <c r="C39" s="152" t="s">
        <v>2372</v>
      </c>
      <c r="D39" s="217">
        <v>74707441</v>
      </c>
      <c r="E39" s="201" t="s">
        <v>45</v>
      </c>
      <c r="F39" s="142" t="s">
        <v>28</v>
      </c>
      <c r="G39" s="347"/>
      <c r="H39" s="347"/>
      <c r="I39" s="245" t="s">
        <v>220</v>
      </c>
      <c r="J39" s="55">
        <v>0.55625000000000002</v>
      </c>
      <c r="K39" s="51">
        <f t="shared" si="0"/>
        <v>0.55625000000000002</v>
      </c>
      <c r="L39" s="55">
        <v>0.56944444444444442</v>
      </c>
      <c r="M39" s="41">
        <f t="shared" si="1"/>
        <v>0.56944444444444442</v>
      </c>
      <c r="N39" s="55">
        <v>0.57638888888888884</v>
      </c>
      <c r="O39" s="41">
        <f t="shared" si="2"/>
        <v>0.57638888888888884</v>
      </c>
      <c r="P39" s="55">
        <v>0.64236111111111116</v>
      </c>
      <c r="Q39" s="41">
        <f t="shared" si="3"/>
        <v>0.64236111111111116</v>
      </c>
      <c r="R39" s="55">
        <v>0.65972222222222221</v>
      </c>
      <c r="S39" s="41">
        <f t="shared" si="4"/>
        <v>0.65972222222222221</v>
      </c>
      <c r="T39" s="236">
        <v>0.6743055555555556</v>
      </c>
      <c r="U39" s="72">
        <f t="shared" si="5"/>
        <v>0.6743055555555556</v>
      </c>
    </row>
    <row r="40" spans="1:21" ht="18.75" customHeight="1" x14ac:dyDescent="0.25">
      <c r="A40" s="586" t="s">
        <v>250</v>
      </c>
      <c r="B40" s="587"/>
      <c r="C40" s="152" t="s">
        <v>2373</v>
      </c>
      <c r="D40" s="217">
        <v>70322838</v>
      </c>
      <c r="E40" s="207" t="s">
        <v>93</v>
      </c>
      <c r="F40" s="142" t="s">
        <v>23</v>
      </c>
      <c r="G40" s="326"/>
      <c r="H40" s="326"/>
      <c r="I40" s="87" t="s">
        <v>161</v>
      </c>
      <c r="J40" s="55">
        <v>0.55972222222222223</v>
      </c>
      <c r="K40" s="51">
        <f t="shared" si="0"/>
        <v>0.55972222222222223</v>
      </c>
      <c r="L40" s="55">
        <v>0.57499999999999996</v>
      </c>
      <c r="M40" s="41">
        <f t="shared" si="1"/>
        <v>0.57499999999999996</v>
      </c>
      <c r="N40" s="55">
        <v>0.58194444444444449</v>
      </c>
      <c r="O40" s="41">
        <f t="shared" si="2"/>
        <v>0.58194444444444449</v>
      </c>
      <c r="P40" s="55">
        <v>0.65347222222222223</v>
      </c>
      <c r="Q40" s="41">
        <f t="shared" si="3"/>
        <v>0.65347222222222223</v>
      </c>
      <c r="R40" s="55">
        <v>0.67083333333333328</v>
      </c>
      <c r="S40" s="41">
        <f t="shared" si="4"/>
        <v>0.67083333333333328</v>
      </c>
      <c r="T40" s="236">
        <v>0.68333333333333335</v>
      </c>
      <c r="U40" s="72">
        <f t="shared" si="5"/>
        <v>0.68333333333333335</v>
      </c>
    </row>
    <row r="41" spans="1:21" ht="18" customHeight="1" x14ac:dyDescent="0.25">
      <c r="A41" s="586" t="s">
        <v>254</v>
      </c>
      <c r="B41" s="587"/>
      <c r="C41" s="152" t="s">
        <v>2374</v>
      </c>
      <c r="D41" s="217">
        <v>9496191</v>
      </c>
      <c r="E41" s="21" t="s">
        <v>301</v>
      </c>
      <c r="F41" s="142" t="s">
        <v>38</v>
      </c>
      <c r="G41" s="180"/>
      <c r="H41" s="180"/>
      <c r="I41" s="105" t="s">
        <v>780</v>
      </c>
      <c r="J41" s="55">
        <v>0.57013888888888886</v>
      </c>
      <c r="K41" s="55">
        <f t="shared" si="0"/>
        <v>0.57013888888888886</v>
      </c>
      <c r="L41" s="55">
        <v>0.57986111111111116</v>
      </c>
      <c r="M41" s="55">
        <f t="shared" si="1"/>
        <v>0.57986111111111116</v>
      </c>
      <c r="N41" s="55">
        <v>0.59027777777777779</v>
      </c>
      <c r="O41" s="55">
        <f t="shared" si="2"/>
        <v>0.59027777777777779</v>
      </c>
      <c r="P41" s="55">
        <v>0.65416666666666667</v>
      </c>
      <c r="Q41" s="55">
        <f t="shared" si="3"/>
        <v>0.65416666666666667</v>
      </c>
      <c r="R41" s="55">
        <v>0.67361111111111116</v>
      </c>
      <c r="S41" s="55">
        <f t="shared" si="4"/>
        <v>0.67361111111111116</v>
      </c>
      <c r="T41" s="236">
        <v>0.68680555555555556</v>
      </c>
      <c r="U41" s="236">
        <f t="shared" si="5"/>
        <v>0.68680555555555556</v>
      </c>
    </row>
    <row r="42" spans="1:21" ht="18" customHeight="1" x14ac:dyDescent="0.25">
      <c r="A42" s="586" t="s">
        <v>256</v>
      </c>
      <c r="B42" s="587"/>
      <c r="C42" s="152" t="s">
        <v>2375</v>
      </c>
      <c r="D42" s="217">
        <v>45687888</v>
      </c>
      <c r="E42" s="50" t="s">
        <v>84</v>
      </c>
      <c r="F42" s="142" t="s">
        <v>23</v>
      </c>
      <c r="G42" s="180"/>
      <c r="H42" s="180"/>
      <c r="I42" s="105" t="s">
        <v>780</v>
      </c>
      <c r="J42" s="55">
        <v>0.57430555555555551</v>
      </c>
      <c r="K42" s="55">
        <f t="shared" si="0"/>
        <v>0.57430555555555551</v>
      </c>
      <c r="L42" s="55">
        <v>0.5854166666666667</v>
      </c>
      <c r="M42" s="55">
        <f t="shared" si="1"/>
        <v>0.5854166666666667</v>
      </c>
      <c r="N42" s="55">
        <v>0.59305555555555556</v>
      </c>
      <c r="O42" s="55">
        <f t="shared" si="2"/>
        <v>0.59305555555555556</v>
      </c>
      <c r="P42" s="55">
        <v>0.66597222222222219</v>
      </c>
      <c r="Q42" s="55">
        <f t="shared" si="3"/>
        <v>0.66597222222222219</v>
      </c>
      <c r="R42" s="55">
        <v>0.68263888888888891</v>
      </c>
      <c r="S42" s="55">
        <f t="shared" si="4"/>
        <v>0.68263888888888891</v>
      </c>
      <c r="T42" s="236">
        <v>0.69513888888888886</v>
      </c>
      <c r="U42" s="236">
        <f t="shared" si="5"/>
        <v>0.69513888888888886</v>
      </c>
    </row>
    <row r="43" spans="1:21" s="46" customFormat="1" ht="18" customHeight="1" x14ac:dyDescent="0.25">
      <c r="A43" s="586" t="s">
        <v>260</v>
      </c>
      <c r="B43" s="587"/>
      <c r="C43" s="152" t="s">
        <v>2376</v>
      </c>
      <c r="D43" s="217">
        <v>42643682</v>
      </c>
      <c r="E43" s="50" t="s">
        <v>271</v>
      </c>
      <c r="F43" s="142" t="s">
        <v>28</v>
      </c>
      <c r="G43" s="180"/>
      <c r="H43" s="180"/>
      <c r="I43" s="105" t="s">
        <v>780</v>
      </c>
      <c r="J43" s="55">
        <v>0.57986111111111116</v>
      </c>
      <c r="K43" s="55">
        <f t="shared" si="0"/>
        <v>0.57986111111111116</v>
      </c>
      <c r="L43" s="55">
        <v>0.59097222222222223</v>
      </c>
      <c r="M43" s="55">
        <f t="shared" si="1"/>
        <v>0.59097222222222223</v>
      </c>
      <c r="N43" s="55">
        <v>0.59722222222222221</v>
      </c>
      <c r="O43" s="55">
        <f t="shared" si="2"/>
        <v>0.59722222222222221</v>
      </c>
      <c r="P43" s="55">
        <v>0.66666666666666663</v>
      </c>
      <c r="Q43" s="55">
        <f t="shared" si="3"/>
        <v>0.66666666666666663</v>
      </c>
      <c r="R43" s="55">
        <v>0.68680555555555556</v>
      </c>
      <c r="S43" s="55">
        <f t="shared" si="4"/>
        <v>0.68680555555555556</v>
      </c>
      <c r="T43" s="236">
        <v>0.7</v>
      </c>
      <c r="U43" s="236">
        <f t="shared" si="5"/>
        <v>0.7</v>
      </c>
    </row>
    <row r="44" spans="1:21" ht="18" customHeight="1" x14ac:dyDescent="0.25">
      <c r="A44" s="586" t="s">
        <v>263</v>
      </c>
      <c r="B44" s="587"/>
      <c r="C44" s="152" t="s">
        <v>2377</v>
      </c>
      <c r="D44" s="217">
        <v>3075640</v>
      </c>
      <c r="E44" s="207" t="s">
        <v>93</v>
      </c>
      <c r="F44" s="142" t="s">
        <v>28</v>
      </c>
      <c r="G44" s="471" t="s">
        <v>203</v>
      </c>
      <c r="H44" s="356" t="s">
        <v>108</v>
      </c>
      <c r="I44" s="50" t="s">
        <v>2378</v>
      </c>
      <c r="J44" s="55">
        <v>0.58680555555555558</v>
      </c>
      <c r="K44" s="55">
        <f t="shared" si="0"/>
        <v>0.58680555555555558</v>
      </c>
      <c r="L44" s="55">
        <v>0.59652777777777777</v>
      </c>
      <c r="M44" s="55">
        <f t="shared" si="1"/>
        <v>0.59652777777777777</v>
      </c>
      <c r="N44" s="55">
        <v>0.60347222222222219</v>
      </c>
      <c r="O44" s="55">
        <f t="shared" si="2"/>
        <v>0.60347222222222219</v>
      </c>
      <c r="P44" s="55">
        <v>0.67777777777777781</v>
      </c>
      <c r="Q44" s="55">
        <f t="shared" si="3"/>
        <v>0.67777777777777781</v>
      </c>
      <c r="R44" s="55">
        <v>0.69374999999999998</v>
      </c>
      <c r="S44" s="55">
        <f t="shared" si="4"/>
        <v>0.69374999999999998</v>
      </c>
      <c r="T44" s="236">
        <v>0.70694444444444449</v>
      </c>
      <c r="U44" s="236">
        <f t="shared" si="5"/>
        <v>0.70694444444444449</v>
      </c>
    </row>
    <row r="45" spans="1:21" ht="18.75" customHeight="1" x14ac:dyDescent="0.25">
      <c r="A45" s="586" t="s">
        <v>265</v>
      </c>
      <c r="B45" s="587"/>
      <c r="C45" s="152" t="s">
        <v>2379</v>
      </c>
      <c r="D45" s="217">
        <v>2250034</v>
      </c>
      <c r="E45" s="207" t="s">
        <v>93</v>
      </c>
      <c r="F45" s="142" t="s">
        <v>28</v>
      </c>
      <c r="G45" s="245"/>
      <c r="H45" s="356" t="s">
        <v>108</v>
      </c>
      <c r="I45" s="245" t="s">
        <v>197</v>
      </c>
      <c r="J45" s="55">
        <v>0.61527777777777781</v>
      </c>
      <c r="K45" s="51">
        <f t="shared" si="0"/>
        <v>0.61527777777777781</v>
      </c>
      <c r="L45" s="55">
        <v>0.61597222222222225</v>
      </c>
      <c r="M45" s="41">
        <f t="shared" si="1"/>
        <v>0.61597222222222225</v>
      </c>
      <c r="N45" s="55">
        <v>0.62013888888888891</v>
      </c>
      <c r="O45" s="41">
        <f t="shared" si="2"/>
        <v>0.62013888888888891</v>
      </c>
      <c r="P45" s="55">
        <v>0.67777777777777781</v>
      </c>
      <c r="Q45" s="41">
        <f t="shared" si="3"/>
        <v>0.67777777777777781</v>
      </c>
      <c r="R45" s="55">
        <v>0.69861111111111107</v>
      </c>
      <c r="S45" s="41">
        <f t="shared" si="4"/>
        <v>0.69861111111111107</v>
      </c>
      <c r="T45" s="236">
        <v>0.71111111111111114</v>
      </c>
      <c r="U45" s="236">
        <f t="shared" si="5"/>
        <v>0.71111111111111114</v>
      </c>
    </row>
    <row r="46" spans="1:21" ht="18" customHeight="1" x14ac:dyDescent="0.25">
      <c r="A46" s="586" t="s">
        <v>267</v>
      </c>
      <c r="B46" s="587"/>
      <c r="C46" s="152" t="s">
        <v>2380</v>
      </c>
      <c r="D46" s="217">
        <v>10863268</v>
      </c>
      <c r="E46" s="50" t="s">
        <v>84</v>
      </c>
      <c r="F46" s="142" t="s">
        <v>38</v>
      </c>
      <c r="G46" s="87"/>
      <c r="H46" s="87"/>
      <c r="I46" s="87" t="s">
        <v>161</v>
      </c>
      <c r="J46" s="55">
        <v>0.62083333333333335</v>
      </c>
      <c r="K46" s="51">
        <f t="shared" si="0"/>
        <v>0.62083333333333335</v>
      </c>
      <c r="L46" s="55">
        <v>0.62430555555555556</v>
      </c>
      <c r="M46" s="41">
        <f t="shared" si="1"/>
        <v>0.62430555555555556</v>
      </c>
      <c r="N46" s="55">
        <v>0.62916666666666665</v>
      </c>
      <c r="O46" s="41">
        <f t="shared" si="2"/>
        <v>0.62916666666666665</v>
      </c>
      <c r="P46" s="55">
        <v>0.68819444444444444</v>
      </c>
      <c r="Q46" s="41">
        <f t="shared" si="3"/>
        <v>0.68819444444444444</v>
      </c>
      <c r="R46" s="55">
        <v>0.7</v>
      </c>
      <c r="S46" s="55">
        <f t="shared" si="4"/>
        <v>0.7</v>
      </c>
      <c r="T46" s="236">
        <v>0.71111111111111114</v>
      </c>
      <c r="U46" s="236">
        <f t="shared" si="5"/>
        <v>0.71111111111111114</v>
      </c>
    </row>
    <row r="47" spans="1:21" ht="18" customHeight="1" x14ac:dyDescent="0.25">
      <c r="A47" s="586" t="s">
        <v>269</v>
      </c>
      <c r="B47" s="587"/>
      <c r="C47" s="152" t="s">
        <v>2381</v>
      </c>
      <c r="D47" s="217">
        <v>46812413</v>
      </c>
      <c r="E47" s="50" t="s">
        <v>84</v>
      </c>
      <c r="F47" s="142" t="s">
        <v>38</v>
      </c>
      <c r="G47" s="184" t="s">
        <v>328</v>
      </c>
      <c r="H47" s="325"/>
      <c r="I47" s="293" t="s">
        <v>168</v>
      </c>
      <c r="J47" s="55">
        <v>0.62777777777777777</v>
      </c>
      <c r="K47" s="55">
        <f t="shared" si="0"/>
        <v>0.62777777777777777</v>
      </c>
      <c r="L47" s="55">
        <v>0.62916666666666665</v>
      </c>
      <c r="M47" s="55">
        <f t="shared" si="1"/>
        <v>0.62916666666666665</v>
      </c>
      <c r="N47" s="55"/>
      <c r="O47" s="55">
        <f t="shared" si="2"/>
        <v>0</v>
      </c>
      <c r="P47" s="55">
        <v>0.68888888888888888</v>
      </c>
      <c r="Q47" s="55">
        <f t="shared" si="3"/>
        <v>0.68888888888888888</v>
      </c>
      <c r="R47" s="55">
        <v>0.7006944444444444</v>
      </c>
      <c r="S47" s="55">
        <f t="shared" si="4"/>
        <v>0.7006944444444444</v>
      </c>
      <c r="T47" s="236">
        <v>0.71180555555555558</v>
      </c>
      <c r="U47" s="236">
        <f t="shared" si="5"/>
        <v>0.71180555555555558</v>
      </c>
    </row>
    <row r="48" spans="1:21" ht="21" customHeight="1" x14ac:dyDescent="0.25">
      <c r="A48" s="600" t="s">
        <v>272</v>
      </c>
      <c r="B48" s="587"/>
      <c r="C48" s="192" t="s">
        <v>2281</v>
      </c>
      <c r="D48" s="288"/>
      <c r="E48" s="88"/>
      <c r="F48" s="250"/>
      <c r="G48" s="88"/>
      <c r="H48" s="332"/>
      <c r="I48" s="88"/>
      <c r="J48" s="161"/>
      <c r="K48" s="58">
        <f t="shared" si="0"/>
        <v>0</v>
      </c>
      <c r="L48" s="161"/>
      <c r="M48" s="15">
        <f t="shared" si="1"/>
        <v>0</v>
      </c>
      <c r="N48" s="161"/>
      <c r="O48" s="15">
        <f t="shared" si="2"/>
        <v>0</v>
      </c>
      <c r="P48" s="161"/>
      <c r="Q48" s="15">
        <f t="shared" si="3"/>
        <v>0</v>
      </c>
      <c r="R48" s="161"/>
      <c r="S48" s="15">
        <f t="shared" si="4"/>
        <v>0</v>
      </c>
      <c r="T48" s="161"/>
      <c r="U48" s="15">
        <f t="shared" si="5"/>
        <v>0</v>
      </c>
    </row>
    <row r="49" spans="1:2" ht="18" customHeight="1" x14ac:dyDescent="0.25">
      <c r="A49" s="589"/>
      <c r="B49" s="589"/>
    </row>
    <row r="50" spans="1:2" ht="18" customHeight="1" x14ac:dyDescent="0.25">
      <c r="A50" s="589"/>
      <c r="B50" s="589"/>
    </row>
    <row r="51" spans="1:2" ht="18" customHeight="1" x14ac:dyDescent="0.25">
      <c r="A51" s="589"/>
      <c r="B51" s="589"/>
    </row>
    <row r="52" spans="1:2" ht="18" customHeight="1" x14ac:dyDescent="0.25">
      <c r="A52" s="589"/>
      <c r="B52" s="589"/>
    </row>
    <row r="53" spans="1:2" ht="18" customHeight="1" x14ac:dyDescent="0.25">
      <c r="A53" s="589"/>
      <c r="B53" s="589"/>
    </row>
    <row r="54" spans="1:2" ht="18" customHeight="1" x14ac:dyDescent="0.25">
      <c r="A54" s="589"/>
      <c r="B54" s="589"/>
    </row>
    <row r="55" spans="1:2" ht="18" customHeight="1" x14ac:dyDescent="0.25">
      <c r="A55" s="589"/>
      <c r="B55" s="589"/>
    </row>
    <row r="56" spans="1:2" ht="18" customHeight="1" x14ac:dyDescent="0.25">
      <c r="A56" s="589"/>
      <c r="B56" s="589"/>
    </row>
    <row r="57" spans="1:2" ht="18" customHeight="1" x14ac:dyDescent="0.25">
      <c r="A57" s="589"/>
      <c r="B57" s="589"/>
    </row>
    <row r="58" spans="1:2" ht="18" customHeight="1" x14ac:dyDescent="0.25">
      <c r="A58" s="589"/>
      <c r="B58" s="589"/>
    </row>
    <row r="59" spans="1:2" ht="18" customHeight="1" x14ac:dyDescent="0.25">
      <c r="A59" s="589"/>
      <c r="B59" s="589"/>
    </row>
    <row r="60" spans="1:2" ht="18" customHeight="1" x14ac:dyDescent="0.25">
      <c r="A60" s="589"/>
      <c r="B60" s="589"/>
    </row>
    <row r="61" spans="1:2" ht="18" customHeight="1" x14ac:dyDescent="0.25">
      <c r="A61" s="589"/>
      <c r="B61" s="589"/>
    </row>
    <row r="62" spans="1:2" ht="18" customHeight="1" x14ac:dyDescent="0.25">
      <c r="A62" s="589"/>
      <c r="B62" s="589"/>
    </row>
    <row r="63" spans="1:2" ht="18" customHeight="1" x14ac:dyDescent="0.25">
      <c r="A63" s="589"/>
      <c r="B63" s="589"/>
    </row>
    <row r="64" spans="1:2" ht="18" customHeight="1" x14ac:dyDescent="0.25">
      <c r="A64" s="589"/>
      <c r="B64" s="589"/>
    </row>
    <row r="65" spans="1:8" ht="18" customHeight="1" x14ac:dyDescent="0.25">
      <c r="A65" s="589"/>
      <c r="B65" s="589"/>
    </row>
    <row r="66" spans="1:8" ht="18" customHeight="1" x14ac:dyDescent="0.25">
      <c r="A66" s="589"/>
      <c r="B66" s="589"/>
    </row>
    <row r="67" spans="1:8" ht="18" customHeight="1" x14ac:dyDescent="0.25">
      <c r="A67" s="589"/>
      <c r="B67" s="589"/>
    </row>
    <row r="68" spans="1:8" ht="18" customHeight="1" x14ac:dyDescent="0.25">
      <c r="A68" s="589"/>
      <c r="B68" s="589"/>
    </row>
    <row r="69" spans="1:8" ht="18" customHeight="1" x14ac:dyDescent="0.25"/>
    <row r="70" spans="1:8" ht="15.75" customHeight="1" x14ac:dyDescent="0.25">
      <c r="B70" t="s">
        <v>6768</v>
      </c>
      <c r="C70" t="s">
        <v>6769</v>
      </c>
      <c r="D70" t="s">
        <v>6770</v>
      </c>
      <c r="E70" t="s">
        <v>6771</v>
      </c>
      <c r="F70" t="s">
        <v>6772</v>
      </c>
      <c r="G70" t="s">
        <v>6773</v>
      </c>
      <c r="H70" t="s">
        <v>6774</v>
      </c>
    </row>
    <row r="71" spans="1:8" ht="15.75" customHeight="1" x14ac:dyDescent="0.25"/>
    <row r="72" spans="1:8" ht="18" customHeight="1" x14ac:dyDescent="0.25"/>
    <row r="73" spans="1:8" ht="18" customHeight="1" x14ac:dyDescent="0.25"/>
    <row r="74" spans="1:8" ht="18" customHeight="1" x14ac:dyDescent="0.25"/>
    <row r="75" spans="1:8" ht="18" customHeight="1" x14ac:dyDescent="0.25"/>
    <row r="76" spans="1:8" ht="18" customHeight="1" x14ac:dyDescent="0.25"/>
    <row r="77" spans="1:8" ht="18" customHeight="1" x14ac:dyDescent="0.25"/>
    <row r="78" spans="1:8" ht="15.75" customHeight="1" x14ac:dyDescent="0.25"/>
    <row r="79" spans="1:8" ht="15.75" customHeight="1" x14ac:dyDescent="0.25"/>
    <row r="80" spans="1:8" ht="15.75" customHeight="1" x14ac:dyDescent="0.25"/>
    <row r="81" spans="2:7" ht="15.75" customHeight="1" x14ac:dyDescent="0.25"/>
    <row r="82" spans="2:7" ht="15.75" customHeight="1" x14ac:dyDescent="0.25"/>
    <row r="83" spans="2:7" ht="15.75" customHeight="1" x14ac:dyDescent="0.25"/>
    <row r="84" spans="2:7" ht="15.75" customHeight="1" x14ac:dyDescent="0.25"/>
    <row r="85" spans="2:7" ht="15.75" customHeight="1" x14ac:dyDescent="0.25"/>
    <row r="86" spans="2:7" ht="18" customHeight="1" x14ac:dyDescent="0.25"/>
    <row r="87" spans="2:7" ht="18" customHeight="1" x14ac:dyDescent="0.25"/>
    <row r="88" spans="2:7" ht="18" customHeight="1" x14ac:dyDescent="0.25"/>
    <row r="89" spans="2:7" ht="18" customHeight="1" x14ac:dyDescent="0.25"/>
    <row r="90" spans="2:7" ht="18" customHeight="1" x14ac:dyDescent="0.25"/>
    <row r="91" spans="2:7" ht="18" customHeight="1" x14ac:dyDescent="0.25"/>
    <row r="92" spans="2:7" ht="15.75" customHeight="1" x14ac:dyDescent="0.25"/>
    <row r="93" spans="2:7" ht="15.75" customHeight="1" x14ac:dyDescent="0.25"/>
    <row r="94" spans="2:7" ht="15.75" customHeight="1" x14ac:dyDescent="0.25"/>
    <row r="95" spans="2:7" ht="15.75" customHeight="1" x14ac:dyDescent="0.25"/>
    <row r="96" spans="2:7" ht="15.75" customHeight="1" x14ac:dyDescent="0.25">
      <c r="B96" t="s">
        <v>6768</v>
      </c>
      <c r="C96" t="s">
        <v>6769</v>
      </c>
      <c r="D96" t="s">
        <v>6770</v>
      </c>
      <c r="E96" t="s">
        <v>6771</v>
      </c>
      <c r="F96" t="s">
        <v>6772</v>
      </c>
      <c r="G96" t="s">
        <v>6773</v>
      </c>
    </row>
    <row r="97" spans="3:8" ht="15.75" customHeight="1" x14ac:dyDescent="0.25"/>
    <row r="98" spans="3:8" ht="21" customHeight="1" x14ac:dyDescent="0.25"/>
    <row r="99" spans="3:8" ht="15.75" customHeight="1" x14ac:dyDescent="0.25"/>
    <row r="100" spans="3:8" ht="15.75" customHeight="1" x14ac:dyDescent="0.25"/>
    <row r="101" spans="3:8" ht="18.75" customHeight="1" x14ac:dyDescent="0.25"/>
    <row r="102" spans="3:8" ht="15.75" customHeight="1" x14ac:dyDescent="0.25"/>
    <row r="103" spans="3:8" ht="15.75" customHeight="1" x14ac:dyDescent="0.25"/>
    <row r="104" spans="3:8" ht="18.75" customHeight="1" x14ac:dyDescent="0.25"/>
    <row r="105" spans="3:8" ht="18.75" customHeight="1" x14ac:dyDescent="0.25"/>
    <row r="108" spans="3:8" x14ac:dyDescent="0.25">
      <c r="C108" t="s">
        <v>6768</v>
      </c>
      <c r="D108" t="s">
        <v>6769</v>
      </c>
      <c r="E108" t="s">
        <v>6770</v>
      </c>
      <c r="F108" t="s">
        <v>6771</v>
      </c>
      <c r="G108" t="s">
        <v>6772</v>
      </c>
      <c r="H108" t="s">
        <v>6773</v>
      </c>
    </row>
    <row r="109" spans="3:8" ht="15.75" customHeight="1" x14ac:dyDescent="0.25"/>
    <row r="110" spans="3:8" ht="15.75" customHeight="1" x14ac:dyDescent="0.25"/>
    <row r="111" spans="3:8" ht="15.75" customHeight="1" x14ac:dyDescent="0.25"/>
    <row r="112" spans="3:8" ht="15.75" customHeight="1" x14ac:dyDescent="0.25"/>
    <row r="113" ht="15.75" customHeight="1" x14ac:dyDescent="0.25"/>
    <row r="114" ht="15.75" customHeight="1" x14ac:dyDescent="0.25"/>
    <row r="115" ht="15.75" customHeight="1" x14ac:dyDescent="0.25"/>
    <row r="116" ht="18.75" customHeight="1" x14ac:dyDescent="0.25"/>
    <row r="117" ht="15.75" customHeight="1" x14ac:dyDescent="0.25"/>
  </sheetData>
  <mergeCells count="73">
    <mergeCell ref="A11:B11"/>
    <mergeCell ref="A45:B45"/>
    <mergeCell ref="P1:Q1"/>
    <mergeCell ref="A36:B36"/>
    <mergeCell ref="A1:B1"/>
    <mergeCell ref="A6:B6"/>
    <mergeCell ref="A16:B16"/>
    <mergeCell ref="A7:B7"/>
    <mergeCell ref="A24:B24"/>
    <mergeCell ref="A30:B30"/>
    <mergeCell ref="A15:B15"/>
    <mergeCell ref="A62:B62"/>
    <mergeCell ref="A65:B65"/>
    <mergeCell ref="A25:B25"/>
    <mergeCell ref="A41:B41"/>
    <mergeCell ref="A37:B37"/>
    <mergeCell ref="A46:B46"/>
    <mergeCell ref="A48:B48"/>
    <mergeCell ref="A64:B64"/>
    <mergeCell ref="A59:B59"/>
    <mergeCell ref="A60:B60"/>
    <mergeCell ref="A49:B49"/>
    <mergeCell ref="A51:B51"/>
    <mergeCell ref="A61:B61"/>
    <mergeCell ref="A54:B54"/>
    <mergeCell ref="R1:S1"/>
    <mergeCell ref="A55:B55"/>
    <mergeCell ref="A12:B12"/>
    <mergeCell ref="A50:B50"/>
    <mergeCell ref="A26:B26"/>
    <mergeCell ref="A21:B21"/>
    <mergeCell ref="A2:B2"/>
    <mergeCell ref="A33:B33"/>
    <mergeCell ref="A53:B53"/>
    <mergeCell ref="A52:B52"/>
    <mergeCell ref="A43:B43"/>
    <mergeCell ref="A9:B9"/>
    <mergeCell ref="A18:B18"/>
    <mergeCell ref="A27:B27"/>
    <mergeCell ref="N1:O1"/>
    <mergeCell ref="A3:B3"/>
    <mergeCell ref="T1:U1"/>
    <mergeCell ref="A47:B47"/>
    <mergeCell ref="A5:B5"/>
    <mergeCell ref="L1:M1"/>
    <mergeCell ref="A32:B32"/>
    <mergeCell ref="A42:B42"/>
    <mergeCell ref="A14:B14"/>
    <mergeCell ref="A17:B17"/>
    <mergeCell ref="A23:B23"/>
    <mergeCell ref="A8:B8"/>
    <mergeCell ref="A22:B22"/>
    <mergeCell ref="A35:B35"/>
    <mergeCell ref="A4:B4"/>
    <mergeCell ref="A20:B20"/>
    <mergeCell ref="A38:B38"/>
    <mergeCell ref="A29:B29"/>
    <mergeCell ref="A68:B68"/>
    <mergeCell ref="A63:B63"/>
    <mergeCell ref="A19:B19"/>
    <mergeCell ref="A10:B10"/>
    <mergeCell ref="A28:B28"/>
    <mergeCell ref="A13:B13"/>
    <mergeCell ref="A44:B44"/>
    <mergeCell ref="A40:B40"/>
    <mergeCell ref="A67:B67"/>
    <mergeCell ref="A31:B31"/>
    <mergeCell ref="A58:B58"/>
    <mergeCell ref="A39:B39"/>
    <mergeCell ref="A34:B34"/>
    <mergeCell ref="A66:B66"/>
    <mergeCell ref="A56:B56"/>
    <mergeCell ref="A57:B57"/>
  </mergeCells>
  <pageMargins left="0.7" right="0.7" top="0.75" bottom="0.75" header="0.3" footer="0.3"/>
  <pageSetup paperSize="9" fitToWidth="0" orientation="landscape"/>
  <tableParts count="3">
    <tablePart r:id="rId1"/>
    <tablePart r:id="rId2"/>
    <tablePart r:id="rId3"/>
  </tableParts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 codeName="Hoja349">
    <pageSetUpPr fitToPage="1"/>
  </sheetPr>
  <dimension ref="A1:U118"/>
  <sheetViews>
    <sheetView topLeftCell="A67" workbookViewId="0">
      <selection activeCell="H91" sqref="H91"/>
    </sheetView>
  </sheetViews>
  <sheetFormatPr baseColWidth="10" defaultColWidth="9.140625" defaultRowHeight="15" x14ac:dyDescent="0.25"/>
  <cols>
    <col min="1" max="2" width="2.7109375" customWidth="1"/>
    <col min="3" max="3" width="39" customWidth="1"/>
    <col min="4" max="4" width="14.5703125" customWidth="1"/>
    <col min="5" max="5" width="21.85546875" customWidth="1"/>
    <col min="6" max="6" width="22" customWidth="1"/>
    <col min="7" max="7" width="18" customWidth="1"/>
    <col min="8" max="8" width="12.140625" customWidth="1"/>
    <col min="9" max="9" width="25.140625" customWidth="1"/>
    <col min="10" max="10" width="13.28515625" customWidth="1"/>
    <col min="11" max="11" width="13.5703125" customWidth="1"/>
    <col min="12" max="12" width="14.28515625" customWidth="1"/>
    <col min="13" max="13" width="13.7109375" customWidth="1"/>
    <col min="14" max="15" width="14.7109375" customWidth="1"/>
    <col min="16" max="16" width="15.28515625" customWidth="1"/>
    <col min="17" max="17" width="14.85546875" customWidth="1"/>
    <col min="18" max="19" width="15.42578125" customWidth="1"/>
    <col min="20" max="20" width="17" customWidth="1"/>
    <col min="21" max="21" width="17.85546875" customWidth="1"/>
  </cols>
  <sheetData>
    <row r="1" spans="1:21" ht="46.5" customHeight="1" x14ac:dyDescent="0.25">
      <c r="A1" s="596" t="s">
        <v>0</v>
      </c>
      <c r="B1" s="597"/>
      <c r="C1" s="1" t="s">
        <v>1</v>
      </c>
      <c r="D1" s="1" t="s">
        <v>2</v>
      </c>
      <c r="E1" s="25" t="s">
        <v>3</v>
      </c>
      <c r="F1" s="20" t="s">
        <v>4</v>
      </c>
      <c r="G1" s="1" t="s">
        <v>5</v>
      </c>
      <c r="H1" s="35" t="s">
        <v>6</v>
      </c>
      <c r="I1" s="2" t="s">
        <v>7</v>
      </c>
      <c r="J1" s="3" t="s">
        <v>8</v>
      </c>
      <c r="K1" s="3" t="s">
        <v>9</v>
      </c>
      <c r="L1" s="593" t="s">
        <v>10</v>
      </c>
      <c r="M1" s="592"/>
      <c r="N1" s="599" t="s">
        <v>11</v>
      </c>
      <c r="O1" s="592"/>
      <c r="P1" s="595" t="s">
        <v>12</v>
      </c>
      <c r="Q1" s="592"/>
      <c r="R1" s="594" t="s">
        <v>13</v>
      </c>
      <c r="S1" s="592"/>
      <c r="T1" s="591" t="s">
        <v>14</v>
      </c>
      <c r="U1" s="592"/>
    </row>
    <row r="2" spans="1:21" ht="21" customHeight="1" x14ac:dyDescent="0.25">
      <c r="A2" s="586" t="s">
        <v>15</v>
      </c>
      <c r="B2" s="587"/>
      <c r="C2" s="152" t="s">
        <v>2382</v>
      </c>
      <c r="D2" s="217">
        <v>25662847</v>
      </c>
      <c r="E2" s="153" t="s">
        <v>271</v>
      </c>
      <c r="F2" s="142" t="s">
        <v>38</v>
      </c>
      <c r="G2" s="447" t="s">
        <v>2383</v>
      </c>
      <c r="H2" s="221"/>
      <c r="I2" s="221" t="s">
        <v>147</v>
      </c>
      <c r="J2" s="55">
        <v>0.33750000000000002</v>
      </c>
      <c r="K2" s="51">
        <f t="shared" ref="K2:K37" si="0">J2+$K$66</f>
        <v>0.33750000000000002</v>
      </c>
      <c r="L2" s="55">
        <v>0.34444444444444439</v>
      </c>
      <c r="M2" s="41">
        <f t="shared" ref="M2:M32" si="1">L2+$M$66</f>
        <v>0.34444444444444439</v>
      </c>
      <c r="N2" s="55">
        <v>0.35138888888888892</v>
      </c>
      <c r="O2" s="41">
        <f t="shared" ref="O2:O37" si="2">N2+$O$66</f>
        <v>0.35138888888888892</v>
      </c>
      <c r="P2" s="55">
        <v>0.39513888888888887</v>
      </c>
      <c r="Q2" s="41">
        <f t="shared" ref="Q2:Q37" si="3">P2+$Q$66</f>
        <v>0.39513888888888887</v>
      </c>
      <c r="R2" s="55">
        <v>0.40833333333333333</v>
      </c>
      <c r="S2" s="41">
        <f t="shared" ref="S2:S37" si="4">R2+$S$66</f>
        <v>0.40833333333333333</v>
      </c>
      <c r="T2" s="236">
        <v>0.4201388888888889</v>
      </c>
      <c r="U2" s="72">
        <f t="shared" ref="U2:U37" si="5">T2+$U$66</f>
        <v>0.4201388888888889</v>
      </c>
    </row>
    <row r="3" spans="1:21" ht="21" customHeight="1" x14ac:dyDescent="0.25">
      <c r="A3" s="586" t="s">
        <v>21</v>
      </c>
      <c r="B3" s="587"/>
      <c r="C3" s="152" t="s">
        <v>2384</v>
      </c>
      <c r="D3" s="217">
        <v>75700630</v>
      </c>
      <c r="E3" s="201" t="s">
        <v>45</v>
      </c>
      <c r="F3" s="142" t="s">
        <v>28</v>
      </c>
      <c r="G3" s="245"/>
      <c r="H3" s="245"/>
      <c r="I3" s="245" t="s">
        <v>47</v>
      </c>
      <c r="J3" s="55">
        <v>0.34444444444444439</v>
      </c>
      <c r="K3" s="51">
        <f t="shared" si="0"/>
        <v>0.34444444444444439</v>
      </c>
      <c r="L3" s="55">
        <v>0.34930555555555548</v>
      </c>
      <c r="M3" s="41">
        <f t="shared" si="1"/>
        <v>0.34930555555555548</v>
      </c>
      <c r="N3" s="55">
        <v>0.35416666666666669</v>
      </c>
      <c r="O3" s="41">
        <f t="shared" si="2"/>
        <v>0.35416666666666669</v>
      </c>
      <c r="P3" s="55">
        <v>0.4</v>
      </c>
      <c r="Q3" s="41">
        <f t="shared" si="3"/>
        <v>0.4</v>
      </c>
      <c r="R3" s="55">
        <v>0.4152777777777778</v>
      </c>
      <c r="S3" s="41">
        <f t="shared" si="4"/>
        <v>0.4152777777777778</v>
      </c>
      <c r="T3" s="236">
        <v>0.43194444444444452</v>
      </c>
      <c r="U3" s="72">
        <f t="shared" si="5"/>
        <v>0.43194444444444452</v>
      </c>
    </row>
    <row r="4" spans="1:21" ht="21" customHeight="1" x14ac:dyDescent="0.25">
      <c r="A4" s="586" t="s">
        <v>26</v>
      </c>
      <c r="B4" s="587"/>
      <c r="C4" s="152" t="s">
        <v>2385</v>
      </c>
      <c r="D4" s="217">
        <v>70462153</v>
      </c>
      <c r="E4" s="50" t="s">
        <v>2386</v>
      </c>
      <c r="F4" s="142" t="s">
        <v>38</v>
      </c>
      <c r="G4" s="184" t="s">
        <v>19</v>
      </c>
      <c r="H4" s="325"/>
      <c r="I4" s="293" t="s">
        <v>168</v>
      </c>
      <c r="J4" s="55">
        <v>0.34513888888888888</v>
      </c>
      <c r="K4" s="51">
        <f t="shared" si="0"/>
        <v>0.34513888888888888</v>
      </c>
      <c r="L4" s="55">
        <v>0.35416666666666669</v>
      </c>
      <c r="M4" s="41">
        <f t="shared" si="1"/>
        <v>0.35416666666666669</v>
      </c>
      <c r="N4" s="55">
        <v>0.36041666666666672</v>
      </c>
      <c r="O4" s="41">
        <f t="shared" si="2"/>
        <v>0.36041666666666672</v>
      </c>
      <c r="P4" s="55">
        <v>0.40833333333333333</v>
      </c>
      <c r="Q4" s="41">
        <f t="shared" si="3"/>
        <v>0.40833333333333333</v>
      </c>
      <c r="R4" s="55">
        <v>0.4201388888888889</v>
      </c>
      <c r="S4" s="41">
        <f t="shared" si="4"/>
        <v>0.4201388888888889</v>
      </c>
      <c r="T4" s="236">
        <v>0.43263888888888891</v>
      </c>
      <c r="U4" s="72">
        <f t="shared" si="5"/>
        <v>0.43263888888888891</v>
      </c>
    </row>
    <row r="5" spans="1:21" ht="21" customHeight="1" x14ac:dyDescent="0.25">
      <c r="A5" s="586" t="s">
        <v>30</v>
      </c>
      <c r="B5" s="587"/>
      <c r="C5" s="152" t="s">
        <v>2387</v>
      </c>
      <c r="D5" s="217">
        <v>76294603</v>
      </c>
      <c r="E5" s="50" t="s">
        <v>17</v>
      </c>
      <c r="F5" s="142" t="s">
        <v>28</v>
      </c>
      <c r="G5" s="184" t="s">
        <v>203</v>
      </c>
      <c r="H5" s="474"/>
      <c r="I5" s="212" t="s">
        <v>1603</v>
      </c>
      <c r="J5" s="55">
        <v>0.34791666666666671</v>
      </c>
      <c r="K5" s="51">
        <f t="shared" si="0"/>
        <v>0.34791666666666671</v>
      </c>
      <c r="L5" s="55">
        <v>0.35902777777777778</v>
      </c>
      <c r="M5" s="41">
        <f t="shared" si="1"/>
        <v>0.35902777777777778</v>
      </c>
      <c r="N5" s="55">
        <v>0.36805555555555558</v>
      </c>
      <c r="O5" s="41">
        <f t="shared" si="2"/>
        <v>0.36805555555555558</v>
      </c>
      <c r="P5" s="55">
        <v>0.41388888888888892</v>
      </c>
      <c r="Q5" s="41">
        <f t="shared" si="3"/>
        <v>0.41388888888888892</v>
      </c>
      <c r="R5" s="55">
        <v>0.43055555555555558</v>
      </c>
      <c r="S5" s="41">
        <f t="shared" si="4"/>
        <v>0.43055555555555558</v>
      </c>
      <c r="T5" s="236">
        <v>0.44374999999999998</v>
      </c>
      <c r="U5" s="72">
        <f t="shared" si="5"/>
        <v>0.44374999999999998</v>
      </c>
    </row>
    <row r="6" spans="1:21" ht="20.25" customHeight="1" x14ac:dyDescent="0.25">
      <c r="A6" s="586" t="s">
        <v>35</v>
      </c>
      <c r="B6" s="587"/>
      <c r="C6" s="152" t="s">
        <v>2388</v>
      </c>
      <c r="D6" s="217">
        <v>45676345</v>
      </c>
      <c r="E6" s="50" t="s">
        <v>1688</v>
      </c>
      <c r="F6" s="142" t="s">
        <v>38</v>
      </c>
      <c r="G6" s="105" t="s">
        <v>42</v>
      </c>
      <c r="H6" s="293"/>
      <c r="I6" s="293" t="s">
        <v>57</v>
      </c>
      <c r="J6" s="55">
        <v>0.35555555555555562</v>
      </c>
      <c r="K6" s="51">
        <f t="shared" si="0"/>
        <v>0.35555555555555562</v>
      </c>
      <c r="L6" s="55">
        <v>0.36388888888888887</v>
      </c>
      <c r="M6" s="41">
        <f t="shared" si="1"/>
        <v>0.36388888888888887</v>
      </c>
      <c r="N6" s="55">
        <v>0.37013888888888891</v>
      </c>
      <c r="O6" s="41">
        <f t="shared" si="2"/>
        <v>0.37013888888888891</v>
      </c>
      <c r="P6" s="55">
        <v>0.4201388888888889</v>
      </c>
      <c r="Q6" s="41">
        <f t="shared" si="3"/>
        <v>0.4201388888888889</v>
      </c>
      <c r="R6" s="55">
        <v>0.43194444444444452</v>
      </c>
      <c r="S6" s="41">
        <f t="shared" si="4"/>
        <v>0.43194444444444452</v>
      </c>
      <c r="T6" s="236">
        <v>0.44513888888888892</v>
      </c>
      <c r="U6" s="72">
        <f t="shared" si="5"/>
        <v>0.44513888888888892</v>
      </c>
    </row>
    <row r="7" spans="1:21" ht="18.75" customHeight="1" x14ac:dyDescent="0.25">
      <c r="A7" s="586" t="s">
        <v>40</v>
      </c>
      <c r="B7" s="587"/>
      <c r="C7" s="164" t="s">
        <v>2363</v>
      </c>
      <c r="D7" s="217">
        <v>9532758</v>
      </c>
      <c r="E7" s="201" t="s">
        <v>45</v>
      </c>
      <c r="F7" s="142" t="s">
        <v>38</v>
      </c>
      <c r="G7" s="182"/>
      <c r="H7" s="182"/>
      <c r="I7" s="50" t="s">
        <v>425</v>
      </c>
      <c r="J7" s="55">
        <v>0.36319444444444438</v>
      </c>
      <c r="K7" s="51">
        <f t="shared" si="0"/>
        <v>0.36319444444444438</v>
      </c>
      <c r="L7" s="55">
        <v>0.36805555555555558</v>
      </c>
      <c r="M7" s="41">
        <f t="shared" si="1"/>
        <v>0.36805555555555558</v>
      </c>
      <c r="N7" s="55">
        <v>0.37430555555555561</v>
      </c>
      <c r="O7" s="41">
        <f t="shared" si="2"/>
        <v>0.37430555555555561</v>
      </c>
      <c r="P7" s="55">
        <v>0.42569444444444438</v>
      </c>
      <c r="Q7" s="41">
        <f t="shared" si="3"/>
        <v>0.42569444444444438</v>
      </c>
      <c r="R7" s="55">
        <v>0.44305555555555548</v>
      </c>
      <c r="S7" s="41">
        <f t="shared" si="4"/>
        <v>0.44305555555555548</v>
      </c>
      <c r="T7" s="236">
        <v>0.45555555555555549</v>
      </c>
      <c r="U7" s="72">
        <f t="shared" si="5"/>
        <v>0.45555555555555549</v>
      </c>
    </row>
    <row r="8" spans="1:21" ht="21.75" customHeight="1" x14ac:dyDescent="0.25">
      <c r="A8" s="586" t="s">
        <v>43</v>
      </c>
      <c r="B8" s="587"/>
      <c r="C8" s="152" t="s">
        <v>2389</v>
      </c>
      <c r="D8" s="217">
        <v>47901998</v>
      </c>
      <c r="E8" s="50" t="s">
        <v>17</v>
      </c>
      <c r="F8" s="142" t="s">
        <v>38</v>
      </c>
      <c r="G8" s="105" t="s">
        <v>146</v>
      </c>
      <c r="H8" s="182"/>
      <c r="I8" s="50" t="s">
        <v>117</v>
      </c>
      <c r="J8" s="55">
        <v>0.36875000000000002</v>
      </c>
      <c r="K8" s="51">
        <f t="shared" si="0"/>
        <v>0.36875000000000002</v>
      </c>
      <c r="L8" s="55">
        <v>0.37291666666666667</v>
      </c>
      <c r="M8" s="41">
        <f t="shared" si="1"/>
        <v>0.37291666666666667</v>
      </c>
      <c r="N8" s="55">
        <v>0.37847222222222221</v>
      </c>
      <c r="O8" s="41">
        <f t="shared" si="2"/>
        <v>0.37847222222222221</v>
      </c>
      <c r="P8" s="55">
        <v>0.43194444444444452</v>
      </c>
      <c r="Q8" s="41">
        <f t="shared" si="3"/>
        <v>0.43194444444444452</v>
      </c>
      <c r="R8" s="55">
        <v>0.45069444444444451</v>
      </c>
      <c r="S8" s="41">
        <f t="shared" si="4"/>
        <v>0.45069444444444451</v>
      </c>
      <c r="T8" s="236">
        <v>0.46180555555555558</v>
      </c>
      <c r="U8" s="72">
        <f t="shared" si="5"/>
        <v>0.46180555555555558</v>
      </c>
    </row>
    <row r="9" spans="1:21" ht="19.5" customHeight="1" x14ac:dyDescent="0.25">
      <c r="A9" s="586" t="s">
        <v>48</v>
      </c>
      <c r="B9" s="587"/>
      <c r="C9" s="152" t="s">
        <v>2390</v>
      </c>
      <c r="D9" s="217">
        <v>70436927</v>
      </c>
      <c r="E9" s="50" t="s">
        <v>271</v>
      </c>
      <c r="F9" s="142" t="s">
        <v>28</v>
      </c>
      <c r="G9" s="184" t="s">
        <v>19</v>
      </c>
      <c r="H9" s="293"/>
      <c r="I9" s="293" t="s">
        <v>57</v>
      </c>
      <c r="J9" s="55">
        <v>0.38541666666666669</v>
      </c>
      <c r="K9" s="51">
        <f t="shared" si="0"/>
        <v>0.38541666666666669</v>
      </c>
      <c r="L9" s="55">
        <v>0.38611111111111113</v>
      </c>
      <c r="M9" s="41">
        <f t="shared" si="1"/>
        <v>0.38611111111111113</v>
      </c>
      <c r="N9" s="55">
        <v>0.39097222222222222</v>
      </c>
      <c r="O9" s="41">
        <f t="shared" si="2"/>
        <v>0.39097222222222222</v>
      </c>
      <c r="P9" s="55">
        <v>0.43680555555555561</v>
      </c>
      <c r="Q9" s="41">
        <f t="shared" si="3"/>
        <v>0.43680555555555561</v>
      </c>
      <c r="R9" s="55">
        <v>0.45624999999999999</v>
      </c>
      <c r="S9" s="41">
        <f t="shared" si="4"/>
        <v>0.45624999999999999</v>
      </c>
      <c r="T9" s="236">
        <v>0.46805555555555561</v>
      </c>
      <c r="U9" s="72">
        <f t="shared" si="5"/>
        <v>0.46805555555555561</v>
      </c>
    </row>
    <row r="10" spans="1:21" ht="18" customHeight="1" x14ac:dyDescent="0.25">
      <c r="A10" s="586" t="s">
        <v>54</v>
      </c>
      <c r="B10" s="587"/>
      <c r="C10" s="152" t="s">
        <v>2391</v>
      </c>
      <c r="D10" s="217">
        <v>47940510</v>
      </c>
      <c r="E10" s="50" t="s">
        <v>17</v>
      </c>
      <c r="F10" s="142" t="s">
        <v>28</v>
      </c>
      <c r="G10" s="105" t="s">
        <v>397</v>
      </c>
      <c r="H10" s="474"/>
      <c r="I10" s="212" t="s">
        <v>1603</v>
      </c>
      <c r="J10" s="55">
        <v>0.38819444444444451</v>
      </c>
      <c r="K10" s="51">
        <f t="shared" si="0"/>
        <v>0.38819444444444451</v>
      </c>
      <c r="L10" s="55">
        <v>0.39097222222222222</v>
      </c>
      <c r="M10" s="41">
        <f t="shared" si="1"/>
        <v>0.39097222222222222</v>
      </c>
      <c r="N10" s="55">
        <v>0.39652777777777781</v>
      </c>
      <c r="O10" s="41">
        <f t="shared" si="2"/>
        <v>0.39652777777777781</v>
      </c>
      <c r="P10" s="55">
        <v>0.44374999999999998</v>
      </c>
      <c r="Q10" s="41">
        <f t="shared" si="3"/>
        <v>0.44374999999999998</v>
      </c>
      <c r="R10" s="55">
        <v>0.46180555555555558</v>
      </c>
      <c r="S10" s="41">
        <f t="shared" si="4"/>
        <v>0.46180555555555558</v>
      </c>
      <c r="T10" s="236">
        <v>0.47430555555555548</v>
      </c>
      <c r="U10" s="72">
        <f t="shared" si="5"/>
        <v>0.47430555555555548</v>
      </c>
    </row>
    <row r="11" spans="1:21" ht="20.25" customHeight="1" x14ac:dyDescent="0.25">
      <c r="A11" s="586" t="s">
        <v>58</v>
      </c>
      <c r="B11" s="587"/>
      <c r="C11" s="152" t="s">
        <v>2392</v>
      </c>
      <c r="D11" s="217">
        <v>25629183</v>
      </c>
      <c r="E11" s="21" t="s">
        <v>301</v>
      </c>
      <c r="F11" s="142" t="s">
        <v>38</v>
      </c>
      <c r="G11" s="221"/>
      <c r="H11" s="221"/>
      <c r="I11" s="221" t="s">
        <v>39</v>
      </c>
      <c r="J11" s="55">
        <v>0.39513888888888887</v>
      </c>
      <c r="K11" s="51">
        <f t="shared" si="0"/>
        <v>0.39513888888888887</v>
      </c>
      <c r="L11" s="55">
        <v>0.39652777777777781</v>
      </c>
      <c r="M11" s="41">
        <f t="shared" si="1"/>
        <v>0.39652777777777781</v>
      </c>
      <c r="N11" s="55">
        <v>0.40416666666666667</v>
      </c>
      <c r="O11" s="41">
        <f t="shared" si="2"/>
        <v>0.40416666666666667</v>
      </c>
      <c r="P11" s="55">
        <v>0.4513888888888889</v>
      </c>
      <c r="Q11" s="41">
        <f t="shared" si="3"/>
        <v>0.4513888888888889</v>
      </c>
      <c r="R11" s="55">
        <v>0.46805555555555561</v>
      </c>
      <c r="S11" s="41">
        <f t="shared" si="4"/>
        <v>0.46805555555555561</v>
      </c>
      <c r="T11" s="236">
        <v>0.48055555555555562</v>
      </c>
      <c r="U11" s="72">
        <f t="shared" si="5"/>
        <v>0.48055555555555562</v>
      </c>
    </row>
    <row r="12" spans="1:21" ht="21" customHeight="1" x14ac:dyDescent="0.25">
      <c r="A12" s="586" t="s">
        <v>64</v>
      </c>
      <c r="B12" s="587"/>
      <c r="C12" s="152" t="s">
        <v>2393</v>
      </c>
      <c r="D12" s="217">
        <v>25827804</v>
      </c>
      <c r="E12" s="50" t="s">
        <v>37</v>
      </c>
      <c r="F12" s="142" t="s">
        <v>38</v>
      </c>
      <c r="G12" s="96"/>
      <c r="H12" s="328"/>
      <c r="I12" s="96" t="s">
        <v>66</v>
      </c>
      <c r="J12" s="55">
        <v>0.40625</v>
      </c>
      <c r="K12" s="51">
        <f t="shared" si="0"/>
        <v>0.40625</v>
      </c>
      <c r="L12" s="55">
        <v>0.40694444444444439</v>
      </c>
      <c r="M12" s="41">
        <f t="shared" si="1"/>
        <v>0.40694444444444439</v>
      </c>
      <c r="N12" s="55">
        <v>0.41319444444444442</v>
      </c>
      <c r="O12" s="41">
        <f t="shared" si="2"/>
        <v>0.41319444444444442</v>
      </c>
      <c r="P12" s="55">
        <v>0.4597222222222222</v>
      </c>
      <c r="Q12" s="41">
        <f t="shared" si="3"/>
        <v>0.4597222222222222</v>
      </c>
      <c r="R12" s="55">
        <v>0.47430555555555548</v>
      </c>
      <c r="S12" s="41">
        <f t="shared" si="4"/>
        <v>0.47430555555555548</v>
      </c>
      <c r="T12" s="236">
        <v>0.48541666666666672</v>
      </c>
      <c r="U12" s="72">
        <f t="shared" si="5"/>
        <v>0.48541666666666672</v>
      </c>
    </row>
    <row r="13" spans="1:21" ht="21" customHeight="1" x14ac:dyDescent="0.25">
      <c r="A13" s="586" t="s">
        <v>67</v>
      </c>
      <c r="B13" s="587"/>
      <c r="C13" s="152" t="s">
        <v>2394</v>
      </c>
      <c r="D13" s="217">
        <v>25789814</v>
      </c>
      <c r="E13" s="50" t="s">
        <v>37</v>
      </c>
      <c r="F13" s="142" t="s">
        <v>38</v>
      </c>
      <c r="G13" s="96"/>
      <c r="H13" s="328"/>
      <c r="I13" s="96" t="s">
        <v>434</v>
      </c>
      <c r="J13" s="55">
        <v>0.41736111111111113</v>
      </c>
      <c r="K13" s="51">
        <f t="shared" si="0"/>
        <v>0.41736111111111113</v>
      </c>
      <c r="L13" s="55">
        <v>0.41805555555555562</v>
      </c>
      <c r="M13" s="41">
        <f t="shared" si="1"/>
        <v>0.41805555555555562</v>
      </c>
      <c r="N13" s="55">
        <v>0.42291666666666672</v>
      </c>
      <c r="O13" s="41">
        <f t="shared" si="2"/>
        <v>0.42291666666666672</v>
      </c>
      <c r="P13" s="55">
        <v>0.46875</v>
      </c>
      <c r="Q13" s="41">
        <f t="shared" si="3"/>
        <v>0.46875</v>
      </c>
      <c r="R13" s="55">
        <v>0.48402777777777778</v>
      </c>
      <c r="S13" s="41">
        <f t="shared" si="4"/>
        <v>0.48402777777777778</v>
      </c>
      <c r="T13" s="236">
        <v>0.50208333333333333</v>
      </c>
      <c r="U13" s="72">
        <f t="shared" si="5"/>
        <v>0.50208333333333333</v>
      </c>
    </row>
    <row r="14" spans="1:21" s="46" customFormat="1" ht="21" customHeight="1" x14ac:dyDescent="0.25">
      <c r="A14" s="586" t="s">
        <v>70</v>
      </c>
      <c r="B14" s="587"/>
      <c r="C14" s="152" t="s">
        <v>2395</v>
      </c>
      <c r="D14" s="217">
        <v>25627404</v>
      </c>
      <c r="E14" s="21" t="s">
        <v>295</v>
      </c>
      <c r="F14" s="142" t="s">
        <v>38</v>
      </c>
      <c r="G14" s="96"/>
      <c r="H14" s="328"/>
      <c r="I14" s="96" t="s">
        <v>109</v>
      </c>
      <c r="J14" s="55">
        <v>0.42222222222222222</v>
      </c>
      <c r="K14" s="51">
        <f t="shared" si="0"/>
        <v>0.42222222222222222</v>
      </c>
      <c r="L14" s="55">
        <v>0.42291666666666672</v>
      </c>
      <c r="M14" s="41">
        <f t="shared" si="1"/>
        <v>0.42291666666666672</v>
      </c>
      <c r="N14" s="55">
        <v>0.4284722222222222</v>
      </c>
      <c r="O14" s="41">
        <f t="shared" si="2"/>
        <v>0.4284722222222222</v>
      </c>
      <c r="P14" s="55">
        <v>0.47361111111111109</v>
      </c>
      <c r="Q14" s="41">
        <f t="shared" si="3"/>
        <v>0.47361111111111109</v>
      </c>
      <c r="R14" s="55">
        <v>0.4861111111111111</v>
      </c>
      <c r="S14" s="41">
        <f t="shared" si="4"/>
        <v>0.4861111111111111</v>
      </c>
      <c r="T14" s="236">
        <v>0.49861111111111112</v>
      </c>
      <c r="U14" s="72">
        <f t="shared" si="5"/>
        <v>0.49861111111111112</v>
      </c>
    </row>
    <row r="15" spans="1:21" ht="20.25" customHeight="1" x14ac:dyDescent="0.25">
      <c r="A15" s="586" t="s">
        <v>73</v>
      </c>
      <c r="B15" s="587"/>
      <c r="C15" s="152" t="s">
        <v>2396</v>
      </c>
      <c r="D15" s="217">
        <v>10796579</v>
      </c>
      <c r="E15" s="50" t="s">
        <v>17</v>
      </c>
      <c r="F15" s="142" t="s">
        <v>23</v>
      </c>
      <c r="G15" s="105" t="s">
        <v>146</v>
      </c>
      <c r="H15" s="182"/>
      <c r="I15" s="50" t="s">
        <v>2397</v>
      </c>
      <c r="J15" s="55">
        <v>0.43263888888888891</v>
      </c>
      <c r="K15" s="51">
        <f t="shared" si="0"/>
        <v>0.43263888888888891</v>
      </c>
      <c r="L15" s="55">
        <v>0.43541666666666667</v>
      </c>
      <c r="M15" s="41">
        <f t="shared" si="1"/>
        <v>0.43541666666666667</v>
      </c>
      <c r="N15" s="55">
        <v>0.44027777777777782</v>
      </c>
      <c r="O15" s="41">
        <f t="shared" si="2"/>
        <v>0.44027777777777782</v>
      </c>
      <c r="P15" s="55">
        <v>0.48402777777777778</v>
      </c>
      <c r="Q15" s="41">
        <f t="shared" si="3"/>
        <v>0.48402777777777778</v>
      </c>
      <c r="R15" s="55">
        <v>0.50208333333333333</v>
      </c>
      <c r="S15" s="41">
        <f t="shared" si="4"/>
        <v>0.50208333333333333</v>
      </c>
      <c r="T15" s="236">
        <v>0.51527777777777772</v>
      </c>
      <c r="U15" s="72">
        <f t="shared" si="5"/>
        <v>0.51527777777777772</v>
      </c>
    </row>
    <row r="16" spans="1:21" ht="21.75" customHeight="1" x14ac:dyDescent="0.25">
      <c r="A16" s="586" t="s">
        <v>76</v>
      </c>
      <c r="B16" s="587"/>
      <c r="C16" s="152" t="s">
        <v>2398</v>
      </c>
      <c r="D16" s="217">
        <v>48578502</v>
      </c>
      <c r="E16" s="50" t="s">
        <v>17</v>
      </c>
      <c r="F16" s="142" t="s">
        <v>23</v>
      </c>
      <c r="G16" s="180" t="s">
        <v>539</v>
      </c>
      <c r="H16" s="182"/>
      <c r="I16" s="50" t="s">
        <v>2399</v>
      </c>
      <c r="J16" s="55">
        <v>0.4375</v>
      </c>
      <c r="K16" s="51">
        <f t="shared" si="0"/>
        <v>0.4375</v>
      </c>
      <c r="L16" s="55">
        <v>0.44027777777777782</v>
      </c>
      <c r="M16" s="41">
        <f t="shared" si="1"/>
        <v>0.44027777777777782</v>
      </c>
      <c r="N16" s="55">
        <v>0.45069444444444451</v>
      </c>
      <c r="O16" s="41">
        <f t="shared" si="2"/>
        <v>0.45069444444444451</v>
      </c>
      <c r="P16" s="55">
        <v>0.49652777777777779</v>
      </c>
      <c r="Q16" s="41">
        <f t="shared" si="3"/>
        <v>0.49652777777777779</v>
      </c>
      <c r="R16" s="55">
        <v>0.5083333333333333</v>
      </c>
      <c r="S16" s="41">
        <f t="shared" si="4"/>
        <v>0.5083333333333333</v>
      </c>
      <c r="T16" s="236">
        <v>0.52152777777777781</v>
      </c>
      <c r="U16" s="72">
        <f t="shared" si="5"/>
        <v>0.52152777777777781</v>
      </c>
    </row>
    <row r="17" spans="1:21" ht="21.75" customHeight="1" x14ac:dyDescent="0.25">
      <c r="A17" s="586" t="s">
        <v>78</v>
      </c>
      <c r="B17" s="587"/>
      <c r="C17" s="152" t="s">
        <v>2400</v>
      </c>
      <c r="D17" s="217">
        <v>40888038</v>
      </c>
      <c r="E17" s="50" t="s">
        <v>37</v>
      </c>
      <c r="F17" s="142" t="s">
        <v>23</v>
      </c>
      <c r="G17" s="87"/>
      <c r="H17" s="326"/>
      <c r="I17" s="87" t="s">
        <v>498</v>
      </c>
      <c r="J17" s="55">
        <v>0.44722222222222219</v>
      </c>
      <c r="K17" s="51">
        <f t="shared" si="0"/>
        <v>0.44722222222222219</v>
      </c>
      <c r="L17" s="55">
        <v>0.45069444444444451</v>
      </c>
      <c r="M17" s="41">
        <f t="shared" si="1"/>
        <v>0.45069444444444451</v>
      </c>
      <c r="N17" s="55">
        <v>0.45555555555555549</v>
      </c>
      <c r="O17" s="41">
        <f t="shared" si="2"/>
        <v>0.45555555555555549</v>
      </c>
      <c r="P17" s="55">
        <v>0.50069444444444444</v>
      </c>
      <c r="Q17" s="41">
        <f t="shared" si="3"/>
        <v>0.50069444444444444</v>
      </c>
      <c r="R17" s="55">
        <v>0.51666666666666672</v>
      </c>
      <c r="S17" s="41">
        <f t="shared" si="4"/>
        <v>0.51666666666666672</v>
      </c>
      <c r="T17" s="236">
        <v>0.52916666666666667</v>
      </c>
      <c r="U17" s="72">
        <f t="shared" si="5"/>
        <v>0.52916666666666667</v>
      </c>
    </row>
    <row r="18" spans="1:21" ht="21.75" customHeight="1" x14ac:dyDescent="0.25">
      <c r="A18" s="586" t="s">
        <v>80</v>
      </c>
      <c r="B18" s="587"/>
      <c r="C18" s="152" t="s">
        <v>2401</v>
      </c>
      <c r="D18" s="217">
        <v>10402465</v>
      </c>
      <c r="E18" s="201" t="s">
        <v>45</v>
      </c>
      <c r="F18" s="142" t="s">
        <v>38</v>
      </c>
      <c r="G18" s="50"/>
      <c r="H18" s="182"/>
      <c r="I18" s="50" t="s">
        <v>2295</v>
      </c>
      <c r="J18" s="55">
        <v>0.47638888888888892</v>
      </c>
      <c r="K18" s="51">
        <f t="shared" si="0"/>
        <v>0.47638888888888892</v>
      </c>
      <c r="L18" s="55">
        <v>0.48749999999999999</v>
      </c>
      <c r="M18" s="41">
        <f t="shared" si="1"/>
        <v>0.48749999999999999</v>
      </c>
      <c r="N18" s="55">
        <v>0.49305555555555558</v>
      </c>
      <c r="O18" s="41">
        <f t="shared" si="2"/>
        <v>0.49305555555555558</v>
      </c>
      <c r="P18" s="55">
        <v>0.5444444444444444</v>
      </c>
      <c r="Q18" s="41">
        <f t="shared" si="3"/>
        <v>0.5444444444444444</v>
      </c>
      <c r="R18" s="55">
        <v>0.56388888888888888</v>
      </c>
      <c r="S18" s="41">
        <f t="shared" si="4"/>
        <v>0.56388888888888888</v>
      </c>
      <c r="T18" s="236">
        <v>0.57708333333333328</v>
      </c>
      <c r="U18" s="236">
        <f t="shared" si="5"/>
        <v>0.57708333333333328</v>
      </c>
    </row>
    <row r="19" spans="1:21" ht="19.5" customHeight="1" x14ac:dyDescent="0.25">
      <c r="A19" s="586" t="s">
        <v>82</v>
      </c>
      <c r="B19" s="587"/>
      <c r="C19" s="152" t="s">
        <v>2402</v>
      </c>
      <c r="D19" s="217">
        <v>74827544</v>
      </c>
      <c r="E19" s="50" t="s">
        <v>17</v>
      </c>
      <c r="F19" s="142" t="s">
        <v>23</v>
      </c>
      <c r="G19" s="105" t="s">
        <v>146</v>
      </c>
      <c r="H19" s="186"/>
      <c r="I19" s="186" t="s">
        <v>159</v>
      </c>
      <c r="J19" s="55">
        <v>0.46180555555555558</v>
      </c>
      <c r="K19" s="51">
        <f t="shared" si="0"/>
        <v>0.46180555555555558</v>
      </c>
      <c r="L19" s="55">
        <v>0.46388888888888891</v>
      </c>
      <c r="M19" s="41">
        <f t="shared" si="1"/>
        <v>0.46388888888888891</v>
      </c>
      <c r="N19" s="55">
        <v>0.46944444444444439</v>
      </c>
      <c r="O19" s="41">
        <f t="shared" si="2"/>
        <v>0.46944444444444439</v>
      </c>
      <c r="P19" s="55">
        <v>0.51388888888888884</v>
      </c>
      <c r="Q19" s="41">
        <f t="shared" si="3"/>
        <v>0.51388888888888884</v>
      </c>
      <c r="R19" s="55">
        <v>0.52708333333333335</v>
      </c>
      <c r="S19" s="41">
        <f t="shared" si="4"/>
        <v>0.52708333333333335</v>
      </c>
      <c r="T19" s="236">
        <v>0.54166666666666663</v>
      </c>
      <c r="U19" s="236">
        <f t="shared" si="5"/>
        <v>0.54166666666666663</v>
      </c>
    </row>
    <row r="20" spans="1:21" ht="20.25" customHeight="1" x14ac:dyDescent="0.25">
      <c r="A20" s="586" t="s">
        <v>87</v>
      </c>
      <c r="B20" s="587"/>
      <c r="C20" s="152" t="s">
        <v>2403</v>
      </c>
      <c r="D20" s="217">
        <v>76176869</v>
      </c>
      <c r="E20" s="50" t="s">
        <v>17</v>
      </c>
      <c r="F20" s="142" t="s">
        <v>28</v>
      </c>
      <c r="G20" s="184" t="s">
        <v>328</v>
      </c>
      <c r="H20" s="325"/>
      <c r="I20" s="293" t="s">
        <v>57</v>
      </c>
      <c r="J20" s="55">
        <v>0.46458333333333329</v>
      </c>
      <c r="K20" s="55">
        <f t="shared" si="0"/>
        <v>0.46458333333333329</v>
      </c>
      <c r="L20" s="55">
        <v>0.46875</v>
      </c>
      <c r="M20" s="55">
        <f t="shared" si="1"/>
        <v>0.46875</v>
      </c>
      <c r="N20" s="55">
        <v>0.47361111111111109</v>
      </c>
      <c r="O20" s="55">
        <f t="shared" si="2"/>
        <v>0.47361111111111109</v>
      </c>
      <c r="P20" s="55">
        <v>0.52083333333333337</v>
      </c>
      <c r="Q20" s="41">
        <f t="shared" si="3"/>
        <v>0.52083333333333337</v>
      </c>
      <c r="R20" s="55">
        <v>0.53333333333333333</v>
      </c>
      <c r="S20" s="41">
        <f t="shared" si="4"/>
        <v>0.53333333333333333</v>
      </c>
      <c r="T20" s="236">
        <v>0.54513888888888884</v>
      </c>
      <c r="U20" s="236">
        <f t="shared" si="5"/>
        <v>0.54513888888888884</v>
      </c>
    </row>
    <row r="21" spans="1:21" ht="24" customHeight="1" x14ac:dyDescent="0.25">
      <c r="A21" s="586" t="s">
        <v>91</v>
      </c>
      <c r="B21" s="587"/>
      <c r="C21" s="152" t="s">
        <v>2404</v>
      </c>
      <c r="D21" s="217">
        <v>46675138</v>
      </c>
      <c r="E21" s="50" t="s">
        <v>271</v>
      </c>
      <c r="F21" s="142" t="s">
        <v>28</v>
      </c>
      <c r="G21" s="105"/>
      <c r="H21" s="180"/>
      <c r="I21" s="105" t="s">
        <v>730</v>
      </c>
      <c r="J21" s="55">
        <v>0.46736111111111112</v>
      </c>
      <c r="K21" s="51">
        <f t="shared" si="0"/>
        <v>0.46736111111111112</v>
      </c>
      <c r="L21" s="55">
        <v>0.47291666666666671</v>
      </c>
      <c r="M21" s="41">
        <f t="shared" si="1"/>
        <v>0.47291666666666671</v>
      </c>
      <c r="N21" s="55">
        <v>0.47916666666666669</v>
      </c>
      <c r="O21" s="41">
        <f t="shared" si="2"/>
        <v>0.47916666666666669</v>
      </c>
      <c r="P21" s="55">
        <v>0.52569444444444446</v>
      </c>
      <c r="Q21" s="41">
        <f t="shared" si="3"/>
        <v>0.52569444444444446</v>
      </c>
      <c r="R21" s="55">
        <v>0.54097222222222219</v>
      </c>
      <c r="S21" s="41">
        <f t="shared" si="4"/>
        <v>0.54097222222222219</v>
      </c>
      <c r="T21" s="236">
        <v>0.55347222222222225</v>
      </c>
      <c r="U21" s="236">
        <f t="shared" si="5"/>
        <v>0.55347222222222225</v>
      </c>
    </row>
    <row r="22" spans="1:21" ht="24" customHeight="1" x14ac:dyDescent="0.25">
      <c r="A22" s="586" t="s">
        <v>96</v>
      </c>
      <c r="B22" s="587"/>
      <c r="C22" s="152" t="s">
        <v>2405</v>
      </c>
      <c r="D22" s="217">
        <v>40052725</v>
      </c>
      <c r="E22" s="201" t="s">
        <v>45</v>
      </c>
      <c r="F22" s="142" t="s">
        <v>38</v>
      </c>
      <c r="G22" s="184" t="s">
        <v>19</v>
      </c>
      <c r="H22" s="325"/>
      <c r="I22" s="293" t="s">
        <v>57</v>
      </c>
      <c r="J22" s="55">
        <v>0.47083333333333333</v>
      </c>
      <c r="K22" s="51">
        <f t="shared" si="0"/>
        <v>0.47083333333333333</v>
      </c>
      <c r="L22" s="55">
        <v>0.4777777777777778</v>
      </c>
      <c r="M22" s="41">
        <f t="shared" si="1"/>
        <v>0.4777777777777778</v>
      </c>
      <c r="N22" s="55">
        <v>0.48402777777777778</v>
      </c>
      <c r="O22" s="41">
        <f t="shared" si="2"/>
        <v>0.48402777777777778</v>
      </c>
      <c r="P22" s="55">
        <v>0.53263888888888888</v>
      </c>
      <c r="Q22" s="41">
        <f t="shared" si="3"/>
        <v>0.53263888888888888</v>
      </c>
      <c r="R22" s="55">
        <v>0.54583333333333328</v>
      </c>
      <c r="S22" s="41">
        <f t="shared" si="4"/>
        <v>0.54583333333333328</v>
      </c>
      <c r="T22" s="236">
        <v>0.5625</v>
      </c>
      <c r="U22" s="236">
        <f t="shared" si="5"/>
        <v>0.5625</v>
      </c>
    </row>
    <row r="23" spans="1:21" ht="21" customHeight="1" x14ac:dyDescent="0.25">
      <c r="A23" s="586" t="s">
        <v>98</v>
      </c>
      <c r="B23" s="587"/>
      <c r="C23" s="152" t="s">
        <v>2406</v>
      </c>
      <c r="D23" s="217">
        <v>47316942</v>
      </c>
      <c r="E23" s="50" t="s">
        <v>37</v>
      </c>
      <c r="F23" s="142" t="s">
        <v>38</v>
      </c>
      <c r="G23" s="184" t="s">
        <v>116</v>
      </c>
      <c r="H23" s="329"/>
      <c r="I23" s="186" t="s">
        <v>159</v>
      </c>
      <c r="J23" s="55">
        <v>0.47291666666666671</v>
      </c>
      <c r="K23" s="51">
        <f t="shared" si="0"/>
        <v>0.47291666666666671</v>
      </c>
      <c r="L23" s="55">
        <v>0.4826388888888889</v>
      </c>
      <c r="M23" s="41">
        <f t="shared" si="1"/>
        <v>0.4826388888888889</v>
      </c>
      <c r="N23" s="55">
        <v>0.49027777777777781</v>
      </c>
      <c r="O23" s="41">
        <f t="shared" si="2"/>
        <v>0.49027777777777781</v>
      </c>
      <c r="P23" s="55">
        <v>0.53888888888888886</v>
      </c>
      <c r="Q23" s="41">
        <f t="shared" si="3"/>
        <v>0.53888888888888886</v>
      </c>
      <c r="R23" s="55">
        <v>0.56597222222222221</v>
      </c>
      <c r="S23" s="41">
        <f t="shared" si="4"/>
        <v>0.56597222222222221</v>
      </c>
      <c r="T23" s="236">
        <v>0.57847222222222228</v>
      </c>
      <c r="U23" s="236">
        <f t="shared" si="5"/>
        <v>0.57847222222222228</v>
      </c>
    </row>
    <row r="24" spans="1:21" s="4" customFormat="1" ht="23.25" customHeight="1" x14ac:dyDescent="0.25">
      <c r="A24" s="586" t="s">
        <v>102</v>
      </c>
      <c r="B24" s="587"/>
      <c r="C24" s="152" t="s">
        <v>2407</v>
      </c>
      <c r="D24" s="217">
        <v>70348460</v>
      </c>
      <c r="E24" s="207" t="s">
        <v>93</v>
      </c>
      <c r="F24" s="142" t="s">
        <v>23</v>
      </c>
      <c r="G24" s="105"/>
      <c r="H24" s="180"/>
      <c r="I24" s="105" t="s">
        <v>730</v>
      </c>
      <c r="J24" s="55">
        <v>0.48958333333333331</v>
      </c>
      <c r="K24" s="55">
        <f t="shared" si="0"/>
        <v>0.48958333333333331</v>
      </c>
      <c r="L24" s="55">
        <v>0.49166666666666659</v>
      </c>
      <c r="M24" s="55">
        <f t="shared" si="1"/>
        <v>0.49166666666666659</v>
      </c>
      <c r="N24" s="55">
        <v>0.49722222222222218</v>
      </c>
      <c r="O24" s="55">
        <f t="shared" si="2"/>
        <v>0.49722222222222218</v>
      </c>
      <c r="P24" s="55">
        <v>0.55347222222222225</v>
      </c>
      <c r="Q24" s="55">
        <f t="shared" si="3"/>
        <v>0.55347222222222225</v>
      </c>
      <c r="R24" s="55">
        <v>0.57708333333333328</v>
      </c>
      <c r="S24" s="55">
        <f t="shared" si="4"/>
        <v>0.57708333333333328</v>
      </c>
      <c r="T24" s="236">
        <v>0.59166666666666667</v>
      </c>
      <c r="U24" s="236">
        <f t="shared" si="5"/>
        <v>0.59166666666666667</v>
      </c>
    </row>
    <row r="25" spans="1:21" ht="23.25" customHeight="1" x14ac:dyDescent="0.25">
      <c r="A25" s="586" t="s">
        <v>106</v>
      </c>
      <c r="B25" s="587"/>
      <c r="C25" s="152" t="s">
        <v>2408</v>
      </c>
      <c r="D25" s="217">
        <v>40732126</v>
      </c>
      <c r="E25" s="50" t="s">
        <v>17</v>
      </c>
      <c r="F25" s="142" t="s">
        <v>38</v>
      </c>
      <c r="G25" s="105" t="s">
        <v>104</v>
      </c>
      <c r="H25" s="329"/>
      <c r="I25" s="186" t="s">
        <v>159</v>
      </c>
      <c r="J25" s="55">
        <v>0.4909722222222222</v>
      </c>
      <c r="K25" s="55">
        <f t="shared" si="0"/>
        <v>0.4909722222222222</v>
      </c>
      <c r="L25" s="55">
        <v>0.49583333333333329</v>
      </c>
      <c r="M25" s="55">
        <f t="shared" si="1"/>
        <v>0.49583333333333329</v>
      </c>
      <c r="N25" s="55">
        <v>0.50138888888888888</v>
      </c>
      <c r="O25" s="55">
        <f t="shared" si="2"/>
        <v>0.50138888888888888</v>
      </c>
      <c r="P25" s="55">
        <v>0.55625000000000002</v>
      </c>
      <c r="Q25" s="55">
        <f t="shared" si="3"/>
        <v>0.55625000000000002</v>
      </c>
      <c r="R25" s="55">
        <v>0.58888888888888891</v>
      </c>
      <c r="S25" s="55">
        <f t="shared" si="4"/>
        <v>0.58888888888888891</v>
      </c>
      <c r="T25" s="236">
        <v>0.6</v>
      </c>
      <c r="U25" s="236">
        <f t="shared" si="5"/>
        <v>0.6</v>
      </c>
    </row>
    <row r="26" spans="1:21" ht="23.25" customHeight="1" x14ac:dyDescent="0.25">
      <c r="A26" s="586" t="s">
        <v>110</v>
      </c>
      <c r="B26" s="587"/>
      <c r="C26" s="152" t="s">
        <v>2409</v>
      </c>
      <c r="D26" s="217">
        <v>2698097</v>
      </c>
      <c r="E26" s="50" t="s">
        <v>1179</v>
      </c>
      <c r="F26" s="142" t="s">
        <v>38</v>
      </c>
      <c r="G26" s="105"/>
      <c r="H26" s="356" t="s">
        <v>228</v>
      </c>
      <c r="I26" s="105" t="s">
        <v>730</v>
      </c>
      <c r="J26" s="55">
        <v>0.49861111111111112</v>
      </c>
      <c r="K26" s="51">
        <f t="shared" si="0"/>
        <v>0.49861111111111112</v>
      </c>
      <c r="L26" s="55">
        <v>0.50069444444444444</v>
      </c>
      <c r="M26" s="41">
        <f t="shared" si="1"/>
        <v>0.50069444444444444</v>
      </c>
      <c r="N26" s="55">
        <v>0.50486111111111109</v>
      </c>
      <c r="O26" s="41">
        <f t="shared" si="2"/>
        <v>0.50486111111111109</v>
      </c>
      <c r="P26" s="55">
        <v>0.56458333333333333</v>
      </c>
      <c r="Q26" s="55">
        <f t="shared" si="3"/>
        <v>0.56458333333333333</v>
      </c>
      <c r="R26" s="55">
        <v>0.57638888888888884</v>
      </c>
      <c r="S26" s="41">
        <f t="shared" si="4"/>
        <v>0.57638888888888884</v>
      </c>
      <c r="T26" s="236">
        <v>0.58819444444444446</v>
      </c>
      <c r="U26" s="72">
        <f t="shared" si="5"/>
        <v>0.58819444444444446</v>
      </c>
    </row>
    <row r="27" spans="1:21" ht="21" customHeight="1" x14ac:dyDescent="0.25">
      <c r="A27" s="586" t="s">
        <v>114</v>
      </c>
      <c r="B27" s="587"/>
      <c r="C27" s="152" t="s">
        <v>2410</v>
      </c>
      <c r="D27" s="217">
        <v>74037429</v>
      </c>
      <c r="E27" s="50" t="s">
        <v>2386</v>
      </c>
      <c r="F27" s="142" t="s">
        <v>38</v>
      </c>
      <c r="G27" s="184" t="s">
        <v>116</v>
      </c>
      <c r="H27" s="182"/>
      <c r="I27" s="50" t="s">
        <v>117</v>
      </c>
      <c r="J27" s="55">
        <v>0.50138888888888888</v>
      </c>
      <c r="K27" s="55">
        <f t="shared" si="0"/>
        <v>0.50138888888888888</v>
      </c>
      <c r="L27" s="55">
        <v>0.50486111111111109</v>
      </c>
      <c r="M27" s="55">
        <f t="shared" si="1"/>
        <v>0.50486111111111109</v>
      </c>
      <c r="N27" s="55">
        <v>0.51249999999999996</v>
      </c>
      <c r="O27" s="55">
        <f t="shared" si="2"/>
        <v>0.51249999999999996</v>
      </c>
      <c r="P27" s="55">
        <v>0.57013888888888886</v>
      </c>
      <c r="Q27" s="55">
        <f t="shared" si="3"/>
        <v>0.57013888888888886</v>
      </c>
      <c r="R27" s="55">
        <v>0.60624999999999996</v>
      </c>
      <c r="S27" s="55">
        <f t="shared" si="4"/>
        <v>0.60624999999999996</v>
      </c>
      <c r="T27" s="236">
        <v>0.61875000000000002</v>
      </c>
      <c r="U27" s="236">
        <f t="shared" si="5"/>
        <v>0.61875000000000002</v>
      </c>
    </row>
    <row r="28" spans="1:21" ht="22.5" customHeight="1" x14ac:dyDescent="0.25">
      <c r="A28" s="586" t="s">
        <v>118</v>
      </c>
      <c r="B28" s="587"/>
      <c r="C28" s="152" t="s">
        <v>2411</v>
      </c>
      <c r="D28" s="217">
        <v>25710394</v>
      </c>
      <c r="E28" s="50" t="s">
        <v>2386</v>
      </c>
      <c r="F28" s="142" t="s">
        <v>38</v>
      </c>
      <c r="G28" s="96"/>
      <c r="H28" s="328"/>
      <c r="I28" s="96" t="s">
        <v>1020</v>
      </c>
      <c r="J28" s="55">
        <v>0.51111111111111107</v>
      </c>
      <c r="K28" s="51">
        <f t="shared" si="0"/>
        <v>0.51111111111111107</v>
      </c>
      <c r="L28" s="55">
        <v>0.51249999999999996</v>
      </c>
      <c r="M28" s="41">
        <f t="shared" si="1"/>
        <v>0.51249999999999996</v>
      </c>
      <c r="N28" s="55">
        <v>0.5229166666666667</v>
      </c>
      <c r="O28" s="41">
        <f t="shared" si="2"/>
        <v>0.5229166666666667</v>
      </c>
      <c r="P28" s="55">
        <v>0.57708333333333328</v>
      </c>
      <c r="Q28" s="55">
        <f t="shared" si="3"/>
        <v>0.57708333333333328</v>
      </c>
      <c r="R28" s="55">
        <v>0.59305555555555556</v>
      </c>
      <c r="S28" s="41">
        <f t="shared" si="4"/>
        <v>0.59305555555555556</v>
      </c>
      <c r="T28" s="236">
        <v>0.60555555555555551</v>
      </c>
      <c r="U28" s="72">
        <f t="shared" si="5"/>
        <v>0.60555555555555551</v>
      </c>
    </row>
    <row r="29" spans="1:21" ht="21.75" customHeight="1" x14ac:dyDescent="0.25">
      <c r="A29" s="586" t="s">
        <v>126</v>
      </c>
      <c r="B29" s="587"/>
      <c r="C29" s="152" t="s">
        <v>2412</v>
      </c>
      <c r="D29" s="217">
        <v>42894832</v>
      </c>
      <c r="E29" s="207" t="s">
        <v>93</v>
      </c>
      <c r="F29" s="142" t="s">
        <v>38</v>
      </c>
      <c r="G29" s="50" t="s">
        <v>2413</v>
      </c>
      <c r="H29" s="182"/>
      <c r="I29" s="50" t="s">
        <v>338</v>
      </c>
      <c r="J29" s="55">
        <v>0.52152777777777781</v>
      </c>
      <c r="K29" s="51">
        <f t="shared" si="0"/>
        <v>0.52152777777777781</v>
      </c>
      <c r="L29" s="55">
        <v>0.52222222222222225</v>
      </c>
      <c r="M29" s="41">
        <f t="shared" si="1"/>
        <v>0.52222222222222225</v>
      </c>
      <c r="N29" s="55">
        <v>0.52916666666666667</v>
      </c>
      <c r="O29" s="41">
        <f t="shared" si="2"/>
        <v>0.52916666666666667</v>
      </c>
      <c r="P29" s="55">
        <v>0.58194444444444449</v>
      </c>
      <c r="Q29" s="41">
        <f t="shared" si="3"/>
        <v>0.58194444444444449</v>
      </c>
      <c r="R29" s="55">
        <v>0.60624999999999996</v>
      </c>
      <c r="S29" s="41">
        <f t="shared" si="4"/>
        <v>0.60624999999999996</v>
      </c>
      <c r="T29" s="236">
        <v>0.62083333333333335</v>
      </c>
      <c r="U29" s="72">
        <f t="shared" si="5"/>
        <v>0.62083333333333335</v>
      </c>
    </row>
    <row r="30" spans="1:21" s="4" customFormat="1" ht="21.75" customHeight="1" x14ac:dyDescent="0.25">
      <c r="A30" s="600"/>
      <c r="B30" s="587"/>
      <c r="C30" s="192" t="s">
        <v>2414</v>
      </c>
      <c r="D30" s="288">
        <v>43170955</v>
      </c>
      <c r="E30" s="88" t="s">
        <v>45</v>
      </c>
      <c r="F30" s="250" t="s">
        <v>38</v>
      </c>
      <c r="G30" s="332" t="s">
        <v>209</v>
      </c>
      <c r="H30" s="332"/>
      <c r="I30" s="88" t="s">
        <v>338</v>
      </c>
      <c r="J30" s="161"/>
      <c r="K30" s="58">
        <f t="shared" si="0"/>
        <v>0</v>
      </c>
      <c r="L30" s="161"/>
      <c r="M30" s="15">
        <f t="shared" si="1"/>
        <v>0</v>
      </c>
      <c r="N30" s="161"/>
      <c r="O30" s="15">
        <f t="shared" si="2"/>
        <v>0</v>
      </c>
      <c r="P30" s="161"/>
      <c r="Q30" s="15">
        <f t="shared" si="3"/>
        <v>0</v>
      </c>
      <c r="R30" s="161"/>
      <c r="S30" s="15">
        <f t="shared" si="4"/>
        <v>0</v>
      </c>
      <c r="T30" s="161"/>
      <c r="U30" s="15">
        <f t="shared" si="5"/>
        <v>0</v>
      </c>
    </row>
    <row r="31" spans="1:21" s="46" customFormat="1" ht="22.5" customHeight="1" x14ac:dyDescent="0.25">
      <c r="A31" s="586" t="s">
        <v>130</v>
      </c>
      <c r="B31" s="587"/>
      <c r="C31" s="152" t="s">
        <v>2415</v>
      </c>
      <c r="D31" s="217">
        <v>49006343</v>
      </c>
      <c r="E31" s="201" t="s">
        <v>45</v>
      </c>
      <c r="F31" s="142" t="s">
        <v>38</v>
      </c>
      <c r="G31" s="50" t="s">
        <v>2413</v>
      </c>
      <c r="H31" s="182"/>
      <c r="I31" s="50" t="s">
        <v>338</v>
      </c>
      <c r="J31" s="55">
        <v>0.52222222222222225</v>
      </c>
      <c r="K31" s="55">
        <f t="shared" si="0"/>
        <v>0.52222222222222225</v>
      </c>
      <c r="L31" s="55">
        <v>0.52916666666666667</v>
      </c>
      <c r="M31" s="55">
        <f t="shared" si="1"/>
        <v>0.52916666666666667</v>
      </c>
      <c r="N31" s="55">
        <v>0.53680555555555554</v>
      </c>
      <c r="O31" s="55">
        <f t="shared" si="2"/>
        <v>0.53680555555555554</v>
      </c>
      <c r="P31" s="55">
        <v>0.59305555555555556</v>
      </c>
      <c r="Q31" s="55">
        <f t="shared" si="3"/>
        <v>0.59305555555555556</v>
      </c>
      <c r="R31" s="55">
        <v>0.6069444444444444</v>
      </c>
      <c r="S31" s="55">
        <f t="shared" si="4"/>
        <v>0.6069444444444444</v>
      </c>
      <c r="T31" s="236">
        <v>0.61805555555555558</v>
      </c>
      <c r="U31" s="236">
        <f t="shared" si="5"/>
        <v>0.61805555555555558</v>
      </c>
    </row>
    <row r="32" spans="1:21" ht="21" customHeight="1" x14ac:dyDescent="0.25">
      <c r="A32" s="586" t="s">
        <v>237</v>
      </c>
      <c r="B32" s="587"/>
      <c r="C32" s="152" t="s">
        <v>2416</v>
      </c>
      <c r="D32" s="217">
        <v>40882679</v>
      </c>
      <c r="E32" s="50" t="s">
        <v>84</v>
      </c>
      <c r="F32" s="142" t="s">
        <v>38</v>
      </c>
      <c r="G32" s="96"/>
      <c r="H32" s="328"/>
      <c r="I32" s="96" t="s">
        <v>1033</v>
      </c>
      <c r="J32" s="55">
        <v>0.55208333333333337</v>
      </c>
      <c r="K32" s="51">
        <f t="shared" si="0"/>
        <v>0.55208333333333337</v>
      </c>
      <c r="L32" s="55">
        <v>0.55277777777777781</v>
      </c>
      <c r="M32" s="41">
        <f t="shared" si="1"/>
        <v>0.55277777777777781</v>
      </c>
      <c r="N32" s="55">
        <v>0.56319444444444444</v>
      </c>
      <c r="O32" s="41">
        <f t="shared" si="2"/>
        <v>0.56319444444444444</v>
      </c>
      <c r="P32" s="55">
        <v>0.6118055555555556</v>
      </c>
      <c r="Q32" s="41">
        <f t="shared" si="3"/>
        <v>0.6118055555555556</v>
      </c>
      <c r="R32" s="55">
        <v>0.62361111111111112</v>
      </c>
      <c r="S32" s="41">
        <f t="shared" si="4"/>
        <v>0.62361111111111112</v>
      </c>
      <c r="T32" s="236">
        <v>0.63611111111111107</v>
      </c>
      <c r="U32" s="72">
        <f t="shared" si="5"/>
        <v>0.63611111111111107</v>
      </c>
    </row>
    <row r="33" spans="1:21" ht="21.75" customHeight="1" x14ac:dyDescent="0.25">
      <c r="A33" s="586" t="s">
        <v>136</v>
      </c>
      <c r="B33" s="587"/>
      <c r="C33" s="152" t="s">
        <v>2417</v>
      </c>
      <c r="D33" s="217">
        <v>16768942</v>
      </c>
      <c r="E33" s="50" t="s">
        <v>84</v>
      </c>
      <c r="F33" s="142" t="s">
        <v>38</v>
      </c>
      <c r="G33" s="105"/>
      <c r="H33" s="180"/>
      <c r="I33" s="105" t="s">
        <v>730</v>
      </c>
      <c r="J33" s="55">
        <v>0.56041666666666667</v>
      </c>
      <c r="K33" s="51">
        <f t="shared" si="0"/>
        <v>0.56041666666666667</v>
      </c>
      <c r="L33" s="55">
        <v>0.56736111111111109</v>
      </c>
      <c r="M33" s="41"/>
      <c r="N33" s="55">
        <v>0.5756944444444444</v>
      </c>
      <c r="O33" s="41">
        <f t="shared" si="2"/>
        <v>0.5756944444444444</v>
      </c>
      <c r="P33" s="55">
        <v>0.62361111111111112</v>
      </c>
      <c r="Q33" s="41">
        <f t="shared" si="3"/>
        <v>0.62361111111111112</v>
      </c>
      <c r="R33" s="55">
        <v>0.64652777777777781</v>
      </c>
      <c r="S33" s="41">
        <f t="shared" si="4"/>
        <v>0.64652777777777781</v>
      </c>
      <c r="T33" s="236">
        <v>0.65972222222222221</v>
      </c>
      <c r="U33" s="72">
        <f t="shared" si="5"/>
        <v>0.65972222222222221</v>
      </c>
    </row>
    <row r="34" spans="1:21" ht="19.5" customHeight="1" x14ac:dyDescent="0.25">
      <c r="A34" s="586" t="s">
        <v>240</v>
      </c>
      <c r="B34" s="587"/>
      <c r="C34" s="152" t="s">
        <v>2418</v>
      </c>
      <c r="D34" s="217">
        <v>2529436</v>
      </c>
      <c r="E34" s="207" t="s">
        <v>93</v>
      </c>
      <c r="F34" s="142" t="s">
        <v>28</v>
      </c>
      <c r="G34" s="245"/>
      <c r="H34" s="356" t="s">
        <v>108</v>
      </c>
      <c r="I34" s="245" t="s">
        <v>63</v>
      </c>
      <c r="J34" s="55">
        <v>0.6118055555555556</v>
      </c>
      <c r="K34" s="55">
        <f t="shared" si="0"/>
        <v>0.6118055555555556</v>
      </c>
      <c r="L34" s="55">
        <v>0.61250000000000004</v>
      </c>
      <c r="M34" s="55">
        <f>L34+$M$66</f>
        <v>0.61250000000000004</v>
      </c>
      <c r="N34" s="55">
        <v>0.61805555555555558</v>
      </c>
      <c r="O34" s="55">
        <f t="shared" si="2"/>
        <v>0.61805555555555558</v>
      </c>
      <c r="P34" s="55">
        <v>0.66111111111111109</v>
      </c>
      <c r="Q34" s="55">
        <f t="shared" si="3"/>
        <v>0.66111111111111109</v>
      </c>
      <c r="R34" s="55">
        <v>0.67152777777777772</v>
      </c>
      <c r="S34" s="55">
        <f t="shared" si="4"/>
        <v>0.67152777777777772</v>
      </c>
      <c r="T34" s="236">
        <v>0.68263888888888891</v>
      </c>
      <c r="U34" s="236">
        <f t="shared" si="5"/>
        <v>0.68263888888888891</v>
      </c>
    </row>
    <row r="35" spans="1:21" s="4" customFormat="1" ht="21" customHeight="1" x14ac:dyDescent="0.25">
      <c r="A35" s="586" t="s">
        <v>454</v>
      </c>
      <c r="B35" s="587"/>
      <c r="C35" s="152" t="s">
        <v>2419</v>
      </c>
      <c r="D35" s="217">
        <v>4904505</v>
      </c>
      <c r="E35" s="207" t="s">
        <v>93</v>
      </c>
      <c r="F35" s="142" t="s">
        <v>28</v>
      </c>
      <c r="G35" s="245"/>
      <c r="H35" s="356" t="s">
        <v>108</v>
      </c>
      <c r="I35" s="245" t="s">
        <v>90</v>
      </c>
      <c r="J35" s="55">
        <v>0.62916666666666665</v>
      </c>
      <c r="K35" s="55">
        <f t="shared" si="0"/>
        <v>0.62916666666666665</v>
      </c>
      <c r="L35" s="55">
        <v>0.62986111111111109</v>
      </c>
      <c r="M35" s="55">
        <f>L35+$M$66</f>
        <v>0.62986111111111109</v>
      </c>
      <c r="N35" s="55">
        <v>0.63472222222222219</v>
      </c>
      <c r="O35" s="55">
        <f t="shared" si="2"/>
        <v>0.63472222222222219</v>
      </c>
      <c r="P35" s="55">
        <v>0.67986111111111114</v>
      </c>
      <c r="Q35" s="55">
        <f t="shared" si="3"/>
        <v>0.67986111111111114</v>
      </c>
      <c r="R35" s="55">
        <v>0.69097222222222221</v>
      </c>
      <c r="S35" s="55">
        <f t="shared" si="4"/>
        <v>0.69097222222222221</v>
      </c>
      <c r="T35" s="236">
        <v>0.70208333333333328</v>
      </c>
      <c r="U35" s="236">
        <f t="shared" si="5"/>
        <v>0.70208333333333328</v>
      </c>
    </row>
    <row r="36" spans="1:21" s="46" customFormat="1" ht="21.75" customHeight="1" x14ac:dyDescent="0.25">
      <c r="A36" s="586" t="s">
        <v>244</v>
      </c>
      <c r="B36" s="587"/>
      <c r="C36" s="152" t="s">
        <v>2420</v>
      </c>
      <c r="D36" s="50">
        <v>43953155</v>
      </c>
      <c r="E36" s="50" t="s">
        <v>1688</v>
      </c>
      <c r="F36" s="142" t="s">
        <v>38</v>
      </c>
      <c r="G36" s="184" t="s">
        <v>216</v>
      </c>
      <c r="H36" s="182"/>
      <c r="I36" s="50" t="s">
        <v>117</v>
      </c>
      <c r="J36" s="55">
        <v>0.64583333333333337</v>
      </c>
      <c r="K36" s="55">
        <f t="shared" si="0"/>
        <v>0.64583333333333337</v>
      </c>
      <c r="L36" s="55">
        <v>0.64652777777777781</v>
      </c>
      <c r="M36" s="55">
        <f>L36+$M$66</f>
        <v>0.64652777777777781</v>
      </c>
      <c r="N36" s="55">
        <v>0.65138888888888891</v>
      </c>
      <c r="O36" s="55">
        <f t="shared" si="2"/>
        <v>0.65138888888888891</v>
      </c>
      <c r="P36" s="55">
        <v>0.69513888888888886</v>
      </c>
      <c r="Q36" s="55">
        <f t="shared" si="3"/>
        <v>0.69513888888888886</v>
      </c>
      <c r="R36" s="55">
        <v>0.70763888888888893</v>
      </c>
      <c r="S36" s="55">
        <f t="shared" si="4"/>
        <v>0.70763888888888893</v>
      </c>
      <c r="T36" s="236">
        <v>0.72083333333333333</v>
      </c>
      <c r="U36" s="236">
        <f t="shared" si="5"/>
        <v>0.72083333333333333</v>
      </c>
    </row>
    <row r="37" spans="1:21" s="46" customFormat="1" ht="21.75" customHeight="1" x14ac:dyDescent="0.25">
      <c r="A37" s="586" t="s">
        <v>245</v>
      </c>
      <c r="B37" s="587"/>
      <c r="C37" s="152" t="s">
        <v>2421</v>
      </c>
      <c r="D37" s="217">
        <v>48082218</v>
      </c>
      <c r="E37" s="50" t="s">
        <v>84</v>
      </c>
      <c r="F37" s="142" t="s">
        <v>28</v>
      </c>
      <c r="G37" s="105"/>
      <c r="H37" s="180"/>
      <c r="I37" s="105" t="s">
        <v>730</v>
      </c>
      <c r="J37" s="55">
        <v>0.66041666666666665</v>
      </c>
      <c r="K37" s="55">
        <f t="shared" si="0"/>
        <v>0.66041666666666665</v>
      </c>
      <c r="L37" s="55">
        <v>0.66111111111111109</v>
      </c>
      <c r="M37" s="55">
        <f>L37+$M$66</f>
        <v>0.66111111111111109</v>
      </c>
      <c r="N37" s="55">
        <v>0.66805555555555551</v>
      </c>
      <c r="O37" s="55">
        <f t="shared" si="2"/>
        <v>0.66805555555555551</v>
      </c>
      <c r="P37" s="55">
        <v>0.71527777777777779</v>
      </c>
      <c r="Q37" s="55">
        <f t="shared" si="3"/>
        <v>0.71527777777777779</v>
      </c>
      <c r="R37" s="55">
        <v>0.72777777777777775</v>
      </c>
      <c r="S37" s="55">
        <f t="shared" si="4"/>
        <v>0.72777777777777775</v>
      </c>
      <c r="T37" s="236">
        <v>0.73888888888888893</v>
      </c>
      <c r="U37" s="236">
        <f t="shared" si="5"/>
        <v>0.73888888888888893</v>
      </c>
    </row>
    <row r="38" spans="1:21" ht="20.25" customHeight="1" x14ac:dyDescent="0.25">
      <c r="A38" s="589"/>
      <c r="B38" s="589"/>
    </row>
    <row r="39" spans="1:21" ht="18.75" customHeight="1" x14ac:dyDescent="0.25">
      <c r="A39" s="589"/>
      <c r="B39" s="589"/>
    </row>
    <row r="40" spans="1:21" ht="18.75" customHeight="1" x14ac:dyDescent="0.25">
      <c r="A40" s="589"/>
      <c r="B40" s="589"/>
    </row>
    <row r="41" spans="1:21" ht="18.75" customHeight="1" x14ac:dyDescent="0.25">
      <c r="A41" s="589"/>
      <c r="B41" s="589"/>
    </row>
    <row r="42" spans="1:21" ht="18" customHeight="1" x14ac:dyDescent="0.25">
      <c r="A42" s="589"/>
      <c r="B42" s="589"/>
    </row>
    <row r="43" spans="1:21" ht="18" customHeight="1" x14ac:dyDescent="0.25">
      <c r="A43" s="589"/>
      <c r="B43" s="589"/>
    </row>
    <row r="44" spans="1:21" s="46" customFormat="1" ht="18" customHeight="1" x14ac:dyDescent="0.25">
      <c r="A44" s="598"/>
      <c r="B44" s="598"/>
    </row>
    <row r="45" spans="1:21" ht="18" customHeight="1" x14ac:dyDescent="0.25">
      <c r="A45" s="589"/>
      <c r="B45" s="589"/>
    </row>
    <row r="46" spans="1:21" ht="18.75" customHeight="1" x14ac:dyDescent="0.25">
      <c r="A46" s="589"/>
      <c r="B46" s="589"/>
    </row>
    <row r="47" spans="1:21" ht="18" customHeight="1" x14ac:dyDescent="0.25">
      <c r="A47" s="589"/>
      <c r="B47" s="589"/>
    </row>
    <row r="48" spans="1:21" ht="18" customHeight="1" x14ac:dyDescent="0.25">
      <c r="A48" s="589"/>
      <c r="B48" s="589"/>
    </row>
    <row r="49" spans="1:2" ht="21" customHeight="1" x14ac:dyDescent="0.25">
      <c r="A49" s="589"/>
      <c r="B49" s="589"/>
    </row>
    <row r="50" spans="1:2" ht="18" customHeight="1" x14ac:dyDescent="0.25">
      <c r="A50" s="589"/>
      <c r="B50" s="589"/>
    </row>
    <row r="51" spans="1:2" ht="18" customHeight="1" x14ac:dyDescent="0.25">
      <c r="A51" s="589"/>
      <c r="B51" s="589"/>
    </row>
    <row r="52" spans="1:2" ht="18" customHeight="1" x14ac:dyDescent="0.25">
      <c r="A52" s="589"/>
      <c r="B52" s="589"/>
    </row>
    <row r="53" spans="1:2" ht="18" customHeight="1" x14ac:dyDescent="0.25">
      <c r="A53" s="589"/>
      <c r="B53" s="589"/>
    </row>
    <row r="54" spans="1:2" ht="18" customHeight="1" x14ac:dyDescent="0.25">
      <c r="A54" s="589"/>
      <c r="B54" s="589"/>
    </row>
    <row r="55" spans="1:2" ht="18" customHeight="1" x14ac:dyDescent="0.25">
      <c r="A55" s="589"/>
      <c r="B55" s="589"/>
    </row>
    <row r="56" spans="1:2" ht="18" customHeight="1" x14ac:dyDescent="0.25">
      <c r="A56" s="589"/>
      <c r="B56" s="589"/>
    </row>
    <row r="57" spans="1:2" ht="18" customHeight="1" x14ac:dyDescent="0.25">
      <c r="A57" s="589"/>
      <c r="B57" s="589"/>
    </row>
    <row r="58" spans="1:2" ht="18" customHeight="1" x14ac:dyDescent="0.25">
      <c r="A58" s="589"/>
      <c r="B58" s="589"/>
    </row>
    <row r="59" spans="1:2" ht="18" customHeight="1" x14ac:dyDescent="0.25">
      <c r="A59" s="589"/>
      <c r="B59" s="589"/>
    </row>
    <row r="60" spans="1:2" ht="18" customHeight="1" x14ac:dyDescent="0.25">
      <c r="A60" s="589"/>
      <c r="B60" s="589"/>
    </row>
    <row r="61" spans="1:2" ht="18" customHeight="1" x14ac:dyDescent="0.25">
      <c r="A61" s="589"/>
      <c r="B61" s="589"/>
    </row>
    <row r="62" spans="1:2" ht="18" customHeight="1" x14ac:dyDescent="0.25">
      <c r="A62" s="589"/>
      <c r="B62" s="589"/>
    </row>
    <row r="63" spans="1:2" ht="18" customHeight="1" x14ac:dyDescent="0.25">
      <c r="A63" s="589"/>
      <c r="B63" s="589"/>
    </row>
    <row r="64" spans="1:2" ht="18" customHeight="1" x14ac:dyDescent="0.25">
      <c r="A64" s="589"/>
      <c r="B64" s="589"/>
    </row>
    <row r="65" spans="1:8" ht="18" customHeight="1" x14ac:dyDescent="0.25">
      <c r="A65" s="589"/>
      <c r="B65" s="589"/>
    </row>
    <row r="66" spans="1:8" ht="18" customHeight="1" x14ac:dyDescent="0.25">
      <c r="A66" s="589"/>
      <c r="B66" s="589"/>
    </row>
    <row r="67" spans="1:8" ht="18" customHeight="1" x14ac:dyDescent="0.25">
      <c r="A67" s="589"/>
      <c r="B67" s="589"/>
    </row>
    <row r="68" spans="1:8" ht="18" customHeight="1" x14ac:dyDescent="0.25">
      <c r="A68" s="589"/>
      <c r="B68" s="589"/>
    </row>
    <row r="69" spans="1:8" ht="18" customHeight="1" x14ac:dyDescent="0.25">
      <c r="A69" s="589"/>
      <c r="B69" s="589"/>
    </row>
    <row r="70" spans="1:8" ht="18" customHeight="1" x14ac:dyDescent="0.25"/>
    <row r="71" spans="1:8" ht="15.75" customHeight="1" x14ac:dyDescent="0.25">
      <c r="B71" t="s">
        <v>6768</v>
      </c>
      <c r="C71" t="s">
        <v>6769</v>
      </c>
      <c r="D71" t="s">
        <v>6770</v>
      </c>
      <c r="E71" t="s">
        <v>6771</v>
      </c>
      <c r="F71" t="s">
        <v>6772</v>
      </c>
      <c r="G71" t="s">
        <v>6773</v>
      </c>
      <c r="H71" t="s">
        <v>6774</v>
      </c>
    </row>
    <row r="72" spans="1:8" ht="18" customHeight="1" x14ac:dyDescent="0.25"/>
    <row r="73" spans="1:8" ht="18" customHeight="1" x14ac:dyDescent="0.25"/>
    <row r="74" spans="1:8" ht="18" customHeight="1" x14ac:dyDescent="0.25"/>
    <row r="75" spans="1:8" ht="18" customHeight="1" x14ac:dyDescent="0.25"/>
    <row r="76" spans="1:8" ht="18" customHeight="1" x14ac:dyDescent="0.25"/>
    <row r="77" spans="1:8" ht="18" customHeight="1" x14ac:dyDescent="0.25"/>
    <row r="78" spans="1:8" ht="18" customHeight="1" x14ac:dyDescent="0.25"/>
    <row r="79" spans="1:8" ht="15.75" customHeight="1" x14ac:dyDescent="0.25"/>
    <row r="80" spans="1:8" ht="15.75" customHeight="1" x14ac:dyDescent="0.25"/>
    <row r="81" ht="15.75" customHeight="1" x14ac:dyDescent="0.25"/>
    <row r="82" ht="15.75" customHeight="1" x14ac:dyDescent="0.25"/>
    <row r="83" ht="15.75" customHeight="1" x14ac:dyDescent="0.25"/>
    <row r="84" ht="15.75" customHeight="1" x14ac:dyDescent="0.25"/>
    <row r="85" ht="15.75" customHeight="1" x14ac:dyDescent="0.25"/>
    <row r="86" ht="15.75" customHeight="1" x14ac:dyDescent="0.25"/>
    <row r="87" ht="18" customHeight="1" x14ac:dyDescent="0.25"/>
    <row r="88" ht="18" customHeight="1" x14ac:dyDescent="0.25"/>
    <row r="89" ht="18" customHeight="1" x14ac:dyDescent="0.25"/>
    <row r="90" ht="18" customHeight="1" x14ac:dyDescent="0.25"/>
    <row r="91" ht="18" customHeight="1" x14ac:dyDescent="0.25"/>
    <row r="92" ht="18" customHeight="1" x14ac:dyDescent="0.25"/>
    <row r="93" ht="15.75" customHeight="1" x14ac:dyDescent="0.25"/>
    <row r="94" ht="15.75" customHeight="1" x14ac:dyDescent="0.25"/>
    <row r="95" ht="15.75" customHeight="1" x14ac:dyDescent="0.25"/>
    <row r="96" ht="15.75" customHeight="1" x14ac:dyDescent="0.25"/>
    <row r="97" spans="2:8" ht="15.75" customHeight="1" x14ac:dyDescent="0.25">
      <c r="B97" t="s">
        <v>6768</v>
      </c>
      <c r="C97" t="s">
        <v>6769</v>
      </c>
      <c r="D97" t="s">
        <v>6770</v>
      </c>
      <c r="E97" t="s">
        <v>6771</v>
      </c>
      <c r="F97" t="s">
        <v>6772</v>
      </c>
      <c r="G97" t="s">
        <v>6773</v>
      </c>
    </row>
    <row r="98" spans="2:8" ht="15.75" customHeight="1" x14ac:dyDescent="0.25"/>
    <row r="99" spans="2:8" ht="21" customHeight="1" x14ac:dyDescent="0.25"/>
    <row r="100" spans="2:8" ht="15.75" customHeight="1" x14ac:dyDescent="0.25"/>
    <row r="101" spans="2:8" ht="15.75" customHeight="1" x14ac:dyDescent="0.25"/>
    <row r="102" spans="2:8" ht="18.75" customHeight="1" x14ac:dyDescent="0.25"/>
    <row r="103" spans="2:8" ht="15.75" customHeight="1" x14ac:dyDescent="0.25"/>
    <row r="104" spans="2:8" ht="15.75" customHeight="1" x14ac:dyDescent="0.25"/>
    <row r="105" spans="2:8" ht="18.75" customHeight="1" x14ac:dyDescent="0.25"/>
    <row r="106" spans="2:8" ht="18.75" customHeight="1" x14ac:dyDescent="0.25"/>
    <row r="109" spans="2:8" x14ac:dyDescent="0.25">
      <c r="C109" t="s">
        <v>6768</v>
      </c>
      <c r="D109" t="s">
        <v>6769</v>
      </c>
      <c r="E109" t="s">
        <v>6770</v>
      </c>
      <c r="F109" t="s">
        <v>6771</v>
      </c>
      <c r="G109" t="s">
        <v>6772</v>
      </c>
      <c r="H109" t="s">
        <v>6773</v>
      </c>
    </row>
    <row r="110" spans="2:8" ht="15.75" customHeight="1" x14ac:dyDescent="0.25"/>
    <row r="111" spans="2:8" ht="15.75" customHeight="1" x14ac:dyDescent="0.25"/>
    <row r="112" spans="2:8" ht="15.75" customHeight="1" x14ac:dyDescent="0.25"/>
    <row r="113" ht="15.75" customHeight="1" x14ac:dyDescent="0.25"/>
    <row r="114" ht="15.75" customHeight="1" x14ac:dyDescent="0.25"/>
    <row r="115" ht="15.75" customHeight="1" x14ac:dyDescent="0.25"/>
    <row r="116" ht="15.75" customHeight="1" x14ac:dyDescent="0.25"/>
    <row r="117" ht="18.75" customHeight="1" x14ac:dyDescent="0.25"/>
    <row r="118" ht="15.75" customHeight="1" x14ac:dyDescent="0.25"/>
  </sheetData>
  <mergeCells count="74">
    <mergeCell ref="A24:B24"/>
    <mergeCell ref="A30:B30"/>
    <mergeCell ref="A64:B64"/>
    <mergeCell ref="A59:B59"/>
    <mergeCell ref="A63:B63"/>
    <mergeCell ref="P1:Q1"/>
    <mergeCell ref="A36:B36"/>
    <mergeCell ref="A1:B1"/>
    <mergeCell ref="A61:B61"/>
    <mergeCell ref="A6:B6"/>
    <mergeCell ref="A3:B3"/>
    <mergeCell ref="N1:O1"/>
    <mergeCell ref="A40:B40"/>
    <mergeCell ref="A9:B9"/>
    <mergeCell ref="A15:B15"/>
    <mergeCell ref="A60:B60"/>
    <mergeCell ref="A51:B51"/>
    <mergeCell ref="A11:B11"/>
    <mergeCell ref="A49:B49"/>
    <mergeCell ref="A45:B45"/>
    <mergeCell ref="A48:B48"/>
    <mergeCell ref="A69:B69"/>
    <mergeCell ref="A16:B16"/>
    <mergeCell ref="A54:B54"/>
    <mergeCell ref="A7:B7"/>
    <mergeCell ref="A25:B25"/>
    <mergeCell ref="A65:B65"/>
    <mergeCell ref="A41:B41"/>
    <mergeCell ref="A37:B37"/>
    <mergeCell ref="A46:B46"/>
    <mergeCell ref="A66:B66"/>
    <mergeCell ref="A18:B18"/>
    <mergeCell ref="A27:B27"/>
    <mergeCell ref="A56:B56"/>
    <mergeCell ref="A57:B57"/>
    <mergeCell ref="A62:B62"/>
    <mergeCell ref="A68:B68"/>
    <mergeCell ref="R1:S1"/>
    <mergeCell ref="A55:B55"/>
    <mergeCell ref="A12:B12"/>
    <mergeCell ref="A50:B50"/>
    <mergeCell ref="A26:B26"/>
    <mergeCell ref="A21:B21"/>
    <mergeCell ref="A2:B2"/>
    <mergeCell ref="A33:B33"/>
    <mergeCell ref="A53:B53"/>
    <mergeCell ref="A52:B52"/>
    <mergeCell ref="A43:B43"/>
    <mergeCell ref="A19:B19"/>
    <mergeCell ref="A10:B10"/>
    <mergeCell ref="A28:B28"/>
    <mergeCell ref="A13:B13"/>
    <mergeCell ref="A44:B44"/>
    <mergeCell ref="T1:U1"/>
    <mergeCell ref="A47:B47"/>
    <mergeCell ref="A5:B5"/>
    <mergeCell ref="L1:M1"/>
    <mergeCell ref="A32:B32"/>
    <mergeCell ref="A42:B42"/>
    <mergeCell ref="A14:B14"/>
    <mergeCell ref="A17:B17"/>
    <mergeCell ref="A23:B23"/>
    <mergeCell ref="A8:B8"/>
    <mergeCell ref="A22:B22"/>
    <mergeCell ref="A35:B35"/>
    <mergeCell ref="A4:B4"/>
    <mergeCell ref="A20:B20"/>
    <mergeCell ref="A38:B38"/>
    <mergeCell ref="A29:B29"/>
    <mergeCell ref="A67:B67"/>
    <mergeCell ref="A31:B31"/>
    <mergeCell ref="A58:B58"/>
    <mergeCell ref="A39:B39"/>
    <mergeCell ref="A34:B34"/>
  </mergeCells>
  <pageMargins left="0.7" right="0.7" top="0.75" bottom="0.75" header="0.3" footer="0.3"/>
  <pageSetup paperSize="9" fitToWidth="0" orientation="landscape"/>
  <tableParts count="3">
    <tablePart r:id="rId1"/>
    <tablePart r:id="rId2"/>
    <tablePart r:id="rId3"/>
  </tableParts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sheetPr codeName="Hoja350">
    <pageSetUpPr fitToPage="1"/>
  </sheetPr>
  <dimension ref="A1:U118"/>
  <sheetViews>
    <sheetView workbookViewId="0">
      <selection activeCell="K15" sqref="K15"/>
    </sheetView>
  </sheetViews>
  <sheetFormatPr baseColWidth="10" defaultColWidth="9.140625" defaultRowHeight="15" x14ac:dyDescent="0.25"/>
  <cols>
    <col min="1" max="2" width="2.7109375" customWidth="1"/>
    <col min="3" max="3" width="39" customWidth="1"/>
    <col min="4" max="4" width="14.5703125" customWidth="1"/>
    <col min="5" max="5" width="21.85546875" customWidth="1"/>
    <col min="6" max="6" width="22" customWidth="1"/>
    <col min="7" max="7" width="18" customWidth="1"/>
    <col min="8" max="8" width="12.140625" customWidth="1"/>
    <col min="9" max="9" width="25.140625" customWidth="1"/>
    <col min="10" max="10" width="13.28515625" customWidth="1"/>
    <col min="11" max="11" width="13.5703125" customWidth="1"/>
    <col min="12" max="12" width="14.28515625" customWidth="1"/>
    <col min="13" max="13" width="13.7109375" customWidth="1"/>
    <col min="14" max="15" width="14.7109375" customWidth="1"/>
    <col min="16" max="16" width="15.28515625" customWidth="1"/>
    <col min="17" max="17" width="14.85546875" customWidth="1"/>
    <col min="18" max="19" width="15.42578125" customWidth="1"/>
    <col min="20" max="20" width="17" customWidth="1"/>
    <col min="21" max="21" width="17.85546875" customWidth="1"/>
  </cols>
  <sheetData>
    <row r="1" spans="1:21" ht="46.5" customHeight="1" x14ac:dyDescent="0.25">
      <c r="A1" s="596" t="s">
        <v>0</v>
      </c>
      <c r="B1" s="597"/>
      <c r="C1" s="1" t="s">
        <v>1</v>
      </c>
      <c r="D1" s="1" t="s">
        <v>2</v>
      </c>
      <c r="E1" s="25" t="s">
        <v>3</v>
      </c>
      <c r="F1" s="20" t="s">
        <v>4</v>
      </c>
      <c r="G1" s="1" t="s">
        <v>5</v>
      </c>
      <c r="H1" s="35" t="s">
        <v>6</v>
      </c>
      <c r="I1" s="2" t="s">
        <v>7</v>
      </c>
      <c r="J1" s="3" t="s">
        <v>8</v>
      </c>
      <c r="K1" s="3" t="s">
        <v>9</v>
      </c>
      <c r="L1" s="593" t="s">
        <v>10</v>
      </c>
      <c r="M1" s="592"/>
      <c r="N1" s="599" t="s">
        <v>11</v>
      </c>
      <c r="O1" s="592"/>
      <c r="P1" s="595" t="s">
        <v>12</v>
      </c>
      <c r="Q1" s="592"/>
      <c r="R1" s="594" t="s">
        <v>13</v>
      </c>
      <c r="S1" s="592"/>
      <c r="T1" s="591" t="s">
        <v>14</v>
      </c>
      <c r="U1" s="592"/>
    </row>
    <row r="2" spans="1:21" ht="21" customHeight="1" x14ac:dyDescent="0.25">
      <c r="A2" s="586" t="s">
        <v>15</v>
      </c>
      <c r="B2" s="587"/>
      <c r="C2" s="152" t="s">
        <v>2422</v>
      </c>
      <c r="D2" s="217">
        <v>46981428</v>
      </c>
      <c r="E2" s="50" t="s">
        <v>17</v>
      </c>
      <c r="F2" s="142" t="s">
        <v>23</v>
      </c>
      <c r="G2" s="471" t="s">
        <v>116</v>
      </c>
      <c r="H2" s="182"/>
      <c r="I2" s="50" t="s">
        <v>2423</v>
      </c>
      <c r="J2" s="55">
        <v>0.35833333333333328</v>
      </c>
      <c r="K2" s="51">
        <f>J2+$K$66</f>
        <v>0.35833333333333328</v>
      </c>
      <c r="L2" s="55">
        <v>0.36041666666666672</v>
      </c>
      <c r="M2" s="55">
        <f t="shared" ref="M2:M8" si="0">L2+$M$66</f>
        <v>0.36041666666666672</v>
      </c>
      <c r="N2" s="55">
        <v>0.36666666666666659</v>
      </c>
      <c r="O2" s="55">
        <f>N2+$O$66</f>
        <v>0.36666666666666659</v>
      </c>
      <c r="P2" s="55">
        <v>0.41249999999999998</v>
      </c>
      <c r="Q2" s="55">
        <f>P2+$Q$66</f>
        <v>0.41249999999999998</v>
      </c>
      <c r="R2" s="55">
        <v>0.42430555555555549</v>
      </c>
      <c r="S2" s="55">
        <f>R2+$S$66</f>
        <v>0.42430555555555549</v>
      </c>
      <c r="T2" s="236">
        <v>0.4375</v>
      </c>
      <c r="U2" s="236">
        <f>T2+$U$66</f>
        <v>0.4375</v>
      </c>
    </row>
    <row r="3" spans="1:21" ht="21" customHeight="1" x14ac:dyDescent="0.25">
      <c r="A3" s="586" t="s">
        <v>21</v>
      </c>
      <c r="B3" s="587"/>
      <c r="C3" s="152" t="s">
        <v>2424</v>
      </c>
      <c r="D3" s="217">
        <v>45882907</v>
      </c>
      <c r="E3" s="201" t="s">
        <v>345</v>
      </c>
      <c r="F3" s="142" t="s">
        <v>28</v>
      </c>
      <c r="G3" s="50" t="s">
        <v>805</v>
      </c>
      <c r="H3" s="182"/>
      <c r="I3" s="50" t="s">
        <v>2425</v>
      </c>
      <c r="J3" s="55">
        <v>0.35972222222222222</v>
      </c>
      <c r="K3" s="41">
        <v>0.16666666666666671</v>
      </c>
      <c r="L3" s="41">
        <v>0.36458333333333331</v>
      </c>
      <c r="M3" s="55">
        <f t="shared" si="0"/>
        <v>0.36458333333333331</v>
      </c>
      <c r="N3" s="41">
        <v>0.36944444444444452</v>
      </c>
      <c r="O3" s="41">
        <v>0.41111111111111109</v>
      </c>
      <c r="P3" s="41">
        <v>0.42152777777777778</v>
      </c>
      <c r="Q3" s="41">
        <v>0.43194444444444452</v>
      </c>
      <c r="R3" s="41">
        <v>0.43472222222222218</v>
      </c>
      <c r="S3" s="41">
        <v>0.44513888888888892</v>
      </c>
      <c r="T3" s="72">
        <v>0.44722222222222219</v>
      </c>
      <c r="U3" s="72">
        <v>0.45763888888888887</v>
      </c>
    </row>
    <row r="4" spans="1:21" ht="21" customHeight="1" x14ac:dyDescent="0.25">
      <c r="A4" s="586" t="s">
        <v>26</v>
      </c>
      <c r="B4" s="587"/>
      <c r="C4" s="152" t="s">
        <v>2426</v>
      </c>
      <c r="D4" s="217">
        <v>75345977</v>
      </c>
      <c r="E4" s="50" t="s">
        <v>17</v>
      </c>
      <c r="F4" s="142" t="s">
        <v>38</v>
      </c>
      <c r="G4" s="105" t="s">
        <v>2427</v>
      </c>
      <c r="H4" s="50"/>
      <c r="I4" s="50" t="s">
        <v>2428</v>
      </c>
      <c r="J4" s="55">
        <v>0.35486111111111113</v>
      </c>
      <c r="K4" s="51">
        <f>J4+$K$66</f>
        <v>0.35486111111111113</v>
      </c>
      <c r="L4" s="55">
        <v>0.35555555555555562</v>
      </c>
      <c r="M4" s="55">
        <f t="shared" si="0"/>
        <v>0.35555555555555562</v>
      </c>
      <c r="N4" s="55">
        <v>0.36388888888888887</v>
      </c>
      <c r="O4" s="55">
        <f>N4+$O$66</f>
        <v>0.36388888888888887</v>
      </c>
      <c r="P4" s="55">
        <v>0.40972222222222221</v>
      </c>
      <c r="Q4" s="55">
        <f>P4+$Q$66</f>
        <v>0.40972222222222221</v>
      </c>
      <c r="R4" s="55">
        <v>0.42152777777777778</v>
      </c>
      <c r="S4" s="55">
        <f>R4+$S$66</f>
        <v>0.42152777777777778</v>
      </c>
      <c r="T4" s="236">
        <v>0.43472222222222218</v>
      </c>
      <c r="U4" s="236">
        <f>T4+$U$66</f>
        <v>0.43472222222222218</v>
      </c>
    </row>
    <row r="5" spans="1:21" ht="21" customHeight="1" x14ac:dyDescent="0.25">
      <c r="A5" s="586" t="s">
        <v>30</v>
      </c>
      <c r="B5" s="587"/>
      <c r="C5" s="152" t="s">
        <v>2429</v>
      </c>
      <c r="D5" s="217">
        <v>46585804</v>
      </c>
      <c r="E5" s="207" t="s">
        <v>93</v>
      </c>
      <c r="F5" s="142" t="s">
        <v>28</v>
      </c>
      <c r="G5" s="105" t="s">
        <v>42</v>
      </c>
      <c r="H5" s="293"/>
      <c r="I5" s="293" t="s">
        <v>168</v>
      </c>
      <c r="J5" s="55">
        <v>0.36249999999999999</v>
      </c>
      <c r="K5" s="41">
        <v>0.52916666666666667</v>
      </c>
      <c r="L5" s="41">
        <v>0.36944444444444452</v>
      </c>
      <c r="M5" s="55">
        <f t="shared" si="0"/>
        <v>0.36944444444444452</v>
      </c>
      <c r="N5" s="41">
        <v>0.375</v>
      </c>
      <c r="O5" s="41">
        <v>0.41666666666666669</v>
      </c>
      <c r="P5" s="41">
        <v>0.43263888888888891</v>
      </c>
      <c r="Q5" s="41">
        <v>0.44305555555555548</v>
      </c>
      <c r="R5" s="41">
        <v>0.44722222222222219</v>
      </c>
      <c r="S5" s="41">
        <v>0.45763888888888887</v>
      </c>
      <c r="T5" s="72">
        <v>0.4597222222222222</v>
      </c>
      <c r="U5" s="72">
        <v>0.47013888888888888</v>
      </c>
    </row>
    <row r="6" spans="1:21" ht="20.25" customHeight="1" x14ac:dyDescent="0.25">
      <c r="A6" s="586" t="s">
        <v>35</v>
      </c>
      <c r="B6" s="587"/>
      <c r="C6" s="152" t="s">
        <v>2430</v>
      </c>
      <c r="D6" s="217">
        <v>46586068</v>
      </c>
      <c r="E6" s="50" t="s">
        <v>17</v>
      </c>
      <c r="F6" s="142" t="s">
        <v>28</v>
      </c>
      <c r="G6" s="105" t="s">
        <v>42</v>
      </c>
      <c r="H6" s="293"/>
      <c r="I6" s="293" t="s">
        <v>168</v>
      </c>
      <c r="J6" s="55">
        <v>0.3611111111111111</v>
      </c>
      <c r="K6" s="51">
        <f>J6+$K$66</f>
        <v>0.3611111111111111</v>
      </c>
      <c r="L6" s="55">
        <v>0.37430555555555561</v>
      </c>
      <c r="M6" s="55">
        <f t="shared" si="0"/>
        <v>0.37430555555555561</v>
      </c>
      <c r="N6" s="55">
        <v>0.37986111111111109</v>
      </c>
      <c r="O6" s="55">
        <f t="shared" ref="O6:O23" si="1">N6+$O$66</f>
        <v>0.37986111111111109</v>
      </c>
      <c r="P6" s="41">
        <v>0.4236111111111111</v>
      </c>
      <c r="Q6" s="41">
        <f>P6+$Q$66</f>
        <v>0.4236111111111111</v>
      </c>
      <c r="R6" s="41">
        <v>0.4375</v>
      </c>
      <c r="S6" s="41">
        <f>R6+$S$66</f>
        <v>0.4375</v>
      </c>
      <c r="T6" s="72">
        <v>0.45069444444444451</v>
      </c>
      <c r="U6" s="72">
        <f>T6+$U$66</f>
        <v>0.45069444444444451</v>
      </c>
    </row>
    <row r="7" spans="1:21" ht="18.75" customHeight="1" x14ac:dyDescent="0.25">
      <c r="A7" s="586" t="s">
        <v>40</v>
      </c>
      <c r="B7" s="587"/>
      <c r="C7" s="152" t="s">
        <v>2431</v>
      </c>
      <c r="D7" s="217">
        <v>45133409</v>
      </c>
      <c r="E7" s="201" t="s">
        <v>45</v>
      </c>
      <c r="F7" s="142" t="s">
        <v>38</v>
      </c>
      <c r="G7" s="50"/>
      <c r="H7" s="182"/>
      <c r="I7" s="50" t="s">
        <v>415</v>
      </c>
      <c r="J7" s="55">
        <v>0.36388888888888887</v>
      </c>
      <c r="K7" s="41">
        <v>0.16666666666666671</v>
      </c>
      <c r="L7" s="41">
        <v>0.37916666666666671</v>
      </c>
      <c r="M7" s="55">
        <f t="shared" si="0"/>
        <v>0.37916666666666671</v>
      </c>
      <c r="N7" s="41">
        <v>0.38472222222222219</v>
      </c>
      <c r="O7" s="55">
        <f t="shared" si="1"/>
        <v>0.38472222222222219</v>
      </c>
      <c r="P7" s="41">
        <v>0.43472222222222218</v>
      </c>
      <c r="Q7" s="55">
        <v>0.44513888888888892</v>
      </c>
      <c r="R7" s="41">
        <v>0.45069444444444451</v>
      </c>
      <c r="S7" s="41">
        <f>R7+$S$66</f>
        <v>0.45069444444444451</v>
      </c>
      <c r="T7" s="72">
        <v>0.46319444444444452</v>
      </c>
      <c r="U7" s="72">
        <v>0.47361111111111109</v>
      </c>
    </row>
    <row r="8" spans="1:21" ht="21.75" customHeight="1" x14ac:dyDescent="0.25">
      <c r="A8" s="600"/>
      <c r="B8" s="587"/>
      <c r="C8" s="192" t="s">
        <v>2432</v>
      </c>
      <c r="D8" s="288">
        <v>42950331</v>
      </c>
      <c r="E8" s="88" t="s">
        <v>93</v>
      </c>
      <c r="F8" s="250"/>
      <c r="G8" s="332"/>
      <c r="H8" s="332"/>
      <c r="I8" s="88" t="s">
        <v>498</v>
      </c>
      <c r="J8" s="161"/>
      <c r="K8" s="58">
        <f>J8+$K$66</f>
        <v>0</v>
      </c>
      <c r="L8" s="161"/>
      <c r="M8" s="161">
        <f t="shared" si="0"/>
        <v>0</v>
      </c>
      <c r="N8" s="161"/>
      <c r="O8" s="161">
        <f t="shared" si="1"/>
        <v>0</v>
      </c>
      <c r="P8" s="161"/>
      <c r="Q8" s="161">
        <f>P8+$Q$66</f>
        <v>0</v>
      </c>
      <c r="R8" s="161"/>
      <c r="S8" s="161">
        <f>R8+$S$66</f>
        <v>0</v>
      </c>
      <c r="T8" s="161"/>
      <c r="U8" s="161">
        <f>T8+$U$66</f>
        <v>0</v>
      </c>
    </row>
    <row r="9" spans="1:21" ht="19.5" customHeight="1" x14ac:dyDescent="0.25">
      <c r="A9" s="586" t="s">
        <v>43</v>
      </c>
      <c r="B9" s="587"/>
      <c r="C9" s="152" t="s">
        <v>2433</v>
      </c>
      <c r="D9" s="217">
        <v>72040548</v>
      </c>
      <c r="E9" s="201" t="s">
        <v>45</v>
      </c>
      <c r="F9" s="142" t="s">
        <v>28</v>
      </c>
      <c r="G9" s="184" t="s">
        <v>216</v>
      </c>
      <c r="H9" s="329"/>
      <c r="I9" s="186" t="s">
        <v>25</v>
      </c>
      <c r="J9" s="41">
        <v>0.38124999999999998</v>
      </c>
      <c r="K9" s="41">
        <v>0.16666666666666671</v>
      </c>
      <c r="L9" s="41">
        <v>0.38333333333333341</v>
      </c>
      <c r="M9" s="41">
        <v>3.472222222222222E-3</v>
      </c>
      <c r="N9" s="41">
        <v>0.38958333333333328</v>
      </c>
      <c r="O9" s="55">
        <f t="shared" si="1"/>
        <v>0.38958333333333328</v>
      </c>
      <c r="P9" s="41">
        <v>0.44444444444444442</v>
      </c>
      <c r="Q9" s="41">
        <v>0.4548611111111111</v>
      </c>
      <c r="R9" s="41">
        <v>0.46180555555555558</v>
      </c>
      <c r="S9" s="41">
        <v>0.47222222222222221</v>
      </c>
      <c r="T9" s="72">
        <v>0.47569444444444442</v>
      </c>
      <c r="U9" s="72">
        <v>0.4861111111111111</v>
      </c>
    </row>
    <row r="10" spans="1:21" ht="18" customHeight="1" x14ac:dyDescent="0.25">
      <c r="A10" s="586" t="s">
        <v>48</v>
      </c>
      <c r="B10" s="587"/>
      <c r="C10" s="152" t="s">
        <v>2434</v>
      </c>
      <c r="D10" s="217">
        <v>46920544</v>
      </c>
      <c r="E10" s="50" t="s">
        <v>271</v>
      </c>
      <c r="F10" s="142" t="s">
        <v>23</v>
      </c>
      <c r="G10" s="471" t="s">
        <v>2435</v>
      </c>
      <c r="H10" s="182"/>
      <c r="I10" s="50" t="s">
        <v>2436</v>
      </c>
      <c r="J10" s="55">
        <v>0.39583333333333331</v>
      </c>
      <c r="K10" s="51">
        <f>J10+$K$66</f>
        <v>0.39583333333333331</v>
      </c>
      <c r="L10" s="55">
        <v>0.39652777777777781</v>
      </c>
      <c r="M10" s="55">
        <f t="shared" ref="M10:M23" si="2">L10+$M$66</f>
        <v>0.39652777777777781</v>
      </c>
      <c r="N10" s="55">
        <v>0.40208333333333329</v>
      </c>
      <c r="O10" s="55">
        <f t="shared" si="1"/>
        <v>0.40208333333333329</v>
      </c>
      <c r="P10" s="55">
        <v>0.44583333333333341</v>
      </c>
      <c r="Q10" s="55">
        <f>P10+$Q$66</f>
        <v>0.44583333333333341</v>
      </c>
      <c r="R10" s="55">
        <v>0.46319444444444452</v>
      </c>
      <c r="S10" s="55">
        <f>R10+$S$66</f>
        <v>0.46319444444444452</v>
      </c>
      <c r="T10" s="236">
        <v>0.47638888888888892</v>
      </c>
      <c r="U10" s="236">
        <f>T10+$U$66</f>
        <v>0.47638888888888892</v>
      </c>
    </row>
    <row r="11" spans="1:21" ht="20.25" customHeight="1" x14ac:dyDescent="0.25">
      <c r="A11" s="586" t="s">
        <v>54</v>
      </c>
      <c r="B11" s="587"/>
      <c r="C11" s="230" t="s">
        <v>2437</v>
      </c>
      <c r="D11" s="217">
        <v>47729474</v>
      </c>
      <c r="E11" s="201" t="s">
        <v>45</v>
      </c>
      <c r="F11" s="142" t="s">
        <v>28</v>
      </c>
      <c r="G11" s="302" t="s">
        <v>2438</v>
      </c>
      <c r="H11" s="182"/>
      <c r="I11" s="50" t="s">
        <v>1977</v>
      </c>
      <c r="J11" s="55">
        <v>0.52222222222222225</v>
      </c>
      <c r="K11" s="41">
        <v>0.68888888888888888</v>
      </c>
      <c r="L11" s="41">
        <v>0.52777777777777779</v>
      </c>
      <c r="M11" s="55">
        <f t="shared" si="2"/>
        <v>0.52777777777777779</v>
      </c>
      <c r="N11" s="41">
        <v>0.53263888888888888</v>
      </c>
      <c r="O11" s="55">
        <f t="shared" si="1"/>
        <v>0.53263888888888888</v>
      </c>
      <c r="P11" s="41">
        <v>0.5756944444444444</v>
      </c>
      <c r="Q11" s="55">
        <f>P11+$Q$66</f>
        <v>0.5756944444444444</v>
      </c>
      <c r="R11" s="41">
        <v>0.58680555555555558</v>
      </c>
      <c r="S11" s="41">
        <v>0.59722222222222221</v>
      </c>
      <c r="T11" s="72">
        <v>0.59861111111111109</v>
      </c>
      <c r="U11" s="236">
        <f>T11+$U$66</f>
        <v>0.59861111111111109</v>
      </c>
    </row>
    <row r="12" spans="1:21" ht="21" customHeight="1" x14ac:dyDescent="0.25">
      <c r="A12" s="586" t="s">
        <v>58</v>
      </c>
      <c r="B12" s="587"/>
      <c r="C12" s="152" t="s">
        <v>2439</v>
      </c>
      <c r="D12" s="217">
        <v>10249565</v>
      </c>
      <c r="E12" s="50" t="s">
        <v>271</v>
      </c>
      <c r="F12" s="142" t="s">
        <v>38</v>
      </c>
      <c r="G12" s="180" t="s">
        <v>146</v>
      </c>
      <c r="H12" s="186"/>
      <c r="I12" s="186" t="s">
        <v>25</v>
      </c>
      <c r="J12" s="55">
        <v>0.40833333333333333</v>
      </c>
      <c r="K12" s="51">
        <f>J12+$K$66</f>
        <v>0.40833333333333333</v>
      </c>
      <c r="L12" s="55">
        <v>0.41388888888888892</v>
      </c>
      <c r="M12" s="55">
        <f t="shared" si="2"/>
        <v>0.41388888888888892</v>
      </c>
      <c r="N12" s="55">
        <v>0.4201388888888889</v>
      </c>
      <c r="O12" s="55">
        <f t="shared" si="1"/>
        <v>0.4201388888888889</v>
      </c>
      <c r="P12" s="55">
        <v>0.46805555555555561</v>
      </c>
      <c r="Q12" s="55">
        <f>P12+$Q$66</f>
        <v>0.46805555555555561</v>
      </c>
      <c r="R12" s="55">
        <v>0.48125000000000001</v>
      </c>
      <c r="S12" s="55">
        <f>R12+$S$66</f>
        <v>0.48125000000000001</v>
      </c>
      <c r="T12" s="236">
        <v>0.49444444444444452</v>
      </c>
      <c r="U12" s="236">
        <f>T12+$U$66</f>
        <v>0.49444444444444452</v>
      </c>
    </row>
    <row r="13" spans="1:21" ht="21" customHeight="1" x14ac:dyDescent="0.25">
      <c r="A13" s="586" t="s">
        <v>64</v>
      </c>
      <c r="B13" s="587"/>
      <c r="C13" s="152" t="s">
        <v>2440</v>
      </c>
      <c r="D13" s="217">
        <v>70322853</v>
      </c>
      <c r="E13" s="201" t="s">
        <v>45</v>
      </c>
      <c r="F13" s="142" t="s">
        <v>28</v>
      </c>
      <c r="G13" s="105" t="s">
        <v>42</v>
      </c>
      <c r="H13" s="325"/>
      <c r="I13" s="293" t="s">
        <v>168</v>
      </c>
      <c r="J13" s="55">
        <v>0.41319444444444442</v>
      </c>
      <c r="K13" s="41">
        <v>0.16666666666666671</v>
      </c>
      <c r="L13" s="41">
        <v>0.41944444444444451</v>
      </c>
      <c r="M13" s="55">
        <f t="shared" si="2"/>
        <v>0.41944444444444451</v>
      </c>
      <c r="N13" s="41">
        <v>0.42430555555555549</v>
      </c>
      <c r="O13" s="55">
        <f t="shared" si="1"/>
        <v>0.42430555555555549</v>
      </c>
      <c r="P13" s="41">
        <v>0.47569444444444442</v>
      </c>
      <c r="Q13" s="41">
        <v>0.4861111111111111</v>
      </c>
      <c r="R13" s="41">
        <v>0.49375000000000002</v>
      </c>
      <c r="S13" s="41">
        <v>0.50416666666666665</v>
      </c>
      <c r="T13" s="72">
        <v>0.50694444444444442</v>
      </c>
      <c r="U13" s="72">
        <v>0.51736111111111116</v>
      </c>
    </row>
    <row r="14" spans="1:21" s="46" customFormat="1" ht="21" customHeight="1" x14ac:dyDescent="0.25">
      <c r="A14" s="586" t="s">
        <v>67</v>
      </c>
      <c r="B14" s="587"/>
      <c r="C14" s="230" t="s">
        <v>2441</v>
      </c>
      <c r="D14" s="217">
        <v>72315925</v>
      </c>
      <c r="E14" s="50" t="s">
        <v>17</v>
      </c>
      <c r="F14" s="142" t="s">
        <v>23</v>
      </c>
      <c r="G14" s="471" t="s">
        <v>2442</v>
      </c>
      <c r="H14" s="182"/>
      <c r="I14" s="50" t="s">
        <v>117</v>
      </c>
      <c r="J14" s="55">
        <v>0.42986111111111108</v>
      </c>
      <c r="K14" s="51">
        <f>J14+$K$66</f>
        <v>0.42986111111111108</v>
      </c>
      <c r="L14" s="55">
        <v>0.43125000000000002</v>
      </c>
      <c r="M14" s="55">
        <f t="shared" si="2"/>
        <v>0.43125000000000002</v>
      </c>
      <c r="N14" s="55">
        <v>0.44027777777777782</v>
      </c>
      <c r="O14" s="55">
        <f t="shared" si="1"/>
        <v>0.44027777777777782</v>
      </c>
      <c r="P14" s="55">
        <v>0.48402777777777778</v>
      </c>
      <c r="Q14" s="55">
        <f>P14+$Q$66</f>
        <v>0.48402777777777778</v>
      </c>
      <c r="R14" s="55">
        <v>0.50277777777777777</v>
      </c>
      <c r="S14" s="55">
        <f>R14+$S$66</f>
        <v>0.50277777777777777</v>
      </c>
      <c r="T14" s="236">
        <v>0.51458333333333328</v>
      </c>
      <c r="U14" s="236">
        <f>T14+$U$66</f>
        <v>0.51458333333333328</v>
      </c>
    </row>
    <row r="15" spans="1:21" ht="20.25" customHeight="1" x14ac:dyDescent="0.25">
      <c r="A15" s="586" t="s">
        <v>70</v>
      </c>
      <c r="B15" s="587"/>
      <c r="C15" s="152" t="s">
        <v>2443</v>
      </c>
      <c r="D15" s="217">
        <v>77077497</v>
      </c>
      <c r="E15" s="201" t="s">
        <v>45</v>
      </c>
      <c r="F15" s="142" t="s">
        <v>28</v>
      </c>
      <c r="G15" s="184" t="s">
        <v>19</v>
      </c>
      <c r="H15" s="325"/>
      <c r="I15" s="293" t="s">
        <v>168</v>
      </c>
      <c r="J15" s="55">
        <v>0.43680555555555561</v>
      </c>
      <c r="K15" s="55">
        <v>0.16666666666666671</v>
      </c>
      <c r="L15" s="55">
        <v>0.44513888888888892</v>
      </c>
      <c r="M15" s="55">
        <f t="shared" si="2"/>
        <v>0.44513888888888892</v>
      </c>
      <c r="N15" s="55">
        <v>0.45</v>
      </c>
      <c r="O15" s="55">
        <f t="shared" si="1"/>
        <v>0.45</v>
      </c>
      <c r="P15" s="55">
        <v>0.49305555555555558</v>
      </c>
      <c r="Q15" s="55">
        <v>0.50347222222222221</v>
      </c>
      <c r="R15" s="55">
        <v>0.51249999999999996</v>
      </c>
      <c r="S15" s="55">
        <v>0.5229166666666667</v>
      </c>
      <c r="T15" s="236">
        <v>0.52430555555555558</v>
      </c>
      <c r="U15" s="236">
        <v>0.53472222222222221</v>
      </c>
    </row>
    <row r="16" spans="1:21" ht="21.75" customHeight="1" x14ac:dyDescent="0.25">
      <c r="A16" s="586" t="s">
        <v>73</v>
      </c>
      <c r="B16" s="587"/>
      <c r="C16" s="152" t="s">
        <v>2444</v>
      </c>
      <c r="D16" s="217">
        <v>46931325</v>
      </c>
      <c r="E16" s="50" t="s">
        <v>271</v>
      </c>
      <c r="F16" s="142" t="s">
        <v>28</v>
      </c>
      <c r="G16" s="180"/>
      <c r="H16" s="180"/>
      <c r="I16" s="105" t="s">
        <v>730</v>
      </c>
      <c r="J16" s="55">
        <v>0.45555555555555549</v>
      </c>
      <c r="K16" s="51">
        <f>J16+$K$66</f>
        <v>0.45555555555555549</v>
      </c>
      <c r="L16" s="55">
        <v>0.45624999999999999</v>
      </c>
      <c r="M16" s="55">
        <f t="shared" si="2"/>
        <v>0.45624999999999999</v>
      </c>
      <c r="N16" s="55">
        <v>0.46736111111111112</v>
      </c>
      <c r="O16" s="55">
        <f t="shared" si="1"/>
        <v>0.46736111111111112</v>
      </c>
      <c r="P16" s="55">
        <v>0.5131944444444444</v>
      </c>
      <c r="Q16" s="55">
        <f>P16+$Q$66</f>
        <v>0.5131944444444444</v>
      </c>
      <c r="R16" s="55">
        <v>0.52500000000000002</v>
      </c>
      <c r="S16" s="55">
        <f>R16+$S$66</f>
        <v>0.52500000000000002</v>
      </c>
      <c r="T16" s="236">
        <v>0.53680555555555554</v>
      </c>
      <c r="U16" s="236">
        <f>T16+$U$66</f>
        <v>0.53680555555555554</v>
      </c>
    </row>
    <row r="17" spans="1:21" ht="21.75" customHeight="1" x14ac:dyDescent="0.25">
      <c r="A17" s="586" t="s">
        <v>76</v>
      </c>
      <c r="B17" s="587"/>
      <c r="C17" s="152" t="s">
        <v>2445</v>
      </c>
      <c r="D17" s="217">
        <v>44282526</v>
      </c>
      <c r="E17" s="50" t="s">
        <v>17</v>
      </c>
      <c r="F17" s="142" t="s">
        <v>38</v>
      </c>
      <c r="G17" s="180"/>
      <c r="H17" s="180"/>
      <c r="I17" s="105" t="s">
        <v>730</v>
      </c>
      <c r="J17" s="55">
        <v>0.45763888888888887</v>
      </c>
      <c r="K17" s="41">
        <v>0.16666666666666671</v>
      </c>
      <c r="L17" s="41">
        <v>0.46111111111111108</v>
      </c>
      <c r="M17" s="55">
        <f t="shared" si="2"/>
        <v>0.46111111111111108</v>
      </c>
      <c r="N17" s="41">
        <v>0.46805555555555561</v>
      </c>
      <c r="O17" s="55">
        <f t="shared" si="1"/>
        <v>0.46805555555555561</v>
      </c>
      <c r="P17" s="41">
        <v>0.51249999999999996</v>
      </c>
      <c r="Q17" s="41">
        <v>0.5229166666666667</v>
      </c>
      <c r="R17" s="41">
        <v>0.52638888888888891</v>
      </c>
      <c r="S17" s="55">
        <f>R17+$S$66</f>
        <v>0.52638888888888891</v>
      </c>
      <c r="T17" s="72">
        <v>0.53888888888888886</v>
      </c>
      <c r="U17" s="72">
        <v>0.5493055555555556</v>
      </c>
    </row>
    <row r="18" spans="1:21" ht="21" customHeight="1" x14ac:dyDescent="0.25">
      <c r="A18" s="586" t="s">
        <v>78</v>
      </c>
      <c r="B18" s="587"/>
      <c r="C18" s="152" t="s">
        <v>2446</v>
      </c>
      <c r="D18" s="217">
        <v>47748003</v>
      </c>
      <c r="E18" s="50" t="s">
        <v>17</v>
      </c>
      <c r="F18" s="142" t="s">
        <v>28</v>
      </c>
      <c r="G18" s="471" t="s">
        <v>226</v>
      </c>
      <c r="H18" s="186"/>
      <c r="I18" s="186" t="s">
        <v>159</v>
      </c>
      <c r="J18" s="55">
        <v>0.47083333333333333</v>
      </c>
      <c r="K18" s="51">
        <f>J18+$K$66</f>
        <v>0.47083333333333333</v>
      </c>
      <c r="L18" s="55">
        <v>0.47152777777777782</v>
      </c>
      <c r="M18" s="55">
        <f t="shared" si="2"/>
        <v>0.47152777777777782</v>
      </c>
      <c r="N18" s="55">
        <v>0.47708333333333341</v>
      </c>
      <c r="O18" s="55">
        <f t="shared" si="1"/>
        <v>0.47708333333333341</v>
      </c>
      <c r="P18" s="55">
        <v>0.52013888888888893</v>
      </c>
      <c r="Q18" s="55">
        <f>P18+$Q$66</f>
        <v>0.52013888888888893</v>
      </c>
      <c r="R18" s="55">
        <v>0.53611111111111109</v>
      </c>
      <c r="S18" s="55">
        <f>R18+$S$66</f>
        <v>0.53611111111111109</v>
      </c>
      <c r="T18" s="236">
        <v>0.54791666666666672</v>
      </c>
      <c r="U18" s="236">
        <f>T18+$U$66</f>
        <v>0.54791666666666672</v>
      </c>
    </row>
    <row r="19" spans="1:21" ht="21" customHeight="1" x14ac:dyDescent="0.25">
      <c r="A19" s="586" t="s">
        <v>80</v>
      </c>
      <c r="B19" s="587"/>
      <c r="C19" s="152" t="s">
        <v>2447</v>
      </c>
      <c r="D19" s="217">
        <v>25571488</v>
      </c>
      <c r="E19" s="50" t="s">
        <v>17</v>
      </c>
      <c r="F19" s="142" t="s">
        <v>38</v>
      </c>
      <c r="G19" s="50"/>
      <c r="H19" s="182"/>
      <c r="I19" s="50" t="s">
        <v>2448</v>
      </c>
      <c r="J19" s="55">
        <v>0.47291666666666671</v>
      </c>
      <c r="K19" s="41">
        <v>0.16666666666666671</v>
      </c>
      <c r="L19" s="41">
        <v>0.47638888888888892</v>
      </c>
      <c r="M19" s="55">
        <f t="shared" si="2"/>
        <v>0.47638888888888892</v>
      </c>
      <c r="N19" s="41">
        <v>0.48194444444444451</v>
      </c>
      <c r="O19" s="55">
        <f t="shared" si="1"/>
        <v>0.48194444444444451</v>
      </c>
      <c r="P19" s="41">
        <v>0.52569444444444446</v>
      </c>
      <c r="Q19" s="41">
        <v>0.53611111111111109</v>
      </c>
      <c r="R19" s="41">
        <v>0.5395833333333333</v>
      </c>
      <c r="S19" s="41">
        <v>0.55000000000000004</v>
      </c>
      <c r="T19" s="72">
        <v>0.55972222222222223</v>
      </c>
      <c r="U19" s="72">
        <v>0.57013888888888886</v>
      </c>
    </row>
    <row r="20" spans="1:21" ht="20.25" customHeight="1" x14ac:dyDescent="0.25">
      <c r="A20" s="586" t="s">
        <v>82</v>
      </c>
      <c r="B20" s="587"/>
      <c r="C20" s="152" t="s">
        <v>2449</v>
      </c>
      <c r="D20" s="217">
        <v>48055262</v>
      </c>
      <c r="E20" s="50" t="s">
        <v>17</v>
      </c>
      <c r="F20" s="142" t="s">
        <v>23</v>
      </c>
      <c r="G20" s="328"/>
      <c r="H20" s="328"/>
      <c r="I20" s="96" t="s">
        <v>29</v>
      </c>
      <c r="J20" s="55">
        <v>0.47499999999999998</v>
      </c>
      <c r="K20" s="51">
        <f>J20+$K$66</f>
        <v>0.47499999999999998</v>
      </c>
      <c r="L20" s="55">
        <v>0.4826388888888889</v>
      </c>
      <c r="M20" s="55">
        <f t="shared" si="2"/>
        <v>0.4826388888888889</v>
      </c>
      <c r="N20" s="55">
        <v>0.48749999999999999</v>
      </c>
      <c r="O20" s="55">
        <f t="shared" si="1"/>
        <v>0.48749999999999999</v>
      </c>
      <c r="P20" s="55">
        <v>0.53194444444444444</v>
      </c>
      <c r="Q20" s="55">
        <f>P20+$Q$66</f>
        <v>0.53194444444444444</v>
      </c>
      <c r="R20" s="55">
        <v>0.54374999999999996</v>
      </c>
      <c r="S20" s="55">
        <f>R20+$S$66</f>
        <v>0.54374999999999996</v>
      </c>
      <c r="T20" s="236">
        <v>0.55694444444444446</v>
      </c>
      <c r="U20" s="236">
        <f>T20+$U$66</f>
        <v>0.55694444444444446</v>
      </c>
    </row>
    <row r="21" spans="1:21" ht="24" customHeight="1" x14ac:dyDescent="0.25">
      <c r="A21" s="586" t="s">
        <v>87</v>
      </c>
      <c r="B21" s="587"/>
      <c r="C21" s="152" t="s">
        <v>2450</v>
      </c>
      <c r="D21" s="217">
        <v>46247413</v>
      </c>
      <c r="E21" s="50" t="s">
        <v>17</v>
      </c>
      <c r="F21" s="142" t="s">
        <v>38</v>
      </c>
      <c r="G21" s="96"/>
      <c r="H21" s="328"/>
      <c r="I21" s="96" t="s">
        <v>190</v>
      </c>
      <c r="J21" s="55">
        <v>0.47638888888888892</v>
      </c>
      <c r="K21" s="55">
        <v>0.16666666666666671</v>
      </c>
      <c r="L21" s="55">
        <v>0.48749999999999999</v>
      </c>
      <c r="M21" s="55">
        <f t="shared" si="2"/>
        <v>0.48749999999999999</v>
      </c>
      <c r="N21" s="55">
        <v>0.49375000000000002</v>
      </c>
      <c r="O21" s="55">
        <f t="shared" si="1"/>
        <v>0.49375000000000002</v>
      </c>
      <c r="P21" s="41">
        <v>0.53819444444444442</v>
      </c>
      <c r="Q21" s="41">
        <v>0.54861111111111116</v>
      </c>
      <c r="R21" s="41">
        <v>0.55208333333333337</v>
      </c>
      <c r="S21" s="41">
        <v>0.5625</v>
      </c>
      <c r="T21" s="72">
        <v>0.56388888888888888</v>
      </c>
      <c r="U21" s="72">
        <v>0.57430555555555551</v>
      </c>
    </row>
    <row r="22" spans="1:21" ht="24" customHeight="1" x14ac:dyDescent="0.25">
      <c r="A22" s="586" t="s">
        <v>91</v>
      </c>
      <c r="B22" s="587"/>
      <c r="C22" s="152" t="s">
        <v>2451</v>
      </c>
      <c r="D22" s="217">
        <v>47088899</v>
      </c>
      <c r="E22" s="207" t="s">
        <v>93</v>
      </c>
      <c r="F22" s="142" t="s">
        <v>38</v>
      </c>
      <c r="G22" s="180" t="s">
        <v>539</v>
      </c>
      <c r="H22" s="182"/>
      <c r="I22" s="50" t="s">
        <v>117</v>
      </c>
      <c r="J22" s="55">
        <v>0.52083333333333337</v>
      </c>
      <c r="K22" s="51">
        <f>J22+$K$66</f>
        <v>0.52083333333333337</v>
      </c>
      <c r="L22" s="55">
        <v>0.52222222222222225</v>
      </c>
      <c r="M22" s="55">
        <f t="shared" si="2"/>
        <v>0.52222222222222225</v>
      </c>
      <c r="N22" s="55">
        <v>0.52847222222222223</v>
      </c>
      <c r="O22" s="55">
        <f t="shared" si="1"/>
        <v>0.52847222222222223</v>
      </c>
      <c r="P22" s="55">
        <v>0.57430555555555551</v>
      </c>
      <c r="Q22" s="55">
        <f>P22+$Q$66</f>
        <v>0.57430555555555551</v>
      </c>
      <c r="R22" s="55">
        <v>0.58680555555555558</v>
      </c>
      <c r="S22" s="55">
        <f>R22+$S$66</f>
        <v>0.58680555555555558</v>
      </c>
      <c r="T22" s="236">
        <v>0.60069444444444442</v>
      </c>
      <c r="U22" s="236">
        <f>T22+$U$66</f>
        <v>0.60069444444444442</v>
      </c>
    </row>
    <row r="23" spans="1:21" ht="24" customHeight="1" x14ac:dyDescent="0.25">
      <c r="A23" s="586" t="s">
        <v>96</v>
      </c>
      <c r="B23" s="587"/>
      <c r="C23" s="152" t="s">
        <v>2176</v>
      </c>
      <c r="D23" s="217">
        <v>72373940</v>
      </c>
      <c r="E23" s="50" t="s">
        <v>17</v>
      </c>
      <c r="F23" s="142" t="s">
        <v>28</v>
      </c>
      <c r="G23" s="184" t="s">
        <v>515</v>
      </c>
      <c r="H23" s="182" t="s">
        <v>2279</v>
      </c>
      <c r="I23" s="50" t="s">
        <v>2177</v>
      </c>
      <c r="J23" s="55">
        <v>0.55208333333333337</v>
      </c>
      <c r="K23" s="51">
        <f>J23+$K$66</f>
        <v>0.55208333333333337</v>
      </c>
      <c r="L23" s="55">
        <v>0.55277777777777781</v>
      </c>
      <c r="M23" s="55">
        <f t="shared" si="2"/>
        <v>0.55277777777777781</v>
      </c>
      <c r="N23" s="55">
        <v>0.55902777777777779</v>
      </c>
      <c r="O23" s="55">
        <f t="shared" si="1"/>
        <v>0.55902777777777779</v>
      </c>
      <c r="P23" s="55">
        <v>0.60138888888888886</v>
      </c>
      <c r="Q23" s="55">
        <f>P23+$Q$66</f>
        <v>0.60138888888888886</v>
      </c>
      <c r="R23" s="55">
        <v>0.61458333333333337</v>
      </c>
      <c r="S23" s="55">
        <f>R23+$S$66</f>
        <v>0.61458333333333337</v>
      </c>
      <c r="T23" s="236">
        <v>0.62638888888888888</v>
      </c>
      <c r="U23" s="236">
        <f>T23+$U$66</f>
        <v>0.62638888888888888</v>
      </c>
    </row>
    <row r="24" spans="1:21" ht="21" customHeight="1" x14ac:dyDescent="0.25">
      <c r="A24" s="589"/>
      <c r="B24" s="589"/>
    </row>
    <row r="25" spans="1:21" s="4" customFormat="1" ht="23.25" customHeight="1" x14ac:dyDescent="0.25">
      <c r="A25" s="601"/>
      <c r="B25" s="601"/>
    </row>
    <row r="26" spans="1:21" ht="23.25" customHeight="1" x14ac:dyDescent="0.25">
      <c r="A26" s="589"/>
      <c r="B26" s="589"/>
    </row>
    <row r="27" spans="1:21" ht="23.25" customHeight="1" x14ac:dyDescent="0.25">
      <c r="A27" s="589"/>
      <c r="B27" s="589"/>
    </row>
    <row r="28" spans="1:21" ht="21" customHeight="1" x14ac:dyDescent="0.25">
      <c r="A28" s="589"/>
      <c r="B28" s="589"/>
    </row>
    <row r="29" spans="1:21" ht="22.5" customHeight="1" x14ac:dyDescent="0.25">
      <c r="A29" s="589"/>
      <c r="B29" s="589"/>
    </row>
    <row r="30" spans="1:21" ht="21.75" customHeight="1" x14ac:dyDescent="0.25">
      <c r="A30" s="589"/>
      <c r="B30" s="589"/>
    </row>
    <row r="31" spans="1:21" s="4" customFormat="1" ht="21.75" customHeight="1" x14ac:dyDescent="0.25">
      <c r="A31" s="601"/>
      <c r="B31" s="601"/>
    </row>
    <row r="32" spans="1:21" s="46" customFormat="1" ht="22.5" customHeight="1" x14ac:dyDescent="0.25">
      <c r="A32" s="598"/>
      <c r="B32" s="598"/>
    </row>
    <row r="33" spans="1:2" ht="21" customHeight="1" x14ac:dyDescent="0.25">
      <c r="A33" s="589"/>
      <c r="B33" s="589"/>
    </row>
    <row r="34" spans="1:2" ht="21.75" customHeight="1" x14ac:dyDescent="0.25">
      <c r="A34" s="589"/>
      <c r="B34" s="589"/>
    </row>
    <row r="35" spans="1:2" ht="19.5" customHeight="1" x14ac:dyDescent="0.25">
      <c r="A35" s="589"/>
      <c r="B35" s="589"/>
    </row>
    <row r="36" spans="1:2" s="4" customFormat="1" ht="21" customHeight="1" x14ac:dyDescent="0.25">
      <c r="A36" s="601"/>
      <c r="B36" s="601"/>
    </row>
    <row r="37" spans="1:2" s="46" customFormat="1" ht="24" customHeight="1" x14ac:dyDescent="0.25">
      <c r="A37" s="598"/>
      <c r="B37" s="598"/>
    </row>
    <row r="38" spans="1:2" ht="20.25" customHeight="1" x14ac:dyDescent="0.25">
      <c r="A38" s="589"/>
      <c r="B38" s="589"/>
    </row>
    <row r="39" spans="1:2" ht="18.75" customHeight="1" x14ac:dyDescent="0.25">
      <c r="A39" s="589"/>
      <c r="B39" s="589"/>
    </row>
    <row r="40" spans="1:2" ht="18.75" customHeight="1" x14ac:dyDescent="0.25">
      <c r="A40" s="589"/>
      <c r="B40" s="589"/>
    </row>
    <row r="41" spans="1:2" ht="18.75" customHeight="1" x14ac:dyDescent="0.25">
      <c r="A41" s="589"/>
      <c r="B41" s="589"/>
    </row>
    <row r="42" spans="1:2" ht="18" customHeight="1" x14ac:dyDescent="0.25">
      <c r="A42" s="589"/>
      <c r="B42" s="589"/>
    </row>
    <row r="43" spans="1:2" ht="18" customHeight="1" x14ac:dyDescent="0.25">
      <c r="A43" s="589"/>
      <c r="B43" s="589"/>
    </row>
    <row r="44" spans="1:2" s="46" customFormat="1" ht="18" customHeight="1" x14ac:dyDescent="0.25">
      <c r="A44" s="598"/>
      <c r="B44" s="598"/>
    </row>
    <row r="45" spans="1:2" ht="18" customHeight="1" x14ac:dyDescent="0.25">
      <c r="A45" s="589"/>
      <c r="B45" s="589"/>
    </row>
    <row r="46" spans="1:2" ht="18.75" customHeight="1" x14ac:dyDescent="0.25">
      <c r="A46" s="589"/>
      <c r="B46" s="589"/>
    </row>
    <row r="47" spans="1:2" ht="18" customHeight="1" x14ac:dyDescent="0.25">
      <c r="A47" s="589"/>
      <c r="B47" s="589"/>
    </row>
    <row r="48" spans="1:2" ht="18" customHeight="1" x14ac:dyDescent="0.25">
      <c r="A48" s="589"/>
      <c r="B48" s="589"/>
    </row>
    <row r="49" spans="1:2" ht="21" customHeight="1" x14ac:dyDescent="0.25">
      <c r="A49" s="589"/>
      <c r="B49" s="589"/>
    </row>
    <row r="50" spans="1:2" ht="18" customHeight="1" x14ac:dyDescent="0.25">
      <c r="A50" s="589"/>
      <c r="B50" s="589"/>
    </row>
    <row r="51" spans="1:2" ht="18" customHeight="1" x14ac:dyDescent="0.25">
      <c r="A51" s="589"/>
      <c r="B51" s="589"/>
    </row>
    <row r="52" spans="1:2" ht="18" customHeight="1" x14ac:dyDescent="0.25">
      <c r="A52" s="589"/>
      <c r="B52" s="589"/>
    </row>
    <row r="53" spans="1:2" ht="18" customHeight="1" x14ac:dyDescent="0.25">
      <c r="A53" s="589"/>
      <c r="B53" s="589"/>
    </row>
    <row r="54" spans="1:2" ht="18" customHeight="1" x14ac:dyDescent="0.25">
      <c r="A54" s="589"/>
      <c r="B54" s="589"/>
    </row>
    <row r="55" spans="1:2" ht="18" customHeight="1" x14ac:dyDescent="0.25">
      <c r="A55" s="589"/>
      <c r="B55" s="589"/>
    </row>
    <row r="56" spans="1:2" ht="18" customHeight="1" x14ac:dyDescent="0.25">
      <c r="A56" s="589"/>
      <c r="B56" s="589"/>
    </row>
    <row r="57" spans="1:2" ht="18" customHeight="1" x14ac:dyDescent="0.25">
      <c r="A57" s="589"/>
      <c r="B57" s="589"/>
    </row>
    <row r="58" spans="1:2" ht="18" customHeight="1" x14ac:dyDescent="0.25">
      <c r="A58" s="589"/>
      <c r="B58" s="589"/>
    </row>
    <row r="59" spans="1:2" ht="18" customHeight="1" x14ac:dyDescent="0.25">
      <c r="A59" s="589"/>
      <c r="B59" s="589"/>
    </row>
    <row r="60" spans="1:2" ht="18" customHeight="1" x14ac:dyDescent="0.25">
      <c r="A60" s="589"/>
      <c r="B60" s="589"/>
    </row>
    <row r="61" spans="1:2" ht="18" customHeight="1" x14ac:dyDescent="0.25">
      <c r="A61" s="589"/>
      <c r="B61" s="589"/>
    </row>
    <row r="62" spans="1:2" ht="18" customHeight="1" x14ac:dyDescent="0.25">
      <c r="A62" s="589"/>
      <c r="B62" s="589"/>
    </row>
    <row r="63" spans="1:2" ht="18" customHeight="1" x14ac:dyDescent="0.25">
      <c r="A63" s="589"/>
      <c r="B63" s="589"/>
    </row>
    <row r="64" spans="1:2" ht="18" customHeight="1" x14ac:dyDescent="0.25">
      <c r="A64" s="589"/>
      <c r="B64" s="589"/>
    </row>
    <row r="65" spans="1:8" ht="18" customHeight="1" x14ac:dyDescent="0.25">
      <c r="A65" s="589"/>
      <c r="B65" s="589"/>
    </row>
    <row r="66" spans="1:8" ht="18" customHeight="1" x14ac:dyDescent="0.25">
      <c r="A66" s="589"/>
      <c r="B66" s="589"/>
    </row>
    <row r="67" spans="1:8" ht="18" customHeight="1" x14ac:dyDescent="0.25">
      <c r="A67" s="589"/>
      <c r="B67" s="589"/>
    </row>
    <row r="68" spans="1:8" ht="18" customHeight="1" x14ac:dyDescent="0.25">
      <c r="A68" s="589"/>
      <c r="B68" s="589"/>
    </row>
    <row r="69" spans="1:8" ht="18" customHeight="1" x14ac:dyDescent="0.25">
      <c r="A69" s="589"/>
      <c r="B69" s="589"/>
    </row>
    <row r="70" spans="1:8" ht="18" customHeight="1" x14ac:dyDescent="0.25"/>
    <row r="71" spans="1:8" ht="15.75" customHeight="1" x14ac:dyDescent="0.25">
      <c r="B71" t="s">
        <v>6768</v>
      </c>
      <c r="C71" t="s">
        <v>6769</v>
      </c>
      <c r="D71" t="s">
        <v>6770</v>
      </c>
      <c r="E71" t="s">
        <v>6771</v>
      </c>
      <c r="F71" t="s">
        <v>6772</v>
      </c>
      <c r="G71" t="s">
        <v>6773</v>
      </c>
      <c r="H71" t="s">
        <v>6774</v>
      </c>
    </row>
    <row r="72" spans="1:8" ht="18" customHeight="1" x14ac:dyDescent="0.25"/>
    <row r="73" spans="1:8" ht="18" customHeight="1" x14ac:dyDescent="0.25"/>
    <row r="74" spans="1:8" ht="18" customHeight="1" x14ac:dyDescent="0.25"/>
    <row r="75" spans="1:8" ht="18" customHeight="1" x14ac:dyDescent="0.25"/>
    <row r="76" spans="1:8" ht="18" customHeight="1" x14ac:dyDescent="0.25"/>
    <row r="77" spans="1:8" ht="18" customHeight="1" x14ac:dyDescent="0.25"/>
    <row r="78" spans="1:8" ht="15.75" customHeight="1" x14ac:dyDescent="0.25"/>
    <row r="79" spans="1:8" ht="15.75" customHeight="1" x14ac:dyDescent="0.25"/>
    <row r="80" spans="1:8" ht="15.75" customHeight="1" x14ac:dyDescent="0.25"/>
    <row r="81" ht="15.75" customHeight="1" x14ac:dyDescent="0.25"/>
    <row r="82" ht="15.75" customHeight="1" x14ac:dyDescent="0.25"/>
    <row r="83" ht="15.75" customHeight="1" x14ac:dyDescent="0.25"/>
    <row r="84" ht="15.75" customHeight="1" x14ac:dyDescent="0.25"/>
    <row r="85" ht="15.75" customHeight="1" x14ac:dyDescent="0.25"/>
    <row r="86" ht="15.75" customHeight="1" x14ac:dyDescent="0.25"/>
    <row r="87" ht="18" customHeight="1" x14ac:dyDescent="0.25"/>
    <row r="88" ht="18" customHeight="1" x14ac:dyDescent="0.25"/>
    <row r="89" ht="18" customHeight="1" x14ac:dyDescent="0.25"/>
    <row r="90" ht="18" customHeight="1" x14ac:dyDescent="0.25"/>
    <row r="91" ht="18" customHeight="1" x14ac:dyDescent="0.25"/>
    <row r="92" ht="18" customHeight="1" x14ac:dyDescent="0.25"/>
    <row r="93" ht="15.75" customHeight="1" x14ac:dyDescent="0.25"/>
    <row r="94" ht="15.75" customHeight="1" x14ac:dyDescent="0.25"/>
    <row r="95" ht="15.75" customHeight="1" x14ac:dyDescent="0.25"/>
    <row r="96" ht="15.75" customHeight="1" x14ac:dyDescent="0.25"/>
    <row r="97" spans="2:8" ht="15.75" customHeight="1" x14ac:dyDescent="0.25">
      <c r="B97" t="s">
        <v>6768</v>
      </c>
      <c r="C97" t="s">
        <v>6769</v>
      </c>
      <c r="D97" t="s">
        <v>6770</v>
      </c>
      <c r="E97" t="s">
        <v>6771</v>
      </c>
      <c r="F97" t="s">
        <v>6772</v>
      </c>
      <c r="G97" t="s">
        <v>6773</v>
      </c>
    </row>
    <row r="98" spans="2:8" ht="21" customHeight="1" x14ac:dyDescent="0.25"/>
    <row r="99" spans="2:8" ht="21" customHeight="1" x14ac:dyDescent="0.25"/>
    <row r="100" spans="2:8" ht="15.75" customHeight="1" x14ac:dyDescent="0.25"/>
    <row r="101" spans="2:8" ht="15.75" customHeight="1" x14ac:dyDescent="0.25"/>
    <row r="102" spans="2:8" ht="18.75" customHeight="1" x14ac:dyDescent="0.25"/>
    <row r="103" spans="2:8" ht="15.75" customHeight="1" x14ac:dyDescent="0.25"/>
    <row r="104" spans="2:8" ht="15.75" customHeight="1" x14ac:dyDescent="0.25"/>
    <row r="105" spans="2:8" ht="18.75" customHeight="1" x14ac:dyDescent="0.25"/>
    <row r="106" spans="2:8" ht="18.75" customHeight="1" x14ac:dyDescent="0.25"/>
    <row r="109" spans="2:8" x14ac:dyDescent="0.25">
      <c r="C109" t="s">
        <v>6768</v>
      </c>
      <c r="D109" t="s">
        <v>6769</v>
      </c>
      <c r="E109" t="s">
        <v>6770</v>
      </c>
      <c r="F109" t="s">
        <v>6771</v>
      </c>
      <c r="G109" t="s">
        <v>6772</v>
      </c>
      <c r="H109" t="s">
        <v>6773</v>
      </c>
    </row>
    <row r="110" spans="2:8" ht="15.75" customHeight="1" x14ac:dyDescent="0.25"/>
    <row r="111" spans="2:8" ht="15.75" customHeight="1" x14ac:dyDescent="0.25"/>
    <row r="112" spans="2:8" ht="15.75" customHeight="1" x14ac:dyDescent="0.25"/>
    <row r="113" ht="15.75" customHeight="1" x14ac:dyDescent="0.25"/>
    <row r="114" ht="15.75" customHeight="1" x14ac:dyDescent="0.25"/>
    <row r="115" ht="15.75" customHeight="1" x14ac:dyDescent="0.25"/>
    <row r="116" ht="15.75" customHeight="1" x14ac:dyDescent="0.25"/>
    <row r="117" ht="18.75" customHeight="1" x14ac:dyDescent="0.25"/>
    <row r="118" ht="15.75" customHeight="1" x14ac:dyDescent="0.25"/>
  </sheetData>
  <mergeCells count="74">
    <mergeCell ref="A24:B24"/>
    <mergeCell ref="A30:B30"/>
    <mergeCell ref="A64:B64"/>
    <mergeCell ref="A59:B59"/>
    <mergeCell ref="A63:B63"/>
    <mergeCell ref="P1:Q1"/>
    <mergeCell ref="A36:B36"/>
    <mergeCell ref="A1:B1"/>
    <mergeCell ref="A61:B61"/>
    <mergeCell ref="A6:B6"/>
    <mergeCell ref="A3:B3"/>
    <mergeCell ref="N1:O1"/>
    <mergeCell ref="A40:B40"/>
    <mergeCell ref="A9:B9"/>
    <mergeCell ref="A15:B15"/>
    <mergeCell ref="A60:B60"/>
    <mergeCell ref="A51:B51"/>
    <mergeCell ref="A11:B11"/>
    <mergeCell ref="A49:B49"/>
    <mergeCell ref="A45:B45"/>
    <mergeCell ref="A48:B48"/>
    <mergeCell ref="A69:B69"/>
    <mergeCell ref="A16:B16"/>
    <mergeCell ref="A54:B54"/>
    <mergeCell ref="A7:B7"/>
    <mergeCell ref="A25:B25"/>
    <mergeCell ref="A65:B65"/>
    <mergeCell ref="A41:B41"/>
    <mergeCell ref="A37:B37"/>
    <mergeCell ref="A46:B46"/>
    <mergeCell ref="A66:B66"/>
    <mergeCell ref="A18:B18"/>
    <mergeCell ref="A27:B27"/>
    <mergeCell ref="A56:B56"/>
    <mergeCell ref="A57:B57"/>
    <mergeCell ref="A62:B62"/>
    <mergeCell ref="A68:B68"/>
    <mergeCell ref="R1:S1"/>
    <mergeCell ref="A55:B55"/>
    <mergeCell ref="A12:B12"/>
    <mergeCell ref="A50:B50"/>
    <mergeCell ref="A26:B26"/>
    <mergeCell ref="A21:B21"/>
    <mergeCell ref="A2:B2"/>
    <mergeCell ref="A33:B33"/>
    <mergeCell ref="A53:B53"/>
    <mergeCell ref="A52:B52"/>
    <mergeCell ref="A43:B43"/>
    <mergeCell ref="A19:B19"/>
    <mergeCell ref="A10:B10"/>
    <mergeCell ref="A28:B28"/>
    <mergeCell ref="A13:B13"/>
    <mergeCell ref="A44:B44"/>
    <mergeCell ref="T1:U1"/>
    <mergeCell ref="A47:B47"/>
    <mergeCell ref="A5:B5"/>
    <mergeCell ref="L1:M1"/>
    <mergeCell ref="A32:B32"/>
    <mergeCell ref="A42:B42"/>
    <mergeCell ref="A14:B14"/>
    <mergeCell ref="A17:B17"/>
    <mergeCell ref="A23:B23"/>
    <mergeCell ref="A8:B8"/>
    <mergeCell ref="A22:B22"/>
    <mergeCell ref="A35:B35"/>
    <mergeCell ref="A4:B4"/>
    <mergeCell ref="A20:B20"/>
    <mergeCell ref="A38:B38"/>
    <mergeCell ref="A29:B29"/>
    <mergeCell ref="A67:B67"/>
    <mergeCell ref="A31:B31"/>
    <mergeCell ref="A58:B58"/>
    <mergeCell ref="A39:B39"/>
    <mergeCell ref="A34:B34"/>
  </mergeCells>
  <pageMargins left="0.7" right="0.7" top="0.75" bottom="0.75" header="0.3" footer="0.3"/>
  <pageSetup paperSize="9" fitToHeight="0" orientation="landscape"/>
  <tableParts count="3">
    <tablePart r:id="rId1"/>
    <tablePart r:id="rId2"/>
    <tablePart r:id="rId3"/>
  </tableParts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 codeName="Hoja351">
    <pageSetUpPr fitToPage="1"/>
  </sheetPr>
  <dimension ref="A1:U117"/>
  <sheetViews>
    <sheetView topLeftCell="A65" workbookViewId="0">
      <selection activeCell="S87" sqref="S87"/>
    </sheetView>
  </sheetViews>
  <sheetFormatPr baseColWidth="10" defaultColWidth="9.140625" defaultRowHeight="15" x14ac:dyDescent="0.25"/>
  <cols>
    <col min="1" max="2" width="2.7109375" customWidth="1"/>
    <col min="3" max="3" width="39" customWidth="1"/>
    <col min="4" max="4" width="14.5703125" customWidth="1"/>
    <col min="5" max="5" width="21.85546875" customWidth="1"/>
    <col min="6" max="6" width="22" customWidth="1"/>
    <col min="7" max="7" width="18" customWidth="1"/>
    <col min="8" max="8" width="12.140625" customWidth="1"/>
    <col min="9" max="9" width="25.140625" customWidth="1"/>
    <col min="10" max="10" width="13.28515625" customWidth="1"/>
    <col min="11" max="11" width="13.5703125" customWidth="1"/>
    <col min="12" max="12" width="14.28515625" customWidth="1"/>
    <col min="13" max="13" width="13.7109375" customWidth="1"/>
    <col min="14" max="15" width="14.7109375" customWidth="1"/>
    <col min="16" max="16" width="15.28515625" customWidth="1"/>
    <col min="17" max="17" width="14.85546875" customWidth="1"/>
    <col min="18" max="19" width="15.42578125" customWidth="1"/>
    <col min="20" max="20" width="17" customWidth="1"/>
    <col min="21" max="21" width="17.85546875" customWidth="1"/>
  </cols>
  <sheetData>
    <row r="1" spans="1:21" ht="46.5" customHeight="1" x14ac:dyDescent="0.25">
      <c r="A1" s="596" t="s">
        <v>0</v>
      </c>
      <c r="B1" s="597"/>
      <c r="C1" s="1" t="s">
        <v>1</v>
      </c>
      <c r="D1" s="1" t="s">
        <v>2</v>
      </c>
      <c r="E1" s="25" t="s">
        <v>3</v>
      </c>
      <c r="F1" s="20" t="s">
        <v>4</v>
      </c>
      <c r="G1" s="1" t="s">
        <v>5</v>
      </c>
      <c r="H1" s="35" t="s">
        <v>6</v>
      </c>
      <c r="I1" s="2" t="s">
        <v>7</v>
      </c>
      <c r="J1" s="3" t="s">
        <v>8</v>
      </c>
      <c r="K1" s="3" t="s">
        <v>9</v>
      </c>
      <c r="L1" s="593" t="s">
        <v>10</v>
      </c>
      <c r="M1" s="592"/>
      <c r="N1" s="599" t="s">
        <v>11</v>
      </c>
      <c r="O1" s="592"/>
      <c r="P1" s="595" t="s">
        <v>12</v>
      </c>
      <c r="Q1" s="592"/>
      <c r="R1" s="594" t="s">
        <v>13</v>
      </c>
      <c r="S1" s="592"/>
      <c r="T1" s="591" t="s">
        <v>14</v>
      </c>
      <c r="U1" s="592"/>
    </row>
    <row r="2" spans="1:21" ht="21" customHeight="1" x14ac:dyDescent="0.25">
      <c r="A2" s="586" t="s">
        <v>15</v>
      </c>
      <c r="B2" s="587"/>
      <c r="C2" s="152" t="s">
        <v>2452</v>
      </c>
      <c r="D2" s="217">
        <v>45256892</v>
      </c>
      <c r="E2" s="201" t="s">
        <v>45</v>
      </c>
      <c r="F2" s="142" t="s">
        <v>38</v>
      </c>
      <c r="G2" s="180" t="s">
        <v>42</v>
      </c>
      <c r="H2" s="325"/>
      <c r="I2" s="293" t="s">
        <v>168</v>
      </c>
      <c r="J2" s="55">
        <v>0.34930555555555548</v>
      </c>
      <c r="K2" s="51">
        <f>J2+$K$65</f>
        <v>0.34930555555555548</v>
      </c>
      <c r="L2" s="55">
        <v>0.3923611111111111</v>
      </c>
      <c r="M2" s="55">
        <f t="shared" ref="M2:M30" si="0">L2+$M$65</f>
        <v>0.3923611111111111</v>
      </c>
      <c r="N2" s="55">
        <v>0.35555555555555562</v>
      </c>
      <c r="O2" s="55">
        <f>N2+$O$65</f>
        <v>0.35555555555555562</v>
      </c>
      <c r="P2" s="55">
        <v>0.40416666666666667</v>
      </c>
      <c r="Q2" s="55">
        <f>P2+$Q$65</f>
        <v>0.40416666666666667</v>
      </c>
      <c r="R2" s="55">
        <v>0.41944444444444451</v>
      </c>
      <c r="S2" s="55">
        <f>R2+$S$65</f>
        <v>0.41944444444444451</v>
      </c>
      <c r="T2" s="236">
        <v>0.43125000000000002</v>
      </c>
      <c r="U2" s="236">
        <f>T2+$U$65</f>
        <v>0.43125000000000002</v>
      </c>
    </row>
    <row r="3" spans="1:21" ht="21" customHeight="1" x14ac:dyDescent="0.25">
      <c r="A3" s="586" t="s">
        <v>21</v>
      </c>
      <c r="B3" s="587"/>
      <c r="C3" s="152" t="s">
        <v>2453</v>
      </c>
      <c r="D3" s="217">
        <v>70135451</v>
      </c>
      <c r="E3" s="50" t="s">
        <v>84</v>
      </c>
      <c r="F3" s="142" t="s">
        <v>28</v>
      </c>
      <c r="G3" s="180" t="s">
        <v>42</v>
      </c>
      <c r="H3" s="325"/>
      <c r="I3" s="293" t="s">
        <v>168</v>
      </c>
      <c r="J3" s="55">
        <v>0.35069444444444442</v>
      </c>
      <c r="K3" s="41">
        <v>0.16666666666666671</v>
      </c>
      <c r="L3" s="41">
        <v>0.35555555555555562</v>
      </c>
      <c r="M3" s="55">
        <f t="shared" si="0"/>
        <v>0.35555555555555562</v>
      </c>
      <c r="N3" s="41">
        <v>0.3611111111111111</v>
      </c>
      <c r="O3" s="41">
        <v>0.40277777777777779</v>
      </c>
      <c r="P3" s="41">
        <v>0.40972222222222221</v>
      </c>
      <c r="Q3" s="41">
        <v>0.4201388888888889</v>
      </c>
      <c r="R3" s="41">
        <v>0.4236111111111111</v>
      </c>
      <c r="S3" s="41">
        <v>0.43402777777777779</v>
      </c>
      <c r="T3" s="72">
        <v>0.43680555555555561</v>
      </c>
      <c r="U3" s="72">
        <v>0.44722222222222219</v>
      </c>
    </row>
    <row r="4" spans="1:21" ht="21" customHeight="1" x14ac:dyDescent="0.25">
      <c r="A4" s="586" t="s">
        <v>26</v>
      </c>
      <c r="B4" s="587"/>
      <c r="C4" s="152" t="s">
        <v>2392</v>
      </c>
      <c r="D4" s="217">
        <v>25629183</v>
      </c>
      <c r="E4" s="201" t="s">
        <v>45</v>
      </c>
      <c r="F4" s="142" t="s">
        <v>38</v>
      </c>
      <c r="G4" s="328"/>
      <c r="H4" s="328"/>
      <c r="I4" s="96" t="s">
        <v>29</v>
      </c>
      <c r="J4" s="55">
        <v>0.36805555555555558</v>
      </c>
      <c r="K4" s="51">
        <f>J4+$K$65</f>
        <v>0.36805555555555558</v>
      </c>
      <c r="L4" s="55">
        <v>0.37013888888888891</v>
      </c>
      <c r="M4" s="55">
        <f t="shared" si="0"/>
        <v>0.37013888888888891</v>
      </c>
      <c r="N4" s="55">
        <v>0.37569444444444439</v>
      </c>
      <c r="O4" s="55">
        <f t="shared" ref="O4:O40" si="1">N4+$O$65</f>
        <v>0.37569444444444439</v>
      </c>
      <c r="P4" s="55">
        <v>0.42222222222222222</v>
      </c>
      <c r="Q4" s="55">
        <f>P4+$Q$65</f>
        <v>0.42222222222222222</v>
      </c>
      <c r="R4" s="55">
        <v>0.43611111111111112</v>
      </c>
      <c r="S4" s="55">
        <f>R4+$S$65</f>
        <v>0.43611111111111112</v>
      </c>
      <c r="T4" s="236">
        <v>0.44930555555555562</v>
      </c>
      <c r="U4" s="236">
        <f>T4+$U$65</f>
        <v>0.44930555555555562</v>
      </c>
    </row>
    <row r="5" spans="1:21" ht="21" customHeight="1" x14ac:dyDescent="0.25">
      <c r="A5" s="586" t="s">
        <v>30</v>
      </c>
      <c r="B5" s="587"/>
      <c r="C5" s="152" t="s">
        <v>2454</v>
      </c>
      <c r="D5" s="217">
        <v>74308048</v>
      </c>
      <c r="E5" s="201" t="s">
        <v>45</v>
      </c>
      <c r="F5" s="169" t="s">
        <v>28</v>
      </c>
      <c r="G5" s="184" t="s">
        <v>216</v>
      </c>
      <c r="H5" s="186"/>
      <c r="I5" s="186" t="s">
        <v>159</v>
      </c>
      <c r="J5" s="55">
        <v>0.37291666666666667</v>
      </c>
      <c r="K5" s="41">
        <v>0.16666666666666671</v>
      </c>
      <c r="L5" s="41">
        <v>0.37638888888888888</v>
      </c>
      <c r="M5" s="55">
        <f t="shared" si="0"/>
        <v>0.37638888888888888</v>
      </c>
      <c r="N5" s="41">
        <v>0.38194444444444442</v>
      </c>
      <c r="O5" s="55">
        <f t="shared" si="1"/>
        <v>0.38194444444444442</v>
      </c>
      <c r="P5" s="41">
        <v>0.43125000000000002</v>
      </c>
      <c r="Q5" s="41">
        <v>0.44166666666666671</v>
      </c>
      <c r="R5" s="41">
        <v>0.4465277777777778</v>
      </c>
      <c r="S5" s="41">
        <v>0.45694444444444438</v>
      </c>
      <c r="T5" s="72">
        <v>0.48888888888888887</v>
      </c>
      <c r="U5" s="72">
        <v>0.49930555555555561</v>
      </c>
    </row>
    <row r="6" spans="1:21" ht="20.25" customHeight="1" x14ac:dyDescent="0.25">
      <c r="A6" s="586" t="s">
        <v>35</v>
      </c>
      <c r="B6" s="587"/>
      <c r="C6" s="152" t="s">
        <v>2455</v>
      </c>
      <c r="D6" s="217">
        <v>76909283</v>
      </c>
      <c r="E6" s="50" t="s">
        <v>37</v>
      </c>
      <c r="F6" s="142" t="s">
        <v>18</v>
      </c>
      <c r="G6" s="105" t="s">
        <v>24</v>
      </c>
      <c r="H6" s="186"/>
      <c r="I6" s="186" t="s">
        <v>159</v>
      </c>
      <c r="J6" s="55">
        <v>0.39027777777777778</v>
      </c>
      <c r="K6" s="51">
        <f>J6+$K$65</f>
        <v>0.39027777777777778</v>
      </c>
      <c r="L6" s="55">
        <v>0.39166666666666672</v>
      </c>
      <c r="M6" s="55">
        <f t="shared" si="0"/>
        <v>0.39166666666666672</v>
      </c>
      <c r="N6" s="55">
        <v>0.39652777777777781</v>
      </c>
      <c r="O6" s="55">
        <f t="shared" si="1"/>
        <v>0.39652777777777781</v>
      </c>
      <c r="P6" s="55">
        <v>0.43958333333333333</v>
      </c>
      <c r="Q6" s="55">
        <f>P6+$Q$65</f>
        <v>0.43958333333333333</v>
      </c>
      <c r="R6" s="55">
        <v>0.45208333333333328</v>
      </c>
      <c r="S6" s="55">
        <f>R6+$S$65</f>
        <v>0.45208333333333328</v>
      </c>
      <c r="T6" s="236">
        <v>0.46458333333333329</v>
      </c>
      <c r="U6" s="236">
        <f>T6+$U$65</f>
        <v>0.46458333333333329</v>
      </c>
    </row>
    <row r="7" spans="1:21" ht="18.75" customHeight="1" x14ac:dyDescent="0.25">
      <c r="A7" s="586" t="s">
        <v>40</v>
      </c>
      <c r="B7" s="587"/>
      <c r="C7" s="152" t="s">
        <v>2456</v>
      </c>
      <c r="D7" s="217">
        <v>45551566</v>
      </c>
      <c r="E7" s="50" t="s">
        <v>37</v>
      </c>
      <c r="F7" s="142" t="s">
        <v>23</v>
      </c>
      <c r="G7" s="105" t="s">
        <v>42</v>
      </c>
      <c r="H7" s="325"/>
      <c r="I7" s="293" t="s">
        <v>168</v>
      </c>
      <c r="J7" s="55">
        <v>0.39305555555555549</v>
      </c>
      <c r="K7" s="55">
        <v>0.16666666666666671</v>
      </c>
      <c r="L7" s="55">
        <v>0.39583333333333331</v>
      </c>
      <c r="M7" s="55">
        <f t="shared" si="0"/>
        <v>0.39583333333333331</v>
      </c>
      <c r="N7" s="55">
        <v>0.40138888888888891</v>
      </c>
      <c r="O7" s="55">
        <f t="shared" si="1"/>
        <v>0.40138888888888891</v>
      </c>
      <c r="P7" s="55">
        <v>0.4465277777777778</v>
      </c>
      <c r="Q7" s="55">
        <v>0.45694444444444438</v>
      </c>
      <c r="R7" s="55">
        <v>0.46736111111111112</v>
      </c>
      <c r="S7" s="55">
        <v>0.4777777777777778</v>
      </c>
      <c r="T7" s="236">
        <v>0.48055555555555562</v>
      </c>
      <c r="U7" s="236">
        <v>0.4909722222222222</v>
      </c>
    </row>
    <row r="8" spans="1:21" ht="21.75" customHeight="1" x14ac:dyDescent="0.25">
      <c r="A8" s="586" t="s">
        <v>43</v>
      </c>
      <c r="B8" s="587"/>
      <c r="C8" s="152" t="s">
        <v>2457</v>
      </c>
      <c r="D8" s="217">
        <v>48329800</v>
      </c>
      <c r="E8" s="50" t="s">
        <v>84</v>
      </c>
      <c r="F8" s="142" t="s">
        <v>28</v>
      </c>
      <c r="G8" s="471" t="s">
        <v>565</v>
      </c>
      <c r="H8" s="293"/>
      <c r="I8" s="293" t="s">
        <v>1603</v>
      </c>
      <c r="J8" s="55">
        <v>0.39444444444444438</v>
      </c>
      <c r="K8" s="55">
        <f>J8+$K$65</f>
        <v>0.39444444444444438</v>
      </c>
      <c r="L8" s="55">
        <v>0.40138888888888891</v>
      </c>
      <c r="M8" s="55">
        <f t="shared" si="0"/>
        <v>0.40138888888888891</v>
      </c>
      <c r="N8" s="55">
        <v>0.40694444444444439</v>
      </c>
      <c r="O8" s="55">
        <f t="shared" si="1"/>
        <v>0.40694444444444439</v>
      </c>
      <c r="P8" s="55">
        <v>0.4513888888888889</v>
      </c>
      <c r="Q8" s="55">
        <f>P8+$Q$65</f>
        <v>0.4513888888888889</v>
      </c>
      <c r="R8" s="55">
        <v>0.46458333333333329</v>
      </c>
      <c r="S8" s="55">
        <f>R8+$S$65</f>
        <v>0.46458333333333329</v>
      </c>
      <c r="T8" s="236">
        <v>0.47708333333333341</v>
      </c>
      <c r="U8" s="236">
        <f>T8+$U$65</f>
        <v>0.47708333333333341</v>
      </c>
    </row>
    <row r="9" spans="1:21" ht="19.5" customHeight="1" x14ac:dyDescent="0.25">
      <c r="A9" s="586" t="s">
        <v>48</v>
      </c>
      <c r="B9" s="587"/>
      <c r="C9" s="152" t="s">
        <v>2458</v>
      </c>
      <c r="D9" s="217">
        <v>41717203</v>
      </c>
      <c r="E9" s="201" t="s">
        <v>45</v>
      </c>
      <c r="F9" s="142" t="s">
        <v>28</v>
      </c>
      <c r="G9" s="184" t="s">
        <v>216</v>
      </c>
      <c r="H9" s="329"/>
      <c r="I9" s="186" t="s">
        <v>159</v>
      </c>
      <c r="J9" s="55">
        <v>0.39791666666666659</v>
      </c>
      <c r="K9" s="41">
        <v>0.16666666666666671</v>
      </c>
      <c r="L9" s="41">
        <v>0.40625</v>
      </c>
      <c r="M9" s="55">
        <f t="shared" si="0"/>
        <v>0.40625</v>
      </c>
      <c r="N9" s="41">
        <v>0.41111111111111109</v>
      </c>
      <c r="O9" s="55">
        <f t="shared" si="1"/>
        <v>0.41111111111111109</v>
      </c>
      <c r="P9" s="55">
        <v>0.45833333333333331</v>
      </c>
      <c r="Q9" s="55">
        <v>0.46875</v>
      </c>
      <c r="R9" s="41">
        <v>0.47638888888888892</v>
      </c>
      <c r="S9" s="41">
        <v>0.48680555555555549</v>
      </c>
      <c r="T9" s="72">
        <v>0.49305555555555558</v>
      </c>
      <c r="U9" s="72">
        <v>0.50347222222222221</v>
      </c>
    </row>
    <row r="10" spans="1:21" ht="21.75" customHeight="1" x14ac:dyDescent="0.25">
      <c r="A10" s="586" t="s">
        <v>54</v>
      </c>
      <c r="B10" s="587"/>
      <c r="C10" s="152" t="s">
        <v>2459</v>
      </c>
      <c r="D10" s="217">
        <v>71696660</v>
      </c>
      <c r="E10" s="50" t="s">
        <v>84</v>
      </c>
      <c r="F10" s="142" t="s">
        <v>38</v>
      </c>
      <c r="G10" s="182" t="s">
        <v>515</v>
      </c>
      <c r="H10" s="182"/>
      <c r="I10" s="50" t="s">
        <v>1439</v>
      </c>
      <c r="J10" s="55">
        <v>0.4</v>
      </c>
      <c r="K10" s="51">
        <f>J10+$K$65</f>
        <v>0.4</v>
      </c>
      <c r="L10" s="55">
        <v>0.41041666666666671</v>
      </c>
      <c r="M10" s="55">
        <f t="shared" si="0"/>
        <v>0.41041666666666671</v>
      </c>
      <c r="N10" s="55">
        <v>0.4152777777777778</v>
      </c>
      <c r="O10" s="55">
        <f t="shared" si="1"/>
        <v>0.4152777777777778</v>
      </c>
      <c r="P10" s="55">
        <v>0.46250000000000002</v>
      </c>
      <c r="Q10" s="55">
        <f>P10+$Q$65</f>
        <v>0.46250000000000002</v>
      </c>
      <c r="R10" s="55">
        <v>0.47499999999999998</v>
      </c>
      <c r="S10" s="55">
        <f>R10+$S$65</f>
        <v>0.47499999999999998</v>
      </c>
      <c r="T10" s="236">
        <v>0.50069444444444444</v>
      </c>
      <c r="U10" s="236">
        <f>T10+$U$65</f>
        <v>0.50069444444444444</v>
      </c>
    </row>
    <row r="11" spans="1:21" ht="20.25" customHeight="1" x14ac:dyDescent="0.25">
      <c r="A11" s="586" t="s">
        <v>58</v>
      </c>
      <c r="B11" s="587"/>
      <c r="C11" s="152" t="s">
        <v>2460</v>
      </c>
      <c r="D11" s="217">
        <v>43446062</v>
      </c>
      <c r="E11" s="201" t="s">
        <v>45</v>
      </c>
      <c r="F11" s="142" t="s">
        <v>28</v>
      </c>
      <c r="G11" s="245"/>
      <c r="H11" s="347"/>
      <c r="I11" s="245" t="s">
        <v>315</v>
      </c>
      <c r="J11" s="55">
        <v>0.40347222222222218</v>
      </c>
      <c r="K11" s="41">
        <v>0.16666666666666671</v>
      </c>
      <c r="L11" s="41">
        <v>0.4152777777777778</v>
      </c>
      <c r="M11" s="55">
        <f t="shared" si="0"/>
        <v>0.4152777777777778</v>
      </c>
      <c r="N11" s="41">
        <v>0.42152777777777778</v>
      </c>
      <c r="O11" s="55">
        <f t="shared" si="1"/>
        <v>0.42152777777777778</v>
      </c>
      <c r="P11" s="55">
        <v>0.47291666666666671</v>
      </c>
      <c r="Q11" s="55">
        <v>0.48333333333333328</v>
      </c>
      <c r="R11" s="41">
        <v>0.48888888888888887</v>
      </c>
      <c r="S11" s="41">
        <v>0.49930555555555561</v>
      </c>
      <c r="T11" s="72">
        <v>0.50555555555555554</v>
      </c>
      <c r="U11" s="72">
        <v>0.51597222222222228</v>
      </c>
    </row>
    <row r="12" spans="1:21" ht="21" customHeight="1" x14ac:dyDescent="0.25">
      <c r="A12" s="586" t="s">
        <v>64</v>
      </c>
      <c r="B12" s="587"/>
      <c r="C12" s="152" t="s">
        <v>2461</v>
      </c>
      <c r="D12" s="217">
        <v>44758745</v>
      </c>
      <c r="E12" s="201" t="s">
        <v>45</v>
      </c>
      <c r="F12" s="142" t="s">
        <v>38</v>
      </c>
      <c r="G12" s="182"/>
      <c r="H12" s="182"/>
      <c r="I12" s="50" t="s">
        <v>2199</v>
      </c>
      <c r="J12" s="55">
        <v>0.40902777777777782</v>
      </c>
      <c r="K12" s="51">
        <f>J12+$K$65</f>
        <v>0.40902777777777782</v>
      </c>
      <c r="L12" s="55">
        <v>0.42152777777777778</v>
      </c>
      <c r="M12" s="55">
        <f t="shared" si="0"/>
        <v>0.42152777777777778</v>
      </c>
      <c r="N12" s="55">
        <v>0.42916666666666659</v>
      </c>
      <c r="O12" s="55">
        <f t="shared" si="1"/>
        <v>0.42916666666666659</v>
      </c>
      <c r="P12" s="55">
        <v>0.48472222222222222</v>
      </c>
      <c r="Q12" s="55">
        <f>P12+$Q$65</f>
        <v>0.48472222222222222</v>
      </c>
      <c r="R12" s="55">
        <v>0.50208333333333333</v>
      </c>
      <c r="S12" s="55">
        <f>R12+$S$65</f>
        <v>0.50208333333333333</v>
      </c>
      <c r="T12" s="236">
        <v>0.52013888888888893</v>
      </c>
      <c r="U12" s="72">
        <f t="shared" ref="U12:U37" si="2">T12+$U$64</f>
        <v>0.52013888888888893</v>
      </c>
    </row>
    <row r="13" spans="1:21" ht="21" customHeight="1" x14ac:dyDescent="0.25">
      <c r="A13" s="586" t="s">
        <v>67</v>
      </c>
      <c r="B13" s="587"/>
      <c r="C13" s="152" t="s">
        <v>2462</v>
      </c>
      <c r="D13" s="217">
        <v>75683640</v>
      </c>
      <c r="E13" s="50" t="s">
        <v>84</v>
      </c>
      <c r="F13" s="142" t="s">
        <v>38</v>
      </c>
      <c r="G13" s="50" t="s">
        <v>515</v>
      </c>
      <c r="H13" s="182"/>
      <c r="I13" s="50" t="s">
        <v>1439</v>
      </c>
      <c r="J13" s="55">
        <v>0.41249999999999998</v>
      </c>
      <c r="K13" s="41">
        <v>0.16666666666666671</v>
      </c>
      <c r="L13" s="41">
        <v>0.4284722222222222</v>
      </c>
      <c r="M13" s="55">
        <f t="shared" si="0"/>
        <v>0.4284722222222222</v>
      </c>
      <c r="N13" s="41">
        <v>0.43402777777777779</v>
      </c>
      <c r="O13" s="55">
        <f t="shared" si="1"/>
        <v>0.43402777777777779</v>
      </c>
      <c r="P13" s="41">
        <v>0.4861111111111111</v>
      </c>
      <c r="Q13" s="41">
        <v>0.49652777777777779</v>
      </c>
      <c r="R13" s="41">
        <v>0.51527777777777772</v>
      </c>
      <c r="S13" s="41">
        <v>0.52569444444444446</v>
      </c>
      <c r="T13" s="72">
        <v>0.53263888888888888</v>
      </c>
      <c r="U13" s="72">
        <f t="shared" si="2"/>
        <v>0.53263888888888888</v>
      </c>
    </row>
    <row r="14" spans="1:21" s="46" customFormat="1" ht="21" customHeight="1" x14ac:dyDescent="0.25">
      <c r="A14" s="586" t="s">
        <v>70</v>
      </c>
      <c r="B14" s="587"/>
      <c r="C14" s="152" t="s">
        <v>2463</v>
      </c>
      <c r="D14" s="217">
        <v>25838746</v>
      </c>
      <c r="E14" s="207" t="s">
        <v>93</v>
      </c>
      <c r="F14" s="142" t="s">
        <v>38</v>
      </c>
      <c r="G14" s="182"/>
      <c r="H14" s="182"/>
      <c r="I14" s="50" t="s">
        <v>2464</v>
      </c>
      <c r="J14" s="55">
        <v>0.41875000000000001</v>
      </c>
      <c r="K14" s="51">
        <f>J14+$K$65</f>
        <v>0.41875000000000001</v>
      </c>
      <c r="L14" s="55">
        <v>0.43263888888888891</v>
      </c>
      <c r="M14" s="55">
        <f t="shared" si="0"/>
        <v>0.43263888888888891</v>
      </c>
      <c r="N14" s="55">
        <v>0.44027777777777782</v>
      </c>
      <c r="O14" s="55">
        <f t="shared" si="1"/>
        <v>0.44027777777777782</v>
      </c>
      <c r="P14" s="55">
        <v>0.49583333333333329</v>
      </c>
      <c r="Q14" s="55">
        <f>P14+$Q$65</f>
        <v>0.49583333333333329</v>
      </c>
      <c r="R14" s="55">
        <v>0.51249999999999996</v>
      </c>
      <c r="S14" s="55">
        <f>R14+$S$65</f>
        <v>0.51249999999999996</v>
      </c>
      <c r="T14" s="236">
        <v>0.52430555555555558</v>
      </c>
      <c r="U14" s="72">
        <f t="shared" si="2"/>
        <v>0.52430555555555558</v>
      </c>
    </row>
    <row r="15" spans="1:21" ht="20.25" customHeight="1" x14ac:dyDescent="0.25">
      <c r="A15" s="586" t="s">
        <v>73</v>
      </c>
      <c r="B15" s="587"/>
      <c r="C15" s="152" t="s">
        <v>2465</v>
      </c>
      <c r="D15" s="217">
        <v>75203562</v>
      </c>
      <c r="E15" s="50" t="s">
        <v>84</v>
      </c>
      <c r="F15" s="142" t="s">
        <v>23</v>
      </c>
      <c r="G15" s="471" t="s">
        <v>654</v>
      </c>
      <c r="H15" s="329"/>
      <c r="I15" s="186" t="s">
        <v>159</v>
      </c>
      <c r="J15" s="55">
        <v>0.42083333333333328</v>
      </c>
      <c r="K15" s="41">
        <v>0.16666666666666671</v>
      </c>
      <c r="L15" s="41">
        <v>0.4375</v>
      </c>
      <c r="M15" s="55">
        <f t="shared" si="0"/>
        <v>0.4375</v>
      </c>
      <c r="N15" s="41">
        <v>0.44444444444444442</v>
      </c>
      <c r="O15" s="55">
        <f t="shared" si="1"/>
        <v>0.44444444444444442</v>
      </c>
      <c r="P15" s="41">
        <v>0.49791666666666667</v>
      </c>
      <c r="Q15" s="41">
        <v>0.5083333333333333</v>
      </c>
      <c r="R15" s="41">
        <v>0.52708333333333335</v>
      </c>
      <c r="S15" s="41">
        <f t="shared" ref="S15:S36" si="3">R15+$U$64</f>
        <v>0.52708333333333335</v>
      </c>
      <c r="T15" s="72">
        <v>0.5493055555555556</v>
      </c>
      <c r="U15" s="72">
        <f t="shared" si="2"/>
        <v>0.5493055555555556</v>
      </c>
    </row>
    <row r="16" spans="1:21" ht="21.75" customHeight="1" x14ac:dyDescent="0.25">
      <c r="A16" s="586" t="s">
        <v>76</v>
      </c>
      <c r="B16" s="587"/>
      <c r="C16" s="152" t="s">
        <v>2466</v>
      </c>
      <c r="D16" s="217">
        <v>9861539</v>
      </c>
      <c r="E16" s="50" t="s">
        <v>84</v>
      </c>
      <c r="F16" s="142" t="s">
        <v>38</v>
      </c>
      <c r="G16" s="184" t="s">
        <v>654</v>
      </c>
      <c r="H16" s="329"/>
      <c r="I16" s="186" t="s">
        <v>159</v>
      </c>
      <c r="J16" s="55">
        <v>0.42916666666666659</v>
      </c>
      <c r="K16" s="51">
        <f>J16+$K$65</f>
        <v>0.42916666666666659</v>
      </c>
      <c r="L16" s="55">
        <v>0.44305555555555548</v>
      </c>
      <c r="M16" s="55">
        <f t="shared" si="0"/>
        <v>0.44305555555555548</v>
      </c>
      <c r="N16" s="55">
        <v>0.44861111111111113</v>
      </c>
      <c r="O16" s="55">
        <f t="shared" si="1"/>
        <v>0.44861111111111113</v>
      </c>
      <c r="P16" s="55">
        <v>0.5083333333333333</v>
      </c>
      <c r="Q16" s="55">
        <f>P16+$Q$65</f>
        <v>0.5083333333333333</v>
      </c>
      <c r="R16" s="55">
        <v>0.53611111111111109</v>
      </c>
      <c r="S16" s="41">
        <f t="shared" si="3"/>
        <v>0.53611111111111109</v>
      </c>
      <c r="T16" s="236">
        <v>0.54861111111111116</v>
      </c>
      <c r="U16" s="72">
        <f t="shared" si="2"/>
        <v>0.54861111111111116</v>
      </c>
    </row>
    <row r="17" spans="1:21" ht="21.75" customHeight="1" x14ac:dyDescent="0.25">
      <c r="A17" s="586" t="s">
        <v>78</v>
      </c>
      <c r="B17" s="587"/>
      <c r="C17" s="152" t="s">
        <v>2467</v>
      </c>
      <c r="D17" s="217">
        <v>45042698</v>
      </c>
      <c r="E17" s="21" t="s">
        <v>301</v>
      </c>
      <c r="F17" s="142" t="s">
        <v>28</v>
      </c>
      <c r="G17" s="105" t="s">
        <v>397</v>
      </c>
      <c r="H17" s="182"/>
      <c r="I17" s="50" t="s">
        <v>354</v>
      </c>
      <c r="J17" s="55">
        <v>0.43888888888888888</v>
      </c>
      <c r="K17" s="41">
        <v>0.16666666666666671</v>
      </c>
      <c r="L17" s="41">
        <v>0.44861111111111113</v>
      </c>
      <c r="M17" s="55">
        <f t="shared" si="0"/>
        <v>0.44861111111111113</v>
      </c>
      <c r="N17" s="41">
        <v>0.49652777777777779</v>
      </c>
      <c r="O17" s="55">
        <f t="shared" si="1"/>
        <v>0.49652777777777779</v>
      </c>
      <c r="P17" s="41">
        <v>0.50972222222222219</v>
      </c>
      <c r="Q17" s="41">
        <v>0.52013888888888893</v>
      </c>
      <c r="R17" s="41">
        <v>0.55347222222222225</v>
      </c>
      <c r="S17" s="41">
        <f t="shared" si="3"/>
        <v>0.55347222222222225</v>
      </c>
      <c r="T17" s="72">
        <v>0.57291666666666663</v>
      </c>
      <c r="U17" s="72">
        <f t="shared" si="2"/>
        <v>0.57291666666666663</v>
      </c>
    </row>
    <row r="18" spans="1:21" ht="21.75" customHeight="1" x14ac:dyDescent="0.25">
      <c r="A18" s="586" t="s">
        <v>80</v>
      </c>
      <c r="B18" s="587"/>
      <c r="C18" s="152" t="s">
        <v>2468</v>
      </c>
      <c r="D18" s="217">
        <v>19321628</v>
      </c>
      <c r="E18" s="50" t="s">
        <v>84</v>
      </c>
      <c r="F18" s="142" t="s">
        <v>38</v>
      </c>
      <c r="G18" s="105"/>
      <c r="H18" s="180"/>
      <c r="I18" s="105" t="s">
        <v>730</v>
      </c>
      <c r="J18" s="55">
        <v>0.4375</v>
      </c>
      <c r="K18" s="51">
        <f>J18+$K$65</f>
        <v>0.4375</v>
      </c>
      <c r="L18" s="55">
        <v>0.45277777777777778</v>
      </c>
      <c r="M18" s="55">
        <f t="shared" si="0"/>
        <v>0.45277777777777778</v>
      </c>
      <c r="N18" s="55">
        <v>0.45833333333333331</v>
      </c>
      <c r="O18" s="55">
        <f t="shared" si="1"/>
        <v>0.45833333333333331</v>
      </c>
      <c r="P18" s="55">
        <v>0.52152777777777781</v>
      </c>
      <c r="Q18" s="55">
        <f>P18+$Q$65</f>
        <v>0.52152777777777781</v>
      </c>
      <c r="R18" s="55">
        <v>0.54166666666666663</v>
      </c>
      <c r="S18" s="41">
        <f t="shared" si="3"/>
        <v>0.54166666666666663</v>
      </c>
      <c r="T18" s="236">
        <v>0.56111111111111112</v>
      </c>
      <c r="U18" s="72">
        <f t="shared" si="2"/>
        <v>0.56111111111111112</v>
      </c>
    </row>
    <row r="19" spans="1:21" ht="19.5" customHeight="1" x14ac:dyDescent="0.25">
      <c r="A19" s="586" t="s">
        <v>82</v>
      </c>
      <c r="B19" s="587"/>
      <c r="C19" s="152" t="s">
        <v>2469</v>
      </c>
      <c r="D19" s="217">
        <v>21528490</v>
      </c>
      <c r="E19" s="50" t="s">
        <v>84</v>
      </c>
      <c r="F19" s="142" t="s">
        <v>38</v>
      </c>
      <c r="G19" s="50" t="s">
        <v>650</v>
      </c>
      <c r="H19" s="182"/>
      <c r="I19" s="50" t="s">
        <v>1439</v>
      </c>
      <c r="J19" s="55">
        <v>0.44166666666666671</v>
      </c>
      <c r="K19" s="41">
        <v>0.16666666666666671</v>
      </c>
      <c r="L19" s="41">
        <v>0.45694444444444438</v>
      </c>
      <c r="M19" s="55">
        <f t="shared" si="0"/>
        <v>0.45694444444444438</v>
      </c>
      <c r="N19" s="41">
        <v>0.47013888888888888</v>
      </c>
      <c r="O19" s="55">
        <f t="shared" si="1"/>
        <v>0.47013888888888888</v>
      </c>
      <c r="P19" s="41">
        <v>0.52152777777777781</v>
      </c>
      <c r="Q19" s="41">
        <v>0.53194444444444444</v>
      </c>
      <c r="R19" s="41">
        <v>0.56041666666666667</v>
      </c>
      <c r="S19" s="41">
        <f t="shared" si="3"/>
        <v>0.56041666666666667</v>
      </c>
      <c r="T19" s="236">
        <v>0.57222222222222219</v>
      </c>
      <c r="U19" s="72">
        <f t="shared" si="2"/>
        <v>0.57222222222222219</v>
      </c>
    </row>
    <row r="20" spans="1:21" ht="20.25" customHeight="1" x14ac:dyDescent="0.25">
      <c r="A20" s="586" t="s">
        <v>87</v>
      </c>
      <c r="B20" s="587"/>
      <c r="C20" s="152" t="s">
        <v>2470</v>
      </c>
      <c r="D20" s="217">
        <v>71604500</v>
      </c>
      <c r="E20" s="201" t="s">
        <v>345</v>
      </c>
      <c r="F20" s="142" t="s">
        <v>28</v>
      </c>
      <c r="G20" s="105"/>
      <c r="H20" s="180"/>
      <c r="I20" s="105" t="s">
        <v>730</v>
      </c>
      <c r="J20" s="55">
        <v>0.44374999999999998</v>
      </c>
      <c r="K20" s="51">
        <f>J20+$K$65</f>
        <v>0.44374999999999998</v>
      </c>
      <c r="L20" s="55">
        <v>0.46875</v>
      </c>
      <c r="M20" s="55">
        <f t="shared" si="0"/>
        <v>0.46875</v>
      </c>
      <c r="N20" s="55">
        <v>0.4777777777777778</v>
      </c>
      <c r="O20" s="55">
        <f t="shared" si="1"/>
        <v>0.4777777777777778</v>
      </c>
      <c r="P20" s="55">
        <v>0.53472222222222221</v>
      </c>
      <c r="Q20" s="55">
        <f>P20+$Q$65</f>
        <v>0.53472222222222221</v>
      </c>
      <c r="R20" s="55">
        <v>0.6020833333333333</v>
      </c>
      <c r="S20" s="41">
        <f t="shared" si="3"/>
        <v>0.6020833333333333</v>
      </c>
      <c r="T20" s="236">
        <v>0.61875000000000002</v>
      </c>
      <c r="U20" s="72">
        <f t="shared" si="2"/>
        <v>0.61875000000000002</v>
      </c>
    </row>
    <row r="21" spans="1:21" ht="24" customHeight="1" x14ac:dyDescent="0.25">
      <c r="A21" s="586" t="s">
        <v>91</v>
      </c>
      <c r="B21" s="587"/>
      <c r="C21" s="152" t="s">
        <v>2471</v>
      </c>
      <c r="D21" s="217">
        <v>22889612</v>
      </c>
      <c r="E21" s="201" t="s">
        <v>345</v>
      </c>
      <c r="F21" s="142" t="s">
        <v>38</v>
      </c>
      <c r="G21" s="105"/>
      <c r="H21" s="180"/>
      <c r="I21" s="105" t="s">
        <v>730</v>
      </c>
      <c r="J21" s="55">
        <v>0.45</v>
      </c>
      <c r="K21" s="41">
        <v>0.16666666666666671</v>
      </c>
      <c r="L21" s="41">
        <v>0.47569444444444442</v>
      </c>
      <c r="M21" s="55">
        <f t="shared" si="0"/>
        <v>0.47569444444444442</v>
      </c>
      <c r="N21" s="41">
        <v>0.48472222222222222</v>
      </c>
      <c r="O21" s="55">
        <f t="shared" si="1"/>
        <v>0.48472222222222222</v>
      </c>
      <c r="P21" s="41">
        <v>0.53541666666666665</v>
      </c>
      <c r="Q21" s="41">
        <v>0.54583333333333328</v>
      </c>
      <c r="R21" s="41">
        <v>0.57152777777777775</v>
      </c>
      <c r="S21" s="41">
        <f t="shared" si="3"/>
        <v>0.57152777777777775</v>
      </c>
      <c r="T21" s="72">
        <v>0.60347222222222219</v>
      </c>
      <c r="U21" s="72">
        <f t="shared" si="2"/>
        <v>0.60347222222222219</v>
      </c>
    </row>
    <row r="22" spans="1:21" ht="24" customHeight="1" x14ac:dyDescent="0.25">
      <c r="A22" s="586" t="s">
        <v>96</v>
      </c>
      <c r="B22" s="587"/>
      <c r="C22" s="152" t="s">
        <v>2472</v>
      </c>
      <c r="D22" s="217">
        <v>10218077</v>
      </c>
      <c r="E22" s="201" t="s">
        <v>45</v>
      </c>
      <c r="F22" s="142" t="s">
        <v>38</v>
      </c>
      <c r="G22" s="245"/>
      <c r="H22" s="347"/>
      <c r="I22" s="245" t="s">
        <v>63</v>
      </c>
      <c r="J22" s="55">
        <v>0.45416666666666672</v>
      </c>
      <c r="K22" s="51">
        <f>J22+$K$65</f>
        <v>0.45416666666666672</v>
      </c>
      <c r="L22" s="55">
        <v>0.48333333333333328</v>
      </c>
      <c r="M22" s="55">
        <f t="shared" si="0"/>
        <v>0.48333333333333328</v>
      </c>
      <c r="N22" s="55">
        <v>0.48958333333333331</v>
      </c>
      <c r="O22" s="55">
        <f t="shared" si="1"/>
        <v>0.48958333333333331</v>
      </c>
      <c r="P22" s="55">
        <v>0.54652777777777772</v>
      </c>
      <c r="Q22" s="55">
        <f>P22+$Q$65</f>
        <v>0.54652777777777772</v>
      </c>
      <c r="R22" s="55">
        <v>0.60277777777777775</v>
      </c>
      <c r="S22" s="41">
        <f t="shared" si="3"/>
        <v>0.60277777777777775</v>
      </c>
      <c r="T22" s="236">
        <v>0.61458333333333337</v>
      </c>
      <c r="U22" s="72">
        <f t="shared" si="2"/>
        <v>0.61458333333333337</v>
      </c>
    </row>
    <row r="23" spans="1:21" ht="20.25" customHeight="1" x14ac:dyDescent="0.25">
      <c r="A23" s="586" t="s">
        <v>98</v>
      </c>
      <c r="B23" s="587"/>
      <c r="C23" s="152" t="s">
        <v>2473</v>
      </c>
      <c r="D23" s="217">
        <v>47416257</v>
      </c>
      <c r="E23" s="201" t="s">
        <v>45</v>
      </c>
      <c r="F23" s="142" t="s">
        <v>28</v>
      </c>
      <c r="G23" s="245"/>
      <c r="H23" s="347"/>
      <c r="I23" s="245" t="s">
        <v>319</v>
      </c>
      <c r="J23" s="55">
        <v>0.45555555555555549</v>
      </c>
      <c r="K23" s="55">
        <v>0.16666666666666671</v>
      </c>
      <c r="L23" s="55">
        <v>0.48749999999999999</v>
      </c>
      <c r="M23" s="55">
        <f t="shared" si="0"/>
        <v>0.48749999999999999</v>
      </c>
      <c r="N23" s="55">
        <v>0.49444444444444452</v>
      </c>
      <c r="O23" s="55">
        <f t="shared" si="1"/>
        <v>0.49444444444444452</v>
      </c>
      <c r="P23" s="41">
        <v>0.54791666666666672</v>
      </c>
      <c r="Q23" s="41">
        <v>0.55833333333333335</v>
      </c>
      <c r="R23" s="55">
        <v>0.61527777777777781</v>
      </c>
      <c r="S23" s="41">
        <f t="shared" si="3"/>
        <v>0.61527777777777781</v>
      </c>
      <c r="T23" s="236">
        <v>0.63055555555555554</v>
      </c>
      <c r="U23" s="72">
        <f t="shared" si="2"/>
        <v>0.63055555555555554</v>
      </c>
    </row>
    <row r="24" spans="1:21" s="4" customFormat="1" ht="23.25" customHeight="1" x14ac:dyDescent="0.25">
      <c r="A24" s="586" t="s">
        <v>102</v>
      </c>
      <c r="B24" s="587"/>
      <c r="C24" s="152" t="s">
        <v>2474</v>
      </c>
      <c r="D24" s="217">
        <v>71281474</v>
      </c>
      <c r="E24" s="207" t="s">
        <v>93</v>
      </c>
      <c r="F24" s="142" t="s">
        <v>28</v>
      </c>
      <c r="G24" s="105"/>
      <c r="H24" s="180"/>
      <c r="I24" s="105" t="s">
        <v>730</v>
      </c>
      <c r="J24" s="55">
        <v>0.46319444444444452</v>
      </c>
      <c r="K24" s="51">
        <f>J24+$K$65</f>
        <v>0.46319444444444452</v>
      </c>
      <c r="L24" s="55">
        <v>0.49236111111111108</v>
      </c>
      <c r="M24" s="55">
        <f t="shared" si="0"/>
        <v>0.49236111111111108</v>
      </c>
      <c r="N24" s="55">
        <v>0.49930555555555561</v>
      </c>
      <c r="O24" s="55">
        <f t="shared" si="1"/>
        <v>0.49930555555555561</v>
      </c>
      <c r="P24" s="55">
        <v>0.56180555555555556</v>
      </c>
      <c r="Q24" s="55">
        <f>P24+$Q$65</f>
        <v>0.56180555555555556</v>
      </c>
      <c r="R24" s="55">
        <v>0.62638888888888888</v>
      </c>
      <c r="S24" s="41">
        <f t="shared" si="3"/>
        <v>0.62638888888888888</v>
      </c>
      <c r="T24" s="236">
        <v>0.6381944444444444</v>
      </c>
      <c r="U24" s="72">
        <f t="shared" si="2"/>
        <v>0.6381944444444444</v>
      </c>
    </row>
    <row r="25" spans="1:21" ht="23.25" customHeight="1" x14ac:dyDescent="0.25">
      <c r="A25" s="586" t="s">
        <v>106</v>
      </c>
      <c r="B25" s="587"/>
      <c r="C25" s="152" t="s">
        <v>2475</v>
      </c>
      <c r="D25" s="217">
        <v>45274710</v>
      </c>
      <c r="E25" s="201" t="s">
        <v>45</v>
      </c>
      <c r="F25" s="142" t="s">
        <v>28</v>
      </c>
      <c r="G25" s="50"/>
      <c r="H25" s="347"/>
      <c r="I25" s="245" t="s">
        <v>95</v>
      </c>
      <c r="J25" s="55">
        <v>0.46805555555555561</v>
      </c>
      <c r="K25" s="41">
        <v>0.16666666666666671</v>
      </c>
      <c r="L25" s="41">
        <v>0.49861111111111112</v>
      </c>
      <c r="M25" s="55">
        <f t="shared" si="0"/>
        <v>0.49861111111111112</v>
      </c>
      <c r="N25" s="41">
        <v>0.50416666666666665</v>
      </c>
      <c r="O25" s="55">
        <f t="shared" si="1"/>
        <v>0.50416666666666665</v>
      </c>
      <c r="P25" s="41">
        <v>0.56111111111111112</v>
      </c>
      <c r="Q25" s="41">
        <v>0.57152777777777775</v>
      </c>
      <c r="R25" s="41">
        <v>0.61944444444444446</v>
      </c>
      <c r="S25" s="41">
        <f t="shared" si="3"/>
        <v>0.61944444444444446</v>
      </c>
      <c r="T25" s="72">
        <v>0.63124999999999998</v>
      </c>
      <c r="U25" s="72">
        <f t="shared" si="2"/>
        <v>0.63124999999999998</v>
      </c>
    </row>
    <row r="26" spans="1:21" ht="23.25" customHeight="1" x14ac:dyDescent="0.25">
      <c r="A26" s="586" t="s">
        <v>110</v>
      </c>
      <c r="B26" s="587"/>
      <c r="C26" s="152" t="s">
        <v>2476</v>
      </c>
      <c r="D26" s="217">
        <v>41643447</v>
      </c>
      <c r="E26" s="50" t="s">
        <v>84</v>
      </c>
      <c r="F26" s="142" t="s">
        <v>38</v>
      </c>
      <c r="G26" s="184" t="s">
        <v>654</v>
      </c>
      <c r="H26" s="329"/>
      <c r="I26" s="186" t="s">
        <v>159</v>
      </c>
      <c r="J26" s="55">
        <v>0.46944444444444439</v>
      </c>
      <c r="K26" s="51">
        <f>J26+$K$65</f>
        <v>0.46944444444444439</v>
      </c>
      <c r="L26" s="55">
        <v>0.50347222222222221</v>
      </c>
      <c r="M26" s="55">
        <f t="shared" si="0"/>
        <v>0.50347222222222221</v>
      </c>
      <c r="N26" s="55">
        <v>0.50972222222222219</v>
      </c>
      <c r="O26" s="55">
        <f t="shared" si="1"/>
        <v>0.50972222222222219</v>
      </c>
      <c r="P26" s="55">
        <v>0.57708333333333328</v>
      </c>
      <c r="Q26" s="55">
        <f>P26+$Q$65</f>
        <v>0.57708333333333328</v>
      </c>
      <c r="R26" s="55">
        <v>0.65</v>
      </c>
      <c r="S26" s="41">
        <f t="shared" si="3"/>
        <v>0.65</v>
      </c>
      <c r="T26" s="236">
        <v>0.66111111111111109</v>
      </c>
      <c r="U26" s="72">
        <f t="shared" si="2"/>
        <v>0.66111111111111109</v>
      </c>
    </row>
    <row r="27" spans="1:21" ht="21" customHeight="1" x14ac:dyDescent="0.25">
      <c r="A27" s="600"/>
      <c r="B27" s="587"/>
      <c r="C27" s="192" t="s">
        <v>2477</v>
      </c>
      <c r="D27" s="288">
        <v>42098378</v>
      </c>
      <c r="E27" s="88" t="s">
        <v>271</v>
      </c>
      <c r="F27" s="250" t="s">
        <v>38</v>
      </c>
      <c r="G27" s="88"/>
      <c r="H27" s="332"/>
      <c r="I27" s="88" t="s">
        <v>39</v>
      </c>
      <c r="J27" s="161"/>
      <c r="K27" s="15">
        <v>0.16666666666666671</v>
      </c>
      <c r="L27" s="15"/>
      <c r="M27" s="161">
        <f t="shared" si="0"/>
        <v>0</v>
      </c>
      <c r="N27" s="15"/>
      <c r="O27" s="161">
        <f t="shared" si="1"/>
        <v>0</v>
      </c>
      <c r="P27" s="15"/>
      <c r="Q27" s="15">
        <v>1.041666666666667E-2</v>
      </c>
      <c r="R27" s="15"/>
      <c r="S27" s="15">
        <f t="shared" si="3"/>
        <v>0</v>
      </c>
      <c r="T27" s="15"/>
      <c r="U27" s="15">
        <f t="shared" si="2"/>
        <v>0</v>
      </c>
    </row>
    <row r="28" spans="1:21" ht="22.5" customHeight="1" x14ac:dyDescent="0.25">
      <c r="A28" s="586" t="s">
        <v>114</v>
      </c>
      <c r="B28" s="587"/>
      <c r="C28" s="152" t="s">
        <v>2478</v>
      </c>
      <c r="D28" s="217">
        <v>7859179</v>
      </c>
      <c r="E28" s="50" t="s">
        <v>37</v>
      </c>
      <c r="F28" s="142" t="s">
        <v>38</v>
      </c>
      <c r="G28" s="328"/>
      <c r="H28" s="328"/>
      <c r="I28" s="96" t="s">
        <v>39</v>
      </c>
      <c r="J28" s="55">
        <v>0.49652777777777779</v>
      </c>
      <c r="K28" s="51">
        <f>J28+$K$65</f>
        <v>0.49652777777777779</v>
      </c>
      <c r="L28" s="55">
        <v>0.51388888888888884</v>
      </c>
      <c r="M28" s="55">
        <f t="shared" si="0"/>
        <v>0.51388888888888884</v>
      </c>
      <c r="N28" s="55">
        <v>0.52152777777777781</v>
      </c>
      <c r="O28" s="55">
        <f t="shared" si="1"/>
        <v>0.52152777777777781</v>
      </c>
      <c r="P28" s="55">
        <v>0.5756944444444444</v>
      </c>
      <c r="Q28" s="55">
        <f>P28+$Q$65</f>
        <v>0.5756944444444444</v>
      </c>
      <c r="R28" s="55">
        <v>0.62916666666666665</v>
      </c>
      <c r="S28" s="41">
        <f t="shared" si="3"/>
        <v>0.62916666666666665</v>
      </c>
      <c r="T28" s="236">
        <v>0.64513888888888893</v>
      </c>
      <c r="U28" s="72">
        <f t="shared" si="2"/>
        <v>0.64513888888888893</v>
      </c>
    </row>
    <row r="29" spans="1:21" ht="21.75" customHeight="1" x14ac:dyDescent="0.25">
      <c r="A29" s="586" t="s">
        <v>118</v>
      </c>
      <c r="B29" s="587"/>
      <c r="C29" s="152" t="s">
        <v>2479</v>
      </c>
      <c r="D29" s="217">
        <v>77494588</v>
      </c>
      <c r="E29" s="207" t="s">
        <v>93</v>
      </c>
      <c r="F29" s="142" t="s">
        <v>38</v>
      </c>
      <c r="G29" s="50" t="s">
        <v>1167</v>
      </c>
      <c r="H29" s="182"/>
      <c r="I29" s="50" t="s">
        <v>2480</v>
      </c>
      <c r="J29" s="55">
        <v>0.5083333333333333</v>
      </c>
      <c r="K29" s="55">
        <v>0.16666666666666671</v>
      </c>
      <c r="L29" s="55">
        <v>0.5180555555555556</v>
      </c>
      <c r="M29" s="55">
        <f t="shared" si="0"/>
        <v>0.5180555555555556</v>
      </c>
      <c r="N29" s="55">
        <v>0.52916666666666667</v>
      </c>
      <c r="O29" s="55">
        <f t="shared" si="1"/>
        <v>0.52916666666666667</v>
      </c>
      <c r="P29" s="55">
        <v>0.56388888888888888</v>
      </c>
      <c r="Q29" s="55">
        <v>0.57430555555555551</v>
      </c>
      <c r="R29" s="55">
        <v>0.64236111111111116</v>
      </c>
      <c r="S29" s="41">
        <f t="shared" si="3"/>
        <v>0.64236111111111116</v>
      </c>
      <c r="T29" s="236">
        <v>0.65763888888888888</v>
      </c>
      <c r="U29" s="72">
        <f t="shared" si="2"/>
        <v>0.65763888888888888</v>
      </c>
    </row>
    <row r="30" spans="1:21" s="4" customFormat="1" ht="21.75" customHeight="1" x14ac:dyDescent="0.25">
      <c r="A30" s="586" t="s">
        <v>126</v>
      </c>
      <c r="B30" s="587"/>
      <c r="C30" s="152" t="s">
        <v>2481</v>
      </c>
      <c r="D30" s="217">
        <v>25520589</v>
      </c>
      <c r="E30" s="201" t="s">
        <v>45</v>
      </c>
      <c r="F30" s="142" t="s">
        <v>660</v>
      </c>
      <c r="G30" s="105" t="s">
        <v>397</v>
      </c>
      <c r="H30" s="347"/>
      <c r="I30" s="245" t="s">
        <v>165</v>
      </c>
      <c r="J30" s="55">
        <v>0.53680555555555554</v>
      </c>
      <c r="K30" s="51">
        <f>J30+$K$65</f>
        <v>0.53680555555555554</v>
      </c>
      <c r="L30" s="55">
        <v>0.53819444444444442</v>
      </c>
      <c r="M30" s="55">
        <f t="shared" si="0"/>
        <v>0.53819444444444442</v>
      </c>
      <c r="N30" s="55">
        <v>0.54374999999999996</v>
      </c>
      <c r="O30" s="55">
        <f t="shared" si="1"/>
        <v>0.54374999999999996</v>
      </c>
      <c r="P30" s="55">
        <v>0.61805555555555558</v>
      </c>
      <c r="Q30" s="55">
        <f>P30+$Q$65</f>
        <v>0.61805555555555558</v>
      </c>
      <c r="R30" s="55">
        <v>0.63958333333333328</v>
      </c>
      <c r="S30" s="41">
        <f t="shared" si="3"/>
        <v>0.63958333333333328</v>
      </c>
      <c r="T30" s="236">
        <v>0.65972222222222221</v>
      </c>
      <c r="U30" s="72">
        <f t="shared" si="2"/>
        <v>0.65972222222222221</v>
      </c>
    </row>
    <row r="31" spans="1:21" s="46" customFormat="1" ht="22.5" customHeight="1" x14ac:dyDescent="0.25">
      <c r="A31" s="586" t="s">
        <v>130</v>
      </c>
      <c r="B31" s="587"/>
      <c r="C31" s="152" t="s">
        <v>2482</v>
      </c>
      <c r="D31" s="217">
        <v>73896361</v>
      </c>
      <c r="E31" s="50" t="s">
        <v>84</v>
      </c>
      <c r="F31" s="142" t="s">
        <v>28</v>
      </c>
      <c r="G31" s="105" t="s">
        <v>24</v>
      </c>
      <c r="H31" s="182"/>
      <c r="I31" s="50" t="s">
        <v>195</v>
      </c>
      <c r="J31" s="55">
        <v>0.52500000000000002</v>
      </c>
      <c r="K31" s="55">
        <v>0.16666666666666671</v>
      </c>
      <c r="L31" s="55">
        <v>0.52777777777777779</v>
      </c>
      <c r="M31" s="55">
        <v>0.53125</v>
      </c>
      <c r="N31" s="55">
        <v>0.53402777777777777</v>
      </c>
      <c r="O31" s="55">
        <f t="shared" si="1"/>
        <v>0.53402777777777777</v>
      </c>
      <c r="P31" s="55">
        <v>0.60624999999999996</v>
      </c>
      <c r="Q31" s="55">
        <v>0.6166666666666667</v>
      </c>
      <c r="R31" s="55">
        <v>0.64236111111111116</v>
      </c>
      <c r="S31" s="55">
        <f t="shared" si="3"/>
        <v>0.64236111111111116</v>
      </c>
      <c r="T31" s="236">
        <v>0.65347222222222223</v>
      </c>
      <c r="U31" s="236">
        <f t="shared" si="2"/>
        <v>0.65347222222222223</v>
      </c>
    </row>
    <row r="32" spans="1:21" ht="21" customHeight="1" x14ac:dyDescent="0.25">
      <c r="A32" s="586" t="s">
        <v>237</v>
      </c>
      <c r="B32" s="587"/>
      <c r="C32" s="230" t="s">
        <v>2483</v>
      </c>
      <c r="D32" s="217">
        <v>25009497</v>
      </c>
      <c r="E32" s="201" t="s">
        <v>45</v>
      </c>
      <c r="F32" s="142" t="s">
        <v>28</v>
      </c>
      <c r="G32" s="184" t="s">
        <v>89</v>
      </c>
      <c r="H32" s="347"/>
      <c r="I32" s="245" t="s">
        <v>175</v>
      </c>
      <c r="J32" s="55">
        <v>0.56527777777777777</v>
      </c>
      <c r="K32" s="55">
        <f>J32+$K$65</f>
        <v>0.56527777777777777</v>
      </c>
      <c r="L32" s="55">
        <v>0.56736111111111109</v>
      </c>
      <c r="M32" s="55">
        <f t="shared" ref="M32:M43" si="4">L32+$M$65</f>
        <v>0.56736111111111109</v>
      </c>
      <c r="N32" s="55">
        <v>0.60138888888888886</v>
      </c>
      <c r="O32" s="55">
        <f t="shared" si="1"/>
        <v>0.60138888888888886</v>
      </c>
      <c r="P32" s="55">
        <v>0.6479166666666667</v>
      </c>
      <c r="Q32" s="55">
        <f>P32+$Q$65</f>
        <v>0.6479166666666667</v>
      </c>
      <c r="R32" s="55">
        <v>0.66041666666666665</v>
      </c>
      <c r="S32" s="55">
        <f t="shared" si="3"/>
        <v>0.66041666666666665</v>
      </c>
      <c r="T32" s="236">
        <v>0.67361111111111116</v>
      </c>
      <c r="U32" s="236">
        <f t="shared" si="2"/>
        <v>0.67361111111111116</v>
      </c>
    </row>
    <row r="33" spans="1:21" ht="21.75" customHeight="1" x14ac:dyDescent="0.25">
      <c r="A33" s="586" t="s">
        <v>136</v>
      </c>
      <c r="B33" s="587"/>
      <c r="C33" s="152" t="s">
        <v>2484</v>
      </c>
      <c r="D33" s="217">
        <v>7025858</v>
      </c>
      <c r="E33" s="201" t="s">
        <v>45</v>
      </c>
      <c r="F33" s="142" t="s">
        <v>38</v>
      </c>
      <c r="G33" s="245"/>
      <c r="H33" s="347"/>
      <c r="I33" s="245" t="s">
        <v>187</v>
      </c>
      <c r="J33" s="55">
        <v>0.55972222222222223</v>
      </c>
      <c r="K33" s="55">
        <v>0.16666666666666671</v>
      </c>
      <c r="L33" s="55">
        <v>0.5625</v>
      </c>
      <c r="M33" s="55">
        <f t="shared" si="4"/>
        <v>0.5625</v>
      </c>
      <c r="N33" s="55">
        <v>0.56805555555555554</v>
      </c>
      <c r="O33" s="55">
        <f t="shared" si="1"/>
        <v>0.56805555555555554</v>
      </c>
      <c r="P33" s="55">
        <v>0.63263888888888886</v>
      </c>
      <c r="Q33" s="55">
        <v>0.6430555555555556</v>
      </c>
      <c r="R33" s="55">
        <v>0.65486111111111112</v>
      </c>
      <c r="S33" s="55">
        <f t="shared" si="3"/>
        <v>0.65486111111111112</v>
      </c>
      <c r="T33" s="236">
        <v>0.67013888888888884</v>
      </c>
      <c r="U33" s="236">
        <f t="shared" si="2"/>
        <v>0.67013888888888884</v>
      </c>
    </row>
    <row r="34" spans="1:21" ht="19.5" customHeight="1" x14ac:dyDescent="0.25">
      <c r="A34" s="586" t="s">
        <v>240</v>
      </c>
      <c r="B34" s="587"/>
      <c r="C34" s="152" t="s">
        <v>2485</v>
      </c>
      <c r="D34" s="217">
        <v>43151185</v>
      </c>
      <c r="E34" s="50" t="s">
        <v>84</v>
      </c>
      <c r="F34" s="142" t="s">
        <v>28</v>
      </c>
      <c r="G34" s="105"/>
      <c r="H34" s="180"/>
      <c r="I34" s="105" t="s">
        <v>730</v>
      </c>
      <c r="J34" s="55">
        <v>0.5756944444444444</v>
      </c>
      <c r="K34" s="55">
        <f>J34+$K$65</f>
        <v>0.5756944444444444</v>
      </c>
      <c r="L34" s="55">
        <v>0.60416666666666663</v>
      </c>
      <c r="M34" s="55">
        <f t="shared" si="4"/>
        <v>0.60416666666666663</v>
      </c>
      <c r="N34" s="55">
        <v>0.61041666666666672</v>
      </c>
      <c r="O34" s="55">
        <f t="shared" si="1"/>
        <v>0.61041666666666672</v>
      </c>
      <c r="P34" s="55">
        <v>0.66527777777777775</v>
      </c>
      <c r="Q34" s="55">
        <f>P34+$Q$65</f>
        <v>0.66527777777777775</v>
      </c>
      <c r="R34" s="55">
        <v>0.67777777777777781</v>
      </c>
      <c r="S34" s="55">
        <f t="shared" si="3"/>
        <v>0.67777777777777781</v>
      </c>
      <c r="T34" s="236">
        <v>0.69097222222222221</v>
      </c>
      <c r="U34" s="236">
        <f t="shared" si="2"/>
        <v>0.69097222222222221</v>
      </c>
    </row>
    <row r="35" spans="1:21" s="4" customFormat="1" ht="21.75" customHeight="1" x14ac:dyDescent="0.25">
      <c r="A35" s="586" t="s">
        <v>454</v>
      </c>
      <c r="B35" s="587"/>
      <c r="C35" s="152" t="s">
        <v>2486</v>
      </c>
      <c r="D35" s="217">
        <v>77036418</v>
      </c>
      <c r="E35" s="50" t="s">
        <v>84</v>
      </c>
      <c r="F35" s="142" t="s">
        <v>28</v>
      </c>
      <c r="G35" s="105"/>
      <c r="H35" s="180"/>
      <c r="I35" s="105" t="s">
        <v>730</v>
      </c>
      <c r="J35" s="55">
        <v>0.60624999999999996</v>
      </c>
      <c r="K35" s="41">
        <v>0.16666666666666671</v>
      </c>
      <c r="L35" s="41"/>
      <c r="M35" s="55">
        <f t="shared" si="4"/>
        <v>0</v>
      </c>
      <c r="N35" s="41">
        <v>0.6166666666666667</v>
      </c>
      <c r="O35" s="55">
        <f t="shared" si="1"/>
        <v>0.6166666666666667</v>
      </c>
      <c r="P35" s="41">
        <v>0.67361111111111116</v>
      </c>
      <c r="Q35" s="55">
        <f>P35+$Q$65</f>
        <v>0.67361111111111116</v>
      </c>
      <c r="R35" s="41">
        <v>0.6875</v>
      </c>
      <c r="S35" s="41">
        <f t="shared" si="3"/>
        <v>0.6875</v>
      </c>
      <c r="T35" s="72">
        <v>0.69861111111111107</v>
      </c>
      <c r="U35" s="72">
        <f t="shared" si="2"/>
        <v>0.69861111111111107</v>
      </c>
    </row>
    <row r="36" spans="1:21" s="46" customFormat="1" ht="24" customHeight="1" x14ac:dyDescent="0.25">
      <c r="A36" s="586" t="s">
        <v>244</v>
      </c>
      <c r="B36" s="587"/>
      <c r="C36" s="152" t="s">
        <v>2487</v>
      </c>
      <c r="D36" s="217">
        <v>7991783</v>
      </c>
      <c r="E36" s="476" t="s">
        <v>45</v>
      </c>
      <c r="F36" s="217" t="s">
        <v>38</v>
      </c>
      <c r="G36" s="50" t="s">
        <v>650</v>
      </c>
      <c r="H36" s="142"/>
      <c r="I36" s="50" t="s">
        <v>2295</v>
      </c>
      <c r="J36" s="55">
        <v>0.61805555555555558</v>
      </c>
      <c r="K36" s="41">
        <f>J36+$K$65</f>
        <v>0.61805555555555558</v>
      </c>
      <c r="L36" s="55">
        <v>0.62638888888888888</v>
      </c>
      <c r="M36" s="55">
        <f t="shared" si="4"/>
        <v>0.62638888888888888</v>
      </c>
      <c r="N36" s="55">
        <v>0.63263888888888886</v>
      </c>
      <c r="O36" s="55">
        <f t="shared" si="1"/>
        <v>0.63263888888888886</v>
      </c>
      <c r="P36" s="55">
        <v>0.68541666666666667</v>
      </c>
      <c r="Q36" s="55">
        <f>P36+$Q$65</f>
        <v>0.68541666666666667</v>
      </c>
      <c r="R36" s="55">
        <v>0.72152777777777777</v>
      </c>
      <c r="S36" s="55">
        <f t="shared" si="3"/>
        <v>0.72152777777777777</v>
      </c>
      <c r="T36" s="236">
        <v>0.73472222222222228</v>
      </c>
      <c r="U36" s="236">
        <f t="shared" si="2"/>
        <v>0.73472222222222228</v>
      </c>
    </row>
    <row r="37" spans="1:21" ht="20.25" customHeight="1" x14ac:dyDescent="0.25">
      <c r="A37" s="586" t="s">
        <v>245</v>
      </c>
      <c r="B37" s="587"/>
      <c r="C37" s="152" t="s">
        <v>2488</v>
      </c>
      <c r="D37" s="217">
        <v>77437204</v>
      </c>
      <c r="E37" s="50" t="s">
        <v>84</v>
      </c>
      <c r="F37" s="142" t="s">
        <v>38</v>
      </c>
      <c r="G37" s="50" t="s">
        <v>621</v>
      </c>
      <c r="H37" s="182"/>
      <c r="I37" s="50" t="s">
        <v>998</v>
      </c>
      <c r="J37" s="55">
        <v>0.6118055555555556</v>
      </c>
      <c r="K37" s="41">
        <v>0.16666666666666671</v>
      </c>
      <c r="L37" s="41">
        <v>0.62013888888888891</v>
      </c>
      <c r="M37" s="55">
        <f t="shared" si="4"/>
        <v>0.62013888888888891</v>
      </c>
      <c r="N37" s="41">
        <v>0.62638888888888888</v>
      </c>
      <c r="O37" s="55">
        <f t="shared" si="1"/>
        <v>0.62638888888888888</v>
      </c>
      <c r="P37" s="41">
        <v>0.68472222222222223</v>
      </c>
      <c r="Q37" s="41">
        <v>0.69513888888888886</v>
      </c>
      <c r="R37" s="41">
        <v>0.7104166666666667</v>
      </c>
      <c r="S37" s="41">
        <v>0.72083333333333333</v>
      </c>
      <c r="T37" s="72">
        <v>0.72152777777777777</v>
      </c>
      <c r="U37" s="72">
        <f t="shared" si="2"/>
        <v>0.72152777777777777</v>
      </c>
    </row>
    <row r="38" spans="1:21" ht="18.75" customHeight="1" x14ac:dyDescent="0.25">
      <c r="A38" s="586" t="s">
        <v>246</v>
      </c>
      <c r="B38" s="587"/>
      <c r="C38" s="152" t="s">
        <v>2489</v>
      </c>
      <c r="D38" s="217">
        <v>42225534</v>
      </c>
      <c r="E38" s="21" t="s">
        <v>295</v>
      </c>
      <c r="F38" s="142" t="s">
        <v>18</v>
      </c>
      <c r="G38" s="105"/>
      <c r="H38" s="180"/>
      <c r="I38" s="105" t="s">
        <v>730</v>
      </c>
      <c r="J38" s="55">
        <v>0.60972222222222228</v>
      </c>
      <c r="K38" s="51">
        <f>J38+$K$65</f>
        <v>0.60972222222222228</v>
      </c>
      <c r="L38" s="55">
        <v>0.61527777777777781</v>
      </c>
      <c r="M38" s="55">
        <f t="shared" si="4"/>
        <v>0.61527777777777781</v>
      </c>
      <c r="N38" s="55">
        <v>0.62152777777777779</v>
      </c>
      <c r="O38" s="55">
        <f t="shared" si="1"/>
        <v>0.62152777777777779</v>
      </c>
      <c r="P38" s="55">
        <v>0.67847222222222225</v>
      </c>
      <c r="Q38" s="55">
        <f>P38+$Q$65</f>
        <v>0.67847222222222225</v>
      </c>
      <c r="R38" s="55">
        <v>0.69166666666666665</v>
      </c>
      <c r="S38" s="55">
        <f>R38+$S$65</f>
        <v>0.69166666666666665</v>
      </c>
      <c r="T38" s="236">
        <v>0.71319444444444446</v>
      </c>
      <c r="U38" s="236">
        <f>T38+$U$65</f>
        <v>0.71319444444444446</v>
      </c>
    </row>
    <row r="39" spans="1:21" ht="22.5" customHeight="1" x14ac:dyDescent="0.25">
      <c r="A39" s="586" t="s">
        <v>250</v>
      </c>
      <c r="B39" s="587"/>
      <c r="C39" s="152" t="s">
        <v>2490</v>
      </c>
      <c r="D39" s="217">
        <v>6768913</v>
      </c>
      <c r="E39" s="50" t="s">
        <v>84</v>
      </c>
      <c r="F39" s="142" t="s">
        <v>38</v>
      </c>
      <c r="G39" s="105" t="s">
        <v>42</v>
      </c>
      <c r="H39" s="325"/>
      <c r="I39" s="293" t="s">
        <v>168</v>
      </c>
      <c r="J39" s="55">
        <v>0.62152777777777779</v>
      </c>
      <c r="K39" s="55">
        <v>0.16666666666666671</v>
      </c>
      <c r="L39" s="55">
        <v>0.63749999999999996</v>
      </c>
      <c r="M39" s="55">
        <f t="shared" si="4"/>
        <v>0.63749999999999996</v>
      </c>
      <c r="N39" s="55">
        <v>0.64375000000000004</v>
      </c>
      <c r="O39" s="55">
        <f t="shared" si="1"/>
        <v>0.64375000000000004</v>
      </c>
      <c r="P39" s="55">
        <v>0.69930555555555551</v>
      </c>
      <c r="Q39" s="55">
        <v>0.70972222222222225</v>
      </c>
      <c r="R39" s="55">
        <v>0.73333333333333328</v>
      </c>
      <c r="S39" s="55">
        <v>0.74375000000000002</v>
      </c>
      <c r="T39" s="236">
        <v>0.74444444444444446</v>
      </c>
      <c r="U39" s="236">
        <v>0.75486111111111109</v>
      </c>
    </row>
    <row r="40" spans="1:21" ht="18.75" customHeight="1" x14ac:dyDescent="0.25">
      <c r="A40" s="586" t="s">
        <v>254</v>
      </c>
      <c r="B40" s="587"/>
      <c r="C40" s="152" t="s">
        <v>2491</v>
      </c>
      <c r="D40" s="217">
        <v>71422236</v>
      </c>
      <c r="E40" s="50" t="s">
        <v>84</v>
      </c>
      <c r="F40" s="142" t="s">
        <v>28</v>
      </c>
      <c r="G40" s="184" t="s">
        <v>602</v>
      </c>
      <c r="H40" s="325"/>
      <c r="I40" s="293" t="s">
        <v>168</v>
      </c>
      <c r="J40" s="55">
        <v>0.62083333333333335</v>
      </c>
      <c r="K40" s="55">
        <f>J40+$K$65</f>
        <v>0.62083333333333335</v>
      </c>
      <c r="L40" s="55">
        <v>0.63194444444444442</v>
      </c>
      <c r="M40" s="55">
        <f t="shared" si="4"/>
        <v>0.63194444444444442</v>
      </c>
      <c r="N40" s="55">
        <v>0.63749999999999996</v>
      </c>
      <c r="O40" s="55">
        <f t="shared" si="1"/>
        <v>0.63749999999999996</v>
      </c>
      <c r="P40" s="55">
        <v>0.69027777777777777</v>
      </c>
      <c r="Q40" s="55">
        <f>P40+$Q$65</f>
        <v>0.69027777777777777</v>
      </c>
      <c r="R40" s="55">
        <v>0.70972222222222225</v>
      </c>
      <c r="S40" s="55">
        <f>R40+$S$65</f>
        <v>0.70972222222222225</v>
      </c>
      <c r="T40" s="236">
        <v>0.72222222222222221</v>
      </c>
      <c r="U40" s="236">
        <f>T40+$U$65</f>
        <v>0.72222222222222221</v>
      </c>
    </row>
    <row r="41" spans="1:21" ht="18" customHeight="1" x14ac:dyDescent="0.25">
      <c r="A41" s="586" t="s">
        <v>256</v>
      </c>
      <c r="B41" s="587"/>
      <c r="C41" s="152" t="s">
        <v>2492</v>
      </c>
      <c r="D41" s="217">
        <v>42632101</v>
      </c>
      <c r="E41" s="50" t="s">
        <v>2493</v>
      </c>
      <c r="F41" s="142" t="s">
        <v>23</v>
      </c>
      <c r="G41" s="105"/>
      <c r="H41" s="180"/>
      <c r="I41" s="105" t="s">
        <v>730</v>
      </c>
      <c r="J41" s="55">
        <v>0.62291666666666667</v>
      </c>
      <c r="K41" s="55">
        <v>0.16666666666666671</v>
      </c>
      <c r="L41" s="55">
        <v>0.6430555555555556</v>
      </c>
      <c r="M41" s="55">
        <f t="shared" si="4"/>
        <v>0.6430555555555556</v>
      </c>
      <c r="N41" s="55">
        <v>0.64930555555555558</v>
      </c>
      <c r="O41" s="55">
        <v>0.69097222222222221</v>
      </c>
      <c r="P41" s="55">
        <v>0.70208333333333328</v>
      </c>
      <c r="Q41" s="55">
        <v>0.71250000000000002</v>
      </c>
      <c r="R41" s="55">
        <v>0.73611111111111116</v>
      </c>
      <c r="S41" s="55">
        <v>0.74652777777777779</v>
      </c>
      <c r="T41" s="236">
        <v>0.74930555555555556</v>
      </c>
      <c r="U41" s="236">
        <f>T41+$U$65</f>
        <v>0.74930555555555556</v>
      </c>
    </row>
    <row r="42" spans="1:21" ht="18" customHeight="1" x14ac:dyDescent="0.25">
      <c r="A42" s="586" t="s">
        <v>260</v>
      </c>
      <c r="B42" s="587"/>
      <c r="C42" s="152" t="s">
        <v>2494</v>
      </c>
      <c r="D42" s="217">
        <v>3313097</v>
      </c>
      <c r="E42" s="174" t="s">
        <v>93</v>
      </c>
      <c r="F42" s="142" t="s">
        <v>23</v>
      </c>
      <c r="G42" s="182" t="s">
        <v>650</v>
      </c>
      <c r="H42" s="356" t="s">
        <v>228</v>
      </c>
      <c r="I42" s="50" t="s">
        <v>1857</v>
      </c>
      <c r="J42" s="55">
        <v>0.63541666666666663</v>
      </c>
      <c r="K42" s="51">
        <f>J42+$K$65</f>
        <v>0.63541666666666663</v>
      </c>
      <c r="L42" s="55">
        <v>0.6479166666666667</v>
      </c>
      <c r="M42" s="55">
        <f t="shared" si="4"/>
        <v>0.6479166666666667</v>
      </c>
      <c r="N42" s="55">
        <v>0.65625</v>
      </c>
      <c r="O42" s="55">
        <f>N42+$O$65</f>
        <v>0.65625</v>
      </c>
      <c r="P42" s="55">
        <v>0.70902777777777781</v>
      </c>
      <c r="Q42" s="55">
        <f>P42+$Q$65</f>
        <v>0.70902777777777781</v>
      </c>
      <c r="R42" s="55">
        <v>0.72499999999999998</v>
      </c>
      <c r="S42" s="55">
        <f>R42+$S$65</f>
        <v>0.72499999999999998</v>
      </c>
      <c r="T42" s="236">
        <v>0.73611111111111116</v>
      </c>
      <c r="U42" s="236">
        <f>T42+$U$65</f>
        <v>0.73611111111111116</v>
      </c>
    </row>
    <row r="43" spans="1:21" s="46" customFormat="1" ht="18" customHeight="1" x14ac:dyDescent="0.25">
      <c r="A43" s="586" t="s">
        <v>263</v>
      </c>
      <c r="B43" s="587"/>
      <c r="C43" s="152" t="s">
        <v>2495</v>
      </c>
      <c r="D43" s="217">
        <v>43749166</v>
      </c>
      <c r="E43" s="50" t="s">
        <v>84</v>
      </c>
      <c r="F43" s="142" t="s">
        <v>757</v>
      </c>
      <c r="G43" s="184" t="s">
        <v>2496</v>
      </c>
      <c r="H43" s="182"/>
      <c r="I43" s="50" t="s">
        <v>195</v>
      </c>
      <c r="J43" s="55">
        <v>0.66041666666666665</v>
      </c>
      <c r="K43" s="41">
        <v>0.16666666666666671</v>
      </c>
      <c r="L43" s="41">
        <v>0.66111111111111109</v>
      </c>
      <c r="M43" s="55">
        <f t="shared" si="4"/>
        <v>0.66111111111111109</v>
      </c>
      <c r="N43" s="41">
        <v>0.66666666666666663</v>
      </c>
      <c r="O43" s="41">
        <v>0.70833333333333337</v>
      </c>
      <c r="P43" s="41">
        <v>0.71597222222222223</v>
      </c>
      <c r="Q43" s="41">
        <v>0.72638888888888886</v>
      </c>
      <c r="R43" s="41">
        <v>0.72916666666666663</v>
      </c>
      <c r="S43" s="41">
        <v>0.73958333333333337</v>
      </c>
      <c r="T43" s="72">
        <v>0.74097222222222225</v>
      </c>
      <c r="U43" s="72">
        <v>0.75138888888888888</v>
      </c>
    </row>
    <row r="44" spans="1:21" ht="18" customHeight="1" x14ac:dyDescent="0.25">
      <c r="A44" s="589"/>
      <c r="B44" s="589"/>
    </row>
    <row r="45" spans="1:21" ht="18.75" customHeight="1" x14ac:dyDescent="0.25">
      <c r="A45" s="589"/>
      <c r="B45" s="589"/>
    </row>
    <row r="46" spans="1:21" ht="18" customHeight="1" x14ac:dyDescent="0.25">
      <c r="A46" s="589"/>
      <c r="B46" s="589"/>
    </row>
    <row r="47" spans="1:21" ht="18" customHeight="1" x14ac:dyDescent="0.25">
      <c r="A47" s="589"/>
      <c r="B47" s="589"/>
    </row>
    <row r="48" spans="1:21" ht="21" customHeight="1" x14ac:dyDescent="0.25">
      <c r="A48" s="589"/>
      <c r="B48" s="589"/>
    </row>
    <row r="49" spans="1:2" ht="18" customHeight="1" x14ac:dyDescent="0.25">
      <c r="A49" s="589"/>
      <c r="B49" s="589"/>
    </row>
    <row r="50" spans="1:2" ht="18" customHeight="1" x14ac:dyDescent="0.25">
      <c r="A50" s="589"/>
      <c r="B50" s="589"/>
    </row>
    <row r="51" spans="1:2" ht="18" customHeight="1" x14ac:dyDescent="0.25">
      <c r="A51" s="589"/>
      <c r="B51" s="589"/>
    </row>
    <row r="52" spans="1:2" ht="18" customHeight="1" x14ac:dyDescent="0.25">
      <c r="A52" s="589"/>
      <c r="B52" s="589"/>
    </row>
    <row r="53" spans="1:2" ht="18" customHeight="1" x14ac:dyDescent="0.25">
      <c r="A53" s="589"/>
      <c r="B53" s="589"/>
    </row>
    <row r="54" spans="1:2" ht="18" customHeight="1" x14ac:dyDescent="0.25">
      <c r="A54" s="589"/>
      <c r="B54" s="589"/>
    </row>
    <row r="55" spans="1:2" ht="18" customHeight="1" x14ac:dyDescent="0.25">
      <c r="A55" s="589"/>
      <c r="B55" s="589"/>
    </row>
    <row r="56" spans="1:2" ht="18" customHeight="1" x14ac:dyDescent="0.25">
      <c r="A56" s="589"/>
      <c r="B56" s="589"/>
    </row>
    <row r="57" spans="1:2" ht="18" customHeight="1" x14ac:dyDescent="0.25">
      <c r="A57" s="589"/>
      <c r="B57" s="589"/>
    </row>
    <row r="58" spans="1:2" ht="18" customHeight="1" x14ac:dyDescent="0.25">
      <c r="A58" s="589"/>
      <c r="B58" s="589"/>
    </row>
    <row r="59" spans="1:2" ht="18" customHeight="1" x14ac:dyDescent="0.25">
      <c r="A59" s="589"/>
      <c r="B59" s="589"/>
    </row>
    <row r="60" spans="1:2" ht="18" customHeight="1" x14ac:dyDescent="0.25">
      <c r="A60" s="589"/>
      <c r="B60" s="589"/>
    </row>
    <row r="61" spans="1:2" ht="18" customHeight="1" x14ac:dyDescent="0.25">
      <c r="A61" s="589"/>
      <c r="B61" s="589"/>
    </row>
    <row r="62" spans="1:2" ht="18" customHeight="1" x14ac:dyDescent="0.25">
      <c r="A62" s="589"/>
      <c r="B62" s="589"/>
    </row>
    <row r="63" spans="1:2" ht="18" customHeight="1" x14ac:dyDescent="0.25">
      <c r="A63" s="589"/>
      <c r="B63" s="589"/>
    </row>
    <row r="64" spans="1:2" ht="18" customHeight="1" x14ac:dyDescent="0.25">
      <c r="A64" s="589"/>
      <c r="B64" s="589"/>
    </row>
    <row r="65" spans="1:8" ht="18" customHeight="1" x14ac:dyDescent="0.25">
      <c r="A65" s="589"/>
      <c r="B65" s="589"/>
    </row>
    <row r="66" spans="1:8" ht="18" customHeight="1" x14ac:dyDescent="0.25">
      <c r="A66" s="589"/>
      <c r="B66" s="589"/>
    </row>
    <row r="67" spans="1:8" ht="18" customHeight="1" x14ac:dyDescent="0.25">
      <c r="A67" s="589"/>
      <c r="B67" s="589"/>
    </row>
    <row r="68" spans="1:8" ht="18" customHeight="1" x14ac:dyDescent="0.25">
      <c r="A68" s="589"/>
      <c r="B68" s="589"/>
    </row>
    <row r="69" spans="1:8" ht="18" customHeight="1" x14ac:dyDescent="0.25"/>
    <row r="70" spans="1:8" ht="15.75" customHeight="1" x14ac:dyDescent="0.25">
      <c r="B70" t="s">
        <v>6768</v>
      </c>
      <c r="C70" t="s">
        <v>6769</v>
      </c>
      <c r="D70" t="s">
        <v>6770</v>
      </c>
      <c r="E70" t="s">
        <v>6771</v>
      </c>
      <c r="F70" t="s">
        <v>6772</v>
      </c>
      <c r="G70" t="s">
        <v>6773</v>
      </c>
      <c r="H70" t="s">
        <v>6774</v>
      </c>
    </row>
    <row r="71" spans="1:8" ht="18" customHeight="1" x14ac:dyDescent="0.25"/>
    <row r="72" spans="1:8" ht="18" customHeight="1" x14ac:dyDescent="0.25"/>
    <row r="73" spans="1:8" ht="18" customHeight="1" x14ac:dyDescent="0.25"/>
    <row r="74" spans="1:8" ht="18" customHeight="1" x14ac:dyDescent="0.25"/>
    <row r="75" spans="1:8" ht="18" customHeight="1" x14ac:dyDescent="0.25"/>
    <row r="76" spans="1:8" ht="18" customHeight="1" x14ac:dyDescent="0.25"/>
    <row r="77" spans="1:8" ht="18" customHeight="1" x14ac:dyDescent="0.25"/>
    <row r="78" spans="1:8" ht="18" customHeight="1" x14ac:dyDescent="0.25"/>
    <row r="79" spans="1:8" ht="15.75" customHeight="1" x14ac:dyDescent="0.25"/>
    <row r="80" spans="1:8" ht="15.75" customHeight="1" x14ac:dyDescent="0.25"/>
    <row r="81" spans="2:7" ht="15.75" customHeight="1" x14ac:dyDescent="0.25"/>
    <row r="82" spans="2:7" ht="15.75" customHeight="1" x14ac:dyDescent="0.25"/>
    <row r="83" spans="2:7" ht="15.75" customHeight="1" x14ac:dyDescent="0.25"/>
    <row r="84" spans="2:7" ht="15.75" customHeight="1" x14ac:dyDescent="0.25"/>
    <row r="85" spans="2:7" ht="15.75" customHeight="1" x14ac:dyDescent="0.25"/>
    <row r="86" spans="2:7" ht="18" customHeight="1" x14ac:dyDescent="0.25"/>
    <row r="87" spans="2:7" ht="18" customHeight="1" x14ac:dyDescent="0.25"/>
    <row r="88" spans="2:7" ht="18" customHeight="1" x14ac:dyDescent="0.25"/>
    <row r="89" spans="2:7" ht="18" customHeight="1" x14ac:dyDescent="0.25"/>
    <row r="90" spans="2:7" ht="18" customHeight="1" x14ac:dyDescent="0.25"/>
    <row r="91" spans="2:7" ht="18" customHeight="1" x14ac:dyDescent="0.25"/>
    <row r="92" spans="2:7" ht="15.75" customHeight="1" x14ac:dyDescent="0.25"/>
    <row r="93" spans="2:7" ht="15.75" customHeight="1" x14ac:dyDescent="0.25"/>
    <row r="94" spans="2:7" ht="15.75" customHeight="1" x14ac:dyDescent="0.25"/>
    <row r="95" spans="2:7" ht="15.75" customHeight="1" x14ac:dyDescent="0.25"/>
    <row r="96" spans="2:7" ht="15.75" customHeight="1" x14ac:dyDescent="0.25">
      <c r="B96" t="s">
        <v>6768</v>
      </c>
      <c r="C96" t="s">
        <v>6769</v>
      </c>
      <c r="D96" t="s">
        <v>6770</v>
      </c>
      <c r="E96" t="s">
        <v>6771</v>
      </c>
      <c r="F96" t="s">
        <v>6772</v>
      </c>
      <c r="G96" t="s">
        <v>6773</v>
      </c>
    </row>
    <row r="97" spans="3:8" ht="15.75" customHeight="1" x14ac:dyDescent="0.25"/>
    <row r="98" spans="3:8" ht="21" customHeight="1" x14ac:dyDescent="0.25"/>
    <row r="99" spans="3:8" ht="15.75" customHeight="1" x14ac:dyDescent="0.25"/>
    <row r="100" spans="3:8" ht="15.75" customHeight="1" x14ac:dyDescent="0.25"/>
    <row r="101" spans="3:8" ht="18.75" customHeight="1" x14ac:dyDescent="0.25"/>
    <row r="102" spans="3:8" ht="15.75" customHeight="1" x14ac:dyDescent="0.25"/>
    <row r="103" spans="3:8" ht="15.75" customHeight="1" x14ac:dyDescent="0.25"/>
    <row r="104" spans="3:8" ht="18.75" customHeight="1" x14ac:dyDescent="0.25"/>
    <row r="105" spans="3:8" ht="18.75" customHeight="1" x14ac:dyDescent="0.25"/>
    <row r="108" spans="3:8" x14ac:dyDescent="0.25">
      <c r="C108" t="s">
        <v>6768</v>
      </c>
      <c r="D108" t="s">
        <v>6769</v>
      </c>
      <c r="E108" t="s">
        <v>6770</v>
      </c>
      <c r="F108" t="s">
        <v>6771</v>
      </c>
      <c r="G108" t="s">
        <v>6772</v>
      </c>
      <c r="H108" t="s">
        <v>6773</v>
      </c>
    </row>
    <row r="109" spans="3:8" ht="15.75" customHeight="1" x14ac:dyDescent="0.25"/>
    <row r="110" spans="3:8" ht="15.75" customHeight="1" x14ac:dyDescent="0.25"/>
    <row r="111" spans="3:8" ht="15.75" customHeight="1" x14ac:dyDescent="0.25"/>
    <row r="112" spans="3:8" ht="15.75" customHeight="1" x14ac:dyDescent="0.25"/>
    <row r="113" ht="15.75" customHeight="1" x14ac:dyDescent="0.25"/>
    <row r="114" ht="15.75" customHeight="1" x14ac:dyDescent="0.25"/>
    <row r="115" ht="15.75" customHeight="1" x14ac:dyDescent="0.25"/>
    <row r="116" ht="18.75" customHeight="1" x14ac:dyDescent="0.25"/>
    <row r="117" ht="15.75" customHeight="1" x14ac:dyDescent="0.25"/>
  </sheetData>
  <mergeCells count="73">
    <mergeCell ref="A11:B11"/>
    <mergeCell ref="A45:B45"/>
    <mergeCell ref="P1:Q1"/>
    <mergeCell ref="A36:B36"/>
    <mergeCell ref="A1:B1"/>
    <mergeCell ref="A6:B6"/>
    <mergeCell ref="A16:B16"/>
    <mergeCell ref="A7:B7"/>
    <mergeCell ref="A24:B24"/>
    <mergeCell ref="A30:B30"/>
    <mergeCell ref="A15:B15"/>
    <mergeCell ref="A62:B62"/>
    <mergeCell ref="A65:B65"/>
    <mergeCell ref="A25:B25"/>
    <mergeCell ref="A41:B41"/>
    <mergeCell ref="A37:B37"/>
    <mergeCell ref="A46:B46"/>
    <mergeCell ref="A48:B48"/>
    <mergeCell ref="A64:B64"/>
    <mergeCell ref="A59:B59"/>
    <mergeCell ref="A60:B60"/>
    <mergeCell ref="A49:B49"/>
    <mergeCell ref="A51:B51"/>
    <mergeCell ref="A61:B61"/>
    <mergeCell ref="A54:B54"/>
    <mergeCell ref="R1:S1"/>
    <mergeCell ref="A55:B55"/>
    <mergeCell ref="A12:B12"/>
    <mergeCell ref="A50:B50"/>
    <mergeCell ref="A26:B26"/>
    <mergeCell ref="A21:B21"/>
    <mergeCell ref="A2:B2"/>
    <mergeCell ref="A33:B33"/>
    <mergeCell ref="A53:B53"/>
    <mergeCell ref="A52:B52"/>
    <mergeCell ref="A43:B43"/>
    <mergeCell ref="A9:B9"/>
    <mergeCell ref="A18:B18"/>
    <mergeCell ref="A27:B27"/>
    <mergeCell ref="N1:O1"/>
    <mergeCell ref="A3:B3"/>
    <mergeCell ref="T1:U1"/>
    <mergeCell ref="A47:B47"/>
    <mergeCell ref="A5:B5"/>
    <mergeCell ref="L1:M1"/>
    <mergeCell ref="A32:B32"/>
    <mergeCell ref="A42:B42"/>
    <mergeCell ref="A14:B14"/>
    <mergeCell ref="A17:B17"/>
    <mergeCell ref="A23:B23"/>
    <mergeCell ref="A8:B8"/>
    <mergeCell ref="A22:B22"/>
    <mergeCell ref="A35:B35"/>
    <mergeCell ref="A4:B4"/>
    <mergeCell ref="A20:B20"/>
    <mergeCell ref="A38:B38"/>
    <mergeCell ref="A29:B29"/>
    <mergeCell ref="A68:B68"/>
    <mergeCell ref="A63:B63"/>
    <mergeCell ref="A19:B19"/>
    <mergeCell ref="A10:B10"/>
    <mergeCell ref="A28:B28"/>
    <mergeCell ref="A13:B13"/>
    <mergeCell ref="A44:B44"/>
    <mergeCell ref="A40:B40"/>
    <mergeCell ref="A67:B67"/>
    <mergeCell ref="A31:B31"/>
    <mergeCell ref="A58:B58"/>
    <mergeCell ref="A39:B39"/>
    <mergeCell ref="A34:B34"/>
    <mergeCell ref="A66:B66"/>
    <mergeCell ref="A56:B56"/>
    <mergeCell ref="A57:B57"/>
  </mergeCells>
  <pageMargins left="0.7" right="0.7" top="0.75" bottom="0.75" header="0.3" footer="0.3"/>
  <pageSetup paperSize="9" fitToWidth="0" orientation="landscape"/>
  <tableParts count="3">
    <tablePart r:id="rId1"/>
    <tablePart r:id="rId2"/>
    <tablePart r:id="rId3"/>
  </tableParts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 codeName="Hoja352">
    <pageSetUpPr fitToPage="1"/>
  </sheetPr>
  <dimension ref="A1:W117"/>
  <sheetViews>
    <sheetView topLeftCell="A22" workbookViewId="0">
      <selection activeCell="E28" sqref="E28"/>
    </sheetView>
  </sheetViews>
  <sheetFormatPr baseColWidth="10" defaultColWidth="9.140625" defaultRowHeight="15" x14ac:dyDescent="0.25"/>
  <cols>
    <col min="1" max="2" width="2.7109375" customWidth="1"/>
    <col min="3" max="3" width="39" customWidth="1"/>
    <col min="4" max="4" width="14.5703125" customWidth="1"/>
    <col min="5" max="5" width="21.85546875" customWidth="1"/>
    <col min="6" max="6" width="22" customWidth="1"/>
    <col min="7" max="7" width="18" customWidth="1"/>
    <col min="8" max="8" width="12.140625" customWidth="1"/>
    <col min="9" max="9" width="25.140625" customWidth="1"/>
    <col min="10" max="10" width="13.28515625" customWidth="1"/>
    <col min="11" max="11" width="13.5703125" customWidth="1"/>
    <col min="12" max="12" width="14.28515625" customWidth="1"/>
    <col min="13" max="13" width="13.7109375" customWidth="1"/>
    <col min="14" max="15" width="14.7109375" customWidth="1"/>
    <col min="16" max="16" width="15.28515625" customWidth="1"/>
    <col min="17" max="17" width="14.85546875" customWidth="1"/>
    <col min="18" max="19" width="15.42578125" customWidth="1"/>
    <col min="20" max="20" width="17" customWidth="1"/>
    <col min="21" max="21" width="17.85546875" customWidth="1"/>
  </cols>
  <sheetData>
    <row r="1" spans="1:21" ht="46.5" customHeight="1" x14ac:dyDescent="0.25">
      <c r="A1" s="596" t="s">
        <v>0</v>
      </c>
      <c r="B1" s="597"/>
      <c r="C1" s="1" t="s">
        <v>1</v>
      </c>
      <c r="D1" s="1" t="s">
        <v>2</v>
      </c>
      <c r="E1" s="25" t="s">
        <v>3</v>
      </c>
      <c r="F1" s="20" t="s">
        <v>4</v>
      </c>
      <c r="G1" s="1" t="s">
        <v>5</v>
      </c>
      <c r="H1" s="35" t="s">
        <v>6</v>
      </c>
      <c r="I1" s="2" t="s">
        <v>7</v>
      </c>
      <c r="J1" s="3" t="s">
        <v>8</v>
      </c>
      <c r="K1" s="3" t="s">
        <v>9</v>
      </c>
      <c r="L1" s="593" t="s">
        <v>10</v>
      </c>
      <c r="M1" s="592"/>
      <c r="N1" s="599" t="s">
        <v>11</v>
      </c>
      <c r="O1" s="592"/>
      <c r="P1" s="595" t="s">
        <v>12</v>
      </c>
      <c r="Q1" s="592"/>
      <c r="R1" s="594" t="s">
        <v>13</v>
      </c>
      <c r="S1" s="592"/>
      <c r="T1" s="591" t="s">
        <v>14</v>
      </c>
      <c r="U1" s="592"/>
    </row>
    <row r="2" spans="1:21" ht="21" customHeight="1" x14ac:dyDescent="0.25">
      <c r="A2" s="586" t="s">
        <v>15</v>
      </c>
      <c r="B2" s="587"/>
      <c r="C2" s="152" t="s">
        <v>2497</v>
      </c>
      <c r="D2" s="217">
        <v>9675151</v>
      </c>
      <c r="E2" s="50" t="s">
        <v>37</v>
      </c>
      <c r="F2" s="142" t="s">
        <v>38</v>
      </c>
      <c r="G2" s="471" t="s">
        <v>409</v>
      </c>
      <c r="H2" s="329"/>
      <c r="I2" s="186" t="s">
        <v>159</v>
      </c>
      <c r="J2" s="55">
        <v>0.37847222222222221</v>
      </c>
      <c r="K2" s="51">
        <f>J2+$K$65</f>
        <v>0.37847222222222221</v>
      </c>
      <c r="L2" s="55">
        <v>0.3923611111111111</v>
      </c>
      <c r="M2" s="55">
        <f>L2+$M$65</f>
        <v>0.3923611111111111</v>
      </c>
      <c r="N2" s="55">
        <v>0.39791666666666659</v>
      </c>
      <c r="O2" s="55">
        <f t="shared" ref="O2:O14" si="0">N2+$O$65</f>
        <v>0.39791666666666659</v>
      </c>
      <c r="P2" s="55">
        <v>0.44791666666666669</v>
      </c>
      <c r="Q2" s="55">
        <f>P2+$Q$65</f>
        <v>0.44791666666666669</v>
      </c>
      <c r="R2" s="55">
        <v>0.46180555555555558</v>
      </c>
      <c r="S2" s="55">
        <f t="shared" ref="S2:S39" si="1">R2+$S$65</f>
        <v>0.46180555555555558</v>
      </c>
      <c r="T2" s="236">
        <v>0.47430555555555548</v>
      </c>
      <c r="U2" s="72">
        <v>0.48472222222222222</v>
      </c>
    </row>
    <row r="3" spans="1:21" ht="21" customHeight="1" x14ac:dyDescent="0.25">
      <c r="A3" s="586" t="s">
        <v>21</v>
      </c>
      <c r="B3" s="587"/>
      <c r="C3" s="152" t="s">
        <v>2498</v>
      </c>
      <c r="D3" s="217">
        <v>25710232</v>
      </c>
      <c r="E3" s="50" t="s">
        <v>37</v>
      </c>
      <c r="F3" s="142" t="s">
        <v>38</v>
      </c>
      <c r="G3" s="471" t="s">
        <v>409</v>
      </c>
      <c r="H3" s="329"/>
      <c r="I3" s="186" t="s">
        <v>159</v>
      </c>
      <c r="J3" s="55">
        <v>0.37708333333333333</v>
      </c>
      <c r="K3" s="41">
        <v>0.16666666666666671</v>
      </c>
      <c r="L3" s="41">
        <v>0.38333333333333341</v>
      </c>
      <c r="M3" s="55">
        <v>0.38680555555555562</v>
      </c>
      <c r="N3" s="41">
        <v>0.39583333333333331</v>
      </c>
      <c r="O3" s="55">
        <f t="shared" si="0"/>
        <v>0.39583333333333331</v>
      </c>
      <c r="P3" s="41">
        <v>0.4465277777777778</v>
      </c>
      <c r="Q3" s="41">
        <v>0.45694444444444438</v>
      </c>
      <c r="R3" s="41">
        <v>0.4597222222222222</v>
      </c>
      <c r="S3" s="55">
        <f t="shared" si="1"/>
        <v>0.4597222222222222</v>
      </c>
      <c r="T3" s="72">
        <v>0.47291666666666671</v>
      </c>
      <c r="U3" s="72">
        <v>0.48333333333333328</v>
      </c>
    </row>
    <row r="4" spans="1:21" ht="21" customHeight="1" x14ac:dyDescent="0.25">
      <c r="A4" s="586" t="s">
        <v>26</v>
      </c>
      <c r="B4" s="587"/>
      <c r="C4" s="152" t="s">
        <v>2499</v>
      </c>
      <c r="D4" s="217">
        <v>72250942</v>
      </c>
      <c r="E4" s="207" t="s">
        <v>93</v>
      </c>
      <c r="F4" s="142" t="s">
        <v>23</v>
      </c>
      <c r="G4" s="471" t="s">
        <v>203</v>
      </c>
      <c r="H4" s="347"/>
      <c r="I4" s="245" t="s">
        <v>315</v>
      </c>
      <c r="J4" s="55">
        <v>0.37986111111111109</v>
      </c>
      <c r="K4" s="51">
        <f>J4+$K$65</f>
        <v>0.37986111111111109</v>
      </c>
      <c r="L4" s="55">
        <v>0.39791666666666659</v>
      </c>
      <c r="M4" s="55">
        <f t="shared" ref="M4:M39" si="2">L4+$M$65</f>
        <v>0.39791666666666659</v>
      </c>
      <c r="N4" s="55">
        <v>0.40277777777777779</v>
      </c>
      <c r="O4" s="55">
        <f t="shared" si="0"/>
        <v>0.40277777777777779</v>
      </c>
      <c r="P4" s="55">
        <v>0.45</v>
      </c>
      <c r="Q4" s="55">
        <f t="shared" ref="Q4:Q16" si="3">P4+$Q$65</f>
        <v>0.45</v>
      </c>
      <c r="R4" s="55">
        <v>0.47291666666666671</v>
      </c>
      <c r="S4" s="55">
        <f t="shared" si="1"/>
        <v>0.47291666666666671</v>
      </c>
      <c r="T4" s="236">
        <v>0.4861111111111111</v>
      </c>
      <c r="U4" s="236">
        <f>T4+$S$66</f>
        <v>0.4861111111111111</v>
      </c>
    </row>
    <row r="5" spans="1:21" ht="21" customHeight="1" x14ac:dyDescent="0.25">
      <c r="A5" s="586" t="s">
        <v>30</v>
      </c>
      <c r="B5" s="587"/>
      <c r="C5" s="152" t="s">
        <v>2500</v>
      </c>
      <c r="D5" s="217">
        <v>44459657</v>
      </c>
      <c r="E5" s="50" t="s">
        <v>84</v>
      </c>
      <c r="F5" s="142" t="s">
        <v>28</v>
      </c>
      <c r="G5" s="184" t="s">
        <v>19</v>
      </c>
      <c r="H5" s="464"/>
      <c r="I5" s="312" t="s">
        <v>57</v>
      </c>
      <c r="J5" s="55">
        <v>0.38194444444444442</v>
      </c>
      <c r="K5" s="41">
        <v>0.16666666666666671</v>
      </c>
      <c r="L5" s="41">
        <v>0.40277777777777779</v>
      </c>
      <c r="M5" s="55">
        <f t="shared" si="2"/>
        <v>0.40277777777777779</v>
      </c>
      <c r="N5" s="41">
        <v>0.40833333333333333</v>
      </c>
      <c r="O5" s="55">
        <f t="shared" si="0"/>
        <v>0.40833333333333333</v>
      </c>
      <c r="P5" s="41">
        <v>0.45347222222222222</v>
      </c>
      <c r="Q5" s="55">
        <f t="shared" si="3"/>
        <v>0.45347222222222222</v>
      </c>
      <c r="R5" s="41">
        <v>0.4861111111111111</v>
      </c>
      <c r="S5" s="55">
        <f t="shared" si="1"/>
        <v>0.4861111111111111</v>
      </c>
      <c r="T5" s="72">
        <v>0.49861111111111112</v>
      </c>
      <c r="U5" s="72">
        <v>0.50902777777777775</v>
      </c>
    </row>
    <row r="6" spans="1:21" ht="20.25" customHeight="1" x14ac:dyDescent="0.25">
      <c r="A6" s="586" t="s">
        <v>35</v>
      </c>
      <c r="B6" s="587"/>
      <c r="C6" s="152" t="s">
        <v>2501</v>
      </c>
      <c r="D6" s="217">
        <v>9636543</v>
      </c>
      <c r="E6" s="21" t="s">
        <v>429</v>
      </c>
      <c r="F6" s="142" t="s">
        <v>28</v>
      </c>
      <c r="G6" s="180" t="s">
        <v>24</v>
      </c>
      <c r="H6" s="182"/>
      <c r="I6" s="50" t="s">
        <v>2502</v>
      </c>
      <c r="J6" s="55">
        <v>0.40972222222222221</v>
      </c>
      <c r="K6" s="51">
        <f>J6+$K$65</f>
        <v>0.40972222222222221</v>
      </c>
      <c r="L6" s="55">
        <v>0.41041666666666671</v>
      </c>
      <c r="M6" s="55">
        <f t="shared" si="2"/>
        <v>0.41041666666666671</v>
      </c>
      <c r="N6" s="55">
        <v>0.41666666666666669</v>
      </c>
      <c r="O6" s="55">
        <f t="shared" si="0"/>
        <v>0.41666666666666669</v>
      </c>
      <c r="P6" s="55">
        <v>0.46319444444444452</v>
      </c>
      <c r="Q6" s="55">
        <f t="shared" si="3"/>
        <v>0.46319444444444452</v>
      </c>
      <c r="R6" s="55">
        <v>0.48472222222222222</v>
      </c>
      <c r="S6" s="55">
        <f t="shared" si="1"/>
        <v>0.48472222222222222</v>
      </c>
      <c r="T6" s="236">
        <v>0.49722222222222218</v>
      </c>
      <c r="U6" s="236">
        <v>0.50763888888888886</v>
      </c>
    </row>
    <row r="7" spans="1:21" ht="18.75" customHeight="1" x14ac:dyDescent="0.25">
      <c r="A7" s="586" t="s">
        <v>40</v>
      </c>
      <c r="B7" s="587"/>
      <c r="C7" s="152" t="s">
        <v>2503</v>
      </c>
      <c r="D7" s="217">
        <v>7569733</v>
      </c>
      <c r="E7" s="50" t="s">
        <v>37</v>
      </c>
      <c r="F7" s="142" t="s">
        <v>38</v>
      </c>
      <c r="G7" s="180" t="s">
        <v>24</v>
      </c>
      <c r="H7" s="182"/>
      <c r="I7" s="50" t="s">
        <v>195</v>
      </c>
      <c r="J7" s="55">
        <v>0.41111111111111109</v>
      </c>
      <c r="K7" s="41">
        <v>0.16666666666666671</v>
      </c>
      <c r="L7" s="41">
        <v>0.41666666666666669</v>
      </c>
      <c r="M7" s="55">
        <f t="shared" si="2"/>
        <v>0.41666666666666669</v>
      </c>
      <c r="N7" s="41">
        <v>0.42152777777777778</v>
      </c>
      <c r="O7" s="55">
        <f t="shared" si="0"/>
        <v>0.42152777777777778</v>
      </c>
      <c r="P7" s="41">
        <v>0.46597222222222218</v>
      </c>
      <c r="Q7" s="55">
        <f t="shared" si="3"/>
        <v>0.46597222222222218</v>
      </c>
      <c r="R7" s="41">
        <v>0.50208333333333333</v>
      </c>
      <c r="S7" s="55">
        <f t="shared" si="1"/>
        <v>0.50208333333333333</v>
      </c>
      <c r="T7" s="72">
        <v>0.52430555555555558</v>
      </c>
      <c r="U7" s="236">
        <f t="shared" ref="U7:U28" si="4">T7+$U$65</f>
        <v>0.52430555555555558</v>
      </c>
    </row>
    <row r="8" spans="1:21" ht="21.75" customHeight="1" x14ac:dyDescent="0.25">
      <c r="A8" s="586" t="s">
        <v>43</v>
      </c>
      <c r="B8" s="587"/>
      <c r="C8" s="152" t="s">
        <v>2504</v>
      </c>
      <c r="D8" s="217">
        <v>73861228</v>
      </c>
      <c r="E8" s="50" t="s">
        <v>84</v>
      </c>
      <c r="F8" s="142" t="s">
        <v>38</v>
      </c>
      <c r="G8" s="182" t="s">
        <v>5</v>
      </c>
      <c r="H8" s="182" t="s">
        <v>2225</v>
      </c>
      <c r="I8" s="50" t="s">
        <v>998</v>
      </c>
      <c r="J8" s="55">
        <v>0.41388888888888892</v>
      </c>
      <c r="K8" s="51">
        <f>J8+$K$65</f>
        <v>0.41388888888888892</v>
      </c>
      <c r="L8" s="55">
        <v>0.42083333333333328</v>
      </c>
      <c r="M8" s="55">
        <f t="shared" si="2"/>
        <v>0.42083333333333328</v>
      </c>
      <c r="N8" s="55">
        <v>0.42638888888888887</v>
      </c>
      <c r="O8" s="55">
        <f t="shared" si="0"/>
        <v>0.42638888888888887</v>
      </c>
      <c r="P8" s="55">
        <v>0.47430555555555548</v>
      </c>
      <c r="Q8" s="55">
        <f t="shared" si="3"/>
        <v>0.47430555555555548</v>
      </c>
      <c r="R8" s="55">
        <v>0.50069444444444444</v>
      </c>
      <c r="S8" s="55">
        <f t="shared" si="1"/>
        <v>0.50069444444444444</v>
      </c>
      <c r="T8" s="236">
        <v>0.51249999999999996</v>
      </c>
      <c r="U8" s="236">
        <f t="shared" si="4"/>
        <v>0.51249999999999996</v>
      </c>
    </row>
    <row r="9" spans="1:21" ht="19.5" customHeight="1" x14ac:dyDescent="0.25">
      <c r="A9" s="586" t="s">
        <v>48</v>
      </c>
      <c r="B9" s="587"/>
      <c r="C9" s="152" t="s">
        <v>2505</v>
      </c>
      <c r="D9" s="217">
        <v>43400325</v>
      </c>
      <c r="E9" s="50" t="s">
        <v>37</v>
      </c>
      <c r="F9" s="260" t="s">
        <v>23</v>
      </c>
      <c r="G9" s="176"/>
      <c r="H9" s="328"/>
      <c r="I9" s="96" t="s">
        <v>147</v>
      </c>
      <c r="J9" s="55">
        <v>0.4152777777777778</v>
      </c>
      <c r="K9" s="41">
        <v>0.16666666666666671</v>
      </c>
      <c r="L9" s="41">
        <v>0.42638888888888887</v>
      </c>
      <c r="M9" s="55">
        <f t="shared" si="2"/>
        <v>0.42638888888888887</v>
      </c>
      <c r="N9" s="41">
        <v>0.43125000000000002</v>
      </c>
      <c r="O9" s="55">
        <f t="shared" si="0"/>
        <v>0.43125000000000002</v>
      </c>
      <c r="P9" s="41">
        <v>0.4777777777777778</v>
      </c>
      <c r="Q9" s="55">
        <f t="shared" si="3"/>
        <v>0.4777777777777778</v>
      </c>
      <c r="R9" s="41">
        <v>0.51111111111111107</v>
      </c>
      <c r="S9" s="55">
        <f t="shared" si="1"/>
        <v>0.51111111111111107</v>
      </c>
      <c r="T9" s="72">
        <v>0.52361111111111114</v>
      </c>
      <c r="U9" s="236">
        <f t="shared" si="4"/>
        <v>0.52361111111111114</v>
      </c>
    </row>
    <row r="10" spans="1:21" ht="23.25" customHeight="1" x14ac:dyDescent="0.25">
      <c r="A10" s="586" t="s">
        <v>54</v>
      </c>
      <c r="B10" s="587"/>
      <c r="C10" s="230" t="s">
        <v>2506</v>
      </c>
      <c r="D10" s="217">
        <v>46618993</v>
      </c>
      <c r="E10" s="265" t="s">
        <v>93</v>
      </c>
      <c r="F10" s="79" t="s">
        <v>305</v>
      </c>
      <c r="G10" s="471" t="s">
        <v>2507</v>
      </c>
      <c r="H10" s="477"/>
      <c r="I10" s="245" t="s">
        <v>63</v>
      </c>
      <c r="J10" s="55">
        <v>0.42499999999999999</v>
      </c>
      <c r="K10" s="51">
        <f>J10+$K$65</f>
        <v>0.42499999999999999</v>
      </c>
      <c r="L10" s="55">
        <v>0.44027777777777782</v>
      </c>
      <c r="M10" s="55">
        <f t="shared" si="2"/>
        <v>0.44027777777777782</v>
      </c>
      <c r="N10" s="55">
        <v>0.44861111111111113</v>
      </c>
      <c r="O10" s="55">
        <f t="shared" si="0"/>
        <v>0.44861111111111113</v>
      </c>
      <c r="P10" s="55">
        <v>0.49791666666666667</v>
      </c>
      <c r="Q10" s="55">
        <f t="shared" si="3"/>
        <v>0.49791666666666667</v>
      </c>
      <c r="R10" s="55">
        <v>0.51388888888888884</v>
      </c>
      <c r="S10" s="55">
        <f t="shared" si="1"/>
        <v>0.51388888888888884</v>
      </c>
      <c r="T10" s="236">
        <v>0.53611111111111109</v>
      </c>
      <c r="U10" s="236">
        <f t="shared" si="4"/>
        <v>0.53611111111111109</v>
      </c>
    </row>
    <row r="11" spans="1:21" ht="20.25" customHeight="1" x14ac:dyDescent="0.25">
      <c r="A11" s="586" t="s">
        <v>58</v>
      </c>
      <c r="B11" s="587"/>
      <c r="C11" s="152" t="s">
        <v>2508</v>
      </c>
      <c r="D11" s="217">
        <v>75686499</v>
      </c>
      <c r="E11" s="50" t="s">
        <v>84</v>
      </c>
      <c r="F11" s="272" t="s">
        <v>28</v>
      </c>
      <c r="G11" s="221"/>
      <c r="H11" s="328"/>
      <c r="I11" s="96" t="s">
        <v>39</v>
      </c>
      <c r="J11" s="55">
        <v>0.41736111111111113</v>
      </c>
      <c r="K11" s="55">
        <v>0.16666666666666671</v>
      </c>
      <c r="L11" s="55">
        <v>0.43055555555555558</v>
      </c>
      <c r="M11" s="55">
        <f t="shared" si="2"/>
        <v>0.43055555555555558</v>
      </c>
      <c r="N11" s="55">
        <v>0.43541666666666667</v>
      </c>
      <c r="O11" s="55">
        <f t="shared" si="0"/>
        <v>0.43541666666666667</v>
      </c>
      <c r="P11" s="55">
        <v>0.48680555555555549</v>
      </c>
      <c r="Q11" s="55">
        <f t="shared" si="3"/>
        <v>0.48680555555555549</v>
      </c>
      <c r="R11" s="55">
        <v>0.52708333333333335</v>
      </c>
      <c r="S11" s="55">
        <f t="shared" si="1"/>
        <v>0.52708333333333335</v>
      </c>
      <c r="T11" s="236">
        <v>0.54722222222222228</v>
      </c>
      <c r="U11" s="236">
        <f t="shared" si="4"/>
        <v>0.54722222222222228</v>
      </c>
    </row>
    <row r="12" spans="1:21" ht="21" customHeight="1" x14ac:dyDescent="0.25">
      <c r="A12" s="586" t="s">
        <v>64</v>
      </c>
      <c r="B12" s="587"/>
      <c r="C12" s="152" t="s">
        <v>2509</v>
      </c>
      <c r="D12" s="217">
        <v>25762279</v>
      </c>
      <c r="E12" s="50" t="s">
        <v>37</v>
      </c>
      <c r="F12" s="142" t="s">
        <v>23</v>
      </c>
      <c r="G12" s="180"/>
      <c r="H12" s="180"/>
      <c r="I12" s="105" t="s">
        <v>730</v>
      </c>
      <c r="J12" s="55">
        <v>0.42152777777777778</v>
      </c>
      <c r="K12" s="55">
        <f>J12+$K$65</f>
        <v>0.42152777777777778</v>
      </c>
      <c r="L12" s="55">
        <v>0.43541666666666667</v>
      </c>
      <c r="M12" s="55">
        <f t="shared" si="2"/>
        <v>0.43541666666666667</v>
      </c>
      <c r="N12" s="55">
        <v>0.44791666666666669</v>
      </c>
      <c r="O12" s="55">
        <f t="shared" si="0"/>
        <v>0.44791666666666669</v>
      </c>
      <c r="P12" s="55">
        <v>0.49166666666666659</v>
      </c>
      <c r="Q12" s="55">
        <f t="shared" si="3"/>
        <v>0.49166666666666659</v>
      </c>
      <c r="R12" s="55">
        <v>0.51249999999999996</v>
      </c>
      <c r="S12" s="55">
        <f t="shared" si="1"/>
        <v>0.51249999999999996</v>
      </c>
      <c r="T12" s="236">
        <v>0.53541666666666665</v>
      </c>
      <c r="U12" s="236">
        <f t="shared" si="4"/>
        <v>0.53541666666666665</v>
      </c>
    </row>
    <row r="13" spans="1:21" ht="21" customHeight="1" x14ac:dyDescent="0.25">
      <c r="A13" s="586" t="s">
        <v>67</v>
      </c>
      <c r="B13" s="587"/>
      <c r="C13" s="152" t="s">
        <v>2510</v>
      </c>
      <c r="D13" s="217">
        <v>77275174</v>
      </c>
      <c r="E13" s="201"/>
      <c r="F13" s="142" t="s">
        <v>28</v>
      </c>
      <c r="G13" s="180"/>
      <c r="H13" s="180"/>
      <c r="I13" s="105" t="s">
        <v>730</v>
      </c>
      <c r="J13" s="55">
        <v>0.42708333333333331</v>
      </c>
      <c r="K13" s="41">
        <v>0.59375</v>
      </c>
      <c r="L13" s="41">
        <v>0.44444444444444442</v>
      </c>
      <c r="M13" s="55">
        <f t="shared" si="2"/>
        <v>0.44444444444444442</v>
      </c>
      <c r="N13" s="41">
        <v>0.45</v>
      </c>
      <c r="O13" s="55">
        <f t="shared" si="0"/>
        <v>0.45</v>
      </c>
      <c r="P13" s="55">
        <v>0.50277777777777777</v>
      </c>
      <c r="Q13" s="55">
        <f t="shared" si="3"/>
        <v>0.50277777777777777</v>
      </c>
      <c r="R13" s="41">
        <v>0.52430555555555558</v>
      </c>
      <c r="S13" s="55">
        <f t="shared" si="1"/>
        <v>0.52430555555555558</v>
      </c>
      <c r="T13" s="72">
        <v>0.54861111111111116</v>
      </c>
      <c r="U13" s="236">
        <f t="shared" si="4"/>
        <v>0.54861111111111116</v>
      </c>
    </row>
    <row r="14" spans="1:21" s="46" customFormat="1" ht="21" customHeight="1" x14ac:dyDescent="0.25">
      <c r="A14" s="586" t="s">
        <v>70</v>
      </c>
      <c r="B14" s="587"/>
      <c r="C14" s="152" t="s">
        <v>2511</v>
      </c>
      <c r="D14" s="217">
        <v>46750882</v>
      </c>
      <c r="E14" s="50" t="s">
        <v>84</v>
      </c>
      <c r="F14" s="142" t="s">
        <v>38</v>
      </c>
      <c r="G14" s="180"/>
      <c r="H14" s="180"/>
      <c r="I14" s="105" t="s">
        <v>730</v>
      </c>
      <c r="J14" s="55">
        <v>0.43263888888888891</v>
      </c>
      <c r="K14" s="51">
        <f>J14+$K$65</f>
        <v>0.43263888888888891</v>
      </c>
      <c r="L14" s="55">
        <v>0.44861111111111113</v>
      </c>
      <c r="M14" s="55">
        <f t="shared" si="2"/>
        <v>0.44861111111111113</v>
      </c>
      <c r="N14" s="55">
        <v>0.45902777777777781</v>
      </c>
      <c r="O14" s="55">
        <f t="shared" si="0"/>
        <v>0.45902777777777781</v>
      </c>
      <c r="P14" s="55">
        <v>0.50972222222222219</v>
      </c>
      <c r="Q14" s="55">
        <f t="shared" si="3"/>
        <v>0.50972222222222219</v>
      </c>
      <c r="R14" s="55">
        <v>0.53680555555555554</v>
      </c>
      <c r="S14" s="55">
        <f t="shared" si="1"/>
        <v>0.53680555555555554</v>
      </c>
      <c r="T14" s="236">
        <v>0.56111111111111112</v>
      </c>
      <c r="U14" s="236">
        <f t="shared" si="4"/>
        <v>0.56111111111111112</v>
      </c>
    </row>
    <row r="15" spans="1:21" ht="20.25" customHeight="1" x14ac:dyDescent="0.25">
      <c r="A15" s="586" t="s">
        <v>73</v>
      </c>
      <c r="B15" s="587"/>
      <c r="C15" s="152" t="s">
        <v>2512</v>
      </c>
      <c r="D15" s="217">
        <v>80644790</v>
      </c>
      <c r="E15" s="201" t="s">
        <v>45</v>
      </c>
      <c r="F15" s="142" t="s">
        <v>38</v>
      </c>
      <c r="G15" s="50" t="s">
        <v>5</v>
      </c>
      <c r="H15" s="182"/>
      <c r="I15" s="50" t="s">
        <v>2199</v>
      </c>
      <c r="J15" s="55">
        <v>0.44374999999999998</v>
      </c>
      <c r="K15" s="41">
        <v>0.16666666666666671</v>
      </c>
      <c r="L15" s="41">
        <v>0.45833333333333331</v>
      </c>
      <c r="M15" s="55">
        <f t="shared" si="2"/>
        <v>0.45833333333333331</v>
      </c>
      <c r="N15" s="41">
        <v>0.46527777777777779</v>
      </c>
      <c r="O15" s="41">
        <v>0.50694444444444442</v>
      </c>
      <c r="P15" s="55">
        <v>0.51388888888888884</v>
      </c>
      <c r="Q15" s="55">
        <f t="shared" si="3"/>
        <v>0.51388888888888884</v>
      </c>
      <c r="R15" s="41">
        <v>0.54027777777777775</v>
      </c>
      <c r="S15" s="55">
        <f t="shared" si="1"/>
        <v>0.54027777777777775</v>
      </c>
      <c r="T15" s="72">
        <v>0.55972222222222223</v>
      </c>
      <c r="U15" s="236">
        <f t="shared" si="4"/>
        <v>0.55972222222222223</v>
      </c>
    </row>
    <row r="16" spans="1:21" ht="21.75" customHeight="1" x14ac:dyDescent="0.25">
      <c r="A16" s="586" t="s">
        <v>76</v>
      </c>
      <c r="B16" s="587"/>
      <c r="C16" s="152" t="s">
        <v>2513</v>
      </c>
      <c r="D16" s="217">
        <v>73146975</v>
      </c>
      <c r="E16" s="50" t="s">
        <v>84</v>
      </c>
      <c r="F16" s="142" t="s">
        <v>38</v>
      </c>
      <c r="G16" s="182" t="s">
        <v>5</v>
      </c>
      <c r="H16" s="182"/>
      <c r="I16" s="50" t="s">
        <v>2150</v>
      </c>
      <c r="J16" s="41">
        <v>0.45347222222222222</v>
      </c>
      <c r="K16" s="41">
        <f>J16+$K$65</f>
        <v>0.45347222222222222</v>
      </c>
      <c r="L16" s="41">
        <v>0.46319444444444452</v>
      </c>
      <c r="M16" s="41">
        <f t="shared" si="2"/>
        <v>0.46319444444444452</v>
      </c>
      <c r="N16" s="41">
        <v>0.46944444444444439</v>
      </c>
      <c r="O16" s="41">
        <f>N16+$O$65</f>
        <v>0.46944444444444439</v>
      </c>
      <c r="P16" s="41">
        <v>0.52152777777777781</v>
      </c>
      <c r="Q16" s="55">
        <f t="shared" si="3"/>
        <v>0.52152777777777781</v>
      </c>
      <c r="R16" s="41">
        <v>0.55625000000000002</v>
      </c>
      <c r="S16" s="41">
        <f t="shared" si="1"/>
        <v>0.55625000000000002</v>
      </c>
      <c r="T16" s="72">
        <v>0.57152777777777775</v>
      </c>
      <c r="U16" s="236">
        <f t="shared" si="4"/>
        <v>0.57152777777777775</v>
      </c>
    </row>
    <row r="17" spans="1:23" ht="21.75" customHeight="1" x14ac:dyDescent="0.35">
      <c r="A17" s="586" t="s">
        <v>78</v>
      </c>
      <c r="B17" s="587"/>
      <c r="C17" s="152" t="s">
        <v>2514</v>
      </c>
      <c r="D17" s="217">
        <v>72458653</v>
      </c>
      <c r="E17" s="201" t="s">
        <v>45</v>
      </c>
      <c r="F17" s="142" t="s">
        <v>28</v>
      </c>
      <c r="G17" s="245"/>
      <c r="H17" s="347"/>
      <c r="I17" s="245" t="s">
        <v>90</v>
      </c>
      <c r="J17" s="55">
        <v>0.46458333333333329</v>
      </c>
      <c r="K17" s="41">
        <v>0.16666666666666671</v>
      </c>
      <c r="L17" s="41">
        <v>0.46944444444444439</v>
      </c>
      <c r="M17" s="55">
        <f t="shared" si="2"/>
        <v>0.46944444444444439</v>
      </c>
      <c r="N17" s="41">
        <v>0.47638888888888892</v>
      </c>
      <c r="O17" s="41">
        <v>0.5180555555555556</v>
      </c>
      <c r="P17" s="41">
        <v>0.52638888888888891</v>
      </c>
      <c r="Q17" s="41">
        <v>0.53680555555555554</v>
      </c>
      <c r="R17" s="41">
        <v>0.56527777777777777</v>
      </c>
      <c r="S17" s="55">
        <f t="shared" si="1"/>
        <v>0.56527777777777777</v>
      </c>
      <c r="T17" s="72">
        <v>0.57708333333333328</v>
      </c>
      <c r="U17" s="236">
        <f t="shared" si="4"/>
        <v>0.57708333333333328</v>
      </c>
      <c r="V17" s="147"/>
      <c r="W17" s="45"/>
    </row>
    <row r="18" spans="1:23" ht="21.75" customHeight="1" x14ac:dyDescent="0.25">
      <c r="A18" s="586" t="s">
        <v>80</v>
      </c>
      <c r="B18" s="587"/>
      <c r="C18" s="152" t="s">
        <v>2515</v>
      </c>
      <c r="D18" s="217">
        <v>9974885</v>
      </c>
      <c r="E18" s="201" t="s">
        <v>45</v>
      </c>
      <c r="F18" s="142" t="s">
        <v>28</v>
      </c>
      <c r="G18" s="182" t="s">
        <v>5</v>
      </c>
      <c r="H18" s="182"/>
      <c r="I18" s="50" t="s">
        <v>2295</v>
      </c>
      <c r="J18" s="55">
        <v>0.47569444444444442</v>
      </c>
      <c r="K18" s="51"/>
      <c r="L18" s="55">
        <v>0.4777777777777778</v>
      </c>
      <c r="M18" s="55">
        <f t="shared" si="2"/>
        <v>0.4777777777777778</v>
      </c>
      <c r="N18" s="55">
        <v>0.48402777777777778</v>
      </c>
      <c r="O18" s="55">
        <f>N18+$O$65</f>
        <v>0.48402777777777778</v>
      </c>
      <c r="P18" s="55">
        <v>0.53333333333333333</v>
      </c>
      <c r="Q18" s="55">
        <f>P18+$Q$65</f>
        <v>0.53333333333333333</v>
      </c>
      <c r="R18" s="55">
        <v>0.56944444444444442</v>
      </c>
      <c r="S18" s="55">
        <f t="shared" si="1"/>
        <v>0.56944444444444442</v>
      </c>
      <c r="T18" s="236">
        <v>0.58333333333333337</v>
      </c>
      <c r="U18" s="236">
        <f t="shared" si="4"/>
        <v>0.58333333333333337</v>
      </c>
      <c r="V18" s="147"/>
      <c r="W18" s="46"/>
    </row>
    <row r="19" spans="1:23" ht="19.5" customHeight="1" x14ac:dyDescent="0.25">
      <c r="A19" s="586" t="s">
        <v>82</v>
      </c>
      <c r="B19" s="587"/>
      <c r="C19" s="152" t="s">
        <v>2516</v>
      </c>
      <c r="D19" s="217">
        <v>20898356</v>
      </c>
      <c r="E19" s="201" t="s">
        <v>345</v>
      </c>
      <c r="F19" s="142" t="s">
        <v>38</v>
      </c>
      <c r="G19" s="245"/>
      <c r="H19" s="347"/>
      <c r="I19" s="245" t="s">
        <v>95</v>
      </c>
      <c r="J19" s="55">
        <v>0.48125000000000001</v>
      </c>
      <c r="K19" s="41">
        <v>0.16666666666666671</v>
      </c>
      <c r="L19" s="55">
        <v>0.48333333333333328</v>
      </c>
      <c r="M19" s="55">
        <f t="shared" si="2"/>
        <v>0.48333333333333328</v>
      </c>
      <c r="N19" s="55">
        <v>0.49652777777777779</v>
      </c>
      <c r="O19" s="55">
        <v>0.53819444444444442</v>
      </c>
      <c r="P19" s="55">
        <v>0.54236111111111107</v>
      </c>
      <c r="Q19" s="55">
        <v>0.55277777777777781</v>
      </c>
      <c r="R19" s="55">
        <v>0.57430555555555551</v>
      </c>
      <c r="S19" s="55">
        <f t="shared" si="1"/>
        <v>0.57430555555555551</v>
      </c>
      <c r="T19" s="236">
        <v>0.58750000000000002</v>
      </c>
      <c r="U19" s="236">
        <f t="shared" si="4"/>
        <v>0.58750000000000002</v>
      </c>
      <c r="V19" s="147"/>
      <c r="W19" s="46"/>
    </row>
    <row r="20" spans="1:23" ht="20.25" customHeight="1" x14ac:dyDescent="0.25">
      <c r="A20" s="586" t="s">
        <v>87</v>
      </c>
      <c r="B20" s="587"/>
      <c r="C20" s="152" t="s">
        <v>2517</v>
      </c>
      <c r="D20" s="217">
        <v>44976582</v>
      </c>
      <c r="E20" s="201" t="s">
        <v>45</v>
      </c>
      <c r="F20" s="142" t="s">
        <v>38</v>
      </c>
      <c r="G20" s="245"/>
      <c r="H20" s="347"/>
      <c r="I20" s="245" t="s">
        <v>165</v>
      </c>
      <c r="J20" s="55">
        <v>0.48888888888888887</v>
      </c>
      <c r="K20" s="51">
        <f>J20+$K$65</f>
        <v>0.48888888888888887</v>
      </c>
      <c r="L20" s="55">
        <v>0.49027777777777781</v>
      </c>
      <c r="M20" s="55">
        <f t="shared" si="2"/>
        <v>0.49027777777777781</v>
      </c>
      <c r="N20" s="55">
        <v>0.49930555555555561</v>
      </c>
      <c r="O20" s="55">
        <f>N20+$O$65</f>
        <v>0.49930555555555561</v>
      </c>
      <c r="P20" s="55">
        <v>0.54722222222222228</v>
      </c>
      <c r="Q20" s="55">
        <f>P20+$Q$65</f>
        <v>0.54722222222222228</v>
      </c>
      <c r="R20" s="55">
        <v>0.58125000000000004</v>
      </c>
      <c r="S20" s="55">
        <f t="shared" si="1"/>
        <v>0.58125000000000004</v>
      </c>
      <c r="T20" s="236">
        <v>0.59513888888888888</v>
      </c>
      <c r="U20" s="236">
        <f t="shared" si="4"/>
        <v>0.59513888888888888</v>
      </c>
      <c r="V20" s="147"/>
      <c r="W20" s="46"/>
    </row>
    <row r="21" spans="1:23" ht="24" customHeight="1" x14ac:dyDescent="0.25">
      <c r="A21" s="586" t="s">
        <v>91</v>
      </c>
      <c r="B21" s="587"/>
      <c r="C21" s="152" t="s">
        <v>2518</v>
      </c>
      <c r="D21" s="217">
        <v>46830143</v>
      </c>
      <c r="E21" s="201" t="s">
        <v>45</v>
      </c>
      <c r="F21" s="142" t="s">
        <v>28</v>
      </c>
      <c r="G21" s="245"/>
      <c r="H21" s="347"/>
      <c r="I21" s="245" t="s">
        <v>175</v>
      </c>
      <c r="J21" s="55">
        <v>0.49236111111111108</v>
      </c>
      <c r="K21" s="41">
        <v>0.16666666666666671</v>
      </c>
      <c r="L21" s="41">
        <v>0.49513888888888891</v>
      </c>
      <c r="M21" s="55">
        <f t="shared" si="2"/>
        <v>0.49513888888888891</v>
      </c>
      <c r="N21" s="41">
        <v>0.50138888888888888</v>
      </c>
      <c r="O21" s="41">
        <v>0.54305555555555551</v>
      </c>
      <c r="P21" s="55">
        <v>0.55625000000000002</v>
      </c>
      <c r="Q21" s="55">
        <v>0.56666666666666665</v>
      </c>
      <c r="R21" s="41">
        <v>0.58819444444444446</v>
      </c>
      <c r="S21" s="55">
        <f t="shared" si="1"/>
        <v>0.58819444444444446</v>
      </c>
      <c r="T21" s="72">
        <v>0.6</v>
      </c>
      <c r="U21" s="236">
        <f t="shared" si="4"/>
        <v>0.6</v>
      </c>
      <c r="V21" s="147"/>
      <c r="W21" s="46"/>
    </row>
    <row r="22" spans="1:23" ht="24" customHeight="1" x14ac:dyDescent="0.25">
      <c r="A22" s="586" t="s">
        <v>96</v>
      </c>
      <c r="B22" s="587"/>
      <c r="C22" s="164" t="s">
        <v>2519</v>
      </c>
      <c r="D22" s="217">
        <v>46579928</v>
      </c>
      <c r="E22" s="50" t="s">
        <v>84</v>
      </c>
      <c r="F22" s="142" t="s">
        <v>38</v>
      </c>
      <c r="G22" s="341" t="s">
        <v>370</v>
      </c>
      <c r="H22" s="328"/>
      <c r="I22" s="96" t="s">
        <v>66</v>
      </c>
      <c r="J22" s="55">
        <v>0.51388888888888884</v>
      </c>
      <c r="K22" s="51">
        <f>J22+$K$65</f>
        <v>0.51388888888888884</v>
      </c>
      <c r="L22" s="55">
        <v>0.50138888888888888</v>
      </c>
      <c r="M22" s="55">
        <f t="shared" si="2"/>
        <v>0.50138888888888888</v>
      </c>
      <c r="N22" s="55">
        <v>0.51041666666666663</v>
      </c>
      <c r="O22" s="55">
        <f>N22+$O$65</f>
        <v>0.51041666666666663</v>
      </c>
      <c r="P22" s="55">
        <v>0.56736111111111109</v>
      </c>
      <c r="Q22" s="55">
        <f>P22+$Q$65</f>
        <v>0.56736111111111109</v>
      </c>
      <c r="R22" s="55">
        <v>0.59375</v>
      </c>
      <c r="S22" s="55">
        <f t="shared" si="1"/>
        <v>0.59375</v>
      </c>
      <c r="T22" s="236">
        <v>0.6069444444444444</v>
      </c>
      <c r="U22" s="236">
        <f t="shared" si="4"/>
        <v>0.6069444444444444</v>
      </c>
      <c r="V22" s="147"/>
      <c r="W22" s="46"/>
    </row>
    <row r="23" spans="1:23" ht="21" customHeight="1" x14ac:dyDescent="0.25">
      <c r="A23" s="586" t="s">
        <v>98</v>
      </c>
      <c r="B23" s="587"/>
      <c r="C23" s="152" t="s">
        <v>2520</v>
      </c>
      <c r="D23" s="217">
        <v>42314186</v>
      </c>
      <c r="E23" s="201" t="s">
        <v>45</v>
      </c>
      <c r="F23" s="142" t="s">
        <v>18</v>
      </c>
      <c r="G23" s="50"/>
      <c r="H23" s="182"/>
      <c r="I23" s="50" t="s">
        <v>2295</v>
      </c>
      <c r="J23" s="55">
        <v>0.50486111111111109</v>
      </c>
      <c r="K23" s="41">
        <v>0.16666666666666671</v>
      </c>
      <c r="L23" s="41">
        <v>0.50624999999999998</v>
      </c>
      <c r="M23" s="55">
        <f t="shared" si="2"/>
        <v>0.50624999999999998</v>
      </c>
      <c r="N23" s="41">
        <v>0.51249999999999996</v>
      </c>
      <c r="O23" s="41">
        <v>0.51249999999999996</v>
      </c>
      <c r="P23" s="55">
        <v>0.57916666666666672</v>
      </c>
      <c r="Q23" s="55">
        <v>0.58958333333333335</v>
      </c>
      <c r="R23" s="41">
        <v>0.6</v>
      </c>
      <c r="S23" s="55">
        <f t="shared" si="1"/>
        <v>0.6</v>
      </c>
      <c r="T23" s="72">
        <v>0.61250000000000004</v>
      </c>
      <c r="U23" s="236">
        <f t="shared" si="4"/>
        <v>0.61250000000000004</v>
      </c>
      <c r="V23" s="147"/>
      <c r="W23" s="46"/>
    </row>
    <row r="24" spans="1:23" s="4" customFormat="1" ht="23.25" customHeight="1" x14ac:dyDescent="0.25">
      <c r="A24" s="586" t="s">
        <v>102</v>
      </c>
      <c r="B24" s="587"/>
      <c r="C24" s="152" t="s">
        <v>2521</v>
      </c>
      <c r="D24" s="217">
        <v>10692017</v>
      </c>
      <c r="E24" s="50" t="s">
        <v>37</v>
      </c>
      <c r="F24" s="142" t="s">
        <v>23</v>
      </c>
      <c r="G24" s="180"/>
      <c r="H24" s="180"/>
      <c r="I24" s="105" t="s">
        <v>730</v>
      </c>
      <c r="J24" s="55">
        <v>0.50972222222222219</v>
      </c>
      <c r="K24" s="51">
        <f>J24+$K$65</f>
        <v>0.50972222222222219</v>
      </c>
      <c r="L24" s="41">
        <v>0.51041666666666663</v>
      </c>
      <c r="M24" s="41">
        <f t="shared" si="2"/>
        <v>0.51041666666666663</v>
      </c>
      <c r="N24" s="41">
        <v>0.51666666666666672</v>
      </c>
      <c r="O24" s="41">
        <f>N24+$O$65</f>
        <v>0.51666666666666672</v>
      </c>
      <c r="P24" s="41">
        <v>0.58888888888888891</v>
      </c>
      <c r="Q24" s="41">
        <f>P24+$Q$65</f>
        <v>0.58888888888888891</v>
      </c>
      <c r="R24" s="41">
        <v>0.6069444444444444</v>
      </c>
      <c r="S24" s="41">
        <f t="shared" si="1"/>
        <v>0.6069444444444444</v>
      </c>
      <c r="T24" s="72">
        <v>0.61875000000000002</v>
      </c>
      <c r="U24" s="72">
        <f t="shared" si="4"/>
        <v>0.61875000000000002</v>
      </c>
      <c r="V24" s="147"/>
      <c r="W24" s="46"/>
    </row>
    <row r="25" spans="1:23" ht="23.25" customHeight="1" x14ac:dyDescent="0.25">
      <c r="A25" s="586" t="s">
        <v>106</v>
      </c>
      <c r="B25" s="587"/>
      <c r="C25" s="152" t="s">
        <v>2522</v>
      </c>
      <c r="D25" s="217">
        <v>6334431</v>
      </c>
      <c r="E25" s="50" t="s">
        <v>37</v>
      </c>
      <c r="F25" s="142" t="s">
        <v>28</v>
      </c>
      <c r="G25" s="180"/>
      <c r="H25" s="356" t="s">
        <v>108</v>
      </c>
      <c r="I25" s="105" t="s">
        <v>730</v>
      </c>
      <c r="J25" s="55">
        <v>0.51736111111111116</v>
      </c>
      <c r="K25" s="51">
        <f>J25+$K$65</f>
        <v>0.51736111111111116</v>
      </c>
      <c r="L25" s="41">
        <v>0.51736111111111116</v>
      </c>
      <c r="M25" s="55">
        <f t="shared" si="2"/>
        <v>0.51736111111111116</v>
      </c>
      <c r="N25" s="41">
        <v>0.52361111111111114</v>
      </c>
      <c r="O25" s="41">
        <v>0.56527777777777777</v>
      </c>
      <c r="P25" s="41">
        <v>0.58958333333333335</v>
      </c>
      <c r="Q25" s="41">
        <v>0.6</v>
      </c>
      <c r="R25" s="41">
        <v>0.61111111111111116</v>
      </c>
      <c r="S25" s="55">
        <f t="shared" si="1"/>
        <v>0.61111111111111116</v>
      </c>
      <c r="T25" s="72">
        <v>0.62569444444444444</v>
      </c>
      <c r="U25" s="236">
        <f t="shared" si="4"/>
        <v>0.62569444444444444</v>
      </c>
      <c r="V25" s="147"/>
      <c r="W25" s="46"/>
    </row>
    <row r="26" spans="1:23" ht="23.25" customHeight="1" x14ac:dyDescent="0.25">
      <c r="A26" s="586" t="s">
        <v>110</v>
      </c>
      <c r="B26" s="587"/>
      <c r="C26" s="152" t="s">
        <v>2523</v>
      </c>
      <c r="D26" s="217">
        <v>45951205</v>
      </c>
      <c r="E26" s="50" t="s">
        <v>84</v>
      </c>
      <c r="F26" s="142" t="s">
        <v>23</v>
      </c>
      <c r="G26" s="180"/>
      <c r="H26" s="180"/>
      <c r="I26" s="105" t="s">
        <v>730</v>
      </c>
      <c r="J26" s="55">
        <v>0.52152777777777781</v>
      </c>
      <c r="K26" s="51">
        <f>J26+$K$65</f>
        <v>0.52152777777777781</v>
      </c>
      <c r="L26" s="55">
        <v>0.5229166666666667</v>
      </c>
      <c r="M26" s="55">
        <f t="shared" si="2"/>
        <v>0.5229166666666667</v>
      </c>
      <c r="N26" s="55">
        <v>0.53055555555555556</v>
      </c>
      <c r="O26" s="55">
        <f>N26+$O$65</f>
        <v>0.53055555555555556</v>
      </c>
      <c r="P26" s="55">
        <v>0.60138888888888886</v>
      </c>
      <c r="Q26" s="55">
        <f>P26+$Q$65</f>
        <v>0.60138888888888886</v>
      </c>
      <c r="R26" s="55">
        <v>0.62013888888888891</v>
      </c>
      <c r="S26" s="55">
        <f t="shared" si="1"/>
        <v>0.62013888888888891</v>
      </c>
      <c r="T26" s="236">
        <v>0.63194444444444442</v>
      </c>
      <c r="U26" s="236">
        <f t="shared" si="4"/>
        <v>0.63194444444444442</v>
      </c>
      <c r="V26" s="147"/>
      <c r="W26" s="46"/>
    </row>
    <row r="27" spans="1:23" ht="21" customHeight="1" x14ac:dyDescent="0.25">
      <c r="A27" s="586" t="s">
        <v>114</v>
      </c>
      <c r="B27" s="587"/>
      <c r="C27" s="152" t="s">
        <v>2524</v>
      </c>
      <c r="D27" s="217">
        <v>74919702</v>
      </c>
      <c r="E27" s="50" t="s">
        <v>17</v>
      </c>
      <c r="F27" s="142" t="s">
        <v>38</v>
      </c>
      <c r="G27" s="50" t="s">
        <v>203</v>
      </c>
      <c r="H27" s="182"/>
      <c r="I27" s="50" t="s">
        <v>2525</v>
      </c>
      <c r="J27" s="55">
        <v>0.52430555555555558</v>
      </c>
      <c r="K27" s="51">
        <f>J27+$K$65</f>
        <v>0.52430555555555558</v>
      </c>
      <c r="L27" s="41">
        <v>0.53055555555555556</v>
      </c>
      <c r="M27" s="55">
        <f t="shared" si="2"/>
        <v>0.53055555555555556</v>
      </c>
      <c r="N27" s="41">
        <v>0.53819444444444442</v>
      </c>
      <c r="O27" s="41">
        <v>0.57986111111111116</v>
      </c>
      <c r="P27" s="41">
        <v>0.6020833333333333</v>
      </c>
      <c r="Q27" s="41">
        <v>1.041666666666667E-2</v>
      </c>
      <c r="R27" s="41">
        <v>0.62152777777777779</v>
      </c>
      <c r="S27" s="55">
        <f t="shared" si="1"/>
        <v>0.62152777777777779</v>
      </c>
      <c r="T27" s="72">
        <v>0.63680555555555551</v>
      </c>
      <c r="U27" s="236">
        <f t="shared" si="4"/>
        <v>0.63680555555555551</v>
      </c>
      <c r="V27" s="147"/>
      <c r="W27" s="46"/>
    </row>
    <row r="28" spans="1:23" ht="22.5" customHeight="1" x14ac:dyDescent="0.25">
      <c r="A28" s="586" t="s">
        <v>118</v>
      </c>
      <c r="B28" s="587"/>
      <c r="C28" s="152" t="s">
        <v>2526</v>
      </c>
      <c r="D28" s="217">
        <v>16786576</v>
      </c>
      <c r="E28" s="201" t="s">
        <v>45</v>
      </c>
      <c r="F28" s="142" t="s">
        <v>38</v>
      </c>
      <c r="G28" s="245"/>
      <c r="H28" s="347"/>
      <c r="I28" s="245" t="s">
        <v>187</v>
      </c>
      <c r="J28" s="55">
        <v>0.52986111111111112</v>
      </c>
      <c r="K28" s="51">
        <f>J28+$K$65</f>
        <v>0.52986111111111112</v>
      </c>
      <c r="L28" s="55">
        <v>0.53541666666666665</v>
      </c>
      <c r="M28" s="55">
        <f t="shared" si="2"/>
        <v>0.53541666666666665</v>
      </c>
      <c r="N28" s="55">
        <v>0.52013888888888893</v>
      </c>
      <c r="O28" s="55">
        <f>N28+$O$65</f>
        <v>0.52013888888888893</v>
      </c>
      <c r="P28" s="55">
        <v>0.61458333333333337</v>
      </c>
      <c r="Q28" s="55">
        <f>P28+$Q$65</f>
        <v>0.61458333333333337</v>
      </c>
      <c r="R28" s="55">
        <v>0.63263888888888886</v>
      </c>
      <c r="S28" s="55">
        <f t="shared" si="1"/>
        <v>0.63263888888888886</v>
      </c>
      <c r="T28" s="236">
        <v>0.64722222222222225</v>
      </c>
      <c r="U28" s="236">
        <f t="shared" si="4"/>
        <v>0.64722222222222225</v>
      </c>
      <c r="V28" s="147"/>
      <c r="W28" s="46"/>
    </row>
    <row r="29" spans="1:23" ht="21.75" customHeight="1" x14ac:dyDescent="0.25">
      <c r="A29" s="586" t="s">
        <v>126</v>
      </c>
      <c r="B29" s="587"/>
      <c r="C29" s="152" t="s">
        <v>2527</v>
      </c>
      <c r="D29" s="217">
        <v>47696519</v>
      </c>
      <c r="E29" s="201" t="s">
        <v>45</v>
      </c>
      <c r="F29" s="142" t="s">
        <v>28</v>
      </c>
      <c r="G29" s="245"/>
      <c r="H29" s="347"/>
      <c r="I29" s="245" t="s">
        <v>220</v>
      </c>
      <c r="J29" s="55">
        <v>0.53472222222222221</v>
      </c>
      <c r="K29" s="41">
        <v>0.16666666666666671</v>
      </c>
      <c r="L29" s="41">
        <v>0.54027777777777775</v>
      </c>
      <c r="M29" s="55">
        <f t="shared" si="2"/>
        <v>0.54027777777777775</v>
      </c>
      <c r="N29" s="41">
        <v>0.55833333333333335</v>
      </c>
      <c r="O29" s="41">
        <v>0.6</v>
      </c>
      <c r="P29" s="41">
        <v>0.61458333333333337</v>
      </c>
      <c r="Q29" s="41">
        <v>0.625</v>
      </c>
      <c r="R29" s="41">
        <v>0.63472222222222219</v>
      </c>
      <c r="S29" s="55">
        <f t="shared" si="1"/>
        <v>0.63472222222222219</v>
      </c>
      <c r="T29" s="72">
        <v>0.65</v>
      </c>
      <c r="U29" s="72">
        <v>0.66041666666666665</v>
      </c>
      <c r="V29" s="147"/>
      <c r="W29" s="46"/>
    </row>
    <row r="30" spans="1:23" s="4" customFormat="1" ht="21.75" customHeight="1" x14ac:dyDescent="0.25">
      <c r="A30" s="600"/>
      <c r="B30" s="587"/>
      <c r="C30" s="192" t="s">
        <v>2528</v>
      </c>
      <c r="D30" s="288">
        <v>25489757</v>
      </c>
      <c r="E30" s="88" t="s">
        <v>295</v>
      </c>
      <c r="F30" s="250" t="s">
        <v>38</v>
      </c>
      <c r="G30" s="332" t="s">
        <v>2238</v>
      </c>
      <c r="H30" s="332"/>
      <c r="I30" s="88" t="s">
        <v>730</v>
      </c>
      <c r="J30" s="161"/>
      <c r="K30" s="58">
        <f>J30+$K$65</f>
        <v>0</v>
      </c>
      <c r="L30" s="161"/>
      <c r="M30" s="161">
        <f t="shared" si="2"/>
        <v>0</v>
      </c>
      <c r="N30" s="161"/>
      <c r="O30" s="161">
        <f>N30+$O$65</f>
        <v>0</v>
      </c>
      <c r="P30" s="161"/>
      <c r="Q30" s="161">
        <f>P30+$Q$65</f>
        <v>0</v>
      </c>
      <c r="R30" s="161"/>
      <c r="S30" s="161">
        <f t="shared" si="1"/>
        <v>0</v>
      </c>
      <c r="T30" s="161"/>
      <c r="U30" s="161">
        <f>T30+$U$65</f>
        <v>0</v>
      </c>
      <c r="V30" s="147"/>
      <c r="W30" s="46"/>
    </row>
    <row r="31" spans="1:23" s="46" customFormat="1" ht="22.5" customHeight="1" x14ac:dyDescent="0.25">
      <c r="A31" s="586" t="s">
        <v>130</v>
      </c>
      <c r="B31" s="587"/>
      <c r="C31" s="152" t="s">
        <v>2529</v>
      </c>
      <c r="D31" s="217">
        <v>43866724</v>
      </c>
      <c r="E31" s="201" t="s">
        <v>45</v>
      </c>
      <c r="F31" s="142" t="s">
        <v>38</v>
      </c>
      <c r="G31" s="245"/>
      <c r="H31" s="347"/>
      <c r="I31" s="245" t="s">
        <v>197</v>
      </c>
      <c r="J31" s="55">
        <v>0.55069444444444449</v>
      </c>
      <c r="K31" s="41">
        <v>0.16666666666666671</v>
      </c>
      <c r="L31" s="41">
        <v>0.55347222222222225</v>
      </c>
      <c r="M31" s="55">
        <f t="shared" si="2"/>
        <v>0.55347222222222225</v>
      </c>
      <c r="N31" s="41">
        <v>0.56041666666666667</v>
      </c>
      <c r="O31" s="41">
        <v>0.6020833333333333</v>
      </c>
      <c r="P31" s="41">
        <v>0.62638888888888888</v>
      </c>
      <c r="Q31" s="41">
        <v>0.63680555555555551</v>
      </c>
      <c r="R31" s="41">
        <v>0.64861111111111114</v>
      </c>
      <c r="S31" s="55">
        <f t="shared" si="1"/>
        <v>0.64861111111111114</v>
      </c>
      <c r="T31" s="236">
        <v>0.66249999999999998</v>
      </c>
      <c r="U31" s="236">
        <v>0.67291666666666672</v>
      </c>
      <c r="V31" s="147"/>
    </row>
    <row r="32" spans="1:23" ht="21" customHeight="1" x14ac:dyDescent="0.25">
      <c r="A32" s="586" t="s">
        <v>237</v>
      </c>
      <c r="B32" s="587"/>
      <c r="C32" s="152" t="s">
        <v>2530</v>
      </c>
      <c r="D32" s="217">
        <v>43305751</v>
      </c>
      <c r="E32" s="201" t="s">
        <v>45</v>
      </c>
      <c r="F32" s="142" t="s">
        <v>28</v>
      </c>
      <c r="G32" s="182"/>
      <c r="H32" s="182"/>
      <c r="I32" s="50" t="s">
        <v>2531</v>
      </c>
      <c r="J32" s="55">
        <v>0.5541666666666667</v>
      </c>
      <c r="K32" s="51">
        <f t="shared" ref="K32:K38" si="5">J32+$K$65</f>
        <v>0.5541666666666667</v>
      </c>
      <c r="L32" s="55">
        <v>0.56041666666666667</v>
      </c>
      <c r="M32" s="55">
        <f t="shared" si="2"/>
        <v>0.56041666666666667</v>
      </c>
      <c r="N32" s="55">
        <v>0.57152777777777775</v>
      </c>
      <c r="O32" s="55">
        <f>N32+$O$65</f>
        <v>0.57152777777777775</v>
      </c>
      <c r="P32" s="55">
        <v>0.62708333333333333</v>
      </c>
      <c r="Q32" s="55">
        <f>P32+$Q$65</f>
        <v>0.62708333333333333</v>
      </c>
      <c r="R32" s="55">
        <v>0.65902777777777777</v>
      </c>
      <c r="S32" s="55">
        <f t="shared" si="1"/>
        <v>0.65902777777777777</v>
      </c>
      <c r="T32" s="236">
        <v>0.67083333333333328</v>
      </c>
      <c r="U32" s="236">
        <f>T32+$U$65</f>
        <v>0.67083333333333328</v>
      </c>
      <c r="V32" s="147"/>
      <c r="W32" s="46"/>
    </row>
    <row r="33" spans="1:21" ht="21.75" customHeight="1" x14ac:dyDescent="0.25">
      <c r="A33" s="586" t="s">
        <v>136</v>
      </c>
      <c r="B33" s="587"/>
      <c r="C33" s="152" t="s">
        <v>2532</v>
      </c>
      <c r="D33" s="217">
        <v>74950213</v>
      </c>
      <c r="E33" s="50" t="s">
        <v>84</v>
      </c>
      <c r="F33" s="142" t="s">
        <v>38</v>
      </c>
      <c r="G33" s="105" t="s">
        <v>42</v>
      </c>
      <c r="H33" s="464"/>
      <c r="I33" s="312" t="s">
        <v>57</v>
      </c>
      <c r="J33" s="55">
        <v>0.55486111111111114</v>
      </c>
      <c r="K33" s="51">
        <f t="shared" si="5"/>
        <v>0.55486111111111114</v>
      </c>
      <c r="L33" s="41">
        <v>0.56458333333333333</v>
      </c>
      <c r="M33" s="55">
        <f t="shared" si="2"/>
        <v>0.56458333333333333</v>
      </c>
      <c r="N33" s="41">
        <v>0.57361111111111107</v>
      </c>
      <c r="O33" s="41">
        <v>0.61527777777777781</v>
      </c>
      <c r="P33" s="41">
        <v>0.6381944444444444</v>
      </c>
      <c r="Q33" s="41">
        <v>0.64861111111111114</v>
      </c>
      <c r="R33" s="41">
        <v>0.66249999999999998</v>
      </c>
      <c r="S33" s="55">
        <f t="shared" si="1"/>
        <v>0.66249999999999998</v>
      </c>
      <c r="T33" s="72">
        <v>0.67569444444444449</v>
      </c>
      <c r="U33" s="72">
        <v>0.68611111111111112</v>
      </c>
    </row>
    <row r="34" spans="1:21" ht="19.5" customHeight="1" x14ac:dyDescent="0.25">
      <c r="A34" s="586" t="s">
        <v>240</v>
      </c>
      <c r="B34" s="587"/>
      <c r="C34" s="152" t="s">
        <v>2533</v>
      </c>
      <c r="D34" s="217">
        <v>70420302</v>
      </c>
      <c r="E34" s="201" t="s">
        <v>45</v>
      </c>
      <c r="F34" s="142" t="s">
        <v>18</v>
      </c>
      <c r="G34" s="347"/>
      <c r="H34" s="347"/>
      <c r="I34" s="245" t="s">
        <v>232</v>
      </c>
      <c r="J34" s="55">
        <v>0.56041666666666667</v>
      </c>
      <c r="K34" s="51">
        <f t="shared" si="5"/>
        <v>0.56041666666666667</v>
      </c>
      <c r="L34" s="55"/>
      <c r="M34" s="55">
        <f t="shared" si="2"/>
        <v>0</v>
      </c>
      <c r="N34" s="55">
        <v>0.5756944444444444</v>
      </c>
      <c r="O34" s="55">
        <f>N34+$O$65</f>
        <v>0.5756944444444444</v>
      </c>
      <c r="P34" s="55">
        <v>0.64236111111111116</v>
      </c>
      <c r="Q34" s="55">
        <f>P34+$Q$65</f>
        <v>0.64236111111111116</v>
      </c>
      <c r="R34" s="55">
        <v>0.66249999999999998</v>
      </c>
      <c r="S34" s="55">
        <f t="shared" si="1"/>
        <v>0.66249999999999998</v>
      </c>
      <c r="T34" s="236">
        <v>0.67638888888888893</v>
      </c>
      <c r="U34" s="236">
        <f>T34+$U$65</f>
        <v>0.67638888888888893</v>
      </c>
    </row>
    <row r="35" spans="1:21" s="4" customFormat="1" ht="21" customHeight="1" x14ac:dyDescent="0.25">
      <c r="A35" s="586" t="s">
        <v>454</v>
      </c>
      <c r="B35" s="587"/>
      <c r="C35" s="152" t="s">
        <v>2534</v>
      </c>
      <c r="D35" s="217">
        <v>74087563</v>
      </c>
      <c r="E35" s="50" t="s">
        <v>84</v>
      </c>
      <c r="F35" s="142" t="s">
        <v>23</v>
      </c>
      <c r="G35" s="180"/>
      <c r="H35" s="180"/>
      <c r="I35" s="105" t="s">
        <v>730</v>
      </c>
      <c r="J35" s="55">
        <v>0.57499999999999996</v>
      </c>
      <c r="K35" s="51">
        <f t="shared" si="5"/>
        <v>0.57499999999999996</v>
      </c>
      <c r="L35" s="41">
        <v>0.57708333333333328</v>
      </c>
      <c r="M35" s="55">
        <f t="shared" si="2"/>
        <v>0.57708333333333328</v>
      </c>
      <c r="N35" s="41">
        <v>0.58888888888888891</v>
      </c>
      <c r="O35" s="41">
        <v>0.63055555555555554</v>
      </c>
      <c r="P35" s="41">
        <v>0.65069444444444446</v>
      </c>
      <c r="Q35" s="41">
        <v>0.66111111111111109</v>
      </c>
      <c r="R35" s="41">
        <v>0.66736111111111107</v>
      </c>
      <c r="S35" s="55">
        <f t="shared" si="1"/>
        <v>0.66736111111111107</v>
      </c>
      <c r="T35" s="72">
        <v>0.67847222222222225</v>
      </c>
      <c r="U35" s="236">
        <f>T35+$U$65</f>
        <v>0.67847222222222225</v>
      </c>
    </row>
    <row r="36" spans="1:21" s="46" customFormat="1" ht="21.75" customHeight="1" x14ac:dyDescent="0.25">
      <c r="A36" s="586" t="s">
        <v>244</v>
      </c>
      <c r="B36" s="587"/>
      <c r="C36" s="230" t="s">
        <v>2483</v>
      </c>
      <c r="D36" s="217">
        <v>25009497</v>
      </c>
      <c r="E36" s="201" t="s">
        <v>45</v>
      </c>
      <c r="F36" s="142" t="s">
        <v>28</v>
      </c>
      <c r="G36" s="184" t="s">
        <v>2535</v>
      </c>
      <c r="H36" s="347"/>
      <c r="I36" s="245" t="s">
        <v>175</v>
      </c>
      <c r="J36" s="55">
        <v>0.58958333333333335</v>
      </c>
      <c r="K36" s="51">
        <f t="shared" si="5"/>
        <v>0.58958333333333335</v>
      </c>
      <c r="L36" s="55">
        <v>0.59027777777777779</v>
      </c>
      <c r="M36" s="55">
        <f t="shared" si="2"/>
        <v>0.59027777777777779</v>
      </c>
      <c r="N36" s="55">
        <v>0.59791666666666665</v>
      </c>
      <c r="O36" s="55">
        <f>N36+$O$65</f>
        <v>0.59791666666666665</v>
      </c>
      <c r="P36" s="55">
        <v>0.65486111111111112</v>
      </c>
      <c r="Q36" s="55">
        <f>P36+$Q$65</f>
        <v>0.65486111111111112</v>
      </c>
      <c r="R36" s="55">
        <v>0.67500000000000004</v>
      </c>
      <c r="S36" s="55">
        <f t="shared" si="1"/>
        <v>0.67500000000000004</v>
      </c>
      <c r="T36" s="236">
        <v>0.68680555555555556</v>
      </c>
      <c r="U36" s="236">
        <f>T36+$U$65</f>
        <v>0.68680555555555556</v>
      </c>
    </row>
    <row r="37" spans="1:21" ht="20.25" customHeight="1" x14ac:dyDescent="0.25">
      <c r="A37" s="586" t="s">
        <v>245</v>
      </c>
      <c r="B37" s="587"/>
      <c r="C37" s="152" t="s">
        <v>2536</v>
      </c>
      <c r="D37" s="217">
        <v>41601095</v>
      </c>
      <c r="E37" s="201" t="s">
        <v>45</v>
      </c>
      <c r="F37" s="142" t="s">
        <v>18</v>
      </c>
      <c r="G37" s="245"/>
      <c r="H37" s="347"/>
      <c r="I37" s="245" t="s">
        <v>1965</v>
      </c>
      <c r="J37" s="55">
        <v>0.61944444444444446</v>
      </c>
      <c r="K37" s="51">
        <f t="shared" si="5"/>
        <v>0.61944444444444446</v>
      </c>
      <c r="L37" s="41">
        <v>0.62083333333333335</v>
      </c>
      <c r="M37" s="55">
        <f t="shared" si="2"/>
        <v>0.62083333333333335</v>
      </c>
      <c r="N37" s="41">
        <v>0.62638888888888888</v>
      </c>
      <c r="O37" s="41">
        <v>0.66805555555555551</v>
      </c>
      <c r="P37" s="41">
        <v>0.68263888888888891</v>
      </c>
      <c r="Q37" s="41">
        <v>0.69305555555555554</v>
      </c>
      <c r="R37" s="41">
        <v>0.6958333333333333</v>
      </c>
      <c r="S37" s="55">
        <f t="shared" si="1"/>
        <v>0.6958333333333333</v>
      </c>
      <c r="T37" s="72">
        <v>0.70902777777777781</v>
      </c>
      <c r="U37" s="72">
        <v>0.71944444444444444</v>
      </c>
    </row>
    <row r="38" spans="1:21" ht="18.75" customHeight="1" x14ac:dyDescent="0.25">
      <c r="A38" s="586" t="s">
        <v>246</v>
      </c>
      <c r="B38" s="587"/>
      <c r="C38" s="152" t="s">
        <v>2537</v>
      </c>
      <c r="D38" s="217">
        <v>70327900</v>
      </c>
      <c r="E38" s="50" t="s">
        <v>84</v>
      </c>
      <c r="F38" s="142" t="s">
        <v>28</v>
      </c>
      <c r="G38" s="105" t="s">
        <v>42</v>
      </c>
      <c r="H38" s="464"/>
      <c r="I38" s="312" t="s">
        <v>57</v>
      </c>
      <c r="J38" s="55">
        <v>0.64722222222222225</v>
      </c>
      <c r="K38" s="51">
        <f t="shared" si="5"/>
        <v>0.64722222222222225</v>
      </c>
      <c r="L38" s="55">
        <v>0.6479166666666667</v>
      </c>
      <c r="M38" s="55">
        <f t="shared" si="2"/>
        <v>0.6479166666666667</v>
      </c>
      <c r="N38" s="55">
        <v>0.65416666666666667</v>
      </c>
      <c r="O38" s="55">
        <f>N38+$O$65</f>
        <v>0.65416666666666667</v>
      </c>
      <c r="P38" s="55">
        <v>0.69722222222222219</v>
      </c>
      <c r="Q38" s="55">
        <f>P38+$Q$65</f>
        <v>0.69722222222222219</v>
      </c>
      <c r="R38" s="55">
        <v>0.70833333333333337</v>
      </c>
      <c r="S38" s="55">
        <f t="shared" si="1"/>
        <v>0.70833333333333337</v>
      </c>
      <c r="T38" s="236">
        <v>0.72152777777777777</v>
      </c>
      <c r="U38" s="236">
        <f>T38+$U$65</f>
        <v>0.72152777777777777</v>
      </c>
    </row>
    <row r="39" spans="1:21" ht="18.75" customHeight="1" x14ac:dyDescent="0.4">
      <c r="A39" s="600" t="s">
        <v>254</v>
      </c>
      <c r="B39" s="587"/>
      <c r="C39" s="475" t="s">
        <v>2538</v>
      </c>
      <c r="D39" s="288"/>
      <c r="E39" s="88"/>
      <c r="F39" s="250"/>
      <c r="G39" s="88"/>
      <c r="H39" s="332"/>
      <c r="I39" s="88"/>
      <c r="J39" s="161"/>
      <c r="K39" s="15">
        <v>0.16666666666666671</v>
      </c>
      <c r="L39" s="15"/>
      <c r="M39" s="161">
        <f t="shared" si="2"/>
        <v>0</v>
      </c>
      <c r="N39" s="15"/>
      <c r="O39" s="15">
        <v>4.1666666666666657E-2</v>
      </c>
      <c r="P39" s="15"/>
      <c r="Q39" s="15">
        <v>1.041666666666667E-2</v>
      </c>
      <c r="R39" s="15"/>
      <c r="S39" s="161">
        <f t="shared" si="1"/>
        <v>0</v>
      </c>
      <c r="T39" s="15"/>
      <c r="U39" s="15">
        <v>1.041666666666667E-2</v>
      </c>
    </row>
    <row r="40" spans="1:21" ht="33.75" customHeight="1" x14ac:dyDescent="0.25">
      <c r="A40" s="589"/>
      <c r="B40" s="589"/>
    </row>
    <row r="41" spans="1:21" ht="18" customHeight="1" x14ac:dyDescent="0.25">
      <c r="A41" s="589"/>
      <c r="B41" s="589"/>
    </row>
    <row r="42" spans="1:21" ht="18" customHeight="1" x14ac:dyDescent="0.25">
      <c r="A42" s="589"/>
      <c r="B42" s="589"/>
    </row>
    <row r="43" spans="1:21" s="46" customFormat="1" ht="18" customHeight="1" x14ac:dyDescent="0.25">
      <c r="A43" s="598"/>
      <c r="B43" s="598"/>
    </row>
    <row r="44" spans="1:21" ht="18" customHeight="1" x14ac:dyDescent="0.25">
      <c r="A44" s="589"/>
      <c r="B44" s="589"/>
    </row>
    <row r="45" spans="1:21" ht="18.75" customHeight="1" x14ac:dyDescent="0.25">
      <c r="A45" s="589"/>
      <c r="B45" s="589"/>
    </row>
    <row r="46" spans="1:21" ht="18" customHeight="1" x14ac:dyDescent="0.25">
      <c r="A46" s="589"/>
      <c r="B46" s="589"/>
    </row>
    <row r="47" spans="1:21" ht="18" customHeight="1" x14ac:dyDescent="0.25">
      <c r="A47" s="589"/>
      <c r="B47" s="589"/>
    </row>
    <row r="48" spans="1:21" ht="21" customHeight="1" x14ac:dyDescent="0.25">
      <c r="A48" s="589"/>
      <c r="B48" s="589"/>
    </row>
    <row r="49" spans="1:2" ht="18" customHeight="1" x14ac:dyDescent="0.25">
      <c r="A49" s="589"/>
      <c r="B49" s="589"/>
    </row>
    <row r="50" spans="1:2" ht="18" customHeight="1" x14ac:dyDescent="0.25">
      <c r="A50" s="589"/>
      <c r="B50" s="589"/>
    </row>
    <row r="51" spans="1:2" ht="18" customHeight="1" x14ac:dyDescent="0.25">
      <c r="A51" s="589"/>
      <c r="B51" s="589"/>
    </row>
    <row r="52" spans="1:2" ht="18" customHeight="1" x14ac:dyDescent="0.25">
      <c r="A52" s="589"/>
      <c r="B52" s="589"/>
    </row>
    <row r="53" spans="1:2" ht="18" customHeight="1" x14ac:dyDescent="0.25">
      <c r="A53" s="589"/>
      <c r="B53" s="589"/>
    </row>
    <row r="54" spans="1:2" ht="18" customHeight="1" x14ac:dyDescent="0.25">
      <c r="A54" s="589"/>
      <c r="B54" s="589"/>
    </row>
    <row r="55" spans="1:2" ht="18" customHeight="1" x14ac:dyDescent="0.25">
      <c r="A55" s="589"/>
      <c r="B55" s="589"/>
    </row>
    <row r="56" spans="1:2" ht="18" customHeight="1" x14ac:dyDescent="0.25">
      <c r="A56" s="589"/>
      <c r="B56" s="589"/>
    </row>
    <row r="57" spans="1:2" ht="18" customHeight="1" x14ac:dyDescent="0.25">
      <c r="A57" s="589"/>
      <c r="B57" s="589"/>
    </row>
    <row r="58" spans="1:2" ht="18" customHeight="1" x14ac:dyDescent="0.25">
      <c r="A58" s="589"/>
      <c r="B58" s="589"/>
    </row>
    <row r="59" spans="1:2" ht="18" customHeight="1" x14ac:dyDescent="0.25">
      <c r="A59" s="589"/>
      <c r="B59" s="589"/>
    </row>
    <row r="60" spans="1:2" ht="18" customHeight="1" x14ac:dyDescent="0.25">
      <c r="A60" s="589"/>
      <c r="B60" s="589"/>
    </row>
    <row r="61" spans="1:2" ht="18" customHeight="1" x14ac:dyDescent="0.25">
      <c r="A61" s="589"/>
      <c r="B61" s="589"/>
    </row>
    <row r="62" spans="1:2" ht="18" customHeight="1" x14ac:dyDescent="0.25">
      <c r="A62" s="589"/>
      <c r="B62" s="589"/>
    </row>
    <row r="63" spans="1:2" ht="18" customHeight="1" x14ac:dyDescent="0.25">
      <c r="A63" s="589"/>
      <c r="B63" s="589"/>
    </row>
    <row r="64" spans="1:2" ht="18" customHeight="1" x14ac:dyDescent="0.25">
      <c r="A64" s="589"/>
      <c r="B64" s="589"/>
    </row>
    <row r="65" spans="1:8" ht="18" customHeight="1" x14ac:dyDescent="0.25">
      <c r="A65" s="589"/>
      <c r="B65" s="589"/>
    </row>
    <row r="66" spans="1:8" ht="18" customHeight="1" x14ac:dyDescent="0.25">
      <c r="A66" s="589"/>
      <c r="B66" s="589"/>
    </row>
    <row r="67" spans="1:8" ht="18" customHeight="1" x14ac:dyDescent="0.25">
      <c r="A67" s="589"/>
      <c r="B67" s="589"/>
    </row>
    <row r="68" spans="1:8" ht="18" customHeight="1" x14ac:dyDescent="0.25">
      <c r="A68" s="589"/>
      <c r="B68" s="589"/>
    </row>
    <row r="69" spans="1:8" ht="18" customHeight="1" x14ac:dyDescent="0.25"/>
    <row r="70" spans="1:8" ht="15.75" customHeight="1" x14ac:dyDescent="0.25">
      <c r="B70" t="s">
        <v>6768</v>
      </c>
      <c r="C70" t="s">
        <v>6769</v>
      </c>
      <c r="D70" t="s">
        <v>6770</v>
      </c>
      <c r="E70" t="s">
        <v>6771</v>
      </c>
      <c r="F70" t="s">
        <v>6772</v>
      </c>
      <c r="G70" t="s">
        <v>6773</v>
      </c>
      <c r="H70" t="s">
        <v>6774</v>
      </c>
    </row>
    <row r="71" spans="1:8" ht="18" customHeight="1" x14ac:dyDescent="0.25"/>
    <row r="72" spans="1:8" ht="18" customHeight="1" x14ac:dyDescent="0.25"/>
    <row r="73" spans="1:8" ht="18" customHeight="1" x14ac:dyDescent="0.25"/>
    <row r="74" spans="1:8" ht="18" customHeight="1" x14ac:dyDescent="0.25"/>
    <row r="75" spans="1:8" ht="18" customHeight="1" x14ac:dyDescent="0.25"/>
    <row r="76" spans="1:8" ht="18" customHeight="1" x14ac:dyDescent="0.25"/>
    <row r="77" spans="1:8" ht="15.75" customHeight="1" x14ac:dyDescent="0.25"/>
    <row r="78" spans="1:8" ht="15.75" customHeight="1" x14ac:dyDescent="0.25"/>
    <row r="79" spans="1:8" ht="15.75" customHeight="1" x14ac:dyDescent="0.25"/>
    <row r="80" spans="1:8" ht="15.75" customHeight="1" x14ac:dyDescent="0.25"/>
    <row r="81" spans="2:7" ht="15.75" customHeight="1" x14ac:dyDescent="0.25"/>
    <row r="82" spans="2:7" ht="15.75" customHeight="1" x14ac:dyDescent="0.25"/>
    <row r="83" spans="2:7" ht="15.75" customHeight="1" x14ac:dyDescent="0.25"/>
    <row r="84" spans="2:7" ht="15.75" customHeight="1" x14ac:dyDescent="0.25"/>
    <row r="85" spans="2:7" ht="15.75" customHeight="1" x14ac:dyDescent="0.25"/>
    <row r="86" spans="2:7" ht="18" customHeight="1" x14ac:dyDescent="0.25"/>
    <row r="87" spans="2:7" ht="18" customHeight="1" x14ac:dyDescent="0.25"/>
    <row r="88" spans="2:7" ht="18" customHeight="1" x14ac:dyDescent="0.25"/>
    <row r="89" spans="2:7" ht="18" customHeight="1" x14ac:dyDescent="0.25"/>
    <row r="90" spans="2:7" ht="18" customHeight="1" x14ac:dyDescent="0.25"/>
    <row r="91" spans="2:7" ht="18" customHeight="1" x14ac:dyDescent="0.25"/>
    <row r="92" spans="2:7" ht="15.75" customHeight="1" x14ac:dyDescent="0.25"/>
    <row r="93" spans="2:7" ht="15.75" customHeight="1" x14ac:dyDescent="0.25"/>
    <row r="94" spans="2:7" ht="15.75" customHeight="1" x14ac:dyDescent="0.25"/>
    <row r="95" spans="2:7" ht="15.75" customHeight="1" x14ac:dyDescent="0.25"/>
    <row r="96" spans="2:7" ht="15.75" customHeight="1" x14ac:dyDescent="0.25">
      <c r="B96" t="s">
        <v>6768</v>
      </c>
      <c r="C96" t="s">
        <v>6769</v>
      </c>
      <c r="D96" t="s">
        <v>6770</v>
      </c>
      <c r="E96" t="s">
        <v>6771</v>
      </c>
      <c r="F96" t="s">
        <v>6772</v>
      </c>
      <c r="G96" t="s">
        <v>6773</v>
      </c>
    </row>
    <row r="97" spans="3:8" ht="15.75" customHeight="1" x14ac:dyDescent="0.25"/>
    <row r="98" spans="3:8" ht="21" customHeight="1" x14ac:dyDescent="0.25"/>
    <row r="99" spans="3:8" ht="15.75" customHeight="1" x14ac:dyDescent="0.25"/>
    <row r="100" spans="3:8" ht="15.75" customHeight="1" x14ac:dyDescent="0.25"/>
    <row r="101" spans="3:8" ht="18.75" customHeight="1" x14ac:dyDescent="0.25"/>
    <row r="102" spans="3:8" ht="15.75" customHeight="1" x14ac:dyDescent="0.25"/>
    <row r="103" spans="3:8" ht="15.75" customHeight="1" x14ac:dyDescent="0.25"/>
    <row r="104" spans="3:8" ht="18.75" customHeight="1" x14ac:dyDescent="0.25"/>
    <row r="105" spans="3:8" ht="18.75" customHeight="1" x14ac:dyDescent="0.25"/>
    <row r="108" spans="3:8" x14ac:dyDescent="0.25">
      <c r="C108" t="s">
        <v>6768</v>
      </c>
      <c r="D108" t="s">
        <v>6769</v>
      </c>
      <c r="E108" t="s">
        <v>6770</v>
      </c>
      <c r="F108" t="s">
        <v>6771</v>
      </c>
      <c r="G108" t="s">
        <v>6772</v>
      </c>
      <c r="H108" t="s">
        <v>6773</v>
      </c>
    </row>
    <row r="109" spans="3:8" ht="15.75" customHeight="1" x14ac:dyDescent="0.25"/>
    <row r="110" spans="3:8" ht="15.75" customHeight="1" x14ac:dyDescent="0.25"/>
    <row r="111" spans="3:8" ht="15.75" customHeight="1" x14ac:dyDescent="0.25"/>
    <row r="112" spans="3:8" ht="15.75" customHeight="1" x14ac:dyDescent="0.25"/>
    <row r="113" ht="15.75" customHeight="1" x14ac:dyDescent="0.25"/>
    <row r="114" ht="15.75" customHeight="1" x14ac:dyDescent="0.25"/>
    <row r="115" ht="15.75" customHeight="1" x14ac:dyDescent="0.25"/>
    <row r="116" ht="18.75" customHeight="1" x14ac:dyDescent="0.25"/>
    <row r="117" ht="15.75" customHeight="1" x14ac:dyDescent="0.25"/>
  </sheetData>
  <mergeCells count="73">
    <mergeCell ref="A11:B11"/>
    <mergeCell ref="A45:B45"/>
    <mergeCell ref="P1:Q1"/>
    <mergeCell ref="A36:B36"/>
    <mergeCell ref="A1:B1"/>
    <mergeCell ref="A6:B6"/>
    <mergeCell ref="A16:B16"/>
    <mergeCell ref="A7:B7"/>
    <mergeCell ref="A24:B24"/>
    <mergeCell ref="A30:B30"/>
    <mergeCell ref="A15:B15"/>
    <mergeCell ref="A62:B62"/>
    <mergeCell ref="A65:B65"/>
    <mergeCell ref="A25:B25"/>
    <mergeCell ref="A41:B41"/>
    <mergeCell ref="A37:B37"/>
    <mergeCell ref="A46:B46"/>
    <mergeCell ref="A48:B48"/>
    <mergeCell ref="A64:B64"/>
    <mergeCell ref="A59:B59"/>
    <mergeCell ref="A60:B60"/>
    <mergeCell ref="A49:B49"/>
    <mergeCell ref="A51:B51"/>
    <mergeCell ref="A61:B61"/>
    <mergeCell ref="A54:B54"/>
    <mergeCell ref="R1:S1"/>
    <mergeCell ref="A55:B55"/>
    <mergeCell ref="A12:B12"/>
    <mergeCell ref="A50:B50"/>
    <mergeCell ref="A26:B26"/>
    <mergeCell ref="A21:B21"/>
    <mergeCell ref="A2:B2"/>
    <mergeCell ref="A33:B33"/>
    <mergeCell ref="A53:B53"/>
    <mergeCell ref="A52:B52"/>
    <mergeCell ref="A43:B43"/>
    <mergeCell ref="A9:B9"/>
    <mergeCell ref="A18:B18"/>
    <mergeCell ref="A27:B27"/>
    <mergeCell ref="N1:O1"/>
    <mergeCell ref="A3:B3"/>
    <mergeCell ref="T1:U1"/>
    <mergeCell ref="A47:B47"/>
    <mergeCell ref="A5:B5"/>
    <mergeCell ref="L1:M1"/>
    <mergeCell ref="A32:B32"/>
    <mergeCell ref="A42:B42"/>
    <mergeCell ref="A14:B14"/>
    <mergeCell ref="A17:B17"/>
    <mergeCell ref="A23:B23"/>
    <mergeCell ref="A8:B8"/>
    <mergeCell ref="A22:B22"/>
    <mergeCell ref="A35:B35"/>
    <mergeCell ref="A4:B4"/>
    <mergeCell ref="A20:B20"/>
    <mergeCell ref="A38:B38"/>
    <mergeCell ref="A29:B29"/>
    <mergeCell ref="A68:B68"/>
    <mergeCell ref="A63:B63"/>
    <mergeCell ref="A19:B19"/>
    <mergeCell ref="A10:B10"/>
    <mergeCell ref="A28:B28"/>
    <mergeCell ref="A13:B13"/>
    <mergeCell ref="A44:B44"/>
    <mergeCell ref="A40:B40"/>
    <mergeCell ref="A67:B67"/>
    <mergeCell ref="A31:B31"/>
    <mergeCell ref="A58:B58"/>
    <mergeCell ref="A39:B39"/>
    <mergeCell ref="A34:B34"/>
    <mergeCell ref="A66:B66"/>
    <mergeCell ref="A56:B56"/>
    <mergeCell ref="A57:B57"/>
  </mergeCells>
  <pageMargins left="0.7" right="0.7" top="0.75" bottom="0.75" header="0.3" footer="0.3"/>
  <pageSetup paperSize="9" fitToWidth="0" orientation="landscape"/>
  <tableParts count="3">
    <tablePart r:id="rId1"/>
    <tablePart r:id="rId2"/>
    <tablePart r:id="rId3"/>
  </tableParts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sheetPr codeName="Hoja353">
    <pageSetUpPr fitToPage="1"/>
  </sheetPr>
  <dimension ref="A1:U111"/>
  <sheetViews>
    <sheetView workbookViewId="0">
      <selection activeCell="C16" sqref="C16"/>
    </sheetView>
  </sheetViews>
  <sheetFormatPr baseColWidth="10" defaultColWidth="9.140625" defaultRowHeight="15" x14ac:dyDescent="0.25"/>
  <cols>
    <col min="1" max="2" width="2.7109375" customWidth="1"/>
    <col min="3" max="3" width="39" customWidth="1"/>
    <col min="4" max="4" width="14.5703125" customWidth="1"/>
    <col min="5" max="5" width="21.85546875" customWidth="1"/>
    <col min="6" max="6" width="22" customWidth="1"/>
    <col min="7" max="7" width="22.7109375" customWidth="1"/>
    <col min="8" max="8" width="17.42578125" customWidth="1"/>
    <col min="9" max="9" width="25.140625" customWidth="1"/>
    <col min="10" max="10" width="13.28515625" customWidth="1"/>
    <col min="11" max="11" width="13.5703125" customWidth="1"/>
    <col min="12" max="12" width="14.28515625" customWidth="1"/>
    <col min="13" max="13" width="13.7109375" customWidth="1"/>
    <col min="14" max="15" width="14.7109375" customWidth="1"/>
    <col min="16" max="16" width="15.28515625" customWidth="1"/>
    <col min="17" max="17" width="14.85546875" customWidth="1"/>
    <col min="18" max="19" width="15.42578125" customWidth="1"/>
    <col min="20" max="20" width="17" customWidth="1"/>
    <col min="21" max="21" width="17.85546875" customWidth="1"/>
  </cols>
  <sheetData>
    <row r="1" spans="1:21" ht="46.5" customHeight="1" x14ac:dyDescent="0.25">
      <c r="A1" s="596" t="s">
        <v>0</v>
      </c>
      <c r="B1" s="597"/>
      <c r="C1" s="10" t="s">
        <v>1</v>
      </c>
      <c r="D1" s="10" t="s">
        <v>2</v>
      </c>
      <c r="E1" s="25" t="s">
        <v>3</v>
      </c>
      <c r="F1" s="20" t="s">
        <v>4</v>
      </c>
      <c r="G1" s="1" t="s">
        <v>5</v>
      </c>
      <c r="H1" s="35" t="s">
        <v>6</v>
      </c>
      <c r="I1" s="2" t="s">
        <v>7</v>
      </c>
      <c r="J1" s="3" t="s">
        <v>8</v>
      </c>
      <c r="K1" s="3" t="s">
        <v>9</v>
      </c>
      <c r="L1" s="593" t="s">
        <v>10</v>
      </c>
      <c r="M1" s="592"/>
      <c r="N1" s="599" t="s">
        <v>11</v>
      </c>
      <c r="O1" s="592"/>
      <c r="P1" s="595" t="s">
        <v>12</v>
      </c>
      <c r="Q1" s="592"/>
      <c r="R1" s="594" t="s">
        <v>13</v>
      </c>
      <c r="S1" s="592"/>
      <c r="T1" s="591" t="s">
        <v>14</v>
      </c>
      <c r="U1" s="592"/>
    </row>
    <row r="2" spans="1:21" ht="21" customHeight="1" x14ac:dyDescent="0.25">
      <c r="A2" s="586" t="s">
        <v>15</v>
      </c>
      <c r="B2" s="587"/>
      <c r="C2" s="97" t="s">
        <v>2539</v>
      </c>
      <c r="D2" s="50">
        <v>44761016</v>
      </c>
      <c r="E2" s="50" t="s">
        <v>17</v>
      </c>
      <c r="F2" s="79" t="s">
        <v>38</v>
      </c>
      <c r="G2" s="184" t="s">
        <v>2322</v>
      </c>
      <c r="H2" s="182"/>
      <c r="I2" s="50" t="s">
        <v>2423</v>
      </c>
      <c r="J2" s="55">
        <v>0.34444444444444439</v>
      </c>
      <c r="K2" s="41">
        <f t="shared" ref="K2:K18" si="0">J2+$K$60</f>
        <v>0.34444444444444439</v>
      </c>
      <c r="L2" s="55">
        <v>0.34513888888888888</v>
      </c>
      <c r="M2" s="41">
        <f t="shared" ref="M2:M31" si="1">L2+$M$61</f>
        <v>0.34513888888888888</v>
      </c>
      <c r="N2" s="55">
        <v>0.35</v>
      </c>
      <c r="O2" s="41">
        <f t="shared" ref="O2:O31" si="2">N2+$O$61</f>
        <v>0.35</v>
      </c>
      <c r="P2" s="55">
        <v>0.39374999999999999</v>
      </c>
      <c r="Q2" s="41">
        <f t="shared" ref="Q2:Q31" si="3">P2+$Q$61</f>
        <v>0.39374999999999999</v>
      </c>
      <c r="R2" s="55">
        <v>0.40555555555555561</v>
      </c>
      <c r="S2" s="41">
        <f t="shared" ref="S2:S31" si="4">R2+$S$61</f>
        <v>0.40555555555555561</v>
      </c>
      <c r="T2" s="236">
        <v>0.41805555555555562</v>
      </c>
      <c r="U2" s="72">
        <f t="shared" ref="U2:U31" si="5">T2+$U$61</f>
        <v>0.41805555555555562</v>
      </c>
    </row>
    <row r="3" spans="1:21" ht="21" customHeight="1" x14ac:dyDescent="0.25">
      <c r="A3" s="586" t="s">
        <v>21</v>
      </c>
      <c r="B3" s="587"/>
      <c r="C3" s="97" t="s">
        <v>2540</v>
      </c>
      <c r="D3" s="50">
        <v>1307934</v>
      </c>
      <c r="E3" s="50" t="s">
        <v>17</v>
      </c>
      <c r="F3" s="142" t="s">
        <v>28</v>
      </c>
      <c r="G3" s="105" t="s">
        <v>24</v>
      </c>
      <c r="H3" s="356" t="s">
        <v>108</v>
      </c>
      <c r="I3" s="186" t="s">
        <v>25</v>
      </c>
      <c r="J3" s="55">
        <v>0.36666666666666659</v>
      </c>
      <c r="K3" s="41">
        <f t="shared" si="0"/>
        <v>0.36666666666666659</v>
      </c>
      <c r="L3" s="55">
        <v>0.36666666666666659</v>
      </c>
      <c r="M3" s="41">
        <f t="shared" si="1"/>
        <v>0.36666666666666659</v>
      </c>
      <c r="N3" s="55">
        <v>0.37152777777777779</v>
      </c>
      <c r="O3" s="41">
        <f t="shared" si="2"/>
        <v>0.37152777777777779</v>
      </c>
      <c r="P3" s="55">
        <v>0.42152777777777778</v>
      </c>
      <c r="Q3" s="41">
        <f t="shared" si="3"/>
        <v>0.42152777777777778</v>
      </c>
      <c r="R3" s="55">
        <v>0.43194444444444452</v>
      </c>
      <c r="S3" s="41">
        <f t="shared" si="4"/>
        <v>0.43194444444444452</v>
      </c>
      <c r="T3" s="236">
        <v>0.44305555555555548</v>
      </c>
      <c r="U3" s="72">
        <f t="shared" si="5"/>
        <v>0.44305555555555548</v>
      </c>
    </row>
    <row r="4" spans="1:21" ht="23.25" customHeight="1" x14ac:dyDescent="0.25">
      <c r="A4" s="586" t="s">
        <v>26</v>
      </c>
      <c r="B4" s="587"/>
      <c r="C4" s="97" t="s">
        <v>2541</v>
      </c>
      <c r="D4" s="50">
        <v>1492964</v>
      </c>
      <c r="E4" s="201" t="s">
        <v>45</v>
      </c>
      <c r="F4" s="79" t="s">
        <v>28</v>
      </c>
      <c r="G4" s="105" t="s">
        <v>24</v>
      </c>
      <c r="H4" s="356" t="s">
        <v>108</v>
      </c>
      <c r="I4" s="186" t="s">
        <v>25</v>
      </c>
      <c r="J4" s="55">
        <v>0.36736111111111108</v>
      </c>
      <c r="K4" s="41">
        <f t="shared" si="0"/>
        <v>0.36736111111111108</v>
      </c>
      <c r="L4" s="55">
        <v>0.37083333333333329</v>
      </c>
      <c r="M4" s="41">
        <f t="shared" si="1"/>
        <v>0.37083333333333329</v>
      </c>
      <c r="N4" s="55">
        <v>0.37569444444444439</v>
      </c>
      <c r="O4" s="41">
        <f t="shared" si="2"/>
        <v>0.37569444444444439</v>
      </c>
      <c r="P4" s="55">
        <v>0.42569444444444438</v>
      </c>
      <c r="Q4" s="41">
        <f t="shared" si="3"/>
        <v>0.42569444444444438</v>
      </c>
      <c r="R4" s="55">
        <v>0.43819444444444439</v>
      </c>
      <c r="S4" s="41">
        <f t="shared" si="4"/>
        <v>0.43819444444444439</v>
      </c>
      <c r="T4" s="236">
        <v>0.45208333333333328</v>
      </c>
      <c r="U4" s="72">
        <f t="shared" si="5"/>
        <v>0.45208333333333328</v>
      </c>
    </row>
    <row r="5" spans="1:21" ht="18.75" customHeight="1" x14ac:dyDescent="0.25">
      <c r="A5" s="600"/>
      <c r="B5" s="587"/>
      <c r="C5" s="192" t="s">
        <v>2542</v>
      </c>
      <c r="D5" s="288">
        <v>22725224</v>
      </c>
      <c r="E5" s="88" t="s">
        <v>45</v>
      </c>
      <c r="F5" s="250" t="s">
        <v>38</v>
      </c>
      <c r="G5" s="88" t="s">
        <v>2238</v>
      </c>
      <c r="H5" s="332"/>
      <c r="I5" s="88" t="s">
        <v>47</v>
      </c>
      <c r="J5" s="161"/>
      <c r="K5" s="15">
        <f t="shared" si="0"/>
        <v>0</v>
      </c>
      <c r="L5" s="161"/>
      <c r="M5" s="15">
        <f t="shared" si="1"/>
        <v>0</v>
      </c>
      <c r="N5" s="161"/>
      <c r="O5" s="15">
        <f t="shared" si="2"/>
        <v>0</v>
      </c>
      <c r="P5" s="161"/>
      <c r="Q5" s="15">
        <f t="shared" si="3"/>
        <v>0</v>
      </c>
      <c r="R5" s="161"/>
      <c r="S5" s="15">
        <f t="shared" si="4"/>
        <v>0</v>
      </c>
      <c r="T5" s="161"/>
      <c r="U5" s="15">
        <f t="shared" si="5"/>
        <v>0</v>
      </c>
    </row>
    <row r="6" spans="1:21" ht="21.75" customHeight="1" x14ac:dyDescent="0.25">
      <c r="A6" s="586" t="s">
        <v>30</v>
      </c>
      <c r="B6" s="587"/>
      <c r="C6" s="97" t="s">
        <v>2543</v>
      </c>
      <c r="D6" s="50">
        <v>22706791</v>
      </c>
      <c r="E6" s="201" t="s">
        <v>45</v>
      </c>
      <c r="F6" s="79" t="s">
        <v>18</v>
      </c>
      <c r="G6" s="245"/>
      <c r="H6" s="347"/>
      <c r="I6" s="245" t="s">
        <v>63</v>
      </c>
      <c r="J6" s="55">
        <v>0.37847222222222221</v>
      </c>
      <c r="K6" s="41">
        <f t="shared" si="0"/>
        <v>0.37847222222222221</v>
      </c>
      <c r="L6" s="55">
        <v>0.37986111111111109</v>
      </c>
      <c r="M6" s="41">
        <f t="shared" si="1"/>
        <v>0.37986111111111109</v>
      </c>
      <c r="N6" s="55">
        <v>0.38541666666666669</v>
      </c>
      <c r="O6" s="41">
        <f t="shared" si="2"/>
        <v>0.38541666666666669</v>
      </c>
      <c r="P6" s="55">
        <v>0.43263888888888891</v>
      </c>
      <c r="Q6" s="41">
        <f t="shared" si="3"/>
        <v>0.43263888888888891</v>
      </c>
      <c r="R6" s="55">
        <v>0.44513888888888892</v>
      </c>
      <c r="S6" s="41">
        <f t="shared" si="4"/>
        <v>0.44513888888888892</v>
      </c>
      <c r="T6" s="236">
        <v>0.45694444444444438</v>
      </c>
      <c r="U6" s="72">
        <f t="shared" si="5"/>
        <v>0.45694444444444438</v>
      </c>
    </row>
    <row r="7" spans="1:21" ht="26.25" customHeight="1" x14ac:dyDescent="0.25">
      <c r="A7" s="586" t="s">
        <v>35</v>
      </c>
      <c r="B7" s="587"/>
      <c r="C7" s="148" t="s">
        <v>2544</v>
      </c>
      <c r="D7" s="50">
        <v>25716321</v>
      </c>
      <c r="E7" s="201" t="s">
        <v>45</v>
      </c>
      <c r="F7" s="79" t="s">
        <v>28</v>
      </c>
      <c r="G7" s="184" t="s">
        <v>2545</v>
      </c>
      <c r="H7" s="182"/>
      <c r="I7" s="50" t="s">
        <v>338</v>
      </c>
      <c r="J7" s="55">
        <v>0.38819444444444451</v>
      </c>
      <c r="K7" s="41">
        <f t="shared" si="0"/>
        <v>0.38819444444444451</v>
      </c>
      <c r="L7" s="55">
        <v>0.38958333333333328</v>
      </c>
      <c r="M7" s="41">
        <f t="shared" si="1"/>
        <v>0.38958333333333328</v>
      </c>
      <c r="N7" s="55">
        <v>0.39583333333333331</v>
      </c>
      <c r="O7" s="41">
        <f t="shared" si="2"/>
        <v>0.39583333333333331</v>
      </c>
      <c r="P7" s="55">
        <v>0.44513888888888892</v>
      </c>
      <c r="Q7" s="41">
        <f t="shared" si="3"/>
        <v>0.44513888888888892</v>
      </c>
      <c r="R7" s="55">
        <v>0.45694444444444438</v>
      </c>
      <c r="S7" s="41">
        <f t="shared" si="4"/>
        <v>0.45694444444444438</v>
      </c>
      <c r="T7" s="236">
        <v>0.46875</v>
      </c>
      <c r="U7" s="72">
        <f t="shared" si="5"/>
        <v>0.46875</v>
      </c>
    </row>
    <row r="8" spans="1:21" ht="21.75" customHeight="1" x14ac:dyDescent="0.25">
      <c r="A8" s="586" t="s">
        <v>40</v>
      </c>
      <c r="B8" s="587"/>
      <c r="C8" s="97" t="s">
        <v>2546</v>
      </c>
      <c r="D8" s="50">
        <v>47596036</v>
      </c>
      <c r="E8" s="201" t="s">
        <v>45</v>
      </c>
      <c r="F8" s="79" t="s">
        <v>28</v>
      </c>
      <c r="G8" s="245"/>
      <c r="H8" s="347"/>
      <c r="I8" s="245" t="s">
        <v>319</v>
      </c>
      <c r="J8" s="55">
        <v>0.3840277777777778</v>
      </c>
      <c r="K8" s="41">
        <f t="shared" si="0"/>
        <v>0.3840277777777778</v>
      </c>
      <c r="L8" s="55">
        <v>0.38472222222222219</v>
      </c>
      <c r="M8" s="41">
        <f t="shared" si="1"/>
        <v>0.38472222222222219</v>
      </c>
      <c r="N8" s="55">
        <v>0.38958333333333328</v>
      </c>
      <c r="O8" s="41">
        <f t="shared" si="2"/>
        <v>0.38958333333333328</v>
      </c>
      <c r="P8" s="55">
        <v>0.43888888888888888</v>
      </c>
      <c r="Q8" s="41">
        <f t="shared" si="3"/>
        <v>0.43888888888888888</v>
      </c>
      <c r="R8" s="55">
        <v>0.4513888888888889</v>
      </c>
      <c r="S8" s="41">
        <f t="shared" si="4"/>
        <v>0.4513888888888889</v>
      </c>
      <c r="T8" s="236">
        <v>0.46527777777777779</v>
      </c>
      <c r="U8" s="72">
        <f t="shared" si="5"/>
        <v>0.46527777777777779</v>
      </c>
    </row>
    <row r="9" spans="1:21" ht="20.25" customHeight="1" x14ac:dyDescent="0.25">
      <c r="A9" s="586" t="s">
        <v>43</v>
      </c>
      <c r="B9" s="587"/>
      <c r="C9" s="97" t="s">
        <v>2547</v>
      </c>
      <c r="D9" s="50">
        <v>70034825</v>
      </c>
      <c r="E9" s="50" t="s">
        <v>37</v>
      </c>
      <c r="F9" s="79" t="s">
        <v>28</v>
      </c>
      <c r="G9" s="96"/>
      <c r="H9" s="328"/>
      <c r="I9" s="96" t="s">
        <v>147</v>
      </c>
      <c r="J9" s="55">
        <v>0.3923611111111111</v>
      </c>
      <c r="K9" s="41">
        <f t="shared" si="0"/>
        <v>0.3923611111111111</v>
      </c>
      <c r="L9" s="55">
        <v>0.39444444444444438</v>
      </c>
      <c r="M9" s="41">
        <f t="shared" si="1"/>
        <v>0.39444444444444438</v>
      </c>
      <c r="N9" s="55">
        <v>0.40138888888888891</v>
      </c>
      <c r="O9" s="41">
        <f t="shared" si="2"/>
        <v>0.40138888888888891</v>
      </c>
      <c r="P9" s="55">
        <v>0.45069444444444451</v>
      </c>
      <c r="Q9" s="41">
        <f t="shared" si="3"/>
        <v>0.45069444444444451</v>
      </c>
      <c r="R9" s="55">
        <v>0.46527777777777779</v>
      </c>
      <c r="S9" s="41">
        <f t="shared" si="4"/>
        <v>0.46527777777777779</v>
      </c>
      <c r="T9" s="236">
        <v>0.4777777777777778</v>
      </c>
      <c r="U9" s="72">
        <f t="shared" si="5"/>
        <v>0.4777777777777778</v>
      </c>
    </row>
    <row r="10" spans="1:21" ht="21" customHeight="1" x14ac:dyDescent="0.25">
      <c r="A10" s="586" t="s">
        <v>48</v>
      </c>
      <c r="B10" s="587"/>
      <c r="C10" s="152" t="s">
        <v>1793</v>
      </c>
      <c r="D10" s="217">
        <v>72850180</v>
      </c>
      <c r="E10" s="50" t="s">
        <v>84</v>
      </c>
      <c r="F10" s="142" t="s">
        <v>38</v>
      </c>
      <c r="G10" s="186" t="s">
        <v>2548</v>
      </c>
      <c r="H10" s="332" t="s">
        <v>2549</v>
      </c>
      <c r="I10" s="134" t="s">
        <v>168</v>
      </c>
      <c r="J10" s="55">
        <v>0.40416666666666667</v>
      </c>
      <c r="K10" s="41">
        <f t="shared" si="0"/>
        <v>0.40416666666666667</v>
      </c>
      <c r="L10" s="55">
        <v>0.40555555555555561</v>
      </c>
      <c r="M10" s="41">
        <f t="shared" si="1"/>
        <v>0.40555555555555561</v>
      </c>
      <c r="N10" s="55">
        <v>0.41111111111111109</v>
      </c>
      <c r="O10" s="41">
        <f t="shared" si="2"/>
        <v>0.41111111111111109</v>
      </c>
      <c r="P10" s="41">
        <v>0.45624999999999999</v>
      </c>
      <c r="Q10" s="41">
        <f t="shared" si="3"/>
        <v>0.45624999999999999</v>
      </c>
      <c r="R10" s="55">
        <v>0.46875</v>
      </c>
      <c r="S10" s="41">
        <f t="shared" si="4"/>
        <v>0.46875</v>
      </c>
      <c r="T10" s="236">
        <v>0.48055555555555562</v>
      </c>
      <c r="U10" s="72">
        <f t="shared" si="5"/>
        <v>0.48055555555555562</v>
      </c>
    </row>
    <row r="11" spans="1:21" s="46" customFormat="1" ht="21" customHeight="1" x14ac:dyDescent="0.25">
      <c r="A11" s="586" t="s">
        <v>54</v>
      </c>
      <c r="B11" s="587"/>
      <c r="C11" s="97" t="s">
        <v>2550</v>
      </c>
      <c r="D11" s="50">
        <v>23167718</v>
      </c>
      <c r="E11" s="201" t="s">
        <v>45</v>
      </c>
      <c r="F11" s="79" t="s">
        <v>38</v>
      </c>
      <c r="G11" s="245"/>
      <c r="H11" s="347"/>
      <c r="I11" s="245" t="s">
        <v>95</v>
      </c>
      <c r="J11" s="55">
        <v>0.42291666666666672</v>
      </c>
      <c r="K11" s="55">
        <f t="shared" si="0"/>
        <v>0.42291666666666672</v>
      </c>
      <c r="L11" s="55">
        <v>0.4236111111111111</v>
      </c>
      <c r="M11" s="55">
        <f t="shared" si="1"/>
        <v>0.4236111111111111</v>
      </c>
      <c r="N11" s="55">
        <v>0.43055555555555558</v>
      </c>
      <c r="O11" s="55">
        <f t="shared" si="2"/>
        <v>0.43055555555555558</v>
      </c>
      <c r="P11" s="55">
        <v>0.47638888888888892</v>
      </c>
      <c r="Q11" s="55">
        <f t="shared" si="3"/>
        <v>0.47638888888888892</v>
      </c>
      <c r="R11" s="55">
        <v>0.48958333333333331</v>
      </c>
      <c r="S11" s="55">
        <f t="shared" si="4"/>
        <v>0.48958333333333331</v>
      </c>
      <c r="T11" s="236">
        <v>0.50624999999999998</v>
      </c>
      <c r="U11" s="236">
        <f t="shared" si="5"/>
        <v>0.50624999999999998</v>
      </c>
    </row>
    <row r="12" spans="1:21" ht="23.25" customHeight="1" x14ac:dyDescent="0.25">
      <c r="A12" s="586" t="s">
        <v>58</v>
      </c>
      <c r="B12" s="587"/>
      <c r="C12" s="97" t="s">
        <v>2551</v>
      </c>
      <c r="D12" s="50">
        <v>73117218</v>
      </c>
      <c r="E12" s="50" t="s">
        <v>84</v>
      </c>
      <c r="F12" s="79" t="s">
        <v>28</v>
      </c>
      <c r="G12" s="105" t="s">
        <v>2552</v>
      </c>
      <c r="H12" s="182"/>
      <c r="I12" s="50" t="s">
        <v>195</v>
      </c>
      <c r="J12" s="55">
        <v>0.4236111111111111</v>
      </c>
      <c r="K12" s="55">
        <f t="shared" si="0"/>
        <v>0.4236111111111111</v>
      </c>
      <c r="L12" s="55">
        <v>0.42986111111111108</v>
      </c>
      <c r="M12" s="55">
        <f t="shared" si="1"/>
        <v>0.42986111111111108</v>
      </c>
      <c r="N12" s="55">
        <v>0.43611111111111112</v>
      </c>
      <c r="O12" s="55">
        <f t="shared" si="2"/>
        <v>0.43611111111111112</v>
      </c>
      <c r="P12" s="55">
        <v>0.48125000000000001</v>
      </c>
      <c r="Q12" s="55">
        <f t="shared" si="3"/>
        <v>0.48125000000000001</v>
      </c>
      <c r="R12" s="55">
        <v>0.49375000000000002</v>
      </c>
      <c r="S12" s="55">
        <f t="shared" si="4"/>
        <v>0.49375000000000002</v>
      </c>
      <c r="T12" s="236">
        <v>0.50555555555555554</v>
      </c>
      <c r="U12" s="236">
        <f t="shared" si="5"/>
        <v>0.50555555555555554</v>
      </c>
    </row>
    <row r="13" spans="1:21" ht="24.75" customHeight="1" x14ac:dyDescent="0.25">
      <c r="A13" s="586" t="s">
        <v>64</v>
      </c>
      <c r="B13" s="587"/>
      <c r="C13" s="97" t="s">
        <v>2553</v>
      </c>
      <c r="D13" s="50">
        <v>70359069</v>
      </c>
      <c r="E13" s="207" t="s">
        <v>93</v>
      </c>
      <c r="F13" s="79" t="s">
        <v>28</v>
      </c>
      <c r="G13" s="105" t="s">
        <v>42</v>
      </c>
      <c r="H13" s="464"/>
      <c r="I13" s="312" t="s">
        <v>168</v>
      </c>
      <c r="J13" s="55">
        <v>0.44166666666666671</v>
      </c>
      <c r="K13" s="55">
        <f t="shared" si="0"/>
        <v>0.44166666666666671</v>
      </c>
      <c r="L13" s="55">
        <v>0.44305555555555548</v>
      </c>
      <c r="M13" s="55">
        <f t="shared" si="1"/>
        <v>0.44305555555555548</v>
      </c>
      <c r="N13" s="55">
        <v>0.44791666666666669</v>
      </c>
      <c r="O13" s="55">
        <f t="shared" si="2"/>
        <v>0.44791666666666669</v>
      </c>
      <c r="P13" s="55">
        <v>0.4909722222222222</v>
      </c>
      <c r="Q13" s="55">
        <f t="shared" si="3"/>
        <v>0.4909722222222222</v>
      </c>
      <c r="R13" s="55">
        <v>0.50555555555555554</v>
      </c>
      <c r="S13" s="55">
        <f t="shared" si="4"/>
        <v>0.50555555555555554</v>
      </c>
      <c r="T13" s="236">
        <v>0.51875000000000004</v>
      </c>
      <c r="U13" s="236">
        <f t="shared" si="5"/>
        <v>0.51875000000000004</v>
      </c>
    </row>
    <row r="14" spans="1:21" ht="24" customHeight="1" x14ac:dyDescent="0.25">
      <c r="A14" s="586" t="s">
        <v>67</v>
      </c>
      <c r="B14" s="587"/>
      <c r="C14" s="97" t="s">
        <v>2554</v>
      </c>
      <c r="D14" s="50">
        <v>75762411</v>
      </c>
      <c r="E14" s="201" t="s">
        <v>45</v>
      </c>
      <c r="F14" s="79" t="s">
        <v>28</v>
      </c>
      <c r="G14" s="245"/>
      <c r="H14" s="245"/>
      <c r="I14" s="245" t="s">
        <v>165</v>
      </c>
      <c r="J14" s="55">
        <v>0.44583333333333341</v>
      </c>
      <c r="K14" s="55">
        <f t="shared" si="0"/>
        <v>0.44583333333333341</v>
      </c>
      <c r="L14" s="55">
        <v>0.44722222222222219</v>
      </c>
      <c r="M14" s="55">
        <f t="shared" si="1"/>
        <v>0.44722222222222219</v>
      </c>
      <c r="N14" s="55">
        <v>0.45277777777777778</v>
      </c>
      <c r="O14" s="55">
        <f t="shared" si="2"/>
        <v>0.45277777777777778</v>
      </c>
      <c r="P14" s="55">
        <v>0.49722222222222218</v>
      </c>
      <c r="Q14" s="55">
        <f t="shared" si="3"/>
        <v>0.49722222222222218</v>
      </c>
      <c r="R14" s="55">
        <v>0.50972222222222219</v>
      </c>
      <c r="S14" s="55">
        <f t="shared" si="4"/>
        <v>0.50972222222222219</v>
      </c>
      <c r="T14" s="236">
        <v>0.52361111111111114</v>
      </c>
      <c r="U14" s="236">
        <f t="shared" si="5"/>
        <v>0.52361111111111114</v>
      </c>
    </row>
    <row r="15" spans="1:21" ht="20.25" customHeight="1" x14ac:dyDescent="0.25">
      <c r="A15" s="586" t="s">
        <v>70</v>
      </c>
      <c r="B15" s="587"/>
      <c r="C15" s="97" t="s">
        <v>2555</v>
      </c>
      <c r="D15" s="50">
        <v>72328884</v>
      </c>
      <c r="E15" s="50" t="s">
        <v>84</v>
      </c>
      <c r="F15" s="79" t="s">
        <v>23</v>
      </c>
      <c r="G15" s="105" t="s">
        <v>42</v>
      </c>
      <c r="H15" s="464" t="s">
        <v>2225</v>
      </c>
      <c r="I15" s="312" t="s">
        <v>168</v>
      </c>
      <c r="J15" s="55">
        <v>0.47152777777777782</v>
      </c>
      <c r="K15" s="55">
        <f t="shared" si="0"/>
        <v>0.47152777777777782</v>
      </c>
      <c r="L15" s="55">
        <v>0.47222222222222221</v>
      </c>
      <c r="M15" s="55">
        <f t="shared" si="1"/>
        <v>0.47222222222222221</v>
      </c>
      <c r="N15" s="55">
        <v>0.47847222222222219</v>
      </c>
      <c r="O15" s="55">
        <f t="shared" si="2"/>
        <v>0.47847222222222219</v>
      </c>
      <c r="P15" s="55">
        <v>0.52361111111111114</v>
      </c>
      <c r="Q15" s="55">
        <f t="shared" si="3"/>
        <v>0.52361111111111114</v>
      </c>
      <c r="R15" s="55">
        <v>0.5395833333333333</v>
      </c>
      <c r="S15" s="55">
        <f t="shared" si="4"/>
        <v>0.5395833333333333</v>
      </c>
      <c r="T15" s="236">
        <v>0.55486111111111114</v>
      </c>
      <c r="U15" s="236">
        <f t="shared" si="5"/>
        <v>0.55486111111111114</v>
      </c>
    </row>
    <row r="16" spans="1:21" ht="19.5" customHeight="1" x14ac:dyDescent="0.25">
      <c r="A16" s="586" t="s">
        <v>73</v>
      </c>
      <c r="B16" s="587"/>
      <c r="C16" s="97" t="s">
        <v>2556</v>
      </c>
      <c r="D16" s="50">
        <v>70482846</v>
      </c>
      <c r="E16" s="201" t="s">
        <v>45</v>
      </c>
      <c r="F16" s="79" t="s">
        <v>28</v>
      </c>
      <c r="G16" s="245"/>
      <c r="H16" s="245"/>
      <c r="I16" s="245" t="s">
        <v>175</v>
      </c>
      <c r="J16" s="55">
        <v>0.49166666666666659</v>
      </c>
      <c r="K16" s="55">
        <f t="shared" si="0"/>
        <v>0.49166666666666659</v>
      </c>
      <c r="L16" s="55">
        <v>0.49305555555555558</v>
      </c>
      <c r="M16" s="55">
        <f t="shared" si="1"/>
        <v>0.49305555555555558</v>
      </c>
      <c r="N16" s="55">
        <v>0.49722222222222218</v>
      </c>
      <c r="O16" s="55">
        <f t="shared" si="2"/>
        <v>0.49722222222222218</v>
      </c>
      <c r="P16" s="55">
        <v>0.54166666666666663</v>
      </c>
      <c r="Q16" s="55">
        <f t="shared" si="3"/>
        <v>0.54166666666666663</v>
      </c>
      <c r="R16" s="55">
        <v>0.55486111111111114</v>
      </c>
      <c r="S16" s="55">
        <f t="shared" si="4"/>
        <v>0.55486111111111114</v>
      </c>
      <c r="T16" s="236">
        <v>0.56944444444444442</v>
      </c>
      <c r="U16" s="236">
        <f t="shared" si="5"/>
        <v>0.56944444444444442</v>
      </c>
    </row>
    <row r="17" spans="1:21" ht="20.25" customHeight="1" x14ac:dyDescent="0.25">
      <c r="A17" s="586" t="s">
        <v>76</v>
      </c>
      <c r="B17" s="587"/>
      <c r="C17" s="97" t="s">
        <v>2557</v>
      </c>
      <c r="D17" s="50">
        <v>46881110</v>
      </c>
      <c r="E17" s="50" t="s">
        <v>37</v>
      </c>
      <c r="F17" s="79" t="s">
        <v>28</v>
      </c>
      <c r="G17" s="96"/>
      <c r="H17" s="96"/>
      <c r="I17" s="96" t="s">
        <v>190</v>
      </c>
      <c r="J17" s="55">
        <v>0.52430555555555558</v>
      </c>
      <c r="K17" s="55">
        <f t="shared" si="0"/>
        <v>0.52430555555555558</v>
      </c>
      <c r="L17" s="55">
        <v>0.52500000000000002</v>
      </c>
      <c r="M17" s="55">
        <f t="shared" si="1"/>
        <v>0.52500000000000002</v>
      </c>
      <c r="N17" s="55">
        <v>0.53194444444444444</v>
      </c>
      <c r="O17" s="55">
        <f t="shared" si="2"/>
        <v>0.53194444444444444</v>
      </c>
      <c r="P17" s="55">
        <v>0.5854166666666667</v>
      </c>
      <c r="Q17" s="55">
        <f t="shared" si="3"/>
        <v>0.5854166666666667</v>
      </c>
      <c r="R17" s="55">
        <v>0.6</v>
      </c>
      <c r="S17" s="55">
        <f t="shared" si="4"/>
        <v>0.6</v>
      </c>
      <c r="T17" s="236">
        <v>0.6118055555555556</v>
      </c>
      <c r="U17" s="236">
        <f t="shared" si="5"/>
        <v>0.6118055555555556</v>
      </c>
    </row>
    <row r="18" spans="1:21" ht="21.75" customHeight="1" x14ac:dyDescent="0.25">
      <c r="A18" s="586" t="s">
        <v>78</v>
      </c>
      <c r="B18" s="587"/>
      <c r="C18" s="97" t="s">
        <v>2558</v>
      </c>
      <c r="D18" s="50">
        <v>70869653</v>
      </c>
      <c r="E18" s="50" t="s">
        <v>2559</v>
      </c>
      <c r="F18" s="79" t="s">
        <v>23</v>
      </c>
      <c r="G18" s="105"/>
      <c r="H18" s="180"/>
      <c r="I18" s="105" t="s">
        <v>2560</v>
      </c>
      <c r="J18" s="55">
        <v>0.51180555555555551</v>
      </c>
      <c r="K18" s="55">
        <f t="shared" si="0"/>
        <v>0.51180555555555551</v>
      </c>
      <c r="L18" s="55">
        <v>0.51249999999999996</v>
      </c>
      <c r="M18" s="55">
        <f t="shared" si="1"/>
        <v>0.51249999999999996</v>
      </c>
      <c r="N18" s="55">
        <v>0.51944444444444449</v>
      </c>
      <c r="O18" s="55">
        <f t="shared" si="2"/>
        <v>0.51944444444444449</v>
      </c>
      <c r="P18" s="55">
        <v>0.56944444444444442</v>
      </c>
      <c r="Q18" s="55">
        <f t="shared" si="3"/>
        <v>0.56944444444444442</v>
      </c>
      <c r="R18" s="55">
        <v>0.58472222222222225</v>
      </c>
      <c r="S18" s="55">
        <f t="shared" si="4"/>
        <v>0.58472222222222225</v>
      </c>
      <c r="T18" s="236">
        <v>0.59791666666666665</v>
      </c>
      <c r="U18" s="236">
        <f t="shared" si="5"/>
        <v>0.59791666666666665</v>
      </c>
    </row>
    <row r="19" spans="1:21" ht="18" customHeight="1" x14ac:dyDescent="0.25">
      <c r="A19" s="586" t="s">
        <v>80</v>
      </c>
      <c r="B19" s="587"/>
      <c r="C19" s="97" t="s">
        <v>2561</v>
      </c>
      <c r="D19" s="50">
        <v>43040483</v>
      </c>
      <c r="E19" s="50" t="s">
        <v>84</v>
      </c>
      <c r="F19" s="79" t="s">
        <v>28</v>
      </c>
      <c r="G19" s="105"/>
      <c r="H19" s="180"/>
      <c r="I19" s="105" t="s">
        <v>2560</v>
      </c>
      <c r="J19" s="55">
        <v>0.5131944444444444</v>
      </c>
      <c r="K19" s="55">
        <f>J31+$K$60</f>
        <v>0.62291666666666667</v>
      </c>
      <c r="L19" s="55">
        <v>0.5180555555555556</v>
      </c>
      <c r="M19" s="55">
        <f t="shared" si="1"/>
        <v>0.5180555555555556</v>
      </c>
      <c r="N19" s="55">
        <v>0.52986111111111112</v>
      </c>
      <c r="O19" s="55">
        <f t="shared" si="2"/>
        <v>0.52986111111111112</v>
      </c>
      <c r="P19" s="55">
        <v>0.58333333333333337</v>
      </c>
      <c r="Q19" s="55">
        <f t="shared" si="3"/>
        <v>0.58333333333333337</v>
      </c>
      <c r="R19" s="55">
        <v>0.59583333333333333</v>
      </c>
      <c r="S19" s="55">
        <f t="shared" si="4"/>
        <v>0.59583333333333333</v>
      </c>
      <c r="T19" s="236">
        <v>0.60833333333333328</v>
      </c>
      <c r="U19" s="236">
        <f t="shared" si="5"/>
        <v>0.60833333333333328</v>
      </c>
    </row>
    <row r="20" spans="1:21" s="4" customFormat="1" ht="23.25" customHeight="1" x14ac:dyDescent="0.25">
      <c r="A20" s="586" t="s">
        <v>82</v>
      </c>
      <c r="B20" s="587"/>
      <c r="C20" s="97" t="s">
        <v>2562</v>
      </c>
      <c r="D20" s="50">
        <v>72927401</v>
      </c>
      <c r="E20" s="21" t="s">
        <v>2563</v>
      </c>
      <c r="F20" s="79" t="s">
        <v>28</v>
      </c>
      <c r="G20" s="105"/>
      <c r="H20" s="180"/>
      <c r="I20" s="105" t="s">
        <v>2560</v>
      </c>
      <c r="J20" s="55">
        <v>0.52569444444444446</v>
      </c>
      <c r="K20" s="41">
        <f>J32+$K$60</f>
        <v>0</v>
      </c>
      <c r="L20" s="55">
        <v>0.52986111111111112</v>
      </c>
      <c r="M20" s="41">
        <f t="shared" si="1"/>
        <v>0.52986111111111112</v>
      </c>
      <c r="N20" s="55">
        <v>0.53749999999999998</v>
      </c>
      <c r="O20" s="41">
        <f t="shared" si="2"/>
        <v>0.53749999999999998</v>
      </c>
      <c r="P20" s="55">
        <v>0.58611111111111114</v>
      </c>
      <c r="Q20" s="41">
        <f t="shared" si="3"/>
        <v>0.58611111111111114</v>
      </c>
      <c r="R20" s="55">
        <v>0.59791666666666665</v>
      </c>
      <c r="S20" s="55">
        <f t="shared" si="4"/>
        <v>0.59791666666666665</v>
      </c>
      <c r="T20" s="236">
        <v>0.60902777777777772</v>
      </c>
      <c r="U20" s="72">
        <f t="shared" si="5"/>
        <v>0.60902777777777772</v>
      </c>
    </row>
    <row r="21" spans="1:21" ht="23.25" customHeight="1" x14ac:dyDescent="0.25">
      <c r="A21" s="586" t="s">
        <v>87</v>
      </c>
      <c r="B21" s="587"/>
      <c r="C21" s="97" t="s">
        <v>2564</v>
      </c>
      <c r="D21" s="50">
        <v>42232535</v>
      </c>
      <c r="E21" s="50" t="s">
        <v>84</v>
      </c>
      <c r="F21" s="79" t="s">
        <v>38</v>
      </c>
      <c r="G21" s="105"/>
      <c r="H21" s="180"/>
      <c r="I21" s="105" t="s">
        <v>2560</v>
      </c>
      <c r="J21" s="55">
        <v>0.53819444444444442</v>
      </c>
      <c r="K21" s="55">
        <f>J33+$K$60</f>
        <v>0</v>
      </c>
      <c r="L21" s="55">
        <v>0.54374999999999996</v>
      </c>
      <c r="M21" s="55">
        <f t="shared" si="1"/>
        <v>0.54374999999999996</v>
      </c>
      <c r="N21" s="55">
        <v>0.55208333333333337</v>
      </c>
      <c r="O21" s="55">
        <f t="shared" si="2"/>
        <v>0.55208333333333337</v>
      </c>
      <c r="P21" s="55">
        <v>0.59652777777777777</v>
      </c>
      <c r="Q21" s="55">
        <f t="shared" si="3"/>
        <v>0.59652777777777777</v>
      </c>
      <c r="R21" s="55">
        <v>0.60972222222222228</v>
      </c>
      <c r="S21" s="55">
        <f t="shared" si="4"/>
        <v>0.60972222222222228</v>
      </c>
      <c r="T21" s="236">
        <v>0.62361111111111112</v>
      </c>
      <c r="U21" s="236">
        <f t="shared" si="5"/>
        <v>0.62361111111111112</v>
      </c>
    </row>
    <row r="22" spans="1:21" ht="18" customHeight="1" x14ac:dyDescent="0.25">
      <c r="A22" s="586" t="s">
        <v>91</v>
      </c>
      <c r="B22" s="587"/>
      <c r="C22" s="148" t="s">
        <v>2565</v>
      </c>
      <c r="D22" s="50">
        <v>10347553</v>
      </c>
      <c r="E22" s="21" t="s">
        <v>2366</v>
      </c>
      <c r="F22" s="79" t="s">
        <v>305</v>
      </c>
      <c r="G22" s="105" t="s">
        <v>341</v>
      </c>
      <c r="H22" s="182"/>
      <c r="I22" s="50" t="s">
        <v>2566</v>
      </c>
      <c r="J22" s="55">
        <v>0.53611111111111109</v>
      </c>
      <c r="K22" s="41">
        <f t="shared" ref="K22:K31" si="6">J22+$K$60</f>
        <v>0.53611111111111109</v>
      </c>
      <c r="L22" s="55">
        <v>0.53749999999999998</v>
      </c>
      <c r="M22" s="55">
        <f t="shared" si="1"/>
        <v>0.53749999999999998</v>
      </c>
      <c r="N22" s="55">
        <v>0.54513888888888884</v>
      </c>
      <c r="O22" s="41">
        <f t="shared" si="2"/>
        <v>0.54513888888888884</v>
      </c>
      <c r="P22" s="55">
        <v>0.58958333333333335</v>
      </c>
      <c r="Q22" s="41">
        <f t="shared" si="3"/>
        <v>0.58958333333333335</v>
      </c>
      <c r="R22" s="55">
        <v>0.6118055555555556</v>
      </c>
      <c r="S22" s="41">
        <f t="shared" si="4"/>
        <v>0.6118055555555556</v>
      </c>
      <c r="T22" s="236">
        <v>0.62569444444444444</v>
      </c>
      <c r="U22" s="236">
        <f t="shared" si="5"/>
        <v>0.62569444444444444</v>
      </c>
    </row>
    <row r="23" spans="1:21" ht="21" customHeight="1" x14ac:dyDescent="0.25">
      <c r="A23" s="586" t="s">
        <v>96</v>
      </c>
      <c r="B23" s="587"/>
      <c r="C23" s="97" t="s">
        <v>2567</v>
      </c>
      <c r="D23" s="50">
        <v>76073608</v>
      </c>
      <c r="E23" s="207" t="s">
        <v>93</v>
      </c>
      <c r="F23" s="79" t="s">
        <v>28</v>
      </c>
      <c r="G23" s="50"/>
      <c r="H23" s="182"/>
      <c r="I23" s="50" t="s">
        <v>2464</v>
      </c>
      <c r="J23" s="55">
        <v>0.5444444444444444</v>
      </c>
      <c r="K23" s="55">
        <f t="shared" si="6"/>
        <v>0.5444444444444444</v>
      </c>
      <c r="L23" s="55">
        <v>0.5493055555555556</v>
      </c>
      <c r="M23" s="55">
        <f t="shared" si="1"/>
        <v>0.5493055555555556</v>
      </c>
      <c r="N23" s="55">
        <v>0.55486111111111114</v>
      </c>
      <c r="O23" s="55">
        <f t="shared" si="2"/>
        <v>0.55486111111111114</v>
      </c>
      <c r="P23" s="55">
        <v>0.6020833333333333</v>
      </c>
      <c r="Q23" s="55">
        <f t="shared" si="3"/>
        <v>0.6020833333333333</v>
      </c>
      <c r="R23" s="55">
        <v>0.62152777777777779</v>
      </c>
      <c r="S23" s="41">
        <f t="shared" si="4"/>
        <v>0.62152777777777779</v>
      </c>
      <c r="T23" s="236">
        <v>0.63472222222222219</v>
      </c>
      <c r="U23" s="236">
        <f t="shared" si="5"/>
        <v>0.63472222222222219</v>
      </c>
    </row>
    <row r="24" spans="1:21" ht="22.5" customHeight="1" x14ac:dyDescent="0.25">
      <c r="A24" s="586" t="s">
        <v>98</v>
      </c>
      <c r="B24" s="587"/>
      <c r="C24" s="97" t="s">
        <v>2568</v>
      </c>
      <c r="D24" s="50">
        <v>25518893</v>
      </c>
      <c r="E24" s="201" t="s">
        <v>345</v>
      </c>
      <c r="F24" s="79" t="s">
        <v>38</v>
      </c>
      <c r="G24" s="50" t="s">
        <v>5</v>
      </c>
      <c r="H24" s="182"/>
      <c r="I24" s="50" t="s">
        <v>2199</v>
      </c>
      <c r="J24" s="55">
        <v>0.56666666666666665</v>
      </c>
      <c r="K24" s="55">
        <f t="shared" si="6"/>
        <v>0.56666666666666665</v>
      </c>
      <c r="L24" s="55">
        <v>0.56736111111111109</v>
      </c>
      <c r="M24" s="41">
        <f t="shared" si="1"/>
        <v>0.56736111111111109</v>
      </c>
      <c r="N24" s="55">
        <v>0.58611111111111114</v>
      </c>
      <c r="O24" s="41">
        <f t="shared" si="2"/>
        <v>0.58611111111111114</v>
      </c>
      <c r="P24" s="55">
        <v>0.63194444444444442</v>
      </c>
      <c r="Q24" s="41">
        <f t="shared" si="3"/>
        <v>0.63194444444444442</v>
      </c>
      <c r="R24" s="55">
        <v>0.64444444444444449</v>
      </c>
      <c r="S24" s="41">
        <f t="shared" si="4"/>
        <v>0.64444444444444449</v>
      </c>
      <c r="T24" s="236">
        <v>0.65694444444444444</v>
      </c>
      <c r="U24" s="236">
        <f t="shared" si="5"/>
        <v>0.65694444444444444</v>
      </c>
    </row>
    <row r="25" spans="1:21" ht="21.75" customHeight="1" x14ac:dyDescent="0.25">
      <c r="A25" s="586" t="s">
        <v>102</v>
      </c>
      <c r="B25" s="587"/>
      <c r="C25" s="97" t="s">
        <v>2569</v>
      </c>
      <c r="D25" s="50">
        <v>74312456</v>
      </c>
      <c r="E25" s="50" t="s">
        <v>37</v>
      </c>
      <c r="F25" s="79" t="s">
        <v>28</v>
      </c>
      <c r="G25" s="105" t="s">
        <v>2570</v>
      </c>
      <c r="H25" s="180" t="s">
        <v>2571</v>
      </c>
      <c r="I25" s="105" t="s">
        <v>2560</v>
      </c>
      <c r="J25" s="55">
        <v>0.59236111111111112</v>
      </c>
      <c r="K25" s="55">
        <f t="shared" si="6"/>
        <v>0.59236111111111112</v>
      </c>
      <c r="L25" s="55">
        <v>0.59305555555555556</v>
      </c>
      <c r="M25" s="55">
        <f t="shared" si="1"/>
        <v>0.59305555555555556</v>
      </c>
      <c r="N25" s="55">
        <v>0.6</v>
      </c>
      <c r="O25" s="55">
        <f t="shared" si="2"/>
        <v>0.6</v>
      </c>
      <c r="P25" s="55">
        <v>0.64375000000000004</v>
      </c>
      <c r="Q25" s="55">
        <f t="shared" si="3"/>
        <v>0.64375000000000004</v>
      </c>
      <c r="R25" s="55">
        <v>0.65625</v>
      </c>
      <c r="S25" s="55">
        <f t="shared" si="4"/>
        <v>0.65625</v>
      </c>
      <c r="T25" s="236">
        <v>0.6694444444444444</v>
      </c>
      <c r="U25" s="236">
        <f t="shared" si="5"/>
        <v>0.6694444444444444</v>
      </c>
    </row>
    <row r="26" spans="1:21" s="4" customFormat="1" ht="21.75" customHeight="1" x14ac:dyDescent="0.25">
      <c r="A26" s="586" t="s">
        <v>106</v>
      </c>
      <c r="B26" s="587"/>
      <c r="C26" s="97" t="s">
        <v>2572</v>
      </c>
      <c r="D26" s="50">
        <v>8851057</v>
      </c>
      <c r="E26" s="50" t="s">
        <v>37</v>
      </c>
      <c r="F26" s="79" t="s">
        <v>38</v>
      </c>
      <c r="G26" s="96"/>
      <c r="H26" s="96"/>
      <c r="I26" s="96" t="s">
        <v>66</v>
      </c>
      <c r="J26" s="55">
        <v>0.59305555555555556</v>
      </c>
      <c r="K26" s="55">
        <f t="shared" si="6"/>
        <v>0.59305555555555556</v>
      </c>
      <c r="L26" s="55">
        <v>0.59722222222222221</v>
      </c>
      <c r="M26" s="41">
        <f t="shared" si="1"/>
        <v>0.59722222222222221</v>
      </c>
      <c r="N26" s="55">
        <v>0.60486111111111107</v>
      </c>
      <c r="O26" s="41">
        <f t="shared" si="2"/>
        <v>0.60486111111111107</v>
      </c>
      <c r="P26" s="55">
        <v>0.6479166666666667</v>
      </c>
      <c r="Q26" s="41">
        <f t="shared" si="3"/>
        <v>0.6479166666666667</v>
      </c>
      <c r="R26" s="55">
        <v>0.66041666666666665</v>
      </c>
      <c r="S26" s="41">
        <f t="shared" si="4"/>
        <v>0.66041666666666665</v>
      </c>
      <c r="T26" s="236">
        <v>0.67222222222222228</v>
      </c>
      <c r="U26" s="72">
        <f t="shared" si="5"/>
        <v>0.67222222222222228</v>
      </c>
    </row>
    <row r="27" spans="1:21" s="46" customFormat="1" ht="23.25" customHeight="1" x14ac:dyDescent="0.25">
      <c r="A27" s="586" t="s">
        <v>110</v>
      </c>
      <c r="B27" s="587"/>
      <c r="C27" s="97" t="s">
        <v>2573</v>
      </c>
      <c r="D27" s="50">
        <v>72713181</v>
      </c>
      <c r="E27" s="207" t="s">
        <v>93</v>
      </c>
      <c r="F27" s="79" t="s">
        <v>28</v>
      </c>
      <c r="G27" s="105"/>
      <c r="H27" s="180"/>
      <c r="I27" s="105" t="s">
        <v>2560</v>
      </c>
      <c r="J27" s="41">
        <v>0.59930555555555554</v>
      </c>
      <c r="K27" s="41">
        <f t="shared" si="6"/>
        <v>0.59930555555555554</v>
      </c>
      <c r="L27" s="41">
        <v>0.60902777777777772</v>
      </c>
      <c r="M27" s="41">
        <f t="shared" si="1"/>
        <v>0.60902777777777772</v>
      </c>
      <c r="N27" s="41">
        <v>0.61388888888888893</v>
      </c>
      <c r="O27" s="41">
        <f t="shared" si="2"/>
        <v>0.61388888888888893</v>
      </c>
      <c r="P27" s="55">
        <v>0.65763888888888888</v>
      </c>
      <c r="Q27" s="55">
        <f t="shared" si="3"/>
        <v>0.65763888888888888</v>
      </c>
      <c r="R27" s="41">
        <v>0.67152777777777772</v>
      </c>
      <c r="S27" s="41">
        <f t="shared" si="4"/>
        <v>0.67152777777777772</v>
      </c>
      <c r="T27" s="72">
        <v>0.68472222222222223</v>
      </c>
      <c r="U27" s="72">
        <f t="shared" si="5"/>
        <v>0.68472222222222223</v>
      </c>
    </row>
    <row r="28" spans="1:21" ht="21" customHeight="1" x14ac:dyDescent="0.25">
      <c r="A28" s="586" t="s">
        <v>114</v>
      </c>
      <c r="B28" s="587"/>
      <c r="C28" s="97" t="s">
        <v>2574</v>
      </c>
      <c r="D28" s="50">
        <v>72798315</v>
      </c>
      <c r="E28" s="207" t="s">
        <v>93</v>
      </c>
      <c r="F28" s="79" t="s">
        <v>23</v>
      </c>
      <c r="G28" s="105"/>
      <c r="H28" s="180"/>
      <c r="I28" s="105" t="s">
        <v>2560</v>
      </c>
      <c r="J28" s="55">
        <v>0.59791666666666665</v>
      </c>
      <c r="K28" s="55">
        <f t="shared" si="6"/>
        <v>0.59791666666666665</v>
      </c>
      <c r="L28" s="55">
        <v>0.60416666666666663</v>
      </c>
      <c r="M28" s="41">
        <f t="shared" si="1"/>
        <v>0.60416666666666663</v>
      </c>
      <c r="N28" s="55">
        <v>0.60902777777777772</v>
      </c>
      <c r="O28" s="41">
        <f t="shared" si="2"/>
        <v>0.60902777777777772</v>
      </c>
      <c r="P28" s="55">
        <v>0.65208333333333335</v>
      </c>
      <c r="Q28" s="41">
        <f t="shared" si="3"/>
        <v>0.65208333333333335</v>
      </c>
      <c r="R28" s="55">
        <v>0.67222222222222228</v>
      </c>
      <c r="S28" s="41">
        <f t="shared" si="4"/>
        <v>0.67222222222222228</v>
      </c>
      <c r="T28" s="236">
        <v>0.68402777777777779</v>
      </c>
      <c r="U28" s="72">
        <f t="shared" si="5"/>
        <v>0.68402777777777779</v>
      </c>
    </row>
    <row r="29" spans="1:21" ht="21.75" customHeight="1" x14ac:dyDescent="0.25">
      <c r="A29" s="586" t="s">
        <v>118</v>
      </c>
      <c r="B29" s="587"/>
      <c r="C29" s="152" t="s">
        <v>2575</v>
      </c>
      <c r="D29" s="217">
        <v>40701715</v>
      </c>
      <c r="E29" s="21" t="s">
        <v>2576</v>
      </c>
      <c r="F29" s="142" t="s">
        <v>28</v>
      </c>
      <c r="G29" s="96"/>
      <c r="H29" s="328"/>
      <c r="I29" s="234" t="s">
        <v>434</v>
      </c>
      <c r="J29" s="41">
        <v>0.60624999999999996</v>
      </c>
      <c r="K29" s="63">
        <f t="shared" si="6"/>
        <v>0.60624999999999996</v>
      </c>
      <c r="L29" s="55">
        <v>0.61319444444444449</v>
      </c>
      <c r="M29" s="55">
        <f t="shared" si="1"/>
        <v>0.61319444444444449</v>
      </c>
      <c r="N29" s="55">
        <v>0.61875000000000002</v>
      </c>
      <c r="O29" s="55">
        <f t="shared" si="2"/>
        <v>0.61875000000000002</v>
      </c>
      <c r="P29" s="55">
        <v>0.66249999999999998</v>
      </c>
      <c r="Q29" s="55">
        <f t="shared" si="3"/>
        <v>0.66249999999999998</v>
      </c>
      <c r="R29" s="55">
        <v>0.68402777777777779</v>
      </c>
      <c r="S29" s="55">
        <f t="shared" si="4"/>
        <v>0.68402777777777779</v>
      </c>
      <c r="T29" s="236">
        <v>0.69861111111111107</v>
      </c>
      <c r="U29" s="236">
        <f t="shared" si="5"/>
        <v>0.69861111111111107</v>
      </c>
    </row>
    <row r="30" spans="1:21" ht="21" customHeight="1" x14ac:dyDescent="0.25">
      <c r="A30" s="586" t="s">
        <v>126</v>
      </c>
      <c r="B30" s="587"/>
      <c r="C30" s="152" t="s">
        <v>2577</v>
      </c>
      <c r="D30" s="217">
        <v>48326784</v>
      </c>
      <c r="E30" s="50" t="s">
        <v>84</v>
      </c>
      <c r="F30" s="142" t="s">
        <v>28</v>
      </c>
      <c r="G30" s="105"/>
      <c r="H30" s="180"/>
      <c r="I30" s="252" t="s">
        <v>2560</v>
      </c>
      <c r="J30" s="41">
        <v>0.61527777777777781</v>
      </c>
      <c r="K30" s="41">
        <f t="shared" si="6"/>
        <v>0.61527777777777781</v>
      </c>
      <c r="L30" s="41">
        <v>0.61875000000000002</v>
      </c>
      <c r="M30" s="41">
        <f t="shared" si="1"/>
        <v>0.61875000000000002</v>
      </c>
      <c r="N30" s="41">
        <v>0.625</v>
      </c>
      <c r="O30" s="41">
        <f t="shared" si="2"/>
        <v>0.625</v>
      </c>
      <c r="P30" s="41">
        <v>0.6694444444444444</v>
      </c>
      <c r="Q30" s="41">
        <f t="shared" si="3"/>
        <v>0.6694444444444444</v>
      </c>
      <c r="R30" s="41">
        <v>0.68333333333333335</v>
      </c>
      <c r="S30" s="41">
        <f t="shared" si="4"/>
        <v>0.68333333333333335</v>
      </c>
      <c r="T30" s="72">
        <v>0.69513888888888886</v>
      </c>
      <c r="U30" s="236">
        <f t="shared" si="5"/>
        <v>0.69513888888888886</v>
      </c>
    </row>
    <row r="31" spans="1:21" s="4" customFormat="1" ht="18" customHeight="1" x14ac:dyDescent="0.25">
      <c r="A31" s="586" t="s">
        <v>130</v>
      </c>
      <c r="B31" s="587"/>
      <c r="C31" s="97" t="s">
        <v>2578</v>
      </c>
      <c r="D31" s="50">
        <v>73134612</v>
      </c>
      <c r="E31" s="201" t="s">
        <v>45</v>
      </c>
      <c r="F31" s="79" t="s">
        <v>28</v>
      </c>
      <c r="G31" s="184" t="s">
        <v>328</v>
      </c>
      <c r="H31" s="312"/>
      <c r="I31" s="312" t="s">
        <v>168</v>
      </c>
      <c r="J31" s="41">
        <v>0.62291666666666667</v>
      </c>
      <c r="K31" s="41">
        <f t="shared" si="6"/>
        <v>0.62291666666666667</v>
      </c>
      <c r="L31" s="55">
        <v>0.62430555555555556</v>
      </c>
      <c r="M31" s="41">
        <f t="shared" si="1"/>
        <v>0.62430555555555556</v>
      </c>
      <c r="N31" s="55">
        <v>0.63124999999999998</v>
      </c>
      <c r="O31" s="41">
        <f t="shared" si="2"/>
        <v>0.63124999999999998</v>
      </c>
      <c r="P31" s="55">
        <v>0.6743055555555556</v>
      </c>
      <c r="Q31" s="41">
        <f t="shared" si="3"/>
        <v>0.6743055555555556</v>
      </c>
      <c r="R31" s="55">
        <v>0.68541666666666667</v>
      </c>
      <c r="S31" s="41">
        <f t="shared" si="4"/>
        <v>0.68541666666666667</v>
      </c>
      <c r="T31" s="236">
        <v>0.69722222222222219</v>
      </c>
      <c r="U31" s="72">
        <f t="shared" si="5"/>
        <v>0.69722222222222219</v>
      </c>
    </row>
    <row r="32" spans="1:21" s="46" customFormat="1" ht="21" customHeight="1" x14ac:dyDescent="0.25">
      <c r="A32" s="598"/>
      <c r="B32" s="598"/>
    </row>
    <row r="33" spans="1:2" ht="18" customHeight="1" x14ac:dyDescent="0.25">
      <c r="A33" s="589"/>
      <c r="B33" s="589"/>
    </row>
    <row r="34" spans="1:2" ht="18.75" customHeight="1" x14ac:dyDescent="0.25">
      <c r="A34" s="589"/>
      <c r="B34" s="589"/>
    </row>
    <row r="35" spans="1:2" ht="18.75" customHeight="1" x14ac:dyDescent="0.25">
      <c r="A35" s="589"/>
      <c r="B35" s="589"/>
    </row>
    <row r="36" spans="1:2" ht="18.75" customHeight="1" x14ac:dyDescent="0.25">
      <c r="A36" s="589"/>
      <c r="B36" s="589"/>
    </row>
    <row r="37" spans="1:2" ht="18" customHeight="1" x14ac:dyDescent="0.25">
      <c r="A37" s="589"/>
      <c r="B37" s="589"/>
    </row>
    <row r="38" spans="1:2" ht="15" customHeight="1" x14ac:dyDescent="0.25">
      <c r="A38" s="589"/>
      <c r="B38" s="589"/>
    </row>
    <row r="39" spans="1:2" s="46" customFormat="1" ht="18" customHeight="1" x14ac:dyDescent="0.25">
      <c r="A39" s="598"/>
      <c r="B39" s="598"/>
    </row>
    <row r="40" spans="1:2" ht="18" customHeight="1" x14ac:dyDescent="0.25">
      <c r="A40" s="589"/>
      <c r="B40" s="589"/>
    </row>
    <row r="41" spans="1:2" ht="18.75" customHeight="1" x14ac:dyDescent="0.25">
      <c r="A41" s="589"/>
      <c r="B41" s="589"/>
    </row>
    <row r="42" spans="1:2" ht="18" customHeight="1" x14ac:dyDescent="0.25">
      <c r="A42" s="589"/>
      <c r="B42" s="589"/>
    </row>
    <row r="43" spans="1:2" ht="18" customHeight="1" x14ac:dyDescent="0.25">
      <c r="A43" s="589"/>
      <c r="B43" s="589"/>
    </row>
    <row r="44" spans="1:2" ht="21" customHeight="1" x14ac:dyDescent="0.25">
      <c r="A44" s="589"/>
      <c r="B44" s="589"/>
    </row>
    <row r="45" spans="1:2" ht="18" customHeight="1" x14ac:dyDescent="0.25">
      <c r="A45" s="589"/>
      <c r="B45" s="589"/>
    </row>
    <row r="46" spans="1:2" ht="18" customHeight="1" x14ac:dyDescent="0.25">
      <c r="A46" s="589"/>
      <c r="B46" s="589"/>
    </row>
    <row r="47" spans="1:2" ht="18" customHeight="1" x14ac:dyDescent="0.25">
      <c r="A47" s="589"/>
      <c r="B47" s="589"/>
    </row>
    <row r="48" spans="1:2" ht="18" customHeight="1" x14ac:dyDescent="0.25">
      <c r="A48" s="589"/>
      <c r="B48" s="589"/>
    </row>
    <row r="49" spans="1:2" ht="18" customHeight="1" x14ac:dyDescent="0.25">
      <c r="A49" s="589"/>
      <c r="B49" s="589"/>
    </row>
    <row r="50" spans="1:2" ht="18" customHeight="1" x14ac:dyDescent="0.25">
      <c r="A50" s="589"/>
      <c r="B50" s="589"/>
    </row>
    <row r="51" spans="1:2" ht="18" customHeight="1" x14ac:dyDescent="0.25">
      <c r="A51" s="589"/>
      <c r="B51" s="589"/>
    </row>
    <row r="52" spans="1:2" ht="18" customHeight="1" x14ac:dyDescent="0.25">
      <c r="A52" s="589"/>
      <c r="B52" s="589"/>
    </row>
    <row r="53" spans="1:2" ht="18" customHeight="1" x14ac:dyDescent="0.25">
      <c r="A53" s="589"/>
      <c r="B53" s="589"/>
    </row>
    <row r="54" spans="1:2" ht="18" customHeight="1" x14ac:dyDescent="0.25">
      <c r="A54" s="589"/>
      <c r="B54" s="589"/>
    </row>
    <row r="55" spans="1:2" ht="18" customHeight="1" x14ac:dyDescent="0.25">
      <c r="A55" s="589"/>
      <c r="B55" s="589"/>
    </row>
    <row r="56" spans="1:2" ht="18" customHeight="1" x14ac:dyDescent="0.25">
      <c r="A56" s="589"/>
      <c r="B56" s="589"/>
    </row>
    <row r="57" spans="1:2" ht="18" customHeight="1" x14ac:dyDescent="0.25">
      <c r="A57" s="589"/>
      <c r="B57" s="589"/>
    </row>
    <row r="58" spans="1:2" ht="18" customHeight="1" x14ac:dyDescent="0.25">
      <c r="A58" s="589"/>
      <c r="B58" s="589"/>
    </row>
    <row r="59" spans="1:2" ht="18" customHeight="1" x14ac:dyDescent="0.25">
      <c r="A59" s="589"/>
      <c r="B59" s="589"/>
    </row>
    <row r="60" spans="1:2" ht="18" customHeight="1" x14ac:dyDescent="0.25">
      <c r="A60" s="589"/>
      <c r="B60" s="589"/>
    </row>
    <row r="61" spans="1:2" ht="18" customHeight="1" x14ac:dyDescent="0.25">
      <c r="A61" s="589"/>
      <c r="B61" s="589"/>
    </row>
    <row r="62" spans="1:2" ht="18" customHeight="1" x14ac:dyDescent="0.25">
      <c r="A62" s="589"/>
      <c r="B62" s="589"/>
    </row>
    <row r="63" spans="1:2" ht="18" customHeight="1" x14ac:dyDescent="0.25">
      <c r="A63" s="589"/>
      <c r="B63" s="589"/>
    </row>
    <row r="64" spans="1:2" ht="18" customHeight="1" x14ac:dyDescent="0.25">
      <c r="A64" s="589"/>
      <c r="B64" s="589"/>
    </row>
    <row r="66" spans="2:8" ht="15.75" customHeight="1" x14ac:dyDescent="0.25">
      <c r="B66" t="s">
        <v>6768</v>
      </c>
      <c r="C66" t="s">
        <v>6769</v>
      </c>
      <c r="D66" t="s">
        <v>6770</v>
      </c>
      <c r="E66" t="s">
        <v>6771</v>
      </c>
      <c r="F66" t="s">
        <v>6772</v>
      </c>
      <c r="G66" t="s">
        <v>6773</v>
      </c>
      <c r="H66" t="s">
        <v>6774</v>
      </c>
    </row>
    <row r="67" spans="2:8" ht="18" customHeight="1" x14ac:dyDescent="0.25"/>
    <row r="68" spans="2:8" ht="18" customHeight="1" x14ac:dyDescent="0.25"/>
    <row r="69" spans="2:8" ht="18" customHeight="1" x14ac:dyDescent="0.25"/>
    <row r="70" spans="2:8" ht="18" customHeight="1" x14ac:dyDescent="0.25"/>
    <row r="71" spans="2:8" ht="18" customHeight="1" x14ac:dyDescent="0.25"/>
    <row r="72" spans="2:8" ht="18" customHeight="1" x14ac:dyDescent="0.25"/>
    <row r="73" spans="2:8" ht="18" customHeight="1" x14ac:dyDescent="0.25"/>
    <row r="74" spans="2:8" ht="18" customHeight="1" x14ac:dyDescent="0.25"/>
    <row r="75" spans="2:8" ht="18" customHeight="1" x14ac:dyDescent="0.25"/>
    <row r="76" spans="2:8" ht="18" customHeight="1" x14ac:dyDescent="0.25"/>
    <row r="77" spans="2:8" ht="18" customHeight="1" x14ac:dyDescent="0.25"/>
    <row r="78" spans="2:8" ht="18" customHeight="1" x14ac:dyDescent="0.25"/>
    <row r="79" spans="2:8" ht="18" customHeight="1" x14ac:dyDescent="0.25"/>
    <row r="80" spans="2:8" ht="18" customHeight="1" x14ac:dyDescent="0.25"/>
    <row r="81" spans="2:6" ht="18" customHeight="1" x14ac:dyDescent="0.25"/>
    <row r="82" spans="2:6" ht="18" customHeight="1" x14ac:dyDescent="0.25"/>
    <row r="83" spans="2:6" ht="18" customHeight="1" x14ac:dyDescent="0.25"/>
    <row r="84" spans="2:6" ht="18" customHeight="1" x14ac:dyDescent="0.25"/>
    <row r="85" spans="2:6" ht="18" customHeight="1" x14ac:dyDescent="0.25"/>
    <row r="86" spans="2:6" ht="18" customHeight="1" x14ac:dyDescent="0.25"/>
    <row r="87" spans="2:6" ht="18" customHeight="1" x14ac:dyDescent="0.25"/>
    <row r="88" spans="2:6" ht="18" customHeight="1" x14ac:dyDescent="0.25"/>
    <row r="89" spans="2:6" ht="21" customHeight="1" x14ac:dyDescent="0.25"/>
    <row r="90" spans="2:6" ht="15.75" customHeight="1" x14ac:dyDescent="0.25">
      <c r="B90" t="s">
        <v>6768</v>
      </c>
      <c r="C90" t="s">
        <v>6769</v>
      </c>
      <c r="D90" t="s">
        <v>6770</v>
      </c>
      <c r="E90" t="s">
        <v>6771</v>
      </c>
      <c r="F90" t="s">
        <v>6772</v>
      </c>
    </row>
    <row r="91" spans="2:6" ht="15.75" customHeight="1" x14ac:dyDescent="0.25"/>
    <row r="92" spans="2:6" ht="15.75" customHeight="1" x14ac:dyDescent="0.25"/>
    <row r="93" spans="2:6" ht="15.75" customHeight="1" x14ac:dyDescent="0.25"/>
    <row r="94" spans="2:6" ht="21" customHeight="1" x14ac:dyDescent="0.25"/>
    <row r="95" spans="2:6" ht="18.75" customHeight="1" x14ac:dyDescent="0.25"/>
    <row r="96" spans="2:6" ht="15.75" customHeight="1" x14ac:dyDescent="0.25"/>
    <row r="97" spans="3:8" ht="15.75" customHeight="1" x14ac:dyDescent="0.25"/>
    <row r="98" spans="3:8" ht="18.75" customHeight="1" x14ac:dyDescent="0.25"/>
    <row r="102" spans="3:8" x14ac:dyDescent="0.25">
      <c r="C102" t="s">
        <v>6768</v>
      </c>
      <c r="D102" t="s">
        <v>6769</v>
      </c>
      <c r="E102" t="s">
        <v>6770</v>
      </c>
      <c r="F102" t="s">
        <v>6771</v>
      </c>
      <c r="G102" t="s">
        <v>6772</v>
      </c>
      <c r="H102" t="s">
        <v>6773</v>
      </c>
    </row>
    <row r="103" spans="3:8" ht="15.75" customHeight="1" x14ac:dyDescent="0.25"/>
    <row r="104" spans="3:8" ht="15.75" customHeight="1" x14ac:dyDescent="0.25"/>
    <row r="105" spans="3:8" ht="15.75" customHeight="1" x14ac:dyDescent="0.25"/>
    <row r="106" spans="3:8" ht="15.75" customHeight="1" x14ac:dyDescent="0.25"/>
    <row r="107" spans="3:8" ht="15.75" customHeight="1" x14ac:dyDescent="0.25"/>
    <row r="108" spans="3:8" ht="15.75" customHeight="1" x14ac:dyDescent="0.25"/>
    <row r="109" spans="3:8" ht="15.75" customHeight="1" x14ac:dyDescent="0.25"/>
    <row r="110" spans="3:8" ht="18.75" customHeight="1" x14ac:dyDescent="0.25"/>
    <row r="111" spans="3:8" ht="15.75" customHeight="1" x14ac:dyDescent="0.25"/>
  </sheetData>
  <mergeCells count="69">
    <mergeCell ref="A64:B64"/>
    <mergeCell ref="A59:B59"/>
    <mergeCell ref="A62:B62"/>
    <mergeCell ref="A63:B63"/>
    <mergeCell ref="A60:B60"/>
    <mergeCell ref="A49:B49"/>
    <mergeCell ref="A51:B51"/>
    <mergeCell ref="A11:B11"/>
    <mergeCell ref="A45:B45"/>
    <mergeCell ref="A57:B57"/>
    <mergeCell ref="A44:B44"/>
    <mergeCell ref="A40:B40"/>
    <mergeCell ref="A48:B48"/>
    <mergeCell ref="A24:B24"/>
    <mergeCell ref="A30:B30"/>
    <mergeCell ref="P1:Q1"/>
    <mergeCell ref="A36:B36"/>
    <mergeCell ref="A1:B1"/>
    <mergeCell ref="A61:B61"/>
    <mergeCell ref="A6:B6"/>
    <mergeCell ref="A16:B16"/>
    <mergeCell ref="A54:B54"/>
    <mergeCell ref="A7:B7"/>
    <mergeCell ref="A25:B25"/>
    <mergeCell ref="A41:B41"/>
    <mergeCell ref="A46:B46"/>
    <mergeCell ref="A37:B37"/>
    <mergeCell ref="A56:B56"/>
    <mergeCell ref="A18:B18"/>
    <mergeCell ref="A27:B27"/>
    <mergeCell ref="N1:O1"/>
    <mergeCell ref="A3:B3"/>
    <mergeCell ref="R1:S1"/>
    <mergeCell ref="A55:B55"/>
    <mergeCell ref="A12:B12"/>
    <mergeCell ref="A50:B50"/>
    <mergeCell ref="A26:B26"/>
    <mergeCell ref="A21:B21"/>
    <mergeCell ref="A2:B2"/>
    <mergeCell ref="A33:B33"/>
    <mergeCell ref="A53:B53"/>
    <mergeCell ref="A52:B52"/>
    <mergeCell ref="A43:B43"/>
    <mergeCell ref="A19:B19"/>
    <mergeCell ref="A10:B10"/>
    <mergeCell ref="A28:B28"/>
    <mergeCell ref="A13:B13"/>
    <mergeCell ref="T1:U1"/>
    <mergeCell ref="A47:B47"/>
    <mergeCell ref="A5:B5"/>
    <mergeCell ref="A42:B42"/>
    <mergeCell ref="A32:B32"/>
    <mergeCell ref="L1:M1"/>
    <mergeCell ref="A14:B14"/>
    <mergeCell ref="A17:B17"/>
    <mergeCell ref="A23:B23"/>
    <mergeCell ref="A8:B8"/>
    <mergeCell ref="A22:B22"/>
    <mergeCell ref="A35:B35"/>
    <mergeCell ref="A4:B4"/>
    <mergeCell ref="A20:B20"/>
    <mergeCell ref="A38:B38"/>
    <mergeCell ref="A29:B29"/>
    <mergeCell ref="A9:B9"/>
    <mergeCell ref="A31:B31"/>
    <mergeCell ref="A58:B58"/>
    <mergeCell ref="A39:B39"/>
    <mergeCell ref="A34:B34"/>
    <mergeCell ref="A15:B15"/>
  </mergeCells>
  <pageMargins left="0.7" right="0.7" top="0.75" bottom="0.75" header="0.3" footer="0.3"/>
  <pageSetup paperSize="9" fitToHeight="0" orientation="landscape"/>
  <tableParts count="3">
    <tablePart r:id="rId1"/>
    <tablePart r:id="rId2"/>
    <tablePart r:id="rId3"/>
  </tableParts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sheetPr codeName="Hoja354">
    <pageSetUpPr fitToPage="1"/>
  </sheetPr>
  <dimension ref="A1:U111"/>
  <sheetViews>
    <sheetView topLeftCell="A12" workbookViewId="0">
      <selection activeCell="H11" sqref="H11"/>
    </sheetView>
  </sheetViews>
  <sheetFormatPr baseColWidth="10" defaultColWidth="9.140625" defaultRowHeight="15" x14ac:dyDescent="0.25"/>
  <cols>
    <col min="1" max="2" width="2.7109375" customWidth="1"/>
    <col min="3" max="3" width="39" customWidth="1"/>
    <col min="4" max="4" width="14.5703125" customWidth="1"/>
    <col min="5" max="5" width="21.85546875" customWidth="1"/>
    <col min="6" max="6" width="20.5703125" customWidth="1"/>
    <col min="7" max="7" width="24.85546875" customWidth="1"/>
    <col min="8" max="8" width="14.85546875" customWidth="1"/>
    <col min="9" max="9" width="26" customWidth="1"/>
    <col min="10" max="10" width="13.28515625" customWidth="1"/>
    <col min="11" max="11" width="13.5703125" customWidth="1"/>
    <col min="12" max="12" width="14.28515625" customWidth="1"/>
    <col min="13" max="13" width="13.7109375" customWidth="1"/>
    <col min="14" max="15" width="14.7109375" customWidth="1"/>
    <col min="16" max="16" width="15.28515625" customWidth="1"/>
    <col min="17" max="17" width="14.85546875" customWidth="1"/>
    <col min="18" max="19" width="15.42578125" customWidth="1"/>
    <col min="20" max="20" width="17" customWidth="1"/>
    <col min="21" max="21" width="17.85546875" customWidth="1"/>
  </cols>
  <sheetData>
    <row r="1" spans="1:21" ht="46.5" customHeight="1" x14ac:dyDescent="0.25">
      <c r="A1" s="596" t="s">
        <v>0</v>
      </c>
      <c r="B1" s="597"/>
      <c r="C1" s="10" t="s">
        <v>1</v>
      </c>
      <c r="D1" s="10" t="s">
        <v>2</v>
      </c>
      <c r="E1" s="25" t="s">
        <v>3</v>
      </c>
      <c r="F1" s="20" t="s">
        <v>4</v>
      </c>
      <c r="G1" s="1" t="s">
        <v>5</v>
      </c>
      <c r="H1" s="35" t="s">
        <v>6</v>
      </c>
      <c r="I1" s="2" t="s">
        <v>7</v>
      </c>
      <c r="J1" s="3" t="s">
        <v>8</v>
      </c>
      <c r="K1" s="3" t="s">
        <v>9</v>
      </c>
      <c r="L1" s="593" t="s">
        <v>10</v>
      </c>
      <c r="M1" s="592"/>
      <c r="N1" s="599" t="s">
        <v>11</v>
      </c>
      <c r="O1" s="592"/>
      <c r="P1" s="595" t="s">
        <v>12</v>
      </c>
      <c r="Q1" s="592"/>
      <c r="R1" s="594" t="s">
        <v>13</v>
      </c>
      <c r="S1" s="592"/>
      <c r="T1" s="591" t="s">
        <v>14</v>
      </c>
      <c r="U1" s="592"/>
    </row>
    <row r="2" spans="1:21" ht="21" customHeight="1" x14ac:dyDescent="0.25">
      <c r="A2" s="586" t="s">
        <v>15</v>
      </c>
      <c r="B2" s="587"/>
      <c r="C2" s="78" t="s">
        <v>2579</v>
      </c>
      <c r="D2" s="49">
        <v>45142369</v>
      </c>
      <c r="E2" s="202" t="s">
        <v>45</v>
      </c>
      <c r="F2" s="66" t="s">
        <v>28</v>
      </c>
      <c r="G2" s="244"/>
      <c r="H2" s="478"/>
      <c r="I2" s="244" t="s">
        <v>315</v>
      </c>
      <c r="J2" s="55">
        <v>0.34375</v>
      </c>
      <c r="K2" s="41">
        <f t="shared" ref="K2:K19" si="0">J2+$K$60</f>
        <v>0.34375</v>
      </c>
      <c r="L2" s="55">
        <v>0.34513888888888888</v>
      </c>
      <c r="M2" s="41">
        <f t="shared" ref="M2:M33" si="1">L2+$M$61</f>
        <v>0.34513888888888888</v>
      </c>
      <c r="N2" s="55">
        <v>0.35069444444444442</v>
      </c>
      <c r="O2" s="41">
        <f t="shared" ref="O2:O33" si="2">N2+$O$61</f>
        <v>0.35069444444444442</v>
      </c>
      <c r="P2" s="55">
        <v>0.39652777777777781</v>
      </c>
      <c r="Q2" s="41">
        <f t="shared" ref="Q2:Q33" si="3">P2+$Q$61</f>
        <v>0.39652777777777781</v>
      </c>
      <c r="R2" s="55">
        <v>0.40833333333333333</v>
      </c>
      <c r="S2" s="41">
        <f t="shared" ref="S2:S33" si="4">R2+$S$61</f>
        <v>0.40833333333333333</v>
      </c>
      <c r="T2" s="236">
        <v>0.42152777777777778</v>
      </c>
      <c r="U2" s="72">
        <f t="shared" ref="U2:U33" si="5">T2+$U$61</f>
        <v>0.42152777777777778</v>
      </c>
    </row>
    <row r="3" spans="1:21" ht="21" customHeight="1" x14ac:dyDescent="0.25">
      <c r="A3" s="586" t="s">
        <v>21</v>
      </c>
      <c r="B3" s="587"/>
      <c r="C3" s="97" t="s">
        <v>2580</v>
      </c>
      <c r="D3" s="50">
        <v>25612280</v>
      </c>
      <c r="E3" s="21" t="s">
        <v>50</v>
      </c>
      <c r="F3" s="142" t="s">
        <v>38</v>
      </c>
      <c r="G3" s="105" t="s">
        <v>24</v>
      </c>
      <c r="H3" s="182"/>
      <c r="I3" s="50" t="s">
        <v>2358</v>
      </c>
      <c r="J3" s="55">
        <v>0.34583333333333333</v>
      </c>
      <c r="K3" s="41">
        <f t="shared" si="0"/>
        <v>0.34583333333333333</v>
      </c>
      <c r="L3" s="55">
        <v>0.35</v>
      </c>
      <c r="M3" s="55">
        <f t="shared" si="1"/>
        <v>0.35</v>
      </c>
      <c r="N3" s="55">
        <v>0.36458333333333331</v>
      </c>
      <c r="O3" s="55">
        <f t="shared" si="2"/>
        <v>0.36458333333333331</v>
      </c>
      <c r="P3" s="55">
        <v>0.41319444444444442</v>
      </c>
      <c r="Q3" s="55">
        <f t="shared" si="3"/>
        <v>0.41319444444444442</v>
      </c>
      <c r="R3" s="55">
        <v>0.42499999999999999</v>
      </c>
      <c r="S3" s="55">
        <f t="shared" si="4"/>
        <v>0.42499999999999999</v>
      </c>
      <c r="T3" s="236">
        <v>0.43819444444444439</v>
      </c>
      <c r="U3" s="236">
        <f t="shared" si="5"/>
        <v>0.43819444444444439</v>
      </c>
    </row>
    <row r="4" spans="1:21" ht="20.25" customHeight="1" x14ac:dyDescent="0.25">
      <c r="A4" s="586" t="s">
        <v>26</v>
      </c>
      <c r="B4" s="587"/>
      <c r="C4" s="148" t="s">
        <v>2581</v>
      </c>
      <c r="D4" s="50">
        <v>9912751</v>
      </c>
      <c r="E4" s="50" t="s">
        <v>84</v>
      </c>
      <c r="F4" s="79" t="s">
        <v>23</v>
      </c>
      <c r="G4" s="105" t="s">
        <v>397</v>
      </c>
      <c r="H4" s="182"/>
      <c r="I4" s="50" t="s">
        <v>2259</v>
      </c>
      <c r="J4" s="55">
        <v>0.35</v>
      </c>
      <c r="K4" s="41">
        <f t="shared" si="0"/>
        <v>0.35</v>
      </c>
      <c r="L4" s="55">
        <v>0.36527777777777781</v>
      </c>
      <c r="M4" s="55">
        <f t="shared" si="1"/>
        <v>0.36527777777777781</v>
      </c>
      <c r="N4" s="55">
        <v>0.37083333333333329</v>
      </c>
      <c r="O4" s="55">
        <f t="shared" si="2"/>
        <v>0.37083333333333329</v>
      </c>
      <c r="P4" s="55">
        <v>0.4152777777777778</v>
      </c>
      <c r="Q4" s="41">
        <f t="shared" si="3"/>
        <v>0.4152777777777778</v>
      </c>
      <c r="R4" s="55">
        <v>0.4284722222222222</v>
      </c>
      <c r="S4" s="41">
        <f t="shared" si="4"/>
        <v>0.4284722222222222</v>
      </c>
      <c r="T4" s="236">
        <v>0.44236111111111109</v>
      </c>
      <c r="U4" s="72">
        <f t="shared" si="5"/>
        <v>0.44236111111111109</v>
      </c>
    </row>
    <row r="5" spans="1:21" ht="18.75" customHeight="1" x14ac:dyDescent="0.25">
      <c r="A5" s="586" t="s">
        <v>30</v>
      </c>
      <c r="B5" s="587"/>
      <c r="C5" s="152" t="s">
        <v>2582</v>
      </c>
      <c r="D5" s="217">
        <v>77213105</v>
      </c>
      <c r="E5" s="207" t="s">
        <v>93</v>
      </c>
      <c r="F5" s="142" t="s">
        <v>28</v>
      </c>
      <c r="G5" s="184" t="s">
        <v>2583</v>
      </c>
      <c r="H5" s="182"/>
      <c r="I5" s="50" t="s">
        <v>1407</v>
      </c>
      <c r="J5" s="55">
        <v>0.35069444444444442</v>
      </c>
      <c r="K5" s="41">
        <f t="shared" si="0"/>
        <v>0.35069444444444442</v>
      </c>
      <c r="L5" s="55">
        <v>0.37083333333333329</v>
      </c>
      <c r="M5" s="41">
        <f t="shared" si="1"/>
        <v>0.37083333333333329</v>
      </c>
      <c r="N5" s="55">
        <v>0.37638888888888888</v>
      </c>
      <c r="O5" s="41">
        <f t="shared" si="2"/>
        <v>0.37638888888888888</v>
      </c>
      <c r="P5" s="55">
        <v>0.42499999999999999</v>
      </c>
      <c r="Q5" s="55">
        <f t="shared" si="3"/>
        <v>0.42499999999999999</v>
      </c>
      <c r="R5" s="55">
        <v>0.4375</v>
      </c>
      <c r="S5" s="55">
        <f t="shared" si="4"/>
        <v>0.4375</v>
      </c>
      <c r="T5" s="236">
        <v>0.45</v>
      </c>
      <c r="U5" s="236">
        <f t="shared" si="5"/>
        <v>0.45</v>
      </c>
    </row>
    <row r="6" spans="1:21" ht="21.75" customHeight="1" x14ac:dyDescent="0.25">
      <c r="A6" s="586" t="s">
        <v>35</v>
      </c>
      <c r="B6" s="587"/>
      <c r="C6" s="97" t="s">
        <v>2584</v>
      </c>
      <c r="D6" s="50">
        <v>71499448</v>
      </c>
      <c r="E6" s="50" t="s">
        <v>84</v>
      </c>
      <c r="F6" s="79" t="s">
        <v>28</v>
      </c>
      <c r="G6" s="50" t="s">
        <v>650</v>
      </c>
      <c r="H6" s="182"/>
      <c r="I6" s="50" t="s">
        <v>2585</v>
      </c>
      <c r="J6" s="55">
        <v>0.37847222222222221</v>
      </c>
      <c r="K6" s="41">
        <f t="shared" si="0"/>
        <v>0.37847222222222221</v>
      </c>
      <c r="L6" s="55">
        <v>0.38055555555555548</v>
      </c>
      <c r="M6" s="41">
        <f t="shared" si="1"/>
        <v>0.38055555555555548</v>
      </c>
      <c r="N6" s="55">
        <v>0.38611111111111113</v>
      </c>
      <c r="O6" s="41">
        <f t="shared" si="2"/>
        <v>0.38611111111111113</v>
      </c>
      <c r="P6" s="55">
        <v>0.43611111111111112</v>
      </c>
      <c r="Q6" s="41">
        <f t="shared" si="3"/>
        <v>0.43611111111111112</v>
      </c>
      <c r="R6" s="55">
        <v>0.4513888888888889</v>
      </c>
      <c r="S6" s="41">
        <f t="shared" si="4"/>
        <v>0.4513888888888889</v>
      </c>
      <c r="T6" s="236">
        <v>0.46458333333333329</v>
      </c>
      <c r="U6" s="72">
        <f t="shared" si="5"/>
        <v>0.46458333333333329</v>
      </c>
    </row>
    <row r="7" spans="1:21" ht="19.5" customHeight="1" x14ac:dyDescent="0.25">
      <c r="A7" s="600"/>
      <c r="B7" s="587"/>
      <c r="C7" s="104" t="s">
        <v>2586</v>
      </c>
      <c r="D7" s="88">
        <v>25847161</v>
      </c>
      <c r="E7" s="88" t="s">
        <v>2576</v>
      </c>
      <c r="F7" s="80" t="s">
        <v>670</v>
      </c>
      <c r="G7" s="88"/>
      <c r="H7" s="332"/>
      <c r="I7" s="88" t="s">
        <v>2587</v>
      </c>
      <c r="J7" s="161"/>
      <c r="K7" s="15">
        <f t="shared" si="0"/>
        <v>0</v>
      </c>
      <c r="L7" s="161"/>
      <c r="M7" s="15">
        <f t="shared" si="1"/>
        <v>0</v>
      </c>
      <c r="N7" s="161"/>
      <c r="O7" s="15">
        <f t="shared" si="2"/>
        <v>0</v>
      </c>
      <c r="P7" s="161"/>
      <c r="Q7" s="15">
        <f t="shared" si="3"/>
        <v>0</v>
      </c>
      <c r="R7" s="161"/>
      <c r="S7" s="15">
        <f t="shared" si="4"/>
        <v>0</v>
      </c>
      <c r="T7" s="161"/>
      <c r="U7" s="15">
        <f t="shared" si="5"/>
        <v>0</v>
      </c>
    </row>
    <row r="8" spans="1:21" ht="21.75" customHeight="1" x14ac:dyDescent="0.25">
      <c r="A8" s="586" t="s">
        <v>40</v>
      </c>
      <c r="B8" s="587"/>
      <c r="C8" s="97" t="s">
        <v>2588</v>
      </c>
      <c r="D8" s="50">
        <v>74707331</v>
      </c>
      <c r="E8" s="50" t="s">
        <v>84</v>
      </c>
      <c r="F8" s="79" t="s">
        <v>28</v>
      </c>
      <c r="G8" s="184" t="s">
        <v>565</v>
      </c>
      <c r="H8" s="464"/>
      <c r="I8" s="312" t="s">
        <v>1603</v>
      </c>
      <c r="J8" s="55">
        <v>0.3923611111111111</v>
      </c>
      <c r="K8" s="55">
        <f t="shared" si="0"/>
        <v>0.3923611111111111</v>
      </c>
      <c r="L8" s="55">
        <v>0.39305555555555549</v>
      </c>
      <c r="M8" s="55">
        <f t="shared" si="1"/>
        <v>0.39305555555555549</v>
      </c>
      <c r="N8" s="55">
        <v>0.3972222222222222</v>
      </c>
      <c r="O8" s="55">
        <f t="shared" si="2"/>
        <v>0.3972222222222222</v>
      </c>
      <c r="P8" s="55">
        <v>0.44374999999999998</v>
      </c>
      <c r="Q8" s="55">
        <f t="shared" si="3"/>
        <v>0.44374999999999998</v>
      </c>
      <c r="R8" s="55">
        <v>0.45555555555555549</v>
      </c>
      <c r="S8" s="55">
        <f t="shared" si="4"/>
        <v>0.45555555555555549</v>
      </c>
      <c r="T8" s="236">
        <v>0.47083333333333333</v>
      </c>
      <c r="U8" s="236">
        <f t="shared" si="5"/>
        <v>0.47083333333333333</v>
      </c>
    </row>
    <row r="9" spans="1:21" ht="20.25" customHeight="1" x14ac:dyDescent="0.25">
      <c r="A9" s="586" t="s">
        <v>43</v>
      </c>
      <c r="B9" s="587"/>
      <c r="C9" s="97" t="s">
        <v>2589</v>
      </c>
      <c r="D9" s="50">
        <v>74720413</v>
      </c>
      <c r="E9" s="50" t="s">
        <v>84</v>
      </c>
      <c r="F9" s="79" t="s">
        <v>38</v>
      </c>
      <c r="G9" s="105"/>
      <c r="H9" s="180"/>
      <c r="I9" s="105" t="s">
        <v>2590</v>
      </c>
      <c r="J9" s="55">
        <v>0.39652777777777781</v>
      </c>
      <c r="K9" s="41">
        <f t="shared" si="0"/>
        <v>0.39652777777777781</v>
      </c>
      <c r="L9" s="55">
        <v>0.3972222222222222</v>
      </c>
      <c r="M9" s="41">
        <f t="shared" si="1"/>
        <v>0.3972222222222222</v>
      </c>
      <c r="N9" s="55">
        <v>0.40208333333333329</v>
      </c>
      <c r="O9" s="41">
        <f t="shared" si="2"/>
        <v>0.40208333333333329</v>
      </c>
      <c r="P9" s="55">
        <v>0.44791666666666669</v>
      </c>
      <c r="Q9" s="41">
        <f t="shared" si="3"/>
        <v>0.44791666666666669</v>
      </c>
      <c r="R9" s="55">
        <v>0.46666666666666667</v>
      </c>
      <c r="S9" s="41">
        <f t="shared" si="4"/>
        <v>0.46666666666666667</v>
      </c>
      <c r="T9" s="236">
        <v>0.47986111111111113</v>
      </c>
      <c r="U9" s="72">
        <f t="shared" si="5"/>
        <v>0.47986111111111113</v>
      </c>
    </row>
    <row r="10" spans="1:21" ht="21" customHeight="1" x14ac:dyDescent="0.25">
      <c r="A10" s="586" t="s">
        <v>48</v>
      </c>
      <c r="B10" s="587"/>
      <c r="C10" s="97" t="s">
        <v>2591</v>
      </c>
      <c r="D10" s="50">
        <v>75066901</v>
      </c>
      <c r="E10" s="50" t="s">
        <v>17</v>
      </c>
      <c r="F10" s="79" t="s">
        <v>28</v>
      </c>
      <c r="G10" s="105"/>
      <c r="H10" s="180"/>
      <c r="I10" s="105" t="s">
        <v>2590</v>
      </c>
      <c r="J10" s="55">
        <v>0.40694444444444439</v>
      </c>
      <c r="K10" s="55">
        <f t="shared" si="0"/>
        <v>0.40694444444444439</v>
      </c>
      <c r="L10" s="55">
        <v>0.40833333333333333</v>
      </c>
      <c r="M10" s="55">
        <f t="shared" si="1"/>
        <v>0.40833333333333333</v>
      </c>
      <c r="N10" s="55">
        <v>0.41597222222222219</v>
      </c>
      <c r="O10" s="55">
        <f t="shared" si="2"/>
        <v>0.41597222222222219</v>
      </c>
      <c r="P10" s="55">
        <v>0.46388888888888891</v>
      </c>
      <c r="Q10" s="55">
        <f t="shared" si="3"/>
        <v>0.46388888888888891</v>
      </c>
      <c r="R10" s="55">
        <v>0.48333333333333328</v>
      </c>
      <c r="S10" s="55">
        <f t="shared" si="4"/>
        <v>0.48333333333333328</v>
      </c>
      <c r="T10" s="236">
        <v>0.49652777777777779</v>
      </c>
      <c r="U10" s="236">
        <f t="shared" si="5"/>
        <v>0.49652777777777779</v>
      </c>
    </row>
    <row r="11" spans="1:21" s="46" customFormat="1" ht="21" customHeight="1" x14ac:dyDescent="0.25">
      <c r="A11" s="600"/>
      <c r="B11" s="587"/>
      <c r="C11" s="104" t="s">
        <v>2592</v>
      </c>
      <c r="D11" s="88">
        <v>25563071</v>
      </c>
      <c r="E11" s="88" t="s">
        <v>189</v>
      </c>
      <c r="F11" s="80" t="s">
        <v>670</v>
      </c>
      <c r="G11" s="88"/>
      <c r="H11" s="332"/>
      <c r="I11" s="88" t="s">
        <v>2590</v>
      </c>
      <c r="J11" s="161"/>
      <c r="K11" s="15">
        <f t="shared" si="0"/>
        <v>0</v>
      </c>
      <c r="L11" s="161"/>
      <c r="M11" s="15">
        <f t="shared" si="1"/>
        <v>0</v>
      </c>
      <c r="N11" s="161"/>
      <c r="O11" s="15">
        <f t="shared" si="2"/>
        <v>0</v>
      </c>
      <c r="P11" s="161"/>
      <c r="Q11" s="15">
        <f t="shared" si="3"/>
        <v>0</v>
      </c>
      <c r="R11" s="161"/>
      <c r="S11" s="15">
        <f t="shared" si="4"/>
        <v>0</v>
      </c>
      <c r="T11" s="161"/>
      <c r="U11" s="15">
        <f t="shared" si="5"/>
        <v>0</v>
      </c>
    </row>
    <row r="12" spans="1:21" ht="23.25" customHeight="1" x14ac:dyDescent="0.25">
      <c r="A12" s="586" t="s">
        <v>54</v>
      </c>
      <c r="B12" s="587"/>
      <c r="C12" s="97" t="s">
        <v>2593</v>
      </c>
      <c r="D12" s="50">
        <v>41339080</v>
      </c>
      <c r="E12" s="202" t="s">
        <v>45</v>
      </c>
      <c r="F12" s="79" t="s">
        <v>38</v>
      </c>
      <c r="G12" s="105" t="s">
        <v>42</v>
      </c>
      <c r="H12" s="464"/>
      <c r="I12" s="312" t="s">
        <v>168</v>
      </c>
      <c r="J12" s="55">
        <v>0.42499999999999999</v>
      </c>
      <c r="K12" s="55">
        <f t="shared" si="0"/>
        <v>0.42499999999999999</v>
      </c>
      <c r="L12" s="55"/>
      <c r="M12" s="55">
        <f t="shared" si="1"/>
        <v>0</v>
      </c>
      <c r="N12" s="55">
        <v>0.43333333333333329</v>
      </c>
      <c r="O12" s="55">
        <f t="shared" si="2"/>
        <v>0.43333333333333329</v>
      </c>
      <c r="P12" s="55">
        <v>0.4826388888888889</v>
      </c>
      <c r="Q12" s="41">
        <f t="shared" si="3"/>
        <v>0.4826388888888889</v>
      </c>
      <c r="R12" s="55">
        <v>0.49513888888888891</v>
      </c>
      <c r="S12" s="41">
        <f t="shared" si="4"/>
        <v>0.49513888888888891</v>
      </c>
      <c r="T12" s="236">
        <v>0.50763888888888886</v>
      </c>
      <c r="U12" s="72">
        <f t="shared" si="5"/>
        <v>0.50763888888888886</v>
      </c>
    </row>
    <row r="13" spans="1:21" ht="21.75" customHeight="1" x14ac:dyDescent="0.25">
      <c r="A13" s="586" t="s">
        <v>58</v>
      </c>
      <c r="B13" s="587"/>
      <c r="C13" s="97" t="s">
        <v>2594</v>
      </c>
      <c r="D13" s="50">
        <v>71702159</v>
      </c>
      <c r="E13" s="50" t="s">
        <v>84</v>
      </c>
      <c r="F13" s="79" t="s">
        <v>28</v>
      </c>
      <c r="G13" s="105" t="s">
        <v>24</v>
      </c>
      <c r="H13" s="182"/>
      <c r="I13" s="50" t="s">
        <v>2595</v>
      </c>
      <c r="J13" s="55">
        <v>0.42638888888888887</v>
      </c>
      <c r="K13" s="55">
        <f t="shared" si="0"/>
        <v>0.42638888888888887</v>
      </c>
      <c r="L13" s="55">
        <v>0.43194444444444452</v>
      </c>
      <c r="M13" s="55">
        <f t="shared" si="1"/>
        <v>0.43194444444444452</v>
      </c>
      <c r="N13" s="55">
        <v>0.43680555555555561</v>
      </c>
      <c r="O13" s="55">
        <f t="shared" si="2"/>
        <v>0.43680555555555561</v>
      </c>
      <c r="P13" s="55">
        <v>0.48333333333333328</v>
      </c>
      <c r="Q13" s="55">
        <f t="shared" si="3"/>
        <v>0.48333333333333328</v>
      </c>
      <c r="R13" s="55">
        <v>0.49583333333333329</v>
      </c>
      <c r="S13" s="55">
        <f t="shared" si="4"/>
        <v>0.49583333333333329</v>
      </c>
      <c r="T13" s="236">
        <v>0.5083333333333333</v>
      </c>
      <c r="U13" s="236">
        <f t="shared" si="5"/>
        <v>0.5083333333333333</v>
      </c>
    </row>
    <row r="14" spans="1:21" ht="24" customHeight="1" x14ac:dyDescent="0.25">
      <c r="A14" s="586" t="s">
        <v>64</v>
      </c>
      <c r="B14" s="587"/>
      <c r="C14" s="97" t="s">
        <v>2596</v>
      </c>
      <c r="D14" s="50">
        <v>41512861</v>
      </c>
      <c r="E14" s="50" t="s">
        <v>17</v>
      </c>
      <c r="F14" s="79" t="s">
        <v>38</v>
      </c>
      <c r="G14" s="105" t="s">
        <v>42</v>
      </c>
      <c r="H14" s="182"/>
      <c r="I14" s="50" t="s">
        <v>117</v>
      </c>
      <c r="J14" s="55">
        <v>0.43263888888888891</v>
      </c>
      <c r="K14" s="41">
        <f t="shared" si="0"/>
        <v>0.43263888888888891</v>
      </c>
      <c r="L14" s="55">
        <v>0.43611111111111112</v>
      </c>
      <c r="M14" s="41">
        <f t="shared" si="1"/>
        <v>0.43611111111111112</v>
      </c>
      <c r="N14" s="55">
        <v>0.44166666666666671</v>
      </c>
      <c r="O14" s="41">
        <f t="shared" si="2"/>
        <v>0.44166666666666671</v>
      </c>
      <c r="P14" s="55">
        <v>0.49444444444444452</v>
      </c>
      <c r="Q14" s="55">
        <f t="shared" si="3"/>
        <v>0.49444444444444452</v>
      </c>
      <c r="R14" s="55">
        <v>0.50763888888888886</v>
      </c>
      <c r="S14" s="41">
        <f t="shared" si="4"/>
        <v>0.50763888888888886</v>
      </c>
      <c r="T14" s="236">
        <v>0.52083333333333337</v>
      </c>
      <c r="U14" s="72">
        <f t="shared" si="5"/>
        <v>0.52083333333333337</v>
      </c>
    </row>
    <row r="15" spans="1:21" ht="21.75" customHeight="1" x14ac:dyDescent="0.25">
      <c r="A15" s="586" t="s">
        <v>67</v>
      </c>
      <c r="B15" s="587"/>
      <c r="C15" s="97" t="s">
        <v>2597</v>
      </c>
      <c r="D15" s="50">
        <v>9558068</v>
      </c>
      <c r="E15" s="21" t="s">
        <v>189</v>
      </c>
      <c r="F15" s="79" t="s">
        <v>28</v>
      </c>
      <c r="G15" s="96"/>
      <c r="H15" s="328"/>
      <c r="I15" s="96" t="s">
        <v>147</v>
      </c>
      <c r="J15" s="55">
        <v>0.4375</v>
      </c>
      <c r="K15" s="41">
        <f t="shared" si="0"/>
        <v>0.4375</v>
      </c>
      <c r="L15" s="55">
        <v>0.44027777777777782</v>
      </c>
      <c r="M15" s="41">
        <f t="shared" si="1"/>
        <v>0.44027777777777782</v>
      </c>
      <c r="N15" s="55">
        <v>0.44722222222222219</v>
      </c>
      <c r="O15" s="41">
        <f t="shared" si="2"/>
        <v>0.44722222222222219</v>
      </c>
      <c r="P15" s="55">
        <v>0.49791666666666667</v>
      </c>
      <c r="Q15" s="41">
        <f t="shared" si="3"/>
        <v>0.49791666666666667</v>
      </c>
      <c r="R15" s="55">
        <v>0.50972222222222219</v>
      </c>
      <c r="S15" s="55">
        <f t="shared" si="4"/>
        <v>0.50972222222222219</v>
      </c>
      <c r="T15" s="236">
        <v>0.52152777777777781</v>
      </c>
      <c r="U15" s="236">
        <f t="shared" si="5"/>
        <v>0.52152777777777781</v>
      </c>
    </row>
    <row r="16" spans="1:21" ht="23.25" customHeight="1" x14ac:dyDescent="0.25">
      <c r="A16" s="586" t="s">
        <v>70</v>
      </c>
      <c r="B16" s="587"/>
      <c r="C16" s="148" t="s">
        <v>2598</v>
      </c>
      <c r="D16" s="50">
        <v>46234341</v>
      </c>
      <c r="E16" s="50" t="s">
        <v>271</v>
      </c>
      <c r="F16" s="79" t="s">
        <v>23</v>
      </c>
      <c r="G16" s="184" t="s">
        <v>2599</v>
      </c>
      <c r="H16" s="182"/>
      <c r="I16" s="50" t="s">
        <v>551</v>
      </c>
      <c r="J16" s="55">
        <v>0.45347222222222222</v>
      </c>
      <c r="K16" s="41">
        <f t="shared" si="0"/>
        <v>0.45347222222222222</v>
      </c>
      <c r="L16" s="55">
        <v>0.45416666666666672</v>
      </c>
      <c r="M16" s="41">
        <f t="shared" si="1"/>
        <v>0.45416666666666672</v>
      </c>
      <c r="N16" s="55">
        <v>0.45833333333333331</v>
      </c>
      <c r="O16" s="41">
        <f t="shared" si="2"/>
        <v>0.45833333333333331</v>
      </c>
      <c r="P16" s="55">
        <v>0.50624999999999998</v>
      </c>
      <c r="Q16" s="41">
        <f t="shared" si="3"/>
        <v>0.50624999999999998</v>
      </c>
      <c r="R16" s="55">
        <v>0.52083333333333337</v>
      </c>
      <c r="S16" s="41">
        <f t="shared" si="4"/>
        <v>0.52083333333333337</v>
      </c>
      <c r="T16" s="236">
        <v>0.53333333333333333</v>
      </c>
      <c r="U16" s="72">
        <f t="shared" si="5"/>
        <v>0.53333333333333333</v>
      </c>
    </row>
    <row r="17" spans="1:21" ht="20.25" customHeight="1" x14ac:dyDescent="0.25">
      <c r="A17" s="586" t="s">
        <v>73</v>
      </c>
      <c r="B17" s="587"/>
      <c r="C17" s="148" t="s">
        <v>2600</v>
      </c>
      <c r="D17" s="50">
        <v>42972658</v>
      </c>
      <c r="E17" s="50" t="s">
        <v>84</v>
      </c>
      <c r="F17" s="79" t="s">
        <v>23</v>
      </c>
      <c r="G17" s="50" t="s">
        <v>2601</v>
      </c>
      <c r="H17" s="182"/>
      <c r="I17" s="50" t="s">
        <v>2220</v>
      </c>
      <c r="J17" s="55">
        <v>0.47291666666666671</v>
      </c>
      <c r="K17" s="41">
        <f t="shared" si="0"/>
        <v>0.47291666666666671</v>
      </c>
      <c r="L17" s="55">
        <v>0.47361111111111109</v>
      </c>
      <c r="M17" s="41">
        <f t="shared" si="1"/>
        <v>0.47361111111111109</v>
      </c>
      <c r="N17" s="55">
        <v>0.47847222222222219</v>
      </c>
      <c r="O17" s="41">
        <f t="shared" si="2"/>
        <v>0.47847222222222219</v>
      </c>
      <c r="P17" s="55">
        <v>0.52847222222222223</v>
      </c>
      <c r="Q17" s="55">
        <f t="shared" si="3"/>
        <v>0.52847222222222223</v>
      </c>
      <c r="R17" s="55">
        <v>0.54166666666666663</v>
      </c>
      <c r="S17" s="55">
        <f t="shared" si="4"/>
        <v>0.54166666666666663</v>
      </c>
      <c r="T17" s="236">
        <v>0.55555555555555558</v>
      </c>
      <c r="U17" s="236">
        <f t="shared" si="5"/>
        <v>0.55555555555555558</v>
      </c>
    </row>
    <row r="18" spans="1:21" ht="21.75" customHeight="1" x14ac:dyDescent="0.25">
      <c r="A18" s="586" t="s">
        <v>76</v>
      </c>
      <c r="B18" s="587"/>
      <c r="C18" s="148" t="s">
        <v>2602</v>
      </c>
      <c r="D18" s="50">
        <v>25458130</v>
      </c>
      <c r="E18" s="50" t="s">
        <v>271</v>
      </c>
      <c r="F18" s="79" t="s">
        <v>38</v>
      </c>
      <c r="G18" s="105"/>
      <c r="H18" s="180"/>
      <c r="I18" s="105" t="s">
        <v>2590</v>
      </c>
      <c r="J18" s="55">
        <v>0.48680555555555549</v>
      </c>
      <c r="K18" s="41">
        <f t="shared" si="0"/>
        <v>0.48680555555555549</v>
      </c>
      <c r="L18" s="55">
        <v>0.48749999999999999</v>
      </c>
      <c r="M18" s="41">
        <f t="shared" si="1"/>
        <v>0.48749999999999999</v>
      </c>
      <c r="N18" s="55">
        <v>0.49652777777777779</v>
      </c>
      <c r="O18" s="41">
        <f t="shared" si="2"/>
        <v>0.49652777777777779</v>
      </c>
      <c r="P18" s="55">
        <v>0.54583333333333328</v>
      </c>
      <c r="Q18" s="41">
        <f t="shared" si="3"/>
        <v>0.54583333333333328</v>
      </c>
      <c r="R18" s="55">
        <v>0.55972222222222223</v>
      </c>
      <c r="S18" s="41">
        <f t="shared" si="4"/>
        <v>0.55972222222222223</v>
      </c>
      <c r="T18" s="236">
        <v>0.57430555555555551</v>
      </c>
      <c r="U18" s="72">
        <f t="shared" si="5"/>
        <v>0.57430555555555551</v>
      </c>
    </row>
    <row r="19" spans="1:21" ht="18" customHeight="1" x14ac:dyDescent="0.25">
      <c r="A19" s="586" t="s">
        <v>78</v>
      </c>
      <c r="B19" s="587"/>
      <c r="C19" s="148" t="s">
        <v>2603</v>
      </c>
      <c r="D19" s="50">
        <v>9153602</v>
      </c>
      <c r="E19" s="201" t="s">
        <v>45</v>
      </c>
      <c r="F19" s="79" t="s">
        <v>18</v>
      </c>
      <c r="G19" s="105" t="s">
        <v>42</v>
      </c>
      <c r="H19" s="334" t="s">
        <v>2604</v>
      </c>
      <c r="I19" s="256" t="s">
        <v>34</v>
      </c>
      <c r="J19" s="55">
        <v>0.5131944444444444</v>
      </c>
      <c r="K19" s="41">
        <f t="shared" si="0"/>
        <v>0.5131944444444444</v>
      </c>
      <c r="L19" s="55">
        <v>0.51458333333333328</v>
      </c>
      <c r="M19" s="41">
        <f t="shared" si="1"/>
        <v>0.51458333333333328</v>
      </c>
      <c r="N19" s="55">
        <v>0.52152777777777781</v>
      </c>
      <c r="O19" s="41">
        <f t="shared" si="2"/>
        <v>0.52152777777777781</v>
      </c>
      <c r="P19" s="55">
        <v>0.56805555555555554</v>
      </c>
      <c r="Q19" s="41">
        <f t="shared" si="3"/>
        <v>0.56805555555555554</v>
      </c>
      <c r="R19" s="55">
        <v>0.58472222222222225</v>
      </c>
      <c r="S19" s="41">
        <f t="shared" si="4"/>
        <v>0.58472222222222225</v>
      </c>
      <c r="T19" s="236">
        <v>0.59722222222222221</v>
      </c>
      <c r="U19" s="72">
        <f t="shared" si="5"/>
        <v>0.59722222222222221</v>
      </c>
    </row>
    <row r="20" spans="1:21" s="4" customFormat="1" ht="20.25" customHeight="1" x14ac:dyDescent="0.25">
      <c r="A20" s="600"/>
      <c r="B20" s="587"/>
      <c r="C20" s="192" t="s">
        <v>2605</v>
      </c>
      <c r="D20" s="288">
        <v>10404294</v>
      </c>
      <c r="E20" s="88" t="s">
        <v>623</v>
      </c>
      <c r="F20" s="250" t="s">
        <v>38</v>
      </c>
      <c r="G20" s="88" t="s">
        <v>1786</v>
      </c>
      <c r="H20" s="88" t="s">
        <v>2606</v>
      </c>
      <c r="I20" s="88" t="s">
        <v>1753</v>
      </c>
      <c r="J20" s="161">
        <v>0.49791666666666667</v>
      </c>
      <c r="K20" s="161">
        <f>J32+$K$60</f>
        <v>0.63472222222222219</v>
      </c>
      <c r="L20" s="161"/>
      <c r="M20" s="161">
        <f t="shared" si="1"/>
        <v>0</v>
      </c>
      <c r="N20" s="161"/>
      <c r="O20" s="161">
        <f t="shared" si="2"/>
        <v>0</v>
      </c>
      <c r="P20" s="161"/>
      <c r="Q20" s="161">
        <f t="shared" si="3"/>
        <v>0</v>
      </c>
      <c r="R20" s="161"/>
      <c r="S20" s="161">
        <f t="shared" si="4"/>
        <v>0</v>
      </c>
      <c r="T20" s="161"/>
      <c r="U20" s="161">
        <f t="shared" si="5"/>
        <v>0</v>
      </c>
    </row>
    <row r="21" spans="1:21" ht="23.25" customHeight="1" x14ac:dyDescent="0.25">
      <c r="A21" s="586" t="s">
        <v>80</v>
      </c>
      <c r="B21" s="587"/>
      <c r="C21" s="148" t="s">
        <v>2607</v>
      </c>
      <c r="D21" s="50">
        <v>41230196</v>
      </c>
      <c r="E21" s="201" t="s">
        <v>623</v>
      </c>
      <c r="F21" s="79" t="s">
        <v>28</v>
      </c>
      <c r="G21" s="105" t="s">
        <v>69</v>
      </c>
      <c r="H21" s="182"/>
      <c r="I21" s="50" t="s">
        <v>2608</v>
      </c>
      <c r="J21" s="55">
        <v>0.62291666666666667</v>
      </c>
      <c r="K21" s="55">
        <f>J33+$K$60</f>
        <v>0</v>
      </c>
      <c r="L21" s="55">
        <v>0.62430555555555556</v>
      </c>
      <c r="M21" s="41">
        <f t="shared" si="1"/>
        <v>0.62430555555555556</v>
      </c>
      <c r="N21" s="55">
        <v>0.63055555555555554</v>
      </c>
      <c r="O21" s="41">
        <f t="shared" si="2"/>
        <v>0.63055555555555554</v>
      </c>
      <c r="P21" s="55">
        <v>0.67638888888888893</v>
      </c>
      <c r="Q21" s="41">
        <f t="shared" si="3"/>
        <v>0.67638888888888893</v>
      </c>
      <c r="R21" s="55">
        <v>0.69027777777777777</v>
      </c>
      <c r="S21" s="41">
        <f t="shared" si="4"/>
        <v>0.69027777777777777</v>
      </c>
      <c r="T21" s="236">
        <v>0.70277777777777772</v>
      </c>
      <c r="U21" s="72">
        <f t="shared" si="5"/>
        <v>0.70277777777777772</v>
      </c>
    </row>
    <row r="22" spans="1:21" ht="22.5" customHeight="1" x14ac:dyDescent="0.25">
      <c r="A22" s="586" t="s">
        <v>82</v>
      </c>
      <c r="B22" s="587"/>
      <c r="C22" s="148" t="s">
        <v>2609</v>
      </c>
      <c r="D22" s="50">
        <v>76089309</v>
      </c>
      <c r="E22" s="50" t="s">
        <v>84</v>
      </c>
      <c r="F22" s="79" t="s">
        <v>757</v>
      </c>
      <c r="G22" s="50" t="s">
        <v>2610</v>
      </c>
      <c r="H22" s="182"/>
      <c r="I22" s="50" t="s">
        <v>2259</v>
      </c>
      <c r="J22" s="55">
        <v>0.53680555555555554</v>
      </c>
      <c r="K22" s="55">
        <f t="shared" ref="K22:K33" si="6">J22+$K$60</f>
        <v>0.53680555555555554</v>
      </c>
      <c r="L22" s="55">
        <v>0.53749999999999998</v>
      </c>
      <c r="M22" s="41">
        <f t="shared" si="1"/>
        <v>0.53749999999999998</v>
      </c>
      <c r="N22" s="55">
        <v>0.5444444444444444</v>
      </c>
      <c r="O22" s="41">
        <f t="shared" si="2"/>
        <v>0.5444444444444444</v>
      </c>
      <c r="P22" s="55">
        <v>0.58958333333333335</v>
      </c>
      <c r="Q22" s="41">
        <f t="shared" si="3"/>
        <v>0.58958333333333335</v>
      </c>
      <c r="R22" s="55">
        <v>0.60138888888888886</v>
      </c>
      <c r="S22" s="41">
        <f t="shared" si="4"/>
        <v>0.60138888888888886</v>
      </c>
      <c r="T22" s="236">
        <v>0.61597222222222225</v>
      </c>
      <c r="U22" s="72">
        <f t="shared" si="5"/>
        <v>0.61597222222222225</v>
      </c>
    </row>
    <row r="23" spans="1:21" ht="21" customHeight="1" x14ac:dyDescent="0.25">
      <c r="A23" s="586" t="s">
        <v>87</v>
      </c>
      <c r="B23" s="587"/>
      <c r="C23" s="97" t="s">
        <v>2611</v>
      </c>
      <c r="D23" s="50">
        <v>76521651</v>
      </c>
      <c r="E23" s="50" t="s">
        <v>84</v>
      </c>
      <c r="F23" s="79" t="s">
        <v>28</v>
      </c>
      <c r="G23" s="240"/>
      <c r="H23" s="479"/>
      <c r="I23" s="105" t="s">
        <v>2590</v>
      </c>
      <c r="J23" s="55">
        <v>0.53819444444444442</v>
      </c>
      <c r="K23" s="55">
        <f t="shared" si="6"/>
        <v>0.53819444444444442</v>
      </c>
      <c r="L23" s="55">
        <v>0.54374999999999996</v>
      </c>
      <c r="M23" s="41">
        <f t="shared" si="1"/>
        <v>0.54374999999999996</v>
      </c>
      <c r="N23" s="55">
        <v>0.54861111111111116</v>
      </c>
      <c r="O23" s="41">
        <f t="shared" si="2"/>
        <v>0.54861111111111116</v>
      </c>
      <c r="P23" s="55">
        <v>0.59375</v>
      </c>
      <c r="Q23" s="41">
        <f t="shared" si="3"/>
        <v>0.59375</v>
      </c>
      <c r="R23" s="55">
        <v>0.61041666666666672</v>
      </c>
      <c r="S23" s="41">
        <f t="shared" si="4"/>
        <v>0.61041666666666672</v>
      </c>
      <c r="T23" s="236">
        <v>0.62291666666666667</v>
      </c>
      <c r="U23" s="72">
        <f t="shared" si="5"/>
        <v>0.62291666666666667</v>
      </c>
    </row>
    <row r="24" spans="1:21" ht="20.25" customHeight="1" x14ac:dyDescent="0.25">
      <c r="A24" s="600"/>
      <c r="B24" s="587"/>
      <c r="C24" s="104" t="s">
        <v>2612</v>
      </c>
      <c r="D24" s="88">
        <v>47094638</v>
      </c>
      <c r="E24" s="88" t="s">
        <v>623</v>
      </c>
      <c r="F24" s="80" t="s">
        <v>28</v>
      </c>
      <c r="G24" s="88" t="s">
        <v>2613</v>
      </c>
      <c r="H24" s="332"/>
      <c r="I24" s="88" t="s">
        <v>39</v>
      </c>
      <c r="J24" s="161">
        <v>0.55486111111111114</v>
      </c>
      <c r="K24" s="161">
        <f t="shared" si="6"/>
        <v>0.55486111111111114</v>
      </c>
      <c r="L24" s="161">
        <v>0.55555555555555558</v>
      </c>
      <c r="M24" s="15">
        <f t="shared" si="1"/>
        <v>0.55555555555555558</v>
      </c>
      <c r="N24" s="161"/>
      <c r="O24" s="15">
        <f t="shared" si="2"/>
        <v>0</v>
      </c>
      <c r="P24" s="161"/>
      <c r="Q24" s="15">
        <f t="shared" si="3"/>
        <v>0</v>
      </c>
      <c r="R24" s="161"/>
      <c r="S24" s="15">
        <f t="shared" si="4"/>
        <v>0</v>
      </c>
      <c r="T24" s="161"/>
      <c r="U24" s="15">
        <f t="shared" si="5"/>
        <v>0</v>
      </c>
    </row>
    <row r="25" spans="1:21" ht="18" customHeight="1" x14ac:dyDescent="0.25">
      <c r="A25" s="586" t="s">
        <v>91</v>
      </c>
      <c r="B25" s="587"/>
      <c r="C25" s="97" t="s">
        <v>2614</v>
      </c>
      <c r="D25" s="50">
        <v>47958418</v>
      </c>
      <c r="E25" s="201" t="s">
        <v>623</v>
      </c>
      <c r="F25" s="79" t="s">
        <v>38</v>
      </c>
      <c r="G25" s="105"/>
      <c r="H25" s="180"/>
      <c r="I25" s="105" t="s">
        <v>2590</v>
      </c>
      <c r="J25" s="55">
        <v>0.55000000000000004</v>
      </c>
      <c r="K25" s="55">
        <f t="shared" si="6"/>
        <v>0.55000000000000004</v>
      </c>
      <c r="L25" s="55">
        <v>0.63402777777777775</v>
      </c>
      <c r="M25" s="41">
        <f t="shared" si="1"/>
        <v>0.63402777777777775</v>
      </c>
      <c r="N25" s="55">
        <v>0.55625000000000002</v>
      </c>
      <c r="O25" s="41">
        <f t="shared" si="2"/>
        <v>0.55625000000000002</v>
      </c>
      <c r="P25" s="55">
        <v>0.6020833333333333</v>
      </c>
      <c r="Q25" s="41">
        <f t="shared" si="3"/>
        <v>0.6020833333333333</v>
      </c>
      <c r="R25" s="55">
        <v>0.61458333333333337</v>
      </c>
      <c r="S25" s="41">
        <f t="shared" si="4"/>
        <v>0.61458333333333337</v>
      </c>
      <c r="T25" s="236">
        <v>0.62847222222222221</v>
      </c>
      <c r="U25" s="72">
        <f t="shared" si="5"/>
        <v>0.62847222222222221</v>
      </c>
    </row>
    <row r="26" spans="1:21" s="4" customFormat="1" ht="20.25" customHeight="1" x14ac:dyDescent="0.25">
      <c r="A26" s="586" t="s">
        <v>96</v>
      </c>
      <c r="B26" s="587"/>
      <c r="C26" s="97" t="s">
        <v>2615</v>
      </c>
      <c r="D26" s="50">
        <v>70993004</v>
      </c>
      <c r="E26" s="50" t="s">
        <v>84</v>
      </c>
      <c r="F26" s="79" t="s">
        <v>38</v>
      </c>
      <c r="G26" s="105" t="s">
        <v>42</v>
      </c>
      <c r="H26" s="312"/>
      <c r="I26" s="312" t="s">
        <v>168</v>
      </c>
      <c r="J26" s="55">
        <v>0.56527777777777777</v>
      </c>
      <c r="K26" s="41">
        <f t="shared" si="6"/>
        <v>0.56527777777777777</v>
      </c>
      <c r="L26" s="55"/>
      <c r="M26" s="41">
        <f t="shared" si="1"/>
        <v>0</v>
      </c>
      <c r="N26" s="55">
        <v>0.57916666666666672</v>
      </c>
      <c r="O26" s="41">
        <f t="shared" si="2"/>
        <v>0.57916666666666672</v>
      </c>
      <c r="P26" s="55">
        <v>0.62638888888888888</v>
      </c>
      <c r="Q26" s="41">
        <f t="shared" si="3"/>
        <v>0.62638888888888888</v>
      </c>
      <c r="R26" s="55">
        <v>0.64097222222222228</v>
      </c>
      <c r="S26" s="41">
        <f t="shared" si="4"/>
        <v>0.64097222222222228</v>
      </c>
      <c r="T26" s="236">
        <v>0.65555555555555556</v>
      </c>
      <c r="U26" s="72">
        <f t="shared" si="5"/>
        <v>0.65555555555555556</v>
      </c>
    </row>
    <row r="27" spans="1:21" s="46" customFormat="1" ht="19.5" customHeight="1" x14ac:dyDescent="0.25">
      <c r="A27" s="586" t="s">
        <v>98</v>
      </c>
      <c r="B27" s="587"/>
      <c r="C27" s="97" t="s">
        <v>2616</v>
      </c>
      <c r="D27" s="50">
        <v>72220772</v>
      </c>
      <c r="E27" s="50" t="s">
        <v>84</v>
      </c>
      <c r="F27" s="79" t="s">
        <v>28</v>
      </c>
      <c r="G27" s="105"/>
      <c r="H27" s="180"/>
      <c r="I27" s="105" t="s">
        <v>2590</v>
      </c>
      <c r="J27" s="55">
        <v>0.56458333333333333</v>
      </c>
      <c r="K27" s="55">
        <f t="shared" si="6"/>
        <v>0.56458333333333333</v>
      </c>
      <c r="L27" s="55">
        <v>0.64930555555555558</v>
      </c>
      <c r="M27" s="41">
        <f t="shared" si="1"/>
        <v>0.64930555555555558</v>
      </c>
      <c r="N27" s="55">
        <v>0.5708333333333333</v>
      </c>
      <c r="O27" s="41">
        <f t="shared" si="2"/>
        <v>0.5708333333333333</v>
      </c>
      <c r="P27" s="55">
        <v>0.61458333333333337</v>
      </c>
      <c r="Q27" s="41">
        <f t="shared" si="3"/>
        <v>0.61458333333333337</v>
      </c>
      <c r="R27" s="55">
        <v>0.62777777777777777</v>
      </c>
      <c r="S27" s="41">
        <f t="shared" si="4"/>
        <v>0.62777777777777777</v>
      </c>
      <c r="T27" s="236">
        <v>0.64027777777777772</v>
      </c>
      <c r="U27" s="72">
        <f t="shared" si="5"/>
        <v>0.64027777777777772</v>
      </c>
    </row>
    <row r="28" spans="1:21" ht="21" customHeight="1" x14ac:dyDescent="0.25">
      <c r="A28" s="586" t="s">
        <v>102</v>
      </c>
      <c r="B28" s="587"/>
      <c r="C28" s="97" t="s">
        <v>2617</v>
      </c>
      <c r="D28" s="50">
        <v>6842320</v>
      </c>
      <c r="E28" s="21" t="s">
        <v>301</v>
      </c>
      <c r="F28" s="79" t="s">
        <v>38</v>
      </c>
      <c r="G28" s="105"/>
      <c r="H28" s="180"/>
      <c r="I28" s="105" t="s">
        <v>2590</v>
      </c>
      <c r="J28" s="55">
        <v>0.58819444444444446</v>
      </c>
      <c r="K28" s="55">
        <f t="shared" si="6"/>
        <v>0.58819444444444446</v>
      </c>
      <c r="L28" s="55">
        <v>0.58888888888888891</v>
      </c>
      <c r="M28" s="41">
        <f t="shared" si="1"/>
        <v>0.58888888888888891</v>
      </c>
      <c r="N28" s="55">
        <v>0.59375</v>
      </c>
      <c r="O28" s="41">
        <f t="shared" si="2"/>
        <v>0.59375</v>
      </c>
      <c r="P28" s="55">
        <v>0.64375000000000004</v>
      </c>
      <c r="Q28" s="41">
        <f t="shared" si="3"/>
        <v>0.64375000000000004</v>
      </c>
      <c r="R28" s="55">
        <v>0.65625</v>
      </c>
      <c r="S28" s="41">
        <f t="shared" si="4"/>
        <v>0.65625</v>
      </c>
      <c r="T28" s="236">
        <v>0.66874999999999996</v>
      </c>
      <c r="U28" s="72">
        <f t="shared" si="5"/>
        <v>0.66874999999999996</v>
      </c>
    </row>
    <row r="29" spans="1:21" ht="21.75" customHeight="1" x14ac:dyDescent="0.25">
      <c r="A29" s="586" t="s">
        <v>106</v>
      </c>
      <c r="B29" s="587"/>
      <c r="C29" s="152" t="s">
        <v>2618</v>
      </c>
      <c r="D29" s="217">
        <v>74366515</v>
      </c>
      <c r="E29" s="201" t="s">
        <v>623</v>
      </c>
      <c r="F29" s="142" t="s">
        <v>28</v>
      </c>
      <c r="G29" s="256" t="s">
        <v>2604</v>
      </c>
      <c r="H29" s="256"/>
      <c r="I29" s="256" t="s">
        <v>34</v>
      </c>
      <c r="J29" s="55">
        <v>0.58888888888888891</v>
      </c>
      <c r="K29" s="55">
        <f t="shared" si="6"/>
        <v>0.58888888888888891</v>
      </c>
      <c r="L29" s="55">
        <v>0.59375</v>
      </c>
      <c r="M29" s="55">
        <f t="shared" si="1"/>
        <v>0.59375</v>
      </c>
      <c r="N29" s="55">
        <v>0.59930555555555554</v>
      </c>
      <c r="O29" s="55">
        <f t="shared" si="2"/>
        <v>0.59930555555555554</v>
      </c>
      <c r="P29" s="55">
        <v>0.64652777777777781</v>
      </c>
      <c r="Q29" s="55">
        <f t="shared" si="3"/>
        <v>0.64652777777777781</v>
      </c>
      <c r="R29" s="55">
        <v>0.65972222222222221</v>
      </c>
      <c r="S29" s="55">
        <f t="shared" si="4"/>
        <v>0.65972222222222221</v>
      </c>
      <c r="T29" s="236">
        <v>0.67152777777777772</v>
      </c>
      <c r="U29" s="236">
        <f t="shared" si="5"/>
        <v>0.67152777777777772</v>
      </c>
    </row>
    <row r="30" spans="1:21" ht="21" customHeight="1" x14ac:dyDescent="0.25">
      <c r="A30" s="586" t="s">
        <v>110</v>
      </c>
      <c r="B30" s="587"/>
      <c r="C30" s="152" t="s">
        <v>2619</v>
      </c>
      <c r="D30" s="217">
        <v>40210000</v>
      </c>
      <c r="E30" s="50" t="s">
        <v>84</v>
      </c>
      <c r="F30" s="142" t="s">
        <v>38</v>
      </c>
      <c r="G30" s="96"/>
      <c r="H30" s="328"/>
      <c r="I30" s="96" t="s">
        <v>39</v>
      </c>
      <c r="J30" s="55">
        <v>0.6166666666666667</v>
      </c>
      <c r="K30" s="55">
        <f t="shared" si="6"/>
        <v>0.6166666666666667</v>
      </c>
      <c r="L30" s="55">
        <v>0.61736111111111114</v>
      </c>
      <c r="M30" s="55">
        <f t="shared" si="1"/>
        <v>0.61736111111111114</v>
      </c>
      <c r="N30" s="55">
        <v>0.62222222222222223</v>
      </c>
      <c r="O30" s="55">
        <f t="shared" si="2"/>
        <v>0.62222222222222223</v>
      </c>
      <c r="P30" s="55">
        <v>0.66527777777777775</v>
      </c>
      <c r="Q30" s="55">
        <f t="shared" si="3"/>
        <v>0.66527777777777775</v>
      </c>
      <c r="R30" s="55">
        <v>0.67777777777777781</v>
      </c>
      <c r="S30" s="55">
        <f t="shared" si="4"/>
        <v>0.67777777777777781</v>
      </c>
      <c r="T30" s="236">
        <v>0.68958333333333333</v>
      </c>
      <c r="U30" s="236">
        <f t="shared" si="5"/>
        <v>0.68958333333333333</v>
      </c>
    </row>
    <row r="31" spans="1:21" s="4" customFormat="1" ht="18" customHeight="1" x14ac:dyDescent="0.25">
      <c r="A31" s="586" t="s">
        <v>114</v>
      </c>
      <c r="B31" s="587"/>
      <c r="C31" s="97" t="s">
        <v>2620</v>
      </c>
      <c r="D31" s="50">
        <v>75507546</v>
      </c>
      <c r="E31" s="21" t="s">
        <v>429</v>
      </c>
      <c r="F31" s="79" t="s">
        <v>38</v>
      </c>
      <c r="G31" s="96"/>
      <c r="H31" s="328"/>
      <c r="I31" s="96" t="s">
        <v>638</v>
      </c>
      <c r="J31" s="55">
        <v>0.63263888888888886</v>
      </c>
      <c r="K31" s="55">
        <f t="shared" si="6"/>
        <v>0.63263888888888886</v>
      </c>
      <c r="L31" s="55">
        <v>0.63472222222222219</v>
      </c>
      <c r="M31" s="55">
        <f t="shared" si="1"/>
        <v>0.63472222222222219</v>
      </c>
      <c r="N31" s="55">
        <v>0.63958333333333328</v>
      </c>
      <c r="O31" s="55">
        <f t="shared" si="2"/>
        <v>0.63958333333333328</v>
      </c>
      <c r="P31" s="55">
        <v>0.68333333333333335</v>
      </c>
      <c r="Q31" s="55">
        <f t="shared" si="3"/>
        <v>0.68333333333333335</v>
      </c>
      <c r="R31" s="55">
        <v>0.69513888888888886</v>
      </c>
      <c r="S31" s="55">
        <f t="shared" si="4"/>
        <v>0.69513888888888886</v>
      </c>
      <c r="T31" s="236">
        <v>0.70694444444444449</v>
      </c>
      <c r="U31" s="236">
        <f t="shared" si="5"/>
        <v>0.70694444444444449</v>
      </c>
    </row>
    <row r="32" spans="1:21" s="46" customFormat="1" ht="21" customHeight="1" x14ac:dyDescent="0.25">
      <c r="A32" s="586" t="s">
        <v>118</v>
      </c>
      <c r="B32" s="587"/>
      <c r="C32" s="97" t="s">
        <v>2621</v>
      </c>
      <c r="D32" s="50">
        <v>43832494</v>
      </c>
      <c r="E32" s="50" t="s">
        <v>17</v>
      </c>
      <c r="F32" s="79" t="s">
        <v>28</v>
      </c>
      <c r="G32" s="87"/>
      <c r="H32" s="326"/>
      <c r="I32" s="87" t="s">
        <v>161</v>
      </c>
      <c r="J32" s="55">
        <v>0.63472222222222219</v>
      </c>
      <c r="K32" s="55">
        <f t="shared" si="6"/>
        <v>0.63472222222222219</v>
      </c>
      <c r="L32" s="55">
        <v>0.64097222222222228</v>
      </c>
      <c r="M32" s="41">
        <f t="shared" si="1"/>
        <v>0.64097222222222228</v>
      </c>
      <c r="N32" s="55">
        <v>0.6479166666666667</v>
      </c>
      <c r="O32" s="41">
        <f t="shared" si="2"/>
        <v>0.6479166666666667</v>
      </c>
      <c r="P32" s="55">
        <v>0.69097222222222221</v>
      </c>
      <c r="Q32" s="41">
        <f t="shared" si="3"/>
        <v>0.69097222222222221</v>
      </c>
      <c r="R32" s="55">
        <v>0.70416666666666672</v>
      </c>
      <c r="S32" s="55">
        <f t="shared" si="4"/>
        <v>0.70416666666666672</v>
      </c>
      <c r="T32" s="236">
        <v>0.71597222222222223</v>
      </c>
      <c r="U32" s="236">
        <f t="shared" si="5"/>
        <v>0.71597222222222223</v>
      </c>
    </row>
    <row r="33" spans="1:21" ht="18" customHeight="1" x14ac:dyDescent="0.25">
      <c r="A33" s="600"/>
      <c r="B33" s="587"/>
      <c r="C33" s="104" t="s">
        <v>2622</v>
      </c>
      <c r="D33" s="88">
        <v>25633471</v>
      </c>
      <c r="E33" s="88" t="s">
        <v>84</v>
      </c>
      <c r="F33" s="80" t="s">
        <v>2623</v>
      </c>
      <c r="G33" s="88"/>
      <c r="H33" s="332"/>
      <c r="I33" s="88" t="s">
        <v>161</v>
      </c>
      <c r="J33" s="104"/>
      <c r="K33" s="15">
        <f t="shared" si="6"/>
        <v>0</v>
      </c>
      <c r="L33" s="161"/>
      <c r="M33" s="15">
        <f t="shared" si="1"/>
        <v>0</v>
      </c>
      <c r="N33" s="161"/>
      <c r="O33" s="15">
        <f t="shared" si="2"/>
        <v>0</v>
      </c>
      <c r="P33" s="161"/>
      <c r="Q33" s="15">
        <f t="shared" si="3"/>
        <v>0</v>
      </c>
      <c r="R33" s="161"/>
      <c r="S33" s="15">
        <f t="shared" si="4"/>
        <v>0</v>
      </c>
      <c r="T33" s="161"/>
      <c r="U33" s="15">
        <f t="shared" si="5"/>
        <v>0</v>
      </c>
    </row>
    <row r="34" spans="1:21" ht="18.75" customHeight="1" x14ac:dyDescent="0.25">
      <c r="A34" s="589"/>
      <c r="B34" s="589"/>
    </row>
    <row r="35" spans="1:21" ht="18.75" customHeight="1" x14ac:dyDescent="0.25">
      <c r="A35" s="589"/>
      <c r="B35" s="589"/>
    </row>
    <row r="36" spans="1:21" ht="18.75" customHeight="1" x14ac:dyDescent="0.25">
      <c r="A36" s="589"/>
      <c r="B36" s="589"/>
    </row>
    <row r="37" spans="1:21" ht="18" customHeight="1" x14ac:dyDescent="0.25">
      <c r="A37" s="589"/>
      <c r="B37" s="589"/>
    </row>
    <row r="38" spans="1:21" ht="18" customHeight="1" x14ac:dyDescent="0.25">
      <c r="A38" s="589"/>
      <c r="B38" s="589"/>
    </row>
    <row r="39" spans="1:21" s="46" customFormat="1" ht="18" customHeight="1" x14ac:dyDescent="0.25">
      <c r="A39" s="598"/>
      <c r="B39" s="598"/>
    </row>
    <row r="40" spans="1:21" ht="18" customHeight="1" x14ac:dyDescent="0.25">
      <c r="A40" s="589"/>
      <c r="B40" s="589"/>
    </row>
    <row r="41" spans="1:21" ht="18.75" customHeight="1" x14ac:dyDescent="0.25">
      <c r="A41" s="589"/>
      <c r="B41" s="589"/>
    </row>
    <row r="42" spans="1:21" ht="18" customHeight="1" x14ac:dyDescent="0.25">
      <c r="A42" s="589"/>
      <c r="B42" s="589"/>
    </row>
    <row r="43" spans="1:21" ht="18" customHeight="1" x14ac:dyDescent="0.25">
      <c r="A43" s="589"/>
      <c r="B43" s="589"/>
    </row>
    <row r="44" spans="1:21" ht="21" customHeight="1" x14ac:dyDescent="0.25">
      <c r="A44" s="589"/>
      <c r="B44" s="589"/>
    </row>
    <row r="45" spans="1:21" ht="18" customHeight="1" x14ac:dyDescent="0.25">
      <c r="A45" s="589"/>
      <c r="B45" s="589"/>
    </row>
    <row r="46" spans="1:21" ht="18" customHeight="1" x14ac:dyDescent="0.25">
      <c r="A46" s="589"/>
      <c r="B46" s="589"/>
    </row>
    <row r="47" spans="1:21" ht="18" customHeight="1" x14ac:dyDescent="0.25">
      <c r="A47" s="589"/>
      <c r="B47" s="589"/>
    </row>
    <row r="48" spans="1:21" ht="18" customHeight="1" x14ac:dyDescent="0.25">
      <c r="A48" s="589"/>
      <c r="B48" s="589"/>
    </row>
    <row r="49" spans="1:2" ht="18" customHeight="1" x14ac:dyDescent="0.25">
      <c r="A49" s="589"/>
      <c r="B49" s="589"/>
    </row>
    <row r="50" spans="1:2" ht="18" customHeight="1" x14ac:dyDescent="0.25">
      <c r="A50" s="589"/>
      <c r="B50" s="589"/>
    </row>
    <row r="51" spans="1:2" ht="18" customHeight="1" x14ac:dyDescent="0.25">
      <c r="A51" s="589"/>
      <c r="B51" s="589"/>
    </row>
    <row r="52" spans="1:2" ht="18" customHeight="1" x14ac:dyDescent="0.25">
      <c r="A52" s="589"/>
      <c r="B52" s="589"/>
    </row>
    <row r="53" spans="1:2" ht="18" customHeight="1" x14ac:dyDescent="0.25">
      <c r="A53" s="589"/>
      <c r="B53" s="589"/>
    </row>
    <row r="54" spans="1:2" ht="18" customHeight="1" x14ac:dyDescent="0.25">
      <c r="A54" s="589"/>
      <c r="B54" s="589"/>
    </row>
    <row r="55" spans="1:2" ht="18" customHeight="1" x14ac:dyDescent="0.25">
      <c r="A55" s="589"/>
      <c r="B55" s="589"/>
    </row>
    <row r="56" spans="1:2" ht="18" customHeight="1" x14ac:dyDescent="0.25">
      <c r="A56" s="589"/>
      <c r="B56" s="589"/>
    </row>
    <row r="57" spans="1:2" ht="18" customHeight="1" x14ac:dyDescent="0.25">
      <c r="A57" s="589"/>
      <c r="B57" s="589"/>
    </row>
    <row r="58" spans="1:2" ht="18" customHeight="1" x14ac:dyDescent="0.25">
      <c r="A58" s="589"/>
      <c r="B58" s="589"/>
    </row>
    <row r="59" spans="1:2" ht="18" customHeight="1" x14ac:dyDescent="0.25">
      <c r="A59" s="589"/>
      <c r="B59" s="589"/>
    </row>
    <row r="60" spans="1:2" ht="18" customHeight="1" x14ac:dyDescent="0.25">
      <c r="A60" s="589"/>
      <c r="B60" s="589"/>
    </row>
    <row r="61" spans="1:2" ht="18" customHeight="1" x14ac:dyDescent="0.25">
      <c r="A61" s="589"/>
      <c r="B61" s="589"/>
    </row>
    <row r="62" spans="1:2" ht="18" customHeight="1" x14ac:dyDescent="0.25">
      <c r="A62" s="589"/>
      <c r="B62" s="589"/>
    </row>
    <row r="63" spans="1:2" ht="18" customHeight="1" x14ac:dyDescent="0.25">
      <c r="A63" s="589"/>
      <c r="B63" s="589"/>
    </row>
    <row r="64" spans="1:2" ht="18" customHeight="1" x14ac:dyDescent="0.25">
      <c r="A64" s="589"/>
      <c r="B64" s="589"/>
    </row>
    <row r="66" spans="2:8" ht="15.75" customHeight="1" x14ac:dyDescent="0.25">
      <c r="B66" t="s">
        <v>6768</v>
      </c>
      <c r="C66" t="s">
        <v>6769</v>
      </c>
      <c r="D66" t="s">
        <v>6770</v>
      </c>
      <c r="E66" t="s">
        <v>6771</v>
      </c>
      <c r="F66" t="s">
        <v>6772</v>
      </c>
      <c r="G66" t="s">
        <v>6773</v>
      </c>
      <c r="H66" t="s">
        <v>6774</v>
      </c>
    </row>
    <row r="67" spans="2:8" ht="18" customHeight="1" x14ac:dyDescent="0.25"/>
    <row r="68" spans="2:8" ht="18" customHeight="1" x14ac:dyDescent="0.25"/>
    <row r="69" spans="2:8" ht="18" customHeight="1" x14ac:dyDescent="0.25"/>
    <row r="70" spans="2:8" ht="18" customHeight="1" x14ac:dyDescent="0.25"/>
    <row r="71" spans="2:8" ht="18" customHeight="1" x14ac:dyDescent="0.25"/>
    <row r="72" spans="2:8" ht="18" customHeight="1" x14ac:dyDescent="0.25"/>
    <row r="73" spans="2:8" ht="18" customHeight="1" x14ac:dyDescent="0.25"/>
    <row r="74" spans="2:8" ht="18" customHeight="1" x14ac:dyDescent="0.25"/>
    <row r="75" spans="2:8" ht="18" customHeight="1" x14ac:dyDescent="0.25"/>
    <row r="76" spans="2:8" ht="18" customHeight="1" x14ac:dyDescent="0.25"/>
    <row r="77" spans="2:8" ht="18" customHeight="1" x14ac:dyDescent="0.25"/>
    <row r="78" spans="2:8" ht="18" customHeight="1" x14ac:dyDescent="0.25"/>
    <row r="79" spans="2:8" ht="18" customHeight="1" x14ac:dyDescent="0.25"/>
    <row r="80" spans="2:8" ht="18" customHeight="1" x14ac:dyDescent="0.25"/>
    <row r="81" spans="2:6" ht="18" customHeight="1" x14ac:dyDescent="0.25"/>
    <row r="82" spans="2:6" ht="18" customHeight="1" x14ac:dyDescent="0.25"/>
    <row r="83" spans="2:6" ht="18" customHeight="1" x14ac:dyDescent="0.25"/>
    <row r="84" spans="2:6" ht="18" customHeight="1" x14ac:dyDescent="0.25"/>
    <row r="85" spans="2:6" ht="18" customHeight="1" x14ac:dyDescent="0.25"/>
    <row r="86" spans="2:6" ht="18" customHeight="1" x14ac:dyDescent="0.25"/>
    <row r="87" spans="2:6" ht="18" customHeight="1" x14ac:dyDescent="0.25"/>
    <row r="88" spans="2:6" ht="18" customHeight="1" x14ac:dyDescent="0.25"/>
    <row r="89" spans="2:6" ht="21" customHeight="1" x14ac:dyDescent="0.25"/>
    <row r="90" spans="2:6" ht="15.75" customHeight="1" x14ac:dyDescent="0.25">
      <c r="B90" t="s">
        <v>6768</v>
      </c>
      <c r="C90" t="s">
        <v>6769</v>
      </c>
      <c r="D90" t="s">
        <v>6770</v>
      </c>
      <c r="E90" t="s">
        <v>6771</v>
      </c>
      <c r="F90" t="s">
        <v>6772</v>
      </c>
    </row>
    <row r="91" spans="2:6" ht="15.75" customHeight="1" x14ac:dyDescent="0.25"/>
    <row r="92" spans="2:6" ht="15.75" customHeight="1" x14ac:dyDescent="0.25"/>
    <row r="93" spans="2:6" ht="15.75" customHeight="1" x14ac:dyDescent="0.25"/>
    <row r="94" spans="2:6" ht="21" customHeight="1" x14ac:dyDescent="0.25"/>
    <row r="95" spans="2:6" ht="18.75" customHeight="1" x14ac:dyDescent="0.25"/>
    <row r="96" spans="2:6" ht="15.75" customHeight="1" x14ac:dyDescent="0.25"/>
    <row r="97" spans="3:8" ht="15.75" customHeight="1" x14ac:dyDescent="0.25"/>
    <row r="98" spans="3:8" ht="18.75" customHeight="1" x14ac:dyDescent="0.25"/>
    <row r="102" spans="3:8" x14ac:dyDescent="0.25">
      <c r="C102" t="s">
        <v>6768</v>
      </c>
      <c r="D102" t="s">
        <v>6769</v>
      </c>
      <c r="E102" t="s">
        <v>6770</v>
      </c>
      <c r="F102" t="s">
        <v>6771</v>
      </c>
      <c r="G102" t="s">
        <v>6772</v>
      </c>
      <c r="H102" t="s">
        <v>6773</v>
      </c>
    </row>
    <row r="103" spans="3:8" ht="15.75" customHeight="1" x14ac:dyDescent="0.25"/>
    <row r="104" spans="3:8" ht="15.75" customHeight="1" x14ac:dyDescent="0.25"/>
    <row r="105" spans="3:8" ht="15.75" customHeight="1" x14ac:dyDescent="0.25"/>
    <row r="106" spans="3:8" ht="15.75" customHeight="1" x14ac:dyDescent="0.25"/>
    <row r="107" spans="3:8" ht="15.75" customHeight="1" x14ac:dyDescent="0.25"/>
    <row r="108" spans="3:8" ht="15.75" customHeight="1" x14ac:dyDescent="0.25"/>
    <row r="109" spans="3:8" ht="15.75" customHeight="1" x14ac:dyDescent="0.25"/>
    <row r="110" spans="3:8" ht="18.75" customHeight="1" x14ac:dyDescent="0.25"/>
    <row r="111" spans="3:8" ht="15.75" customHeight="1" x14ac:dyDescent="0.25"/>
  </sheetData>
  <mergeCells count="69">
    <mergeCell ref="A64:B64"/>
    <mergeCell ref="A59:B59"/>
    <mergeCell ref="A62:B62"/>
    <mergeCell ref="A63:B63"/>
    <mergeCell ref="A60:B60"/>
    <mergeCell ref="A49:B49"/>
    <mergeCell ref="A51:B51"/>
    <mergeCell ref="A11:B11"/>
    <mergeCell ref="A45:B45"/>
    <mergeCell ref="A57:B57"/>
    <mergeCell ref="A44:B44"/>
    <mergeCell ref="A40:B40"/>
    <mergeCell ref="A48:B48"/>
    <mergeCell ref="A24:B24"/>
    <mergeCell ref="A30:B30"/>
    <mergeCell ref="P1:Q1"/>
    <mergeCell ref="A36:B36"/>
    <mergeCell ref="A1:B1"/>
    <mergeCell ref="A61:B61"/>
    <mergeCell ref="A6:B6"/>
    <mergeCell ref="A54:B54"/>
    <mergeCell ref="A16:B16"/>
    <mergeCell ref="A7:B7"/>
    <mergeCell ref="A25:B25"/>
    <mergeCell ref="A41:B41"/>
    <mergeCell ref="A46:B46"/>
    <mergeCell ref="A37:B37"/>
    <mergeCell ref="A56:B56"/>
    <mergeCell ref="A18:B18"/>
    <mergeCell ref="A27:B27"/>
    <mergeCell ref="N1:O1"/>
    <mergeCell ref="A3:B3"/>
    <mergeCell ref="R1:S1"/>
    <mergeCell ref="A55:B55"/>
    <mergeCell ref="A50:B50"/>
    <mergeCell ref="A12:B12"/>
    <mergeCell ref="A26:B26"/>
    <mergeCell ref="A21:B21"/>
    <mergeCell ref="A2:B2"/>
    <mergeCell ref="A33:B33"/>
    <mergeCell ref="A53:B53"/>
    <mergeCell ref="A52:B52"/>
    <mergeCell ref="A43:B43"/>
    <mergeCell ref="A19:B19"/>
    <mergeCell ref="A10:B10"/>
    <mergeCell ref="A28:B28"/>
    <mergeCell ref="A13:B13"/>
    <mergeCell ref="T1:U1"/>
    <mergeCell ref="A47:B47"/>
    <mergeCell ref="A42:B42"/>
    <mergeCell ref="L1:M1"/>
    <mergeCell ref="A32:B32"/>
    <mergeCell ref="A5:B5"/>
    <mergeCell ref="A14:B14"/>
    <mergeCell ref="A23:B23"/>
    <mergeCell ref="A17:B17"/>
    <mergeCell ref="A8:B8"/>
    <mergeCell ref="A22:B22"/>
    <mergeCell ref="A35:B35"/>
    <mergeCell ref="A4:B4"/>
    <mergeCell ref="A20:B20"/>
    <mergeCell ref="A38:B38"/>
    <mergeCell ref="A29:B29"/>
    <mergeCell ref="A9:B9"/>
    <mergeCell ref="A31:B31"/>
    <mergeCell ref="A58:B58"/>
    <mergeCell ref="A39:B39"/>
    <mergeCell ref="A34:B34"/>
    <mergeCell ref="A15:B15"/>
  </mergeCells>
  <pageMargins left="0.7" right="0.7" top="0.75" bottom="0.75" header="0.3" footer="0.3"/>
  <pageSetup paperSize="9" fitToWidth="0" orientation="landscape"/>
  <tableParts count="3">
    <tablePart r:id="rId1"/>
    <tablePart r:id="rId2"/>
    <tablePart r:id="rId3"/>
  </tableParts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sheetPr codeName="Hoja355">
    <pageSetUpPr fitToPage="1"/>
  </sheetPr>
  <dimension ref="A1:W109"/>
  <sheetViews>
    <sheetView workbookViewId="0">
      <selection activeCell="G31" sqref="G31"/>
    </sheetView>
  </sheetViews>
  <sheetFormatPr baseColWidth="10" defaultColWidth="9.140625" defaultRowHeight="15" x14ac:dyDescent="0.25"/>
  <cols>
    <col min="1" max="2" width="2.7109375" customWidth="1"/>
    <col min="3" max="3" width="39" customWidth="1"/>
    <col min="4" max="4" width="14.5703125" customWidth="1"/>
    <col min="5" max="5" width="21.85546875" customWidth="1"/>
    <col min="6" max="6" width="22" customWidth="1"/>
    <col min="7" max="7" width="24.7109375" customWidth="1"/>
    <col min="8" max="8" width="9.28515625" customWidth="1"/>
    <col min="9" max="9" width="25.140625" customWidth="1"/>
    <col min="10" max="10" width="13.28515625" customWidth="1"/>
    <col min="11" max="11" width="13.5703125" customWidth="1"/>
    <col min="12" max="12" width="14.28515625" customWidth="1"/>
    <col min="13" max="13" width="13.7109375" customWidth="1"/>
    <col min="14" max="15" width="14.7109375" customWidth="1"/>
    <col min="16" max="16" width="15.28515625" customWidth="1"/>
    <col min="17" max="17" width="14.85546875" customWidth="1"/>
    <col min="18" max="19" width="15.42578125" customWidth="1"/>
    <col min="20" max="20" width="17" customWidth="1"/>
    <col min="21" max="21" width="17.85546875" customWidth="1"/>
  </cols>
  <sheetData>
    <row r="1" spans="1:23" ht="46.5" customHeight="1" x14ac:dyDescent="0.25">
      <c r="A1" s="596" t="s">
        <v>0</v>
      </c>
      <c r="B1" s="597"/>
      <c r="C1" s="10" t="s">
        <v>1</v>
      </c>
      <c r="D1" s="10" t="s">
        <v>2</v>
      </c>
      <c r="E1" s="25" t="s">
        <v>3</v>
      </c>
      <c r="F1" s="20" t="s">
        <v>4</v>
      </c>
      <c r="G1" s="1" t="s">
        <v>5</v>
      </c>
      <c r="H1" s="35" t="s">
        <v>6</v>
      </c>
      <c r="I1" s="2" t="s">
        <v>7</v>
      </c>
      <c r="J1" s="3" t="s">
        <v>8</v>
      </c>
      <c r="K1" s="3" t="s">
        <v>9</v>
      </c>
      <c r="L1" s="593" t="s">
        <v>10</v>
      </c>
      <c r="M1" s="592"/>
      <c r="N1" s="599" t="s">
        <v>11</v>
      </c>
      <c r="O1" s="592"/>
      <c r="P1" s="595" t="s">
        <v>12</v>
      </c>
      <c r="Q1" s="592"/>
      <c r="R1" s="594" t="s">
        <v>13</v>
      </c>
      <c r="S1" s="592"/>
      <c r="T1" s="591" t="s">
        <v>14</v>
      </c>
      <c r="U1" s="592"/>
    </row>
    <row r="2" spans="1:23" ht="21" customHeight="1" x14ac:dyDescent="0.25">
      <c r="A2" s="605" t="s">
        <v>15</v>
      </c>
      <c r="B2" s="606"/>
      <c r="C2" s="97" t="s">
        <v>2624</v>
      </c>
      <c r="D2" s="50">
        <v>5959607</v>
      </c>
      <c r="E2" s="174" t="s">
        <v>138</v>
      </c>
      <c r="F2" s="79" t="s">
        <v>28</v>
      </c>
      <c r="G2" s="184" t="s">
        <v>203</v>
      </c>
      <c r="H2" s="356" t="s">
        <v>108</v>
      </c>
      <c r="I2" s="50" t="s">
        <v>2315</v>
      </c>
      <c r="J2" s="55">
        <v>0.34791666666666671</v>
      </c>
      <c r="K2" s="41">
        <f t="shared" ref="K2:K18" si="0">J2+$K$58</f>
        <v>0.34791666666666671</v>
      </c>
      <c r="L2" s="55">
        <v>0.35</v>
      </c>
      <c r="M2" s="41">
        <f t="shared" ref="M2:M28" si="1">L2+$M$59</f>
        <v>0.35</v>
      </c>
      <c r="N2" s="55">
        <v>0.35486111111111113</v>
      </c>
      <c r="O2" s="41">
        <f t="shared" ref="O2:O28" si="2">N2+$O$59</f>
        <v>0.35486111111111113</v>
      </c>
      <c r="P2" s="55">
        <v>0.40069444444444452</v>
      </c>
      <c r="Q2" s="41">
        <f t="shared" ref="Q2:Q28" si="3">P2+$Q$59</f>
        <v>0.40069444444444452</v>
      </c>
      <c r="R2" s="55">
        <v>0.41180555555555548</v>
      </c>
      <c r="S2" s="41">
        <f t="shared" ref="S2:S28" si="4">R2+$S$59</f>
        <v>0.41180555555555548</v>
      </c>
      <c r="T2" s="236">
        <v>0.42222222222222222</v>
      </c>
      <c r="U2" s="72">
        <f t="shared" ref="U2:U28" si="5">T2+$U$59</f>
        <v>0.42222222222222222</v>
      </c>
      <c r="V2" s="76"/>
      <c r="W2" s="77"/>
    </row>
    <row r="3" spans="1:23" ht="21" customHeight="1" x14ac:dyDescent="0.25">
      <c r="A3" s="586" t="s">
        <v>21</v>
      </c>
      <c r="B3" s="587"/>
      <c r="C3" s="97" t="s">
        <v>2625</v>
      </c>
      <c r="D3" s="50">
        <v>75446868</v>
      </c>
      <c r="E3" s="50" t="s">
        <v>84</v>
      </c>
      <c r="F3" s="79" t="s">
        <v>38</v>
      </c>
      <c r="G3" s="105" t="s">
        <v>146</v>
      </c>
      <c r="H3" s="182"/>
      <c r="I3" s="50" t="s">
        <v>831</v>
      </c>
      <c r="J3" s="55">
        <v>0.35138888888888892</v>
      </c>
      <c r="K3" s="41">
        <f t="shared" si="0"/>
        <v>0.35138888888888892</v>
      </c>
      <c r="L3" s="55">
        <v>0.35486111111111113</v>
      </c>
      <c r="M3" s="41">
        <f t="shared" si="1"/>
        <v>0.35486111111111113</v>
      </c>
      <c r="N3" s="55">
        <v>0.36041666666666672</v>
      </c>
      <c r="O3" s="41">
        <f t="shared" si="2"/>
        <v>0.36041666666666672</v>
      </c>
      <c r="P3" s="55">
        <v>0.40625</v>
      </c>
      <c r="Q3" s="41">
        <f t="shared" si="3"/>
        <v>0.40625</v>
      </c>
      <c r="R3" s="55">
        <v>0.4201388888888889</v>
      </c>
      <c r="S3" s="41">
        <f t="shared" si="4"/>
        <v>0.4201388888888889</v>
      </c>
      <c r="T3" s="236">
        <v>0.43333333333333329</v>
      </c>
      <c r="U3" s="72">
        <f t="shared" si="5"/>
        <v>0.43333333333333329</v>
      </c>
      <c r="V3" s="147"/>
      <c r="W3" s="46"/>
    </row>
    <row r="4" spans="1:23" ht="20.25" customHeight="1" x14ac:dyDescent="0.25">
      <c r="A4" s="586" t="s">
        <v>26</v>
      </c>
      <c r="B4" s="587"/>
      <c r="C4" s="97" t="s">
        <v>2626</v>
      </c>
      <c r="D4" s="50">
        <v>75354852</v>
      </c>
      <c r="E4" s="50" t="s">
        <v>84</v>
      </c>
      <c r="F4" s="79" t="s">
        <v>28</v>
      </c>
      <c r="G4" s="184" t="s">
        <v>565</v>
      </c>
      <c r="H4" s="349"/>
      <c r="I4" s="111" t="s">
        <v>1603</v>
      </c>
      <c r="J4" s="55">
        <v>0.36944444444444452</v>
      </c>
      <c r="K4" s="41">
        <f t="shared" si="0"/>
        <v>0.36944444444444452</v>
      </c>
      <c r="L4" s="55">
        <v>0.37083333333333329</v>
      </c>
      <c r="M4" s="41">
        <f t="shared" si="1"/>
        <v>0.37083333333333329</v>
      </c>
      <c r="N4" s="55">
        <v>0.37569444444444439</v>
      </c>
      <c r="O4" s="41">
        <f t="shared" si="2"/>
        <v>0.37569444444444439</v>
      </c>
      <c r="P4" s="55">
        <v>0.4201388888888889</v>
      </c>
      <c r="Q4" s="41">
        <f t="shared" si="3"/>
        <v>0.4201388888888889</v>
      </c>
      <c r="R4" s="55">
        <v>0.43194444444444452</v>
      </c>
      <c r="S4" s="41">
        <f t="shared" si="4"/>
        <v>0.43194444444444452</v>
      </c>
      <c r="T4" s="236">
        <v>0.44444444444444442</v>
      </c>
      <c r="U4" s="72">
        <f t="shared" si="5"/>
        <v>0.44444444444444442</v>
      </c>
      <c r="V4" s="121"/>
      <c r="W4" s="46"/>
    </row>
    <row r="5" spans="1:23" ht="18.75" customHeight="1" x14ac:dyDescent="0.3">
      <c r="A5" s="586" t="s">
        <v>30</v>
      </c>
      <c r="B5" s="587"/>
      <c r="C5" s="230" t="s">
        <v>2627</v>
      </c>
      <c r="D5" s="217">
        <v>80228758</v>
      </c>
      <c r="E5" s="21" t="s">
        <v>295</v>
      </c>
      <c r="F5" s="142" t="s">
        <v>28</v>
      </c>
      <c r="G5" s="105" t="s">
        <v>2628</v>
      </c>
      <c r="H5" s="182"/>
      <c r="I5" s="50" t="s">
        <v>1746</v>
      </c>
      <c r="J5" s="55">
        <v>0.39374999999999999</v>
      </c>
      <c r="K5" s="41">
        <f t="shared" si="0"/>
        <v>0.39374999999999999</v>
      </c>
      <c r="L5" s="55">
        <v>0.39513888888888887</v>
      </c>
      <c r="M5" s="41">
        <f t="shared" si="1"/>
        <v>0.39513888888888887</v>
      </c>
      <c r="N5" s="55">
        <v>0.40277777777777779</v>
      </c>
      <c r="O5" s="41">
        <f t="shared" si="2"/>
        <v>0.40277777777777779</v>
      </c>
      <c r="P5" s="55">
        <v>0.44861111111111113</v>
      </c>
      <c r="Q5" s="41">
        <f t="shared" si="3"/>
        <v>0.44861111111111113</v>
      </c>
      <c r="R5" s="55">
        <v>0.46041666666666659</v>
      </c>
      <c r="S5" s="41">
        <f t="shared" si="4"/>
        <v>0.46041666666666659</v>
      </c>
      <c r="T5" s="236">
        <v>0.47430555555555548</v>
      </c>
      <c r="U5" s="72">
        <f t="shared" si="5"/>
        <v>0.47430555555555548</v>
      </c>
      <c r="V5" s="122"/>
      <c r="W5" s="46" t="s">
        <v>2629</v>
      </c>
    </row>
    <row r="6" spans="1:23" ht="21.75" customHeight="1" x14ac:dyDescent="0.25">
      <c r="A6" s="586" t="s">
        <v>35</v>
      </c>
      <c r="B6" s="587"/>
      <c r="C6" s="97" t="s">
        <v>2630</v>
      </c>
      <c r="D6" s="50">
        <v>8488732</v>
      </c>
      <c r="E6" s="201" t="s">
        <v>45</v>
      </c>
      <c r="F6" s="79" t="s">
        <v>38</v>
      </c>
      <c r="G6" s="245">
        <v>1960</v>
      </c>
      <c r="H6" s="347"/>
      <c r="I6" s="245" t="s">
        <v>315</v>
      </c>
      <c r="J6" s="55">
        <v>0.38958333333333328</v>
      </c>
      <c r="K6" s="55">
        <f t="shared" si="0"/>
        <v>0.38958333333333328</v>
      </c>
      <c r="L6" s="55">
        <v>0.39027777777777778</v>
      </c>
      <c r="M6" s="55">
        <f t="shared" si="1"/>
        <v>0.39027777777777778</v>
      </c>
      <c r="N6" s="55">
        <v>0.39583333333333331</v>
      </c>
      <c r="O6" s="55">
        <f t="shared" si="2"/>
        <v>0.39583333333333331</v>
      </c>
      <c r="P6" s="55">
        <v>0.43888888888888888</v>
      </c>
      <c r="Q6" s="55">
        <f t="shared" si="3"/>
        <v>0.43888888888888888</v>
      </c>
      <c r="R6" s="55">
        <v>0.45277777777777778</v>
      </c>
      <c r="S6" s="55">
        <f t="shared" si="4"/>
        <v>0.45277777777777778</v>
      </c>
      <c r="T6" s="236">
        <v>0.46527777777777779</v>
      </c>
      <c r="U6" s="236">
        <f t="shared" si="5"/>
        <v>0.46527777777777779</v>
      </c>
      <c r="V6" s="121"/>
      <c r="W6" s="46"/>
    </row>
    <row r="7" spans="1:23" ht="19.5" customHeight="1" x14ac:dyDescent="0.25">
      <c r="A7" s="586" t="s">
        <v>40</v>
      </c>
      <c r="B7" s="587"/>
      <c r="C7" s="97" t="s">
        <v>2631</v>
      </c>
      <c r="D7" s="50">
        <v>7071602</v>
      </c>
      <c r="E7" s="21" t="s">
        <v>295</v>
      </c>
      <c r="F7" s="79" t="s">
        <v>38</v>
      </c>
      <c r="G7" s="105" t="s">
        <v>341</v>
      </c>
      <c r="H7" s="182"/>
      <c r="I7" s="50" t="s">
        <v>831</v>
      </c>
      <c r="J7" s="55">
        <v>0.4</v>
      </c>
      <c r="K7" s="41">
        <f t="shared" si="0"/>
        <v>0.4</v>
      </c>
      <c r="L7" s="55">
        <v>0.40277777777777779</v>
      </c>
      <c r="M7" s="41">
        <f t="shared" si="1"/>
        <v>0.40277777777777779</v>
      </c>
      <c r="N7" s="55">
        <v>0.41319444444444442</v>
      </c>
      <c r="O7" s="41">
        <f t="shared" si="2"/>
        <v>0.41319444444444442</v>
      </c>
      <c r="P7" s="55">
        <v>0.45624999999999999</v>
      </c>
      <c r="Q7" s="41">
        <f t="shared" si="3"/>
        <v>0.45624999999999999</v>
      </c>
      <c r="R7" s="55">
        <v>0.47013888888888888</v>
      </c>
      <c r="S7" s="41">
        <f t="shared" si="4"/>
        <v>0.47013888888888888</v>
      </c>
      <c r="T7" s="236">
        <v>0.48472222222222222</v>
      </c>
      <c r="U7" s="72">
        <f t="shared" si="5"/>
        <v>0.48472222222222222</v>
      </c>
      <c r="V7" s="121"/>
      <c r="W7" s="46"/>
    </row>
    <row r="8" spans="1:23" ht="21.75" customHeight="1" x14ac:dyDescent="0.25">
      <c r="A8" s="586" t="s">
        <v>43</v>
      </c>
      <c r="B8" s="587"/>
      <c r="C8" s="97" t="s">
        <v>2632</v>
      </c>
      <c r="D8" s="50">
        <v>71903020</v>
      </c>
      <c r="E8" s="50" t="s">
        <v>84</v>
      </c>
      <c r="F8" s="79" t="s">
        <v>38</v>
      </c>
      <c r="G8" s="105"/>
      <c r="H8" s="180"/>
      <c r="I8" s="105" t="s">
        <v>780</v>
      </c>
      <c r="J8" s="55">
        <v>0.40069444444444452</v>
      </c>
      <c r="K8" s="55">
        <f t="shared" si="0"/>
        <v>0.40069444444444452</v>
      </c>
      <c r="L8" s="55">
        <v>0.41249999999999998</v>
      </c>
      <c r="M8" s="55">
        <f t="shared" si="1"/>
        <v>0.41249999999999998</v>
      </c>
      <c r="N8" s="55">
        <v>0.41805555555555562</v>
      </c>
      <c r="O8" s="55">
        <f t="shared" si="2"/>
        <v>0.41805555555555562</v>
      </c>
      <c r="P8" s="55">
        <v>0.46180555555555558</v>
      </c>
      <c r="Q8" s="55">
        <f t="shared" si="3"/>
        <v>0.46180555555555558</v>
      </c>
      <c r="R8" s="55">
        <v>0.47847222222222219</v>
      </c>
      <c r="S8" s="55">
        <f t="shared" si="4"/>
        <v>0.47847222222222219</v>
      </c>
      <c r="T8" s="236">
        <v>0.49166666666666659</v>
      </c>
      <c r="U8" s="236">
        <f t="shared" si="5"/>
        <v>0.49166666666666659</v>
      </c>
      <c r="V8" s="121"/>
      <c r="W8" s="46"/>
    </row>
    <row r="9" spans="1:23" ht="20.25" customHeight="1" x14ac:dyDescent="0.25">
      <c r="A9" s="586" t="s">
        <v>48</v>
      </c>
      <c r="B9" s="587"/>
      <c r="C9" s="97" t="s">
        <v>2633</v>
      </c>
      <c r="D9" s="50">
        <v>48348926</v>
      </c>
      <c r="E9" s="50" t="s">
        <v>84</v>
      </c>
      <c r="F9" s="79" t="s">
        <v>28</v>
      </c>
      <c r="G9" s="469"/>
      <c r="H9" s="469"/>
      <c r="I9" s="469" t="s">
        <v>147</v>
      </c>
      <c r="J9" s="55">
        <v>0.40138888888888891</v>
      </c>
      <c r="K9" s="55">
        <f t="shared" si="0"/>
        <v>0.40138888888888891</v>
      </c>
      <c r="L9" s="55">
        <v>0.41666666666666669</v>
      </c>
      <c r="M9" s="55">
        <f t="shared" si="1"/>
        <v>0.41666666666666669</v>
      </c>
      <c r="N9" s="55">
        <v>0.4236111111111111</v>
      </c>
      <c r="O9" s="55">
        <f t="shared" si="2"/>
        <v>0.4236111111111111</v>
      </c>
      <c r="P9" s="55">
        <v>0.47083333333333333</v>
      </c>
      <c r="Q9" s="55">
        <f t="shared" si="3"/>
        <v>0.47083333333333333</v>
      </c>
      <c r="R9" s="55">
        <v>0.48402777777777778</v>
      </c>
      <c r="S9" s="55">
        <f t="shared" si="4"/>
        <v>0.48402777777777778</v>
      </c>
      <c r="T9" s="236">
        <v>0.49652777777777779</v>
      </c>
      <c r="U9" s="236">
        <f t="shared" si="5"/>
        <v>0.49652777777777779</v>
      </c>
      <c r="V9" s="121"/>
      <c r="W9" s="46"/>
    </row>
    <row r="10" spans="1:23" ht="21" customHeight="1" x14ac:dyDescent="0.25">
      <c r="A10" s="586" t="s">
        <v>54</v>
      </c>
      <c r="B10" s="587"/>
      <c r="C10" s="97" t="s">
        <v>2634</v>
      </c>
      <c r="D10" s="50">
        <v>43167858</v>
      </c>
      <c r="E10" s="50" t="s">
        <v>84</v>
      </c>
      <c r="F10" s="79" t="s">
        <v>28</v>
      </c>
      <c r="G10" s="407" t="s">
        <v>515</v>
      </c>
      <c r="H10" s="420"/>
      <c r="I10" s="407" t="s">
        <v>1439</v>
      </c>
      <c r="J10" s="55">
        <v>0.37361111111111112</v>
      </c>
      <c r="K10" s="41">
        <f t="shared" si="0"/>
        <v>0.37361111111111112</v>
      </c>
      <c r="L10" s="55">
        <v>0.42708333333333331</v>
      </c>
      <c r="M10" s="41">
        <f t="shared" si="1"/>
        <v>0.42708333333333331</v>
      </c>
      <c r="N10" s="55">
        <v>0.43333333333333329</v>
      </c>
      <c r="O10" s="41">
        <f t="shared" si="2"/>
        <v>0.43333333333333329</v>
      </c>
      <c r="P10" s="55">
        <v>0.48402777777777778</v>
      </c>
      <c r="Q10" s="41">
        <f t="shared" si="3"/>
        <v>0.48402777777777778</v>
      </c>
      <c r="R10" s="55">
        <v>0.49652777777777779</v>
      </c>
      <c r="S10" s="41">
        <f t="shared" si="4"/>
        <v>0.49652777777777779</v>
      </c>
      <c r="T10" s="236">
        <v>0.51041666666666663</v>
      </c>
      <c r="U10" s="72">
        <f t="shared" si="5"/>
        <v>0.51041666666666663</v>
      </c>
      <c r="V10" s="121"/>
      <c r="W10" s="46"/>
    </row>
    <row r="11" spans="1:23" s="46" customFormat="1" ht="21" customHeight="1" x14ac:dyDescent="0.25">
      <c r="A11" s="586" t="s">
        <v>58</v>
      </c>
      <c r="B11" s="587"/>
      <c r="C11" s="148" t="s">
        <v>2635</v>
      </c>
      <c r="D11" s="50">
        <v>7084568</v>
      </c>
      <c r="E11" s="50" t="s">
        <v>84</v>
      </c>
      <c r="F11" s="79" t="s">
        <v>28</v>
      </c>
      <c r="G11" s="105"/>
      <c r="H11" s="180"/>
      <c r="I11" s="105" t="s">
        <v>780</v>
      </c>
      <c r="J11" s="55">
        <v>0.51875000000000004</v>
      </c>
      <c r="K11" s="41">
        <f t="shared" si="0"/>
        <v>0.51875000000000004</v>
      </c>
      <c r="L11" s="55">
        <v>0.54513888888888884</v>
      </c>
      <c r="M11" s="41">
        <f t="shared" si="1"/>
        <v>0.54513888888888884</v>
      </c>
      <c r="N11" s="55">
        <v>0.55486111111111114</v>
      </c>
      <c r="O11" s="41">
        <f t="shared" si="2"/>
        <v>0.55486111111111114</v>
      </c>
      <c r="P11" s="55">
        <v>0.6</v>
      </c>
      <c r="Q11" s="41">
        <f t="shared" si="3"/>
        <v>0.6</v>
      </c>
      <c r="R11" s="55">
        <v>0.61388888888888893</v>
      </c>
      <c r="S11" s="41">
        <f t="shared" si="4"/>
        <v>0.61388888888888893</v>
      </c>
      <c r="T11" s="236">
        <v>0.62638888888888888</v>
      </c>
      <c r="U11" s="72">
        <f t="shared" si="5"/>
        <v>0.62638888888888888</v>
      </c>
      <c r="V11" s="121"/>
    </row>
    <row r="12" spans="1:23" ht="23.25" customHeight="1" x14ac:dyDescent="0.25">
      <c r="A12" s="586" t="s">
        <v>64</v>
      </c>
      <c r="B12" s="587"/>
      <c r="C12" s="97" t="s">
        <v>2636</v>
      </c>
      <c r="D12" s="50">
        <v>72815915</v>
      </c>
      <c r="E12" s="50" t="s">
        <v>84</v>
      </c>
      <c r="F12" s="79" t="s">
        <v>38</v>
      </c>
      <c r="G12" s="407" t="s">
        <v>1285</v>
      </c>
      <c r="H12" s="420"/>
      <c r="I12" s="407" t="s">
        <v>2637</v>
      </c>
      <c r="J12" s="55">
        <v>0.4201388888888889</v>
      </c>
      <c r="K12" s="55">
        <f t="shared" si="0"/>
        <v>0.4201388888888889</v>
      </c>
      <c r="L12" s="55">
        <v>0.43194444444444452</v>
      </c>
      <c r="M12" s="55">
        <f t="shared" si="1"/>
        <v>0.43194444444444452</v>
      </c>
      <c r="N12" s="55">
        <v>0.43888888888888888</v>
      </c>
      <c r="O12" s="55">
        <f t="shared" si="2"/>
        <v>0.43888888888888888</v>
      </c>
      <c r="P12" s="55">
        <v>0.4909722222222222</v>
      </c>
      <c r="Q12" s="55">
        <f t="shared" si="3"/>
        <v>0.4909722222222222</v>
      </c>
      <c r="R12" s="55">
        <v>0.5083333333333333</v>
      </c>
      <c r="S12" s="55">
        <f t="shared" si="4"/>
        <v>0.5083333333333333</v>
      </c>
      <c r="T12" s="236">
        <v>0.52222222222222225</v>
      </c>
      <c r="U12" s="236">
        <f t="shared" si="5"/>
        <v>0.52222222222222225</v>
      </c>
      <c r="V12" s="121"/>
      <c r="W12" s="46"/>
    </row>
    <row r="13" spans="1:23" ht="21.75" customHeight="1" x14ac:dyDescent="0.25">
      <c r="A13" s="586" t="s">
        <v>67</v>
      </c>
      <c r="B13" s="587"/>
      <c r="C13" s="97" t="s">
        <v>2638</v>
      </c>
      <c r="D13" s="50">
        <v>41791305</v>
      </c>
      <c r="E13" s="201" t="s">
        <v>45</v>
      </c>
      <c r="F13" s="79" t="s">
        <v>38</v>
      </c>
      <c r="G13" s="105"/>
      <c r="H13" s="180"/>
      <c r="I13" s="105" t="s">
        <v>780</v>
      </c>
      <c r="J13" s="55">
        <v>0.44236111111111109</v>
      </c>
      <c r="K13" s="55">
        <f t="shared" si="0"/>
        <v>0.44236111111111109</v>
      </c>
      <c r="L13" s="55">
        <v>0.44305555555555548</v>
      </c>
      <c r="M13" s="55">
        <f t="shared" si="1"/>
        <v>0.44305555555555548</v>
      </c>
      <c r="N13" s="55">
        <v>0.44861111111111113</v>
      </c>
      <c r="O13" s="55">
        <f t="shared" si="2"/>
        <v>0.44861111111111113</v>
      </c>
      <c r="P13" s="55">
        <v>0.49583333333333329</v>
      </c>
      <c r="Q13" s="41">
        <f t="shared" si="3"/>
        <v>0.49583333333333329</v>
      </c>
      <c r="R13" s="55">
        <v>0.50972222222222219</v>
      </c>
      <c r="S13" s="55">
        <f t="shared" si="4"/>
        <v>0.50972222222222219</v>
      </c>
      <c r="T13" s="236">
        <v>0.52500000000000002</v>
      </c>
      <c r="U13" s="236">
        <f t="shared" si="5"/>
        <v>0.52500000000000002</v>
      </c>
      <c r="V13" s="123"/>
      <c r="W13" s="46"/>
    </row>
    <row r="14" spans="1:23" ht="24" customHeight="1" x14ac:dyDescent="0.25">
      <c r="A14" s="586" t="s">
        <v>70</v>
      </c>
      <c r="B14" s="587"/>
      <c r="C14" s="97" t="s">
        <v>2639</v>
      </c>
      <c r="D14" s="50">
        <v>41246520</v>
      </c>
      <c r="E14" s="50" t="s">
        <v>271</v>
      </c>
      <c r="F14" s="79" t="s">
        <v>23</v>
      </c>
      <c r="G14" s="469"/>
      <c r="H14" s="469"/>
      <c r="I14" s="469" t="s">
        <v>190</v>
      </c>
      <c r="J14" s="55">
        <v>0.46736111111111112</v>
      </c>
      <c r="K14" s="55">
        <f t="shared" si="0"/>
        <v>0.46736111111111112</v>
      </c>
      <c r="L14" s="55">
        <v>0.46944444444444439</v>
      </c>
      <c r="M14" s="55">
        <f t="shared" si="1"/>
        <v>0.46944444444444439</v>
      </c>
      <c r="N14" s="55">
        <v>0.47430555555555548</v>
      </c>
      <c r="O14" s="55">
        <f t="shared" si="2"/>
        <v>0.47430555555555548</v>
      </c>
      <c r="P14" s="55">
        <v>0.51666666666666672</v>
      </c>
      <c r="Q14" s="55">
        <f t="shared" si="3"/>
        <v>0.51666666666666672</v>
      </c>
      <c r="R14" s="55">
        <v>0.52986111111111112</v>
      </c>
      <c r="S14" s="55">
        <f t="shared" si="4"/>
        <v>0.52986111111111112</v>
      </c>
      <c r="T14" s="236">
        <v>0.54305555555555551</v>
      </c>
      <c r="U14" s="236">
        <f t="shared" si="5"/>
        <v>0.54305555555555551</v>
      </c>
      <c r="V14" s="121"/>
      <c r="W14" s="46"/>
    </row>
    <row r="15" spans="1:23" ht="21.75" customHeight="1" x14ac:dyDescent="0.25">
      <c r="A15" s="586" t="s">
        <v>73</v>
      </c>
      <c r="B15" s="587"/>
      <c r="C15" s="97" t="s">
        <v>2640</v>
      </c>
      <c r="D15" s="50">
        <v>25650856</v>
      </c>
      <c r="E15" s="21" t="s">
        <v>429</v>
      </c>
      <c r="F15" s="79" t="s">
        <v>38</v>
      </c>
      <c r="G15" s="105"/>
      <c r="H15" s="180"/>
      <c r="I15" s="105" t="s">
        <v>780</v>
      </c>
      <c r="J15" s="55">
        <v>0.47291666666666671</v>
      </c>
      <c r="K15" s="41">
        <f t="shared" si="0"/>
        <v>0.47291666666666671</v>
      </c>
      <c r="L15" s="55">
        <v>0.47430555555555548</v>
      </c>
      <c r="M15" s="41">
        <f t="shared" si="1"/>
        <v>0.47430555555555548</v>
      </c>
      <c r="N15" s="55">
        <v>0.47986111111111113</v>
      </c>
      <c r="O15" s="41">
        <f t="shared" si="2"/>
        <v>0.47986111111111113</v>
      </c>
      <c r="P15" s="55">
        <v>0.52638888888888891</v>
      </c>
      <c r="Q15" s="41">
        <f t="shared" si="3"/>
        <v>0.52638888888888891</v>
      </c>
      <c r="R15" s="55">
        <v>0.53819444444444442</v>
      </c>
      <c r="S15" s="41">
        <f t="shared" si="4"/>
        <v>0.53819444444444442</v>
      </c>
      <c r="T15" s="236">
        <v>0.55138888888888893</v>
      </c>
      <c r="U15" s="72">
        <f t="shared" si="5"/>
        <v>0.55138888888888893</v>
      </c>
      <c r="V15" s="121"/>
      <c r="W15" s="46"/>
    </row>
    <row r="16" spans="1:23" ht="22.5" customHeight="1" x14ac:dyDescent="0.25">
      <c r="A16" s="586" t="s">
        <v>76</v>
      </c>
      <c r="B16" s="587"/>
      <c r="C16" s="97" t="s">
        <v>2641</v>
      </c>
      <c r="D16" s="50">
        <v>25412429</v>
      </c>
      <c r="E16" s="21" t="s">
        <v>295</v>
      </c>
      <c r="F16" s="79" t="s">
        <v>38</v>
      </c>
      <c r="G16" s="469"/>
      <c r="H16" s="469"/>
      <c r="I16" s="469" t="s">
        <v>66</v>
      </c>
      <c r="J16" s="55">
        <v>0.47986111111111113</v>
      </c>
      <c r="K16" s="55">
        <f t="shared" si="0"/>
        <v>0.47986111111111113</v>
      </c>
      <c r="L16" s="55">
        <v>0.48055555555555562</v>
      </c>
      <c r="M16" s="55">
        <f t="shared" si="1"/>
        <v>0.48055555555555562</v>
      </c>
      <c r="N16" s="55">
        <v>0.48680555555555549</v>
      </c>
      <c r="O16" s="55">
        <f t="shared" si="2"/>
        <v>0.48680555555555549</v>
      </c>
      <c r="P16" s="55">
        <v>0.53125</v>
      </c>
      <c r="Q16" s="55">
        <f t="shared" si="3"/>
        <v>0.53125</v>
      </c>
      <c r="R16" s="55">
        <v>0.5444444444444444</v>
      </c>
      <c r="S16" s="55">
        <f t="shared" si="4"/>
        <v>0.5444444444444444</v>
      </c>
      <c r="T16" s="236">
        <v>0.55694444444444446</v>
      </c>
      <c r="U16" s="72">
        <f t="shared" si="5"/>
        <v>0.55694444444444446</v>
      </c>
      <c r="V16" s="121"/>
      <c r="W16" s="46"/>
    </row>
    <row r="17" spans="1:23" ht="20.25" customHeight="1" x14ac:dyDescent="0.25">
      <c r="A17" s="586" t="s">
        <v>78</v>
      </c>
      <c r="B17" s="587"/>
      <c r="C17" s="97" t="s">
        <v>2642</v>
      </c>
      <c r="D17" s="50">
        <v>47023090</v>
      </c>
      <c r="E17" s="201" t="s">
        <v>45</v>
      </c>
      <c r="F17" s="79" t="s">
        <v>28</v>
      </c>
      <c r="G17" s="105"/>
      <c r="H17" s="180"/>
      <c r="I17" s="105" t="s">
        <v>780</v>
      </c>
      <c r="J17" s="55">
        <v>0.48541666666666672</v>
      </c>
      <c r="K17" s="41">
        <f t="shared" si="0"/>
        <v>0.48541666666666672</v>
      </c>
      <c r="L17" s="55">
        <v>0.48680555555555549</v>
      </c>
      <c r="M17" s="41">
        <f t="shared" si="1"/>
        <v>0.48680555555555549</v>
      </c>
      <c r="N17" s="55">
        <v>0.49652777777777779</v>
      </c>
      <c r="O17" s="41">
        <f t="shared" si="2"/>
        <v>0.49652777777777779</v>
      </c>
      <c r="P17" s="55">
        <v>0.54027777777777775</v>
      </c>
      <c r="Q17" s="41">
        <f t="shared" si="3"/>
        <v>0.54027777777777775</v>
      </c>
      <c r="R17" s="55">
        <v>0.55138888888888893</v>
      </c>
      <c r="S17" s="41">
        <f t="shared" si="4"/>
        <v>0.55138888888888893</v>
      </c>
      <c r="T17" s="236">
        <v>0.5625</v>
      </c>
      <c r="U17" s="72">
        <f t="shared" si="5"/>
        <v>0.5625</v>
      </c>
      <c r="V17" s="123"/>
      <c r="W17" s="46"/>
    </row>
    <row r="18" spans="1:23" ht="21.75" customHeight="1" x14ac:dyDescent="0.25">
      <c r="A18" s="586" t="s">
        <v>80</v>
      </c>
      <c r="B18" s="587"/>
      <c r="C18" s="97" t="s">
        <v>2643</v>
      </c>
      <c r="D18" s="50">
        <v>25628865</v>
      </c>
      <c r="E18" s="50" t="s">
        <v>271</v>
      </c>
      <c r="F18" s="79" t="s">
        <v>38</v>
      </c>
      <c r="G18" s="469"/>
      <c r="H18" s="469"/>
      <c r="I18" s="469" t="s">
        <v>434</v>
      </c>
      <c r="J18" s="55">
        <v>0.48958333333333331</v>
      </c>
      <c r="K18" s="41">
        <f t="shared" si="0"/>
        <v>0.48958333333333331</v>
      </c>
      <c r="L18" s="55">
        <v>0.4909722222222222</v>
      </c>
      <c r="M18" s="41">
        <f t="shared" si="1"/>
        <v>0.4909722222222222</v>
      </c>
      <c r="N18" s="55">
        <v>0.50069444444444444</v>
      </c>
      <c r="O18" s="41">
        <f t="shared" si="2"/>
        <v>0.50069444444444444</v>
      </c>
      <c r="P18" s="55">
        <v>0.54513888888888884</v>
      </c>
      <c r="Q18" s="41">
        <f t="shared" si="3"/>
        <v>0.54513888888888884</v>
      </c>
      <c r="R18" s="55">
        <v>0.55694444444444446</v>
      </c>
      <c r="S18" s="41">
        <f t="shared" si="4"/>
        <v>0.55694444444444446</v>
      </c>
      <c r="T18" s="236">
        <v>0.56944444444444442</v>
      </c>
      <c r="U18" s="72">
        <f t="shared" si="5"/>
        <v>0.56944444444444442</v>
      </c>
      <c r="V18" s="120"/>
      <c r="W18" s="46"/>
    </row>
    <row r="19" spans="1:23" ht="21" customHeight="1" x14ac:dyDescent="0.35">
      <c r="A19" s="586" t="s">
        <v>82</v>
      </c>
      <c r="B19" s="587"/>
      <c r="C19" s="97" t="s">
        <v>2644</v>
      </c>
      <c r="D19" s="50">
        <v>2457361</v>
      </c>
      <c r="E19" s="21" t="s">
        <v>1004</v>
      </c>
      <c r="F19" s="79" t="s">
        <v>28</v>
      </c>
      <c r="G19" s="105"/>
      <c r="H19" s="356" t="s">
        <v>108</v>
      </c>
      <c r="I19" s="105" t="s">
        <v>780</v>
      </c>
      <c r="J19" s="55">
        <v>0.50277777777777777</v>
      </c>
      <c r="K19" s="41">
        <f>J29+$K$58</f>
        <v>0</v>
      </c>
      <c r="L19" s="55">
        <v>0.50347222222222221</v>
      </c>
      <c r="M19" s="41">
        <f t="shared" si="1"/>
        <v>0.50347222222222221</v>
      </c>
      <c r="N19" s="55">
        <v>0.52222222222222225</v>
      </c>
      <c r="O19" s="41">
        <f t="shared" si="2"/>
        <v>0.52222222222222225</v>
      </c>
      <c r="P19" s="55">
        <v>0.56597222222222221</v>
      </c>
      <c r="Q19" s="41">
        <f t="shared" si="3"/>
        <v>0.56597222222222221</v>
      </c>
      <c r="R19" s="55">
        <v>0.57777777777777772</v>
      </c>
      <c r="S19" s="41">
        <f t="shared" si="4"/>
        <v>0.57777777777777772</v>
      </c>
      <c r="T19" s="236">
        <v>0.59027777777777779</v>
      </c>
      <c r="U19" s="72">
        <f t="shared" si="5"/>
        <v>0.59027777777777779</v>
      </c>
      <c r="V19" s="43"/>
      <c r="W19" s="46"/>
    </row>
    <row r="20" spans="1:23" s="4" customFormat="1" ht="20.25" customHeight="1" x14ac:dyDescent="0.25">
      <c r="A20" s="586" t="s">
        <v>87</v>
      </c>
      <c r="B20" s="587"/>
      <c r="C20" s="97" t="s">
        <v>2645</v>
      </c>
      <c r="D20" s="50">
        <v>44280407</v>
      </c>
      <c r="E20" s="50" t="s">
        <v>84</v>
      </c>
      <c r="F20" s="79" t="s">
        <v>38</v>
      </c>
      <c r="G20" s="105"/>
      <c r="H20" s="180"/>
      <c r="I20" s="105" t="s">
        <v>780</v>
      </c>
      <c r="J20" s="55">
        <v>0.50416666666666665</v>
      </c>
      <c r="K20" s="41">
        <f>J30+$K$58</f>
        <v>0</v>
      </c>
      <c r="L20" s="55">
        <v>0.52152777777777781</v>
      </c>
      <c r="M20" s="41">
        <f t="shared" si="1"/>
        <v>0.52152777777777781</v>
      </c>
      <c r="N20" s="55">
        <v>0.52638888888888891</v>
      </c>
      <c r="O20" s="41">
        <f t="shared" si="2"/>
        <v>0.52638888888888891</v>
      </c>
      <c r="P20" s="55">
        <v>0.57013888888888886</v>
      </c>
      <c r="Q20" s="41">
        <f t="shared" si="3"/>
        <v>0.57013888888888886</v>
      </c>
      <c r="R20" s="55">
        <v>0.58333333333333337</v>
      </c>
      <c r="S20" s="55">
        <f t="shared" si="4"/>
        <v>0.58333333333333337</v>
      </c>
      <c r="T20" s="236">
        <v>0.59513888888888888</v>
      </c>
      <c r="U20" s="72">
        <f t="shared" si="5"/>
        <v>0.59513888888888888</v>
      </c>
      <c r="V20" s="120"/>
    </row>
    <row r="21" spans="1:23" ht="23.25" customHeight="1" x14ac:dyDescent="0.25">
      <c r="A21" s="586" t="s">
        <v>91</v>
      </c>
      <c r="B21" s="587"/>
      <c r="C21" s="97" t="s">
        <v>2646</v>
      </c>
      <c r="D21" s="50">
        <v>74971172</v>
      </c>
      <c r="E21" s="207" t="s">
        <v>93</v>
      </c>
      <c r="F21" s="79" t="s">
        <v>38</v>
      </c>
      <c r="G21" s="469"/>
      <c r="H21" s="469"/>
      <c r="I21" s="469" t="s">
        <v>109</v>
      </c>
      <c r="J21" s="55">
        <v>0.60069444444444442</v>
      </c>
      <c r="K21" s="55">
        <f>J31+$K$58</f>
        <v>0</v>
      </c>
      <c r="L21" s="55">
        <v>0.60347222222222219</v>
      </c>
      <c r="M21" s="55">
        <f t="shared" si="1"/>
        <v>0.60347222222222219</v>
      </c>
      <c r="N21" s="55">
        <v>0.56805555555555554</v>
      </c>
      <c r="O21" s="55">
        <f t="shared" si="2"/>
        <v>0.56805555555555554</v>
      </c>
      <c r="P21" s="55">
        <v>0.65208333333333335</v>
      </c>
      <c r="Q21" s="55">
        <f t="shared" si="3"/>
        <v>0.65208333333333335</v>
      </c>
      <c r="R21" s="55">
        <v>0.66388888888888886</v>
      </c>
      <c r="S21" s="55">
        <f t="shared" si="4"/>
        <v>0.66388888888888886</v>
      </c>
      <c r="T21" s="236">
        <v>0.67569444444444449</v>
      </c>
      <c r="U21" s="236">
        <f t="shared" si="5"/>
        <v>0.67569444444444449</v>
      </c>
      <c r="V21" s="46"/>
      <c r="W21" s="46"/>
    </row>
    <row r="22" spans="1:23" ht="21" customHeight="1" x14ac:dyDescent="0.35">
      <c r="A22" s="586" t="s">
        <v>96</v>
      </c>
      <c r="B22" s="587"/>
      <c r="C22" s="97" t="s">
        <v>2647</v>
      </c>
      <c r="D22" s="50">
        <v>70790957</v>
      </c>
      <c r="E22" s="201" t="s">
        <v>45</v>
      </c>
      <c r="F22" s="79" t="s">
        <v>28</v>
      </c>
      <c r="G22" s="256" t="s">
        <v>2604</v>
      </c>
      <c r="H22" s="334"/>
      <c r="I22" s="256" t="s">
        <v>34</v>
      </c>
      <c r="J22" s="55">
        <v>0.50555555555555554</v>
      </c>
      <c r="K22" s="55">
        <f t="shared" ref="K22:K28" si="6">J22+$K$58</f>
        <v>0.50555555555555554</v>
      </c>
      <c r="L22" s="55">
        <v>0.53055555555555556</v>
      </c>
      <c r="M22" s="55">
        <f t="shared" si="1"/>
        <v>0.53055555555555556</v>
      </c>
      <c r="N22" s="55">
        <v>0.60972222222222228</v>
      </c>
      <c r="O22" s="41">
        <f t="shared" si="2"/>
        <v>0.60972222222222228</v>
      </c>
      <c r="P22" s="55">
        <v>0.57916666666666672</v>
      </c>
      <c r="Q22" s="41">
        <f t="shared" si="3"/>
        <v>0.57916666666666672</v>
      </c>
      <c r="R22" s="55">
        <v>0.59444444444444444</v>
      </c>
      <c r="S22" s="41">
        <f t="shared" si="4"/>
        <v>0.59444444444444444</v>
      </c>
      <c r="T22" s="236">
        <v>0.6069444444444444</v>
      </c>
      <c r="U22" s="72">
        <f t="shared" si="5"/>
        <v>0.6069444444444444</v>
      </c>
      <c r="V22" s="43"/>
      <c r="W22" s="43"/>
    </row>
    <row r="23" spans="1:23" ht="21" customHeight="1" x14ac:dyDescent="0.35">
      <c r="A23" s="586" t="s">
        <v>98</v>
      </c>
      <c r="B23" s="587"/>
      <c r="C23" s="97" t="s">
        <v>2648</v>
      </c>
      <c r="D23" s="50">
        <v>80415892</v>
      </c>
      <c r="E23" s="201" t="s">
        <v>45</v>
      </c>
      <c r="F23" s="79" t="s">
        <v>38</v>
      </c>
      <c r="G23" s="493" t="s">
        <v>2649</v>
      </c>
      <c r="H23" s="493"/>
      <c r="I23" s="493" t="s">
        <v>425</v>
      </c>
      <c r="J23" s="55">
        <v>0.51041666666666663</v>
      </c>
      <c r="K23" s="55">
        <f t="shared" si="6"/>
        <v>0.51041666666666663</v>
      </c>
      <c r="L23" s="55">
        <v>0.53472222222222221</v>
      </c>
      <c r="M23" s="55">
        <f t="shared" si="1"/>
        <v>0.53472222222222221</v>
      </c>
      <c r="N23" s="55">
        <v>0.54027777777777775</v>
      </c>
      <c r="O23" s="41">
        <f t="shared" si="2"/>
        <v>0.54027777777777775</v>
      </c>
      <c r="P23" s="55">
        <v>0.58472222222222225</v>
      </c>
      <c r="Q23" s="41">
        <f t="shared" si="3"/>
        <v>0.58472222222222225</v>
      </c>
      <c r="R23" s="55">
        <v>0.59791666666666665</v>
      </c>
      <c r="S23" s="41">
        <f t="shared" si="4"/>
        <v>0.59791666666666665</v>
      </c>
      <c r="T23" s="236">
        <v>0.60972222222222228</v>
      </c>
      <c r="U23" s="72">
        <f t="shared" si="5"/>
        <v>0.60972222222222228</v>
      </c>
      <c r="V23" s="43"/>
      <c r="W23" s="43"/>
    </row>
    <row r="24" spans="1:23" ht="19.5" customHeight="1" x14ac:dyDescent="0.35">
      <c r="A24" s="586" t="s">
        <v>102</v>
      </c>
      <c r="B24" s="587"/>
      <c r="C24" s="97" t="s">
        <v>2650</v>
      </c>
      <c r="D24" s="50">
        <v>73263910</v>
      </c>
      <c r="E24" s="50" t="s">
        <v>84</v>
      </c>
      <c r="F24" s="79" t="s">
        <v>23</v>
      </c>
      <c r="G24" s="105"/>
      <c r="H24" s="180"/>
      <c r="I24" s="105" t="s">
        <v>780</v>
      </c>
      <c r="J24" s="55">
        <v>0.51180555555555551</v>
      </c>
      <c r="K24" s="55">
        <f t="shared" si="6"/>
        <v>0.51180555555555551</v>
      </c>
      <c r="L24" s="55">
        <v>0.54027777777777775</v>
      </c>
      <c r="M24" s="55">
        <f t="shared" si="1"/>
        <v>0.54027777777777775</v>
      </c>
      <c r="N24" s="55">
        <v>0.54583333333333328</v>
      </c>
      <c r="O24" s="41">
        <f t="shared" si="2"/>
        <v>0.54583333333333328</v>
      </c>
      <c r="P24" s="55">
        <v>0.59097222222222223</v>
      </c>
      <c r="Q24" s="41">
        <f t="shared" si="3"/>
        <v>0.59097222222222223</v>
      </c>
      <c r="R24" s="55">
        <v>0.60624999999999996</v>
      </c>
      <c r="S24" s="41">
        <f t="shared" si="4"/>
        <v>0.60624999999999996</v>
      </c>
      <c r="T24" s="236">
        <v>0.62013888888888891</v>
      </c>
      <c r="U24" s="72">
        <f t="shared" si="5"/>
        <v>0.62013888888888891</v>
      </c>
      <c r="V24" s="43"/>
      <c r="W24" s="43"/>
    </row>
    <row r="25" spans="1:23" ht="21" customHeight="1" x14ac:dyDescent="0.35">
      <c r="A25" s="586" t="s">
        <v>106</v>
      </c>
      <c r="B25" s="587"/>
      <c r="C25" s="97" t="s">
        <v>2651</v>
      </c>
      <c r="D25" s="50">
        <v>76402289</v>
      </c>
      <c r="E25" s="50" t="s">
        <v>84</v>
      </c>
      <c r="F25" s="79" t="s">
        <v>28</v>
      </c>
      <c r="G25" s="105"/>
      <c r="H25" s="180"/>
      <c r="I25" s="105" t="s">
        <v>780</v>
      </c>
      <c r="J25" s="55">
        <v>0.52430555555555558</v>
      </c>
      <c r="K25" s="55">
        <f t="shared" si="6"/>
        <v>0.52430555555555558</v>
      </c>
      <c r="L25" s="55">
        <v>0.55000000000000004</v>
      </c>
      <c r="M25" s="55">
        <f t="shared" si="1"/>
        <v>0.55000000000000004</v>
      </c>
      <c r="N25" s="55">
        <v>0.55486111111111114</v>
      </c>
      <c r="O25" s="41">
        <f t="shared" si="2"/>
        <v>0.55486111111111114</v>
      </c>
      <c r="P25" s="55">
        <v>0.60277777777777775</v>
      </c>
      <c r="Q25" s="41">
        <f t="shared" si="3"/>
        <v>0.60277777777777775</v>
      </c>
      <c r="R25" s="55">
        <v>0.61944444444444446</v>
      </c>
      <c r="S25" s="41">
        <f t="shared" si="4"/>
        <v>0.61944444444444446</v>
      </c>
      <c r="T25" s="236">
        <v>0.63263888888888886</v>
      </c>
      <c r="U25" s="72">
        <f t="shared" si="5"/>
        <v>0.63263888888888886</v>
      </c>
      <c r="V25" s="43"/>
      <c r="W25" s="43"/>
    </row>
    <row r="26" spans="1:23" s="4" customFormat="1" ht="18" customHeight="1" x14ac:dyDescent="0.25">
      <c r="A26" s="586" t="s">
        <v>110</v>
      </c>
      <c r="B26" s="587"/>
      <c r="C26" s="97" t="s">
        <v>2652</v>
      </c>
      <c r="D26" s="50">
        <v>2445488</v>
      </c>
      <c r="E26" s="21" t="s">
        <v>189</v>
      </c>
      <c r="F26" s="79" t="s">
        <v>38</v>
      </c>
      <c r="G26" s="184" t="s">
        <v>565</v>
      </c>
      <c r="H26" s="356" t="s">
        <v>200</v>
      </c>
      <c r="I26" s="50" t="s">
        <v>354</v>
      </c>
      <c r="J26" s="55">
        <v>0.52916666666666667</v>
      </c>
      <c r="K26" s="55">
        <f t="shared" si="6"/>
        <v>0.52916666666666667</v>
      </c>
      <c r="L26" s="55">
        <v>0.5541666666666667</v>
      </c>
      <c r="M26" s="55">
        <f t="shared" si="1"/>
        <v>0.5541666666666667</v>
      </c>
      <c r="N26" s="55">
        <v>0.55972222222222223</v>
      </c>
      <c r="O26" s="55">
        <f t="shared" si="2"/>
        <v>0.55972222222222223</v>
      </c>
      <c r="P26" s="55">
        <v>0.61250000000000004</v>
      </c>
      <c r="Q26" s="55">
        <f t="shared" si="3"/>
        <v>0.61250000000000004</v>
      </c>
      <c r="R26" s="55">
        <v>0.625</v>
      </c>
      <c r="S26" s="55">
        <f t="shared" si="4"/>
        <v>0.625</v>
      </c>
      <c r="T26" s="236">
        <v>0.63611111111111107</v>
      </c>
      <c r="U26" s="236">
        <f t="shared" si="5"/>
        <v>0.63611111111111107</v>
      </c>
      <c r="V26" s="136"/>
    </row>
    <row r="27" spans="1:23" s="46" customFormat="1" ht="19.5" customHeight="1" x14ac:dyDescent="0.35">
      <c r="A27" s="586" t="s">
        <v>114</v>
      </c>
      <c r="B27" s="587"/>
      <c r="C27" s="97" t="s">
        <v>2653</v>
      </c>
      <c r="D27" s="50">
        <v>77127852</v>
      </c>
      <c r="E27" s="201" t="s">
        <v>45</v>
      </c>
      <c r="F27" s="79" t="s">
        <v>28</v>
      </c>
      <c r="G27" s="256" t="s">
        <v>2604</v>
      </c>
      <c r="H27" s="334"/>
      <c r="I27" s="256" t="s">
        <v>34</v>
      </c>
      <c r="J27" s="55">
        <v>0.54166666666666663</v>
      </c>
      <c r="K27" s="55">
        <f t="shared" si="6"/>
        <v>0.54166666666666663</v>
      </c>
      <c r="L27" s="55">
        <v>0.55972222222222223</v>
      </c>
      <c r="M27" s="41">
        <f t="shared" si="1"/>
        <v>0.55972222222222223</v>
      </c>
      <c r="N27" s="55">
        <v>0.56805555555555554</v>
      </c>
      <c r="O27" s="41">
        <f t="shared" si="2"/>
        <v>0.56805555555555554</v>
      </c>
      <c r="P27" s="55">
        <v>0.61458333333333337</v>
      </c>
      <c r="Q27" s="41">
        <f t="shared" si="3"/>
        <v>0.61458333333333337</v>
      </c>
      <c r="R27" s="55">
        <v>0.6333333333333333</v>
      </c>
      <c r="S27" s="41">
        <f t="shared" si="4"/>
        <v>0.6333333333333333</v>
      </c>
      <c r="T27" s="236">
        <v>0.6479166666666667</v>
      </c>
      <c r="U27" s="72">
        <f t="shared" si="5"/>
        <v>0.6479166666666667</v>
      </c>
      <c r="V27" s="43"/>
      <c r="W27" s="43"/>
    </row>
    <row r="28" spans="1:23" ht="21" customHeight="1" x14ac:dyDescent="0.25">
      <c r="A28" s="600" t="s">
        <v>130</v>
      </c>
      <c r="B28" s="587"/>
      <c r="C28" s="192" t="s">
        <v>2654</v>
      </c>
      <c r="D28" s="288"/>
      <c r="E28" s="88"/>
      <c r="F28" s="250"/>
      <c r="G28" s="88"/>
      <c r="H28" s="332"/>
      <c r="I28" s="88"/>
      <c r="J28" s="192"/>
      <c r="K28" s="15">
        <f t="shared" si="6"/>
        <v>0</v>
      </c>
      <c r="L28" s="161"/>
      <c r="M28" s="15">
        <f t="shared" si="1"/>
        <v>0</v>
      </c>
      <c r="N28" s="161"/>
      <c r="O28" s="15">
        <f t="shared" si="2"/>
        <v>0</v>
      </c>
      <c r="P28" s="161"/>
      <c r="Q28" s="15">
        <f t="shared" si="3"/>
        <v>0</v>
      </c>
      <c r="R28" s="161"/>
      <c r="S28" s="15">
        <f t="shared" si="4"/>
        <v>0</v>
      </c>
      <c r="T28" s="161"/>
      <c r="U28" s="15">
        <f t="shared" si="5"/>
        <v>0</v>
      </c>
      <c r="V28" s="46"/>
      <c r="W28" s="46"/>
    </row>
    <row r="29" spans="1:23" s="4" customFormat="1" ht="18" customHeight="1" x14ac:dyDescent="0.25">
      <c r="A29" s="601"/>
      <c r="B29" s="601"/>
    </row>
    <row r="30" spans="1:23" s="46" customFormat="1" ht="21" customHeight="1" x14ac:dyDescent="0.25">
      <c r="A30" s="598"/>
      <c r="B30" s="598"/>
    </row>
    <row r="31" spans="1:23" ht="18" customHeight="1" x14ac:dyDescent="0.25">
      <c r="A31" s="589"/>
      <c r="B31" s="589"/>
    </row>
    <row r="32" spans="1:23" ht="18.75" customHeight="1" x14ac:dyDescent="0.25">
      <c r="A32" s="589"/>
      <c r="B32" s="589"/>
    </row>
    <row r="33" spans="1:2" ht="18.75" customHeight="1" x14ac:dyDescent="0.25">
      <c r="A33" s="589"/>
      <c r="B33" s="589"/>
    </row>
    <row r="34" spans="1:2" ht="18.75" customHeight="1" x14ac:dyDescent="0.25">
      <c r="A34" s="589"/>
      <c r="B34" s="589"/>
    </row>
    <row r="35" spans="1:2" ht="18" customHeight="1" x14ac:dyDescent="0.25">
      <c r="A35" s="589"/>
      <c r="B35" s="589"/>
    </row>
    <row r="36" spans="1:2" ht="18" customHeight="1" x14ac:dyDescent="0.25">
      <c r="A36" s="589"/>
      <c r="B36" s="589"/>
    </row>
    <row r="37" spans="1:2" s="46" customFormat="1" ht="18" customHeight="1" x14ac:dyDescent="0.25">
      <c r="A37" s="598"/>
      <c r="B37" s="598"/>
    </row>
    <row r="38" spans="1:2" ht="18" customHeight="1" x14ac:dyDescent="0.25">
      <c r="A38" s="589"/>
      <c r="B38" s="589"/>
    </row>
    <row r="39" spans="1:2" ht="18.75" customHeight="1" x14ac:dyDescent="0.25">
      <c r="A39" s="589"/>
      <c r="B39" s="589"/>
    </row>
    <row r="40" spans="1:2" ht="18" customHeight="1" x14ac:dyDescent="0.25">
      <c r="A40" s="589"/>
      <c r="B40" s="589"/>
    </row>
    <row r="41" spans="1:2" ht="18" customHeight="1" x14ac:dyDescent="0.25">
      <c r="A41" s="589"/>
      <c r="B41" s="589"/>
    </row>
    <row r="42" spans="1:2" ht="21" customHeight="1" x14ac:dyDescent="0.25">
      <c r="A42" s="589"/>
      <c r="B42" s="589"/>
    </row>
    <row r="43" spans="1:2" ht="18" customHeight="1" x14ac:dyDescent="0.25">
      <c r="A43" s="589"/>
      <c r="B43" s="589"/>
    </row>
    <row r="44" spans="1:2" ht="18" customHeight="1" x14ac:dyDescent="0.25">
      <c r="A44" s="589"/>
      <c r="B44" s="589"/>
    </row>
    <row r="45" spans="1:2" ht="18" customHeight="1" x14ac:dyDescent="0.25">
      <c r="A45" s="589"/>
      <c r="B45" s="589"/>
    </row>
    <row r="46" spans="1:2" ht="18" customHeight="1" x14ac:dyDescent="0.25">
      <c r="A46" s="589"/>
      <c r="B46" s="589"/>
    </row>
    <row r="47" spans="1:2" ht="18" customHeight="1" x14ac:dyDescent="0.25">
      <c r="A47" s="589"/>
      <c r="B47" s="589"/>
    </row>
    <row r="48" spans="1:2" ht="18" customHeight="1" x14ac:dyDescent="0.25">
      <c r="A48" s="589"/>
      <c r="B48" s="589"/>
    </row>
    <row r="49" spans="1:8" ht="18" customHeight="1" x14ac:dyDescent="0.25">
      <c r="A49" s="589"/>
      <c r="B49" s="589"/>
    </row>
    <row r="50" spans="1:8" ht="18" customHeight="1" x14ac:dyDescent="0.25">
      <c r="A50" s="589"/>
      <c r="B50" s="589"/>
    </row>
    <row r="51" spans="1:8" ht="18" customHeight="1" x14ac:dyDescent="0.25">
      <c r="A51" s="589"/>
      <c r="B51" s="589"/>
    </row>
    <row r="52" spans="1:8" ht="18" customHeight="1" x14ac:dyDescent="0.25">
      <c r="A52" s="589"/>
      <c r="B52" s="589"/>
    </row>
    <row r="53" spans="1:8" ht="18" customHeight="1" x14ac:dyDescent="0.25">
      <c r="A53" s="589"/>
      <c r="B53" s="589"/>
    </row>
    <row r="54" spans="1:8" ht="18" customHeight="1" x14ac:dyDescent="0.25">
      <c r="A54" s="589"/>
      <c r="B54" s="589"/>
    </row>
    <row r="55" spans="1:8" ht="18" customHeight="1" x14ac:dyDescent="0.25">
      <c r="A55" s="589"/>
      <c r="B55" s="589"/>
    </row>
    <row r="56" spans="1:8" ht="18" customHeight="1" x14ac:dyDescent="0.25">
      <c r="A56" s="589"/>
      <c r="B56" s="589"/>
    </row>
    <row r="57" spans="1:8" ht="18" customHeight="1" x14ac:dyDescent="0.25">
      <c r="A57" s="589"/>
      <c r="B57" s="589"/>
    </row>
    <row r="58" spans="1:8" ht="18" customHeight="1" x14ac:dyDescent="0.25">
      <c r="A58" s="589"/>
      <c r="B58" s="589"/>
    </row>
    <row r="59" spans="1:8" ht="18" customHeight="1" x14ac:dyDescent="0.25">
      <c r="A59" s="589"/>
      <c r="B59" s="589"/>
    </row>
    <row r="60" spans="1:8" ht="18" customHeight="1" x14ac:dyDescent="0.25">
      <c r="A60" s="589"/>
      <c r="B60" s="589"/>
    </row>
    <row r="61" spans="1:8" ht="18" customHeight="1" x14ac:dyDescent="0.25">
      <c r="A61" s="589"/>
      <c r="B61" s="589"/>
    </row>
    <row r="62" spans="1:8" ht="18" customHeight="1" x14ac:dyDescent="0.25">
      <c r="A62" s="589"/>
      <c r="B62" s="589"/>
    </row>
    <row r="63" spans="1:8" ht="18" customHeight="1" x14ac:dyDescent="0.25"/>
    <row r="64" spans="1:8" ht="15.75" customHeight="1" x14ac:dyDescent="0.25">
      <c r="B64" t="s">
        <v>6768</v>
      </c>
      <c r="C64" t="s">
        <v>6769</v>
      </c>
      <c r="D64" t="s">
        <v>6770</v>
      </c>
      <c r="E64" t="s">
        <v>6771</v>
      </c>
      <c r="F64" t="s">
        <v>6772</v>
      </c>
      <c r="G64" t="s">
        <v>6773</v>
      </c>
      <c r="H64" t="s">
        <v>6774</v>
      </c>
    </row>
    <row r="65" ht="18" customHeight="1" x14ac:dyDescent="0.25"/>
    <row r="66" ht="18" customHeight="1" x14ac:dyDescent="0.25"/>
    <row r="67" ht="18" customHeight="1" x14ac:dyDescent="0.25"/>
    <row r="68" ht="18" customHeight="1" x14ac:dyDescent="0.25"/>
    <row r="69" ht="18" customHeight="1" x14ac:dyDescent="0.25"/>
    <row r="70" ht="18" customHeight="1" x14ac:dyDescent="0.25"/>
    <row r="71" ht="18" customHeight="1" x14ac:dyDescent="0.25"/>
    <row r="72" ht="18" customHeight="1" x14ac:dyDescent="0.25"/>
    <row r="73" ht="18" customHeight="1" x14ac:dyDescent="0.25"/>
    <row r="74" ht="18" customHeight="1" x14ac:dyDescent="0.25"/>
    <row r="75" ht="18" customHeight="1" x14ac:dyDescent="0.25"/>
    <row r="76" ht="18" customHeight="1" x14ac:dyDescent="0.25"/>
    <row r="77" ht="18" customHeight="1" x14ac:dyDescent="0.25"/>
    <row r="78" ht="18" customHeight="1" x14ac:dyDescent="0.25"/>
    <row r="79" ht="18" customHeight="1" x14ac:dyDescent="0.25"/>
    <row r="80" ht="18" customHeight="1" x14ac:dyDescent="0.25"/>
    <row r="81" spans="2:6" ht="18" customHeight="1" x14ac:dyDescent="0.25"/>
    <row r="82" spans="2:6" ht="18" customHeight="1" x14ac:dyDescent="0.25"/>
    <row r="83" spans="2:6" ht="18" customHeight="1" x14ac:dyDescent="0.25"/>
    <row r="84" spans="2:6" ht="18" customHeight="1" x14ac:dyDescent="0.25"/>
    <row r="85" spans="2:6" ht="18" customHeight="1" x14ac:dyDescent="0.25"/>
    <row r="86" spans="2:6" ht="18" customHeight="1" x14ac:dyDescent="0.25"/>
    <row r="87" spans="2:6" ht="21" customHeight="1" x14ac:dyDescent="0.25"/>
    <row r="88" spans="2:6" ht="15.75" customHeight="1" x14ac:dyDescent="0.25">
      <c r="B88" t="s">
        <v>6768</v>
      </c>
      <c r="C88" t="s">
        <v>6769</v>
      </c>
      <c r="D88" t="s">
        <v>6770</v>
      </c>
      <c r="E88" t="s">
        <v>6771</v>
      </c>
      <c r="F88" t="s">
        <v>6772</v>
      </c>
    </row>
    <row r="89" spans="2:6" ht="15.75" customHeight="1" x14ac:dyDescent="0.25"/>
    <row r="90" spans="2:6" ht="15.75" customHeight="1" x14ac:dyDescent="0.25"/>
    <row r="91" spans="2:6" ht="15.75" customHeight="1" x14ac:dyDescent="0.25"/>
    <row r="92" spans="2:6" ht="21" customHeight="1" x14ac:dyDescent="0.25"/>
    <row r="93" spans="2:6" ht="18.75" customHeight="1" x14ac:dyDescent="0.25"/>
    <row r="94" spans="2:6" ht="15.75" customHeight="1" x14ac:dyDescent="0.25"/>
    <row r="95" spans="2:6" ht="15.75" customHeight="1" x14ac:dyDescent="0.25"/>
    <row r="96" spans="2:6" ht="18.75" customHeight="1" x14ac:dyDescent="0.25"/>
    <row r="100" spans="3:9" x14ac:dyDescent="0.25">
      <c r="C100" t="s">
        <v>6768</v>
      </c>
      <c r="D100" t="s">
        <v>6769</v>
      </c>
      <c r="E100" t="s">
        <v>6770</v>
      </c>
      <c r="F100" t="s">
        <v>6771</v>
      </c>
      <c r="G100" t="s">
        <v>6772</v>
      </c>
      <c r="H100" t="s">
        <v>6773</v>
      </c>
      <c r="I100" t="s">
        <v>6774</v>
      </c>
    </row>
    <row r="101" spans="3:9" ht="18" customHeight="1" x14ac:dyDescent="0.25"/>
    <row r="102" spans="3:9" ht="15.75" customHeight="1" x14ac:dyDescent="0.25"/>
    <row r="103" spans="3:9" ht="15.75" customHeight="1" x14ac:dyDescent="0.25"/>
    <row r="104" spans="3:9" ht="15.75" customHeight="1" x14ac:dyDescent="0.25"/>
    <row r="105" spans="3:9" ht="15.75" customHeight="1" x14ac:dyDescent="0.25"/>
    <row r="106" spans="3:9" ht="15.75" customHeight="1" x14ac:dyDescent="0.25"/>
    <row r="107" spans="3:9" ht="15.75" customHeight="1" x14ac:dyDescent="0.25"/>
    <row r="108" spans="3:9" ht="18.75" customHeight="1" x14ac:dyDescent="0.25"/>
    <row r="109" spans="3:9" ht="15.75" customHeight="1" x14ac:dyDescent="0.25"/>
  </sheetData>
  <mergeCells count="67">
    <mergeCell ref="A3:B3"/>
    <mergeCell ref="A60:B60"/>
    <mergeCell ref="A51:B51"/>
    <mergeCell ref="A11:B11"/>
    <mergeCell ref="A49:B49"/>
    <mergeCell ref="A45:B45"/>
    <mergeCell ref="A57:B57"/>
    <mergeCell ref="A48:B48"/>
    <mergeCell ref="A30:B30"/>
    <mergeCell ref="A24:B24"/>
    <mergeCell ref="A15:B15"/>
    <mergeCell ref="A59:B59"/>
    <mergeCell ref="A7:B7"/>
    <mergeCell ref="A25:B25"/>
    <mergeCell ref="A41:B41"/>
    <mergeCell ref="A46:B46"/>
    <mergeCell ref="A37:B37"/>
    <mergeCell ref="A18:B18"/>
    <mergeCell ref="A27:B27"/>
    <mergeCell ref="N1:O1"/>
    <mergeCell ref="R1:S1"/>
    <mergeCell ref="A55:B55"/>
    <mergeCell ref="A50:B50"/>
    <mergeCell ref="A12:B12"/>
    <mergeCell ref="A26:B26"/>
    <mergeCell ref="A21:B21"/>
    <mergeCell ref="A2:B2"/>
    <mergeCell ref="A33:B33"/>
    <mergeCell ref="A53:B53"/>
    <mergeCell ref="A9:B9"/>
    <mergeCell ref="P1:Q1"/>
    <mergeCell ref="A36:B36"/>
    <mergeCell ref="A1:B1"/>
    <mergeCell ref="A6:B6"/>
    <mergeCell ref="A16:B16"/>
    <mergeCell ref="T1:U1"/>
    <mergeCell ref="A47:B47"/>
    <mergeCell ref="A42:B42"/>
    <mergeCell ref="L1:M1"/>
    <mergeCell ref="A32:B32"/>
    <mergeCell ref="A5:B5"/>
    <mergeCell ref="A14:B14"/>
    <mergeCell ref="A23:B23"/>
    <mergeCell ref="A17:B17"/>
    <mergeCell ref="A8:B8"/>
    <mergeCell ref="A22:B22"/>
    <mergeCell ref="A35:B35"/>
    <mergeCell ref="A4:B4"/>
    <mergeCell ref="A19:B19"/>
    <mergeCell ref="A10:B10"/>
    <mergeCell ref="A13:B13"/>
    <mergeCell ref="A62:B62"/>
    <mergeCell ref="A20:B20"/>
    <mergeCell ref="A38:B38"/>
    <mergeCell ref="A52:B52"/>
    <mergeCell ref="A29:B29"/>
    <mergeCell ref="A43:B43"/>
    <mergeCell ref="A28:B28"/>
    <mergeCell ref="A44:B44"/>
    <mergeCell ref="A40:B40"/>
    <mergeCell ref="A31:B31"/>
    <mergeCell ref="A58:B58"/>
    <mergeCell ref="A39:B39"/>
    <mergeCell ref="A34:B34"/>
    <mergeCell ref="A61:B61"/>
    <mergeCell ref="A54:B54"/>
    <mergeCell ref="A56:B56"/>
  </mergeCells>
  <pageMargins left="0.7" right="0.7" top="0.75" bottom="0.75" header="0.3" footer="0.3"/>
  <pageSetup paperSize="9" fitToHeight="0" orientation="landscape"/>
  <tableParts count="3">
    <tablePart r:id="rId1"/>
    <tablePart r:id="rId2"/>
    <tablePart r:id="rId3"/>
  </tableParts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sheetPr codeName="Hoja356">
    <pageSetUpPr fitToPage="1"/>
  </sheetPr>
  <dimension ref="A1:U108"/>
  <sheetViews>
    <sheetView topLeftCell="A12" workbookViewId="0">
      <selection activeCell="C51" sqref="C51:I51"/>
    </sheetView>
  </sheetViews>
  <sheetFormatPr baseColWidth="10" defaultColWidth="9.140625" defaultRowHeight="15" x14ac:dyDescent="0.25"/>
  <cols>
    <col min="1" max="2" width="2.7109375" customWidth="1"/>
    <col min="3" max="3" width="37.140625" customWidth="1"/>
    <col min="4" max="4" width="14.5703125" customWidth="1"/>
    <col min="5" max="5" width="21.85546875" customWidth="1"/>
    <col min="6" max="6" width="22" customWidth="1"/>
    <col min="7" max="7" width="21.140625" bestFit="1" customWidth="1"/>
    <col min="8" max="8" width="9.28515625" customWidth="1"/>
    <col min="9" max="9" width="26" customWidth="1"/>
    <col min="10" max="10" width="13.28515625" customWidth="1"/>
    <col min="11" max="11" width="13.5703125" customWidth="1"/>
    <col min="12" max="12" width="14.28515625" customWidth="1"/>
    <col min="13" max="13" width="13.7109375" customWidth="1"/>
    <col min="14" max="15" width="14.7109375" customWidth="1"/>
    <col min="16" max="16" width="15.28515625" customWidth="1"/>
    <col min="17" max="17" width="14.85546875" customWidth="1"/>
    <col min="18" max="19" width="15.42578125" customWidth="1"/>
    <col min="20" max="20" width="17" customWidth="1"/>
    <col min="21" max="21" width="17.85546875" customWidth="1"/>
  </cols>
  <sheetData>
    <row r="1" spans="1:21" ht="46.5" customHeight="1" x14ac:dyDescent="0.25">
      <c r="A1" s="596" t="s">
        <v>0</v>
      </c>
      <c r="B1" s="597"/>
      <c r="C1" s="10" t="s">
        <v>1</v>
      </c>
      <c r="D1" s="10" t="s">
        <v>2</v>
      </c>
      <c r="E1" s="25" t="s">
        <v>3</v>
      </c>
      <c r="F1" s="20" t="s">
        <v>4</v>
      </c>
      <c r="G1" s="1" t="s">
        <v>5</v>
      </c>
      <c r="H1" s="35" t="s">
        <v>6</v>
      </c>
      <c r="I1" s="2" t="s">
        <v>7</v>
      </c>
      <c r="J1" s="3" t="s">
        <v>8</v>
      </c>
      <c r="K1" s="3" t="s">
        <v>9</v>
      </c>
      <c r="L1" s="593" t="s">
        <v>10</v>
      </c>
      <c r="M1" s="592"/>
      <c r="N1" s="599" t="s">
        <v>11</v>
      </c>
      <c r="O1" s="592"/>
      <c r="P1" s="595" t="s">
        <v>12</v>
      </c>
      <c r="Q1" s="592"/>
      <c r="R1" s="594" t="s">
        <v>13</v>
      </c>
      <c r="S1" s="592"/>
      <c r="T1" s="591" t="s">
        <v>14</v>
      </c>
      <c r="U1" s="592"/>
    </row>
    <row r="2" spans="1:21" ht="21" customHeight="1" x14ac:dyDescent="0.25">
      <c r="A2" s="586" t="s">
        <v>15</v>
      </c>
      <c r="B2" s="587"/>
      <c r="C2" s="78" t="s">
        <v>2655</v>
      </c>
      <c r="D2" s="49">
        <v>70605816</v>
      </c>
      <c r="E2" s="49" t="s">
        <v>271</v>
      </c>
      <c r="F2" s="66" t="s">
        <v>305</v>
      </c>
      <c r="G2" s="105"/>
      <c r="H2" s="180"/>
      <c r="I2" s="105" t="s">
        <v>730</v>
      </c>
      <c r="J2" s="55">
        <v>0.34305555555555561</v>
      </c>
      <c r="K2" s="41">
        <f t="shared" ref="K2:K18" si="0">J2+$K$57</f>
        <v>0.34305555555555561</v>
      </c>
      <c r="L2" s="55">
        <v>0.34722222222222221</v>
      </c>
      <c r="M2" s="41">
        <f t="shared" ref="M2:M24" si="1">L2+$M$58</f>
        <v>0.34722222222222221</v>
      </c>
      <c r="N2" s="55">
        <v>0.35208333333333341</v>
      </c>
      <c r="O2" s="41">
        <f t="shared" ref="O2:O24" si="2">N2+$O$58</f>
        <v>0.35208333333333341</v>
      </c>
      <c r="P2" s="55">
        <v>0.39583333333333331</v>
      </c>
      <c r="Q2" s="41">
        <f t="shared" ref="Q2:Q24" si="3">P2+$Q$58</f>
        <v>0.39583333333333331</v>
      </c>
      <c r="R2" s="55">
        <v>0.40833333333333333</v>
      </c>
      <c r="S2" s="41">
        <f t="shared" ref="S2:S24" si="4">R2+$S$58</f>
        <v>0.40833333333333333</v>
      </c>
      <c r="T2" s="213">
        <v>0.42083333333333328</v>
      </c>
      <c r="U2" s="72">
        <f t="shared" ref="U2:U24" si="5">T2+$U$58</f>
        <v>0.42083333333333328</v>
      </c>
    </row>
    <row r="3" spans="1:21" ht="21" customHeight="1" x14ac:dyDescent="0.25">
      <c r="A3" s="586" t="s">
        <v>21</v>
      </c>
      <c r="B3" s="587"/>
      <c r="C3" s="78" t="s">
        <v>2656</v>
      </c>
      <c r="D3" s="49">
        <v>41956107</v>
      </c>
      <c r="E3" s="49" t="s">
        <v>271</v>
      </c>
      <c r="F3" s="66" t="s">
        <v>757</v>
      </c>
      <c r="G3" s="87" t="s">
        <v>2033</v>
      </c>
      <c r="H3" s="326"/>
      <c r="I3" s="87" t="s">
        <v>2657</v>
      </c>
      <c r="J3" s="55">
        <v>0.34236111111111112</v>
      </c>
      <c r="K3" s="41">
        <f t="shared" si="0"/>
        <v>0.34236111111111112</v>
      </c>
      <c r="L3" s="55">
        <v>0.34305555555555561</v>
      </c>
      <c r="M3" s="41">
        <f t="shared" si="1"/>
        <v>0.34305555555555561</v>
      </c>
      <c r="N3" s="55">
        <v>0.34791666666666671</v>
      </c>
      <c r="O3" s="41">
        <f t="shared" si="2"/>
        <v>0.34791666666666671</v>
      </c>
      <c r="P3" s="55">
        <v>0.3923611111111111</v>
      </c>
      <c r="Q3" s="41">
        <f t="shared" si="3"/>
        <v>0.3923611111111111</v>
      </c>
      <c r="R3" s="55">
        <v>0.40416666666666667</v>
      </c>
      <c r="S3" s="41">
        <f t="shared" si="4"/>
        <v>0.40416666666666667</v>
      </c>
      <c r="T3" s="236">
        <v>0.41666666666666669</v>
      </c>
      <c r="U3" s="300">
        <f t="shared" si="5"/>
        <v>0.41666666666666669</v>
      </c>
    </row>
    <row r="4" spans="1:21" ht="20.25" customHeight="1" x14ac:dyDescent="0.25">
      <c r="A4" s="586" t="s">
        <v>26</v>
      </c>
      <c r="B4" s="587"/>
      <c r="C4" s="97" t="s">
        <v>2658</v>
      </c>
      <c r="D4" s="50">
        <v>46700526</v>
      </c>
      <c r="E4" s="50" t="s">
        <v>271</v>
      </c>
      <c r="F4" s="79" t="s">
        <v>305</v>
      </c>
      <c r="G4" s="87" t="s">
        <v>2033</v>
      </c>
      <c r="H4" s="326"/>
      <c r="I4" s="87" t="s">
        <v>2657</v>
      </c>
      <c r="J4" s="55">
        <v>0.34375</v>
      </c>
      <c r="K4" s="41">
        <f t="shared" si="0"/>
        <v>0.34375</v>
      </c>
      <c r="L4" s="55">
        <v>0.35138888888888892</v>
      </c>
      <c r="M4" s="41">
        <f t="shared" si="1"/>
        <v>0.35138888888888892</v>
      </c>
      <c r="N4" s="55">
        <v>0.35625000000000001</v>
      </c>
      <c r="O4" s="41">
        <f t="shared" si="2"/>
        <v>0.35625000000000001</v>
      </c>
      <c r="P4" s="55">
        <v>0.40416666666666667</v>
      </c>
      <c r="Q4" s="41">
        <f t="shared" si="3"/>
        <v>0.40416666666666667</v>
      </c>
      <c r="R4" s="55">
        <v>0.41597222222222219</v>
      </c>
      <c r="S4" s="41">
        <f t="shared" si="4"/>
        <v>0.41597222222222219</v>
      </c>
      <c r="T4" s="236">
        <v>0.42777777777777781</v>
      </c>
      <c r="U4" s="72">
        <f t="shared" si="5"/>
        <v>0.42777777777777781</v>
      </c>
    </row>
    <row r="5" spans="1:21" ht="22.5" customHeight="1" x14ac:dyDescent="0.25">
      <c r="A5" s="586" t="s">
        <v>30</v>
      </c>
      <c r="B5" s="587"/>
      <c r="C5" s="152" t="s">
        <v>2659</v>
      </c>
      <c r="D5" s="217">
        <v>8142122</v>
      </c>
      <c r="E5" s="50" t="s">
        <v>84</v>
      </c>
      <c r="F5" s="142" t="s">
        <v>38</v>
      </c>
      <c r="G5" s="87" t="s">
        <v>838</v>
      </c>
      <c r="H5" s="326"/>
      <c r="I5" s="87" t="s">
        <v>2660</v>
      </c>
      <c r="J5" s="55">
        <v>0.34652777777777782</v>
      </c>
      <c r="K5" s="41">
        <f t="shared" si="0"/>
        <v>0.34652777777777782</v>
      </c>
      <c r="L5" s="55">
        <v>0.35625000000000001</v>
      </c>
      <c r="M5" s="41">
        <f t="shared" si="1"/>
        <v>0.35625000000000001</v>
      </c>
      <c r="N5" s="55">
        <v>0.3611111111111111</v>
      </c>
      <c r="O5" s="41">
        <f t="shared" si="2"/>
        <v>0.3611111111111111</v>
      </c>
      <c r="P5" s="55">
        <v>0.40763888888888888</v>
      </c>
      <c r="Q5" s="41">
        <f t="shared" si="3"/>
        <v>0.40763888888888888</v>
      </c>
      <c r="R5" s="55">
        <v>0.4201388888888889</v>
      </c>
      <c r="S5" s="41">
        <f t="shared" si="4"/>
        <v>0.4201388888888889</v>
      </c>
      <c r="T5" s="236">
        <v>0.43263888888888891</v>
      </c>
      <c r="U5" s="72">
        <f t="shared" si="5"/>
        <v>0.43263888888888891</v>
      </c>
    </row>
    <row r="6" spans="1:21" ht="21.75" customHeight="1" x14ac:dyDescent="0.25">
      <c r="A6" s="586" t="s">
        <v>35</v>
      </c>
      <c r="B6" s="587"/>
      <c r="C6" s="97" t="s">
        <v>2661</v>
      </c>
      <c r="D6" s="50">
        <v>73095223</v>
      </c>
      <c r="E6" s="50" t="s">
        <v>84</v>
      </c>
      <c r="F6" s="79" t="s">
        <v>28</v>
      </c>
      <c r="G6" s="184" t="s">
        <v>624</v>
      </c>
      <c r="H6" s="182"/>
      <c r="I6" s="50" t="s">
        <v>2662</v>
      </c>
      <c r="J6" s="55">
        <v>0.35</v>
      </c>
      <c r="K6" s="55">
        <f t="shared" si="0"/>
        <v>0.35</v>
      </c>
      <c r="L6" s="55">
        <v>0.36041666666666672</v>
      </c>
      <c r="M6" s="55">
        <f t="shared" si="1"/>
        <v>0.36041666666666672</v>
      </c>
      <c r="N6" s="55">
        <v>0.36527777777777781</v>
      </c>
      <c r="O6" s="55">
        <f t="shared" si="2"/>
        <v>0.36527777777777781</v>
      </c>
      <c r="P6" s="55">
        <v>0.4152777777777778</v>
      </c>
      <c r="Q6" s="41">
        <f t="shared" si="3"/>
        <v>0.4152777777777778</v>
      </c>
      <c r="R6" s="55">
        <v>0.42777777777777781</v>
      </c>
      <c r="S6" s="55">
        <f t="shared" si="4"/>
        <v>0.42777777777777781</v>
      </c>
      <c r="T6" s="213">
        <v>0.43958333333333333</v>
      </c>
      <c r="U6" s="72">
        <f t="shared" si="5"/>
        <v>0.43958333333333333</v>
      </c>
    </row>
    <row r="7" spans="1:21" ht="19.5" customHeight="1" x14ac:dyDescent="0.25">
      <c r="A7" s="586" t="s">
        <v>40</v>
      </c>
      <c r="B7" s="587"/>
      <c r="C7" s="97" t="s">
        <v>2663</v>
      </c>
      <c r="D7" s="50">
        <v>70898223</v>
      </c>
      <c r="E7" s="207" t="s">
        <v>138</v>
      </c>
      <c r="F7" s="79" t="s">
        <v>28</v>
      </c>
      <c r="G7" s="480" t="s">
        <v>456</v>
      </c>
      <c r="H7" s="182"/>
      <c r="I7" s="50" t="s">
        <v>2122</v>
      </c>
      <c r="J7" s="55">
        <v>0.35625000000000001</v>
      </c>
      <c r="K7" s="41">
        <f t="shared" si="0"/>
        <v>0.35625000000000001</v>
      </c>
      <c r="L7" s="55">
        <v>0.36875000000000002</v>
      </c>
      <c r="M7" s="41">
        <f t="shared" si="1"/>
        <v>0.36875000000000002</v>
      </c>
      <c r="N7" s="55">
        <v>0.37361111111111112</v>
      </c>
      <c r="O7" s="41">
        <f t="shared" si="2"/>
        <v>0.37361111111111112</v>
      </c>
      <c r="P7" s="55">
        <v>0.41944444444444451</v>
      </c>
      <c r="Q7" s="41">
        <f t="shared" si="3"/>
        <v>0.41944444444444451</v>
      </c>
      <c r="R7" s="55">
        <v>0.43194444444444452</v>
      </c>
      <c r="S7" s="41">
        <f t="shared" si="4"/>
        <v>0.43194444444444452</v>
      </c>
      <c r="T7" s="236">
        <v>0.44444444444444442</v>
      </c>
      <c r="U7" s="300">
        <f t="shared" si="5"/>
        <v>0.44444444444444442</v>
      </c>
    </row>
    <row r="8" spans="1:21" ht="21.75" customHeight="1" x14ac:dyDescent="0.25">
      <c r="A8" s="586" t="s">
        <v>43</v>
      </c>
      <c r="B8" s="587"/>
      <c r="C8" s="97" t="s">
        <v>2664</v>
      </c>
      <c r="D8" s="50">
        <v>40231919</v>
      </c>
      <c r="E8" s="50" t="s">
        <v>84</v>
      </c>
      <c r="F8" s="79" t="s">
        <v>38</v>
      </c>
      <c r="G8" s="105" t="s">
        <v>194</v>
      </c>
      <c r="H8" s="182"/>
      <c r="I8" s="50" t="s">
        <v>2665</v>
      </c>
      <c r="J8" s="55">
        <v>0.35486111111111113</v>
      </c>
      <c r="K8" s="41">
        <f t="shared" si="0"/>
        <v>0.35486111111111113</v>
      </c>
      <c r="L8" s="55">
        <v>0.36458333333333331</v>
      </c>
      <c r="M8" s="41">
        <f t="shared" si="1"/>
        <v>0.36458333333333331</v>
      </c>
      <c r="N8" s="55">
        <v>0.36944444444444452</v>
      </c>
      <c r="O8" s="41">
        <f t="shared" si="2"/>
        <v>0.36944444444444452</v>
      </c>
      <c r="P8" s="55">
        <v>0.42708333333333331</v>
      </c>
      <c r="Q8" s="41">
        <f t="shared" si="3"/>
        <v>0.42708333333333331</v>
      </c>
      <c r="R8" s="55">
        <v>0.43888888888888888</v>
      </c>
      <c r="S8" s="41">
        <f t="shared" si="4"/>
        <v>0.43888888888888888</v>
      </c>
      <c r="T8" s="213">
        <v>0.4513888888888889</v>
      </c>
      <c r="U8" s="72">
        <f t="shared" si="5"/>
        <v>0.4513888888888889</v>
      </c>
    </row>
    <row r="9" spans="1:21" ht="20.25" customHeight="1" x14ac:dyDescent="0.25">
      <c r="A9" s="586" t="s">
        <v>48</v>
      </c>
      <c r="B9" s="587"/>
      <c r="C9" s="97" t="s">
        <v>2666</v>
      </c>
      <c r="D9" s="50">
        <v>77794902</v>
      </c>
      <c r="E9" s="50" t="s">
        <v>84</v>
      </c>
      <c r="F9" s="79" t="s">
        <v>23</v>
      </c>
      <c r="G9" s="105"/>
      <c r="H9" s="180"/>
      <c r="I9" s="105" t="s">
        <v>730</v>
      </c>
      <c r="J9" s="55">
        <v>0.35833333333333328</v>
      </c>
      <c r="K9" s="41">
        <f t="shared" si="0"/>
        <v>0.35833333333333328</v>
      </c>
      <c r="L9" s="55">
        <v>0.37361111111111112</v>
      </c>
      <c r="M9" s="41">
        <f t="shared" si="1"/>
        <v>0.37361111111111112</v>
      </c>
      <c r="N9" s="55">
        <v>0.37847222222222221</v>
      </c>
      <c r="O9" s="41">
        <f t="shared" si="2"/>
        <v>0.37847222222222221</v>
      </c>
      <c r="P9" s="55">
        <v>0.43125000000000002</v>
      </c>
      <c r="Q9" s="41">
        <f t="shared" si="3"/>
        <v>0.43125000000000002</v>
      </c>
      <c r="R9" s="55">
        <v>0.44374999999999998</v>
      </c>
      <c r="S9" s="41">
        <f t="shared" si="4"/>
        <v>0.44374999999999998</v>
      </c>
      <c r="T9" s="236">
        <v>0.45624999999999999</v>
      </c>
      <c r="U9" s="300">
        <f t="shared" si="5"/>
        <v>0.45624999999999999</v>
      </c>
    </row>
    <row r="10" spans="1:21" ht="21" customHeight="1" x14ac:dyDescent="0.25">
      <c r="A10" s="586" t="s">
        <v>54</v>
      </c>
      <c r="B10" s="587"/>
      <c r="C10" s="97" t="s">
        <v>2667</v>
      </c>
      <c r="D10" s="50">
        <v>48106719</v>
      </c>
      <c r="E10" s="50" t="s">
        <v>84</v>
      </c>
      <c r="F10" s="79" t="s">
        <v>28</v>
      </c>
      <c r="G10" s="184" t="s">
        <v>203</v>
      </c>
      <c r="H10" s="464"/>
      <c r="I10" s="312" t="s">
        <v>1603</v>
      </c>
      <c r="J10" s="55">
        <v>0.38680555555555562</v>
      </c>
      <c r="K10" s="55">
        <f t="shared" si="0"/>
        <v>0.38680555555555562</v>
      </c>
      <c r="L10" s="55">
        <v>0.38750000000000001</v>
      </c>
      <c r="M10" s="55">
        <f t="shared" si="1"/>
        <v>0.38750000000000001</v>
      </c>
      <c r="N10" s="55">
        <v>0.39305555555555549</v>
      </c>
      <c r="O10" s="55">
        <f t="shared" si="2"/>
        <v>0.39305555555555549</v>
      </c>
      <c r="P10" s="55">
        <v>0.43888888888888888</v>
      </c>
      <c r="Q10" s="41">
        <f t="shared" si="3"/>
        <v>0.43888888888888888</v>
      </c>
      <c r="R10" s="55">
        <v>0.4513888888888889</v>
      </c>
      <c r="S10" s="41">
        <f t="shared" si="4"/>
        <v>0.4513888888888889</v>
      </c>
      <c r="T10" s="236">
        <v>0.46319444444444452</v>
      </c>
      <c r="U10" s="300">
        <f t="shared" si="5"/>
        <v>0.46319444444444452</v>
      </c>
    </row>
    <row r="11" spans="1:21" s="46" customFormat="1" ht="21" customHeight="1" x14ac:dyDescent="0.25">
      <c r="A11" s="586" t="s">
        <v>58</v>
      </c>
      <c r="B11" s="587"/>
      <c r="C11" s="97" t="s">
        <v>2668</v>
      </c>
      <c r="D11" s="50">
        <v>77270150</v>
      </c>
      <c r="E11" s="50" t="s">
        <v>84</v>
      </c>
      <c r="F11" s="79" t="s">
        <v>28</v>
      </c>
      <c r="G11" s="105" t="s">
        <v>341</v>
      </c>
      <c r="H11" s="464"/>
      <c r="I11" s="312" t="s">
        <v>1603</v>
      </c>
      <c r="J11" s="55">
        <v>0.38819444444444451</v>
      </c>
      <c r="K11" s="55">
        <f t="shared" si="0"/>
        <v>0.38819444444444451</v>
      </c>
      <c r="L11" s="55">
        <v>0.3923611111111111</v>
      </c>
      <c r="M11" s="55">
        <f t="shared" si="1"/>
        <v>0.3923611111111111</v>
      </c>
      <c r="N11" s="55">
        <v>0.39930555555555558</v>
      </c>
      <c r="O11" s="55">
        <f t="shared" si="2"/>
        <v>0.39930555555555558</v>
      </c>
      <c r="P11" s="55">
        <v>0.44305555555555548</v>
      </c>
      <c r="Q11" s="41">
        <f t="shared" si="3"/>
        <v>0.44305555555555548</v>
      </c>
      <c r="R11" s="55">
        <v>0.45624999999999999</v>
      </c>
      <c r="S11" s="41">
        <f t="shared" si="4"/>
        <v>0.45624999999999999</v>
      </c>
      <c r="T11" s="236">
        <v>0.46805555555555561</v>
      </c>
      <c r="U11" s="300">
        <f t="shared" si="5"/>
        <v>0.46805555555555561</v>
      </c>
    </row>
    <row r="12" spans="1:21" ht="23.25" customHeight="1" x14ac:dyDescent="0.25">
      <c r="A12" s="586" t="s">
        <v>64</v>
      </c>
      <c r="B12" s="587"/>
      <c r="C12" s="97" t="s">
        <v>2669</v>
      </c>
      <c r="D12" s="50">
        <v>25769359</v>
      </c>
      <c r="E12" s="50" t="s">
        <v>271</v>
      </c>
      <c r="F12" s="79" t="s">
        <v>38</v>
      </c>
      <c r="G12" s="105"/>
      <c r="H12" s="180"/>
      <c r="I12" s="105" t="s">
        <v>730</v>
      </c>
      <c r="J12" s="55">
        <v>0.39305555555555549</v>
      </c>
      <c r="K12" s="55">
        <f t="shared" si="0"/>
        <v>0.39305555555555549</v>
      </c>
      <c r="L12" s="55">
        <v>0.39791666666666659</v>
      </c>
      <c r="M12" s="55">
        <f t="shared" si="1"/>
        <v>0.39791666666666659</v>
      </c>
      <c r="N12" s="55">
        <v>0.40416666666666667</v>
      </c>
      <c r="O12" s="55">
        <f t="shared" si="2"/>
        <v>0.40416666666666667</v>
      </c>
      <c r="P12" s="55">
        <v>0.45</v>
      </c>
      <c r="Q12" s="41">
        <f t="shared" si="3"/>
        <v>0.45</v>
      </c>
      <c r="R12" s="55">
        <v>0.46319444444444452</v>
      </c>
      <c r="S12" s="41">
        <f t="shared" si="4"/>
        <v>0.46319444444444452</v>
      </c>
      <c r="T12" s="213">
        <v>0.47499999999999998</v>
      </c>
      <c r="U12" s="72">
        <f t="shared" si="5"/>
        <v>0.47499999999999998</v>
      </c>
    </row>
    <row r="13" spans="1:21" ht="21.75" customHeight="1" x14ac:dyDescent="0.25">
      <c r="A13" s="586" t="s">
        <v>67</v>
      </c>
      <c r="B13" s="587"/>
      <c r="C13" s="97" t="s">
        <v>2670</v>
      </c>
      <c r="D13" s="50">
        <v>41117598</v>
      </c>
      <c r="E13" s="50" t="s">
        <v>84</v>
      </c>
      <c r="F13" s="79" t="s">
        <v>23</v>
      </c>
      <c r="G13" s="105" t="s">
        <v>2671</v>
      </c>
      <c r="H13" s="312"/>
      <c r="I13" s="312" t="s">
        <v>57</v>
      </c>
      <c r="J13" s="55">
        <v>0.40486111111111112</v>
      </c>
      <c r="K13" s="41">
        <f t="shared" si="0"/>
        <v>0.40486111111111112</v>
      </c>
      <c r="L13" s="55">
        <v>0.40555555555555561</v>
      </c>
      <c r="M13" s="41">
        <f t="shared" si="1"/>
        <v>0.40555555555555561</v>
      </c>
      <c r="N13" s="55">
        <v>0.41111111111111109</v>
      </c>
      <c r="O13" s="41">
        <f t="shared" si="2"/>
        <v>0.41111111111111109</v>
      </c>
      <c r="P13" s="55">
        <v>0.4548611111111111</v>
      </c>
      <c r="Q13" s="41">
        <f t="shared" si="3"/>
        <v>0.4548611111111111</v>
      </c>
      <c r="R13" s="55">
        <v>0.47083333333333333</v>
      </c>
      <c r="S13" s="41">
        <f t="shared" si="4"/>
        <v>0.47083333333333333</v>
      </c>
      <c r="T13" s="236">
        <v>0.48402777777777778</v>
      </c>
      <c r="U13" s="300">
        <f t="shared" si="5"/>
        <v>0.48402777777777778</v>
      </c>
    </row>
    <row r="14" spans="1:21" ht="24" customHeight="1" x14ac:dyDescent="0.25">
      <c r="A14" s="586" t="s">
        <v>70</v>
      </c>
      <c r="B14" s="587"/>
      <c r="C14" s="97" t="s">
        <v>2672</v>
      </c>
      <c r="D14" s="50">
        <v>70668431</v>
      </c>
      <c r="E14" s="50" t="s">
        <v>84</v>
      </c>
      <c r="F14" s="79" t="s">
        <v>28</v>
      </c>
      <c r="G14" s="105"/>
      <c r="H14" s="180"/>
      <c r="I14" s="105" t="s">
        <v>730</v>
      </c>
      <c r="J14" s="55">
        <v>0.40763888888888888</v>
      </c>
      <c r="K14" s="55">
        <f t="shared" si="0"/>
        <v>0.40763888888888888</v>
      </c>
      <c r="L14" s="55">
        <v>0.41041666666666671</v>
      </c>
      <c r="M14" s="55">
        <f t="shared" si="1"/>
        <v>0.41041666666666671</v>
      </c>
      <c r="N14" s="55">
        <v>0.41666666666666669</v>
      </c>
      <c r="O14" s="55">
        <f t="shared" si="2"/>
        <v>0.41666666666666669</v>
      </c>
      <c r="P14" s="55">
        <v>0.46319444444444452</v>
      </c>
      <c r="Q14" s="41">
        <f t="shared" si="3"/>
        <v>0.46319444444444452</v>
      </c>
      <c r="R14" s="55">
        <v>0.47499999999999998</v>
      </c>
      <c r="S14" s="41">
        <f t="shared" si="4"/>
        <v>0.47499999999999998</v>
      </c>
      <c r="T14" s="213">
        <v>0.49166666666666659</v>
      </c>
      <c r="U14" s="72">
        <f t="shared" si="5"/>
        <v>0.49166666666666659</v>
      </c>
    </row>
    <row r="15" spans="1:21" ht="21.75" customHeight="1" x14ac:dyDescent="0.25">
      <c r="A15" s="600"/>
      <c r="B15" s="587"/>
      <c r="C15" s="104" t="s">
        <v>2673</v>
      </c>
      <c r="D15" s="88">
        <v>72288827</v>
      </c>
      <c r="E15" s="88" t="s">
        <v>84</v>
      </c>
      <c r="F15" s="80" t="s">
        <v>38</v>
      </c>
      <c r="G15" s="88" t="s">
        <v>2674</v>
      </c>
      <c r="H15" s="332"/>
      <c r="I15" s="88" t="s">
        <v>1439</v>
      </c>
      <c r="J15" s="161">
        <v>0.41458333333333341</v>
      </c>
      <c r="K15" s="161">
        <f t="shared" si="0"/>
        <v>0.41458333333333341</v>
      </c>
      <c r="L15" s="161">
        <v>0.41666666666666669</v>
      </c>
      <c r="M15" s="161">
        <f t="shared" si="1"/>
        <v>0.41666666666666669</v>
      </c>
      <c r="N15" s="161">
        <v>0.42569444444444438</v>
      </c>
      <c r="O15" s="161">
        <f t="shared" si="2"/>
        <v>0.42569444444444438</v>
      </c>
      <c r="P15" s="161">
        <v>0.46944444444444439</v>
      </c>
      <c r="Q15" s="15">
        <f t="shared" si="3"/>
        <v>0.46944444444444439</v>
      </c>
      <c r="R15" s="161">
        <v>0.48888888888888887</v>
      </c>
      <c r="S15" s="15">
        <f t="shared" si="4"/>
        <v>0.48888888888888887</v>
      </c>
      <c r="T15" s="161">
        <v>0.5</v>
      </c>
      <c r="U15" s="39">
        <f t="shared" si="5"/>
        <v>0.5</v>
      </c>
    </row>
    <row r="16" spans="1:21" ht="19.5" customHeight="1" x14ac:dyDescent="0.25">
      <c r="A16" s="586" t="s">
        <v>73</v>
      </c>
      <c r="B16" s="587"/>
      <c r="C16" s="97" t="s">
        <v>2675</v>
      </c>
      <c r="D16" s="50">
        <v>72127192</v>
      </c>
      <c r="E16" s="50" t="s">
        <v>84</v>
      </c>
      <c r="F16" s="79" t="s">
        <v>28</v>
      </c>
      <c r="G16" s="105" t="s">
        <v>2676</v>
      </c>
      <c r="H16" s="328"/>
      <c r="I16" s="96" t="s">
        <v>147</v>
      </c>
      <c r="J16" s="55">
        <v>0.41666666666666669</v>
      </c>
      <c r="K16" s="55">
        <f t="shared" si="0"/>
        <v>0.41666666666666669</v>
      </c>
      <c r="L16" s="55">
        <v>0.42499999999999999</v>
      </c>
      <c r="M16" s="55">
        <f t="shared" si="1"/>
        <v>0.42499999999999999</v>
      </c>
      <c r="N16" s="55">
        <v>0.43125000000000002</v>
      </c>
      <c r="O16" s="55">
        <f t="shared" si="2"/>
        <v>0.43125000000000002</v>
      </c>
      <c r="P16" s="55">
        <v>0.47847222222222219</v>
      </c>
      <c r="Q16" s="41">
        <f t="shared" si="3"/>
        <v>0.47847222222222219</v>
      </c>
      <c r="R16" s="55">
        <v>0.49305555555555558</v>
      </c>
      <c r="S16" s="41">
        <f t="shared" si="4"/>
        <v>0.49305555555555558</v>
      </c>
      <c r="T16" s="213">
        <v>0.50486111111111109</v>
      </c>
      <c r="U16" s="72">
        <f t="shared" si="5"/>
        <v>0.50486111111111109</v>
      </c>
    </row>
    <row r="17" spans="1:21" ht="20.25" customHeight="1" x14ac:dyDescent="0.25">
      <c r="A17" s="586" t="s">
        <v>76</v>
      </c>
      <c r="B17" s="587"/>
      <c r="C17" s="97" t="s">
        <v>2677</v>
      </c>
      <c r="D17" s="50">
        <v>74663491</v>
      </c>
      <c r="E17" s="50" t="s">
        <v>84</v>
      </c>
      <c r="F17" s="79" t="s">
        <v>38</v>
      </c>
      <c r="G17" s="407" t="s">
        <v>2678</v>
      </c>
      <c r="H17" s="420"/>
      <c r="I17" s="407" t="s">
        <v>2679</v>
      </c>
      <c r="J17" s="55">
        <v>0.42499999999999999</v>
      </c>
      <c r="K17" s="55">
        <f t="shared" si="0"/>
        <v>0.42499999999999999</v>
      </c>
      <c r="L17" s="55">
        <v>0.42986111111111108</v>
      </c>
      <c r="M17" s="55">
        <f t="shared" si="1"/>
        <v>0.42986111111111108</v>
      </c>
      <c r="N17" s="55">
        <v>0.43680555555555561</v>
      </c>
      <c r="O17" s="55">
        <f t="shared" si="2"/>
        <v>0.43680555555555561</v>
      </c>
      <c r="P17" s="55">
        <v>0.4861111111111111</v>
      </c>
      <c r="Q17" s="41">
        <f t="shared" si="3"/>
        <v>0.4861111111111111</v>
      </c>
      <c r="R17" s="55">
        <v>0.49930555555555561</v>
      </c>
      <c r="S17" s="41">
        <f t="shared" si="4"/>
        <v>0.49930555555555561</v>
      </c>
      <c r="T17" s="236">
        <v>0.51180555555555551</v>
      </c>
      <c r="U17" s="300">
        <f t="shared" si="5"/>
        <v>0.51180555555555551</v>
      </c>
    </row>
    <row r="18" spans="1:21" ht="21.75" customHeight="1" x14ac:dyDescent="0.25">
      <c r="A18" s="586" t="s">
        <v>78</v>
      </c>
      <c r="B18" s="587"/>
      <c r="C18" s="97" t="s">
        <v>2680</v>
      </c>
      <c r="D18" s="50">
        <v>75990938</v>
      </c>
      <c r="E18" s="21" t="s">
        <v>429</v>
      </c>
      <c r="F18" s="79" t="s">
        <v>28</v>
      </c>
      <c r="G18" s="105" t="s">
        <v>24</v>
      </c>
      <c r="H18" s="182"/>
      <c r="I18" s="50" t="s">
        <v>2595</v>
      </c>
      <c r="J18" s="55">
        <v>0.45902777777777781</v>
      </c>
      <c r="K18" s="41">
        <f t="shared" si="0"/>
        <v>0.45902777777777781</v>
      </c>
      <c r="L18" s="55">
        <v>0.4597222222222222</v>
      </c>
      <c r="M18" s="41">
        <f t="shared" si="1"/>
        <v>0.4597222222222222</v>
      </c>
      <c r="N18" s="55">
        <v>0.46666666666666667</v>
      </c>
      <c r="O18" s="41">
        <f t="shared" si="2"/>
        <v>0.46666666666666667</v>
      </c>
      <c r="P18" s="55">
        <v>0.51180555555555551</v>
      </c>
      <c r="Q18" s="41">
        <f t="shared" si="3"/>
        <v>0.51180555555555551</v>
      </c>
      <c r="R18" s="55">
        <v>0.52361111111111114</v>
      </c>
      <c r="S18" s="41">
        <f t="shared" si="4"/>
        <v>0.52361111111111114</v>
      </c>
      <c r="T18" s="236">
        <v>0.53541666666666665</v>
      </c>
      <c r="U18" s="72">
        <f t="shared" si="5"/>
        <v>0.53541666666666665</v>
      </c>
    </row>
    <row r="19" spans="1:21" ht="18" customHeight="1" x14ac:dyDescent="0.25">
      <c r="A19" s="586" t="s">
        <v>80</v>
      </c>
      <c r="B19" s="587"/>
      <c r="C19" s="148" t="s">
        <v>2681</v>
      </c>
      <c r="D19" s="50">
        <v>72295105</v>
      </c>
      <c r="E19" s="207" t="s">
        <v>138</v>
      </c>
      <c r="F19" s="79" t="s">
        <v>23</v>
      </c>
      <c r="G19" s="50" t="s">
        <v>515</v>
      </c>
      <c r="H19" s="182"/>
      <c r="I19" s="50" t="s">
        <v>2682</v>
      </c>
      <c r="J19" s="55">
        <v>0.48541666666666672</v>
      </c>
      <c r="K19" s="41">
        <f>J28+$K$57</f>
        <v>0</v>
      </c>
      <c r="L19" s="55">
        <v>0.49236111111111108</v>
      </c>
      <c r="M19" s="41">
        <f t="shared" si="1"/>
        <v>0.49236111111111108</v>
      </c>
      <c r="N19" s="55">
        <v>0.49722222222222218</v>
      </c>
      <c r="O19" s="41">
        <f t="shared" si="2"/>
        <v>0.49722222222222218</v>
      </c>
      <c r="P19" s="55">
        <v>0.54583333333333328</v>
      </c>
      <c r="Q19" s="41">
        <f t="shared" si="3"/>
        <v>0.54583333333333328</v>
      </c>
      <c r="R19" s="55">
        <v>0.55763888888888891</v>
      </c>
      <c r="S19" s="41">
        <f t="shared" si="4"/>
        <v>0.55763888888888891</v>
      </c>
      <c r="T19" s="236">
        <v>0.57152777777777775</v>
      </c>
      <c r="U19" s="72">
        <f t="shared" si="5"/>
        <v>0.57152777777777775</v>
      </c>
    </row>
    <row r="20" spans="1:21" s="4" customFormat="1" ht="20.25" customHeight="1" x14ac:dyDescent="0.25">
      <c r="A20" s="586" t="s">
        <v>82</v>
      </c>
      <c r="B20" s="587"/>
      <c r="C20" s="148" t="s">
        <v>2683</v>
      </c>
      <c r="D20" s="50">
        <v>2427578</v>
      </c>
      <c r="E20" s="201" t="s">
        <v>45</v>
      </c>
      <c r="F20" s="79" t="s">
        <v>28</v>
      </c>
      <c r="G20" s="105" t="s">
        <v>370</v>
      </c>
      <c r="H20" s="334" t="s">
        <v>2684</v>
      </c>
      <c r="I20" s="256" t="s">
        <v>34</v>
      </c>
      <c r="J20" s="55">
        <v>0.47638888888888892</v>
      </c>
      <c r="K20" s="41">
        <f>J29+$K$57</f>
        <v>0</v>
      </c>
      <c r="L20" s="55">
        <v>0.47708333333333341</v>
      </c>
      <c r="M20" s="41">
        <f t="shared" si="1"/>
        <v>0.47708333333333341</v>
      </c>
      <c r="N20" s="55">
        <v>0.4861111111111111</v>
      </c>
      <c r="O20" s="41">
        <f t="shared" si="2"/>
        <v>0.4861111111111111</v>
      </c>
      <c r="P20" s="55">
        <v>0.53125</v>
      </c>
      <c r="Q20" s="41">
        <f t="shared" si="3"/>
        <v>0.53125</v>
      </c>
      <c r="R20" s="55">
        <v>0.5444444444444444</v>
      </c>
      <c r="S20" s="55">
        <f t="shared" si="4"/>
        <v>0.5444444444444444</v>
      </c>
      <c r="T20" s="236">
        <v>0.55972222222222223</v>
      </c>
      <c r="U20" s="72">
        <f t="shared" si="5"/>
        <v>0.55972222222222223</v>
      </c>
    </row>
    <row r="21" spans="1:21" ht="23.25" customHeight="1" x14ac:dyDescent="0.25">
      <c r="A21" s="586" t="s">
        <v>87</v>
      </c>
      <c r="B21" s="587"/>
      <c r="C21" s="97" t="s">
        <v>2685</v>
      </c>
      <c r="D21" s="50">
        <v>44040020</v>
      </c>
      <c r="E21" s="201" t="s">
        <v>45</v>
      </c>
      <c r="F21" s="79" t="s">
        <v>28</v>
      </c>
      <c r="G21" s="480" t="s">
        <v>1285</v>
      </c>
      <c r="H21" s="182"/>
      <c r="I21" s="50" t="s">
        <v>415</v>
      </c>
      <c r="J21" s="55">
        <v>0.47916666666666669</v>
      </c>
      <c r="K21" s="41">
        <f>J30+$K$57</f>
        <v>0</v>
      </c>
      <c r="L21" s="55">
        <v>0.48194444444444451</v>
      </c>
      <c r="M21" s="41">
        <f t="shared" si="1"/>
        <v>0.48194444444444451</v>
      </c>
      <c r="N21" s="55">
        <v>0.48749999999999999</v>
      </c>
      <c r="O21" s="41">
        <f t="shared" si="2"/>
        <v>0.48749999999999999</v>
      </c>
      <c r="P21" s="55">
        <v>0.53402777777777777</v>
      </c>
      <c r="Q21" s="41">
        <f t="shared" si="3"/>
        <v>0.53402777777777777</v>
      </c>
      <c r="R21" s="55">
        <v>0.54583333333333328</v>
      </c>
      <c r="S21" s="41">
        <f t="shared" si="4"/>
        <v>0.54583333333333328</v>
      </c>
      <c r="T21" s="236">
        <v>0.55972222222222223</v>
      </c>
      <c r="U21" s="72">
        <f t="shared" si="5"/>
        <v>0.55972222222222223</v>
      </c>
    </row>
    <row r="22" spans="1:21" ht="18" customHeight="1" x14ac:dyDescent="0.25">
      <c r="A22" s="586" t="s">
        <v>91</v>
      </c>
      <c r="B22" s="587"/>
      <c r="C22" s="97" t="s">
        <v>2686</v>
      </c>
      <c r="D22" s="50">
        <v>722044777</v>
      </c>
      <c r="E22" s="50" t="s">
        <v>271</v>
      </c>
      <c r="F22" s="79" t="s">
        <v>28</v>
      </c>
      <c r="G22" s="184" t="s">
        <v>2687</v>
      </c>
      <c r="H22" s="312"/>
      <c r="I22" s="312" t="s">
        <v>57</v>
      </c>
      <c r="J22" s="55">
        <v>0.48194444444444451</v>
      </c>
      <c r="K22" s="41">
        <f>J31+$K$57</f>
        <v>0</v>
      </c>
      <c r="L22" s="55">
        <v>0.48680555555555549</v>
      </c>
      <c r="M22" s="41">
        <f t="shared" si="1"/>
        <v>0.48680555555555549</v>
      </c>
      <c r="N22" s="55">
        <v>0.49305555555555558</v>
      </c>
      <c r="O22" s="41">
        <f t="shared" si="2"/>
        <v>0.49305555555555558</v>
      </c>
      <c r="P22" s="55">
        <v>0.53819444444444442</v>
      </c>
      <c r="Q22" s="41">
        <f t="shared" si="3"/>
        <v>0.53819444444444442</v>
      </c>
      <c r="R22" s="55">
        <v>0.55555555555555558</v>
      </c>
      <c r="S22" s="55">
        <f t="shared" si="4"/>
        <v>0.55555555555555558</v>
      </c>
      <c r="T22" s="236">
        <v>0.57013888888888886</v>
      </c>
      <c r="U22" s="236">
        <f t="shared" si="5"/>
        <v>0.57013888888888886</v>
      </c>
    </row>
    <row r="23" spans="1:21" ht="21" customHeight="1" x14ac:dyDescent="0.25">
      <c r="A23" s="586" t="s">
        <v>96</v>
      </c>
      <c r="B23" s="587"/>
      <c r="C23" s="97" t="s">
        <v>2688</v>
      </c>
      <c r="D23" s="50">
        <v>71799292</v>
      </c>
      <c r="E23" s="50" t="s">
        <v>84</v>
      </c>
      <c r="F23" s="79" t="s">
        <v>23</v>
      </c>
      <c r="G23" s="184" t="s">
        <v>2687</v>
      </c>
      <c r="H23" s="312"/>
      <c r="I23" s="312" t="s">
        <v>57</v>
      </c>
      <c r="J23" s="55">
        <v>0.48749999999999999</v>
      </c>
      <c r="K23" s="41">
        <f>J23+$K$57</f>
        <v>0.48749999999999999</v>
      </c>
      <c r="L23" s="55">
        <v>0.49652777777777779</v>
      </c>
      <c r="M23" s="41">
        <f t="shared" si="1"/>
        <v>0.49652777777777779</v>
      </c>
      <c r="N23" s="55">
        <v>0.50138888888888888</v>
      </c>
      <c r="O23" s="41">
        <f t="shared" si="2"/>
        <v>0.50138888888888888</v>
      </c>
      <c r="P23" s="55">
        <v>0.54652777777777772</v>
      </c>
      <c r="Q23" s="41">
        <f t="shared" si="3"/>
        <v>0.54652777777777772</v>
      </c>
      <c r="R23" s="55">
        <v>0.56944444444444442</v>
      </c>
      <c r="S23" s="55">
        <f t="shared" si="4"/>
        <v>0.56944444444444442</v>
      </c>
      <c r="T23" s="236">
        <v>0.58263888888888893</v>
      </c>
      <c r="U23" s="72">
        <f t="shared" si="5"/>
        <v>0.58263888888888893</v>
      </c>
    </row>
    <row r="24" spans="1:21" ht="19.5" customHeight="1" x14ac:dyDescent="0.25">
      <c r="A24" s="586" t="s">
        <v>98</v>
      </c>
      <c r="B24" s="587"/>
      <c r="C24" s="97" t="s">
        <v>2689</v>
      </c>
      <c r="D24" s="50">
        <v>72204482</v>
      </c>
      <c r="E24" s="50" t="s">
        <v>84</v>
      </c>
      <c r="F24" s="79" t="s">
        <v>23</v>
      </c>
      <c r="G24" s="184" t="s">
        <v>2687</v>
      </c>
      <c r="H24" s="312"/>
      <c r="I24" s="312" t="s">
        <v>57</v>
      </c>
      <c r="J24" s="55">
        <v>0.48888888888888887</v>
      </c>
      <c r="K24" s="41">
        <f>J24+$K$57</f>
        <v>0.48888888888888887</v>
      </c>
      <c r="L24" s="55">
        <v>0.50069444444444444</v>
      </c>
      <c r="M24" s="41">
        <f t="shared" si="1"/>
        <v>0.50069444444444444</v>
      </c>
      <c r="N24" s="55">
        <v>0.50555555555555554</v>
      </c>
      <c r="O24" s="41">
        <f t="shared" si="2"/>
        <v>0.50555555555555554</v>
      </c>
      <c r="P24" s="55">
        <v>0.54861111111111116</v>
      </c>
      <c r="Q24" s="41">
        <f t="shared" si="3"/>
        <v>0.54861111111111116</v>
      </c>
      <c r="R24" s="55">
        <v>0.56874999999999998</v>
      </c>
      <c r="S24" s="41">
        <f t="shared" si="4"/>
        <v>0.56874999999999998</v>
      </c>
      <c r="T24" s="236">
        <v>0.58194444444444449</v>
      </c>
      <c r="U24" s="72">
        <f t="shared" si="5"/>
        <v>0.58194444444444449</v>
      </c>
    </row>
    <row r="25" spans="1:21" ht="21" customHeight="1" x14ac:dyDescent="0.25">
      <c r="A25" s="589"/>
      <c r="B25" s="589"/>
    </row>
    <row r="26" spans="1:21" ht="20.25" customHeight="1" x14ac:dyDescent="0.25">
      <c r="A26" s="589"/>
      <c r="B26" s="589"/>
    </row>
    <row r="27" spans="1:21" ht="20.25" customHeight="1" x14ac:dyDescent="0.25">
      <c r="A27" s="589"/>
      <c r="B27" s="589"/>
    </row>
    <row r="28" spans="1:21" s="4" customFormat="1" ht="18" customHeight="1" x14ac:dyDescent="0.25">
      <c r="A28" s="601"/>
      <c r="B28" s="601"/>
    </row>
    <row r="29" spans="1:21" s="46" customFormat="1" ht="21" customHeight="1" x14ac:dyDescent="0.25">
      <c r="A29" s="598"/>
      <c r="B29" s="598"/>
    </row>
    <row r="30" spans="1:21" ht="18" customHeight="1" x14ac:dyDescent="0.25">
      <c r="A30" s="589"/>
      <c r="B30" s="589"/>
    </row>
    <row r="31" spans="1:21" ht="18.75" customHeight="1" x14ac:dyDescent="0.25">
      <c r="A31" s="589"/>
      <c r="B31" s="589"/>
    </row>
    <row r="32" spans="1:21" ht="18.75" customHeight="1" x14ac:dyDescent="0.25">
      <c r="A32" s="589"/>
      <c r="B32" s="589"/>
    </row>
    <row r="33" spans="1:2" ht="18.75" customHeight="1" x14ac:dyDescent="0.25">
      <c r="A33" s="589"/>
      <c r="B33" s="589"/>
    </row>
    <row r="34" spans="1:2" ht="18" customHeight="1" x14ac:dyDescent="0.25">
      <c r="A34" s="589"/>
      <c r="B34" s="589"/>
    </row>
    <row r="35" spans="1:2" ht="18" customHeight="1" x14ac:dyDescent="0.25">
      <c r="A35" s="589"/>
      <c r="B35" s="589"/>
    </row>
    <row r="36" spans="1:2" s="46" customFormat="1" ht="18" customHeight="1" x14ac:dyDescent="0.25">
      <c r="A36" s="598"/>
      <c r="B36" s="598"/>
    </row>
    <row r="37" spans="1:2" ht="18" customHeight="1" x14ac:dyDescent="0.25">
      <c r="A37" s="589"/>
      <c r="B37" s="589"/>
    </row>
    <row r="38" spans="1:2" ht="18.75" customHeight="1" x14ac:dyDescent="0.25">
      <c r="A38" s="589"/>
      <c r="B38" s="589"/>
    </row>
    <row r="39" spans="1:2" ht="18" customHeight="1" x14ac:dyDescent="0.25">
      <c r="A39" s="589"/>
      <c r="B39" s="589"/>
    </row>
    <row r="40" spans="1:2" ht="18" customHeight="1" x14ac:dyDescent="0.25">
      <c r="A40" s="589"/>
      <c r="B40" s="589"/>
    </row>
    <row r="41" spans="1:2" ht="21" customHeight="1" x14ac:dyDescent="0.25">
      <c r="A41" s="589"/>
      <c r="B41" s="589"/>
    </row>
    <row r="42" spans="1:2" ht="18" customHeight="1" x14ac:dyDescent="0.25">
      <c r="A42" s="589"/>
      <c r="B42" s="589"/>
    </row>
    <row r="43" spans="1:2" ht="18" customHeight="1" x14ac:dyDescent="0.25">
      <c r="A43" s="589"/>
      <c r="B43" s="589"/>
    </row>
    <row r="44" spans="1:2" ht="18" customHeight="1" x14ac:dyDescent="0.25">
      <c r="A44" s="589"/>
      <c r="B44" s="589"/>
    </row>
    <row r="45" spans="1:2" ht="18" customHeight="1" x14ac:dyDescent="0.25">
      <c r="A45" s="589"/>
      <c r="B45" s="589"/>
    </row>
    <row r="46" spans="1:2" ht="18" customHeight="1" x14ac:dyDescent="0.25">
      <c r="A46" s="589"/>
      <c r="B46" s="589"/>
    </row>
    <row r="47" spans="1:2" ht="18" customHeight="1" x14ac:dyDescent="0.25">
      <c r="A47" s="589"/>
      <c r="B47" s="589"/>
    </row>
    <row r="48" spans="1:2" ht="18" customHeight="1" x14ac:dyDescent="0.25">
      <c r="A48" s="589"/>
      <c r="B48" s="589"/>
    </row>
    <row r="49" spans="1:8" ht="18" customHeight="1" x14ac:dyDescent="0.25">
      <c r="A49" s="589"/>
      <c r="B49" s="589"/>
    </row>
    <row r="50" spans="1:8" ht="18" customHeight="1" x14ac:dyDescent="0.25">
      <c r="A50" s="589"/>
      <c r="B50" s="589"/>
    </row>
    <row r="51" spans="1:8" ht="18" customHeight="1" x14ac:dyDescent="0.25">
      <c r="A51" s="589"/>
      <c r="B51" s="589"/>
    </row>
    <row r="52" spans="1:8" ht="18" customHeight="1" x14ac:dyDescent="0.25">
      <c r="A52" s="589"/>
      <c r="B52" s="589"/>
    </row>
    <row r="53" spans="1:8" ht="18" customHeight="1" x14ac:dyDescent="0.25">
      <c r="A53" s="589"/>
      <c r="B53" s="589"/>
    </row>
    <row r="54" spans="1:8" ht="18" customHeight="1" x14ac:dyDescent="0.25">
      <c r="A54" s="589"/>
      <c r="B54" s="589"/>
    </row>
    <row r="55" spans="1:8" ht="18" customHeight="1" x14ac:dyDescent="0.25">
      <c r="A55" s="589"/>
      <c r="B55" s="589"/>
    </row>
    <row r="56" spans="1:8" ht="18" customHeight="1" x14ac:dyDescent="0.25">
      <c r="A56" s="589"/>
      <c r="B56" s="589"/>
    </row>
    <row r="57" spans="1:8" ht="18" customHeight="1" x14ac:dyDescent="0.25">
      <c r="A57" s="589"/>
      <c r="B57" s="589"/>
    </row>
    <row r="58" spans="1:8" ht="18" customHeight="1" x14ac:dyDescent="0.25">
      <c r="A58" s="589"/>
      <c r="B58" s="589"/>
    </row>
    <row r="59" spans="1:8" ht="18" customHeight="1" x14ac:dyDescent="0.25">
      <c r="A59" s="589"/>
      <c r="B59" s="589"/>
    </row>
    <row r="60" spans="1:8" ht="18" customHeight="1" x14ac:dyDescent="0.25">
      <c r="A60" s="589"/>
      <c r="B60" s="589"/>
    </row>
    <row r="61" spans="1:8" ht="18" customHeight="1" x14ac:dyDescent="0.25">
      <c r="A61" s="589"/>
      <c r="B61" s="589"/>
    </row>
    <row r="62" spans="1:8" ht="18" customHeight="1" x14ac:dyDescent="0.25"/>
    <row r="63" spans="1:8" ht="15.75" customHeight="1" x14ac:dyDescent="0.25">
      <c r="B63" t="s">
        <v>6768</v>
      </c>
      <c r="C63" t="s">
        <v>6769</v>
      </c>
      <c r="D63" t="s">
        <v>6770</v>
      </c>
      <c r="E63" t="s">
        <v>6771</v>
      </c>
      <c r="F63" t="s">
        <v>6772</v>
      </c>
      <c r="G63" t="s">
        <v>6773</v>
      </c>
      <c r="H63" t="s">
        <v>6774</v>
      </c>
    </row>
    <row r="64" spans="1:8" ht="18" customHeight="1" x14ac:dyDescent="0.25"/>
    <row r="65" ht="18" customHeight="1" x14ac:dyDescent="0.25"/>
    <row r="66" ht="18" customHeight="1" x14ac:dyDescent="0.25"/>
    <row r="67" ht="18" customHeight="1" x14ac:dyDescent="0.25"/>
    <row r="68" ht="18" customHeight="1" x14ac:dyDescent="0.25"/>
    <row r="69" ht="18" customHeight="1" x14ac:dyDescent="0.25"/>
    <row r="70" ht="18" customHeight="1" x14ac:dyDescent="0.25"/>
    <row r="71" ht="18" customHeight="1" x14ac:dyDescent="0.25"/>
    <row r="72" ht="18" customHeight="1" x14ac:dyDescent="0.25"/>
    <row r="73" ht="18" customHeight="1" x14ac:dyDescent="0.25"/>
    <row r="74" ht="18" customHeight="1" x14ac:dyDescent="0.25"/>
    <row r="75" ht="18" customHeight="1" x14ac:dyDescent="0.25"/>
    <row r="76" ht="18" customHeight="1" x14ac:dyDescent="0.25"/>
    <row r="77" ht="18" customHeight="1" x14ac:dyDescent="0.25"/>
    <row r="78" ht="18" customHeight="1" x14ac:dyDescent="0.25"/>
    <row r="79" ht="18" customHeight="1" x14ac:dyDescent="0.25"/>
    <row r="80" ht="18" customHeight="1" x14ac:dyDescent="0.25"/>
    <row r="81" spans="2:6" ht="18" customHeight="1" x14ac:dyDescent="0.25"/>
    <row r="82" spans="2:6" ht="18" customHeight="1" x14ac:dyDescent="0.25"/>
    <row r="83" spans="2:6" ht="18" customHeight="1" x14ac:dyDescent="0.25"/>
    <row r="84" spans="2:6" ht="18" customHeight="1" x14ac:dyDescent="0.25"/>
    <row r="85" spans="2:6" ht="18" customHeight="1" x14ac:dyDescent="0.25"/>
    <row r="86" spans="2:6" ht="21" customHeight="1" x14ac:dyDescent="0.25"/>
    <row r="87" spans="2:6" ht="15.75" customHeight="1" x14ac:dyDescent="0.25">
      <c r="B87" t="s">
        <v>6768</v>
      </c>
      <c r="C87" t="s">
        <v>6769</v>
      </c>
      <c r="D87" t="s">
        <v>6770</v>
      </c>
      <c r="E87" t="s">
        <v>6771</v>
      </c>
      <c r="F87" t="s">
        <v>6772</v>
      </c>
    </row>
    <row r="88" spans="2:6" ht="15.75" customHeight="1" x14ac:dyDescent="0.25"/>
    <row r="89" spans="2:6" ht="15.75" customHeight="1" x14ac:dyDescent="0.25"/>
    <row r="90" spans="2:6" ht="15.75" customHeight="1" x14ac:dyDescent="0.25"/>
    <row r="91" spans="2:6" ht="21" customHeight="1" x14ac:dyDescent="0.25"/>
    <row r="92" spans="2:6" ht="18.75" customHeight="1" x14ac:dyDescent="0.25"/>
    <row r="93" spans="2:6" ht="15.75" customHeight="1" x14ac:dyDescent="0.25"/>
    <row r="94" spans="2:6" ht="15.75" customHeight="1" x14ac:dyDescent="0.25"/>
    <row r="95" spans="2:6" ht="18.75" customHeight="1" x14ac:dyDescent="0.25"/>
    <row r="99" spans="3:8" x14ac:dyDescent="0.25">
      <c r="C99" t="s">
        <v>6768</v>
      </c>
      <c r="D99" t="s">
        <v>6769</v>
      </c>
      <c r="E99" t="s">
        <v>6770</v>
      </c>
      <c r="F99" t="s">
        <v>6771</v>
      </c>
      <c r="G99" t="s">
        <v>6772</v>
      </c>
      <c r="H99" t="s">
        <v>6773</v>
      </c>
    </row>
    <row r="100" spans="3:8" ht="15.75" customHeight="1" x14ac:dyDescent="0.25"/>
    <row r="101" spans="3:8" ht="15.75" customHeight="1" x14ac:dyDescent="0.25"/>
    <row r="102" spans="3:8" ht="15.75" customHeight="1" x14ac:dyDescent="0.25"/>
    <row r="103" spans="3:8" ht="15.75" customHeight="1" x14ac:dyDescent="0.25"/>
    <row r="104" spans="3:8" ht="15.75" customHeight="1" x14ac:dyDescent="0.25"/>
    <row r="105" spans="3:8" ht="15.75" customHeight="1" x14ac:dyDescent="0.25"/>
    <row r="106" spans="3:8" ht="15.75" customHeight="1" x14ac:dyDescent="0.25"/>
    <row r="107" spans="3:8" ht="18.75" customHeight="1" x14ac:dyDescent="0.25"/>
    <row r="108" spans="3:8" ht="15.75" customHeight="1" x14ac:dyDescent="0.25"/>
  </sheetData>
  <mergeCells count="66">
    <mergeCell ref="A59:B59"/>
    <mergeCell ref="A58:B58"/>
    <mergeCell ref="A48:B48"/>
    <mergeCell ref="A30:B30"/>
    <mergeCell ref="A24:B24"/>
    <mergeCell ref="A15:B15"/>
    <mergeCell ref="A55:B55"/>
    <mergeCell ref="A50:B50"/>
    <mergeCell ref="A12:B12"/>
    <mergeCell ref="A26:B26"/>
    <mergeCell ref="A21:B21"/>
    <mergeCell ref="A61:B61"/>
    <mergeCell ref="A6:B6"/>
    <mergeCell ref="A54:B54"/>
    <mergeCell ref="A16:B16"/>
    <mergeCell ref="A7:B7"/>
    <mergeCell ref="A25:B25"/>
    <mergeCell ref="A41:B41"/>
    <mergeCell ref="A46:B46"/>
    <mergeCell ref="A37:B37"/>
    <mergeCell ref="A56:B56"/>
    <mergeCell ref="A27:B27"/>
    <mergeCell ref="A18:B18"/>
    <mergeCell ref="A60:B60"/>
    <mergeCell ref="A49:B49"/>
    <mergeCell ref="A51:B51"/>
    <mergeCell ref="A11:B11"/>
    <mergeCell ref="A57:B57"/>
    <mergeCell ref="A33:B33"/>
    <mergeCell ref="T1:U1"/>
    <mergeCell ref="A47:B47"/>
    <mergeCell ref="A42:B42"/>
    <mergeCell ref="L1:M1"/>
    <mergeCell ref="A32:B32"/>
    <mergeCell ref="A5:B5"/>
    <mergeCell ref="A14:B14"/>
    <mergeCell ref="A23:B23"/>
    <mergeCell ref="A17:B17"/>
    <mergeCell ref="A8:B8"/>
    <mergeCell ref="A53:B53"/>
    <mergeCell ref="A22:B22"/>
    <mergeCell ref="A35:B35"/>
    <mergeCell ref="P1:Q1"/>
    <mergeCell ref="A52:B52"/>
    <mergeCell ref="A29:B29"/>
    <mergeCell ref="A43:B43"/>
    <mergeCell ref="A19:B19"/>
    <mergeCell ref="A10:B10"/>
    <mergeCell ref="A28:B28"/>
    <mergeCell ref="A13:B13"/>
    <mergeCell ref="A44:B44"/>
    <mergeCell ref="A39:B39"/>
    <mergeCell ref="A40:B40"/>
    <mergeCell ref="A31:B31"/>
    <mergeCell ref="A45:B45"/>
    <mergeCell ref="A36:B36"/>
    <mergeCell ref="R1:S1"/>
    <mergeCell ref="A34:B34"/>
    <mergeCell ref="A4:B4"/>
    <mergeCell ref="A20:B20"/>
    <mergeCell ref="A38:B38"/>
    <mergeCell ref="A9:B9"/>
    <mergeCell ref="A2:B2"/>
    <mergeCell ref="A1:B1"/>
    <mergeCell ref="A3:B3"/>
    <mergeCell ref="N1:O1"/>
  </mergeCells>
  <pageMargins left="0.7" right="0.7" top="0.75" bottom="0.75" header="0.3" footer="0.3"/>
  <pageSetup paperSize="9" fitToHeight="0" orientation="landscape"/>
  <tableParts count="3">
    <tablePart r:id="rId1"/>
    <tablePart r:id="rId2"/>
    <tablePart r:id="rId3"/>
  </tableParts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sheetPr codeName="Hoja357">
    <pageSetUpPr fitToPage="1"/>
  </sheetPr>
  <dimension ref="A1:U108"/>
  <sheetViews>
    <sheetView topLeftCell="A12" workbookViewId="0">
      <selection activeCell="G54" sqref="G54"/>
    </sheetView>
  </sheetViews>
  <sheetFormatPr baseColWidth="10" defaultColWidth="9.140625" defaultRowHeight="15" x14ac:dyDescent="0.25"/>
  <cols>
    <col min="1" max="2" width="2.7109375" customWidth="1"/>
    <col min="3" max="3" width="39" customWidth="1"/>
    <col min="4" max="4" width="14.5703125" customWidth="1"/>
    <col min="5" max="5" width="21.85546875" customWidth="1"/>
    <col min="6" max="6" width="22" customWidth="1"/>
    <col min="7" max="7" width="21.140625" bestFit="1" customWidth="1"/>
    <col min="8" max="8" width="9.28515625" customWidth="1"/>
    <col min="9" max="9" width="26.140625" customWidth="1"/>
    <col min="10" max="10" width="13.28515625" customWidth="1"/>
    <col min="11" max="11" width="13.5703125" customWidth="1"/>
    <col min="12" max="12" width="14.28515625" customWidth="1"/>
    <col min="13" max="13" width="13.7109375" customWidth="1"/>
    <col min="14" max="15" width="14.7109375" customWidth="1"/>
    <col min="16" max="16" width="15.28515625" customWidth="1"/>
    <col min="17" max="17" width="14.85546875" customWidth="1"/>
    <col min="18" max="19" width="15.42578125" customWidth="1"/>
    <col min="20" max="20" width="17" customWidth="1"/>
    <col min="21" max="21" width="17.85546875" customWidth="1"/>
  </cols>
  <sheetData>
    <row r="1" spans="1:21" ht="46.5" customHeight="1" x14ac:dyDescent="0.25">
      <c r="A1" s="596" t="s">
        <v>0</v>
      </c>
      <c r="B1" s="597"/>
      <c r="C1" s="10" t="s">
        <v>1</v>
      </c>
      <c r="D1" s="10" t="s">
        <v>2</v>
      </c>
      <c r="E1" s="25" t="s">
        <v>3</v>
      </c>
      <c r="F1" s="20" t="s">
        <v>4</v>
      </c>
      <c r="G1" s="1" t="s">
        <v>5</v>
      </c>
      <c r="H1" s="35" t="s">
        <v>6</v>
      </c>
      <c r="I1" s="2" t="s">
        <v>7</v>
      </c>
      <c r="J1" s="3" t="s">
        <v>8</v>
      </c>
      <c r="K1" s="3" t="s">
        <v>9</v>
      </c>
      <c r="L1" s="593" t="s">
        <v>10</v>
      </c>
      <c r="M1" s="592"/>
      <c r="N1" s="599" t="s">
        <v>11</v>
      </c>
      <c r="O1" s="592"/>
      <c r="P1" s="595" t="s">
        <v>12</v>
      </c>
      <c r="Q1" s="592"/>
      <c r="R1" s="594" t="s">
        <v>13</v>
      </c>
      <c r="S1" s="592"/>
      <c r="T1" s="591" t="s">
        <v>14</v>
      </c>
      <c r="U1" s="592"/>
    </row>
    <row r="2" spans="1:21" ht="21" customHeight="1" x14ac:dyDescent="0.25">
      <c r="A2" s="586" t="s">
        <v>15</v>
      </c>
      <c r="B2" s="587"/>
      <c r="C2" s="97" t="s">
        <v>2690</v>
      </c>
      <c r="D2" s="50">
        <v>71202306</v>
      </c>
      <c r="E2" s="207" t="s">
        <v>93</v>
      </c>
      <c r="F2" s="79" t="s">
        <v>38</v>
      </c>
      <c r="G2" s="105" t="s">
        <v>146</v>
      </c>
      <c r="H2" s="329"/>
      <c r="I2" s="186" t="s">
        <v>159</v>
      </c>
      <c r="J2" s="55">
        <v>0.34305555555555561</v>
      </c>
      <c r="K2" s="41">
        <f t="shared" ref="K2:K18" si="0">J2+$K$57</f>
        <v>0.34305555555555561</v>
      </c>
      <c r="L2" s="55">
        <v>0.34513888888888888</v>
      </c>
      <c r="M2" s="41">
        <f t="shared" ref="M2:M21" si="1">L2+$M$58</f>
        <v>0.34513888888888888</v>
      </c>
      <c r="N2" s="55">
        <v>0.35138888888888892</v>
      </c>
      <c r="O2" s="41">
        <f t="shared" ref="O2:O33" si="2">N2+$O$58</f>
        <v>0.35138888888888892</v>
      </c>
      <c r="P2" s="55">
        <v>0.39583333333333331</v>
      </c>
      <c r="Q2" s="41">
        <f t="shared" ref="Q2:Q33" si="3">P2+$Q$58</f>
        <v>0.39583333333333331</v>
      </c>
      <c r="R2" s="55">
        <v>0.40763888888888888</v>
      </c>
      <c r="S2" s="41">
        <f t="shared" ref="S2:S9" si="4">R2+$S$58</f>
        <v>0.40763888888888888</v>
      </c>
      <c r="T2" s="236">
        <v>0.42152777777777778</v>
      </c>
      <c r="U2" s="72">
        <f t="shared" ref="U2:U33" si="5">T2+$U$58</f>
        <v>0.42152777777777778</v>
      </c>
    </row>
    <row r="3" spans="1:21" ht="21" customHeight="1" x14ac:dyDescent="0.25">
      <c r="A3" s="586" t="s">
        <v>21</v>
      </c>
      <c r="B3" s="587"/>
      <c r="C3" s="97" t="s">
        <v>2691</v>
      </c>
      <c r="D3" s="50">
        <v>77201351</v>
      </c>
      <c r="E3" s="50" t="s">
        <v>84</v>
      </c>
      <c r="F3" s="79" t="s">
        <v>28</v>
      </c>
      <c r="G3" s="407" t="s">
        <v>574</v>
      </c>
      <c r="H3" s="420"/>
      <c r="I3" s="494" t="s">
        <v>231</v>
      </c>
      <c r="J3" s="55">
        <v>0.34583333333333333</v>
      </c>
      <c r="K3" s="41">
        <f t="shared" si="0"/>
        <v>0.34583333333333333</v>
      </c>
      <c r="L3" s="55">
        <v>0.35138888888888892</v>
      </c>
      <c r="M3" s="41">
        <f t="shared" si="1"/>
        <v>0.35138888888888892</v>
      </c>
      <c r="N3" s="55">
        <v>0.35625000000000001</v>
      </c>
      <c r="O3" s="41">
        <f t="shared" si="2"/>
        <v>0.35625000000000001</v>
      </c>
      <c r="P3" s="55">
        <v>0.39930555555555558</v>
      </c>
      <c r="Q3" s="41">
        <f t="shared" si="3"/>
        <v>0.39930555555555558</v>
      </c>
      <c r="R3" s="55">
        <v>0.4152777777777778</v>
      </c>
      <c r="S3" s="41">
        <f t="shared" si="4"/>
        <v>0.4152777777777778</v>
      </c>
      <c r="T3" s="236">
        <v>0.4284722222222222</v>
      </c>
      <c r="U3" s="72">
        <f t="shared" si="5"/>
        <v>0.4284722222222222</v>
      </c>
    </row>
    <row r="4" spans="1:21" ht="20.25" customHeight="1" x14ac:dyDescent="0.25">
      <c r="A4" s="586" t="s">
        <v>26</v>
      </c>
      <c r="B4" s="587"/>
      <c r="C4" s="97" t="s">
        <v>2692</v>
      </c>
      <c r="D4" s="50">
        <v>76548473</v>
      </c>
      <c r="E4" s="50" t="s">
        <v>84</v>
      </c>
      <c r="F4" s="79" t="s">
        <v>28</v>
      </c>
      <c r="G4" s="407" t="s">
        <v>2693</v>
      </c>
      <c r="H4" s="420"/>
      <c r="I4" s="407" t="s">
        <v>386</v>
      </c>
      <c r="J4" s="55">
        <v>0.35</v>
      </c>
      <c r="K4" s="41">
        <f t="shared" si="0"/>
        <v>0.35</v>
      </c>
      <c r="L4" s="55">
        <v>0.35555555555555562</v>
      </c>
      <c r="M4" s="41">
        <f t="shared" si="1"/>
        <v>0.35555555555555562</v>
      </c>
      <c r="N4" s="55">
        <v>0.36041666666666672</v>
      </c>
      <c r="O4" s="41">
        <f t="shared" si="2"/>
        <v>0.36041666666666672</v>
      </c>
      <c r="P4" s="55">
        <v>0.40763888888888888</v>
      </c>
      <c r="Q4" s="41">
        <f t="shared" si="3"/>
        <v>0.40763888888888888</v>
      </c>
      <c r="R4" s="55">
        <v>0.42083333333333328</v>
      </c>
      <c r="S4" s="41">
        <f t="shared" si="4"/>
        <v>0.42083333333333328</v>
      </c>
      <c r="T4" s="236">
        <v>0.43888888888888888</v>
      </c>
      <c r="U4" s="72">
        <f t="shared" si="5"/>
        <v>0.43888888888888888</v>
      </c>
    </row>
    <row r="5" spans="1:21" ht="18.75" customHeight="1" x14ac:dyDescent="0.25">
      <c r="A5" s="600"/>
      <c r="B5" s="587"/>
      <c r="C5" s="104" t="s">
        <v>2694</v>
      </c>
      <c r="D5" s="88">
        <v>45988673</v>
      </c>
      <c r="E5" s="88" t="s">
        <v>45</v>
      </c>
      <c r="F5" s="250" t="s">
        <v>38</v>
      </c>
      <c r="G5" s="88" t="s">
        <v>209</v>
      </c>
      <c r="H5" s="332"/>
      <c r="I5" s="88" t="s">
        <v>315</v>
      </c>
      <c r="J5" s="161"/>
      <c r="K5" s="15">
        <f t="shared" si="0"/>
        <v>0</v>
      </c>
      <c r="L5" s="161"/>
      <c r="M5" s="15">
        <f t="shared" si="1"/>
        <v>0</v>
      </c>
      <c r="N5" s="161"/>
      <c r="O5" s="15">
        <f t="shared" si="2"/>
        <v>0</v>
      </c>
      <c r="P5" s="161"/>
      <c r="Q5" s="15">
        <f t="shared" si="3"/>
        <v>0</v>
      </c>
      <c r="R5" s="161"/>
      <c r="S5" s="15">
        <f t="shared" si="4"/>
        <v>0</v>
      </c>
      <c r="T5" s="161"/>
      <c r="U5" s="15">
        <f t="shared" si="5"/>
        <v>0</v>
      </c>
    </row>
    <row r="6" spans="1:21" ht="21.75" customHeight="1" x14ac:dyDescent="0.25">
      <c r="A6" s="586" t="s">
        <v>30</v>
      </c>
      <c r="B6" s="587"/>
      <c r="C6" s="97" t="s">
        <v>2695</v>
      </c>
      <c r="D6" s="50">
        <v>2176348</v>
      </c>
      <c r="E6" s="207" t="s">
        <v>93</v>
      </c>
      <c r="F6" s="79" t="s">
        <v>28</v>
      </c>
      <c r="G6" s="256" t="s">
        <v>2684</v>
      </c>
      <c r="H6" s="356" t="s">
        <v>248</v>
      </c>
      <c r="I6" s="256" t="s">
        <v>34</v>
      </c>
      <c r="J6" s="55">
        <v>0.35625000000000001</v>
      </c>
      <c r="K6" s="41">
        <f t="shared" si="0"/>
        <v>0.35625000000000001</v>
      </c>
      <c r="L6" s="55">
        <v>0.36805555555555558</v>
      </c>
      <c r="M6" s="41">
        <f t="shared" si="1"/>
        <v>0.36805555555555558</v>
      </c>
      <c r="N6" s="55">
        <v>0.37291666666666667</v>
      </c>
      <c r="O6" s="41">
        <f t="shared" si="2"/>
        <v>0.37291666666666667</v>
      </c>
      <c r="P6" s="55">
        <v>0.41875000000000001</v>
      </c>
      <c r="Q6" s="41">
        <f t="shared" si="3"/>
        <v>0.41875000000000001</v>
      </c>
      <c r="R6" s="55">
        <v>0.43263888888888891</v>
      </c>
      <c r="S6" s="41">
        <f t="shared" si="4"/>
        <v>0.43263888888888891</v>
      </c>
      <c r="T6" s="236">
        <v>0.45</v>
      </c>
      <c r="U6" s="72">
        <f t="shared" si="5"/>
        <v>0.45</v>
      </c>
    </row>
    <row r="7" spans="1:21" ht="19.5" customHeight="1" x14ac:dyDescent="0.25">
      <c r="A7" s="586" t="s">
        <v>35</v>
      </c>
      <c r="B7" s="587"/>
      <c r="C7" s="97" t="s">
        <v>2696</v>
      </c>
      <c r="D7" s="50">
        <v>71071399</v>
      </c>
      <c r="E7" s="201" t="s">
        <v>521</v>
      </c>
      <c r="F7" s="79" t="s">
        <v>28</v>
      </c>
      <c r="G7" s="245">
        <v>1960</v>
      </c>
      <c r="H7" s="347"/>
      <c r="I7" s="245" t="s">
        <v>63</v>
      </c>
      <c r="J7" s="55">
        <v>0.35833333333333328</v>
      </c>
      <c r="K7" s="41">
        <f t="shared" si="0"/>
        <v>0.35833333333333328</v>
      </c>
      <c r="L7" s="55">
        <v>0.37222222222222218</v>
      </c>
      <c r="M7" s="41">
        <f t="shared" si="1"/>
        <v>0.37222222222222218</v>
      </c>
      <c r="N7" s="55">
        <v>0.37916666666666671</v>
      </c>
      <c r="O7" s="41">
        <f t="shared" si="2"/>
        <v>0.37916666666666671</v>
      </c>
      <c r="P7" s="55">
        <v>0.42708333333333331</v>
      </c>
      <c r="Q7" s="41">
        <f t="shared" si="3"/>
        <v>0.42708333333333331</v>
      </c>
      <c r="R7" s="55">
        <v>0.4465277777777778</v>
      </c>
      <c r="S7" s="41">
        <f t="shared" si="4"/>
        <v>0.4465277777777778</v>
      </c>
      <c r="T7" s="236">
        <v>0.46250000000000002</v>
      </c>
      <c r="U7" s="72">
        <f t="shared" si="5"/>
        <v>0.46250000000000002</v>
      </c>
    </row>
    <row r="8" spans="1:21" ht="21.75" customHeight="1" x14ac:dyDescent="0.25">
      <c r="A8" s="586" t="s">
        <v>40</v>
      </c>
      <c r="B8" s="587"/>
      <c r="C8" s="97" t="s">
        <v>2697</v>
      </c>
      <c r="D8" s="50">
        <v>48321152</v>
      </c>
      <c r="E8" s="50" t="s">
        <v>2698</v>
      </c>
      <c r="F8" s="142" t="s">
        <v>38</v>
      </c>
      <c r="G8" s="407" t="s">
        <v>2699</v>
      </c>
      <c r="H8" s="420"/>
      <c r="I8" s="407" t="s">
        <v>998</v>
      </c>
      <c r="J8" s="55">
        <v>0.35972222222222222</v>
      </c>
      <c r="K8" s="55">
        <f t="shared" si="0"/>
        <v>0.35972222222222222</v>
      </c>
      <c r="L8" s="55">
        <v>0.37777777777777782</v>
      </c>
      <c r="M8" s="55">
        <f t="shared" si="1"/>
        <v>0.37777777777777782</v>
      </c>
      <c r="N8" s="55">
        <v>0.38263888888888892</v>
      </c>
      <c r="O8" s="55">
        <f t="shared" si="2"/>
        <v>0.38263888888888892</v>
      </c>
      <c r="P8" s="55">
        <v>0.43194444444444452</v>
      </c>
      <c r="Q8" s="55">
        <f t="shared" si="3"/>
        <v>0.43194444444444452</v>
      </c>
      <c r="R8" s="55">
        <v>0.44583333333333341</v>
      </c>
      <c r="S8" s="55">
        <f t="shared" si="4"/>
        <v>0.44583333333333341</v>
      </c>
      <c r="T8" s="236">
        <v>0.46111111111111108</v>
      </c>
      <c r="U8" s="236">
        <f t="shared" si="5"/>
        <v>0.46111111111111108</v>
      </c>
    </row>
    <row r="9" spans="1:21" ht="20.25" customHeight="1" x14ac:dyDescent="0.25">
      <c r="A9" s="586" t="s">
        <v>43</v>
      </c>
      <c r="B9" s="587"/>
      <c r="C9" s="152" t="s">
        <v>2542</v>
      </c>
      <c r="D9" s="217">
        <v>22725224</v>
      </c>
      <c r="E9" s="201" t="s">
        <v>45</v>
      </c>
      <c r="F9" s="142" t="s">
        <v>38</v>
      </c>
      <c r="G9" s="245">
        <v>1960</v>
      </c>
      <c r="H9" s="347"/>
      <c r="I9" s="245" t="s">
        <v>90</v>
      </c>
      <c r="J9" s="55">
        <v>0.3527777777777778</v>
      </c>
      <c r="K9" s="41">
        <f t="shared" si="0"/>
        <v>0.3527777777777778</v>
      </c>
      <c r="L9" s="55">
        <v>0.3611111111111111</v>
      </c>
      <c r="M9" s="41">
        <f t="shared" si="1"/>
        <v>0.3611111111111111</v>
      </c>
      <c r="N9" s="55">
        <v>0.36875000000000002</v>
      </c>
      <c r="O9" s="41">
        <f t="shared" si="2"/>
        <v>0.36875000000000002</v>
      </c>
      <c r="P9" s="55">
        <v>0.4152777777777778</v>
      </c>
      <c r="Q9" s="41">
        <f t="shared" si="3"/>
        <v>0.4152777777777778</v>
      </c>
      <c r="R9" s="55">
        <v>0.43055555555555558</v>
      </c>
      <c r="S9" s="41">
        <f t="shared" si="4"/>
        <v>0.43055555555555558</v>
      </c>
      <c r="T9" s="236">
        <v>0.44513888888888892</v>
      </c>
      <c r="U9" s="72">
        <f t="shared" si="5"/>
        <v>0.44513888888888892</v>
      </c>
    </row>
    <row r="10" spans="1:21" ht="21" customHeight="1" x14ac:dyDescent="0.25">
      <c r="A10" s="586" t="s">
        <v>48</v>
      </c>
      <c r="B10" s="587"/>
      <c r="C10" s="97" t="s">
        <v>2700</v>
      </c>
      <c r="D10" s="50">
        <v>44367257</v>
      </c>
      <c r="E10" s="50" t="s">
        <v>37</v>
      </c>
      <c r="F10" s="142" t="s">
        <v>38</v>
      </c>
      <c r="G10" s="407" t="s">
        <v>2699</v>
      </c>
      <c r="H10" s="420"/>
      <c r="I10" s="407" t="s">
        <v>998</v>
      </c>
      <c r="J10" s="55">
        <v>0.3611111111111111</v>
      </c>
      <c r="K10" s="41">
        <f t="shared" si="0"/>
        <v>0.3611111111111111</v>
      </c>
      <c r="L10" s="55">
        <v>0.38263888888888892</v>
      </c>
      <c r="M10" s="41">
        <f t="shared" si="1"/>
        <v>0.38263888888888892</v>
      </c>
      <c r="N10" s="55">
        <v>0.39027777777777778</v>
      </c>
      <c r="O10" s="41">
        <f t="shared" si="2"/>
        <v>0.39027777777777778</v>
      </c>
      <c r="P10" s="55">
        <v>0.43819444444444439</v>
      </c>
      <c r="Q10" s="41">
        <f t="shared" si="3"/>
        <v>0.43819444444444439</v>
      </c>
      <c r="R10" s="55">
        <v>0.45902777777777781</v>
      </c>
      <c r="S10" s="41">
        <v>0.46944444444444439</v>
      </c>
      <c r="T10" s="236">
        <v>0.48333333333333328</v>
      </c>
      <c r="U10" s="72">
        <f t="shared" si="5"/>
        <v>0.48333333333333328</v>
      </c>
    </row>
    <row r="11" spans="1:21" s="46" customFormat="1" ht="21" customHeight="1" x14ac:dyDescent="0.25">
      <c r="A11" s="586" t="s">
        <v>54</v>
      </c>
      <c r="B11" s="587"/>
      <c r="C11" s="97" t="s">
        <v>2701</v>
      </c>
      <c r="D11" s="50">
        <v>42140485</v>
      </c>
      <c r="E11" s="50" t="s">
        <v>37</v>
      </c>
      <c r="F11" s="79" t="s">
        <v>38</v>
      </c>
      <c r="G11" s="105" t="s">
        <v>24</v>
      </c>
      <c r="H11" s="182"/>
      <c r="I11" s="50" t="s">
        <v>831</v>
      </c>
      <c r="J11" s="55">
        <v>0.37152777777777779</v>
      </c>
      <c r="K11" s="55">
        <f t="shared" si="0"/>
        <v>0.37152777777777779</v>
      </c>
      <c r="L11" s="55">
        <v>0.38680555555555562</v>
      </c>
      <c r="M11" s="55">
        <f t="shared" si="1"/>
        <v>0.38680555555555562</v>
      </c>
      <c r="N11" s="55">
        <v>0.39166666666666672</v>
      </c>
      <c r="O11" s="55">
        <f t="shared" si="2"/>
        <v>0.39166666666666672</v>
      </c>
      <c r="P11" s="55">
        <v>0.44444444444444442</v>
      </c>
      <c r="Q11" s="55">
        <f t="shared" si="3"/>
        <v>0.44444444444444442</v>
      </c>
      <c r="R11" s="55">
        <v>0.46041666666666659</v>
      </c>
      <c r="S11" s="55">
        <f t="shared" ref="S11:S51" si="6">R11+$S$58</f>
        <v>0.46041666666666659</v>
      </c>
      <c r="T11" s="236">
        <v>0.4826388888888889</v>
      </c>
      <c r="U11" s="236">
        <f t="shared" si="5"/>
        <v>0.4826388888888889</v>
      </c>
    </row>
    <row r="12" spans="1:21" ht="23.25" customHeight="1" x14ac:dyDescent="0.25">
      <c r="A12" s="600" t="s">
        <v>58</v>
      </c>
      <c r="B12" s="587"/>
      <c r="C12" s="97" t="s">
        <v>2702</v>
      </c>
      <c r="D12" s="50">
        <v>44998928</v>
      </c>
      <c r="E12" s="201" t="s">
        <v>45</v>
      </c>
      <c r="F12" s="79" t="s">
        <v>28</v>
      </c>
      <c r="G12" s="105" t="s">
        <v>370</v>
      </c>
      <c r="H12" s="182"/>
      <c r="I12" s="50" t="s">
        <v>664</v>
      </c>
      <c r="J12" s="55">
        <v>0.3840277777777778</v>
      </c>
      <c r="K12" s="41">
        <f t="shared" si="0"/>
        <v>0.3840277777777778</v>
      </c>
      <c r="L12" s="55">
        <v>0.39583333333333331</v>
      </c>
      <c r="M12" s="41">
        <f t="shared" si="1"/>
        <v>0.39583333333333331</v>
      </c>
      <c r="N12" s="55">
        <v>0.40069444444444452</v>
      </c>
      <c r="O12" s="41">
        <f t="shared" si="2"/>
        <v>0.40069444444444452</v>
      </c>
      <c r="P12" s="55">
        <v>0.45555555555555549</v>
      </c>
      <c r="Q12" s="41">
        <f t="shared" si="3"/>
        <v>0.45555555555555549</v>
      </c>
      <c r="R12" s="55">
        <v>0.48333333333333328</v>
      </c>
      <c r="S12" s="41">
        <f t="shared" si="6"/>
        <v>0.48333333333333328</v>
      </c>
      <c r="T12" s="236">
        <v>0.49513888888888891</v>
      </c>
      <c r="U12" s="72">
        <f t="shared" si="5"/>
        <v>0.49513888888888891</v>
      </c>
    </row>
    <row r="13" spans="1:21" ht="21.75" customHeight="1" x14ac:dyDescent="0.25">
      <c r="A13" s="586" t="s">
        <v>64</v>
      </c>
      <c r="B13" s="587"/>
      <c r="C13" s="152" t="s">
        <v>2703</v>
      </c>
      <c r="D13" s="217">
        <v>3796070</v>
      </c>
      <c r="E13" s="21" t="s">
        <v>2704</v>
      </c>
      <c r="F13" s="79" t="s">
        <v>28</v>
      </c>
      <c r="G13" s="105"/>
      <c r="H13" s="356" t="s">
        <v>248</v>
      </c>
      <c r="I13" s="105" t="s">
        <v>780</v>
      </c>
      <c r="J13" s="55">
        <v>0.38124999999999998</v>
      </c>
      <c r="K13" s="41">
        <f t="shared" si="0"/>
        <v>0.38124999999999998</v>
      </c>
      <c r="L13" s="55">
        <v>0.39097222222222222</v>
      </c>
      <c r="M13" s="41">
        <f t="shared" si="1"/>
        <v>0.39097222222222222</v>
      </c>
      <c r="N13" s="55">
        <v>0.39583333333333331</v>
      </c>
      <c r="O13" s="41">
        <f t="shared" si="2"/>
        <v>0.39583333333333331</v>
      </c>
      <c r="P13" s="55">
        <v>0.44930555555555562</v>
      </c>
      <c r="Q13" s="41">
        <f t="shared" si="3"/>
        <v>0.44930555555555562</v>
      </c>
      <c r="R13" s="55">
        <v>0.4826388888888889</v>
      </c>
      <c r="S13" s="41">
        <f t="shared" si="6"/>
        <v>0.4826388888888889</v>
      </c>
      <c r="T13" s="236">
        <v>0.49375000000000002</v>
      </c>
      <c r="U13" s="72">
        <f t="shared" si="5"/>
        <v>0.49375000000000002</v>
      </c>
    </row>
    <row r="14" spans="1:21" ht="24" customHeight="1" x14ac:dyDescent="0.25">
      <c r="A14" s="586" t="s">
        <v>67</v>
      </c>
      <c r="B14" s="587"/>
      <c r="C14" s="97" t="s">
        <v>2705</v>
      </c>
      <c r="D14" s="50">
        <v>77279908</v>
      </c>
      <c r="E14" s="50" t="s">
        <v>84</v>
      </c>
      <c r="F14" s="79" t="s">
        <v>38</v>
      </c>
      <c r="G14" s="96"/>
      <c r="H14" s="328"/>
      <c r="I14" s="96" t="s">
        <v>147</v>
      </c>
      <c r="J14" s="55">
        <v>0.38541666666666669</v>
      </c>
      <c r="K14" s="41">
        <f t="shared" si="0"/>
        <v>0.38541666666666669</v>
      </c>
      <c r="L14" s="55">
        <v>0.4</v>
      </c>
      <c r="M14" s="41">
        <f t="shared" si="1"/>
        <v>0.4</v>
      </c>
      <c r="N14" s="55">
        <v>0.40486111111111112</v>
      </c>
      <c r="O14" s="41">
        <f t="shared" si="2"/>
        <v>0.40486111111111112</v>
      </c>
      <c r="P14" s="55">
        <v>0.46041666666666659</v>
      </c>
      <c r="Q14" s="41">
        <f t="shared" si="3"/>
        <v>0.46041666666666659</v>
      </c>
      <c r="R14" s="55">
        <v>0.49375000000000002</v>
      </c>
      <c r="S14" s="41">
        <f t="shared" si="6"/>
        <v>0.49375000000000002</v>
      </c>
      <c r="T14" s="236">
        <v>0.50763888888888886</v>
      </c>
      <c r="U14" s="72">
        <f t="shared" si="5"/>
        <v>0.50763888888888886</v>
      </c>
    </row>
    <row r="15" spans="1:21" ht="21.75" customHeight="1" x14ac:dyDescent="0.25">
      <c r="A15" s="586" t="s">
        <v>70</v>
      </c>
      <c r="B15" s="587"/>
      <c r="C15" s="152" t="s">
        <v>2706</v>
      </c>
      <c r="D15" s="217">
        <v>75639094</v>
      </c>
      <c r="E15" s="207" t="s">
        <v>93</v>
      </c>
      <c r="F15" s="142" t="s">
        <v>28</v>
      </c>
      <c r="G15" s="96"/>
      <c r="H15" s="328"/>
      <c r="I15" s="96" t="s">
        <v>190</v>
      </c>
      <c r="J15" s="55">
        <v>0.3888888888888889</v>
      </c>
      <c r="K15" s="41">
        <f t="shared" si="0"/>
        <v>0.3888888888888889</v>
      </c>
      <c r="L15" s="55">
        <v>0.40416666666666667</v>
      </c>
      <c r="M15" s="41">
        <f t="shared" si="1"/>
        <v>0.40416666666666667</v>
      </c>
      <c r="N15" s="55">
        <v>0.40972222222222221</v>
      </c>
      <c r="O15" s="41">
        <f t="shared" si="2"/>
        <v>0.40972222222222221</v>
      </c>
      <c r="P15" s="55">
        <v>0.48402777777777778</v>
      </c>
      <c r="Q15" s="41">
        <f t="shared" si="3"/>
        <v>0.48402777777777778</v>
      </c>
      <c r="R15" s="55">
        <v>0.49583333333333329</v>
      </c>
      <c r="S15" s="41">
        <f t="shared" si="6"/>
        <v>0.49583333333333329</v>
      </c>
      <c r="T15" s="236">
        <v>0.51041666666666663</v>
      </c>
      <c r="U15" s="72">
        <f t="shared" si="5"/>
        <v>0.51041666666666663</v>
      </c>
    </row>
    <row r="16" spans="1:21" ht="19.5" customHeight="1" x14ac:dyDescent="0.25">
      <c r="A16" s="600"/>
      <c r="B16" s="587"/>
      <c r="C16" s="104" t="s">
        <v>2707</v>
      </c>
      <c r="D16" s="88">
        <v>6855203</v>
      </c>
      <c r="E16" s="88" t="s">
        <v>37</v>
      </c>
      <c r="F16" s="250" t="s">
        <v>28</v>
      </c>
      <c r="G16" s="88" t="s">
        <v>2708</v>
      </c>
      <c r="H16" s="332" t="s">
        <v>248</v>
      </c>
      <c r="I16" s="88" t="s">
        <v>66</v>
      </c>
      <c r="J16" s="161"/>
      <c r="K16" s="15">
        <f t="shared" si="0"/>
        <v>0</v>
      </c>
      <c r="L16" s="161"/>
      <c r="M16" s="15">
        <f t="shared" si="1"/>
        <v>0</v>
      </c>
      <c r="N16" s="161"/>
      <c r="O16" s="15">
        <f t="shared" si="2"/>
        <v>0</v>
      </c>
      <c r="P16" s="161"/>
      <c r="Q16" s="15">
        <f t="shared" si="3"/>
        <v>0</v>
      </c>
      <c r="R16" s="161"/>
      <c r="S16" s="15">
        <f t="shared" si="6"/>
        <v>0</v>
      </c>
      <c r="T16" s="161"/>
      <c r="U16" s="161">
        <f t="shared" si="5"/>
        <v>0</v>
      </c>
    </row>
    <row r="17" spans="1:21" ht="20.25" customHeight="1" x14ac:dyDescent="0.25">
      <c r="A17" s="586" t="s">
        <v>73</v>
      </c>
      <c r="B17" s="587"/>
      <c r="C17" s="97" t="s">
        <v>2709</v>
      </c>
      <c r="D17" s="50">
        <v>74989371</v>
      </c>
      <c r="E17" s="207" t="s">
        <v>93</v>
      </c>
      <c r="F17" s="79" t="s">
        <v>23</v>
      </c>
      <c r="G17" s="105"/>
      <c r="H17" s="180"/>
      <c r="I17" s="105" t="s">
        <v>780</v>
      </c>
      <c r="J17" s="55">
        <v>0.39444444444444438</v>
      </c>
      <c r="K17" s="41">
        <f t="shared" si="0"/>
        <v>0.39444444444444438</v>
      </c>
      <c r="L17" s="55">
        <v>0.40833333333333333</v>
      </c>
      <c r="M17" s="41">
        <f t="shared" si="1"/>
        <v>0.40833333333333333</v>
      </c>
      <c r="N17" s="55">
        <v>0.41388888888888892</v>
      </c>
      <c r="O17" s="41">
        <f t="shared" si="2"/>
        <v>0.41388888888888892</v>
      </c>
      <c r="P17" s="55">
        <v>0.48472222222222222</v>
      </c>
      <c r="Q17" s="41">
        <f t="shared" si="3"/>
        <v>0.48472222222222222</v>
      </c>
      <c r="R17" s="55">
        <v>0.50694444444444442</v>
      </c>
      <c r="S17" s="41">
        <f t="shared" si="6"/>
        <v>0.50694444444444442</v>
      </c>
      <c r="T17" s="236">
        <v>0.51944444444444449</v>
      </c>
      <c r="U17" s="72">
        <f t="shared" si="5"/>
        <v>0.51944444444444449</v>
      </c>
    </row>
    <row r="18" spans="1:21" ht="18" customHeight="1" x14ac:dyDescent="0.25">
      <c r="A18" s="589" t="s">
        <v>76</v>
      </c>
      <c r="B18" s="589"/>
      <c r="C18" s="152" t="s">
        <v>2710</v>
      </c>
      <c r="D18" s="217">
        <v>25457154</v>
      </c>
      <c r="E18" s="21" t="s">
        <v>2711</v>
      </c>
      <c r="F18" s="79" t="s">
        <v>38</v>
      </c>
      <c r="G18" s="105"/>
      <c r="H18" s="180"/>
      <c r="I18" s="105" t="s">
        <v>780</v>
      </c>
      <c r="J18" s="55">
        <v>0.3972222222222222</v>
      </c>
      <c r="K18" s="41">
        <f t="shared" si="0"/>
        <v>0.3972222222222222</v>
      </c>
      <c r="L18" s="55">
        <v>0.41319444444444442</v>
      </c>
      <c r="M18" s="41">
        <f t="shared" si="1"/>
        <v>0.41319444444444442</v>
      </c>
      <c r="N18" s="55">
        <v>0.41944444444444451</v>
      </c>
      <c r="O18" s="41">
        <f t="shared" si="2"/>
        <v>0.41944444444444451</v>
      </c>
      <c r="P18" s="55">
        <v>0.49652777777777779</v>
      </c>
      <c r="Q18" s="41">
        <f t="shared" si="3"/>
        <v>0.49652777777777779</v>
      </c>
      <c r="R18" s="55">
        <v>0.51180555555555551</v>
      </c>
      <c r="S18" s="41">
        <f t="shared" si="6"/>
        <v>0.51180555555555551</v>
      </c>
      <c r="T18" s="236">
        <v>0.52361111111111114</v>
      </c>
      <c r="U18" s="72">
        <f t="shared" si="5"/>
        <v>0.52361111111111114</v>
      </c>
    </row>
    <row r="19" spans="1:21" ht="18" customHeight="1" x14ac:dyDescent="0.25">
      <c r="A19" s="586" t="s">
        <v>78</v>
      </c>
      <c r="B19" s="587"/>
      <c r="C19" s="97" t="s">
        <v>2712</v>
      </c>
      <c r="D19" s="50">
        <v>45247214</v>
      </c>
      <c r="E19" s="201" t="s">
        <v>45</v>
      </c>
      <c r="F19" s="79" t="s">
        <v>28</v>
      </c>
      <c r="G19" s="245">
        <v>1960</v>
      </c>
      <c r="H19" s="347"/>
      <c r="I19" s="245" t="s">
        <v>719</v>
      </c>
      <c r="J19" s="55">
        <v>0.39861111111111108</v>
      </c>
      <c r="K19" s="41">
        <f>J31+$K$57</f>
        <v>0.48749999999999999</v>
      </c>
      <c r="L19" s="55">
        <v>0.42152777777777778</v>
      </c>
      <c r="M19" s="41">
        <f t="shared" si="1"/>
        <v>0.42152777777777778</v>
      </c>
      <c r="N19" s="55">
        <v>0.42708333333333331</v>
      </c>
      <c r="O19" s="41">
        <f t="shared" si="2"/>
        <v>0.42708333333333331</v>
      </c>
      <c r="P19" s="55">
        <v>0.49652777777777779</v>
      </c>
      <c r="Q19" s="41">
        <f t="shared" si="3"/>
        <v>0.49652777777777779</v>
      </c>
      <c r="R19" s="55">
        <v>0.51944444444444449</v>
      </c>
      <c r="S19" s="41">
        <f t="shared" si="6"/>
        <v>0.51944444444444449</v>
      </c>
      <c r="T19" s="236">
        <v>0.53125</v>
      </c>
      <c r="U19" s="72">
        <f t="shared" si="5"/>
        <v>0.53125</v>
      </c>
    </row>
    <row r="20" spans="1:21" s="4" customFormat="1" ht="20.25" customHeight="1" x14ac:dyDescent="0.25">
      <c r="A20" s="586" t="s">
        <v>80</v>
      </c>
      <c r="B20" s="587"/>
      <c r="C20" s="97" t="s">
        <v>2713</v>
      </c>
      <c r="D20" s="50">
        <v>25790854</v>
      </c>
      <c r="E20" s="50" t="s">
        <v>84</v>
      </c>
      <c r="F20" s="79" t="s">
        <v>23</v>
      </c>
      <c r="G20" s="184" t="s">
        <v>2234</v>
      </c>
      <c r="H20" s="329"/>
      <c r="I20" s="186" t="s">
        <v>159</v>
      </c>
      <c r="J20" s="55">
        <v>0.42291666666666672</v>
      </c>
      <c r="K20" s="41">
        <f>J32+$K$57</f>
        <v>0.48888888888888887</v>
      </c>
      <c r="L20" s="55">
        <v>0.42708333333333331</v>
      </c>
      <c r="M20" s="41">
        <f t="shared" si="1"/>
        <v>0.42708333333333331</v>
      </c>
      <c r="N20" s="55">
        <v>0.43333333333333329</v>
      </c>
      <c r="O20" s="41">
        <f t="shared" si="2"/>
        <v>0.43333333333333329</v>
      </c>
      <c r="P20" s="55">
        <v>0.51180555555555551</v>
      </c>
      <c r="Q20" s="41">
        <f t="shared" si="3"/>
        <v>0.51180555555555551</v>
      </c>
      <c r="R20" s="55">
        <v>0.52361111111111114</v>
      </c>
      <c r="S20" s="55">
        <f t="shared" si="6"/>
        <v>0.52361111111111114</v>
      </c>
      <c r="T20" s="236">
        <v>0.57152777777777775</v>
      </c>
      <c r="U20" s="72">
        <f t="shared" si="5"/>
        <v>0.57152777777777775</v>
      </c>
    </row>
    <row r="21" spans="1:21" ht="20.25" customHeight="1" x14ac:dyDescent="0.25">
      <c r="A21" s="586" t="s">
        <v>82</v>
      </c>
      <c r="B21" s="587"/>
      <c r="C21" s="97" t="s">
        <v>2714</v>
      </c>
      <c r="D21" s="50">
        <v>73093080</v>
      </c>
      <c r="E21" s="50" t="s">
        <v>84</v>
      </c>
      <c r="F21" s="79" t="s">
        <v>28</v>
      </c>
      <c r="G21" s="184" t="s">
        <v>2715</v>
      </c>
      <c r="H21" s="329"/>
      <c r="I21" s="186" t="s">
        <v>159</v>
      </c>
      <c r="J21" s="55">
        <v>0.42499999999999999</v>
      </c>
      <c r="K21" s="41">
        <f>J33+$K$57</f>
        <v>0.49027777777777781</v>
      </c>
      <c r="L21" s="55">
        <v>0.43263888888888891</v>
      </c>
      <c r="M21" s="41">
        <f t="shared" si="1"/>
        <v>0.43263888888888891</v>
      </c>
      <c r="N21" s="55">
        <v>0.43958333333333333</v>
      </c>
      <c r="O21" s="41">
        <f t="shared" si="2"/>
        <v>0.43958333333333333</v>
      </c>
      <c r="P21" s="55">
        <v>0.51249999999999996</v>
      </c>
      <c r="Q21" s="41">
        <f t="shared" si="3"/>
        <v>0.51249999999999996</v>
      </c>
      <c r="R21" s="55">
        <v>0.53125</v>
      </c>
      <c r="S21" s="41">
        <f t="shared" si="6"/>
        <v>0.53125</v>
      </c>
      <c r="T21" s="236">
        <v>0.56527777777777777</v>
      </c>
      <c r="U21" s="72">
        <f t="shared" si="5"/>
        <v>0.56527777777777777</v>
      </c>
    </row>
    <row r="22" spans="1:21" ht="18" customHeight="1" x14ac:dyDescent="0.25">
      <c r="A22" s="586" t="s">
        <v>87</v>
      </c>
      <c r="B22" s="587"/>
      <c r="C22" s="97" t="s">
        <v>2716</v>
      </c>
      <c r="D22" s="50">
        <v>73093074</v>
      </c>
      <c r="E22" s="50" t="s">
        <v>84</v>
      </c>
      <c r="F22" s="79" t="s">
        <v>23</v>
      </c>
      <c r="G22" s="184" t="s">
        <v>2715</v>
      </c>
      <c r="H22" s="329"/>
      <c r="I22" s="186" t="s">
        <v>159</v>
      </c>
      <c r="J22" s="55">
        <v>0.42569444444444438</v>
      </c>
      <c r="K22" s="41">
        <f t="shared" ref="K22:K51" si="7">J22+$K$57</f>
        <v>0.42569444444444438</v>
      </c>
      <c r="L22" s="55">
        <v>0.43958333333333333</v>
      </c>
      <c r="M22" s="41">
        <v>7</v>
      </c>
      <c r="N22" s="55">
        <v>0.45277777777777778</v>
      </c>
      <c r="O22" s="41">
        <f t="shared" si="2"/>
        <v>0.45277777777777778</v>
      </c>
      <c r="P22" s="55">
        <v>0.52430555555555558</v>
      </c>
      <c r="Q22" s="41">
        <f t="shared" si="3"/>
        <v>0.52430555555555558</v>
      </c>
      <c r="R22" s="55">
        <v>0.57916666666666672</v>
      </c>
      <c r="S22" s="41">
        <f t="shared" si="6"/>
        <v>0.57916666666666672</v>
      </c>
      <c r="T22" s="236">
        <v>0.59027777777777779</v>
      </c>
      <c r="U22" s="72">
        <f t="shared" si="5"/>
        <v>0.59027777777777779</v>
      </c>
    </row>
    <row r="23" spans="1:21" ht="21" customHeight="1" x14ac:dyDescent="0.25">
      <c r="A23" s="586" t="s">
        <v>91</v>
      </c>
      <c r="B23" s="587"/>
      <c r="C23" s="97" t="s">
        <v>2717</v>
      </c>
      <c r="D23" s="50">
        <v>75048648</v>
      </c>
      <c r="E23" s="201" t="s">
        <v>45</v>
      </c>
      <c r="F23" s="79" t="s">
        <v>38</v>
      </c>
      <c r="G23" s="407" t="s">
        <v>2718</v>
      </c>
      <c r="H23" s="420"/>
      <c r="I23" s="407" t="s">
        <v>386</v>
      </c>
      <c r="J23" s="55">
        <v>0.42916666666666659</v>
      </c>
      <c r="K23" s="41">
        <f t="shared" si="7"/>
        <v>0.42916666666666659</v>
      </c>
      <c r="L23" s="55">
        <v>0.45347222222222222</v>
      </c>
      <c r="M23" s="41">
        <f t="shared" ref="M23:M51" si="8">L23+$M$58</f>
        <v>0.45347222222222222</v>
      </c>
      <c r="N23" s="55">
        <v>0.45833333333333331</v>
      </c>
      <c r="O23" s="41">
        <f t="shared" si="2"/>
        <v>0.45833333333333331</v>
      </c>
      <c r="P23" s="55">
        <v>0.52500000000000002</v>
      </c>
      <c r="Q23" s="41">
        <f t="shared" si="3"/>
        <v>0.52500000000000002</v>
      </c>
      <c r="R23" s="55">
        <v>0.56666666666666665</v>
      </c>
      <c r="S23" s="41">
        <f t="shared" si="6"/>
        <v>0.56666666666666665</v>
      </c>
      <c r="T23" s="236">
        <v>0.57847222222222228</v>
      </c>
      <c r="U23" s="72">
        <f t="shared" si="5"/>
        <v>0.57847222222222228</v>
      </c>
    </row>
    <row r="24" spans="1:21" ht="19.5" customHeight="1" x14ac:dyDescent="0.25">
      <c r="A24" s="586" t="s">
        <v>96</v>
      </c>
      <c r="B24" s="587"/>
      <c r="C24" s="97" t="s">
        <v>2719</v>
      </c>
      <c r="D24" s="50">
        <v>72215495</v>
      </c>
      <c r="E24" s="50" t="s">
        <v>84</v>
      </c>
      <c r="F24" s="79" t="s">
        <v>38</v>
      </c>
      <c r="G24" s="407" t="s">
        <v>456</v>
      </c>
      <c r="H24" s="420"/>
      <c r="I24" s="407" t="s">
        <v>1461</v>
      </c>
      <c r="J24" s="55">
        <v>0.43402777777777779</v>
      </c>
      <c r="K24" s="55">
        <f t="shared" si="7"/>
        <v>0.43402777777777779</v>
      </c>
      <c r="L24" s="55">
        <v>0.45833333333333331</v>
      </c>
      <c r="M24" s="55">
        <f t="shared" si="8"/>
        <v>0.45833333333333331</v>
      </c>
      <c r="N24" s="55">
        <v>0.46458333333333329</v>
      </c>
      <c r="O24" s="55">
        <f t="shared" si="2"/>
        <v>0.46458333333333329</v>
      </c>
      <c r="P24" s="55">
        <v>0.56597222222222221</v>
      </c>
      <c r="Q24" s="55">
        <f t="shared" si="3"/>
        <v>0.56597222222222221</v>
      </c>
      <c r="R24" s="55">
        <v>0.58333333333333337</v>
      </c>
      <c r="S24" s="55">
        <f t="shared" si="6"/>
        <v>0.58333333333333337</v>
      </c>
      <c r="T24" s="236">
        <v>0.59444444444444444</v>
      </c>
      <c r="U24" s="236">
        <f t="shared" si="5"/>
        <v>0.59444444444444444</v>
      </c>
    </row>
    <row r="25" spans="1:21" ht="18" customHeight="1" x14ac:dyDescent="0.25">
      <c r="A25" s="586" t="s">
        <v>98</v>
      </c>
      <c r="B25" s="587"/>
      <c r="C25" s="97" t="s">
        <v>2720</v>
      </c>
      <c r="D25" s="50">
        <v>70106396</v>
      </c>
      <c r="E25" s="50" t="s">
        <v>84</v>
      </c>
      <c r="F25" s="79" t="s">
        <v>28</v>
      </c>
      <c r="G25" s="105" t="s">
        <v>397</v>
      </c>
      <c r="H25" s="182"/>
      <c r="I25" s="50" t="s">
        <v>354</v>
      </c>
      <c r="J25" s="55">
        <v>0.43680555555555561</v>
      </c>
      <c r="K25" s="55">
        <f t="shared" si="7"/>
        <v>0.43680555555555561</v>
      </c>
      <c r="L25" s="55">
        <v>0.46458333333333329</v>
      </c>
      <c r="M25" s="41">
        <f t="shared" si="8"/>
        <v>0.46458333333333329</v>
      </c>
      <c r="N25" s="55">
        <v>0.48541666666666672</v>
      </c>
      <c r="O25" s="41">
        <f t="shared" si="2"/>
        <v>0.48541666666666672</v>
      </c>
      <c r="P25" s="55">
        <v>0.61736111111111114</v>
      </c>
      <c r="Q25" s="41">
        <f t="shared" si="3"/>
        <v>0.61736111111111114</v>
      </c>
      <c r="R25" s="55">
        <v>0.64027777777777772</v>
      </c>
      <c r="S25" s="41">
        <f t="shared" si="6"/>
        <v>0.64027777777777772</v>
      </c>
      <c r="T25" s="236">
        <v>0.65555555555555556</v>
      </c>
      <c r="U25" s="72">
        <f t="shared" si="5"/>
        <v>0.65555555555555556</v>
      </c>
    </row>
    <row r="26" spans="1:21" s="4" customFormat="1" ht="18" customHeight="1" x14ac:dyDescent="0.25">
      <c r="A26" s="586" t="s">
        <v>102</v>
      </c>
      <c r="B26" s="587"/>
      <c r="C26" s="97" t="s">
        <v>2721</v>
      </c>
      <c r="D26" s="50">
        <v>41662865</v>
      </c>
      <c r="E26" s="201" t="s">
        <v>45</v>
      </c>
      <c r="F26" s="79" t="s">
        <v>38</v>
      </c>
      <c r="G26" s="184" t="s">
        <v>565</v>
      </c>
      <c r="H26" s="182"/>
      <c r="I26" s="50" t="s">
        <v>386</v>
      </c>
      <c r="J26" s="55">
        <v>0.43958333333333333</v>
      </c>
      <c r="K26" s="55">
        <f t="shared" si="7"/>
        <v>0.43958333333333333</v>
      </c>
      <c r="L26" s="55">
        <v>0.48749999999999999</v>
      </c>
      <c r="M26" s="41">
        <f t="shared" si="8"/>
        <v>0.48749999999999999</v>
      </c>
      <c r="N26" s="55">
        <v>0.49305555555555558</v>
      </c>
      <c r="O26" s="41">
        <f t="shared" si="2"/>
        <v>0.49305555555555558</v>
      </c>
      <c r="P26" s="55">
        <v>0.57916666666666672</v>
      </c>
      <c r="Q26" s="55">
        <f t="shared" si="3"/>
        <v>0.57916666666666672</v>
      </c>
      <c r="R26" s="55">
        <v>0.60763888888888884</v>
      </c>
      <c r="S26" s="41">
        <f t="shared" si="6"/>
        <v>0.60763888888888884</v>
      </c>
      <c r="T26" s="236">
        <v>0.61944444444444446</v>
      </c>
      <c r="U26" s="72">
        <f t="shared" si="5"/>
        <v>0.61944444444444446</v>
      </c>
    </row>
    <row r="27" spans="1:21" s="46" customFormat="1" ht="19.5" customHeight="1" x14ac:dyDescent="0.25">
      <c r="A27" s="586" t="s">
        <v>106</v>
      </c>
      <c r="B27" s="587"/>
      <c r="C27" s="97" t="s">
        <v>2722</v>
      </c>
      <c r="D27" s="50">
        <v>73005119</v>
      </c>
      <c r="E27" s="50" t="s">
        <v>84</v>
      </c>
      <c r="F27" s="79" t="s">
        <v>28</v>
      </c>
      <c r="G27" s="96"/>
      <c r="H27" s="328"/>
      <c r="I27" s="96" t="s">
        <v>66</v>
      </c>
      <c r="J27" s="55">
        <v>0.44444444444444442</v>
      </c>
      <c r="K27" s="55">
        <f t="shared" si="7"/>
        <v>0.44444444444444442</v>
      </c>
      <c r="L27" s="55">
        <v>0.4826388888888889</v>
      </c>
      <c r="M27" s="41">
        <f t="shared" si="8"/>
        <v>0.4826388888888889</v>
      </c>
      <c r="N27" s="55">
        <v>0.48749999999999999</v>
      </c>
      <c r="O27" s="41">
        <f t="shared" si="2"/>
        <v>0.48749999999999999</v>
      </c>
      <c r="P27" s="55">
        <v>0.56666666666666665</v>
      </c>
      <c r="Q27" s="41">
        <f t="shared" si="3"/>
        <v>0.56666666666666665</v>
      </c>
      <c r="R27" s="55">
        <v>0.59166666666666667</v>
      </c>
      <c r="S27" s="41">
        <f t="shared" si="6"/>
        <v>0.59166666666666667</v>
      </c>
      <c r="T27" s="236">
        <v>0.60555555555555551</v>
      </c>
      <c r="U27" s="72">
        <f t="shared" si="5"/>
        <v>0.60555555555555551</v>
      </c>
    </row>
    <row r="28" spans="1:21" ht="21" customHeight="1" x14ac:dyDescent="0.25">
      <c r="A28" s="586" t="s">
        <v>110</v>
      </c>
      <c r="B28" s="587"/>
      <c r="C28" s="97" t="s">
        <v>2723</v>
      </c>
      <c r="D28" s="50">
        <v>25854406</v>
      </c>
      <c r="E28" s="201" t="s">
        <v>45</v>
      </c>
      <c r="F28" s="79" t="s">
        <v>38</v>
      </c>
      <c r="G28" s="245">
        <v>1960</v>
      </c>
      <c r="H28" s="347"/>
      <c r="I28" s="245" t="s">
        <v>861</v>
      </c>
      <c r="J28" s="55">
        <v>0.44791666666666669</v>
      </c>
      <c r="K28" s="55">
        <f t="shared" si="7"/>
        <v>0.44791666666666669</v>
      </c>
      <c r="L28" s="55">
        <v>0.49236111111111108</v>
      </c>
      <c r="M28" s="41">
        <f t="shared" si="8"/>
        <v>0.49236111111111108</v>
      </c>
      <c r="N28" s="55">
        <v>0.49791666666666667</v>
      </c>
      <c r="O28" s="41">
        <f t="shared" si="2"/>
        <v>0.49791666666666667</v>
      </c>
      <c r="P28" s="55">
        <v>0.59236111111111112</v>
      </c>
      <c r="Q28" s="55">
        <f t="shared" si="3"/>
        <v>0.59236111111111112</v>
      </c>
      <c r="R28" s="55">
        <v>0.60416666666666663</v>
      </c>
      <c r="S28" s="41">
        <f t="shared" si="6"/>
        <v>0.60416666666666663</v>
      </c>
      <c r="T28" s="236">
        <v>0.61875000000000002</v>
      </c>
      <c r="U28" s="72">
        <f t="shared" si="5"/>
        <v>0.61875000000000002</v>
      </c>
    </row>
    <row r="29" spans="1:21" ht="21.75" customHeight="1" x14ac:dyDescent="0.25">
      <c r="A29" s="586" t="s">
        <v>114</v>
      </c>
      <c r="B29" s="587"/>
      <c r="C29" s="97" t="s">
        <v>2724</v>
      </c>
      <c r="D29" s="50">
        <v>25479972</v>
      </c>
      <c r="E29" s="50" t="s">
        <v>37</v>
      </c>
      <c r="F29" s="79" t="s">
        <v>38</v>
      </c>
      <c r="G29" s="105"/>
      <c r="H29" s="180"/>
      <c r="I29" s="105" t="s">
        <v>780</v>
      </c>
      <c r="J29" s="55">
        <v>0.45208333333333328</v>
      </c>
      <c r="K29" s="55">
        <f t="shared" si="7"/>
        <v>0.45208333333333328</v>
      </c>
      <c r="L29" s="55">
        <v>0.49722222222222218</v>
      </c>
      <c r="M29" s="41">
        <f t="shared" si="8"/>
        <v>0.49722222222222218</v>
      </c>
      <c r="N29" s="55">
        <v>0.50208333333333333</v>
      </c>
      <c r="O29" s="41">
        <f t="shared" si="2"/>
        <v>0.50208333333333333</v>
      </c>
      <c r="P29" s="55">
        <v>0.57986111111111116</v>
      </c>
      <c r="Q29" s="41">
        <f t="shared" si="3"/>
        <v>0.57986111111111116</v>
      </c>
      <c r="R29" s="55">
        <v>0.60486111111111107</v>
      </c>
      <c r="S29" s="41">
        <f t="shared" si="6"/>
        <v>0.60486111111111107</v>
      </c>
      <c r="T29" s="236">
        <v>0.63124999999999998</v>
      </c>
      <c r="U29" s="72">
        <f t="shared" si="5"/>
        <v>0.63124999999999998</v>
      </c>
    </row>
    <row r="30" spans="1:21" ht="21" customHeight="1" x14ac:dyDescent="0.25">
      <c r="A30" s="586" t="s">
        <v>118</v>
      </c>
      <c r="B30" s="587"/>
      <c r="C30" s="152" t="s">
        <v>2725</v>
      </c>
      <c r="D30" s="217">
        <v>43269118</v>
      </c>
      <c r="E30" s="201" t="s">
        <v>45</v>
      </c>
      <c r="F30" s="142" t="s">
        <v>28</v>
      </c>
      <c r="G30" s="88" t="s">
        <v>1090</v>
      </c>
      <c r="H30" s="347"/>
      <c r="I30" s="245" t="s">
        <v>722</v>
      </c>
      <c r="J30" s="55">
        <v>0.45833333333333331</v>
      </c>
      <c r="K30" s="55">
        <f t="shared" si="7"/>
        <v>0.45833333333333331</v>
      </c>
      <c r="L30" s="55">
        <v>0.50208333333333333</v>
      </c>
      <c r="M30" s="41">
        <f t="shared" si="8"/>
        <v>0.50208333333333333</v>
      </c>
      <c r="N30" s="55">
        <v>0.50763888888888886</v>
      </c>
      <c r="O30" s="41">
        <f t="shared" si="2"/>
        <v>0.50763888888888886</v>
      </c>
      <c r="P30" s="55">
        <v>0.59305555555555556</v>
      </c>
      <c r="Q30" s="41">
        <f t="shared" si="3"/>
        <v>0.59305555555555556</v>
      </c>
      <c r="R30" s="55">
        <v>0.61597222222222225</v>
      </c>
      <c r="S30" s="41">
        <f t="shared" si="6"/>
        <v>0.61597222222222225</v>
      </c>
      <c r="T30" s="236">
        <v>0.63194444444444442</v>
      </c>
      <c r="U30" s="72">
        <f t="shared" si="5"/>
        <v>0.63194444444444442</v>
      </c>
    </row>
    <row r="31" spans="1:21" s="4" customFormat="1" ht="18" customHeight="1" x14ac:dyDescent="0.25">
      <c r="A31" s="586" t="s">
        <v>126</v>
      </c>
      <c r="B31" s="587"/>
      <c r="C31" s="135" t="s">
        <v>2726</v>
      </c>
      <c r="D31" s="115">
        <v>40288252</v>
      </c>
      <c r="E31" s="218" t="s">
        <v>45</v>
      </c>
      <c r="F31" s="141" t="s">
        <v>38</v>
      </c>
      <c r="G31" s="105"/>
      <c r="H31" s="180"/>
      <c r="I31" s="105" t="s">
        <v>780</v>
      </c>
      <c r="J31" s="55">
        <v>0.48749999999999999</v>
      </c>
      <c r="K31" s="55">
        <f t="shared" si="7"/>
        <v>0.48749999999999999</v>
      </c>
      <c r="L31" s="55">
        <v>0.50694444444444442</v>
      </c>
      <c r="M31" s="41">
        <f t="shared" si="8"/>
        <v>0.50694444444444442</v>
      </c>
      <c r="N31" s="55">
        <v>0.5131944444444444</v>
      </c>
      <c r="O31" s="41">
        <f t="shared" si="2"/>
        <v>0.5131944444444444</v>
      </c>
      <c r="P31" s="55">
        <v>0.60555555555555551</v>
      </c>
      <c r="Q31" s="41">
        <f t="shared" si="3"/>
        <v>0.60555555555555551</v>
      </c>
      <c r="R31" s="55">
        <v>0.61805555555555558</v>
      </c>
      <c r="S31" s="41">
        <f t="shared" si="6"/>
        <v>0.61805555555555558</v>
      </c>
      <c r="T31" s="236">
        <v>0.6430555555555556</v>
      </c>
      <c r="U31" s="72">
        <f t="shared" si="5"/>
        <v>0.6430555555555556</v>
      </c>
    </row>
    <row r="32" spans="1:21" s="46" customFormat="1" ht="21" customHeight="1" x14ac:dyDescent="0.25">
      <c r="A32" s="586" t="s">
        <v>130</v>
      </c>
      <c r="B32" s="587"/>
      <c r="C32" s="188" t="s">
        <v>2727</v>
      </c>
      <c r="D32" s="154">
        <v>40179489</v>
      </c>
      <c r="E32" s="50" t="s">
        <v>84</v>
      </c>
      <c r="F32" s="79" t="s">
        <v>38</v>
      </c>
      <c r="G32" s="194"/>
      <c r="H32" s="180"/>
      <c r="I32" s="252" t="s">
        <v>780</v>
      </c>
      <c r="J32" s="41">
        <v>0.48888888888888887</v>
      </c>
      <c r="K32" s="63">
        <f t="shared" si="7"/>
        <v>0.48888888888888887</v>
      </c>
      <c r="L32" s="55">
        <v>0.5131944444444444</v>
      </c>
      <c r="M32" s="41">
        <f t="shared" si="8"/>
        <v>0.5131944444444444</v>
      </c>
      <c r="N32" s="55">
        <v>0.51736111111111116</v>
      </c>
      <c r="O32" s="41">
        <f t="shared" si="2"/>
        <v>0.51736111111111116</v>
      </c>
      <c r="P32" s="55">
        <v>0.60624999999999996</v>
      </c>
      <c r="Q32" s="41">
        <f t="shared" si="3"/>
        <v>0.60624999999999996</v>
      </c>
      <c r="R32" s="55">
        <v>0.62777777777777777</v>
      </c>
      <c r="S32" s="41">
        <f t="shared" si="6"/>
        <v>0.62777777777777777</v>
      </c>
      <c r="T32" s="236">
        <v>0.64375000000000004</v>
      </c>
      <c r="U32" s="72">
        <f t="shared" si="5"/>
        <v>0.64375000000000004</v>
      </c>
    </row>
    <row r="33" spans="1:21" ht="18" customHeight="1" x14ac:dyDescent="0.25">
      <c r="A33" s="586" t="s">
        <v>237</v>
      </c>
      <c r="B33" s="587"/>
      <c r="C33" s="188" t="s">
        <v>2728</v>
      </c>
      <c r="D33" s="154">
        <v>45610173</v>
      </c>
      <c r="E33" s="201" t="s">
        <v>45</v>
      </c>
      <c r="F33" s="79" t="s">
        <v>28</v>
      </c>
      <c r="G33" s="481">
        <v>1960</v>
      </c>
      <c r="H33" s="347"/>
      <c r="I33" s="359" t="s">
        <v>187</v>
      </c>
      <c r="J33" s="41">
        <v>0.49027777777777781</v>
      </c>
      <c r="K33" s="63">
        <f t="shared" si="7"/>
        <v>0.49027777777777781</v>
      </c>
      <c r="L33" s="55">
        <v>0.51736111111111116</v>
      </c>
      <c r="M33" s="41">
        <f t="shared" si="8"/>
        <v>0.51736111111111116</v>
      </c>
      <c r="N33" s="55">
        <v>0.52222222222222225</v>
      </c>
      <c r="O33" s="41">
        <f t="shared" si="2"/>
        <v>0.52222222222222225</v>
      </c>
      <c r="P33" s="55">
        <v>0.61805555555555558</v>
      </c>
      <c r="Q33" s="41">
        <f t="shared" si="3"/>
        <v>0.61805555555555558</v>
      </c>
      <c r="R33" s="55">
        <v>0.62986111111111109</v>
      </c>
      <c r="S33" s="41">
        <f t="shared" si="6"/>
        <v>0.62986111111111109</v>
      </c>
      <c r="T33" s="236">
        <v>0.65625</v>
      </c>
      <c r="U33" s="72">
        <f t="shared" si="5"/>
        <v>0.65625</v>
      </c>
    </row>
    <row r="34" spans="1:21" ht="18.75" customHeight="1" x14ac:dyDescent="0.25">
      <c r="A34" s="586" t="s">
        <v>136</v>
      </c>
      <c r="B34" s="587"/>
      <c r="C34" s="287" t="s">
        <v>2729</v>
      </c>
      <c r="D34" s="50">
        <v>40510095</v>
      </c>
      <c r="E34" s="482" t="s">
        <v>45</v>
      </c>
      <c r="F34" s="79" t="s">
        <v>28</v>
      </c>
      <c r="G34" s="105" t="s">
        <v>42</v>
      </c>
      <c r="H34" s="464"/>
      <c r="I34" s="483" t="s">
        <v>168</v>
      </c>
      <c r="J34" s="41">
        <v>0.49722222222222218</v>
      </c>
      <c r="K34" s="63">
        <f t="shared" si="7"/>
        <v>0.49722222222222218</v>
      </c>
      <c r="L34" s="55">
        <v>0.52152777777777781</v>
      </c>
      <c r="M34" s="41">
        <f t="shared" si="8"/>
        <v>0.52152777777777781</v>
      </c>
      <c r="N34" s="55">
        <v>0.52638888888888891</v>
      </c>
      <c r="O34" s="41">
        <f t="shared" ref="O34:O51" si="9">N34+$O$58</f>
        <v>0.52638888888888891</v>
      </c>
      <c r="P34" s="55">
        <v>0.6430555555555556</v>
      </c>
      <c r="Q34" s="41">
        <f t="shared" ref="Q34:Q51" si="10">P34+$Q$58</f>
        <v>0.6430555555555556</v>
      </c>
      <c r="R34" s="55">
        <v>0.65972222222222221</v>
      </c>
      <c r="S34" s="41">
        <f t="shared" si="6"/>
        <v>0.65972222222222221</v>
      </c>
      <c r="T34" s="236">
        <v>0.68055555555555558</v>
      </c>
      <c r="U34" s="72">
        <f t="shared" ref="U34:U51" si="11">T34+$U$58</f>
        <v>0.68055555555555558</v>
      </c>
    </row>
    <row r="35" spans="1:21" ht="18.75" customHeight="1" x14ac:dyDescent="0.25">
      <c r="A35" s="586" t="s">
        <v>454</v>
      </c>
      <c r="B35" s="587"/>
      <c r="C35" s="152" t="s">
        <v>2730</v>
      </c>
      <c r="D35" s="217">
        <v>6928937</v>
      </c>
      <c r="E35" s="207" t="s">
        <v>93</v>
      </c>
      <c r="F35" s="79" t="s">
        <v>28</v>
      </c>
      <c r="G35" s="245">
        <v>1960</v>
      </c>
      <c r="H35" s="356" t="s">
        <v>825</v>
      </c>
      <c r="I35" s="359" t="s">
        <v>1471</v>
      </c>
      <c r="J35" s="41">
        <v>0.51388888888888884</v>
      </c>
      <c r="K35" s="63">
        <f t="shared" si="7"/>
        <v>0.51388888888888884</v>
      </c>
      <c r="L35" s="55">
        <v>0.53472222222222221</v>
      </c>
      <c r="M35" s="41">
        <f t="shared" si="8"/>
        <v>0.53472222222222221</v>
      </c>
      <c r="N35" s="55">
        <v>0.55208333333333337</v>
      </c>
      <c r="O35" s="41">
        <f t="shared" si="9"/>
        <v>0.55208333333333337</v>
      </c>
      <c r="P35" s="55">
        <v>0.63055555555555554</v>
      </c>
      <c r="Q35" s="41">
        <f t="shared" si="10"/>
        <v>0.63055555555555554</v>
      </c>
      <c r="R35" s="55">
        <v>0.65069444444444446</v>
      </c>
      <c r="S35" s="41">
        <f t="shared" si="6"/>
        <v>0.65069444444444446</v>
      </c>
      <c r="T35" s="236">
        <v>0.66874999999999996</v>
      </c>
      <c r="U35" s="72">
        <f t="shared" si="11"/>
        <v>0.66874999999999996</v>
      </c>
    </row>
    <row r="36" spans="1:21" ht="18.75" customHeight="1" x14ac:dyDescent="0.25">
      <c r="A36" s="586" t="s">
        <v>244</v>
      </c>
      <c r="B36" s="587"/>
      <c r="C36" s="152" t="s">
        <v>2731</v>
      </c>
      <c r="D36" s="217">
        <v>10266511</v>
      </c>
      <c r="E36" s="50" t="s">
        <v>37</v>
      </c>
      <c r="F36" s="142" t="s">
        <v>38</v>
      </c>
      <c r="G36" s="184" t="s">
        <v>226</v>
      </c>
      <c r="H36" s="182"/>
      <c r="I36" s="154" t="s">
        <v>195</v>
      </c>
      <c r="J36" s="41">
        <v>0.50555555555555554</v>
      </c>
      <c r="K36" s="63">
        <f t="shared" si="7"/>
        <v>0.50555555555555554</v>
      </c>
      <c r="L36" s="55">
        <v>0.52569444444444446</v>
      </c>
      <c r="M36" s="41">
        <f t="shared" si="8"/>
        <v>0.52569444444444446</v>
      </c>
      <c r="N36" s="55">
        <v>0.53125</v>
      </c>
      <c r="O36" s="41">
        <f t="shared" si="9"/>
        <v>0.53125</v>
      </c>
      <c r="P36" s="55">
        <v>0.62986111111111109</v>
      </c>
      <c r="Q36" s="41">
        <f t="shared" si="10"/>
        <v>0.62986111111111109</v>
      </c>
      <c r="R36" s="55">
        <v>0.64583333333333337</v>
      </c>
      <c r="S36" s="41">
        <f t="shared" si="6"/>
        <v>0.64583333333333337</v>
      </c>
      <c r="T36" s="236">
        <v>0.66874999999999996</v>
      </c>
      <c r="U36" s="72">
        <f t="shared" si="11"/>
        <v>0.66874999999999996</v>
      </c>
    </row>
    <row r="37" spans="1:21" ht="18" customHeight="1" x14ac:dyDescent="0.25">
      <c r="A37" s="600"/>
      <c r="B37" s="587"/>
      <c r="C37" s="192" t="s">
        <v>2732</v>
      </c>
      <c r="D37" s="321">
        <v>43601068</v>
      </c>
      <c r="E37" s="288" t="s">
        <v>45</v>
      </c>
      <c r="F37" s="80" t="s">
        <v>28</v>
      </c>
      <c r="G37" s="184" t="s">
        <v>487</v>
      </c>
      <c r="H37" s="332"/>
      <c r="I37" s="163" t="s">
        <v>831</v>
      </c>
      <c r="J37" s="15">
        <v>0.51249999999999996</v>
      </c>
      <c r="K37" s="233">
        <f t="shared" si="7"/>
        <v>0.51249999999999996</v>
      </c>
      <c r="L37" s="161">
        <v>0.53055555555555556</v>
      </c>
      <c r="M37" s="15">
        <f t="shared" si="8"/>
        <v>0.53055555555555556</v>
      </c>
      <c r="N37" s="161" t="s">
        <v>967</v>
      </c>
      <c r="O37" s="15" t="e">
        <f t="shared" si="9"/>
        <v>#VALUE!</v>
      </c>
      <c r="P37" s="161"/>
      <c r="Q37" s="15">
        <f t="shared" si="10"/>
        <v>0</v>
      </c>
      <c r="R37" s="161"/>
      <c r="S37" s="15">
        <f t="shared" si="6"/>
        <v>0</v>
      </c>
      <c r="T37" s="161"/>
      <c r="U37" s="15">
        <f t="shared" si="11"/>
        <v>0</v>
      </c>
    </row>
    <row r="38" spans="1:21" ht="18" customHeight="1" x14ac:dyDescent="0.25">
      <c r="A38" s="586" t="s">
        <v>245</v>
      </c>
      <c r="B38" s="587"/>
      <c r="C38" s="400" t="s">
        <v>2733</v>
      </c>
      <c r="D38" s="50">
        <v>70127608</v>
      </c>
      <c r="E38" s="129" t="s">
        <v>84</v>
      </c>
      <c r="F38" s="260" t="s">
        <v>28</v>
      </c>
      <c r="G38" s="194"/>
      <c r="H38" s="180"/>
      <c r="I38" s="252" t="s">
        <v>780</v>
      </c>
      <c r="J38" s="41">
        <v>0.51875000000000004</v>
      </c>
      <c r="K38" s="63">
        <f t="shared" si="7"/>
        <v>0.51875000000000004</v>
      </c>
      <c r="L38" s="55">
        <v>0.56597222222222221</v>
      </c>
      <c r="M38" s="41">
        <f t="shared" si="8"/>
        <v>0.56597222222222221</v>
      </c>
      <c r="N38" s="55">
        <v>0.57361111111111107</v>
      </c>
      <c r="O38" s="41">
        <f t="shared" si="9"/>
        <v>0.57361111111111107</v>
      </c>
      <c r="P38" s="55">
        <v>0.64375000000000004</v>
      </c>
      <c r="Q38" s="41">
        <f t="shared" si="10"/>
        <v>0.64375000000000004</v>
      </c>
      <c r="R38" s="55">
        <v>0.66319444444444442</v>
      </c>
      <c r="S38" s="41">
        <f t="shared" si="6"/>
        <v>0.66319444444444442</v>
      </c>
      <c r="T38" s="236">
        <v>0.68125000000000002</v>
      </c>
      <c r="U38" s="72">
        <f t="shared" si="11"/>
        <v>0.68125000000000002</v>
      </c>
    </row>
    <row r="39" spans="1:21" s="46" customFormat="1" ht="18" customHeight="1" x14ac:dyDescent="0.25">
      <c r="A39" s="586" t="s">
        <v>246</v>
      </c>
      <c r="B39" s="587"/>
      <c r="C39" s="216" t="s">
        <v>2734</v>
      </c>
      <c r="D39" s="50">
        <v>43379086</v>
      </c>
      <c r="E39" s="482" t="s">
        <v>45</v>
      </c>
      <c r="F39" s="232" t="s">
        <v>28</v>
      </c>
      <c r="G39" s="245">
        <v>1960</v>
      </c>
      <c r="H39" s="347"/>
      <c r="I39" s="245" t="s">
        <v>220</v>
      </c>
      <c r="J39" s="41">
        <v>0.52847222222222223</v>
      </c>
      <c r="K39" s="63">
        <f t="shared" si="7"/>
        <v>0.52847222222222223</v>
      </c>
      <c r="L39" s="55">
        <v>0.5708333333333333</v>
      </c>
      <c r="M39" s="41">
        <f t="shared" si="8"/>
        <v>0.5708333333333333</v>
      </c>
      <c r="N39" s="55">
        <v>0.57638888888888884</v>
      </c>
      <c r="O39" s="41">
        <f t="shared" si="9"/>
        <v>0.57638888888888884</v>
      </c>
      <c r="P39" s="55">
        <v>0.65694444444444444</v>
      </c>
      <c r="Q39" s="41">
        <f t="shared" si="10"/>
        <v>0.65694444444444444</v>
      </c>
      <c r="R39" s="55">
        <v>0.67361111111111116</v>
      </c>
      <c r="S39" s="41">
        <f t="shared" si="6"/>
        <v>0.67361111111111116</v>
      </c>
      <c r="T39" s="236">
        <v>0.69374999999999998</v>
      </c>
      <c r="U39" s="72">
        <f t="shared" si="11"/>
        <v>0.69374999999999998</v>
      </c>
    </row>
    <row r="40" spans="1:21" ht="18" customHeight="1" x14ac:dyDescent="0.25">
      <c r="A40" s="586" t="s">
        <v>250</v>
      </c>
      <c r="B40" s="587"/>
      <c r="C40" s="188" t="s">
        <v>2735</v>
      </c>
      <c r="D40" s="50">
        <v>75124300</v>
      </c>
      <c r="E40" s="482" t="s">
        <v>45</v>
      </c>
      <c r="F40" s="260" t="s">
        <v>28</v>
      </c>
      <c r="G40" s="245">
        <v>1960</v>
      </c>
      <c r="H40" s="347"/>
      <c r="I40" s="245" t="s">
        <v>197</v>
      </c>
      <c r="J40" s="41">
        <v>0.52986111111111112</v>
      </c>
      <c r="K40" s="63">
        <f t="shared" si="7"/>
        <v>0.52986111111111112</v>
      </c>
      <c r="L40" s="55">
        <v>0.58680555555555558</v>
      </c>
      <c r="M40" s="41">
        <f t="shared" si="8"/>
        <v>0.58680555555555558</v>
      </c>
      <c r="N40" s="55">
        <v>0.59236111111111112</v>
      </c>
      <c r="O40" s="41">
        <f t="shared" si="9"/>
        <v>0.59236111111111112</v>
      </c>
      <c r="P40" s="55">
        <v>0.65763888888888888</v>
      </c>
      <c r="Q40" s="41">
        <f t="shared" si="10"/>
        <v>0.65763888888888888</v>
      </c>
      <c r="R40" s="55">
        <v>0.6743055555555556</v>
      </c>
      <c r="S40" s="41">
        <f t="shared" si="6"/>
        <v>0.6743055555555556</v>
      </c>
      <c r="T40" s="236">
        <v>0.69444444444444442</v>
      </c>
      <c r="U40" s="72">
        <f t="shared" si="11"/>
        <v>0.69444444444444442</v>
      </c>
    </row>
    <row r="41" spans="1:21" ht="18.75" customHeight="1" x14ac:dyDescent="0.25">
      <c r="A41" s="586" t="s">
        <v>254</v>
      </c>
      <c r="B41" s="587"/>
      <c r="C41" s="188" t="s">
        <v>2736</v>
      </c>
      <c r="D41" s="50">
        <v>40898742</v>
      </c>
      <c r="E41" s="482" t="s">
        <v>45</v>
      </c>
      <c r="F41" s="260" t="s">
        <v>28</v>
      </c>
      <c r="G41" s="105" t="s">
        <v>100</v>
      </c>
      <c r="H41" s="347"/>
      <c r="I41" s="245" t="s">
        <v>1001</v>
      </c>
      <c r="J41" s="41">
        <v>0.56805555555555554</v>
      </c>
      <c r="K41" s="63">
        <f t="shared" si="7"/>
        <v>0.56805555555555554</v>
      </c>
      <c r="L41" s="55">
        <v>0.57708333333333328</v>
      </c>
      <c r="M41" s="41">
        <f t="shared" si="8"/>
        <v>0.57708333333333328</v>
      </c>
      <c r="N41" s="55">
        <v>0.58819444444444446</v>
      </c>
      <c r="O41" s="41">
        <f t="shared" si="9"/>
        <v>0.58819444444444446</v>
      </c>
      <c r="P41" s="55">
        <v>0.6694444444444444</v>
      </c>
      <c r="Q41" s="41">
        <f t="shared" si="10"/>
        <v>0.6694444444444444</v>
      </c>
      <c r="R41" s="55">
        <v>0.68541666666666667</v>
      </c>
      <c r="S41" s="41">
        <f t="shared" si="6"/>
        <v>0.68541666666666667</v>
      </c>
      <c r="T41" s="236">
        <v>0.7055555555555556</v>
      </c>
      <c r="U41" s="72">
        <f t="shared" si="11"/>
        <v>0.7055555555555556</v>
      </c>
    </row>
    <row r="42" spans="1:21" ht="22.5" customHeight="1" x14ac:dyDescent="0.25">
      <c r="A42" s="586" t="s">
        <v>256</v>
      </c>
      <c r="B42" s="587"/>
      <c r="C42" s="287" t="s">
        <v>2737</v>
      </c>
      <c r="D42" s="50">
        <v>45388908</v>
      </c>
      <c r="E42" s="263" t="s">
        <v>93</v>
      </c>
      <c r="F42" s="79" t="s">
        <v>38</v>
      </c>
      <c r="G42" s="96"/>
      <c r="H42" s="96"/>
      <c r="I42" s="96" t="s">
        <v>434</v>
      </c>
      <c r="J42" s="41">
        <v>0.56874999999999998</v>
      </c>
      <c r="K42" s="63">
        <f t="shared" si="7"/>
        <v>0.56874999999999998</v>
      </c>
      <c r="L42" s="55">
        <v>0.58263888888888893</v>
      </c>
      <c r="M42" s="41">
        <f t="shared" si="8"/>
        <v>0.58263888888888893</v>
      </c>
      <c r="N42" s="55">
        <v>0.58958333333333335</v>
      </c>
      <c r="O42" s="41">
        <f t="shared" si="9"/>
        <v>0.58958333333333335</v>
      </c>
      <c r="P42" s="55">
        <v>0.67013888888888884</v>
      </c>
      <c r="Q42" s="41">
        <f t="shared" si="10"/>
        <v>0.67013888888888884</v>
      </c>
      <c r="R42" s="55">
        <v>0.68611111111111112</v>
      </c>
      <c r="S42" s="41">
        <f t="shared" si="6"/>
        <v>0.68611111111111112</v>
      </c>
      <c r="T42" s="236">
        <v>0.70625000000000004</v>
      </c>
      <c r="U42" s="72">
        <f t="shared" si="11"/>
        <v>0.70625000000000004</v>
      </c>
    </row>
    <row r="43" spans="1:21" ht="18" customHeight="1" x14ac:dyDescent="0.25">
      <c r="A43" s="586" t="s">
        <v>260</v>
      </c>
      <c r="B43" s="587"/>
      <c r="C43" s="152" t="s">
        <v>2738</v>
      </c>
      <c r="D43" s="217">
        <v>44730135</v>
      </c>
      <c r="E43" s="153" t="s">
        <v>84</v>
      </c>
      <c r="F43" s="260" t="s">
        <v>28</v>
      </c>
      <c r="G43" s="282" t="s">
        <v>401</v>
      </c>
      <c r="H43" s="484"/>
      <c r="I43" s="485" t="s">
        <v>159</v>
      </c>
      <c r="J43" s="41">
        <v>0.56944444444444442</v>
      </c>
      <c r="K43" s="63">
        <f t="shared" si="7"/>
        <v>0.56944444444444442</v>
      </c>
      <c r="L43" s="55">
        <v>0.59166666666666667</v>
      </c>
      <c r="M43" s="41">
        <f t="shared" si="8"/>
        <v>0.59166666666666667</v>
      </c>
      <c r="N43" s="55">
        <v>0.6</v>
      </c>
      <c r="O43" s="41">
        <f t="shared" si="9"/>
        <v>0.6</v>
      </c>
      <c r="P43" s="55">
        <v>0.68263888888888891</v>
      </c>
      <c r="Q43" s="41">
        <f t="shared" si="10"/>
        <v>0.68263888888888891</v>
      </c>
      <c r="R43" s="55">
        <v>0.69791666666666663</v>
      </c>
      <c r="S43" s="41">
        <f t="shared" si="6"/>
        <v>0.69791666666666663</v>
      </c>
      <c r="T43" s="236">
        <v>0.71875</v>
      </c>
      <c r="U43" s="72">
        <f t="shared" si="11"/>
        <v>0.71875</v>
      </c>
    </row>
    <row r="44" spans="1:21" ht="21" customHeight="1" x14ac:dyDescent="0.25">
      <c r="A44" s="586" t="s">
        <v>263</v>
      </c>
      <c r="B44" s="587"/>
      <c r="C44" s="152" t="s">
        <v>2739</v>
      </c>
      <c r="D44" s="217">
        <v>42455122</v>
      </c>
      <c r="E44" s="50" t="s">
        <v>37</v>
      </c>
      <c r="F44" s="79" t="s">
        <v>23</v>
      </c>
      <c r="G44" s="184" t="s">
        <v>203</v>
      </c>
      <c r="H44" s="182"/>
      <c r="I44" s="50" t="s">
        <v>2740</v>
      </c>
      <c r="J44" s="41">
        <v>0.58125000000000004</v>
      </c>
      <c r="K44" s="63">
        <f t="shared" si="7"/>
        <v>0.58125000000000004</v>
      </c>
      <c r="L44" s="55">
        <v>0.59722222222222221</v>
      </c>
      <c r="M44" s="41">
        <f t="shared" si="8"/>
        <v>0.59722222222222221</v>
      </c>
      <c r="N44" s="55">
        <v>0.60277777777777775</v>
      </c>
      <c r="O44" s="41">
        <f t="shared" si="9"/>
        <v>0.60277777777777775</v>
      </c>
      <c r="P44" s="55">
        <v>0.68333333333333335</v>
      </c>
      <c r="Q44" s="41">
        <f t="shared" si="10"/>
        <v>0.68333333333333335</v>
      </c>
      <c r="R44" s="55">
        <v>0.70833333333333337</v>
      </c>
      <c r="S44" s="41">
        <f t="shared" si="6"/>
        <v>0.70833333333333337</v>
      </c>
      <c r="T44" s="236">
        <v>0.72083333333333333</v>
      </c>
      <c r="U44" s="72">
        <f t="shared" si="11"/>
        <v>0.72083333333333333</v>
      </c>
    </row>
    <row r="45" spans="1:21" ht="18" customHeight="1" x14ac:dyDescent="0.25">
      <c r="A45" s="586" t="s">
        <v>265</v>
      </c>
      <c r="B45" s="587"/>
      <c r="C45" s="148" t="s">
        <v>2741</v>
      </c>
      <c r="D45" s="50">
        <v>72288827</v>
      </c>
      <c r="E45" s="50" t="s">
        <v>84</v>
      </c>
      <c r="F45" s="260" t="s">
        <v>28</v>
      </c>
      <c r="G45" s="105" t="s">
        <v>75</v>
      </c>
      <c r="H45" s="182"/>
      <c r="I45" s="50" t="s">
        <v>1439</v>
      </c>
      <c r="J45" s="41">
        <v>0.58263888888888893</v>
      </c>
      <c r="K45" s="63">
        <f t="shared" si="7"/>
        <v>0.58263888888888893</v>
      </c>
      <c r="L45" s="55">
        <v>0.60277777777777775</v>
      </c>
      <c r="M45" s="41">
        <f t="shared" si="8"/>
        <v>0.60277777777777775</v>
      </c>
      <c r="N45" s="55">
        <v>0.60833333333333328</v>
      </c>
      <c r="O45" s="41">
        <f t="shared" si="9"/>
        <v>0.60833333333333328</v>
      </c>
      <c r="P45" s="55">
        <v>0.69513888888888886</v>
      </c>
      <c r="Q45" s="41">
        <f t="shared" si="10"/>
        <v>0.69513888888888886</v>
      </c>
      <c r="R45" s="55">
        <v>0.7104166666666667</v>
      </c>
      <c r="S45" s="41">
        <f t="shared" si="6"/>
        <v>0.7104166666666667</v>
      </c>
      <c r="T45" s="236">
        <v>0.72986111111111107</v>
      </c>
      <c r="U45" s="72">
        <f t="shared" si="11"/>
        <v>0.72986111111111107</v>
      </c>
    </row>
    <row r="46" spans="1:21" ht="18" customHeight="1" x14ac:dyDescent="0.25">
      <c r="A46" s="600"/>
      <c r="B46" s="587"/>
      <c r="C46" s="104" t="s">
        <v>2742</v>
      </c>
      <c r="D46" s="88">
        <v>7017082</v>
      </c>
      <c r="E46" s="88" t="s">
        <v>441</v>
      </c>
      <c r="F46" s="80" t="s">
        <v>2743</v>
      </c>
      <c r="G46" s="105" t="s">
        <v>146</v>
      </c>
      <c r="H46" s="88"/>
      <c r="I46" s="88" t="s">
        <v>2744</v>
      </c>
      <c r="J46" s="192"/>
      <c r="K46" s="15">
        <f t="shared" si="7"/>
        <v>0</v>
      </c>
      <c r="L46" s="161"/>
      <c r="M46" s="15">
        <f t="shared" si="8"/>
        <v>0</v>
      </c>
      <c r="N46" s="161"/>
      <c r="O46" s="15">
        <f t="shared" si="9"/>
        <v>0</v>
      </c>
      <c r="P46" s="161"/>
      <c r="Q46" s="15">
        <f t="shared" si="10"/>
        <v>0</v>
      </c>
      <c r="R46" s="161"/>
      <c r="S46" s="15">
        <f t="shared" si="6"/>
        <v>0</v>
      </c>
      <c r="T46" s="161"/>
      <c r="U46" s="15">
        <f t="shared" si="11"/>
        <v>0</v>
      </c>
    </row>
    <row r="47" spans="1:21" ht="22.5" customHeight="1" x14ac:dyDescent="0.25">
      <c r="A47" s="586" t="s">
        <v>269</v>
      </c>
      <c r="B47" s="587"/>
      <c r="C47" s="152" t="s">
        <v>2745</v>
      </c>
      <c r="D47" s="217">
        <v>46467455</v>
      </c>
      <c r="E47" s="21" t="s">
        <v>429</v>
      </c>
      <c r="F47" s="142" t="s">
        <v>28</v>
      </c>
      <c r="G47" s="105"/>
      <c r="H47" s="180"/>
      <c r="I47" s="105" t="s">
        <v>780</v>
      </c>
      <c r="J47" s="41">
        <v>0.58819444444444446</v>
      </c>
      <c r="K47" s="63">
        <f t="shared" si="7"/>
        <v>0.58819444444444446</v>
      </c>
      <c r="L47" s="55">
        <v>0.60763888888888884</v>
      </c>
      <c r="M47" s="41">
        <f t="shared" si="8"/>
        <v>0.60763888888888884</v>
      </c>
      <c r="N47" s="55">
        <v>0.61458333333333337</v>
      </c>
      <c r="O47" s="41">
        <f t="shared" si="9"/>
        <v>0.61458333333333337</v>
      </c>
      <c r="P47" s="55">
        <v>0.6958333333333333</v>
      </c>
      <c r="Q47" s="55">
        <f t="shared" si="10"/>
        <v>0.6958333333333333</v>
      </c>
      <c r="R47" s="55">
        <v>0.72222222222222221</v>
      </c>
      <c r="S47" s="41">
        <f t="shared" si="6"/>
        <v>0.72222222222222221</v>
      </c>
      <c r="T47" s="236">
        <v>0.74097222222222225</v>
      </c>
      <c r="U47" s="72">
        <f t="shared" si="11"/>
        <v>0.74097222222222225</v>
      </c>
    </row>
    <row r="48" spans="1:21" ht="18" customHeight="1" x14ac:dyDescent="0.25">
      <c r="A48" s="600"/>
      <c r="B48" s="587"/>
      <c r="C48" s="148" t="s">
        <v>2746</v>
      </c>
      <c r="D48" s="288">
        <v>44183537</v>
      </c>
      <c r="E48" s="88" t="s">
        <v>37</v>
      </c>
      <c r="F48" s="250" t="s">
        <v>23</v>
      </c>
      <c r="G48" s="276" t="s">
        <v>163</v>
      </c>
      <c r="H48" s="332"/>
      <c r="I48" s="88" t="s">
        <v>651</v>
      </c>
      <c r="J48" s="192"/>
      <c r="K48" s="15">
        <f t="shared" si="7"/>
        <v>0</v>
      </c>
      <c r="L48" s="161"/>
      <c r="M48" s="15">
        <f t="shared" si="8"/>
        <v>0</v>
      </c>
      <c r="N48" s="161"/>
      <c r="O48" s="15">
        <f t="shared" si="9"/>
        <v>0</v>
      </c>
      <c r="P48" s="161"/>
      <c r="Q48" s="15">
        <f t="shared" si="10"/>
        <v>0</v>
      </c>
      <c r="R48" s="161"/>
      <c r="S48" s="15">
        <f t="shared" si="6"/>
        <v>0</v>
      </c>
      <c r="T48" s="161"/>
      <c r="U48" s="15">
        <f t="shared" si="11"/>
        <v>0</v>
      </c>
    </row>
    <row r="49" spans="1:21" ht="18" customHeight="1" x14ac:dyDescent="0.25">
      <c r="A49" s="586" t="s">
        <v>272</v>
      </c>
      <c r="B49" s="587"/>
      <c r="C49" s="230" t="s">
        <v>2747</v>
      </c>
      <c r="D49" s="217">
        <v>2408151</v>
      </c>
      <c r="E49" s="21" t="s">
        <v>2748</v>
      </c>
      <c r="F49" s="142" t="s">
        <v>305</v>
      </c>
      <c r="G49" s="341" t="s">
        <v>2124</v>
      </c>
      <c r="H49" s="485"/>
      <c r="I49" s="485" t="s">
        <v>159</v>
      </c>
      <c r="J49" s="41">
        <v>0.62777777777777777</v>
      </c>
      <c r="K49" s="63">
        <f t="shared" si="7"/>
        <v>0.62777777777777777</v>
      </c>
      <c r="L49" s="55">
        <v>0.62986111111111109</v>
      </c>
      <c r="M49" s="41">
        <f t="shared" si="8"/>
        <v>0.62986111111111109</v>
      </c>
      <c r="N49" s="55">
        <v>0.63888888888888884</v>
      </c>
      <c r="O49" s="41">
        <f t="shared" si="9"/>
        <v>0.63888888888888884</v>
      </c>
      <c r="P49" s="55">
        <v>0.70694444444444449</v>
      </c>
      <c r="Q49" s="41">
        <f t="shared" si="10"/>
        <v>0.70694444444444449</v>
      </c>
      <c r="R49" s="55">
        <v>0.73263888888888884</v>
      </c>
      <c r="S49" s="41">
        <f t="shared" si="6"/>
        <v>0.73263888888888884</v>
      </c>
      <c r="T49" s="236">
        <v>0.74444444444444446</v>
      </c>
      <c r="U49" s="72">
        <f t="shared" si="11"/>
        <v>0.74444444444444446</v>
      </c>
    </row>
    <row r="50" spans="1:21" ht="21.75" customHeight="1" x14ac:dyDescent="0.25">
      <c r="A50" s="600"/>
      <c r="B50" s="587"/>
      <c r="C50" s="192" t="s">
        <v>2749</v>
      </c>
      <c r="D50" s="288">
        <v>74395241</v>
      </c>
      <c r="E50" s="146" t="s">
        <v>93</v>
      </c>
      <c r="F50" s="250" t="s">
        <v>23</v>
      </c>
      <c r="G50" s="88" t="s">
        <v>209</v>
      </c>
      <c r="H50" s="332"/>
      <c r="I50" s="88" t="s">
        <v>1001</v>
      </c>
      <c r="J50" s="192"/>
      <c r="K50" s="15">
        <f t="shared" si="7"/>
        <v>0</v>
      </c>
      <c r="L50" s="161"/>
      <c r="M50" s="15">
        <f t="shared" si="8"/>
        <v>0</v>
      </c>
      <c r="N50" s="161"/>
      <c r="O50" s="15">
        <f t="shared" si="9"/>
        <v>0</v>
      </c>
      <c r="P50" s="161"/>
      <c r="Q50" s="15">
        <f t="shared" si="10"/>
        <v>0</v>
      </c>
      <c r="R50" s="161"/>
      <c r="S50" s="15">
        <f t="shared" si="6"/>
        <v>0</v>
      </c>
      <c r="T50" s="161"/>
      <c r="U50" s="15">
        <f t="shared" si="11"/>
        <v>0</v>
      </c>
    </row>
    <row r="51" spans="1:21" ht="18" customHeight="1" x14ac:dyDescent="0.25">
      <c r="A51" s="586" t="s">
        <v>274</v>
      </c>
      <c r="B51" s="587"/>
      <c r="C51" s="152" t="s">
        <v>2750</v>
      </c>
      <c r="D51" s="217">
        <v>41096599</v>
      </c>
      <c r="E51" s="50" t="s">
        <v>2751</v>
      </c>
      <c r="F51" s="142" t="s">
        <v>28</v>
      </c>
      <c r="G51" s="96"/>
      <c r="H51" s="328"/>
      <c r="I51" s="96" t="s">
        <v>109</v>
      </c>
      <c r="J51" s="41">
        <v>0.65763888888888888</v>
      </c>
      <c r="K51" s="63">
        <f t="shared" si="7"/>
        <v>0.65763888888888888</v>
      </c>
      <c r="L51" s="55">
        <v>0.66388888888888886</v>
      </c>
      <c r="M51" s="41">
        <f t="shared" si="8"/>
        <v>0.66388888888888886</v>
      </c>
      <c r="N51" s="55">
        <v>0.67083333333333328</v>
      </c>
      <c r="O51" s="41">
        <f t="shared" si="9"/>
        <v>0.67083333333333328</v>
      </c>
      <c r="P51" s="55">
        <v>0.71944444444444444</v>
      </c>
      <c r="Q51" s="41">
        <f t="shared" si="10"/>
        <v>0.71944444444444444</v>
      </c>
      <c r="R51" s="55">
        <v>0.74791666666666667</v>
      </c>
      <c r="S51" s="41">
        <f t="shared" si="6"/>
        <v>0.74791666666666667</v>
      </c>
      <c r="T51" s="236">
        <v>0.76180555555555551</v>
      </c>
      <c r="U51" s="72">
        <f t="shared" si="11"/>
        <v>0.76180555555555551</v>
      </c>
    </row>
    <row r="52" spans="1:21" ht="18" customHeight="1" x14ac:dyDescent="0.25">
      <c r="A52" s="589"/>
      <c r="B52" s="589"/>
    </row>
    <row r="53" spans="1:21" ht="18" customHeight="1" x14ac:dyDescent="0.25">
      <c r="A53" s="589"/>
      <c r="B53" s="589"/>
    </row>
    <row r="54" spans="1:21" ht="18" customHeight="1" x14ac:dyDescent="0.25">
      <c r="A54" s="589"/>
      <c r="B54" s="589"/>
    </row>
    <row r="55" spans="1:21" ht="18" customHeight="1" x14ac:dyDescent="0.25">
      <c r="A55" s="589"/>
      <c r="B55" s="589"/>
    </row>
    <row r="56" spans="1:21" ht="18" customHeight="1" x14ac:dyDescent="0.25">
      <c r="A56" s="589"/>
      <c r="B56" s="589"/>
    </row>
    <row r="57" spans="1:21" ht="18" customHeight="1" x14ac:dyDescent="0.25">
      <c r="A57" s="589"/>
      <c r="B57" s="589"/>
    </row>
    <row r="58" spans="1:21" ht="18" customHeight="1" x14ac:dyDescent="0.25">
      <c r="A58" s="589"/>
      <c r="B58" s="589"/>
    </row>
    <row r="59" spans="1:21" ht="18" customHeight="1" x14ac:dyDescent="0.25">
      <c r="A59" s="589"/>
      <c r="B59" s="589"/>
    </row>
    <row r="60" spans="1:21" ht="18" customHeight="1" x14ac:dyDescent="0.25">
      <c r="A60" s="589"/>
      <c r="B60" s="589"/>
    </row>
    <row r="61" spans="1:21" ht="18" customHeight="1" x14ac:dyDescent="0.25">
      <c r="A61" s="589"/>
      <c r="B61" s="589"/>
    </row>
    <row r="62" spans="1:21" ht="18" customHeight="1" x14ac:dyDescent="0.25"/>
    <row r="63" spans="1:21" ht="15.75" customHeight="1" x14ac:dyDescent="0.25">
      <c r="B63" t="s">
        <v>6768</v>
      </c>
      <c r="C63" t="s">
        <v>6769</v>
      </c>
      <c r="D63" t="s">
        <v>6770</v>
      </c>
      <c r="E63" t="s">
        <v>6771</v>
      </c>
      <c r="F63" t="s">
        <v>6772</v>
      </c>
      <c r="G63" t="s">
        <v>6773</v>
      </c>
      <c r="H63" t="s">
        <v>6774</v>
      </c>
    </row>
    <row r="64" spans="1:21" ht="18" customHeight="1" x14ac:dyDescent="0.25"/>
    <row r="65" ht="18" customHeight="1" x14ac:dyDescent="0.25"/>
    <row r="66" ht="18" customHeight="1" x14ac:dyDescent="0.25"/>
    <row r="67" ht="18" customHeight="1" x14ac:dyDescent="0.25"/>
    <row r="68" ht="18" customHeight="1" x14ac:dyDescent="0.25"/>
    <row r="69" ht="18" customHeight="1" x14ac:dyDescent="0.25"/>
    <row r="70" ht="18" customHeight="1" x14ac:dyDescent="0.25"/>
    <row r="71" ht="18" customHeight="1" x14ac:dyDescent="0.25"/>
    <row r="72" ht="18" customHeight="1" x14ac:dyDescent="0.25"/>
    <row r="73" ht="18" customHeight="1" x14ac:dyDescent="0.25"/>
    <row r="74" ht="18" customHeight="1" x14ac:dyDescent="0.25"/>
    <row r="75" ht="18" customHeight="1" x14ac:dyDescent="0.25"/>
    <row r="76" ht="18" customHeight="1" x14ac:dyDescent="0.25"/>
    <row r="77" ht="18" customHeight="1" x14ac:dyDescent="0.25"/>
    <row r="78" ht="18" customHeight="1" x14ac:dyDescent="0.25"/>
    <row r="79" ht="18" customHeight="1" x14ac:dyDescent="0.25"/>
    <row r="80" ht="18" customHeight="1" x14ac:dyDescent="0.25"/>
    <row r="81" spans="2:6" ht="18" customHeight="1" x14ac:dyDescent="0.25"/>
    <row r="82" spans="2:6" ht="18" customHeight="1" x14ac:dyDescent="0.25"/>
    <row r="83" spans="2:6" ht="18" customHeight="1" x14ac:dyDescent="0.25"/>
    <row r="84" spans="2:6" ht="18" customHeight="1" x14ac:dyDescent="0.25"/>
    <row r="85" spans="2:6" ht="18" customHeight="1" x14ac:dyDescent="0.25"/>
    <row r="86" spans="2:6" ht="21" customHeight="1" x14ac:dyDescent="0.25"/>
    <row r="87" spans="2:6" ht="15.75" customHeight="1" x14ac:dyDescent="0.25">
      <c r="B87" t="s">
        <v>6768</v>
      </c>
      <c r="C87" t="s">
        <v>6769</v>
      </c>
      <c r="D87" t="s">
        <v>6770</v>
      </c>
      <c r="E87" t="s">
        <v>6771</v>
      </c>
      <c r="F87" t="s">
        <v>6772</v>
      </c>
    </row>
    <row r="88" spans="2:6" ht="15.75" customHeight="1" x14ac:dyDescent="0.25"/>
    <row r="89" spans="2:6" ht="15.75" customHeight="1" x14ac:dyDescent="0.25"/>
    <row r="90" spans="2:6" ht="15.75" customHeight="1" x14ac:dyDescent="0.25"/>
    <row r="91" spans="2:6" ht="21" customHeight="1" x14ac:dyDescent="0.25"/>
    <row r="92" spans="2:6" ht="18.75" customHeight="1" x14ac:dyDescent="0.25"/>
    <row r="93" spans="2:6" ht="15.75" customHeight="1" x14ac:dyDescent="0.25"/>
    <row r="94" spans="2:6" ht="15.75" customHeight="1" x14ac:dyDescent="0.25"/>
    <row r="95" spans="2:6" ht="18.75" customHeight="1" x14ac:dyDescent="0.25"/>
    <row r="99" spans="3:8" x14ac:dyDescent="0.25">
      <c r="C99" t="s">
        <v>6768</v>
      </c>
      <c r="D99" t="s">
        <v>6769</v>
      </c>
      <c r="E99" t="s">
        <v>6770</v>
      </c>
      <c r="F99" t="s">
        <v>6771</v>
      </c>
      <c r="G99" t="s">
        <v>6772</v>
      </c>
      <c r="H99" t="s">
        <v>6773</v>
      </c>
    </row>
    <row r="100" spans="3:8" ht="15.75" customHeight="1" x14ac:dyDescent="0.25"/>
    <row r="101" spans="3:8" ht="15.75" customHeight="1" x14ac:dyDescent="0.25"/>
    <row r="102" spans="3:8" ht="15.75" customHeight="1" x14ac:dyDescent="0.25"/>
    <row r="103" spans="3:8" ht="15.75" customHeight="1" x14ac:dyDescent="0.25"/>
    <row r="104" spans="3:8" ht="15.75" customHeight="1" x14ac:dyDescent="0.25"/>
    <row r="105" spans="3:8" ht="15.75" customHeight="1" x14ac:dyDescent="0.25"/>
    <row r="106" spans="3:8" ht="15.75" customHeight="1" x14ac:dyDescent="0.25"/>
    <row r="107" spans="3:8" ht="18.75" customHeight="1" x14ac:dyDescent="0.25"/>
    <row r="108" spans="3:8" ht="15.75" customHeight="1" x14ac:dyDescent="0.25"/>
  </sheetData>
  <mergeCells count="66">
    <mergeCell ref="A60:B60"/>
    <mergeCell ref="A51:B51"/>
    <mergeCell ref="A11:B11"/>
    <mergeCell ref="A49:B49"/>
    <mergeCell ref="A45:B45"/>
    <mergeCell ref="A57:B57"/>
    <mergeCell ref="A39:B39"/>
    <mergeCell ref="A40:B40"/>
    <mergeCell ref="A48:B48"/>
    <mergeCell ref="A24:B24"/>
    <mergeCell ref="A30:B30"/>
    <mergeCell ref="A15:B15"/>
    <mergeCell ref="A59:B59"/>
    <mergeCell ref="P1:Q1"/>
    <mergeCell ref="A36:B36"/>
    <mergeCell ref="A1:B1"/>
    <mergeCell ref="A61:B61"/>
    <mergeCell ref="A6:B6"/>
    <mergeCell ref="A16:B16"/>
    <mergeCell ref="A54:B54"/>
    <mergeCell ref="A7:B7"/>
    <mergeCell ref="A25:B25"/>
    <mergeCell ref="A41:B41"/>
    <mergeCell ref="A37:B37"/>
    <mergeCell ref="A46:B46"/>
    <mergeCell ref="A18:B18"/>
    <mergeCell ref="A27:B27"/>
    <mergeCell ref="A56:B56"/>
    <mergeCell ref="A3:B3"/>
    <mergeCell ref="A19:B19"/>
    <mergeCell ref="A10:B10"/>
    <mergeCell ref="A28:B28"/>
    <mergeCell ref="A13:B13"/>
    <mergeCell ref="A44:B44"/>
    <mergeCell ref="T1:U1"/>
    <mergeCell ref="A47:B47"/>
    <mergeCell ref="A5:B5"/>
    <mergeCell ref="L1:M1"/>
    <mergeCell ref="A32:B32"/>
    <mergeCell ref="A42:B42"/>
    <mergeCell ref="A14:B14"/>
    <mergeCell ref="A23:B23"/>
    <mergeCell ref="A17:B17"/>
    <mergeCell ref="A8:B8"/>
    <mergeCell ref="A22:B22"/>
    <mergeCell ref="A35:B35"/>
    <mergeCell ref="A4:B4"/>
    <mergeCell ref="A20:B20"/>
    <mergeCell ref="A38:B38"/>
    <mergeCell ref="A29:B29"/>
    <mergeCell ref="A9:B9"/>
    <mergeCell ref="A31:B31"/>
    <mergeCell ref="A58:B58"/>
    <mergeCell ref="R1:S1"/>
    <mergeCell ref="A34:B34"/>
    <mergeCell ref="N1:O1"/>
    <mergeCell ref="A55:B55"/>
    <mergeCell ref="A12:B12"/>
    <mergeCell ref="A50:B50"/>
    <mergeCell ref="A26:B26"/>
    <mergeCell ref="A21:B21"/>
    <mergeCell ref="A2:B2"/>
    <mergeCell ref="A33:B33"/>
    <mergeCell ref="A53:B53"/>
    <mergeCell ref="A52:B52"/>
    <mergeCell ref="A43:B43"/>
  </mergeCells>
  <pageMargins left="0.7" right="0.7" top="0.75" bottom="0.75" header="0.3" footer="0.3"/>
  <pageSetup paperSize="9" fitToHeight="0" orientation="landscape"/>
  <tableParts count="3">
    <tablePart r:id="rId1"/>
    <tablePart r:id="rId2"/>
    <tablePart r:id="rId3"/>
  </tableParts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sheetPr codeName="Hoja358">
    <pageSetUpPr fitToPage="1"/>
  </sheetPr>
  <dimension ref="A1:W111"/>
  <sheetViews>
    <sheetView topLeftCell="A19" workbookViewId="0">
      <selection activeCell="G58" sqref="G58"/>
    </sheetView>
  </sheetViews>
  <sheetFormatPr baseColWidth="10" defaultColWidth="9.140625" defaultRowHeight="15" x14ac:dyDescent="0.25"/>
  <cols>
    <col min="1" max="2" width="2.7109375" customWidth="1"/>
    <col min="3" max="3" width="39" customWidth="1"/>
    <col min="4" max="4" width="14.5703125" customWidth="1"/>
    <col min="5" max="5" width="21.85546875" customWidth="1"/>
    <col min="6" max="6" width="22" customWidth="1"/>
    <col min="7" max="7" width="21.140625" bestFit="1" customWidth="1"/>
    <col min="8" max="8" width="9.28515625" customWidth="1"/>
    <col min="9" max="9" width="25.140625" customWidth="1"/>
    <col min="10" max="10" width="15.28515625" customWidth="1"/>
    <col min="11" max="11" width="13.5703125" customWidth="1"/>
    <col min="12" max="12" width="14.28515625" customWidth="1"/>
    <col min="13" max="13" width="13.7109375" customWidth="1"/>
    <col min="14" max="15" width="14.7109375" customWidth="1"/>
    <col min="16" max="16" width="15.28515625" customWidth="1"/>
    <col min="17" max="17" width="14.85546875" customWidth="1"/>
    <col min="18" max="19" width="15.42578125" customWidth="1"/>
    <col min="20" max="20" width="17" customWidth="1"/>
    <col min="21" max="21" width="17.85546875" customWidth="1"/>
  </cols>
  <sheetData>
    <row r="1" spans="1:21" ht="46.5" customHeight="1" x14ac:dyDescent="0.25">
      <c r="A1" s="596" t="s">
        <v>0</v>
      </c>
      <c r="B1" s="597"/>
      <c r="C1" s="10" t="s">
        <v>1</v>
      </c>
      <c r="D1" s="10" t="s">
        <v>2</v>
      </c>
      <c r="E1" s="25" t="s">
        <v>3</v>
      </c>
      <c r="F1" s="20" t="s">
        <v>4</v>
      </c>
      <c r="G1" s="1" t="s">
        <v>5</v>
      </c>
      <c r="H1" s="35" t="s">
        <v>6</v>
      </c>
      <c r="I1" s="2" t="s">
        <v>7</v>
      </c>
      <c r="J1" s="3" t="s">
        <v>8</v>
      </c>
      <c r="K1" s="3" t="s">
        <v>9</v>
      </c>
      <c r="L1" s="593" t="s">
        <v>10</v>
      </c>
      <c r="M1" s="592"/>
      <c r="N1" s="599" t="s">
        <v>11</v>
      </c>
      <c r="O1" s="592"/>
      <c r="P1" s="595" t="s">
        <v>12</v>
      </c>
      <c r="Q1" s="592"/>
      <c r="R1" s="594" t="s">
        <v>13</v>
      </c>
      <c r="S1" s="592"/>
      <c r="T1" s="591" t="s">
        <v>14</v>
      </c>
      <c r="U1" s="592"/>
    </row>
    <row r="2" spans="1:21" ht="21" customHeight="1" x14ac:dyDescent="0.25">
      <c r="A2" s="586" t="s">
        <v>15</v>
      </c>
      <c r="B2" s="587"/>
      <c r="C2" s="97" t="s">
        <v>2752</v>
      </c>
      <c r="D2" s="50">
        <v>25658261</v>
      </c>
      <c r="E2" s="50" t="s">
        <v>271</v>
      </c>
      <c r="F2" s="79" t="s">
        <v>38</v>
      </c>
      <c r="G2" s="184" t="s">
        <v>116</v>
      </c>
      <c r="H2" s="329"/>
      <c r="I2" s="186" t="s">
        <v>25</v>
      </c>
      <c r="J2" s="55">
        <v>0.35</v>
      </c>
      <c r="K2" s="41">
        <f t="shared" ref="K2:K48" si="0">J2+$K$60</f>
        <v>0.35</v>
      </c>
      <c r="L2" s="55">
        <v>0.35069444444444442</v>
      </c>
      <c r="M2" s="41">
        <f t="shared" ref="M2:M33" si="1">L2+$M$61</f>
        <v>0.35069444444444442</v>
      </c>
      <c r="N2" s="55">
        <v>0.35555555555555562</v>
      </c>
      <c r="O2" s="41">
        <f t="shared" ref="O2:O33" si="2">N2+$O$61</f>
        <v>0.35555555555555562</v>
      </c>
      <c r="P2" s="55">
        <v>0.40347222222222218</v>
      </c>
      <c r="Q2" s="41">
        <f t="shared" ref="Q2:Q33" si="3">P2+$Q$61</f>
        <v>0.40347222222222218</v>
      </c>
      <c r="R2" s="55">
        <v>0.41597222222222219</v>
      </c>
      <c r="S2" s="41">
        <f t="shared" ref="S2:S33" si="4">R2+$S$61</f>
        <v>0.41597222222222219</v>
      </c>
      <c r="T2" s="236">
        <v>0.43194444444444452</v>
      </c>
      <c r="U2" s="72">
        <f t="shared" ref="U2:U33" si="5">T2+$U$61</f>
        <v>0.43194444444444452</v>
      </c>
    </row>
    <row r="3" spans="1:21" ht="22.5" customHeight="1" x14ac:dyDescent="0.25">
      <c r="A3" s="586" t="s">
        <v>21</v>
      </c>
      <c r="B3" s="587"/>
      <c r="C3" s="97" t="s">
        <v>2753</v>
      </c>
      <c r="D3" s="50">
        <v>42118973</v>
      </c>
      <c r="E3" s="50" t="s">
        <v>37</v>
      </c>
      <c r="F3" s="79" t="s">
        <v>23</v>
      </c>
      <c r="G3" s="184" t="s">
        <v>654</v>
      </c>
      <c r="H3" s="182"/>
      <c r="I3" s="50" t="s">
        <v>2754</v>
      </c>
      <c r="J3" s="55">
        <v>0.3527777777777778</v>
      </c>
      <c r="K3" s="41">
        <f t="shared" si="0"/>
        <v>0.3527777777777778</v>
      </c>
      <c r="L3" s="55">
        <v>0.35555555555555562</v>
      </c>
      <c r="M3" s="41">
        <f t="shared" si="1"/>
        <v>0.35555555555555562</v>
      </c>
      <c r="N3" s="55">
        <v>0.36041666666666672</v>
      </c>
      <c r="O3" s="41">
        <f t="shared" si="2"/>
        <v>0.36041666666666672</v>
      </c>
      <c r="P3" s="55">
        <v>0.40763888888888888</v>
      </c>
      <c r="Q3" s="41">
        <f t="shared" si="3"/>
        <v>0.40763888888888888</v>
      </c>
      <c r="R3" s="55">
        <v>0.4236111111111111</v>
      </c>
      <c r="S3" s="41">
        <f t="shared" si="4"/>
        <v>0.4236111111111111</v>
      </c>
      <c r="T3" s="236">
        <v>0.43611111111111112</v>
      </c>
      <c r="U3" s="72">
        <f t="shared" si="5"/>
        <v>0.43611111111111112</v>
      </c>
    </row>
    <row r="4" spans="1:21" ht="20.25" customHeight="1" x14ac:dyDescent="0.25">
      <c r="A4" s="586" t="s">
        <v>26</v>
      </c>
      <c r="B4" s="587"/>
      <c r="C4" s="148" t="s">
        <v>2755</v>
      </c>
      <c r="D4" s="50">
        <v>10156208</v>
      </c>
      <c r="E4" s="201" t="s">
        <v>45</v>
      </c>
      <c r="F4" s="79" t="s">
        <v>28</v>
      </c>
      <c r="G4" s="105" t="s">
        <v>370</v>
      </c>
      <c r="H4" s="347"/>
      <c r="I4" s="245" t="s">
        <v>315</v>
      </c>
      <c r="J4" s="55">
        <v>0.36666666666666659</v>
      </c>
      <c r="K4" s="41">
        <f t="shared" si="0"/>
        <v>0.36666666666666659</v>
      </c>
      <c r="L4" s="55">
        <v>0.37152777777777779</v>
      </c>
      <c r="M4" s="55">
        <f t="shared" si="1"/>
        <v>0.37152777777777779</v>
      </c>
      <c r="N4" s="41">
        <v>0.37708333333333333</v>
      </c>
      <c r="O4" s="55">
        <f t="shared" si="2"/>
        <v>0.37708333333333333</v>
      </c>
      <c r="P4" s="55">
        <v>0.42569444444444438</v>
      </c>
      <c r="Q4" s="41">
        <f t="shared" si="3"/>
        <v>0.42569444444444438</v>
      </c>
      <c r="R4" s="55">
        <v>0.44166666666666671</v>
      </c>
      <c r="S4" s="41">
        <f t="shared" si="4"/>
        <v>0.44166666666666671</v>
      </c>
      <c r="T4" s="236">
        <v>0.45416666666666672</v>
      </c>
      <c r="U4" s="72">
        <f t="shared" si="5"/>
        <v>0.45416666666666672</v>
      </c>
    </row>
    <row r="5" spans="1:21" ht="18.75" customHeight="1" x14ac:dyDescent="0.25">
      <c r="A5" s="586" t="s">
        <v>30</v>
      </c>
      <c r="B5" s="587"/>
      <c r="C5" s="152" t="s">
        <v>2756</v>
      </c>
      <c r="D5" s="217">
        <v>5638911</v>
      </c>
      <c r="E5" s="207" t="s">
        <v>93</v>
      </c>
      <c r="F5" s="142" t="s">
        <v>28</v>
      </c>
      <c r="G5" s="105"/>
      <c r="H5" s="356" t="s">
        <v>108</v>
      </c>
      <c r="I5" s="105" t="s">
        <v>780</v>
      </c>
      <c r="J5" s="55">
        <v>0.3611111111111111</v>
      </c>
      <c r="K5" s="41">
        <f t="shared" si="0"/>
        <v>0.3611111111111111</v>
      </c>
      <c r="L5" s="55">
        <v>0.3611111111111111</v>
      </c>
      <c r="M5" s="41">
        <f t="shared" si="1"/>
        <v>0.3611111111111111</v>
      </c>
      <c r="N5" s="55">
        <v>0.3659722222222222</v>
      </c>
      <c r="O5" s="41">
        <f t="shared" si="2"/>
        <v>0.3659722222222222</v>
      </c>
      <c r="P5" s="55">
        <v>0.41458333333333341</v>
      </c>
      <c r="Q5" s="41">
        <f t="shared" si="3"/>
        <v>0.41458333333333341</v>
      </c>
      <c r="R5" s="55">
        <v>0.43055555555555558</v>
      </c>
      <c r="S5" s="41">
        <f t="shared" si="4"/>
        <v>0.43055555555555558</v>
      </c>
      <c r="T5" s="236">
        <v>0.44305555555555548</v>
      </c>
      <c r="U5" s="72">
        <f t="shared" si="5"/>
        <v>0.44305555555555548</v>
      </c>
    </row>
    <row r="6" spans="1:21" ht="21.75" customHeight="1" x14ac:dyDescent="0.25">
      <c r="A6" s="586" t="s">
        <v>35</v>
      </c>
      <c r="B6" s="587"/>
      <c r="C6" s="97" t="s">
        <v>2757</v>
      </c>
      <c r="D6" s="50">
        <v>47121610</v>
      </c>
      <c r="E6" s="21" t="s">
        <v>295</v>
      </c>
      <c r="F6" s="142" t="s">
        <v>28</v>
      </c>
      <c r="G6" s="105"/>
      <c r="H6" s="180"/>
      <c r="I6" s="105" t="s">
        <v>780</v>
      </c>
      <c r="J6" s="55">
        <v>0.36319444444444438</v>
      </c>
      <c r="K6" s="41">
        <f t="shared" si="0"/>
        <v>0.36319444444444438</v>
      </c>
      <c r="L6" s="55">
        <v>0.3659722222222222</v>
      </c>
      <c r="M6" s="41">
        <f t="shared" si="1"/>
        <v>0.3659722222222222</v>
      </c>
      <c r="N6" s="55">
        <v>0.37222222222222218</v>
      </c>
      <c r="O6" s="41">
        <f t="shared" si="2"/>
        <v>0.37222222222222218</v>
      </c>
      <c r="P6" s="55">
        <v>0.41875000000000001</v>
      </c>
      <c r="Q6" s="41">
        <f t="shared" si="3"/>
        <v>0.41875000000000001</v>
      </c>
      <c r="R6" s="55">
        <v>0.43541666666666667</v>
      </c>
      <c r="S6" s="41">
        <f t="shared" si="4"/>
        <v>0.43541666666666667</v>
      </c>
      <c r="T6" s="236">
        <v>0.44722222222222219</v>
      </c>
      <c r="U6" s="72">
        <f t="shared" si="5"/>
        <v>0.44722222222222219</v>
      </c>
    </row>
    <row r="7" spans="1:21" ht="19.5" customHeight="1" x14ac:dyDescent="0.25">
      <c r="A7" s="586" t="s">
        <v>40</v>
      </c>
      <c r="B7" s="587"/>
      <c r="C7" s="97" t="s">
        <v>2758</v>
      </c>
      <c r="D7" s="50">
        <v>25780264</v>
      </c>
      <c r="E7" s="21" t="s">
        <v>429</v>
      </c>
      <c r="F7" s="79" t="s">
        <v>38</v>
      </c>
      <c r="G7" s="105" t="s">
        <v>2759</v>
      </c>
      <c r="H7" s="182"/>
      <c r="I7" s="50" t="s">
        <v>1977</v>
      </c>
      <c r="J7" s="55">
        <v>0.375</v>
      </c>
      <c r="K7" s="55">
        <f t="shared" si="0"/>
        <v>0.375</v>
      </c>
      <c r="L7" s="55">
        <v>0.3888888888888889</v>
      </c>
      <c r="M7" s="55">
        <f t="shared" si="1"/>
        <v>0.3888888888888889</v>
      </c>
      <c r="N7" s="55">
        <v>0.39583333333333331</v>
      </c>
      <c r="O7" s="55">
        <f t="shared" si="2"/>
        <v>0.39583333333333331</v>
      </c>
      <c r="P7" s="55">
        <v>0.44236111111111109</v>
      </c>
      <c r="Q7" s="41">
        <f t="shared" si="3"/>
        <v>0.44236111111111109</v>
      </c>
      <c r="R7" s="55">
        <v>0.45902777777777781</v>
      </c>
      <c r="S7" s="55">
        <f t="shared" si="4"/>
        <v>0.45902777777777781</v>
      </c>
      <c r="T7" s="236">
        <v>0.47152777777777782</v>
      </c>
      <c r="U7" s="236">
        <f t="shared" si="5"/>
        <v>0.47152777777777782</v>
      </c>
    </row>
    <row r="8" spans="1:21" ht="21.75" customHeight="1" x14ac:dyDescent="0.25">
      <c r="A8" s="586" t="s">
        <v>43</v>
      </c>
      <c r="B8" s="587"/>
      <c r="C8" s="97" t="s">
        <v>2760</v>
      </c>
      <c r="D8" s="50">
        <v>6581891</v>
      </c>
      <c r="E8" s="21" t="s">
        <v>295</v>
      </c>
      <c r="F8" s="79" t="s">
        <v>38</v>
      </c>
      <c r="G8" s="105"/>
      <c r="H8" s="356" t="s">
        <v>108</v>
      </c>
      <c r="I8" s="105" t="s">
        <v>780</v>
      </c>
      <c r="J8" s="55">
        <v>0.36944444444444452</v>
      </c>
      <c r="K8" s="55">
        <f t="shared" si="0"/>
        <v>0.36944444444444452</v>
      </c>
      <c r="L8" s="55">
        <v>0.37569444444444439</v>
      </c>
      <c r="M8" s="55">
        <f t="shared" si="1"/>
        <v>0.37569444444444439</v>
      </c>
      <c r="N8" s="55">
        <v>0.38194444444444442</v>
      </c>
      <c r="O8" s="55">
        <f t="shared" si="2"/>
        <v>0.38194444444444442</v>
      </c>
      <c r="P8" s="55">
        <v>0.42986111111111108</v>
      </c>
      <c r="Q8" s="41">
        <f t="shared" si="3"/>
        <v>0.42986111111111108</v>
      </c>
      <c r="R8" s="55">
        <v>0.44583333333333341</v>
      </c>
      <c r="S8" s="55">
        <f t="shared" si="4"/>
        <v>0.44583333333333341</v>
      </c>
      <c r="T8" s="236">
        <v>0.45833333333333331</v>
      </c>
      <c r="U8" s="236">
        <f t="shared" si="5"/>
        <v>0.45833333333333331</v>
      </c>
    </row>
    <row r="9" spans="1:21" ht="20.25" customHeight="1" x14ac:dyDescent="0.25">
      <c r="A9" s="586" t="s">
        <v>48</v>
      </c>
      <c r="B9" s="587"/>
      <c r="C9" s="97" t="s">
        <v>2761</v>
      </c>
      <c r="D9" s="50">
        <v>74027035</v>
      </c>
      <c r="E9" s="50" t="s">
        <v>17</v>
      </c>
      <c r="F9" s="79" t="s">
        <v>38</v>
      </c>
      <c r="G9" s="50" t="s">
        <v>805</v>
      </c>
      <c r="H9" s="182"/>
      <c r="I9" s="50" t="s">
        <v>2762</v>
      </c>
      <c r="J9" s="55">
        <v>0.37430555555555561</v>
      </c>
      <c r="K9" s="41">
        <f t="shared" si="0"/>
        <v>0.37430555555555561</v>
      </c>
      <c r="L9" s="55">
        <v>0.38194444444444442</v>
      </c>
      <c r="M9" s="41">
        <f t="shared" si="1"/>
        <v>0.38194444444444442</v>
      </c>
      <c r="N9" s="55">
        <v>0.43055555555555558</v>
      </c>
      <c r="O9" s="41">
        <f t="shared" si="2"/>
        <v>0.43055555555555558</v>
      </c>
      <c r="P9" s="55">
        <v>0.4375</v>
      </c>
      <c r="Q9" s="41">
        <f t="shared" si="3"/>
        <v>0.4375</v>
      </c>
      <c r="R9" s="55">
        <v>0.45347222222222222</v>
      </c>
      <c r="S9" s="41">
        <f t="shared" si="4"/>
        <v>0.45347222222222222</v>
      </c>
      <c r="T9" s="236">
        <v>0.47083333333333333</v>
      </c>
      <c r="U9" s="72">
        <f t="shared" si="5"/>
        <v>0.47083333333333333</v>
      </c>
    </row>
    <row r="10" spans="1:21" ht="21" customHeight="1" x14ac:dyDescent="0.25">
      <c r="A10" s="586" t="s">
        <v>54</v>
      </c>
      <c r="B10" s="587"/>
      <c r="C10" s="97" t="s">
        <v>2763</v>
      </c>
      <c r="D10" s="50">
        <v>47258829</v>
      </c>
      <c r="E10" s="50" t="s">
        <v>271</v>
      </c>
      <c r="F10" s="79" t="s">
        <v>23</v>
      </c>
      <c r="G10" s="105"/>
      <c r="H10" s="180"/>
      <c r="I10" s="105" t="s">
        <v>780</v>
      </c>
      <c r="J10" s="55">
        <v>0.37638888888888888</v>
      </c>
      <c r="K10" s="41">
        <f t="shared" si="0"/>
        <v>0.37638888888888888</v>
      </c>
      <c r="L10" s="55">
        <v>0.39513888888888887</v>
      </c>
      <c r="M10" s="41">
        <f t="shared" si="1"/>
        <v>0.39513888888888887</v>
      </c>
      <c r="N10" s="55">
        <v>0.4</v>
      </c>
      <c r="O10" s="41">
        <f t="shared" si="2"/>
        <v>0.4</v>
      </c>
      <c r="P10" s="55">
        <v>0.44930555555555562</v>
      </c>
      <c r="Q10" s="41">
        <f t="shared" si="3"/>
        <v>0.44930555555555562</v>
      </c>
      <c r="R10" s="55">
        <v>0.47083333333333333</v>
      </c>
      <c r="S10" s="55">
        <f t="shared" si="4"/>
        <v>0.47083333333333333</v>
      </c>
      <c r="T10" s="236">
        <v>0.48333333333333328</v>
      </c>
      <c r="U10" s="236">
        <f t="shared" si="5"/>
        <v>0.48333333333333328</v>
      </c>
    </row>
    <row r="11" spans="1:21" s="46" customFormat="1" ht="21" customHeight="1" x14ac:dyDescent="0.25">
      <c r="A11" s="586" t="s">
        <v>58</v>
      </c>
      <c r="B11" s="587"/>
      <c r="C11" s="97" t="s">
        <v>2764</v>
      </c>
      <c r="D11" s="50">
        <v>73961531</v>
      </c>
      <c r="E11" s="50" t="s">
        <v>17</v>
      </c>
      <c r="F11" s="79" t="s">
        <v>28</v>
      </c>
      <c r="G11" s="96"/>
      <c r="H11" s="328"/>
      <c r="I11" s="96" t="s">
        <v>147</v>
      </c>
      <c r="J11" s="55">
        <v>0.37847222222222221</v>
      </c>
      <c r="K11" s="41">
        <f t="shared" si="0"/>
        <v>0.37847222222222221</v>
      </c>
      <c r="L11" s="55">
        <v>0.39930555555555558</v>
      </c>
      <c r="M11" s="41">
        <f t="shared" si="1"/>
        <v>0.39930555555555558</v>
      </c>
      <c r="N11" s="55">
        <v>0.40625</v>
      </c>
      <c r="O11" s="41">
        <f t="shared" si="2"/>
        <v>0.40625</v>
      </c>
      <c r="P11" s="55">
        <v>0.4548611111111111</v>
      </c>
      <c r="Q11" s="41">
        <f t="shared" si="3"/>
        <v>0.4548611111111111</v>
      </c>
      <c r="R11" s="55">
        <v>0.47083333333333333</v>
      </c>
      <c r="S11" s="41">
        <f t="shared" si="4"/>
        <v>0.47083333333333333</v>
      </c>
      <c r="T11" s="236">
        <v>0.48402777777777778</v>
      </c>
      <c r="U11" s="72">
        <f t="shared" si="5"/>
        <v>0.48402777777777778</v>
      </c>
    </row>
    <row r="12" spans="1:21" ht="23.25" customHeight="1" x14ac:dyDescent="0.25">
      <c r="A12" s="586" t="s">
        <v>64</v>
      </c>
      <c r="B12" s="587"/>
      <c r="C12" s="97" t="s">
        <v>2765</v>
      </c>
      <c r="D12" s="50">
        <v>44632035</v>
      </c>
      <c r="E12" s="201" t="s">
        <v>45</v>
      </c>
      <c r="F12" s="79" t="s">
        <v>28</v>
      </c>
      <c r="G12" s="245">
        <v>1960</v>
      </c>
      <c r="H12" s="347"/>
      <c r="I12" s="245" t="s">
        <v>63</v>
      </c>
      <c r="J12" s="55">
        <v>0.37986111111111109</v>
      </c>
      <c r="K12" s="41">
        <f t="shared" si="0"/>
        <v>0.37986111111111109</v>
      </c>
      <c r="L12" s="55">
        <v>0.40416666666666667</v>
      </c>
      <c r="M12" s="41">
        <f t="shared" si="1"/>
        <v>0.40416666666666667</v>
      </c>
      <c r="N12" s="55">
        <v>0.45208333333333328</v>
      </c>
      <c r="O12" s="41">
        <f t="shared" si="2"/>
        <v>0.45208333333333328</v>
      </c>
      <c r="P12" s="55">
        <v>0.46111111111111108</v>
      </c>
      <c r="Q12" s="41">
        <f t="shared" si="3"/>
        <v>0.46111111111111108</v>
      </c>
      <c r="R12" s="55">
        <v>0.4826388888888889</v>
      </c>
      <c r="S12" s="41">
        <f t="shared" si="4"/>
        <v>0.4826388888888889</v>
      </c>
      <c r="T12" s="236">
        <v>0.49583333333333329</v>
      </c>
      <c r="U12" s="72">
        <f t="shared" si="5"/>
        <v>0.49583333333333329</v>
      </c>
    </row>
    <row r="13" spans="1:21" ht="21.75" customHeight="1" x14ac:dyDescent="0.25">
      <c r="A13" s="586" t="s">
        <v>67</v>
      </c>
      <c r="B13" s="587"/>
      <c r="C13" s="97" t="s">
        <v>2766</v>
      </c>
      <c r="D13" s="50">
        <v>42468336</v>
      </c>
      <c r="E13" s="201" t="s">
        <v>45</v>
      </c>
      <c r="F13" s="79" t="s">
        <v>28</v>
      </c>
      <c r="G13" s="245">
        <v>1960</v>
      </c>
      <c r="H13" s="347"/>
      <c r="I13" s="245" t="s">
        <v>90</v>
      </c>
      <c r="J13" s="55">
        <v>0.38263888888888892</v>
      </c>
      <c r="K13" s="41">
        <f t="shared" si="0"/>
        <v>0.38263888888888892</v>
      </c>
      <c r="L13" s="55">
        <v>0.40833333333333333</v>
      </c>
      <c r="M13" s="41">
        <f t="shared" si="1"/>
        <v>0.40833333333333333</v>
      </c>
      <c r="N13" s="55">
        <v>0.41388888888888892</v>
      </c>
      <c r="O13" s="41">
        <f t="shared" si="2"/>
        <v>0.41388888888888892</v>
      </c>
      <c r="P13" s="55">
        <v>0.46666666666666667</v>
      </c>
      <c r="Q13" s="41">
        <f t="shared" si="3"/>
        <v>0.46666666666666667</v>
      </c>
      <c r="R13" s="55">
        <v>0.4826388888888889</v>
      </c>
      <c r="S13" s="55">
        <f t="shared" si="4"/>
        <v>0.4826388888888889</v>
      </c>
      <c r="T13" s="236">
        <v>0.49652777777777779</v>
      </c>
      <c r="U13" s="236">
        <f t="shared" si="5"/>
        <v>0.49652777777777779</v>
      </c>
    </row>
    <row r="14" spans="1:21" ht="21" customHeight="1" x14ac:dyDescent="0.25">
      <c r="A14" s="586" t="s">
        <v>70</v>
      </c>
      <c r="B14" s="587"/>
      <c r="C14" s="97" t="s">
        <v>2767</v>
      </c>
      <c r="D14" s="50">
        <v>70805647</v>
      </c>
      <c r="E14" s="50" t="s">
        <v>84</v>
      </c>
      <c r="F14" s="79" t="s">
        <v>28</v>
      </c>
      <c r="G14" s="184" t="s">
        <v>203</v>
      </c>
      <c r="H14" s="464"/>
      <c r="I14" s="486" t="s">
        <v>1603</v>
      </c>
      <c r="J14" s="55">
        <v>0.3888888888888889</v>
      </c>
      <c r="K14" s="41">
        <f t="shared" si="0"/>
        <v>0.3888888888888889</v>
      </c>
      <c r="L14" s="55">
        <v>0.41666666666666669</v>
      </c>
      <c r="M14" s="55">
        <f t="shared" si="1"/>
        <v>0.41666666666666669</v>
      </c>
      <c r="N14" s="55">
        <v>0.42291666666666672</v>
      </c>
      <c r="O14" s="55">
        <f t="shared" si="2"/>
        <v>0.42291666666666672</v>
      </c>
      <c r="P14" s="55">
        <v>0.4777777777777778</v>
      </c>
      <c r="Q14" s="41">
        <f t="shared" si="3"/>
        <v>0.4777777777777778</v>
      </c>
      <c r="R14" s="55">
        <v>0.49444444444444452</v>
      </c>
      <c r="S14" s="55">
        <f t="shared" si="4"/>
        <v>0.49444444444444452</v>
      </c>
      <c r="T14" s="236">
        <v>0.50902777777777775</v>
      </c>
      <c r="U14" s="236">
        <f t="shared" si="5"/>
        <v>0.50902777777777775</v>
      </c>
    </row>
    <row r="15" spans="1:21" ht="21.75" customHeight="1" x14ac:dyDescent="0.25">
      <c r="A15" s="586" t="s">
        <v>73</v>
      </c>
      <c r="B15" s="587"/>
      <c r="C15" s="148" t="s">
        <v>2768</v>
      </c>
      <c r="D15" s="50">
        <v>40856903</v>
      </c>
      <c r="E15" s="207" t="s">
        <v>93</v>
      </c>
      <c r="F15" s="79" t="s">
        <v>23</v>
      </c>
      <c r="G15" s="105" t="s">
        <v>69</v>
      </c>
      <c r="H15" s="182"/>
      <c r="I15" s="50" t="s">
        <v>2769</v>
      </c>
      <c r="J15" s="55">
        <v>0.38680555555555562</v>
      </c>
      <c r="K15" s="41">
        <f t="shared" si="0"/>
        <v>0.38680555555555562</v>
      </c>
      <c r="L15" s="55">
        <v>0.41249999999999998</v>
      </c>
      <c r="M15" s="55">
        <f t="shared" si="1"/>
        <v>0.41249999999999998</v>
      </c>
      <c r="N15" s="55">
        <v>0.41736111111111113</v>
      </c>
      <c r="O15" s="55">
        <f t="shared" si="2"/>
        <v>0.41736111111111113</v>
      </c>
      <c r="P15" s="55">
        <v>0.47291666666666671</v>
      </c>
      <c r="Q15" s="41">
        <f t="shared" si="3"/>
        <v>0.47291666666666671</v>
      </c>
      <c r="R15" s="55">
        <v>0.49583333333333329</v>
      </c>
      <c r="S15" s="55">
        <f t="shared" si="4"/>
        <v>0.49583333333333329</v>
      </c>
      <c r="T15" s="236">
        <v>0.55000000000000004</v>
      </c>
      <c r="U15" s="236">
        <f t="shared" si="5"/>
        <v>0.55000000000000004</v>
      </c>
    </row>
    <row r="16" spans="1:21" ht="19.5" customHeight="1" x14ac:dyDescent="0.25">
      <c r="A16" s="586" t="s">
        <v>76</v>
      </c>
      <c r="B16" s="587"/>
      <c r="C16" s="97" t="s">
        <v>2770</v>
      </c>
      <c r="D16" s="50">
        <v>7893048</v>
      </c>
      <c r="E16" s="201" t="s">
        <v>345</v>
      </c>
      <c r="F16" s="79" t="s">
        <v>38</v>
      </c>
      <c r="G16" s="105" t="s">
        <v>24</v>
      </c>
      <c r="H16" s="186"/>
      <c r="I16" s="186" t="s">
        <v>159</v>
      </c>
      <c r="J16" s="55">
        <v>0.40208333333333329</v>
      </c>
      <c r="K16" s="55">
        <f t="shared" si="0"/>
        <v>0.40208333333333329</v>
      </c>
      <c r="L16" s="55">
        <v>0.42152777777777778</v>
      </c>
      <c r="M16" s="55">
        <f t="shared" si="1"/>
        <v>0.42152777777777778</v>
      </c>
      <c r="N16" s="55">
        <v>0.4284722222222222</v>
      </c>
      <c r="O16" s="55">
        <f t="shared" si="2"/>
        <v>0.4284722222222222</v>
      </c>
      <c r="P16" s="55">
        <v>0.48472222222222222</v>
      </c>
      <c r="Q16" s="55">
        <f t="shared" si="3"/>
        <v>0.48472222222222222</v>
      </c>
      <c r="R16" s="55">
        <v>0.50902777777777775</v>
      </c>
      <c r="S16" s="55">
        <f t="shared" si="4"/>
        <v>0.50902777777777775</v>
      </c>
      <c r="T16" s="236">
        <v>0.52083333333333337</v>
      </c>
      <c r="U16" s="236">
        <f t="shared" si="5"/>
        <v>0.52083333333333337</v>
      </c>
    </row>
    <row r="17" spans="1:21" ht="20.25" customHeight="1" x14ac:dyDescent="0.25">
      <c r="A17" s="586" t="s">
        <v>78</v>
      </c>
      <c r="B17" s="587"/>
      <c r="C17" s="97" t="s">
        <v>2771</v>
      </c>
      <c r="D17" s="50">
        <v>72894259</v>
      </c>
      <c r="E17" s="50" t="s">
        <v>84</v>
      </c>
      <c r="F17" s="79" t="s">
        <v>38</v>
      </c>
      <c r="G17" s="184" t="s">
        <v>654</v>
      </c>
      <c r="H17" s="96"/>
      <c r="I17" s="96" t="s">
        <v>190</v>
      </c>
      <c r="J17" s="55">
        <v>0.40625</v>
      </c>
      <c r="K17" s="55">
        <f t="shared" si="0"/>
        <v>0.40625</v>
      </c>
      <c r="L17" s="55">
        <v>0.43680555555555561</v>
      </c>
      <c r="M17" s="41">
        <f t="shared" si="1"/>
        <v>0.43680555555555561</v>
      </c>
      <c r="N17" s="55">
        <v>0.44236111111111109</v>
      </c>
      <c r="O17" s="41">
        <f t="shared" si="2"/>
        <v>0.44236111111111109</v>
      </c>
      <c r="P17" s="55">
        <v>0.50069444444444444</v>
      </c>
      <c r="Q17" s="41">
        <f t="shared" si="3"/>
        <v>0.50069444444444444</v>
      </c>
      <c r="R17" s="55">
        <v>0.51944444444444449</v>
      </c>
      <c r="S17" s="41">
        <f t="shared" si="4"/>
        <v>0.51944444444444449</v>
      </c>
      <c r="T17" s="236">
        <v>0.53333333333333333</v>
      </c>
      <c r="U17" s="72">
        <f t="shared" si="5"/>
        <v>0.53333333333333333</v>
      </c>
    </row>
    <row r="18" spans="1:21" ht="21.75" customHeight="1" x14ac:dyDescent="0.25">
      <c r="A18" s="586" t="s">
        <v>80</v>
      </c>
      <c r="B18" s="587"/>
      <c r="C18" s="97" t="s">
        <v>2772</v>
      </c>
      <c r="D18" s="50">
        <v>45376928</v>
      </c>
      <c r="E18" s="201" t="s">
        <v>45</v>
      </c>
      <c r="F18" s="79" t="s">
        <v>28</v>
      </c>
      <c r="G18" s="184" t="s">
        <v>116</v>
      </c>
      <c r="H18" s="245"/>
      <c r="I18" s="245" t="s">
        <v>95</v>
      </c>
      <c r="J18" s="55">
        <v>0.40347222222222218</v>
      </c>
      <c r="K18" s="55">
        <f t="shared" si="0"/>
        <v>0.40347222222222218</v>
      </c>
      <c r="L18" s="55">
        <v>0.42777777777777781</v>
      </c>
      <c r="M18" s="41">
        <f t="shared" si="1"/>
        <v>0.42777777777777781</v>
      </c>
      <c r="N18" s="55">
        <v>0.43333333333333329</v>
      </c>
      <c r="O18" s="41">
        <f t="shared" si="2"/>
        <v>0.43333333333333329</v>
      </c>
      <c r="P18" s="55">
        <v>0.48958333333333331</v>
      </c>
      <c r="Q18" s="41">
        <f t="shared" si="3"/>
        <v>0.48958333333333331</v>
      </c>
      <c r="R18" s="55">
        <v>0.50694444444444442</v>
      </c>
      <c r="S18" s="41">
        <f t="shared" si="4"/>
        <v>0.50694444444444442</v>
      </c>
      <c r="T18" s="236">
        <v>0.51944444444444449</v>
      </c>
      <c r="U18" s="72">
        <f t="shared" si="5"/>
        <v>0.51944444444444449</v>
      </c>
    </row>
    <row r="19" spans="1:21" ht="18" customHeight="1" x14ac:dyDescent="0.25">
      <c r="A19" s="586" t="s">
        <v>82</v>
      </c>
      <c r="B19" s="587"/>
      <c r="C19" s="97" t="s">
        <v>2773</v>
      </c>
      <c r="D19" s="50">
        <v>25597288</v>
      </c>
      <c r="E19" s="50" t="s">
        <v>37</v>
      </c>
      <c r="F19" s="79" t="s">
        <v>38</v>
      </c>
      <c r="G19" s="105"/>
      <c r="H19" s="180"/>
      <c r="I19" s="105" t="s">
        <v>780</v>
      </c>
      <c r="J19" s="55">
        <v>0.40416666666666667</v>
      </c>
      <c r="K19" s="55">
        <f t="shared" si="0"/>
        <v>0.40416666666666667</v>
      </c>
      <c r="L19" s="55">
        <v>0.43194444444444452</v>
      </c>
      <c r="M19" s="41">
        <f t="shared" si="1"/>
        <v>0.43194444444444452</v>
      </c>
      <c r="N19" s="55">
        <v>0.43680555555555561</v>
      </c>
      <c r="O19" s="41">
        <f t="shared" si="2"/>
        <v>0.43680555555555561</v>
      </c>
      <c r="P19" s="55">
        <v>0.49652777777777779</v>
      </c>
      <c r="Q19" s="41">
        <f t="shared" si="3"/>
        <v>0.49652777777777779</v>
      </c>
      <c r="R19" s="55">
        <v>0.52152777777777781</v>
      </c>
      <c r="S19" s="41">
        <f t="shared" si="4"/>
        <v>0.52152777777777781</v>
      </c>
      <c r="T19" s="236">
        <v>0.53402777777777777</v>
      </c>
      <c r="U19" s="72">
        <f t="shared" si="5"/>
        <v>0.53402777777777777</v>
      </c>
    </row>
    <row r="20" spans="1:21" s="4" customFormat="1" ht="20.25" customHeight="1" x14ac:dyDescent="0.25">
      <c r="A20" s="586" t="s">
        <v>87</v>
      </c>
      <c r="B20" s="587"/>
      <c r="C20" s="148" t="s">
        <v>2774</v>
      </c>
      <c r="D20" s="50">
        <v>9621668</v>
      </c>
      <c r="E20" s="50" t="s">
        <v>37</v>
      </c>
      <c r="F20" s="79" t="s">
        <v>23</v>
      </c>
      <c r="G20" s="105" t="s">
        <v>341</v>
      </c>
      <c r="H20" s="182"/>
      <c r="I20" s="50" t="s">
        <v>2775</v>
      </c>
      <c r="J20" s="55">
        <v>0.41249999999999998</v>
      </c>
      <c r="K20" s="55">
        <f t="shared" si="0"/>
        <v>0.41249999999999998</v>
      </c>
      <c r="L20" s="55">
        <v>0.44305555555555548</v>
      </c>
      <c r="M20" s="41">
        <f t="shared" si="1"/>
        <v>0.44305555555555548</v>
      </c>
      <c r="N20" s="55">
        <v>0.44930555555555562</v>
      </c>
      <c r="O20" s="41">
        <f t="shared" si="2"/>
        <v>0.44930555555555562</v>
      </c>
      <c r="P20" s="55">
        <v>0.50902777777777775</v>
      </c>
      <c r="Q20" s="41">
        <f t="shared" si="3"/>
        <v>0.50902777777777775</v>
      </c>
      <c r="R20" s="55">
        <v>0.53472222222222221</v>
      </c>
      <c r="S20" s="55">
        <f t="shared" si="4"/>
        <v>0.53472222222222221</v>
      </c>
      <c r="T20" s="236">
        <v>0.5493055555555556</v>
      </c>
      <c r="U20" s="72">
        <f t="shared" si="5"/>
        <v>0.5493055555555556</v>
      </c>
    </row>
    <row r="21" spans="1:21" ht="23.25" customHeight="1" x14ac:dyDescent="0.25">
      <c r="A21" s="586" t="s">
        <v>91</v>
      </c>
      <c r="B21" s="587"/>
      <c r="C21" s="148" t="s">
        <v>2776</v>
      </c>
      <c r="D21" s="50">
        <v>25857669</v>
      </c>
      <c r="E21" s="50" t="s">
        <v>37</v>
      </c>
      <c r="F21" s="79" t="s">
        <v>23</v>
      </c>
      <c r="G21" s="184" t="s">
        <v>2777</v>
      </c>
      <c r="H21" s="182"/>
      <c r="I21" s="50" t="s">
        <v>2778</v>
      </c>
      <c r="J21" s="55">
        <v>0.41805555555555562</v>
      </c>
      <c r="K21" s="55">
        <f t="shared" si="0"/>
        <v>0.41805555555555562</v>
      </c>
      <c r="L21" s="55">
        <v>0.44791666666666669</v>
      </c>
      <c r="M21" s="55">
        <f t="shared" si="1"/>
        <v>0.44791666666666669</v>
      </c>
      <c r="N21" s="55">
        <v>0.45277777777777778</v>
      </c>
      <c r="O21" s="55">
        <f t="shared" si="2"/>
        <v>0.45277777777777778</v>
      </c>
      <c r="P21" s="55">
        <v>0.5131944444444444</v>
      </c>
      <c r="Q21" s="55">
        <f t="shared" si="3"/>
        <v>0.5131944444444444</v>
      </c>
      <c r="R21" s="55">
        <v>0.53055555555555556</v>
      </c>
      <c r="S21" s="55">
        <f t="shared" si="4"/>
        <v>0.53055555555555556</v>
      </c>
      <c r="T21" s="236">
        <v>0.54513888888888884</v>
      </c>
      <c r="U21" s="236">
        <f t="shared" si="5"/>
        <v>0.54513888888888884</v>
      </c>
    </row>
    <row r="22" spans="1:21" ht="18" customHeight="1" x14ac:dyDescent="0.25">
      <c r="A22" s="586" t="s">
        <v>96</v>
      </c>
      <c r="B22" s="587"/>
      <c r="C22" s="97" t="s">
        <v>2779</v>
      </c>
      <c r="D22" s="50">
        <v>74020997</v>
      </c>
      <c r="E22" s="50" t="s">
        <v>84</v>
      </c>
      <c r="F22" s="79" t="s">
        <v>38</v>
      </c>
      <c r="G22" s="184" t="s">
        <v>654</v>
      </c>
      <c r="H22" s="186"/>
      <c r="I22" s="186" t="s">
        <v>159</v>
      </c>
      <c r="J22" s="55">
        <v>0.42708333333333331</v>
      </c>
      <c r="K22" s="55">
        <f t="shared" si="0"/>
        <v>0.42708333333333331</v>
      </c>
      <c r="L22" s="55">
        <v>0.46250000000000002</v>
      </c>
      <c r="M22" s="55">
        <f t="shared" si="1"/>
        <v>0.46250000000000002</v>
      </c>
      <c r="N22" s="55">
        <v>0.46736111111111112</v>
      </c>
      <c r="O22" s="41">
        <f t="shared" si="2"/>
        <v>0.46736111111111112</v>
      </c>
      <c r="P22" s="55">
        <v>0.53680555555555554</v>
      </c>
      <c r="Q22" s="41">
        <f t="shared" si="3"/>
        <v>0.53680555555555554</v>
      </c>
      <c r="R22" s="55">
        <v>0.56597222222222221</v>
      </c>
      <c r="S22" s="41">
        <f t="shared" si="4"/>
        <v>0.56597222222222221</v>
      </c>
      <c r="T22" s="236">
        <v>0.58263888888888893</v>
      </c>
      <c r="U22" s="72">
        <f t="shared" si="5"/>
        <v>0.58263888888888893</v>
      </c>
    </row>
    <row r="23" spans="1:21" ht="21" customHeight="1" x14ac:dyDescent="0.25">
      <c r="A23" s="586" t="s">
        <v>98</v>
      </c>
      <c r="B23" s="587"/>
      <c r="C23" s="97" t="s">
        <v>2780</v>
      </c>
      <c r="D23" s="50">
        <v>73508930</v>
      </c>
      <c r="E23" s="201" t="s">
        <v>45</v>
      </c>
      <c r="F23" s="79" t="s">
        <v>28</v>
      </c>
      <c r="G23" s="50"/>
      <c r="H23" s="182"/>
      <c r="I23" s="50" t="s">
        <v>2199</v>
      </c>
      <c r="J23" s="55">
        <v>0.42569444444444438</v>
      </c>
      <c r="K23" s="55">
        <f t="shared" si="0"/>
        <v>0.42569444444444438</v>
      </c>
      <c r="L23" s="55">
        <v>0.45208333333333328</v>
      </c>
      <c r="M23" s="41">
        <f t="shared" si="1"/>
        <v>0.45208333333333328</v>
      </c>
      <c r="N23" s="55">
        <v>0.46041666666666659</v>
      </c>
      <c r="O23" s="41">
        <f t="shared" si="2"/>
        <v>0.46041666666666659</v>
      </c>
      <c r="P23" s="55">
        <v>0.52152777777777781</v>
      </c>
      <c r="Q23" s="41">
        <f t="shared" si="3"/>
        <v>0.52152777777777781</v>
      </c>
      <c r="R23" s="55">
        <v>0.5493055555555556</v>
      </c>
      <c r="S23" s="41">
        <f t="shared" si="4"/>
        <v>0.5493055555555556</v>
      </c>
      <c r="T23" s="236">
        <v>0.56458333333333333</v>
      </c>
      <c r="U23" s="72">
        <f t="shared" si="5"/>
        <v>0.56458333333333333</v>
      </c>
    </row>
    <row r="24" spans="1:21" ht="19.5" customHeight="1" x14ac:dyDescent="0.25">
      <c r="A24" s="586" t="s">
        <v>102</v>
      </c>
      <c r="B24" s="587"/>
      <c r="C24" s="97" t="s">
        <v>2781</v>
      </c>
      <c r="D24" s="50">
        <v>71437186</v>
      </c>
      <c r="E24" s="50" t="s">
        <v>84</v>
      </c>
      <c r="F24" s="79" t="s">
        <v>28</v>
      </c>
      <c r="G24" s="180" t="s">
        <v>397</v>
      </c>
      <c r="H24" s="486"/>
      <c r="I24" s="487" t="s">
        <v>1603</v>
      </c>
      <c r="J24" s="55">
        <v>0.44374999999999998</v>
      </c>
      <c r="K24" s="55">
        <f t="shared" si="0"/>
        <v>0.44374999999999998</v>
      </c>
      <c r="L24" s="55">
        <v>0.46736111111111112</v>
      </c>
      <c r="M24" s="55">
        <f t="shared" si="1"/>
        <v>0.46736111111111112</v>
      </c>
      <c r="N24" s="55">
        <v>0.47499999999999998</v>
      </c>
      <c r="O24" s="55">
        <f t="shared" si="2"/>
        <v>0.47499999999999998</v>
      </c>
      <c r="P24" s="55">
        <v>0.53263888888888888</v>
      </c>
      <c r="Q24" s="55">
        <f t="shared" si="3"/>
        <v>0.53263888888888888</v>
      </c>
      <c r="R24" s="55">
        <v>0.58263888888888893</v>
      </c>
      <c r="S24" s="55">
        <f t="shared" si="4"/>
        <v>0.58263888888888893</v>
      </c>
      <c r="T24" s="236">
        <v>0.59513888888888888</v>
      </c>
      <c r="U24" s="236">
        <f t="shared" si="5"/>
        <v>0.59513888888888888</v>
      </c>
    </row>
    <row r="25" spans="1:21" ht="18" customHeight="1" x14ac:dyDescent="0.25">
      <c r="A25" s="586" t="s">
        <v>106</v>
      </c>
      <c r="B25" s="587"/>
      <c r="C25" s="97" t="s">
        <v>2782</v>
      </c>
      <c r="D25" s="50">
        <v>41080348</v>
      </c>
      <c r="E25" s="50" t="s">
        <v>37</v>
      </c>
      <c r="F25" s="79" t="s">
        <v>23</v>
      </c>
      <c r="G25" s="105"/>
      <c r="H25" s="105"/>
      <c r="I25" s="105" t="s">
        <v>780</v>
      </c>
      <c r="J25" s="55">
        <v>0.44513888888888892</v>
      </c>
      <c r="K25" s="55">
        <f t="shared" si="0"/>
        <v>0.44513888888888892</v>
      </c>
      <c r="L25" s="55">
        <v>0.47291666666666671</v>
      </c>
      <c r="M25" s="55">
        <f t="shared" si="1"/>
        <v>0.47291666666666671</v>
      </c>
      <c r="N25" s="55">
        <v>0.48055555555555562</v>
      </c>
      <c r="O25" s="55">
        <f t="shared" si="2"/>
        <v>0.48055555555555562</v>
      </c>
      <c r="P25" s="55">
        <v>0.5444444444444444</v>
      </c>
      <c r="Q25" s="55">
        <f t="shared" si="3"/>
        <v>0.5444444444444444</v>
      </c>
      <c r="R25" s="55">
        <v>0.56805555555555554</v>
      </c>
      <c r="S25" s="55">
        <f t="shared" si="4"/>
        <v>0.56805555555555554</v>
      </c>
      <c r="T25" s="236">
        <v>0.57986111111111116</v>
      </c>
      <c r="U25" s="236">
        <f t="shared" si="5"/>
        <v>0.57986111111111116</v>
      </c>
    </row>
    <row r="26" spans="1:21" s="4" customFormat="1" ht="18" customHeight="1" x14ac:dyDescent="0.25">
      <c r="A26" s="586" t="s">
        <v>110</v>
      </c>
      <c r="B26" s="587"/>
      <c r="C26" s="97" t="s">
        <v>2783</v>
      </c>
      <c r="D26" s="50">
        <v>74693630</v>
      </c>
      <c r="E26" s="50" t="s">
        <v>84</v>
      </c>
      <c r="F26" s="79" t="s">
        <v>28</v>
      </c>
      <c r="G26" s="96"/>
      <c r="H26" s="328"/>
      <c r="I26" s="96" t="s">
        <v>66</v>
      </c>
      <c r="J26" s="55">
        <v>0.4465277777777778</v>
      </c>
      <c r="K26" s="55">
        <f t="shared" si="0"/>
        <v>0.4465277777777778</v>
      </c>
      <c r="L26" s="55">
        <v>0.47708333333333341</v>
      </c>
      <c r="M26" s="55">
        <f t="shared" si="1"/>
        <v>0.47708333333333341</v>
      </c>
      <c r="N26" s="55">
        <v>0.48194444444444451</v>
      </c>
      <c r="O26" s="55">
        <f t="shared" si="2"/>
        <v>0.48194444444444451</v>
      </c>
      <c r="P26" s="55">
        <v>0.54861111111111116</v>
      </c>
      <c r="Q26" s="55">
        <f t="shared" si="3"/>
        <v>0.54861111111111116</v>
      </c>
      <c r="R26" s="55">
        <v>0.5854166666666667</v>
      </c>
      <c r="S26" s="55">
        <f t="shared" si="4"/>
        <v>0.5854166666666667</v>
      </c>
      <c r="T26" s="236">
        <v>0.59722222222222221</v>
      </c>
      <c r="U26" s="236">
        <f t="shared" si="5"/>
        <v>0.59722222222222221</v>
      </c>
    </row>
    <row r="27" spans="1:21" s="46" customFormat="1" ht="19.5" customHeight="1" x14ac:dyDescent="0.25">
      <c r="A27" s="586" t="s">
        <v>114</v>
      </c>
      <c r="B27" s="587"/>
      <c r="C27" s="152" t="s">
        <v>2732</v>
      </c>
      <c r="D27" s="215">
        <v>43601068</v>
      </c>
      <c r="E27" s="482" t="s">
        <v>45</v>
      </c>
      <c r="F27" s="79" t="s">
        <v>28</v>
      </c>
      <c r="G27" s="184" t="s">
        <v>2784</v>
      </c>
      <c r="H27" s="79"/>
      <c r="I27" s="50" t="s">
        <v>831</v>
      </c>
      <c r="J27" s="55">
        <v>0.43680555555555561</v>
      </c>
      <c r="K27" s="55">
        <f t="shared" si="0"/>
        <v>0.43680555555555561</v>
      </c>
      <c r="L27" s="55">
        <v>0.45833333333333331</v>
      </c>
      <c r="M27" s="41">
        <f t="shared" si="1"/>
        <v>0.45833333333333331</v>
      </c>
      <c r="N27" s="55">
        <v>0.46319444444444452</v>
      </c>
      <c r="O27" s="41">
        <f t="shared" si="2"/>
        <v>0.46319444444444452</v>
      </c>
      <c r="P27" s="55">
        <v>0.52569444444444446</v>
      </c>
      <c r="Q27" s="41">
        <f t="shared" si="3"/>
        <v>0.52569444444444446</v>
      </c>
      <c r="R27" s="55">
        <v>0.54166666666666663</v>
      </c>
      <c r="S27" s="41">
        <f t="shared" si="4"/>
        <v>0.54166666666666663</v>
      </c>
      <c r="T27" s="236">
        <v>0.55694444444444446</v>
      </c>
      <c r="U27" s="72">
        <f t="shared" si="5"/>
        <v>0.55694444444444446</v>
      </c>
    </row>
    <row r="28" spans="1:21" ht="21" customHeight="1" x14ac:dyDescent="0.25">
      <c r="A28" s="586" t="s">
        <v>118</v>
      </c>
      <c r="B28" s="587"/>
      <c r="C28" s="97" t="s">
        <v>2785</v>
      </c>
      <c r="D28" s="115">
        <v>75013064</v>
      </c>
      <c r="E28" s="50" t="s">
        <v>84</v>
      </c>
      <c r="F28" s="79" t="s">
        <v>23</v>
      </c>
      <c r="G28" s="50" t="s">
        <v>2786</v>
      </c>
      <c r="H28" s="182"/>
      <c r="I28" s="50" t="s">
        <v>2058</v>
      </c>
      <c r="J28" s="55">
        <v>0.44930555555555562</v>
      </c>
      <c r="K28" s="55">
        <f t="shared" si="0"/>
        <v>0.44930555555555562</v>
      </c>
      <c r="L28" s="55">
        <v>0.48125000000000001</v>
      </c>
      <c r="M28" s="41">
        <f t="shared" si="1"/>
        <v>0.48125000000000001</v>
      </c>
      <c r="N28" s="55">
        <v>0.48680555555555549</v>
      </c>
      <c r="O28" s="41">
        <f t="shared" si="2"/>
        <v>0.48680555555555549</v>
      </c>
      <c r="P28" s="55">
        <v>0.55902777777777779</v>
      </c>
      <c r="Q28" s="55">
        <f t="shared" si="3"/>
        <v>0.55902777777777779</v>
      </c>
      <c r="R28" s="55">
        <v>0.59722222222222221</v>
      </c>
      <c r="S28" s="41">
        <f t="shared" si="4"/>
        <v>0.59722222222222221</v>
      </c>
      <c r="T28" s="236">
        <v>0.61041666666666672</v>
      </c>
      <c r="U28" s="72">
        <f t="shared" si="5"/>
        <v>0.61041666666666672</v>
      </c>
    </row>
    <row r="29" spans="1:21" ht="21.75" customHeight="1" x14ac:dyDescent="0.25">
      <c r="A29" s="586" t="s">
        <v>126</v>
      </c>
      <c r="B29" s="587"/>
      <c r="C29" s="188" t="s">
        <v>2787</v>
      </c>
      <c r="D29" s="50">
        <v>2528757</v>
      </c>
      <c r="E29" s="129" t="s">
        <v>84</v>
      </c>
      <c r="F29" s="142" t="s">
        <v>38</v>
      </c>
      <c r="G29" s="105" t="s">
        <v>24</v>
      </c>
      <c r="H29" s="356" t="s">
        <v>108</v>
      </c>
      <c r="I29" s="154" t="s">
        <v>831</v>
      </c>
      <c r="J29" s="41">
        <v>0.45694444444444438</v>
      </c>
      <c r="K29" s="63">
        <f t="shared" si="0"/>
        <v>0.45694444444444438</v>
      </c>
      <c r="L29" s="55">
        <v>0.4861111111111111</v>
      </c>
      <c r="M29" s="41">
        <f t="shared" si="1"/>
        <v>0.4861111111111111</v>
      </c>
      <c r="N29" s="55">
        <v>0.4909722222222222</v>
      </c>
      <c r="O29" s="41">
        <f t="shared" si="2"/>
        <v>0.4909722222222222</v>
      </c>
      <c r="P29" s="55">
        <v>0.55972222222222223</v>
      </c>
      <c r="Q29" s="41">
        <f t="shared" si="3"/>
        <v>0.55972222222222223</v>
      </c>
      <c r="R29" s="55">
        <v>0.57152777777777775</v>
      </c>
      <c r="S29" s="41">
        <f t="shared" si="4"/>
        <v>0.57152777777777775</v>
      </c>
      <c r="T29" s="236">
        <v>0.58263888888888893</v>
      </c>
      <c r="U29" s="72">
        <f t="shared" si="5"/>
        <v>0.58263888888888893</v>
      </c>
    </row>
    <row r="30" spans="1:21" ht="21" customHeight="1" x14ac:dyDescent="0.25">
      <c r="A30" s="586" t="s">
        <v>130</v>
      </c>
      <c r="B30" s="587"/>
      <c r="C30" s="400" t="s">
        <v>2788</v>
      </c>
      <c r="D30" s="50">
        <v>47611151</v>
      </c>
      <c r="E30" s="482" t="s">
        <v>45</v>
      </c>
      <c r="F30" s="142" t="s">
        <v>28</v>
      </c>
      <c r="G30" s="50" t="s">
        <v>2789</v>
      </c>
      <c r="H30" s="182"/>
      <c r="I30" s="154" t="s">
        <v>334</v>
      </c>
      <c r="J30" s="41">
        <v>0.48541666666666672</v>
      </c>
      <c r="K30" s="63">
        <f t="shared" si="0"/>
        <v>0.48541666666666672</v>
      </c>
      <c r="L30" s="55">
        <v>0.49027777777777781</v>
      </c>
      <c r="M30" s="41">
        <f t="shared" si="1"/>
        <v>0.49027777777777781</v>
      </c>
      <c r="N30" s="55">
        <v>0.49583333333333329</v>
      </c>
      <c r="O30" s="41">
        <f t="shared" si="2"/>
        <v>0.49583333333333329</v>
      </c>
      <c r="P30" s="55">
        <v>0.57152777777777775</v>
      </c>
      <c r="Q30" s="41">
        <f t="shared" si="3"/>
        <v>0.57152777777777775</v>
      </c>
      <c r="R30" s="55">
        <v>0.59513888888888888</v>
      </c>
      <c r="S30" s="41">
        <f t="shared" si="4"/>
        <v>0.59513888888888888</v>
      </c>
      <c r="T30" s="236">
        <v>0.6069444444444444</v>
      </c>
      <c r="U30" s="72">
        <f t="shared" si="5"/>
        <v>0.6069444444444444</v>
      </c>
    </row>
    <row r="31" spans="1:21" s="4" customFormat="1" ht="18" customHeight="1" x14ac:dyDescent="0.25">
      <c r="A31" s="586" t="s">
        <v>237</v>
      </c>
      <c r="B31" s="587"/>
      <c r="C31" s="188" t="s">
        <v>2790</v>
      </c>
      <c r="D31" s="50">
        <v>74406524</v>
      </c>
      <c r="E31" s="482" t="s">
        <v>521</v>
      </c>
      <c r="F31" s="142" t="s">
        <v>28</v>
      </c>
      <c r="G31" s="115" t="s">
        <v>2789</v>
      </c>
      <c r="H31" s="375"/>
      <c r="I31" s="154" t="s">
        <v>334</v>
      </c>
      <c r="J31" s="41">
        <v>0.48749999999999999</v>
      </c>
      <c r="K31" s="63">
        <f t="shared" si="0"/>
        <v>0.48749999999999999</v>
      </c>
      <c r="L31" s="55">
        <v>0.49583333333333329</v>
      </c>
      <c r="M31" s="41">
        <f t="shared" si="1"/>
        <v>0.49583333333333329</v>
      </c>
      <c r="N31" s="55">
        <v>0.50347222222222221</v>
      </c>
      <c r="O31" s="41">
        <f t="shared" si="2"/>
        <v>0.50347222222222221</v>
      </c>
      <c r="P31" s="55">
        <v>0.57152777777777775</v>
      </c>
      <c r="Q31" s="41">
        <f t="shared" si="3"/>
        <v>0.57152777777777775</v>
      </c>
      <c r="R31" s="55">
        <v>0.60624999999999996</v>
      </c>
      <c r="S31" s="41">
        <f t="shared" si="4"/>
        <v>0.60624999999999996</v>
      </c>
      <c r="T31" s="236">
        <v>0.62013888888888891</v>
      </c>
      <c r="U31" s="72">
        <f t="shared" si="5"/>
        <v>0.62013888888888891</v>
      </c>
    </row>
    <row r="32" spans="1:21" s="46" customFormat="1" ht="21" customHeight="1" x14ac:dyDescent="0.25">
      <c r="A32" s="586" t="s">
        <v>136</v>
      </c>
      <c r="B32" s="587"/>
      <c r="C32" s="188" t="s">
        <v>2791</v>
      </c>
      <c r="D32" s="50">
        <v>7008473</v>
      </c>
      <c r="E32" s="129" t="s">
        <v>84</v>
      </c>
      <c r="F32" s="142" t="s">
        <v>18</v>
      </c>
      <c r="G32" s="105" t="s">
        <v>24</v>
      </c>
      <c r="H32" s="182"/>
      <c r="I32" s="50" t="s">
        <v>2792</v>
      </c>
      <c r="J32" s="41">
        <v>0.50486111111111109</v>
      </c>
      <c r="K32" s="63">
        <f t="shared" si="0"/>
        <v>0.50486111111111109</v>
      </c>
      <c r="L32" s="55">
        <v>0.50694444444444442</v>
      </c>
      <c r="M32" s="41">
        <f t="shared" si="1"/>
        <v>0.50694444444444442</v>
      </c>
      <c r="N32" s="55">
        <v>0.51249999999999996</v>
      </c>
      <c r="O32" s="41">
        <f t="shared" si="2"/>
        <v>0.51249999999999996</v>
      </c>
      <c r="P32" s="55">
        <v>0.60972222222222228</v>
      </c>
      <c r="Q32" s="41">
        <f t="shared" si="3"/>
        <v>0.60972222222222228</v>
      </c>
      <c r="R32" s="55">
        <v>0.63263888888888886</v>
      </c>
      <c r="S32" s="41">
        <f t="shared" si="4"/>
        <v>0.63263888888888886</v>
      </c>
      <c r="T32" s="236">
        <v>0.64583333333333337</v>
      </c>
      <c r="U32" s="72">
        <f t="shared" si="5"/>
        <v>0.64583333333333337</v>
      </c>
    </row>
    <row r="33" spans="1:21" ht="22.5" customHeight="1" x14ac:dyDescent="0.25">
      <c r="A33" s="586" t="s">
        <v>240</v>
      </c>
      <c r="B33" s="587"/>
      <c r="C33" s="152" t="s">
        <v>2793</v>
      </c>
      <c r="D33" s="217">
        <v>10603322</v>
      </c>
      <c r="E33" s="50" t="s">
        <v>37</v>
      </c>
      <c r="F33" s="142" t="s">
        <v>38</v>
      </c>
      <c r="G33" s="184" t="s">
        <v>654</v>
      </c>
      <c r="H33" s="328"/>
      <c r="I33" s="96" t="s">
        <v>434</v>
      </c>
      <c r="J33" s="55">
        <v>0.52013888888888893</v>
      </c>
      <c r="K33" s="63">
        <f t="shared" si="0"/>
        <v>0.52013888888888893</v>
      </c>
      <c r="L33" s="55">
        <v>0.52083333333333337</v>
      </c>
      <c r="M33" s="41">
        <f t="shared" si="1"/>
        <v>0.52083333333333337</v>
      </c>
      <c r="N33" s="55">
        <v>0.52569444444444446</v>
      </c>
      <c r="O33" s="41">
        <f t="shared" si="2"/>
        <v>0.52569444444444446</v>
      </c>
      <c r="P33" s="55">
        <v>0.5854166666666667</v>
      </c>
      <c r="Q33" s="41">
        <f t="shared" si="3"/>
        <v>0.5854166666666667</v>
      </c>
      <c r="R33" s="55">
        <v>0.60902777777777772</v>
      </c>
      <c r="S33" s="41">
        <f t="shared" si="4"/>
        <v>0.60902777777777772</v>
      </c>
      <c r="T33" s="236">
        <v>0.62291666666666667</v>
      </c>
      <c r="U33" s="72">
        <f t="shared" si="5"/>
        <v>0.62291666666666667</v>
      </c>
    </row>
    <row r="34" spans="1:21" ht="18.75" customHeight="1" x14ac:dyDescent="0.25">
      <c r="A34" s="586" t="s">
        <v>454</v>
      </c>
      <c r="B34" s="587"/>
      <c r="C34" s="152" t="s">
        <v>2794</v>
      </c>
      <c r="D34" s="217">
        <v>70284303</v>
      </c>
      <c r="E34" s="201" t="s">
        <v>45</v>
      </c>
      <c r="F34" s="142" t="s">
        <v>28</v>
      </c>
      <c r="G34" s="245">
        <v>1960</v>
      </c>
      <c r="H34" s="245"/>
      <c r="I34" s="359" t="s">
        <v>165</v>
      </c>
      <c r="J34" s="41">
        <v>0.52777777777777779</v>
      </c>
      <c r="K34" s="47">
        <f t="shared" si="0"/>
        <v>0.52777777777777779</v>
      </c>
      <c r="L34" s="55">
        <v>0.52847222222222223</v>
      </c>
      <c r="M34" s="41">
        <f t="shared" ref="M34:M51" si="6">L34+$M$61</f>
        <v>0.52847222222222223</v>
      </c>
      <c r="N34" s="55">
        <v>0.53472222222222221</v>
      </c>
      <c r="O34" s="41">
        <f t="shared" ref="O34:O51" si="7">N34+$O$61</f>
        <v>0.53472222222222221</v>
      </c>
      <c r="P34" s="55">
        <v>0.59791666666666665</v>
      </c>
      <c r="Q34" s="41">
        <f t="shared" ref="Q34:Q51" si="8">P34+$Q$61</f>
        <v>0.59791666666666665</v>
      </c>
      <c r="R34" s="55">
        <v>0.61944444444444446</v>
      </c>
      <c r="S34" s="41">
        <f t="shared" ref="S34:S51" si="9">R34+$S$61</f>
        <v>0.61944444444444446</v>
      </c>
      <c r="T34" s="236">
        <v>0.6333333333333333</v>
      </c>
      <c r="U34" s="72">
        <f t="shared" ref="U34:U51" si="10">T34+$U$61</f>
        <v>0.6333333333333333</v>
      </c>
    </row>
    <row r="35" spans="1:21" ht="18.75" customHeight="1" x14ac:dyDescent="0.25">
      <c r="A35" s="586" t="s">
        <v>244</v>
      </c>
      <c r="B35" s="587"/>
      <c r="C35" s="152" t="s">
        <v>2795</v>
      </c>
      <c r="D35" s="217">
        <v>25430484</v>
      </c>
      <c r="E35" s="21" t="s">
        <v>301</v>
      </c>
      <c r="F35" s="142" t="s">
        <v>38</v>
      </c>
      <c r="G35" s="96"/>
      <c r="H35" s="96"/>
      <c r="I35" s="234" t="s">
        <v>2370</v>
      </c>
      <c r="J35" s="41">
        <v>0.52847222222222223</v>
      </c>
      <c r="K35" s="41">
        <f t="shared" si="0"/>
        <v>0.52847222222222223</v>
      </c>
      <c r="L35" s="41">
        <v>0.53402777777777777</v>
      </c>
      <c r="M35" s="41">
        <f t="shared" si="6"/>
        <v>0.53402777777777777</v>
      </c>
      <c r="N35" s="41">
        <v>0.54097222222222219</v>
      </c>
      <c r="O35" s="41">
        <f t="shared" si="7"/>
        <v>0.54097222222222219</v>
      </c>
      <c r="P35" s="55">
        <v>0.59861111111111109</v>
      </c>
      <c r="Q35" s="41">
        <f t="shared" si="8"/>
        <v>0.59861111111111109</v>
      </c>
      <c r="R35" s="41">
        <v>0.63194444444444442</v>
      </c>
      <c r="S35" s="41">
        <f t="shared" si="9"/>
        <v>0.63194444444444442</v>
      </c>
      <c r="T35" s="236">
        <v>0.64861111111111114</v>
      </c>
      <c r="U35" s="72">
        <f t="shared" si="10"/>
        <v>0.64861111111111114</v>
      </c>
    </row>
    <row r="36" spans="1:21" ht="18.75" customHeight="1" x14ac:dyDescent="0.25">
      <c r="A36" s="586" t="s">
        <v>245</v>
      </c>
      <c r="B36" s="587"/>
      <c r="C36" s="152" t="s">
        <v>2796</v>
      </c>
      <c r="D36" s="217" t="s">
        <v>2797</v>
      </c>
      <c r="E36" s="50" t="s">
        <v>17</v>
      </c>
      <c r="F36" s="142" t="s">
        <v>28</v>
      </c>
      <c r="G36" s="105" t="s">
        <v>24</v>
      </c>
      <c r="H36" s="356" t="s">
        <v>228</v>
      </c>
      <c r="I36" s="186" t="s">
        <v>159</v>
      </c>
      <c r="J36" s="41">
        <v>0.53263888888888888</v>
      </c>
      <c r="K36" s="41">
        <f t="shared" si="0"/>
        <v>0.53263888888888888</v>
      </c>
      <c r="L36" s="41">
        <v>0.54027777777777775</v>
      </c>
      <c r="M36" s="41">
        <f t="shared" si="6"/>
        <v>0.54027777777777775</v>
      </c>
      <c r="N36" s="41">
        <v>0.54513888888888884</v>
      </c>
      <c r="O36" s="41">
        <f t="shared" si="7"/>
        <v>0.54513888888888884</v>
      </c>
      <c r="P36" s="41">
        <v>0.61041666666666672</v>
      </c>
      <c r="Q36" s="41">
        <f t="shared" si="8"/>
        <v>0.61041666666666672</v>
      </c>
      <c r="R36" s="41">
        <v>0.62152777777777779</v>
      </c>
      <c r="S36" s="41">
        <f t="shared" si="9"/>
        <v>0.62152777777777779</v>
      </c>
      <c r="T36" s="72">
        <v>0.63402777777777775</v>
      </c>
      <c r="U36" s="72">
        <f t="shared" si="10"/>
        <v>0.63402777777777775</v>
      </c>
    </row>
    <row r="37" spans="1:21" ht="18" customHeight="1" x14ac:dyDescent="0.25">
      <c r="A37" s="586" t="s">
        <v>246</v>
      </c>
      <c r="B37" s="587"/>
      <c r="C37" s="152" t="s">
        <v>2798</v>
      </c>
      <c r="D37" s="217">
        <v>77464169</v>
      </c>
      <c r="E37" s="201" t="s">
        <v>45</v>
      </c>
      <c r="F37" s="142" t="s">
        <v>28</v>
      </c>
      <c r="G37" s="96"/>
      <c r="H37" s="96"/>
      <c r="I37" s="234" t="s">
        <v>1020</v>
      </c>
      <c r="J37" s="41">
        <v>0.54166666666666663</v>
      </c>
      <c r="K37" s="41">
        <f t="shared" si="0"/>
        <v>0.54166666666666663</v>
      </c>
      <c r="L37" s="41">
        <v>0.54722222222222228</v>
      </c>
      <c r="M37" s="41">
        <f t="shared" si="6"/>
        <v>0.54722222222222228</v>
      </c>
      <c r="N37" s="41">
        <v>0.55208333333333337</v>
      </c>
      <c r="O37" s="41">
        <f t="shared" si="7"/>
        <v>0.55208333333333337</v>
      </c>
      <c r="P37" s="41">
        <v>0.62291666666666667</v>
      </c>
      <c r="Q37" s="41">
        <f t="shared" si="8"/>
        <v>0.62291666666666667</v>
      </c>
      <c r="R37" s="41">
        <v>0.64444444444444449</v>
      </c>
      <c r="S37" s="41">
        <f t="shared" si="9"/>
        <v>0.64444444444444449</v>
      </c>
      <c r="T37" s="72">
        <v>0.65833333333333333</v>
      </c>
      <c r="U37" s="72">
        <f t="shared" si="10"/>
        <v>0.65833333333333333</v>
      </c>
    </row>
    <row r="38" spans="1:21" ht="18" customHeight="1" x14ac:dyDescent="0.25">
      <c r="A38" s="586" t="s">
        <v>250</v>
      </c>
      <c r="B38" s="587"/>
      <c r="C38" s="152" t="s">
        <v>2799</v>
      </c>
      <c r="D38" s="217">
        <v>7454530</v>
      </c>
      <c r="E38" s="50" t="s">
        <v>37</v>
      </c>
      <c r="F38" s="142" t="s">
        <v>38</v>
      </c>
      <c r="G38" s="96"/>
      <c r="H38" s="96"/>
      <c r="I38" s="234" t="s">
        <v>1033</v>
      </c>
      <c r="J38" s="41">
        <v>0.56319444444444444</v>
      </c>
      <c r="K38" s="41">
        <f t="shared" si="0"/>
        <v>0.56319444444444444</v>
      </c>
      <c r="L38" s="41">
        <v>0.56388888888888888</v>
      </c>
      <c r="M38" s="41">
        <f t="shared" si="6"/>
        <v>0.56388888888888888</v>
      </c>
      <c r="N38" s="41">
        <v>0.57222222222222219</v>
      </c>
      <c r="O38" s="41">
        <f t="shared" si="7"/>
        <v>0.57222222222222219</v>
      </c>
      <c r="P38" s="41">
        <v>0.63263888888888886</v>
      </c>
      <c r="Q38" s="41">
        <f t="shared" si="8"/>
        <v>0.63263888888888886</v>
      </c>
      <c r="R38" s="41">
        <v>0.65138888888888891</v>
      </c>
      <c r="S38" s="41">
        <f t="shared" si="9"/>
        <v>0.65138888888888891</v>
      </c>
      <c r="T38" s="72">
        <v>0.66388888888888886</v>
      </c>
      <c r="U38" s="72">
        <f t="shared" si="10"/>
        <v>0.66388888888888886</v>
      </c>
    </row>
    <row r="39" spans="1:21" s="46" customFormat="1" ht="20.25" customHeight="1" x14ac:dyDescent="0.25">
      <c r="A39" s="586" t="s">
        <v>254</v>
      </c>
      <c r="B39" s="587"/>
      <c r="C39" s="152" t="s">
        <v>2800</v>
      </c>
      <c r="D39" s="217">
        <v>6238233</v>
      </c>
      <c r="E39" s="50" t="s">
        <v>271</v>
      </c>
      <c r="F39" s="142" t="s">
        <v>28</v>
      </c>
      <c r="G39" s="184" t="s">
        <v>401</v>
      </c>
      <c r="H39" s="21" t="s">
        <v>248</v>
      </c>
      <c r="I39" s="234" t="s">
        <v>1040</v>
      </c>
      <c r="J39" s="41">
        <v>0.57013888888888886</v>
      </c>
      <c r="K39" s="41">
        <f t="shared" si="0"/>
        <v>0.57013888888888886</v>
      </c>
      <c r="L39" s="55">
        <v>0.5708333333333333</v>
      </c>
      <c r="M39" s="41">
        <f t="shared" si="6"/>
        <v>0.5708333333333333</v>
      </c>
      <c r="N39" s="55">
        <v>0.57847222222222228</v>
      </c>
      <c r="O39" s="41">
        <f t="shared" si="7"/>
        <v>0.57847222222222228</v>
      </c>
      <c r="P39" s="55">
        <v>0.63611111111111107</v>
      </c>
      <c r="Q39" s="41">
        <f t="shared" si="8"/>
        <v>0.63611111111111107</v>
      </c>
      <c r="R39" s="55">
        <v>0.65625</v>
      </c>
      <c r="S39" s="41">
        <f t="shared" si="9"/>
        <v>0.65625</v>
      </c>
      <c r="T39" s="236">
        <v>0.66736111111111107</v>
      </c>
      <c r="U39" s="72">
        <f t="shared" si="10"/>
        <v>0.66736111111111107</v>
      </c>
    </row>
    <row r="40" spans="1:21" ht="18" customHeight="1" x14ac:dyDescent="0.25">
      <c r="A40" s="586" t="s">
        <v>256</v>
      </c>
      <c r="B40" s="587"/>
      <c r="C40" s="152" t="s">
        <v>2801</v>
      </c>
      <c r="D40" s="217">
        <v>9862127</v>
      </c>
      <c r="E40" s="50" t="s">
        <v>37</v>
      </c>
      <c r="F40" s="142" t="s">
        <v>23</v>
      </c>
      <c r="G40" s="105"/>
      <c r="H40" s="105"/>
      <c r="I40" s="105" t="s">
        <v>780</v>
      </c>
      <c r="J40" s="55">
        <v>0.58750000000000002</v>
      </c>
      <c r="K40" s="41">
        <f t="shared" si="0"/>
        <v>0.58750000000000002</v>
      </c>
      <c r="L40" s="55">
        <v>0.58819444444444446</v>
      </c>
      <c r="M40" s="55">
        <f t="shared" si="6"/>
        <v>0.58819444444444446</v>
      </c>
      <c r="N40" s="55">
        <v>0.59375</v>
      </c>
      <c r="O40" s="55">
        <f t="shared" si="7"/>
        <v>0.59375</v>
      </c>
      <c r="P40" s="55">
        <v>0.64513888888888893</v>
      </c>
      <c r="Q40" s="55">
        <f t="shared" si="8"/>
        <v>0.64513888888888893</v>
      </c>
      <c r="R40" s="55">
        <v>0.66527777777777775</v>
      </c>
      <c r="S40" s="55">
        <f t="shared" si="9"/>
        <v>0.66527777777777775</v>
      </c>
      <c r="T40" s="236">
        <v>0.68194444444444446</v>
      </c>
      <c r="U40" s="236">
        <f t="shared" si="10"/>
        <v>0.68194444444444446</v>
      </c>
    </row>
    <row r="41" spans="1:21" ht="21" customHeight="1" x14ac:dyDescent="0.25">
      <c r="A41" s="586" t="s">
        <v>260</v>
      </c>
      <c r="B41" s="587"/>
      <c r="C41" s="152" t="s">
        <v>2802</v>
      </c>
      <c r="D41" s="217">
        <v>3653607</v>
      </c>
      <c r="E41" s="207" t="s">
        <v>93</v>
      </c>
      <c r="F41" s="142" t="s">
        <v>38</v>
      </c>
      <c r="G41" s="256" t="s">
        <v>2684</v>
      </c>
      <c r="H41" s="356" t="s">
        <v>228</v>
      </c>
      <c r="I41" s="269" t="s">
        <v>34</v>
      </c>
      <c r="J41" s="41">
        <v>0.64930555555555558</v>
      </c>
      <c r="K41" s="47">
        <f t="shared" si="0"/>
        <v>0.64930555555555558</v>
      </c>
      <c r="L41" s="55">
        <v>0.65694444444444444</v>
      </c>
      <c r="M41" s="41">
        <f t="shared" si="6"/>
        <v>0.65694444444444444</v>
      </c>
      <c r="N41" s="55">
        <v>0.66180555555555554</v>
      </c>
      <c r="O41" s="41">
        <f t="shared" si="7"/>
        <v>0.66180555555555554</v>
      </c>
      <c r="P41" s="55">
        <v>0.71458333333333335</v>
      </c>
      <c r="Q41" s="41">
        <f t="shared" si="8"/>
        <v>0.71458333333333335</v>
      </c>
      <c r="R41" s="55">
        <v>0.72569444444444442</v>
      </c>
      <c r="S41" s="41">
        <f t="shared" si="9"/>
        <v>0.72569444444444442</v>
      </c>
      <c r="T41" s="236">
        <v>0.7368055555555556</v>
      </c>
      <c r="U41" s="72">
        <f t="shared" si="10"/>
        <v>0.7368055555555556</v>
      </c>
    </row>
    <row r="42" spans="1:21" ht="23.25" customHeight="1" x14ac:dyDescent="0.25">
      <c r="A42" s="586" t="s">
        <v>263</v>
      </c>
      <c r="B42" s="587"/>
      <c r="C42" s="152" t="s">
        <v>2803</v>
      </c>
      <c r="D42" s="217">
        <v>76567464</v>
      </c>
      <c r="E42" s="50" t="s">
        <v>84</v>
      </c>
      <c r="F42" s="142" t="s">
        <v>23</v>
      </c>
      <c r="G42" s="87" t="s">
        <v>2225</v>
      </c>
      <c r="H42" s="326"/>
      <c r="I42" s="254" t="s">
        <v>161</v>
      </c>
      <c r="J42" s="55">
        <v>0.60069444444444442</v>
      </c>
      <c r="K42" s="47">
        <f t="shared" si="0"/>
        <v>0.60069444444444442</v>
      </c>
      <c r="L42" s="55">
        <v>0.60624999999999996</v>
      </c>
      <c r="M42" s="41">
        <f t="shared" si="6"/>
        <v>0.60624999999999996</v>
      </c>
      <c r="N42" s="55">
        <v>0.61250000000000004</v>
      </c>
      <c r="O42" s="41">
        <f t="shared" si="7"/>
        <v>0.61250000000000004</v>
      </c>
      <c r="P42" s="55">
        <v>0.65694444444444444</v>
      </c>
      <c r="Q42" s="41">
        <f t="shared" si="8"/>
        <v>0.65694444444444444</v>
      </c>
      <c r="R42" s="55">
        <v>0.6694444444444444</v>
      </c>
      <c r="S42" s="41">
        <f t="shared" si="9"/>
        <v>0.6694444444444444</v>
      </c>
      <c r="T42" s="236">
        <v>0.68125000000000002</v>
      </c>
      <c r="U42" s="72">
        <f t="shared" si="10"/>
        <v>0.68125000000000002</v>
      </c>
    </row>
    <row r="43" spans="1:21" ht="18" customHeight="1" x14ac:dyDescent="0.25">
      <c r="A43" s="586" t="s">
        <v>265</v>
      </c>
      <c r="B43" s="587"/>
      <c r="C43" s="152" t="s">
        <v>2804</v>
      </c>
      <c r="D43" s="217">
        <v>70761856</v>
      </c>
      <c r="E43" s="50" t="s">
        <v>37</v>
      </c>
      <c r="F43" s="142" t="s">
        <v>38</v>
      </c>
      <c r="G43" s="96"/>
      <c r="H43" s="96"/>
      <c r="I43" s="234" t="s">
        <v>2805</v>
      </c>
      <c r="J43" s="41">
        <v>0.62569444444444444</v>
      </c>
      <c r="K43" s="63">
        <f t="shared" si="0"/>
        <v>0.62569444444444444</v>
      </c>
      <c r="L43" s="55">
        <v>0.63194444444444442</v>
      </c>
      <c r="M43" s="55">
        <f t="shared" si="6"/>
        <v>0.63194444444444442</v>
      </c>
      <c r="N43" s="55">
        <v>0.63680555555555551</v>
      </c>
      <c r="O43" s="55">
        <f t="shared" si="7"/>
        <v>0.63680555555555551</v>
      </c>
      <c r="P43" s="55">
        <v>0.68194444444444446</v>
      </c>
      <c r="Q43" s="55">
        <f t="shared" si="8"/>
        <v>0.68194444444444446</v>
      </c>
      <c r="R43" s="55">
        <v>0.69722222222222219</v>
      </c>
      <c r="S43" s="55">
        <f t="shared" si="9"/>
        <v>0.69722222222222219</v>
      </c>
      <c r="T43" s="236">
        <v>0.70972222222222225</v>
      </c>
      <c r="U43" s="236">
        <f t="shared" si="10"/>
        <v>0.70972222222222225</v>
      </c>
    </row>
    <row r="44" spans="1:21" ht="21" customHeight="1" x14ac:dyDescent="0.25">
      <c r="A44" s="586" t="s">
        <v>267</v>
      </c>
      <c r="B44" s="587"/>
      <c r="C44" s="152" t="s">
        <v>2806</v>
      </c>
      <c r="D44" s="217">
        <v>77110922</v>
      </c>
      <c r="E44" s="50" t="s">
        <v>84</v>
      </c>
      <c r="F44" s="142" t="s">
        <v>38</v>
      </c>
      <c r="G44" s="105"/>
      <c r="H44" s="105"/>
      <c r="I44" s="252" t="s">
        <v>780</v>
      </c>
      <c r="J44" s="41">
        <v>0.62361111111111112</v>
      </c>
      <c r="K44" s="47">
        <f t="shared" si="0"/>
        <v>0.62361111111111112</v>
      </c>
      <c r="L44" s="55">
        <v>0.625</v>
      </c>
      <c r="M44" s="41">
        <f t="shared" si="6"/>
        <v>0.625</v>
      </c>
      <c r="N44" s="55">
        <v>0.6333333333333333</v>
      </c>
      <c r="O44" s="41">
        <f t="shared" si="7"/>
        <v>0.6333333333333333</v>
      </c>
      <c r="P44" s="55">
        <v>0.68125000000000002</v>
      </c>
      <c r="Q44" s="41">
        <f t="shared" si="8"/>
        <v>0.68125000000000002</v>
      </c>
      <c r="R44" s="55">
        <v>0.69444444444444442</v>
      </c>
      <c r="S44" s="41">
        <f t="shared" si="9"/>
        <v>0.69444444444444442</v>
      </c>
      <c r="T44" s="236">
        <v>0.70625000000000004</v>
      </c>
      <c r="U44" s="72">
        <f t="shared" si="10"/>
        <v>0.70625000000000004</v>
      </c>
    </row>
    <row r="45" spans="1:21" ht="22.5" customHeight="1" x14ac:dyDescent="0.25">
      <c r="A45" s="586" t="s">
        <v>269</v>
      </c>
      <c r="B45" s="587"/>
      <c r="C45" s="152" t="s">
        <v>2807</v>
      </c>
      <c r="D45" s="217">
        <v>73901642</v>
      </c>
      <c r="E45" s="50" t="s">
        <v>84</v>
      </c>
      <c r="F45" s="142" t="s">
        <v>38</v>
      </c>
      <c r="G45" s="105" t="s">
        <v>397</v>
      </c>
      <c r="H45" s="182"/>
      <c r="I45" s="154" t="s">
        <v>354</v>
      </c>
      <c r="J45" s="41">
        <v>0.62847222222222221</v>
      </c>
      <c r="K45" s="47">
        <f t="shared" si="0"/>
        <v>0.62847222222222221</v>
      </c>
      <c r="L45" s="55">
        <v>0.63611111111111107</v>
      </c>
      <c r="M45" s="41">
        <f t="shared" si="6"/>
        <v>0.63611111111111107</v>
      </c>
      <c r="N45" s="55">
        <v>0.64444444444444449</v>
      </c>
      <c r="O45" s="41">
        <f t="shared" si="7"/>
        <v>0.64444444444444449</v>
      </c>
      <c r="P45" s="55">
        <v>0.69305555555555554</v>
      </c>
      <c r="Q45" s="41">
        <f t="shared" si="8"/>
        <v>0.69305555555555554</v>
      </c>
      <c r="R45" s="55">
        <v>0.71111111111111114</v>
      </c>
      <c r="S45" s="41">
        <f t="shared" si="9"/>
        <v>0.71111111111111114</v>
      </c>
      <c r="T45" s="236">
        <v>0.72499999999999998</v>
      </c>
      <c r="U45" s="72">
        <f t="shared" si="10"/>
        <v>0.72499999999999998</v>
      </c>
    </row>
    <row r="46" spans="1:21" ht="18" customHeight="1" x14ac:dyDescent="0.25">
      <c r="A46" s="586" t="s">
        <v>272</v>
      </c>
      <c r="B46" s="587"/>
      <c r="C46" s="152" t="s">
        <v>2808</v>
      </c>
      <c r="D46" s="217">
        <v>73901643</v>
      </c>
      <c r="E46" s="50" t="s">
        <v>17</v>
      </c>
      <c r="F46" s="142" t="s">
        <v>28</v>
      </c>
      <c r="G46" s="105" t="s">
        <v>397</v>
      </c>
      <c r="H46" s="182"/>
      <c r="I46" s="50" t="s">
        <v>354</v>
      </c>
      <c r="J46" s="41">
        <v>0.62986111111111109</v>
      </c>
      <c r="K46" s="41">
        <f t="shared" si="0"/>
        <v>0.62986111111111109</v>
      </c>
      <c r="L46" s="55">
        <v>0.64166666666666672</v>
      </c>
      <c r="M46" s="41">
        <f t="shared" si="6"/>
        <v>0.64166666666666672</v>
      </c>
      <c r="N46" s="55">
        <v>0.65</v>
      </c>
      <c r="O46" s="41">
        <f t="shared" si="7"/>
        <v>0.65</v>
      </c>
      <c r="P46" s="55">
        <v>0.69305555555555554</v>
      </c>
      <c r="Q46" s="41">
        <f t="shared" si="8"/>
        <v>0.69305555555555554</v>
      </c>
      <c r="R46" s="55">
        <v>0.71736111111111112</v>
      </c>
      <c r="S46" s="41">
        <f t="shared" si="9"/>
        <v>0.71736111111111112</v>
      </c>
      <c r="T46" s="236">
        <v>0.72916666666666663</v>
      </c>
      <c r="U46" s="72">
        <f t="shared" si="10"/>
        <v>0.72916666666666663</v>
      </c>
    </row>
    <row r="47" spans="1:21" ht="18" customHeight="1" x14ac:dyDescent="0.25">
      <c r="A47" s="586" t="s">
        <v>274</v>
      </c>
      <c r="B47" s="587"/>
      <c r="C47" s="152" t="s">
        <v>2809</v>
      </c>
      <c r="D47" s="217">
        <v>76285128</v>
      </c>
      <c r="E47" s="21" t="s">
        <v>429</v>
      </c>
      <c r="F47" s="142" t="s">
        <v>28</v>
      </c>
      <c r="G47" s="105"/>
      <c r="H47" s="105"/>
      <c r="I47" s="105" t="s">
        <v>780</v>
      </c>
      <c r="J47" s="41">
        <v>0.6381944444444444</v>
      </c>
      <c r="K47" s="41">
        <f t="shared" si="0"/>
        <v>0.6381944444444444</v>
      </c>
      <c r="L47" s="55">
        <v>0.64652777777777781</v>
      </c>
      <c r="M47" s="41">
        <f t="shared" si="6"/>
        <v>0.64652777777777781</v>
      </c>
      <c r="N47" s="55">
        <v>0.65625</v>
      </c>
      <c r="O47" s="41">
        <f t="shared" si="7"/>
        <v>0.65625</v>
      </c>
      <c r="P47" s="55">
        <v>0.70138888888888884</v>
      </c>
      <c r="Q47" s="41">
        <f t="shared" si="8"/>
        <v>0.70138888888888884</v>
      </c>
      <c r="R47" s="55">
        <v>0.74027777777777781</v>
      </c>
      <c r="S47" s="41">
        <f t="shared" si="9"/>
        <v>0.74027777777777781</v>
      </c>
      <c r="T47" s="236">
        <v>0.75208333333333333</v>
      </c>
      <c r="U47" s="72">
        <f t="shared" si="10"/>
        <v>0.75208333333333333</v>
      </c>
    </row>
    <row r="48" spans="1:21" ht="19.5" customHeight="1" x14ac:dyDescent="0.25">
      <c r="A48" s="586" t="s">
        <v>276</v>
      </c>
      <c r="B48" s="587"/>
      <c r="C48" s="152" t="s">
        <v>2810</v>
      </c>
      <c r="D48" s="217">
        <v>72606450</v>
      </c>
      <c r="E48" s="201" t="s">
        <v>45</v>
      </c>
      <c r="F48" s="142" t="s">
        <v>28</v>
      </c>
      <c r="G48" s="96"/>
      <c r="H48" s="328"/>
      <c r="I48" s="96" t="s">
        <v>2811</v>
      </c>
      <c r="J48" s="41">
        <v>0.63888888888888884</v>
      </c>
      <c r="K48" s="41">
        <f t="shared" si="0"/>
        <v>0.63888888888888884</v>
      </c>
      <c r="L48" s="55">
        <v>0.65277777777777779</v>
      </c>
      <c r="M48" s="41">
        <f t="shared" si="6"/>
        <v>0.65277777777777779</v>
      </c>
      <c r="N48" s="55">
        <v>0.65902777777777777</v>
      </c>
      <c r="O48" s="41">
        <f t="shared" si="7"/>
        <v>0.65902777777777777</v>
      </c>
      <c r="P48" s="55">
        <v>0.7055555555555556</v>
      </c>
      <c r="Q48" s="41">
        <f t="shared" si="8"/>
        <v>0.7055555555555556</v>
      </c>
      <c r="R48" s="55">
        <v>0.72499999999999998</v>
      </c>
      <c r="S48" s="41">
        <f t="shared" si="9"/>
        <v>0.72499999999999998</v>
      </c>
      <c r="T48" s="236">
        <v>0.74930555555555556</v>
      </c>
      <c r="U48" s="72">
        <f t="shared" si="10"/>
        <v>0.74930555555555556</v>
      </c>
    </row>
    <row r="49" spans="1:23" ht="21.75" customHeight="1" x14ac:dyDescent="0.25">
      <c r="A49" s="586" t="s">
        <v>279</v>
      </c>
      <c r="B49" s="587"/>
      <c r="C49" s="152" t="s">
        <v>2812</v>
      </c>
      <c r="D49" s="217">
        <v>47924872</v>
      </c>
      <c r="E49" s="50" t="s">
        <v>17</v>
      </c>
      <c r="F49" s="142" t="s">
        <v>28</v>
      </c>
      <c r="G49" s="105" t="s">
        <v>397</v>
      </c>
      <c r="H49" s="182"/>
      <c r="I49" s="50" t="s">
        <v>354</v>
      </c>
      <c r="J49" s="41">
        <v>0.65486111111111112</v>
      </c>
      <c r="K49" s="41">
        <f>J50+$K$60</f>
        <v>0.67013888888888884</v>
      </c>
      <c r="L49" s="41">
        <v>0.66111111111111109</v>
      </c>
      <c r="M49" s="41">
        <f t="shared" si="6"/>
        <v>0.66111111111111109</v>
      </c>
      <c r="N49" s="41">
        <v>0.66736111111111107</v>
      </c>
      <c r="O49" s="41">
        <f t="shared" si="7"/>
        <v>0.66736111111111107</v>
      </c>
      <c r="P49" s="41">
        <v>0.71875</v>
      </c>
      <c r="Q49" s="41">
        <f t="shared" si="8"/>
        <v>0.71875</v>
      </c>
      <c r="R49" s="41">
        <v>0.74097222222222225</v>
      </c>
      <c r="S49" s="41">
        <f t="shared" si="9"/>
        <v>0.74097222222222225</v>
      </c>
      <c r="T49" s="72">
        <v>0.75208333333333333</v>
      </c>
      <c r="U49" s="72">
        <f t="shared" si="10"/>
        <v>0.75208333333333333</v>
      </c>
      <c r="V49" s="46"/>
      <c r="W49" s="46"/>
    </row>
    <row r="50" spans="1:23" ht="21.75" customHeight="1" x14ac:dyDescent="0.25">
      <c r="A50" s="586" t="s">
        <v>283</v>
      </c>
      <c r="B50" s="587"/>
      <c r="C50" s="152" t="s">
        <v>2813</v>
      </c>
      <c r="D50" s="217">
        <v>44683917</v>
      </c>
      <c r="E50" s="201" t="s">
        <v>45</v>
      </c>
      <c r="F50" s="142" t="s">
        <v>28</v>
      </c>
      <c r="G50" s="359">
        <v>1960</v>
      </c>
      <c r="H50" s="359"/>
      <c r="I50" s="359" t="s">
        <v>175</v>
      </c>
      <c r="J50" s="55">
        <v>0.67013888888888884</v>
      </c>
      <c r="K50" s="55">
        <f>J50+$K$60</f>
        <v>0.67013888888888884</v>
      </c>
      <c r="L50" s="55">
        <v>0.67361111111111116</v>
      </c>
      <c r="M50" s="55">
        <f t="shared" si="6"/>
        <v>0.67361111111111116</v>
      </c>
      <c r="N50" s="55">
        <v>0.67986111111111114</v>
      </c>
      <c r="O50" s="55">
        <f t="shared" si="7"/>
        <v>0.67986111111111114</v>
      </c>
      <c r="P50" s="55">
        <v>0.73541666666666672</v>
      </c>
      <c r="Q50" s="55">
        <f t="shared" si="8"/>
        <v>0.73541666666666672</v>
      </c>
      <c r="R50" s="55">
        <v>0.75486111111111109</v>
      </c>
      <c r="S50" s="41">
        <f t="shared" si="9"/>
        <v>0.75486111111111109</v>
      </c>
      <c r="T50" s="236">
        <v>0.76736111111111116</v>
      </c>
      <c r="U50" s="72">
        <f t="shared" si="10"/>
        <v>0.76736111111111116</v>
      </c>
      <c r="V50" s="46"/>
      <c r="W50" s="46"/>
    </row>
    <row r="51" spans="1:23" ht="18" customHeight="1" x14ac:dyDescent="0.25">
      <c r="A51" s="586" t="s">
        <v>288</v>
      </c>
      <c r="B51" s="587"/>
      <c r="C51" s="152" t="s">
        <v>2814</v>
      </c>
      <c r="D51" s="217">
        <v>74816207</v>
      </c>
      <c r="E51" s="50" t="s">
        <v>84</v>
      </c>
      <c r="F51" s="142" t="s">
        <v>23</v>
      </c>
      <c r="G51" s="252" t="s">
        <v>2815</v>
      </c>
      <c r="H51" s="154"/>
      <c r="I51" s="154" t="s">
        <v>354</v>
      </c>
      <c r="J51" s="55">
        <v>0.66805555555555551</v>
      </c>
      <c r="K51" s="41">
        <f>J51+$K$60</f>
        <v>0.66805555555555551</v>
      </c>
      <c r="L51" s="55">
        <v>0.66874999999999996</v>
      </c>
      <c r="M51" s="41">
        <f t="shared" si="6"/>
        <v>0.66874999999999996</v>
      </c>
      <c r="N51" s="55">
        <v>0.67638888888888893</v>
      </c>
      <c r="O51" s="41">
        <f t="shared" si="7"/>
        <v>0.67638888888888893</v>
      </c>
      <c r="P51" s="55">
        <v>0.73055555555555551</v>
      </c>
      <c r="Q51" s="41">
        <f t="shared" si="8"/>
        <v>0.73055555555555551</v>
      </c>
      <c r="R51" s="55">
        <v>0.74236111111111114</v>
      </c>
      <c r="S51" s="41">
        <f t="shared" si="9"/>
        <v>0.74236111111111114</v>
      </c>
      <c r="T51" s="236">
        <v>0.75486111111111109</v>
      </c>
      <c r="U51" s="72">
        <f t="shared" si="10"/>
        <v>0.75486111111111109</v>
      </c>
      <c r="V51" s="46"/>
      <c r="W51" s="46"/>
    </row>
    <row r="52" spans="1:23" ht="18" customHeight="1" x14ac:dyDescent="0.25">
      <c r="A52" s="589"/>
      <c r="B52" s="589"/>
    </row>
    <row r="53" spans="1:23" ht="18" customHeight="1" x14ac:dyDescent="0.25">
      <c r="A53" s="589"/>
      <c r="B53" s="589"/>
    </row>
    <row r="54" spans="1:23" ht="18" customHeight="1" x14ac:dyDescent="0.25">
      <c r="A54" s="589"/>
      <c r="B54" s="589"/>
    </row>
    <row r="55" spans="1:23" ht="18" customHeight="1" x14ac:dyDescent="0.25">
      <c r="A55" s="589"/>
      <c r="B55" s="589"/>
    </row>
    <row r="56" spans="1:23" ht="18" customHeight="1" x14ac:dyDescent="0.25">
      <c r="A56" s="589"/>
      <c r="B56" s="589"/>
    </row>
    <row r="57" spans="1:23" ht="18" customHeight="1" x14ac:dyDescent="0.25">
      <c r="A57" s="589"/>
      <c r="B57" s="589"/>
    </row>
    <row r="58" spans="1:23" ht="18" customHeight="1" x14ac:dyDescent="0.25">
      <c r="A58" s="589"/>
      <c r="B58" s="589"/>
    </row>
    <row r="59" spans="1:23" ht="18" customHeight="1" x14ac:dyDescent="0.25">
      <c r="A59" s="589"/>
      <c r="B59" s="589"/>
    </row>
    <row r="60" spans="1:23" ht="18" customHeight="1" x14ac:dyDescent="0.25">
      <c r="A60" s="589"/>
      <c r="B60" s="589"/>
    </row>
    <row r="61" spans="1:23" ht="18" customHeight="1" x14ac:dyDescent="0.25">
      <c r="A61" s="589"/>
      <c r="B61" s="589"/>
    </row>
    <row r="62" spans="1:23" ht="18" customHeight="1" x14ac:dyDescent="0.25">
      <c r="A62" s="589"/>
      <c r="B62" s="589"/>
    </row>
    <row r="63" spans="1:23" ht="18" customHeight="1" x14ac:dyDescent="0.25">
      <c r="A63" s="589"/>
      <c r="B63" s="589"/>
    </row>
    <row r="64" spans="1:23" ht="18" customHeight="1" x14ac:dyDescent="0.25">
      <c r="A64" s="589"/>
      <c r="B64" s="589"/>
    </row>
    <row r="66" spans="2:8" ht="15.75" customHeight="1" x14ac:dyDescent="0.25">
      <c r="B66" t="s">
        <v>6768</v>
      </c>
      <c r="C66" t="s">
        <v>6769</v>
      </c>
      <c r="D66" t="s">
        <v>6770</v>
      </c>
      <c r="E66" t="s">
        <v>6771</v>
      </c>
      <c r="F66" t="s">
        <v>6772</v>
      </c>
      <c r="G66" t="s">
        <v>6773</v>
      </c>
      <c r="H66" t="s">
        <v>6774</v>
      </c>
    </row>
    <row r="67" spans="2:8" ht="18" customHeight="1" x14ac:dyDescent="0.25"/>
    <row r="68" spans="2:8" ht="18" customHeight="1" x14ac:dyDescent="0.25"/>
    <row r="69" spans="2:8" ht="18" customHeight="1" x14ac:dyDescent="0.25"/>
    <row r="70" spans="2:8" ht="18" customHeight="1" x14ac:dyDescent="0.25"/>
    <row r="71" spans="2:8" ht="18" customHeight="1" x14ac:dyDescent="0.25"/>
    <row r="72" spans="2:8" ht="18" customHeight="1" x14ac:dyDescent="0.25"/>
    <row r="73" spans="2:8" ht="18" customHeight="1" x14ac:dyDescent="0.25"/>
    <row r="74" spans="2:8" ht="18" customHeight="1" x14ac:dyDescent="0.25"/>
    <row r="75" spans="2:8" ht="18" customHeight="1" x14ac:dyDescent="0.25"/>
    <row r="76" spans="2:8" ht="18" customHeight="1" x14ac:dyDescent="0.25"/>
    <row r="77" spans="2:8" ht="18" customHeight="1" x14ac:dyDescent="0.25"/>
    <row r="78" spans="2:8" ht="18" customHeight="1" x14ac:dyDescent="0.25"/>
    <row r="79" spans="2:8" ht="18" customHeight="1" x14ac:dyDescent="0.25"/>
    <row r="80" spans="2:8" ht="18" customHeight="1" x14ac:dyDescent="0.25"/>
    <row r="81" spans="2:6" ht="18" customHeight="1" x14ac:dyDescent="0.25"/>
    <row r="82" spans="2:6" ht="18" customHeight="1" x14ac:dyDescent="0.25"/>
    <row r="83" spans="2:6" ht="18" customHeight="1" x14ac:dyDescent="0.25"/>
    <row r="84" spans="2:6" ht="18" customHeight="1" x14ac:dyDescent="0.25"/>
    <row r="85" spans="2:6" ht="18" customHeight="1" x14ac:dyDescent="0.25"/>
    <row r="86" spans="2:6" ht="18" customHeight="1" x14ac:dyDescent="0.25"/>
    <row r="87" spans="2:6" ht="18" customHeight="1" x14ac:dyDescent="0.25"/>
    <row r="88" spans="2:6" ht="18" customHeight="1" x14ac:dyDescent="0.25"/>
    <row r="89" spans="2:6" ht="21" customHeight="1" x14ac:dyDescent="0.25"/>
    <row r="90" spans="2:6" ht="15.75" customHeight="1" x14ac:dyDescent="0.25">
      <c r="B90" t="s">
        <v>6768</v>
      </c>
      <c r="C90" t="s">
        <v>6769</v>
      </c>
      <c r="D90" t="s">
        <v>6770</v>
      </c>
      <c r="E90" t="s">
        <v>6771</v>
      </c>
      <c r="F90" t="s">
        <v>6772</v>
      </c>
    </row>
    <row r="91" spans="2:6" ht="15.75" customHeight="1" x14ac:dyDescent="0.25"/>
    <row r="92" spans="2:6" ht="15.75" customHeight="1" x14ac:dyDescent="0.25"/>
    <row r="93" spans="2:6" ht="15.75" customHeight="1" x14ac:dyDescent="0.25"/>
    <row r="94" spans="2:6" ht="21" customHeight="1" x14ac:dyDescent="0.25"/>
    <row r="95" spans="2:6" ht="18.75" customHeight="1" x14ac:dyDescent="0.25"/>
    <row r="96" spans="2:6" ht="15.75" customHeight="1" x14ac:dyDescent="0.25"/>
    <row r="97" spans="3:8" ht="15.75" customHeight="1" x14ac:dyDescent="0.25"/>
    <row r="98" spans="3:8" ht="18.75" customHeight="1" x14ac:dyDescent="0.25"/>
    <row r="102" spans="3:8" x14ac:dyDescent="0.25">
      <c r="C102" t="s">
        <v>6768</v>
      </c>
      <c r="D102" t="s">
        <v>6769</v>
      </c>
      <c r="E102" t="s">
        <v>6770</v>
      </c>
      <c r="F102" t="s">
        <v>6771</v>
      </c>
      <c r="G102" t="s">
        <v>6772</v>
      </c>
      <c r="H102" t="s">
        <v>6773</v>
      </c>
    </row>
    <row r="103" spans="3:8" ht="15.75" customHeight="1" x14ac:dyDescent="0.25"/>
    <row r="104" spans="3:8" ht="15.75" customHeight="1" x14ac:dyDescent="0.25"/>
    <row r="105" spans="3:8" ht="15.75" customHeight="1" x14ac:dyDescent="0.25"/>
    <row r="106" spans="3:8" ht="15.75" customHeight="1" x14ac:dyDescent="0.25"/>
    <row r="107" spans="3:8" ht="15.75" customHeight="1" x14ac:dyDescent="0.25"/>
    <row r="108" spans="3:8" ht="15.75" customHeight="1" x14ac:dyDescent="0.25"/>
    <row r="109" spans="3:8" ht="15.75" customHeight="1" x14ac:dyDescent="0.25"/>
    <row r="110" spans="3:8" ht="18.75" customHeight="1" x14ac:dyDescent="0.25"/>
    <row r="111" spans="3:8" ht="15.75" customHeight="1" x14ac:dyDescent="0.25"/>
  </sheetData>
  <mergeCells count="69">
    <mergeCell ref="A64:B64"/>
    <mergeCell ref="A59:B59"/>
    <mergeCell ref="A62:B62"/>
    <mergeCell ref="A63:B63"/>
    <mergeCell ref="A60:B60"/>
    <mergeCell ref="A49:B49"/>
    <mergeCell ref="A51:B51"/>
    <mergeCell ref="A11:B11"/>
    <mergeCell ref="A45:B45"/>
    <mergeCell ref="A57:B57"/>
    <mergeCell ref="A39:B39"/>
    <mergeCell ref="A40:B40"/>
    <mergeCell ref="A48:B48"/>
    <mergeCell ref="A24:B24"/>
    <mergeCell ref="A30:B30"/>
    <mergeCell ref="P1:Q1"/>
    <mergeCell ref="A36:B36"/>
    <mergeCell ref="A1:B1"/>
    <mergeCell ref="A61:B61"/>
    <mergeCell ref="A6:B6"/>
    <mergeCell ref="A54:B54"/>
    <mergeCell ref="A16:B16"/>
    <mergeCell ref="A7:B7"/>
    <mergeCell ref="A25:B25"/>
    <mergeCell ref="A41:B41"/>
    <mergeCell ref="A37:B37"/>
    <mergeCell ref="A46:B46"/>
    <mergeCell ref="A56:B56"/>
    <mergeCell ref="A18:B18"/>
    <mergeCell ref="A27:B27"/>
    <mergeCell ref="A3:B3"/>
    <mergeCell ref="A19:B19"/>
    <mergeCell ref="A10:B10"/>
    <mergeCell ref="A28:B28"/>
    <mergeCell ref="A13:B13"/>
    <mergeCell ref="A44:B44"/>
    <mergeCell ref="A15:B15"/>
    <mergeCell ref="T1:U1"/>
    <mergeCell ref="A47:B47"/>
    <mergeCell ref="A5:B5"/>
    <mergeCell ref="L1:M1"/>
    <mergeCell ref="A32:B32"/>
    <mergeCell ref="A42:B42"/>
    <mergeCell ref="A14:B14"/>
    <mergeCell ref="A17:B17"/>
    <mergeCell ref="A23:B23"/>
    <mergeCell ref="A8:B8"/>
    <mergeCell ref="A22:B22"/>
    <mergeCell ref="A35:B35"/>
    <mergeCell ref="A4:B4"/>
    <mergeCell ref="A20:B20"/>
    <mergeCell ref="A38:B38"/>
    <mergeCell ref="A29:B29"/>
    <mergeCell ref="A9:B9"/>
    <mergeCell ref="A31:B31"/>
    <mergeCell ref="A58:B58"/>
    <mergeCell ref="R1:S1"/>
    <mergeCell ref="A34:B34"/>
    <mergeCell ref="N1:O1"/>
    <mergeCell ref="A55:B55"/>
    <mergeCell ref="A12:B12"/>
    <mergeCell ref="A50:B50"/>
    <mergeCell ref="A26:B26"/>
    <mergeCell ref="A21:B21"/>
    <mergeCell ref="A2:B2"/>
    <mergeCell ref="A33:B33"/>
    <mergeCell ref="A53:B53"/>
    <mergeCell ref="A52:B52"/>
    <mergeCell ref="A43:B43"/>
  </mergeCells>
  <pageMargins left="0.7" right="0.7" top="0.75" bottom="0.75" header="0.3" footer="0.3"/>
  <pageSetup paperSize="9" fitToWidth="0" orientation="landscape"/>
  <tableParts count="3">
    <tablePart r:id="rId1"/>
    <tablePart r:id="rId2"/>
    <tablePart r:id="rId3"/>
  </tableParts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sheetPr codeName="Hoja359">
    <pageSetUpPr fitToPage="1"/>
  </sheetPr>
  <dimension ref="A1:V109"/>
  <sheetViews>
    <sheetView topLeftCell="A38" workbookViewId="0">
      <selection activeCell="G55" sqref="G55"/>
    </sheetView>
  </sheetViews>
  <sheetFormatPr baseColWidth="10" defaultColWidth="9.140625" defaultRowHeight="15" x14ac:dyDescent="0.25"/>
  <cols>
    <col min="1" max="2" width="2.7109375" customWidth="1"/>
    <col min="3" max="3" width="39" customWidth="1"/>
    <col min="4" max="4" width="14.5703125" customWidth="1"/>
    <col min="5" max="5" width="21.85546875" customWidth="1"/>
    <col min="6" max="6" width="22" customWidth="1"/>
    <col min="7" max="7" width="21.140625" bestFit="1" customWidth="1"/>
    <col min="8" max="8" width="9.28515625" customWidth="1"/>
    <col min="9" max="9" width="25.140625" customWidth="1"/>
    <col min="10" max="10" width="13.28515625" customWidth="1"/>
    <col min="11" max="11" width="13.5703125" customWidth="1"/>
    <col min="12" max="12" width="14.28515625" customWidth="1"/>
    <col min="13" max="13" width="13.7109375" customWidth="1"/>
    <col min="14" max="15" width="14.7109375" customWidth="1"/>
    <col min="16" max="16" width="15.28515625" customWidth="1"/>
    <col min="17" max="17" width="14.85546875" customWidth="1"/>
    <col min="18" max="19" width="15.42578125" customWidth="1"/>
    <col min="20" max="20" width="17" customWidth="1"/>
    <col min="21" max="21" width="17.85546875" customWidth="1"/>
  </cols>
  <sheetData>
    <row r="1" spans="1:22" ht="46.5" customHeight="1" x14ac:dyDescent="0.25">
      <c r="A1" s="596" t="s">
        <v>0</v>
      </c>
      <c r="B1" s="597"/>
      <c r="C1" s="10" t="s">
        <v>1</v>
      </c>
      <c r="D1" s="10" t="s">
        <v>2</v>
      </c>
      <c r="E1" s="25" t="s">
        <v>3</v>
      </c>
      <c r="F1" s="20" t="s">
        <v>4</v>
      </c>
      <c r="G1" s="1" t="s">
        <v>5</v>
      </c>
      <c r="H1" s="35" t="s">
        <v>6</v>
      </c>
      <c r="I1" s="2" t="s">
        <v>7</v>
      </c>
      <c r="J1" s="3" t="s">
        <v>8</v>
      </c>
      <c r="K1" s="3" t="s">
        <v>9</v>
      </c>
      <c r="L1" s="593" t="s">
        <v>10</v>
      </c>
      <c r="M1" s="592"/>
      <c r="N1" s="599" t="s">
        <v>11</v>
      </c>
      <c r="O1" s="592"/>
      <c r="P1" s="595" t="s">
        <v>12</v>
      </c>
      <c r="Q1" s="592"/>
      <c r="R1" s="594" t="s">
        <v>13</v>
      </c>
      <c r="S1" s="592"/>
      <c r="T1" s="591" t="s">
        <v>14</v>
      </c>
      <c r="U1" s="592"/>
    </row>
    <row r="2" spans="1:22" ht="21" customHeight="1" x14ac:dyDescent="0.25">
      <c r="A2" s="586" t="s">
        <v>15</v>
      </c>
      <c r="B2" s="587"/>
      <c r="C2" s="152" t="s">
        <v>2816</v>
      </c>
      <c r="D2" s="217">
        <v>46040718</v>
      </c>
      <c r="E2" s="201" t="s">
        <v>45</v>
      </c>
      <c r="F2" s="142" t="s">
        <v>38</v>
      </c>
      <c r="G2" s="245">
        <v>1960</v>
      </c>
      <c r="H2" s="347"/>
      <c r="I2" s="245" t="s">
        <v>315</v>
      </c>
      <c r="J2" s="55">
        <v>0.34027777777777779</v>
      </c>
      <c r="K2" s="41">
        <f t="shared" ref="K2:K18" si="0">J2+$K$58</f>
        <v>0.34027777777777779</v>
      </c>
      <c r="L2" s="55">
        <v>0.34375</v>
      </c>
      <c r="M2" s="41">
        <f t="shared" ref="M2:M33" si="1">L2+$M$59</f>
        <v>0.34375</v>
      </c>
      <c r="N2" s="55">
        <v>0.34861111111111109</v>
      </c>
      <c r="O2" s="41">
        <f t="shared" ref="O2:O33" si="2">N2+$O$59</f>
        <v>0.34861111111111109</v>
      </c>
      <c r="P2" s="55">
        <v>0.39444444444444438</v>
      </c>
      <c r="Q2" s="41">
        <f t="shared" ref="Q2:Q33" si="3">P2+$Q$59</f>
        <v>0.39444444444444438</v>
      </c>
      <c r="R2" s="55">
        <v>0.40625</v>
      </c>
      <c r="S2" s="41">
        <f t="shared" ref="S2:S40" si="4">R2+$S$59</f>
        <v>0.40625</v>
      </c>
      <c r="T2" s="236">
        <v>0.41944444444444451</v>
      </c>
      <c r="U2" s="72">
        <f t="shared" ref="U2:U33" si="5">T2+$U$59</f>
        <v>0.41944444444444451</v>
      </c>
      <c r="V2" s="76"/>
    </row>
    <row r="3" spans="1:22" ht="21" customHeight="1" x14ac:dyDescent="0.25">
      <c r="A3" s="586" t="s">
        <v>21</v>
      </c>
      <c r="B3" s="587"/>
      <c r="C3" s="97" t="s">
        <v>2817</v>
      </c>
      <c r="D3" s="50">
        <v>48587939</v>
      </c>
      <c r="E3" s="201" t="s">
        <v>45</v>
      </c>
      <c r="F3" s="79" t="s">
        <v>38</v>
      </c>
      <c r="G3" s="184" t="s">
        <v>1979</v>
      </c>
      <c r="H3" s="182"/>
      <c r="I3" s="50" t="s">
        <v>2818</v>
      </c>
      <c r="J3" s="55">
        <v>0.34861111111111109</v>
      </c>
      <c r="K3" s="41">
        <f t="shared" si="0"/>
        <v>0.34861111111111109</v>
      </c>
      <c r="L3" s="55">
        <v>0.34930555555555548</v>
      </c>
      <c r="M3" s="41">
        <f t="shared" si="1"/>
        <v>0.34930555555555548</v>
      </c>
      <c r="N3" s="55">
        <v>0.35486111111111113</v>
      </c>
      <c r="O3" s="41">
        <f t="shared" si="2"/>
        <v>0.35486111111111113</v>
      </c>
      <c r="P3" s="55">
        <v>0.39861111111111108</v>
      </c>
      <c r="Q3" s="41">
        <f t="shared" si="3"/>
        <v>0.39861111111111108</v>
      </c>
      <c r="R3" s="55">
        <v>0.41180555555555548</v>
      </c>
      <c r="S3" s="41">
        <f t="shared" si="4"/>
        <v>0.41180555555555548</v>
      </c>
      <c r="T3" s="236">
        <v>0.4236111111111111</v>
      </c>
      <c r="U3" s="72">
        <f t="shared" si="5"/>
        <v>0.4236111111111111</v>
      </c>
      <c r="V3" s="147"/>
    </row>
    <row r="4" spans="1:22" ht="20.25" customHeight="1" x14ac:dyDescent="0.25">
      <c r="A4" s="586" t="s">
        <v>26</v>
      </c>
      <c r="B4" s="587"/>
      <c r="C4" s="148" t="s">
        <v>2819</v>
      </c>
      <c r="D4" s="50">
        <v>40206253</v>
      </c>
      <c r="E4" s="174" t="s">
        <v>93</v>
      </c>
      <c r="F4" s="79" t="s">
        <v>28</v>
      </c>
      <c r="G4" s="256" t="s">
        <v>2684</v>
      </c>
      <c r="H4" s="356" t="s">
        <v>835</v>
      </c>
      <c r="I4" s="256" t="s">
        <v>34</v>
      </c>
      <c r="J4" s="55">
        <v>0.37847222222222221</v>
      </c>
      <c r="K4" s="41">
        <f t="shared" si="0"/>
        <v>0.37847222222222221</v>
      </c>
      <c r="L4" s="55">
        <v>0.39166666666666672</v>
      </c>
      <c r="M4" s="41">
        <f t="shared" si="1"/>
        <v>0.39166666666666672</v>
      </c>
      <c r="N4" s="55">
        <v>0.39583333333333331</v>
      </c>
      <c r="O4" s="41">
        <f t="shared" si="2"/>
        <v>0.39583333333333331</v>
      </c>
      <c r="P4" s="55">
        <v>0.45069444444444451</v>
      </c>
      <c r="Q4" s="41">
        <f t="shared" si="3"/>
        <v>0.45069444444444451</v>
      </c>
      <c r="R4" s="55">
        <v>0.47083333333333333</v>
      </c>
      <c r="S4" s="41">
        <f t="shared" si="4"/>
        <v>0.47083333333333333</v>
      </c>
      <c r="T4" s="236">
        <v>0.4826388888888889</v>
      </c>
      <c r="U4" s="72">
        <f t="shared" si="5"/>
        <v>0.4826388888888889</v>
      </c>
      <c r="V4" s="121"/>
    </row>
    <row r="5" spans="1:22" ht="18.75" customHeight="1" x14ac:dyDescent="0.3">
      <c r="A5" s="586" t="s">
        <v>30</v>
      </c>
      <c r="B5" s="587"/>
      <c r="C5" s="152" t="s">
        <v>2820</v>
      </c>
      <c r="D5" s="217">
        <v>25836255</v>
      </c>
      <c r="E5" s="50" t="s">
        <v>37</v>
      </c>
      <c r="F5" s="142" t="s">
        <v>38</v>
      </c>
      <c r="G5" s="256" t="s">
        <v>2684</v>
      </c>
      <c r="H5" s="334"/>
      <c r="I5" s="256" t="s">
        <v>34</v>
      </c>
      <c r="J5" s="55">
        <v>0.35416666666666669</v>
      </c>
      <c r="K5" s="41">
        <f t="shared" si="0"/>
        <v>0.35416666666666669</v>
      </c>
      <c r="L5" s="55">
        <v>0.35486111111111113</v>
      </c>
      <c r="M5" s="41">
        <f t="shared" si="1"/>
        <v>0.35486111111111113</v>
      </c>
      <c r="N5" s="55">
        <v>0.36041666666666672</v>
      </c>
      <c r="O5" s="41">
        <f t="shared" si="2"/>
        <v>0.36041666666666672</v>
      </c>
      <c r="P5" s="55">
        <v>0.40625</v>
      </c>
      <c r="Q5" s="41">
        <f t="shared" si="3"/>
        <v>0.40625</v>
      </c>
      <c r="R5" s="55">
        <v>0.41944444444444451</v>
      </c>
      <c r="S5" s="41">
        <f t="shared" si="4"/>
        <v>0.41944444444444451</v>
      </c>
      <c r="T5" s="236">
        <v>0.43194444444444452</v>
      </c>
      <c r="U5" s="72">
        <f t="shared" si="5"/>
        <v>0.43194444444444452</v>
      </c>
      <c r="V5" s="122"/>
    </row>
    <row r="6" spans="1:22" ht="21.75" customHeight="1" x14ac:dyDescent="0.25">
      <c r="A6" s="586" t="s">
        <v>35</v>
      </c>
      <c r="B6" s="587"/>
      <c r="C6" s="97" t="s">
        <v>2821</v>
      </c>
      <c r="D6" s="50">
        <v>71656136</v>
      </c>
      <c r="E6" s="174" t="s">
        <v>93</v>
      </c>
      <c r="F6" s="79" t="s">
        <v>28</v>
      </c>
      <c r="G6" s="96"/>
      <c r="H6" s="328"/>
      <c r="I6" s="96" t="s">
        <v>29</v>
      </c>
      <c r="J6" s="55">
        <v>0.35694444444444451</v>
      </c>
      <c r="K6" s="41">
        <f t="shared" si="0"/>
        <v>0.35694444444444451</v>
      </c>
      <c r="L6" s="55">
        <v>0.35972222222222222</v>
      </c>
      <c r="M6" s="41">
        <f t="shared" si="1"/>
        <v>0.35972222222222222</v>
      </c>
      <c r="N6" s="55">
        <v>0.36527777777777781</v>
      </c>
      <c r="O6" s="41">
        <f t="shared" si="2"/>
        <v>0.36527777777777781</v>
      </c>
      <c r="P6" s="55">
        <v>0.41111111111111109</v>
      </c>
      <c r="Q6" s="41">
        <f t="shared" si="3"/>
        <v>0.41111111111111109</v>
      </c>
      <c r="R6" s="55">
        <v>0.42569444444444438</v>
      </c>
      <c r="S6" s="41">
        <f t="shared" si="4"/>
        <v>0.42569444444444438</v>
      </c>
      <c r="T6" s="236">
        <v>0.43819444444444439</v>
      </c>
      <c r="U6" s="72">
        <f t="shared" si="5"/>
        <v>0.43819444444444439</v>
      </c>
      <c r="V6" s="121"/>
    </row>
    <row r="7" spans="1:22" ht="19.5" customHeight="1" x14ac:dyDescent="0.25">
      <c r="A7" s="586" t="s">
        <v>40</v>
      </c>
      <c r="B7" s="587"/>
      <c r="C7" s="148" t="s">
        <v>2822</v>
      </c>
      <c r="D7" s="50">
        <v>23392466</v>
      </c>
      <c r="E7" s="201" t="s">
        <v>45</v>
      </c>
      <c r="F7" s="79" t="s">
        <v>28</v>
      </c>
      <c r="G7" s="105" t="s">
        <v>370</v>
      </c>
      <c r="H7" s="347"/>
      <c r="I7" s="245" t="s">
        <v>63</v>
      </c>
      <c r="J7" s="55">
        <v>0.36875000000000002</v>
      </c>
      <c r="K7" s="41">
        <f t="shared" si="0"/>
        <v>0.36875000000000002</v>
      </c>
      <c r="L7" s="55">
        <v>0.37083333333333329</v>
      </c>
      <c r="M7" s="41">
        <f t="shared" si="1"/>
        <v>0.37083333333333329</v>
      </c>
      <c r="N7" s="55">
        <v>0.37777777777777782</v>
      </c>
      <c r="O7" s="41">
        <f t="shared" si="2"/>
        <v>0.37777777777777782</v>
      </c>
      <c r="P7" s="55">
        <v>0.42638888888888887</v>
      </c>
      <c r="Q7" s="41">
        <f t="shared" si="3"/>
        <v>0.42638888888888887</v>
      </c>
      <c r="R7" s="55">
        <v>0.43958333333333333</v>
      </c>
      <c r="S7" s="41">
        <f t="shared" si="4"/>
        <v>0.43958333333333333</v>
      </c>
      <c r="T7" s="236">
        <v>0.4513888888888889</v>
      </c>
      <c r="U7" s="72">
        <f t="shared" si="5"/>
        <v>0.4513888888888889</v>
      </c>
      <c r="V7" s="121"/>
    </row>
    <row r="8" spans="1:22" ht="21.75" customHeight="1" x14ac:dyDescent="0.25">
      <c r="A8" s="586" t="s">
        <v>43</v>
      </c>
      <c r="B8" s="587"/>
      <c r="C8" s="97" t="s">
        <v>2823</v>
      </c>
      <c r="D8" s="50">
        <v>41908444</v>
      </c>
      <c r="E8" s="174" t="s">
        <v>93</v>
      </c>
      <c r="F8" s="79" t="s">
        <v>23</v>
      </c>
      <c r="G8" s="245">
        <v>1960</v>
      </c>
      <c r="H8" s="347"/>
      <c r="I8" s="245" t="s">
        <v>90</v>
      </c>
      <c r="J8" s="55">
        <v>0.36527777777777781</v>
      </c>
      <c r="K8" s="41">
        <f t="shared" si="0"/>
        <v>0.36527777777777781</v>
      </c>
      <c r="L8" s="55">
        <v>0.36666666666666659</v>
      </c>
      <c r="M8" s="41">
        <f t="shared" si="1"/>
        <v>0.36666666666666659</v>
      </c>
      <c r="N8" s="55">
        <v>0.37152777777777779</v>
      </c>
      <c r="O8" s="41">
        <f t="shared" si="2"/>
        <v>0.37152777777777779</v>
      </c>
      <c r="P8" s="55">
        <v>0.41805555555555562</v>
      </c>
      <c r="Q8" s="41">
        <f t="shared" si="3"/>
        <v>0.41805555555555562</v>
      </c>
      <c r="R8" s="55">
        <v>0.43194444444444452</v>
      </c>
      <c r="S8" s="41">
        <f t="shared" si="4"/>
        <v>0.43194444444444452</v>
      </c>
      <c r="T8" s="236">
        <v>0.44444444444444442</v>
      </c>
      <c r="U8" s="72">
        <f t="shared" si="5"/>
        <v>0.44444444444444442</v>
      </c>
      <c r="V8" s="121"/>
    </row>
    <row r="9" spans="1:22" ht="20.25" customHeight="1" x14ac:dyDescent="0.25">
      <c r="A9" s="586" t="s">
        <v>48</v>
      </c>
      <c r="B9" s="587"/>
      <c r="C9" s="148" t="s">
        <v>2824</v>
      </c>
      <c r="D9" s="50">
        <v>42175460</v>
      </c>
      <c r="E9" s="201" t="s">
        <v>45</v>
      </c>
      <c r="F9" s="142" t="s">
        <v>28</v>
      </c>
      <c r="G9" s="105" t="s">
        <v>370</v>
      </c>
      <c r="H9" s="347"/>
      <c r="I9" s="245" t="s">
        <v>95</v>
      </c>
      <c r="J9" s="55">
        <v>0.37361111111111112</v>
      </c>
      <c r="K9" s="41">
        <f t="shared" si="0"/>
        <v>0.37361111111111112</v>
      </c>
      <c r="L9" s="55">
        <v>0.38124999999999998</v>
      </c>
      <c r="M9" s="41">
        <f t="shared" si="1"/>
        <v>0.38124999999999998</v>
      </c>
      <c r="N9" s="55">
        <v>0.38611111111111113</v>
      </c>
      <c r="O9" s="41">
        <f t="shared" si="2"/>
        <v>0.38611111111111113</v>
      </c>
      <c r="P9" s="55">
        <v>0.43888888888888888</v>
      </c>
      <c r="Q9" s="41">
        <f t="shared" si="3"/>
        <v>0.43888888888888888</v>
      </c>
      <c r="R9" s="55">
        <v>0.4597222222222222</v>
      </c>
      <c r="S9" s="41">
        <f t="shared" si="4"/>
        <v>0.4597222222222222</v>
      </c>
      <c r="T9" s="236">
        <v>0.47222222222222221</v>
      </c>
      <c r="U9" s="72">
        <f t="shared" si="5"/>
        <v>0.47222222222222221</v>
      </c>
      <c r="V9" s="121"/>
    </row>
    <row r="10" spans="1:22" ht="21" customHeight="1" x14ac:dyDescent="0.25">
      <c r="A10" s="586" t="s">
        <v>54</v>
      </c>
      <c r="B10" s="587"/>
      <c r="C10" s="152" t="s">
        <v>2825</v>
      </c>
      <c r="D10" s="217">
        <v>44686948</v>
      </c>
      <c r="E10" s="201" t="s">
        <v>45</v>
      </c>
      <c r="F10" s="142" t="s">
        <v>28</v>
      </c>
      <c r="G10" s="245">
        <v>1960</v>
      </c>
      <c r="H10" s="347"/>
      <c r="I10" s="245" t="s">
        <v>165</v>
      </c>
      <c r="J10" s="55">
        <v>0.37222222222222218</v>
      </c>
      <c r="K10" s="41">
        <f t="shared" si="0"/>
        <v>0.37222222222222218</v>
      </c>
      <c r="L10" s="55">
        <v>0.37638888888888888</v>
      </c>
      <c r="M10" s="41">
        <f t="shared" si="1"/>
        <v>0.37638888888888888</v>
      </c>
      <c r="N10" s="55">
        <v>0.38124999999999998</v>
      </c>
      <c r="O10" s="41">
        <f t="shared" si="2"/>
        <v>0.38124999999999998</v>
      </c>
      <c r="P10" s="55">
        <v>0.43055555555555558</v>
      </c>
      <c r="Q10" s="41">
        <f t="shared" si="3"/>
        <v>0.43055555555555558</v>
      </c>
      <c r="R10" s="55">
        <v>0.44444444444444442</v>
      </c>
      <c r="S10" s="41">
        <f t="shared" si="4"/>
        <v>0.44444444444444442</v>
      </c>
      <c r="T10" s="236">
        <v>0.45694444444444438</v>
      </c>
      <c r="U10" s="72">
        <f t="shared" si="5"/>
        <v>0.45694444444444438</v>
      </c>
      <c r="V10" s="121"/>
    </row>
    <row r="11" spans="1:22" s="46" customFormat="1" ht="21" customHeight="1" x14ac:dyDescent="0.25">
      <c r="A11" s="586" t="s">
        <v>58</v>
      </c>
      <c r="B11" s="587"/>
      <c r="C11" s="97" t="s">
        <v>2826</v>
      </c>
      <c r="D11" s="50">
        <v>77711979</v>
      </c>
      <c r="E11" s="50" t="s">
        <v>17</v>
      </c>
      <c r="F11" s="79" t="s">
        <v>38</v>
      </c>
      <c r="G11" s="184" t="s">
        <v>401</v>
      </c>
      <c r="H11" s="182"/>
      <c r="I11" s="50" t="s">
        <v>2827</v>
      </c>
      <c r="J11" s="55">
        <v>0.375</v>
      </c>
      <c r="K11" s="41">
        <f t="shared" si="0"/>
        <v>0.375</v>
      </c>
      <c r="L11" s="55">
        <v>0.38611111111111113</v>
      </c>
      <c r="M11" s="41">
        <f t="shared" si="1"/>
        <v>0.38611111111111113</v>
      </c>
      <c r="N11" s="55">
        <v>0.39166666666666672</v>
      </c>
      <c r="O11" s="41">
        <f t="shared" si="2"/>
        <v>0.39166666666666672</v>
      </c>
      <c r="P11" s="55">
        <v>0.44305555555555548</v>
      </c>
      <c r="Q11" s="41">
        <f t="shared" si="3"/>
        <v>0.44305555555555548</v>
      </c>
      <c r="R11" s="55">
        <v>0.45694444444444438</v>
      </c>
      <c r="S11" s="41">
        <f t="shared" si="4"/>
        <v>0.45694444444444438</v>
      </c>
      <c r="T11" s="236">
        <v>0.47013888888888888</v>
      </c>
      <c r="U11" s="72">
        <f t="shared" si="5"/>
        <v>0.47013888888888888</v>
      </c>
      <c r="V11" s="121"/>
    </row>
    <row r="12" spans="1:22" ht="23.25" customHeight="1" x14ac:dyDescent="0.25">
      <c r="A12" s="586" t="s">
        <v>64</v>
      </c>
      <c r="B12" s="587"/>
      <c r="C12" s="97" t="s">
        <v>2828</v>
      </c>
      <c r="D12" s="50">
        <v>25855375</v>
      </c>
      <c r="E12" s="201" t="s">
        <v>45</v>
      </c>
      <c r="F12" s="79" t="s">
        <v>38</v>
      </c>
      <c r="G12" s="50" t="s">
        <v>2076</v>
      </c>
      <c r="H12" s="182"/>
      <c r="I12" s="50" t="s">
        <v>139</v>
      </c>
      <c r="J12" s="55">
        <v>0.37986111111111109</v>
      </c>
      <c r="K12" s="41">
        <f t="shared" si="0"/>
        <v>0.37986111111111109</v>
      </c>
      <c r="L12" s="55">
        <v>0.39583333333333331</v>
      </c>
      <c r="M12" s="41">
        <f t="shared" si="1"/>
        <v>0.39583333333333331</v>
      </c>
      <c r="N12" s="55">
        <v>0.40069444444444452</v>
      </c>
      <c r="O12" s="41">
        <f t="shared" si="2"/>
        <v>0.40069444444444452</v>
      </c>
      <c r="P12" s="55">
        <v>0.4548611111111111</v>
      </c>
      <c r="Q12" s="41">
        <f t="shared" si="3"/>
        <v>0.4548611111111111</v>
      </c>
      <c r="R12" s="55">
        <v>0.4826388888888889</v>
      </c>
      <c r="S12" s="41">
        <f t="shared" si="4"/>
        <v>0.4826388888888889</v>
      </c>
      <c r="T12" s="236">
        <v>0.49513888888888891</v>
      </c>
      <c r="U12" s="72">
        <f t="shared" si="5"/>
        <v>0.49513888888888891</v>
      </c>
      <c r="V12" s="121"/>
    </row>
    <row r="13" spans="1:22" ht="21.75" customHeight="1" x14ac:dyDescent="0.25">
      <c r="A13" s="586" t="s">
        <v>67</v>
      </c>
      <c r="B13" s="587"/>
      <c r="C13" s="97" t="s">
        <v>2829</v>
      </c>
      <c r="D13" s="50">
        <v>1570521</v>
      </c>
      <c r="E13" s="201" t="s">
        <v>345</v>
      </c>
      <c r="F13" s="79" t="s">
        <v>28</v>
      </c>
      <c r="G13" s="50" t="s">
        <v>2830</v>
      </c>
      <c r="H13" s="356" t="s">
        <v>228</v>
      </c>
      <c r="I13" s="50" t="s">
        <v>139</v>
      </c>
      <c r="J13" s="55">
        <v>0.38124999999999998</v>
      </c>
      <c r="K13" s="41">
        <f t="shared" si="0"/>
        <v>0.38124999999999998</v>
      </c>
      <c r="L13" s="55">
        <v>0.4</v>
      </c>
      <c r="M13" s="41">
        <f t="shared" si="1"/>
        <v>0.4</v>
      </c>
      <c r="N13" s="55">
        <v>0.40555555555555561</v>
      </c>
      <c r="O13" s="41">
        <f t="shared" si="2"/>
        <v>0.40555555555555561</v>
      </c>
      <c r="P13" s="55">
        <v>0.46180555555555558</v>
      </c>
      <c r="Q13" s="41">
        <f t="shared" si="3"/>
        <v>0.46180555555555558</v>
      </c>
      <c r="R13" s="55">
        <v>0.4777777777777778</v>
      </c>
      <c r="S13" s="41">
        <f t="shared" si="4"/>
        <v>0.4777777777777778</v>
      </c>
      <c r="T13" s="236">
        <v>0.48888888888888887</v>
      </c>
      <c r="U13" s="72">
        <f t="shared" si="5"/>
        <v>0.48888888888888887</v>
      </c>
      <c r="V13" s="123"/>
    </row>
    <row r="14" spans="1:22" ht="24" customHeight="1" x14ac:dyDescent="0.25">
      <c r="A14" s="586" t="s">
        <v>70</v>
      </c>
      <c r="B14" s="587"/>
      <c r="C14" s="152" t="s">
        <v>2831</v>
      </c>
      <c r="D14" s="217">
        <v>46048761</v>
      </c>
      <c r="E14" s="201" t="s">
        <v>45</v>
      </c>
      <c r="F14" s="79" t="s">
        <v>28</v>
      </c>
      <c r="G14" s="105" t="s">
        <v>104</v>
      </c>
      <c r="H14" s="182"/>
      <c r="I14" s="50" t="s">
        <v>831</v>
      </c>
      <c r="J14" s="55">
        <v>0.38263888888888892</v>
      </c>
      <c r="K14" s="41">
        <f t="shared" si="0"/>
        <v>0.38263888888888892</v>
      </c>
      <c r="L14" s="55">
        <v>0.40347222222222218</v>
      </c>
      <c r="M14" s="41">
        <f t="shared" si="1"/>
        <v>0.40347222222222218</v>
      </c>
      <c r="N14" s="55">
        <v>0.40972222222222221</v>
      </c>
      <c r="O14" s="41">
        <f t="shared" si="2"/>
        <v>0.40972222222222221</v>
      </c>
      <c r="P14" s="55">
        <v>0.46805555555555561</v>
      </c>
      <c r="Q14" s="41">
        <f t="shared" si="3"/>
        <v>0.46805555555555561</v>
      </c>
      <c r="R14" s="55">
        <v>0.48888888888888887</v>
      </c>
      <c r="S14" s="41">
        <f t="shared" si="4"/>
        <v>0.48888888888888887</v>
      </c>
      <c r="T14" s="236">
        <v>0.50069444444444444</v>
      </c>
      <c r="U14" s="72">
        <f t="shared" si="5"/>
        <v>0.50069444444444444</v>
      </c>
      <c r="V14" s="121"/>
    </row>
    <row r="15" spans="1:22" ht="21.75" customHeight="1" x14ac:dyDescent="0.25">
      <c r="A15" s="586" t="s">
        <v>73</v>
      </c>
      <c r="B15" s="587"/>
      <c r="C15" s="148" t="s">
        <v>2832</v>
      </c>
      <c r="D15" s="50">
        <v>25835936</v>
      </c>
      <c r="E15" s="50" t="s">
        <v>17</v>
      </c>
      <c r="F15" s="79" t="s">
        <v>23</v>
      </c>
      <c r="G15" s="105" t="s">
        <v>527</v>
      </c>
      <c r="H15" s="96"/>
      <c r="I15" s="96" t="s">
        <v>39</v>
      </c>
      <c r="J15" s="55">
        <v>0.39444444444444438</v>
      </c>
      <c r="K15" s="41">
        <f t="shared" si="0"/>
        <v>0.39444444444444438</v>
      </c>
      <c r="L15" s="55">
        <v>0.41249999999999998</v>
      </c>
      <c r="M15" s="41">
        <f t="shared" si="1"/>
        <v>0.41249999999999998</v>
      </c>
      <c r="N15" s="55">
        <v>0.41805555555555562</v>
      </c>
      <c r="O15" s="41">
        <f t="shared" si="2"/>
        <v>0.41805555555555562</v>
      </c>
      <c r="P15" s="55">
        <v>0.47986111111111113</v>
      </c>
      <c r="Q15" s="41">
        <f t="shared" si="3"/>
        <v>0.47986111111111113</v>
      </c>
      <c r="R15" s="55">
        <v>0.49444444444444452</v>
      </c>
      <c r="S15" s="41">
        <f t="shared" si="4"/>
        <v>0.49444444444444452</v>
      </c>
      <c r="T15" s="236">
        <v>0.50694444444444442</v>
      </c>
      <c r="U15" s="72">
        <f t="shared" si="5"/>
        <v>0.50694444444444442</v>
      </c>
      <c r="V15" s="121"/>
    </row>
    <row r="16" spans="1:22" ht="22.5" customHeight="1" x14ac:dyDescent="0.25">
      <c r="A16" s="586" t="s">
        <v>76</v>
      </c>
      <c r="B16" s="587"/>
      <c r="C16" s="97" t="s">
        <v>2833</v>
      </c>
      <c r="D16" s="50">
        <v>40367991</v>
      </c>
      <c r="E16" s="50" t="s">
        <v>17</v>
      </c>
      <c r="F16" s="79" t="s">
        <v>23</v>
      </c>
      <c r="G16" s="184" t="s">
        <v>216</v>
      </c>
      <c r="H16" s="182"/>
      <c r="I16" s="50" t="s">
        <v>831</v>
      </c>
      <c r="J16" s="55">
        <v>0.39305555555555549</v>
      </c>
      <c r="K16" s="41">
        <f t="shared" si="0"/>
        <v>0.39305555555555549</v>
      </c>
      <c r="L16" s="55">
        <v>0.40833333333333333</v>
      </c>
      <c r="M16" s="41">
        <f t="shared" si="1"/>
        <v>0.40833333333333333</v>
      </c>
      <c r="N16" s="55">
        <v>0.41319444444444442</v>
      </c>
      <c r="O16" s="41">
        <f t="shared" si="2"/>
        <v>0.41319444444444442</v>
      </c>
      <c r="P16" s="55">
        <v>0.47499999999999998</v>
      </c>
      <c r="Q16" s="41">
        <f t="shared" si="3"/>
        <v>0.47499999999999998</v>
      </c>
      <c r="R16" s="55">
        <v>0.5</v>
      </c>
      <c r="S16" s="41">
        <f t="shared" si="4"/>
        <v>0.5</v>
      </c>
      <c r="T16" s="236">
        <v>0.51249999999999996</v>
      </c>
      <c r="U16" s="72">
        <f t="shared" si="5"/>
        <v>0.51249999999999996</v>
      </c>
      <c r="V16" s="121"/>
    </row>
    <row r="17" spans="1:22" ht="20.25" customHeight="1" x14ac:dyDescent="0.25">
      <c r="A17" s="586" t="s">
        <v>78</v>
      </c>
      <c r="B17" s="587"/>
      <c r="C17" s="97" t="s">
        <v>2834</v>
      </c>
      <c r="D17" s="50">
        <v>7391279</v>
      </c>
      <c r="E17" s="201" t="s">
        <v>45</v>
      </c>
      <c r="F17" s="79" t="s">
        <v>18</v>
      </c>
      <c r="G17" s="245">
        <v>1960</v>
      </c>
      <c r="H17" s="347"/>
      <c r="I17" s="245" t="s">
        <v>722</v>
      </c>
      <c r="J17" s="55">
        <v>0.39861111111111108</v>
      </c>
      <c r="K17" s="41">
        <f t="shared" si="0"/>
        <v>0.39861111111111108</v>
      </c>
      <c r="L17" s="55"/>
      <c r="M17" s="41">
        <f t="shared" si="1"/>
        <v>0</v>
      </c>
      <c r="N17" s="55">
        <v>0.42777777777777781</v>
      </c>
      <c r="O17" s="41">
        <f t="shared" si="2"/>
        <v>0.42777777777777781</v>
      </c>
      <c r="P17" s="55">
        <v>0.48749999999999999</v>
      </c>
      <c r="Q17" s="41">
        <f t="shared" si="3"/>
        <v>0.48749999999999999</v>
      </c>
      <c r="R17" s="55">
        <v>0.50624999999999998</v>
      </c>
      <c r="S17" s="41">
        <f t="shared" si="4"/>
        <v>0.50624999999999998</v>
      </c>
      <c r="T17" s="236">
        <v>0.5180555555555556</v>
      </c>
      <c r="U17" s="72">
        <f t="shared" si="5"/>
        <v>0.5180555555555556</v>
      </c>
      <c r="V17" s="123"/>
    </row>
    <row r="18" spans="1:22" ht="21.75" customHeight="1" x14ac:dyDescent="0.25">
      <c r="A18" s="586" t="s">
        <v>80</v>
      </c>
      <c r="B18" s="587"/>
      <c r="C18" s="152" t="s">
        <v>2835</v>
      </c>
      <c r="D18" s="217">
        <v>72854477</v>
      </c>
      <c r="E18" s="50" t="s">
        <v>84</v>
      </c>
      <c r="F18" s="142" t="s">
        <v>28</v>
      </c>
      <c r="G18" s="50" t="s">
        <v>2206</v>
      </c>
      <c r="H18" s="182"/>
      <c r="I18" s="50" t="s">
        <v>667</v>
      </c>
      <c r="J18" s="55">
        <v>0.40069444444444452</v>
      </c>
      <c r="K18" s="41">
        <f t="shared" si="0"/>
        <v>0.40069444444444452</v>
      </c>
      <c r="L18" s="55">
        <v>0.42499999999999999</v>
      </c>
      <c r="M18" s="41">
        <f t="shared" si="1"/>
        <v>0.42499999999999999</v>
      </c>
      <c r="N18" s="55">
        <v>0.43194444444444452</v>
      </c>
      <c r="O18" s="41">
        <f t="shared" si="2"/>
        <v>0.43194444444444452</v>
      </c>
      <c r="P18" s="55">
        <v>0.49236111111111108</v>
      </c>
      <c r="Q18" s="41">
        <f t="shared" si="3"/>
        <v>0.49236111111111108</v>
      </c>
      <c r="R18" s="55">
        <v>0.51180555555555551</v>
      </c>
      <c r="S18" s="41">
        <f t="shared" si="4"/>
        <v>0.51180555555555551</v>
      </c>
      <c r="T18" s="236">
        <v>0.52361111111111114</v>
      </c>
      <c r="U18" s="72">
        <f t="shared" si="5"/>
        <v>0.52361111111111114</v>
      </c>
      <c r="V18" s="120"/>
    </row>
    <row r="19" spans="1:22" ht="22.5" customHeight="1" x14ac:dyDescent="0.35">
      <c r="A19" s="586" t="s">
        <v>82</v>
      </c>
      <c r="B19" s="587"/>
      <c r="C19" s="97" t="s">
        <v>2836</v>
      </c>
      <c r="D19" s="50">
        <v>75428221</v>
      </c>
      <c r="E19" s="50" t="s">
        <v>84</v>
      </c>
      <c r="F19" s="79" t="s">
        <v>38</v>
      </c>
      <c r="G19" s="105"/>
      <c r="H19" s="180"/>
      <c r="I19" s="105" t="s">
        <v>780</v>
      </c>
      <c r="J19" s="55">
        <v>0.42152777777777778</v>
      </c>
      <c r="K19" s="41">
        <f>J31+$K$58</f>
        <v>0.47222222222222221</v>
      </c>
      <c r="L19" s="55">
        <v>0.42986111111111108</v>
      </c>
      <c r="M19" s="41">
        <f t="shared" si="1"/>
        <v>0.42986111111111108</v>
      </c>
      <c r="N19" s="55">
        <v>0.43472222222222218</v>
      </c>
      <c r="O19" s="41">
        <f t="shared" si="2"/>
        <v>0.43472222222222218</v>
      </c>
      <c r="P19" s="55">
        <v>0.49930555555555561</v>
      </c>
      <c r="Q19" s="41">
        <f t="shared" si="3"/>
        <v>0.49930555555555561</v>
      </c>
      <c r="R19" s="55">
        <v>0.51736111111111116</v>
      </c>
      <c r="S19" s="41">
        <f t="shared" si="4"/>
        <v>0.51736111111111116</v>
      </c>
      <c r="T19" s="236">
        <v>0.52916666666666667</v>
      </c>
      <c r="U19" s="72">
        <f t="shared" si="5"/>
        <v>0.52916666666666667</v>
      </c>
      <c r="V19" s="43"/>
    </row>
    <row r="20" spans="1:22" s="4" customFormat="1" ht="20.25" customHeight="1" x14ac:dyDescent="0.25">
      <c r="A20" s="586" t="s">
        <v>87</v>
      </c>
      <c r="B20" s="587"/>
      <c r="C20" s="148" t="s">
        <v>2837</v>
      </c>
      <c r="D20" s="217">
        <v>42122910</v>
      </c>
      <c r="E20" s="21" t="s">
        <v>301</v>
      </c>
      <c r="F20" s="142" t="s">
        <v>28</v>
      </c>
      <c r="G20" s="50" t="s">
        <v>2838</v>
      </c>
      <c r="H20" s="182"/>
      <c r="I20" s="50" t="s">
        <v>2839</v>
      </c>
      <c r="J20" s="55">
        <v>0.46666666666666667</v>
      </c>
      <c r="K20" s="41">
        <f>J32+$K$58</f>
        <v>0.48680555555555549</v>
      </c>
      <c r="L20" s="55">
        <v>0.49027777777777781</v>
      </c>
      <c r="M20" s="41">
        <f t="shared" si="1"/>
        <v>0.49027777777777781</v>
      </c>
      <c r="N20" s="55">
        <v>0.49930555555555561</v>
      </c>
      <c r="O20" s="41">
        <f t="shared" si="2"/>
        <v>0.49930555555555561</v>
      </c>
      <c r="P20" s="55">
        <v>0.5493055555555556</v>
      </c>
      <c r="Q20" s="41">
        <f t="shared" si="3"/>
        <v>0.5493055555555556</v>
      </c>
      <c r="R20" s="55">
        <v>0.56180555555555556</v>
      </c>
      <c r="S20" s="55">
        <f t="shared" si="4"/>
        <v>0.56180555555555556</v>
      </c>
      <c r="T20" s="236">
        <v>0.57430555555555551</v>
      </c>
      <c r="U20" s="72">
        <f t="shared" si="5"/>
        <v>0.57430555555555551</v>
      </c>
      <c r="V20" s="120"/>
    </row>
    <row r="21" spans="1:22" ht="23.25" customHeight="1" x14ac:dyDescent="0.25">
      <c r="A21" s="586" t="s">
        <v>91</v>
      </c>
      <c r="B21" s="587"/>
      <c r="C21" s="97" t="s">
        <v>2840</v>
      </c>
      <c r="D21" s="50">
        <v>47810291</v>
      </c>
      <c r="E21" s="50" t="s">
        <v>37</v>
      </c>
      <c r="F21" s="79" t="s">
        <v>23</v>
      </c>
      <c r="G21" s="96"/>
      <c r="H21" s="328"/>
      <c r="I21" s="96" t="s">
        <v>638</v>
      </c>
      <c r="J21" s="55">
        <v>0.43263888888888891</v>
      </c>
      <c r="K21" s="41">
        <f>J33+$K$58</f>
        <v>0.48402777777777778</v>
      </c>
      <c r="L21" s="55">
        <v>0.43472222222222218</v>
      </c>
      <c r="M21" s="41">
        <f t="shared" si="1"/>
        <v>0.43472222222222218</v>
      </c>
      <c r="N21" s="55">
        <v>0.44097222222222221</v>
      </c>
      <c r="O21" s="41">
        <f t="shared" si="2"/>
        <v>0.44097222222222221</v>
      </c>
      <c r="P21" s="55">
        <v>0.50416666666666665</v>
      </c>
      <c r="Q21" s="41">
        <f t="shared" si="3"/>
        <v>0.50416666666666665</v>
      </c>
      <c r="R21" s="55">
        <v>0.52361111111111114</v>
      </c>
      <c r="S21" s="41">
        <f t="shared" si="4"/>
        <v>0.52361111111111114</v>
      </c>
      <c r="T21" s="236">
        <v>0.53680555555555554</v>
      </c>
      <c r="U21" s="72">
        <f t="shared" si="5"/>
        <v>0.53680555555555554</v>
      </c>
      <c r="V21" s="46"/>
    </row>
    <row r="22" spans="1:22" ht="21" customHeight="1" x14ac:dyDescent="0.35">
      <c r="A22" s="586" t="s">
        <v>96</v>
      </c>
      <c r="B22" s="587"/>
      <c r="C22" s="97" t="s">
        <v>2841</v>
      </c>
      <c r="D22" s="50">
        <v>70402149</v>
      </c>
      <c r="E22" s="50" t="s">
        <v>84</v>
      </c>
      <c r="F22" s="79" t="s">
        <v>28</v>
      </c>
      <c r="G22" s="50" t="s">
        <v>203</v>
      </c>
      <c r="H22" s="182"/>
      <c r="I22" s="50" t="s">
        <v>1698</v>
      </c>
      <c r="J22" s="55">
        <v>0.43472222222222218</v>
      </c>
      <c r="K22" s="41">
        <f t="shared" ref="K22:K52" si="6">J22+$K$58</f>
        <v>0.43472222222222218</v>
      </c>
      <c r="L22" s="55">
        <v>0.44027777777777782</v>
      </c>
      <c r="M22" s="41">
        <f t="shared" si="1"/>
        <v>0.44027777777777782</v>
      </c>
      <c r="N22" s="55">
        <v>0.4465277777777778</v>
      </c>
      <c r="O22" s="41">
        <f t="shared" si="2"/>
        <v>0.4465277777777778</v>
      </c>
      <c r="P22" s="55">
        <v>0.51249999999999996</v>
      </c>
      <c r="Q22" s="41">
        <f t="shared" si="3"/>
        <v>0.51249999999999996</v>
      </c>
      <c r="R22" s="55">
        <v>0.53194444444444444</v>
      </c>
      <c r="S22" s="41">
        <f t="shared" si="4"/>
        <v>0.53194444444444444</v>
      </c>
      <c r="T22" s="236">
        <v>0.54374999999999996</v>
      </c>
      <c r="U22" s="72">
        <f t="shared" si="5"/>
        <v>0.54374999999999996</v>
      </c>
      <c r="V22" s="43"/>
    </row>
    <row r="23" spans="1:22" ht="21" customHeight="1" x14ac:dyDescent="0.35">
      <c r="A23" s="586" t="s">
        <v>98</v>
      </c>
      <c r="B23" s="587"/>
      <c r="C23" s="97" t="s">
        <v>2842</v>
      </c>
      <c r="D23" s="50">
        <v>10070456</v>
      </c>
      <c r="E23" s="50" t="s">
        <v>84</v>
      </c>
      <c r="F23" s="79" t="s">
        <v>38</v>
      </c>
      <c r="G23" s="96"/>
      <c r="H23" s="328"/>
      <c r="I23" s="96" t="s">
        <v>434</v>
      </c>
      <c r="J23" s="55">
        <v>0.44097222222222221</v>
      </c>
      <c r="K23" s="41">
        <f t="shared" si="6"/>
        <v>0.44097222222222221</v>
      </c>
      <c r="L23" s="55">
        <v>0.44583333333333341</v>
      </c>
      <c r="M23" s="41">
        <f t="shared" si="1"/>
        <v>0.44583333333333341</v>
      </c>
      <c r="N23" s="55">
        <v>0.45277777777777778</v>
      </c>
      <c r="O23" s="41">
        <f t="shared" si="2"/>
        <v>0.45277777777777778</v>
      </c>
      <c r="P23" s="55">
        <v>0.51597222222222228</v>
      </c>
      <c r="Q23" s="41">
        <f t="shared" si="3"/>
        <v>0.51597222222222228</v>
      </c>
      <c r="R23" s="55">
        <v>0.53541666666666665</v>
      </c>
      <c r="S23" s="41">
        <f t="shared" si="4"/>
        <v>0.53541666666666665</v>
      </c>
      <c r="T23" s="236">
        <v>0.54791666666666672</v>
      </c>
      <c r="U23" s="72">
        <f t="shared" si="5"/>
        <v>0.54791666666666672</v>
      </c>
      <c r="V23" s="43"/>
    </row>
    <row r="24" spans="1:22" ht="19.5" customHeight="1" x14ac:dyDescent="0.35">
      <c r="A24" s="586" t="s">
        <v>102</v>
      </c>
      <c r="B24" s="587"/>
      <c r="C24" s="97" t="s">
        <v>2843</v>
      </c>
      <c r="D24" s="50">
        <v>44084081</v>
      </c>
      <c r="E24" s="201" t="s">
        <v>45</v>
      </c>
      <c r="F24" s="79" t="s">
        <v>28</v>
      </c>
      <c r="G24" s="184" t="s">
        <v>226</v>
      </c>
      <c r="H24" s="329"/>
      <c r="I24" s="186" t="s">
        <v>159</v>
      </c>
      <c r="J24" s="55">
        <v>0.45833333333333331</v>
      </c>
      <c r="K24" s="41">
        <f t="shared" si="6"/>
        <v>0.45833333333333331</v>
      </c>
      <c r="L24" s="55">
        <v>0.46875</v>
      </c>
      <c r="M24" s="41">
        <f t="shared" si="1"/>
        <v>0.46875</v>
      </c>
      <c r="N24" s="55">
        <v>0.47916666666666669</v>
      </c>
      <c r="O24" s="41">
        <f t="shared" si="2"/>
        <v>0.47916666666666669</v>
      </c>
      <c r="P24" s="55">
        <v>0.52430555555555558</v>
      </c>
      <c r="Q24" s="41">
        <f t="shared" si="3"/>
        <v>0.52430555555555558</v>
      </c>
      <c r="R24" s="55">
        <v>0.54305555555555551</v>
      </c>
      <c r="S24" s="41">
        <f t="shared" si="4"/>
        <v>0.54305555555555551</v>
      </c>
      <c r="T24" s="236">
        <v>0.55555555555555558</v>
      </c>
      <c r="U24" s="72">
        <f t="shared" si="5"/>
        <v>0.55555555555555558</v>
      </c>
      <c r="V24" s="43"/>
    </row>
    <row r="25" spans="1:22" ht="21" customHeight="1" x14ac:dyDescent="0.35">
      <c r="A25" s="600"/>
      <c r="B25" s="587"/>
      <c r="C25" s="104" t="s">
        <v>2844</v>
      </c>
      <c r="D25" s="88">
        <v>6974383</v>
      </c>
      <c r="E25" s="88" t="s">
        <v>2845</v>
      </c>
      <c r="F25" s="80" t="s">
        <v>28</v>
      </c>
      <c r="G25" s="105" t="s">
        <v>146</v>
      </c>
      <c r="H25" s="356" t="s">
        <v>108</v>
      </c>
      <c r="I25" s="186" t="s">
        <v>159</v>
      </c>
      <c r="J25" s="161">
        <v>0.45763888888888887</v>
      </c>
      <c r="K25" s="15">
        <f t="shared" si="6"/>
        <v>0.45763888888888887</v>
      </c>
      <c r="L25" s="161">
        <v>0.45902777777777781</v>
      </c>
      <c r="M25" s="15">
        <f t="shared" si="1"/>
        <v>0.45902777777777781</v>
      </c>
      <c r="N25" s="161" t="s">
        <v>2846</v>
      </c>
      <c r="O25" s="15" t="e">
        <f t="shared" si="2"/>
        <v>#VALUE!</v>
      </c>
      <c r="P25" s="161"/>
      <c r="Q25" s="15">
        <f t="shared" si="3"/>
        <v>0</v>
      </c>
      <c r="R25" s="161"/>
      <c r="S25" s="15">
        <f t="shared" si="4"/>
        <v>0</v>
      </c>
      <c r="T25" s="161"/>
      <c r="U25" s="15">
        <f t="shared" si="5"/>
        <v>0</v>
      </c>
      <c r="V25" s="43"/>
    </row>
    <row r="26" spans="1:22" s="4" customFormat="1" ht="21" customHeight="1" x14ac:dyDescent="0.25">
      <c r="A26" s="586" t="s">
        <v>106</v>
      </c>
      <c r="B26" s="587"/>
      <c r="C26" s="97" t="s">
        <v>2742</v>
      </c>
      <c r="D26" s="50">
        <v>7017082</v>
      </c>
      <c r="E26" s="21" t="s">
        <v>441</v>
      </c>
      <c r="F26" s="79" t="s">
        <v>18</v>
      </c>
      <c r="G26" s="50" t="s">
        <v>2847</v>
      </c>
      <c r="H26" s="50"/>
      <c r="I26" s="50" t="s">
        <v>2744</v>
      </c>
      <c r="J26" s="55">
        <v>0.4465277777777778</v>
      </c>
      <c r="K26" s="41">
        <f t="shared" si="6"/>
        <v>0.4465277777777778</v>
      </c>
      <c r="L26" s="55">
        <v>0.45069444444444451</v>
      </c>
      <c r="M26" s="41">
        <f t="shared" si="1"/>
        <v>0.45069444444444451</v>
      </c>
      <c r="N26" s="55">
        <v>0.45833333333333331</v>
      </c>
      <c r="O26" s="41">
        <f t="shared" si="2"/>
        <v>0.45833333333333331</v>
      </c>
      <c r="P26" s="55">
        <v>0.53125</v>
      </c>
      <c r="Q26" s="41">
        <f t="shared" si="3"/>
        <v>0.53125</v>
      </c>
      <c r="R26" s="55">
        <v>0.54722222222222228</v>
      </c>
      <c r="S26" s="41">
        <f t="shared" si="4"/>
        <v>0.54722222222222228</v>
      </c>
      <c r="T26" s="236">
        <v>0.56041666666666667</v>
      </c>
      <c r="U26" s="72">
        <f t="shared" si="5"/>
        <v>0.56041666666666667</v>
      </c>
      <c r="V26" s="136"/>
    </row>
    <row r="27" spans="1:22" s="46" customFormat="1" ht="19.5" customHeight="1" x14ac:dyDescent="0.35">
      <c r="A27" s="586" t="s">
        <v>110</v>
      </c>
      <c r="B27" s="587"/>
      <c r="C27" s="97" t="s">
        <v>2848</v>
      </c>
      <c r="D27" s="50">
        <v>75358476</v>
      </c>
      <c r="E27" s="50" t="s">
        <v>84</v>
      </c>
      <c r="F27" s="79" t="s">
        <v>28</v>
      </c>
      <c r="G27" s="184" t="s">
        <v>602</v>
      </c>
      <c r="H27" s="325"/>
      <c r="I27" s="293" t="s">
        <v>57</v>
      </c>
      <c r="J27" s="55">
        <v>0.4597222222222222</v>
      </c>
      <c r="K27" s="55">
        <f t="shared" si="6"/>
        <v>0.4597222222222222</v>
      </c>
      <c r="L27" s="55">
        <v>0.47986111111111113</v>
      </c>
      <c r="M27" s="41">
        <f t="shared" si="1"/>
        <v>0.47986111111111113</v>
      </c>
      <c r="N27" s="55">
        <v>0.48472222222222222</v>
      </c>
      <c r="O27" s="41">
        <f t="shared" si="2"/>
        <v>0.48472222222222222</v>
      </c>
      <c r="P27" s="55">
        <v>0.53749999999999998</v>
      </c>
      <c r="Q27" s="41">
        <f t="shared" si="3"/>
        <v>0.53749999999999998</v>
      </c>
      <c r="R27" s="55">
        <v>0.55555555555555558</v>
      </c>
      <c r="S27" s="41">
        <f t="shared" si="4"/>
        <v>0.55555555555555558</v>
      </c>
      <c r="T27" s="236">
        <v>0.56736111111111109</v>
      </c>
      <c r="U27" s="72">
        <f t="shared" si="5"/>
        <v>0.56736111111111109</v>
      </c>
      <c r="V27" s="43"/>
    </row>
    <row r="28" spans="1:22" ht="21" customHeight="1" x14ac:dyDescent="0.35">
      <c r="A28" s="586" t="s">
        <v>114</v>
      </c>
      <c r="B28" s="587"/>
      <c r="C28" s="97" t="s">
        <v>2849</v>
      </c>
      <c r="D28" s="50">
        <v>25720053</v>
      </c>
      <c r="E28" s="50" t="s">
        <v>37</v>
      </c>
      <c r="F28" s="79" t="s">
        <v>38</v>
      </c>
      <c r="G28" s="105" t="s">
        <v>104</v>
      </c>
      <c r="H28" s="328"/>
      <c r="I28" s="234" t="s">
        <v>109</v>
      </c>
      <c r="J28" s="41">
        <v>0.46527777777777779</v>
      </c>
      <c r="K28" s="41">
        <f t="shared" si="6"/>
        <v>0.46527777777777779</v>
      </c>
      <c r="L28" s="63">
        <v>0.48541666666666672</v>
      </c>
      <c r="M28" s="41">
        <f t="shared" si="1"/>
        <v>0.48541666666666672</v>
      </c>
      <c r="N28" s="55">
        <v>0.49027777777777781</v>
      </c>
      <c r="O28" s="41">
        <f t="shared" si="2"/>
        <v>0.49027777777777781</v>
      </c>
      <c r="P28" s="55">
        <v>0.54374999999999996</v>
      </c>
      <c r="Q28" s="41">
        <f t="shared" si="3"/>
        <v>0.54374999999999996</v>
      </c>
      <c r="R28" s="55">
        <v>0.56736111111111109</v>
      </c>
      <c r="S28" s="41">
        <f t="shared" si="4"/>
        <v>0.56736111111111109</v>
      </c>
      <c r="T28" s="236">
        <v>0.58125000000000004</v>
      </c>
      <c r="U28" s="72">
        <f t="shared" si="5"/>
        <v>0.58125000000000004</v>
      </c>
      <c r="V28" s="107"/>
    </row>
    <row r="29" spans="1:22" ht="21.75" customHeight="1" x14ac:dyDescent="0.25">
      <c r="A29" s="586" t="s">
        <v>118</v>
      </c>
      <c r="B29" s="587"/>
      <c r="C29" s="199" t="s">
        <v>2850</v>
      </c>
      <c r="D29" s="215">
        <v>73045259</v>
      </c>
      <c r="E29" s="338" t="s">
        <v>93</v>
      </c>
      <c r="F29" s="79" t="s">
        <v>38</v>
      </c>
      <c r="G29" s="191" t="s">
        <v>146</v>
      </c>
      <c r="H29" s="375"/>
      <c r="I29" s="266" t="s">
        <v>2295</v>
      </c>
      <c r="J29" s="41">
        <v>0.47013888888888888</v>
      </c>
      <c r="K29" s="41">
        <f t="shared" si="6"/>
        <v>0.47013888888888888</v>
      </c>
      <c r="L29" s="63">
        <v>0.49583333333333329</v>
      </c>
      <c r="M29" s="41">
        <f t="shared" si="1"/>
        <v>0.49583333333333329</v>
      </c>
      <c r="N29" s="55">
        <v>0.50277777777777777</v>
      </c>
      <c r="O29" s="41">
        <f t="shared" si="2"/>
        <v>0.50277777777777777</v>
      </c>
      <c r="P29" s="55">
        <v>0.55625000000000002</v>
      </c>
      <c r="Q29" s="41">
        <f t="shared" si="3"/>
        <v>0.55625000000000002</v>
      </c>
      <c r="R29" s="55">
        <v>0.58263888888888893</v>
      </c>
      <c r="S29" s="41">
        <f t="shared" si="4"/>
        <v>0.58263888888888893</v>
      </c>
      <c r="T29" s="236">
        <v>0.59444444444444444</v>
      </c>
      <c r="U29" s="72">
        <f t="shared" si="5"/>
        <v>0.59444444444444444</v>
      </c>
      <c r="V29" s="46"/>
    </row>
    <row r="30" spans="1:22" ht="21" customHeight="1" x14ac:dyDescent="0.25">
      <c r="A30" s="586" t="s">
        <v>126</v>
      </c>
      <c r="B30" s="587"/>
      <c r="C30" s="148" t="s">
        <v>2851</v>
      </c>
      <c r="D30" s="50">
        <v>46671489</v>
      </c>
      <c r="E30" s="201" t="s">
        <v>45</v>
      </c>
      <c r="F30" s="79" t="s">
        <v>28</v>
      </c>
      <c r="G30" s="105" t="s">
        <v>75</v>
      </c>
      <c r="H30" s="182"/>
      <c r="I30" s="154" t="s">
        <v>425</v>
      </c>
      <c r="J30" s="41">
        <v>0.48194444444444451</v>
      </c>
      <c r="K30" s="41">
        <f t="shared" si="6"/>
        <v>0.48194444444444451</v>
      </c>
      <c r="L30" s="63">
        <v>0.50138888888888888</v>
      </c>
      <c r="M30" s="41">
        <f t="shared" si="1"/>
        <v>0.50138888888888888</v>
      </c>
      <c r="N30" s="55">
        <v>0.51180555555555551</v>
      </c>
      <c r="O30" s="41">
        <f t="shared" si="2"/>
        <v>0.51180555555555551</v>
      </c>
      <c r="P30" s="55">
        <v>0.56805555555555554</v>
      </c>
      <c r="Q30" s="41">
        <f t="shared" si="3"/>
        <v>0.56805555555555554</v>
      </c>
      <c r="R30" s="55">
        <v>0.5854166666666667</v>
      </c>
      <c r="S30" s="41">
        <f t="shared" si="4"/>
        <v>0.5854166666666667</v>
      </c>
      <c r="T30" s="236">
        <v>0.59861111111111109</v>
      </c>
      <c r="U30" s="72">
        <f t="shared" si="5"/>
        <v>0.59861111111111109</v>
      </c>
      <c r="V30" s="46"/>
    </row>
    <row r="31" spans="1:22" s="4" customFormat="1" ht="18" customHeight="1" x14ac:dyDescent="0.25">
      <c r="A31" s="586" t="s">
        <v>130</v>
      </c>
      <c r="B31" s="587"/>
      <c r="C31" s="97" t="s">
        <v>2852</v>
      </c>
      <c r="D31" s="50">
        <v>46671489</v>
      </c>
      <c r="E31" s="50" t="s">
        <v>84</v>
      </c>
      <c r="F31" s="79" t="s">
        <v>28</v>
      </c>
      <c r="G31" s="105"/>
      <c r="H31" s="180"/>
      <c r="I31" s="252" t="s">
        <v>780</v>
      </c>
      <c r="J31" s="41">
        <v>0.47222222222222221</v>
      </c>
      <c r="K31" s="41">
        <f t="shared" si="6"/>
        <v>0.47222222222222221</v>
      </c>
      <c r="L31" s="63">
        <v>0.50624999999999998</v>
      </c>
      <c r="M31" s="41">
        <f t="shared" si="1"/>
        <v>0.50624999999999998</v>
      </c>
      <c r="N31" s="55">
        <v>0.50694444444444442</v>
      </c>
      <c r="O31" s="41">
        <f t="shared" si="2"/>
        <v>0.50694444444444442</v>
      </c>
      <c r="P31" s="55">
        <v>0.56180555555555556</v>
      </c>
      <c r="Q31" s="41">
        <f t="shared" si="3"/>
        <v>0.56180555555555556</v>
      </c>
      <c r="R31" s="55">
        <v>0.57361111111111107</v>
      </c>
      <c r="S31" s="41">
        <f t="shared" si="4"/>
        <v>0.57361111111111107</v>
      </c>
      <c r="T31" s="236">
        <v>0.59861111111111109</v>
      </c>
      <c r="U31" s="72">
        <f t="shared" si="5"/>
        <v>0.59861111111111109</v>
      </c>
      <c r="V31" s="46"/>
    </row>
    <row r="32" spans="1:22" s="46" customFormat="1" ht="21" customHeight="1" x14ac:dyDescent="0.25">
      <c r="A32" s="586" t="s">
        <v>237</v>
      </c>
      <c r="B32" s="587"/>
      <c r="C32" s="148" t="s">
        <v>2853</v>
      </c>
      <c r="D32" s="50">
        <v>47304242</v>
      </c>
      <c r="E32" s="201" t="s">
        <v>45</v>
      </c>
      <c r="F32" s="79" t="s">
        <v>38</v>
      </c>
      <c r="G32" s="105" t="s">
        <v>75</v>
      </c>
      <c r="H32" s="182"/>
      <c r="I32" s="154" t="s">
        <v>2295</v>
      </c>
      <c r="J32" s="41">
        <v>0.48680555555555549</v>
      </c>
      <c r="K32" s="41">
        <f t="shared" si="6"/>
        <v>0.48680555555555549</v>
      </c>
      <c r="L32" s="63">
        <v>0.51597222222222228</v>
      </c>
      <c r="M32" s="41">
        <f t="shared" si="1"/>
        <v>0.51597222222222228</v>
      </c>
      <c r="N32" s="55">
        <v>0.52083333333333337</v>
      </c>
      <c r="O32" s="41">
        <f t="shared" si="2"/>
        <v>0.52083333333333337</v>
      </c>
      <c r="P32" s="55">
        <v>0.57986111111111116</v>
      </c>
      <c r="Q32" s="41">
        <f t="shared" si="3"/>
        <v>0.57986111111111116</v>
      </c>
      <c r="R32" s="55">
        <v>0.59722222222222221</v>
      </c>
      <c r="S32" s="41">
        <f t="shared" si="4"/>
        <v>0.59722222222222221</v>
      </c>
      <c r="T32" s="236">
        <v>0.6118055555555556</v>
      </c>
      <c r="U32" s="72">
        <f t="shared" si="5"/>
        <v>0.6118055555555556</v>
      </c>
    </row>
    <row r="33" spans="1:22" ht="18" customHeight="1" x14ac:dyDescent="0.25">
      <c r="A33" s="586" t="s">
        <v>136</v>
      </c>
      <c r="B33" s="587"/>
      <c r="C33" s="135" t="s">
        <v>2854</v>
      </c>
      <c r="D33" s="115">
        <v>71535602</v>
      </c>
      <c r="E33" s="115" t="s">
        <v>84</v>
      </c>
      <c r="F33" s="79" t="s">
        <v>28</v>
      </c>
      <c r="G33" s="96"/>
      <c r="H33" s="96"/>
      <c r="I33" s="234" t="s">
        <v>1020</v>
      </c>
      <c r="J33" s="41">
        <v>0.48402777777777778</v>
      </c>
      <c r="K33" s="41">
        <f t="shared" si="6"/>
        <v>0.48402777777777778</v>
      </c>
      <c r="L33" s="63">
        <v>0.51111111111111107</v>
      </c>
      <c r="M33" s="55">
        <f t="shared" si="1"/>
        <v>0.51111111111111107</v>
      </c>
      <c r="N33" s="55">
        <v>0.51666666666666672</v>
      </c>
      <c r="O33" s="55">
        <f t="shared" si="2"/>
        <v>0.51666666666666672</v>
      </c>
      <c r="P33" s="55">
        <v>0.57361111111111107</v>
      </c>
      <c r="Q33" s="55">
        <f t="shared" si="3"/>
        <v>0.57361111111111107</v>
      </c>
      <c r="R33" s="55">
        <v>0.59444444444444444</v>
      </c>
      <c r="S33" s="55">
        <f t="shared" si="4"/>
        <v>0.59444444444444444</v>
      </c>
      <c r="T33" s="236">
        <v>0.60763888888888884</v>
      </c>
      <c r="U33" s="236">
        <f t="shared" si="5"/>
        <v>0.60763888888888884</v>
      </c>
      <c r="V33" s="46"/>
    </row>
    <row r="34" spans="1:22" ht="18.75" customHeight="1" x14ac:dyDescent="0.25">
      <c r="A34" s="586"/>
      <c r="B34" s="587"/>
      <c r="C34" s="104" t="s">
        <v>2855</v>
      </c>
      <c r="D34" s="88">
        <v>6669327</v>
      </c>
      <c r="E34" s="88" t="s">
        <v>45</v>
      </c>
      <c r="F34" s="80" t="s">
        <v>38</v>
      </c>
      <c r="G34" s="184" t="s">
        <v>226</v>
      </c>
      <c r="H34" s="88" t="s">
        <v>2856</v>
      </c>
      <c r="I34" s="88" t="s">
        <v>722</v>
      </c>
      <c r="J34" s="161"/>
      <c r="K34" s="161">
        <f t="shared" si="6"/>
        <v>0</v>
      </c>
      <c r="L34" s="161"/>
      <c r="M34" s="15">
        <f t="shared" ref="M34:M52" si="7">L34+$M$59</f>
        <v>0</v>
      </c>
      <c r="N34" s="161"/>
      <c r="O34" s="15">
        <f t="shared" ref="O34:O52" si="8">N34+$O$59</f>
        <v>0</v>
      </c>
      <c r="P34" s="161"/>
      <c r="Q34" s="15">
        <f t="shared" ref="Q34:Q52" si="9">P34+$Q$59</f>
        <v>0</v>
      </c>
      <c r="R34" s="161"/>
      <c r="S34" s="15">
        <f t="shared" si="4"/>
        <v>0</v>
      </c>
      <c r="T34" s="161"/>
      <c r="U34" s="15">
        <f t="shared" ref="U34:U52" si="10">T34+$U$59</f>
        <v>0</v>
      </c>
      <c r="V34" s="46"/>
    </row>
    <row r="35" spans="1:22" ht="18.75" customHeight="1" x14ac:dyDescent="0.25">
      <c r="A35" s="586" t="s">
        <v>240</v>
      </c>
      <c r="B35" s="587"/>
      <c r="C35" s="97" t="s">
        <v>2857</v>
      </c>
      <c r="D35" s="50">
        <v>46493180</v>
      </c>
      <c r="E35" s="50" t="s">
        <v>84</v>
      </c>
      <c r="F35" s="79" t="s">
        <v>38</v>
      </c>
      <c r="G35" s="471" t="s">
        <v>328</v>
      </c>
      <c r="H35" s="293"/>
      <c r="I35" s="488" t="s">
        <v>2174</v>
      </c>
      <c r="J35" s="55">
        <v>0.48958333333333331</v>
      </c>
      <c r="K35" s="55">
        <f t="shared" si="6"/>
        <v>0.48958333333333331</v>
      </c>
      <c r="L35" s="55">
        <v>0.52083333333333337</v>
      </c>
      <c r="M35" s="41">
        <f t="shared" si="7"/>
        <v>0.52083333333333337</v>
      </c>
      <c r="N35" s="55">
        <v>0.52777777777777779</v>
      </c>
      <c r="O35" s="41">
        <f t="shared" si="8"/>
        <v>0.52777777777777779</v>
      </c>
      <c r="P35" s="55">
        <v>0.58750000000000002</v>
      </c>
      <c r="Q35" s="41">
        <f t="shared" si="9"/>
        <v>0.58750000000000002</v>
      </c>
      <c r="R35" s="55">
        <v>0.6069444444444444</v>
      </c>
      <c r="S35" s="41">
        <f t="shared" si="4"/>
        <v>0.6069444444444444</v>
      </c>
      <c r="T35" s="236">
        <v>0.61805555555555558</v>
      </c>
      <c r="U35" s="236">
        <f t="shared" si="10"/>
        <v>0.61805555555555558</v>
      </c>
      <c r="V35" s="46"/>
    </row>
    <row r="36" spans="1:22" ht="20.25" customHeight="1" x14ac:dyDescent="0.25">
      <c r="A36" s="586" t="s">
        <v>454</v>
      </c>
      <c r="B36" s="587"/>
      <c r="C36" s="97" t="s">
        <v>2858</v>
      </c>
      <c r="D36" s="50">
        <v>72480926</v>
      </c>
      <c r="E36" s="201" t="s">
        <v>45</v>
      </c>
      <c r="F36" s="79" t="s">
        <v>38</v>
      </c>
      <c r="G36" s="256" t="s">
        <v>2684</v>
      </c>
      <c r="H36" s="334"/>
      <c r="I36" s="269" t="s">
        <v>34</v>
      </c>
      <c r="J36" s="41">
        <v>0.49583333333333329</v>
      </c>
      <c r="K36" s="41">
        <f t="shared" si="6"/>
        <v>0.49583333333333329</v>
      </c>
      <c r="L36" s="41">
        <v>0.52638888888888891</v>
      </c>
      <c r="M36" s="47">
        <f t="shared" si="7"/>
        <v>0.52638888888888891</v>
      </c>
      <c r="N36" s="55">
        <v>0.53194444444444444</v>
      </c>
      <c r="O36" s="41">
        <f t="shared" si="8"/>
        <v>0.53194444444444444</v>
      </c>
      <c r="P36" s="55">
        <v>0.59236111111111112</v>
      </c>
      <c r="Q36" s="41">
        <f t="shared" si="9"/>
        <v>0.59236111111111112</v>
      </c>
      <c r="R36" s="55">
        <v>0.60902777777777772</v>
      </c>
      <c r="S36" s="41">
        <f t="shared" si="4"/>
        <v>0.60902777777777772</v>
      </c>
      <c r="T36" s="236">
        <v>0.62638888888888888</v>
      </c>
      <c r="U36" s="72">
        <f t="shared" si="10"/>
        <v>0.62638888888888888</v>
      </c>
      <c r="V36" s="46"/>
    </row>
    <row r="37" spans="1:22" ht="18" customHeight="1" x14ac:dyDescent="0.25">
      <c r="A37" s="586" t="s">
        <v>244</v>
      </c>
      <c r="B37" s="587"/>
      <c r="C37" s="97" t="s">
        <v>2859</v>
      </c>
      <c r="D37" s="217">
        <v>73136486</v>
      </c>
      <c r="E37" s="338" t="s">
        <v>93</v>
      </c>
      <c r="F37" s="272" t="s">
        <v>38</v>
      </c>
      <c r="G37" s="397">
        <v>1960</v>
      </c>
      <c r="H37" s="376"/>
      <c r="I37" s="359" t="s">
        <v>187</v>
      </c>
      <c r="J37" s="41">
        <v>0.50972222222222219</v>
      </c>
      <c r="K37" s="41">
        <f t="shared" si="6"/>
        <v>0.50972222222222219</v>
      </c>
      <c r="L37" s="41">
        <v>0.53749999999999998</v>
      </c>
      <c r="M37" s="47">
        <f t="shared" si="7"/>
        <v>0.53749999999999998</v>
      </c>
      <c r="N37" s="55">
        <v>0.54513888888888884</v>
      </c>
      <c r="O37" s="41">
        <f t="shared" si="8"/>
        <v>0.54513888888888884</v>
      </c>
      <c r="P37" s="55">
        <v>0.60347222222222219</v>
      </c>
      <c r="Q37" s="41">
        <f t="shared" si="9"/>
        <v>0.60347222222222219</v>
      </c>
      <c r="R37" s="55">
        <v>0.62152777777777779</v>
      </c>
      <c r="S37" s="41">
        <f t="shared" si="4"/>
        <v>0.62152777777777779</v>
      </c>
      <c r="T37" s="236">
        <v>0.6381944444444444</v>
      </c>
      <c r="U37" s="72">
        <f t="shared" si="10"/>
        <v>0.6381944444444444</v>
      </c>
      <c r="V37" s="46"/>
    </row>
    <row r="38" spans="1:22" ht="21.75" customHeight="1" x14ac:dyDescent="0.25">
      <c r="A38" s="586" t="s">
        <v>245</v>
      </c>
      <c r="B38" s="587"/>
      <c r="C38" s="97" t="s">
        <v>2860</v>
      </c>
      <c r="D38" s="50">
        <v>1003231</v>
      </c>
      <c r="E38" s="50" t="s">
        <v>37</v>
      </c>
      <c r="F38" s="272" t="s">
        <v>38</v>
      </c>
      <c r="G38" s="184" t="s">
        <v>116</v>
      </c>
      <c r="H38" s="356" t="s">
        <v>108</v>
      </c>
      <c r="I38" s="154" t="s">
        <v>831</v>
      </c>
      <c r="J38" s="41">
        <v>0.51388888888888884</v>
      </c>
      <c r="K38" s="41">
        <f t="shared" si="6"/>
        <v>0.51388888888888884</v>
      </c>
      <c r="L38" s="41">
        <v>0.53125</v>
      </c>
      <c r="M38" s="47">
        <f t="shared" si="7"/>
        <v>0.53125</v>
      </c>
      <c r="N38" s="55">
        <v>0.53749999999999998</v>
      </c>
      <c r="O38" s="41">
        <f t="shared" si="8"/>
        <v>0.53749999999999998</v>
      </c>
      <c r="P38" s="55">
        <v>0.59861111111111109</v>
      </c>
      <c r="Q38" s="41">
        <f t="shared" si="9"/>
        <v>0.59861111111111109</v>
      </c>
      <c r="R38" s="55">
        <v>0.61805555555555558</v>
      </c>
      <c r="S38" s="41">
        <f t="shared" si="4"/>
        <v>0.61805555555555558</v>
      </c>
      <c r="T38" s="236">
        <v>0.63055555555555554</v>
      </c>
      <c r="U38" s="72">
        <f t="shared" si="10"/>
        <v>0.63055555555555554</v>
      </c>
      <c r="V38" s="46"/>
    </row>
    <row r="39" spans="1:22" s="46" customFormat="1" ht="20.25" customHeight="1" x14ac:dyDescent="0.25">
      <c r="A39" s="586" t="s">
        <v>246</v>
      </c>
      <c r="B39" s="587"/>
      <c r="C39" s="152" t="s">
        <v>2861</v>
      </c>
      <c r="D39" s="217">
        <v>72520036</v>
      </c>
      <c r="E39" s="50" t="s">
        <v>84</v>
      </c>
      <c r="F39" s="142" t="s">
        <v>23</v>
      </c>
      <c r="G39" s="105" t="s">
        <v>100</v>
      </c>
      <c r="H39" s="182"/>
      <c r="I39" s="154" t="s">
        <v>963</v>
      </c>
      <c r="J39" s="41">
        <v>0.51944444444444449</v>
      </c>
      <c r="K39" s="41">
        <f t="shared" si="6"/>
        <v>0.51944444444444449</v>
      </c>
      <c r="L39" s="41">
        <v>0.54305555555555551</v>
      </c>
      <c r="M39" s="47">
        <f t="shared" si="7"/>
        <v>0.54305555555555551</v>
      </c>
      <c r="N39" s="55">
        <v>0.55000000000000004</v>
      </c>
      <c r="O39" s="41">
        <f t="shared" si="8"/>
        <v>0.55000000000000004</v>
      </c>
      <c r="P39" s="55">
        <v>0.60972222222222228</v>
      </c>
      <c r="Q39" s="41">
        <f t="shared" si="9"/>
        <v>0.60972222222222228</v>
      </c>
      <c r="R39" s="55">
        <v>0.63055555555555554</v>
      </c>
      <c r="S39" s="41">
        <f t="shared" si="4"/>
        <v>0.63055555555555554</v>
      </c>
      <c r="T39" s="236">
        <v>0.64375000000000004</v>
      </c>
      <c r="U39" s="72">
        <f t="shared" si="10"/>
        <v>0.64375000000000004</v>
      </c>
    </row>
    <row r="40" spans="1:22" ht="18" customHeight="1" x14ac:dyDescent="0.25">
      <c r="A40" s="586" t="s">
        <v>250</v>
      </c>
      <c r="B40" s="587"/>
      <c r="C40" s="152" t="s">
        <v>2862</v>
      </c>
      <c r="D40" s="217">
        <v>76173897</v>
      </c>
      <c r="E40" s="201" t="s">
        <v>45</v>
      </c>
      <c r="F40" s="142" t="s">
        <v>28</v>
      </c>
      <c r="G40" s="160" t="s">
        <v>1090</v>
      </c>
      <c r="H40" s="376"/>
      <c r="I40" s="245" t="s">
        <v>220</v>
      </c>
      <c r="J40" s="62">
        <v>0.53055555555555556</v>
      </c>
      <c r="K40" s="62">
        <f t="shared" si="6"/>
        <v>0.53055555555555556</v>
      </c>
      <c r="L40" s="62">
        <v>0.5493055555555556</v>
      </c>
      <c r="M40" s="41">
        <f t="shared" si="7"/>
        <v>0.5493055555555556</v>
      </c>
      <c r="N40" s="55">
        <v>0.55694444444444446</v>
      </c>
      <c r="O40" s="41">
        <f t="shared" si="8"/>
        <v>0.55694444444444446</v>
      </c>
      <c r="P40" s="55">
        <v>0.61944444444444446</v>
      </c>
      <c r="Q40" s="55">
        <f t="shared" si="9"/>
        <v>0.61944444444444446</v>
      </c>
      <c r="R40" s="55">
        <v>0.63263888888888886</v>
      </c>
      <c r="S40" s="41">
        <f t="shared" si="4"/>
        <v>0.63263888888888886</v>
      </c>
      <c r="T40" s="236">
        <v>0.65</v>
      </c>
      <c r="U40" s="72">
        <f t="shared" si="10"/>
        <v>0.65</v>
      </c>
      <c r="V40" s="46"/>
    </row>
    <row r="41" spans="1:22" ht="18.75" customHeight="1" x14ac:dyDescent="0.25">
      <c r="A41" s="600"/>
      <c r="B41" s="587"/>
      <c r="C41" s="192" t="s">
        <v>2863</v>
      </c>
      <c r="D41" s="88">
        <v>9076337</v>
      </c>
      <c r="E41" s="88" t="s">
        <v>37</v>
      </c>
      <c r="F41" s="298" t="s">
        <v>38</v>
      </c>
      <c r="G41" s="88" t="s">
        <v>2864</v>
      </c>
      <c r="H41" s="332"/>
      <c r="I41" s="163" t="s">
        <v>780</v>
      </c>
      <c r="J41" s="15">
        <v>0.52708333333333335</v>
      </c>
      <c r="K41" s="15">
        <f t="shared" si="6"/>
        <v>0.52708333333333335</v>
      </c>
      <c r="L41" s="161"/>
      <c r="M41" s="15">
        <f t="shared" si="7"/>
        <v>0</v>
      </c>
      <c r="N41" s="161"/>
      <c r="O41" s="15">
        <f t="shared" si="8"/>
        <v>0</v>
      </c>
      <c r="P41" s="161"/>
      <c r="Q41" s="15">
        <f t="shared" si="9"/>
        <v>0</v>
      </c>
      <c r="R41" s="161"/>
      <c r="S41" s="15"/>
      <c r="T41" s="161"/>
      <c r="U41" s="15">
        <f t="shared" si="10"/>
        <v>0</v>
      </c>
      <c r="V41" s="46"/>
    </row>
    <row r="42" spans="1:22" ht="21" customHeight="1" x14ac:dyDescent="0.25">
      <c r="A42" s="586" t="s">
        <v>254</v>
      </c>
      <c r="B42" s="587"/>
      <c r="C42" s="152" t="s">
        <v>2865</v>
      </c>
      <c r="D42" s="217">
        <v>7684781</v>
      </c>
      <c r="E42" s="201" t="s">
        <v>45</v>
      </c>
      <c r="F42" s="272" t="s">
        <v>38</v>
      </c>
      <c r="G42" s="397">
        <v>1960</v>
      </c>
      <c r="H42" s="376"/>
      <c r="I42" s="245" t="s">
        <v>197</v>
      </c>
      <c r="J42" s="55">
        <v>0.53402777777777777</v>
      </c>
      <c r="K42" s="55">
        <f t="shared" si="6"/>
        <v>0.53402777777777777</v>
      </c>
      <c r="L42" s="55">
        <v>0.5541666666666667</v>
      </c>
      <c r="M42" s="41">
        <f t="shared" si="7"/>
        <v>0.5541666666666667</v>
      </c>
      <c r="N42" s="55">
        <v>0.55972222222222223</v>
      </c>
      <c r="O42" s="41">
        <f t="shared" si="8"/>
        <v>0.55972222222222223</v>
      </c>
      <c r="P42" s="55">
        <v>0.62152777777777779</v>
      </c>
      <c r="Q42" s="41">
        <f t="shared" si="9"/>
        <v>0.62152777777777779</v>
      </c>
      <c r="R42" s="55">
        <v>0.6430555555555556</v>
      </c>
      <c r="S42" s="41">
        <f t="shared" ref="S42:S52" si="11">R42+$S$59</f>
        <v>0.6430555555555556</v>
      </c>
      <c r="T42" s="236">
        <v>0.65625</v>
      </c>
      <c r="U42" s="72">
        <f t="shared" si="10"/>
        <v>0.65625</v>
      </c>
      <c r="V42" s="46"/>
    </row>
    <row r="43" spans="1:22" ht="20.25" customHeight="1" x14ac:dyDescent="0.25">
      <c r="A43" s="586" t="s">
        <v>256</v>
      </c>
      <c r="B43" s="587"/>
      <c r="C43" s="164" t="s">
        <v>2866</v>
      </c>
      <c r="D43" s="217">
        <v>10134478</v>
      </c>
      <c r="E43" s="50" t="s">
        <v>2559</v>
      </c>
      <c r="F43" s="142" t="s">
        <v>757</v>
      </c>
      <c r="G43" s="105" t="s">
        <v>194</v>
      </c>
      <c r="H43" s="167"/>
      <c r="I43" s="83" t="s">
        <v>195</v>
      </c>
      <c r="J43" s="55">
        <v>0.53680555555555554</v>
      </c>
      <c r="K43" s="55">
        <f t="shared" si="6"/>
        <v>0.53680555555555554</v>
      </c>
      <c r="L43" s="55">
        <v>0.55902777777777779</v>
      </c>
      <c r="M43" s="41">
        <f t="shared" si="7"/>
        <v>0.55902777777777779</v>
      </c>
      <c r="N43" s="55">
        <v>0.56527777777777777</v>
      </c>
      <c r="O43" s="41">
        <f t="shared" si="8"/>
        <v>0.56527777777777777</v>
      </c>
      <c r="P43" s="55">
        <v>0.63124999999999998</v>
      </c>
      <c r="Q43" s="41">
        <f t="shared" si="9"/>
        <v>0.63124999999999998</v>
      </c>
      <c r="R43" s="55">
        <v>0.64513888888888893</v>
      </c>
      <c r="S43" s="41">
        <f t="shared" si="11"/>
        <v>0.64513888888888893</v>
      </c>
      <c r="T43" s="236">
        <v>0.66249999999999998</v>
      </c>
      <c r="U43" s="72">
        <f t="shared" si="10"/>
        <v>0.66249999999999998</v>
      </c>
      <c r="V43" s="46"/>
    </row>
    <row r="44" spans="1:22" ht="21" customHeight="1" x14ac:dyDescent="0.25">
      <c r="A44" s="586" t="s">
        <v>260</v>
      </c>
      <c r="B44" s="587"/>
      <c r="C44" s="152" t="s">
        <v>2867</v>
      </c>
      <c r="D44" s="217">
        <v>10171519</v>
      </c>
      <c r="E44" s="201" t="s">
        <v>45</v>
      </c>
      <c r="F44" s="272" t="s">
        <v>38</v>
      </c>
      <c r="G44" s="256" t="s">
        <v>2684</v>
      </c>
      <c r="H44" s="334"/>
      <c r="I44" s="269" t="s">
        <v>34</v>
      </c>
      <c r="J44" s="55">
        <v>0.5395833333333333</v>
      </c>
      <c r="K44" s="55">
        <f t="shared" si="6"/>
        <v>0.5395833333333333</v>
      </c>
      <c r="L44" s="55">
        <v>0.56388888888888888</v>
      </c>
      <c r="M44" s="41">
        <f t="shared" si="7"/>
        <v>0.56388888888888888</v>
      </c>
      <c r="N44" s="55">
        <v>0.57013888888888886</v>
      </c>
      <c r="O44" s="41">
        <f t="shared" si="8"/>
        <v>0.57013888888888886</v>
      </c>
      <c r="P44" s="55">
        <v>0.6333333333333333</v>
      </c>
      <c r="Q44" s="41">
        <f t="shared" si="9"/>
        <v>0.6333333333333333</v>
      </c>
      <c r="R44" s="55">
        <v>0.65625</v>
      </c>
      <c r="S44" s="41">
        <f t="shared" si="11"/>
        <v>0.65625</v>
      </c>
      <c r="T44" s="236">
        <v>0.67222222222222228</v>
      </c>
      <c r="U44" s="72">
        <f t="shared" si="10"/>
        <v>0.67222222222222228</v>
      </c>
      <c r="V44" s="46"/>
    </row>
    <row r="45" spans="1:22" ht="21.75" customHeight="1" x14ac:dyDescent="0.25">
      <c r="A45" s="586" t="s">
        <v>263</v>
      </c>
      <c r="B45" s="587"/>
      <c r="C45" s="152" t="s">
        <v>2868</v>
      </c>
      <c r="D45" s="217">
        <v>40290123</v>
      </c>
      <c r="E45" s="201" t="s">
        <v>45</v>
      </c>
      <c r="F45" s="142" t="s">
        <v>38</v>
      </c>
      <c r="G45" s="256" t="s">
        <v>2684</v>
      </c>
      <c r="H45" s="334"/>
      <c r="I45" s="269" t="s">
        <v>34</v>
      </c>
      <c r="J45" s="55">
        <v>0.54791666666666672</v>
      </c>
      <c r="K45" s="55">
        <f t="shared" si="6"/>
        <v>0.54791666666666672</v>
      </c>
      <c r="L45" s="55">
        <v>0.56944444444444442</v>
      </c>
      <c r="M45" s="41">
        <f t="shared" si="7"/>
        <v>0.56944444444444442</v>
      </c>
      <c r="N45" s="55">
        <v>0.5756944444444444</v>
      </c>
      <c r="O45" s="41">
        <f t="shared" si="8"/>
        <v>0.5756944444444444</v>
      </c>
      <c r="P45" s="55">
        <v>0.64236111111111116</v>
      </c>
      <c r="Q45" s="41">
        <f t="shared" si="9"/>
        <v>0.64236111111111116</v>
      </c>
      <c r="R45" s="55">
        <v>0.65694444444444444</v>
      </c>
      <c r="S45" s="41">
        <f t="shared" si="11"/>
        <v>0.65694444444444444</v>
      </c>
      <c r="T45" s="236">
        <v>0.67083333333333328</v>
      </c>
      <c r="U45" s="72">
        <f t="shared" si="10"/>
        <v>0.67083333333333328</v>
      </c>
      <c r="V45" s="46"/>
    </row>
    <row r="46" spans="1:22" ht="22.5" customHeight="1" x14ac:dyDescent="0.25">
      <c r="A46" s="586" t="s">
        <v>265</v>
      </c>
      <c r="B46" s="587"/>
      <c r="C46" s="152" t="s">
        <v>2869</v>
      </c>
      <c r="D46" s="217">
        <v>46768251</v>
      </c>
      <c r="E46" s="50" t="s">
        <v>37</v>
      </c>
      <c r="F46" s="142" t="s">
        <v>28</v>
      </c>
      <c r="G46" s="50" t="s">
        <v>842</v>
      </c>
      <c r="H46" s="182"/>
      <c r="I46" s="154" t="s">
        <v>2870</v>
      </c>
      <c r="J46" s="55">
        <v>0.55000000000000004</v>
      </c>
      <c r="K46" s="55">
        <f t="shared" si="6"/>
        <v>0.55000000000000004</v>
      </c>
      <c r="L46" s="55">
        <v>0.57499999999999996</v>
      </c>
      <c r="M46" s="41">
        <f t="shared" si="7"/>
        <v>0.57499999999999996</v>
      </c>
      <c r="N46" s="55">
        <v>0.58333333333333337</v>
      </c>
      <c r="O46" s="41">
        <f t="shared" si="8"/>
        <v>0.58333333333333337</v>
      </c>
      <c r="P46" s="55">
        <v>0.64513888888888893</v>
      </c>
      <c r="Q46" s="41">
        <f t="shared" si="9"/>
        <v>0.64513888888888893</v>
      </c>
      <c r="R46" s="55">
        <v>0.67152777777777772</v>
      </c>
      <c r="S46" s="41">
        <f t="shared" si="11"/>
        <v>0.67152777777777772</v>
      </c>
      <c r="T46" s="236">
        <v>0.68611111111111112</v>
      </c>
      <c r="U46" s="72">
        <f t="shared" si="10"/>
        <v>0.68611111111111112</v>
      </c>
      <c r="V46" s="46"/>
    </row>
    <row r="47" spans="1:22" ht="21.75" customHeight="1" x14ac:dyDescent="0.25">
      <c r="A47" s="586" t="s">
        <v>267</v>
      </c>
      <c r="B47" s="587"/>
      <c r="C47" s="152" t="s">
        <v>2871</v>
      </c>
      <c r="D47" s="217">
        <v>42114892</v>
      </c>
      <c r="E47" s="201" t="s">
        <v>45</v>
      </c>
      <c r="F47" s="142" t="s">
        <v>38</v>
      </c>
      <c r="G47" s="245">
        <v>1960</v>
      </c>
      <c r="H47" s="347"/>
      <c r="I47" s="359" t="s">
        <v>232</v>
      </c>
      <c r="J47" s="55">
        <v>0.57013888888888886</v>
      </c>
      <c r="K47" s="55">
        <f t="shared" si="6"/>
        <v>0.57013888888888886</v>
      </c>
      <c r="L47" s="55">
        <v>0.57916666666666672</v>
      </c>
      <c r="M47" s="41">
        <f t="shared" si="7"/>
        <v>0.57916666666666672</v>
      </c>
      <c r="N47" s="55">
        <v>0.58611111111111114</v>
      </c>
      <c r="O47" s="41">
        <f t="shared" si="8"/>
        <v>0.58611111111111114</v>
      </c>
      <c r="P47" s="55">
        <v>0.65416666666666667</v>
      </c>
      <c r="Q47" s="41">
        <f t="shared" si="9"/>
        <v>0.65416666666666667</v>
      </c>
      <c r="R47" s="55">
        <v>0.66874999999999996</v>
      </c>
      <c r="S47" s="41">
        <f t="shared" si="11"/>
        <v>0.66874999999999996</v>
      </c>
      <c r="T47" s="236">
        <v>0.59930555555555554</v>
      </c>
      <c r="U47" s="72">
        <f t="shared" si="10"/>
        <v>0.59930555555555554</v>
      </c>
      <c r="V47" s="46"/>
    </row>
    <row r="48" spans="1:22" ht="22.5" customHeight="1" x14ac:dyDescent="0.25">
      <c r="A48" s="586" t="s">
        <v>269</v>
      </c>
      <c r="B48" s="587"/>
      <c r="C48" s="152" t="s">
        <v>2872</v>
      </c>
      <c r="D48" s="217">
        <v>5432315</v>
      </c>
      <c r="E48" s="338" t="s">
        <v>93</v>
      </c>
      <c r="F48" s="142" t="s">
        <v>28</v>
      </c>
      <c r="G48" s="184" t="s">
        <v>226</v>
      </c>
      <c r="H48" s="356" t="s">
        <v>108</v>
      </c>
      <c r="I48" s="154" t="s">
        <v>159</v>
      </c>
      <c r="J48" s="55">
        <v>0.58472222222222225</v>
      </c>
      <c r="K48" s="55">
        <f t="shared" si="6"/>
        <v>0.58472222222222225</v>
      </c>
      <c r="L48" s="55">
        <v>0.5854166666666667</v>
      </c>
      <c r="M48" s="55">
        <f t="shared" si="7"/>
        <v>0.5854166666666667</v>
      </c>
      <c r="N48" s="55">
        <v>0.58958333333333335</v>
      </c>
      <c r="O48" s="55">
        <f t="shared" si="8"/>
        <v>0.58958333333333335</v>
      </c>
      <c r="P48" s="55">
        <v>0.65625</v>
      </c>
      <c r="Q48" s="55">
        <f t="shared" si="9"/>
        <v>0.65625</v>
      </c>
      <c r="R48" s="55">
        <v>0.68611111111111112</v>
      </c>
      <c r="S48" s="41">
        <f t="shared" si="11"/>
        <v>0.68611111111111112</v>
      </c>
      <c r="T48" s="236">
        <v>0.7</v>
      </c>
      <c r="U48" s="72">
        <f t="shared" si="10"/>
        <v>0.7</v>
      </c>
      <c r="V48" s="46"/>
    </row>
    <row r="49" spans="1:22" ht="19.5" customHeight="1" x14ac:dyDescent="0.25">
      <c r="A49" s="586" t="s">
        <v>272</v>
      </c>
      <c r="B49" s="587"/>
      <c r="C49" s="152" t="s">
        <v>2873</v>
      </c>
      <c r="D49" s="217">
        <v>71042812</v>
      </c>
      <c r="E49" s="201" t="s">
        <v>345</v>
      </c>
      <c r="F49" s="142" t="s">
        <v>28</v>
      </c>
      <c r="G49" s="269" t="s">
        <v>2684</v>
      </c>
      <c r="H49" s="269"/>
      <c r="I49" s="269" t="s">
        <v>34</v>
      </c>
      <c r="J49" s="55">
        <v>0.60416666666666663</v>
      </c>
      <c r="K49" s="55">
        <f t="shared" si="6"/>
        <v>0.60416666666666663</v>
      </c>
      <c r="L49" s="55">
        <v>0.60555555555555551</v>
      </c>
      <c r="M49" s="55">
        <f t="shared" si="7"/>
        <v>0.60555555555555551</v>
      </c>
      <c r="N49" s="55">
        <v>0.62013888888888891</v>
      </c>
      <c r="O49" s="55">
        <f t="shared" si="8"/>
        <v>0.62013888888888891</v>
      </c>
      <c r="P49" s="55">
        <v>0.67013888888888884</v>
      </c>
      <c r="Q49" s="55">
        <f t="shared" si="9"/>
        <v>0.67013888888888884</v>
      </c>
      <c r="R49" s="55">
        <v>0.68402777777777779</v>
      </c>
      <c r="S49" s="55">
        <f t="shared" si="11"/>
        <v>0.68402777777777779</v>
      </c>
      <c r="T49" s="236">
        <v>0.69652777777777775</v>
      </c>
      <c r="U49" s="72">
        <f t="shared" si="10"/>
        <v>0.69652777777777775</v>
      </c>
      <c r="V49" s="46"/>
    </row>
    <row r="50" spans="1:22" ht="21" customHeight="1" x14ac:dyDescent="0.25">
      <c r="A50" s="586" t="s">
        <v>274</v>
      </c>
      <c r="B50" s="587"/>
      <c r="C50" s="152" t="s">
        <v>2874</v>
      </c>
      <c r="D50" s="217">
        <v>47551094</v>
      </c>
      <c r="E50" s="21" t="s">
        <v>301</v>
      </c>
      <c r="F50" s="142" t="s">
        <v>28</v>
      </c>
      <c r="G50" s="105"/>
      <c r="H50" s="180"/>
      <c r="I50" s="252" t="s">
        <v>780</v>
      </c>
      <c r="J50" s="55">
        <v>0.61250000000000004</v>
      </c>
      <c r="K50" s="55">
        <f t="shared" si="6"/>
        <v>0.61250000000000004</v>
      </c>
      <c r="L50" s="55">
        <v>0.61527777777777781</v>
      </c>
      <c r="M50" s="41">
        <f t="shared" si="7"/>
        <v>0.61527777777777781</v>
      </c>
      <c r="N50" s="55">
        <v>0.62152777777777779</v>
      </c>
      <c r="O50" s="41">
        <f t="shared" si="8"/>
        <v>0.62152777777777779</v>
      </c>
      <c r="P50" s="55">
        <v>0.6743055555555556</v>
      </c>
      <c r="Q50" s="41">
        <f t="shared" si="9"/>
        <v>0.6743055555555556</v>
      </c>
      <c r="R50" s="55">
        <v>0.61736111111111114</v>
      </c>
      <c r="S50" s="41">
        <f t="shared" si="11"/>
        <v>0.61736111111111114</v>
      </c>
      <c r="T50" s="236">
        <v>0.71319444444444446</v>
      </c>
      <c r="U50" s="72">
        <f t="shared" si="10"/>
        <v>0.71319444444444446</v>
      </c>
      <c r="V50" s="46"/>
    </row>
    <row r="51" spans="1:22" ht="21.75" customHeight="1" x14ac:dyDescent="0.25">
      <c r="A51" s="600"/>
      <c r="B51" s="587"/>
      <c r="C51" s="192" t="s">
        <v>2875</v>
      </c>
      <c r="D51" s="288">
        <v>45366936</v>
      </c>
      <c r="E51" s="88" t="s">
        <v>84</v>
      </c>
      <c r="F51" s="88" t="s">
        <v>28</v>
      </c>
      <c r="G51" s="88" t="s">
        <v>2876</v>
      </c>
      <c r="H51" s="332"/>
      <c r="I51" s="163" t="s">
        <v>780</v>
      </c>
      <c r="J51" s="104"/>
      <c r="K51" s="14">
        <f t="shared" si="6"/>
        <v>0</v>
      </c>
      <c r="L51" s="161"/>
      <c r="M51" s="15">
        <f t="shared" si="7"/>
        <v>0</v>
      </c>
      <c r="N51" s="161"/>
      <c r="O51" s="15">
        <f t="shared" si="8"/>
        <v>0</v>
      </c>
      <c r="P51" s="161"/>
      <c r="Q51" s="15">
        <f t="shared" si="9"/>
        <v>0</v>
      </c>
      <c r="R51" s="161"/>
      <c r="S51" s="15">
        <f t="shared" si="11"/>
        <v>0</v>
      </c>
      <c r="T51" s="161"/>
      <c r="U51" s="15">
        <f t="shared" si="10"/>
        <v>0</v>
      </c>
      <c r="V51" s="46"/>
    </row>
    <row r="52" spans="1:22" ht="18" customHeight="1" x14ac:dyDescent="0.25">
      <c r="A52" s="600"/>
      <c r="B52" s="587"/>
      <c r="C52" s="192" t="s">
        <v>2877</v>
      </c>
      <c r="D52" s="288">
        <v>72380842</v>
      </c>
      <c r="E52" s="88" t="s">
        <v>429</v>
      </c>
      <c r="F52" s="250" t="s">
        <v>38</v>
      </c>
      <c r="G52" s="88" t="s">
        <v>2238</v>
      </c>
      <c r="H52" s="88"/>
      <c r="I52" s="163" t="s">
        <v>1033</v>
      </c>
      <c r="J52" s="161"/>
      <c r="K52" s="161">
        <f t="shared" si="6"/>
        <v>0</v>
      </c>
      <c r="L52" s="161"/>
      <c r="M52" s="161">
        <f t="shared" si="7"/>
        <v>0</v>
      </c>
      <c r="N52" s="161"/>
      <c r="O52" s="161">
        <f t="shared" si="8"/>
        <v>0</v>
      </c>
      <c r="P52" s="161"/>
      <c r="Q52" s="161">
        <f t="shared" si="9"/>
        <v>0</v>
      </c>
      <c r="R52" s="161"/>
      <c r="S52" s="161">
        <f t="shared" si="11"/>
        <v>0</v>
      </c>
      <c r="T52" s="161"/>
      <c r="U52" s="161">
        <f t="shared" si="10"/>
        <v>0</v>
      </c>
      <c r="V52" s="46"/>
    </row>
    <row r="53" spans="1:22" ht="18" customHeight="1" x14ac:dyDescent="0.25">
      <c r="A53" s="589"/>
      <c r="B53" s="589"/>
    </row>
    <row r="54" spans="1:22" ht="18" customHeight="1" x14ac:dyDescent="0.25">
      <c r="A54" s="589"/>
      <c r="B54" s="589"/>
    </row>
    <row r="55" spans="1:22" ht="18" customHeight="1" x14ac:dyDescent="0.25">
      <c r="A55" s="589"/>
      <c r="B55" s="589"/>
    </row>
    <row r="56" spans="1:22" ht="18" customHeight="1" x14ac:dyDescent="0.25">
      <c r="A56" s="589"/>
      <c r="B56" s="589"/>
    </row>
    <row r="57" spans="1:22" ht="18" customHeight="1" x14ac:dyDescent="0.25">
      <c r="A57" s="589"/>
      <c r="B57" s="589"/>
    </row>
    <row r="58" spans="1:22" ht="18" customHeight="1" x14ac:dyDescent="0.25">
      <c r="A58" s="589"/>
      <c r="B58" s="589"/>
    </row>
    <row r="59" spans="1:22" ht="18" customHeight="1" x14ac:dyDescent="0.25">
      <c r="A59" s="589"/>
      <c r="B59" s="589"/>
    </row>
    <row r="60" spans="1:22" ht="18" customHeight="1" x14ac:dyDescent="0.25">
      <c r="A60" s="589"/>
      <c r="B60" s="589"/>
    </row>
    <row r="61" spans="1:22" ht="18" customHeight="1" x14ac:dyDescent="0.25">
      <c r="A61" s="589"/>
      <c r="B61" s="589"/>
    </row>
    <row r="62" spans="1:22" ht="18" customHeight="1" x14ac:dyDescent="0.25">
      <c r="A62" s="589"/>
      <c r="B62" s="589"/>
    </row>
    <row r="63" spans="1:22" ht="18" customHeight="1" x14ac:dyDescent="0.25"/>
    <row r="64" spans="1:22" ht="15.75" customHeight="1" x14ac:dyDescent="0.25">
      <c r="B64" t="s">
        <v>6768</v>
      </c>
      <c r="C64" t="s">
        <v>6769</v>
      </c>
      <c r="D64" t="s">
        <v>6770</v>
      </c>
      <c r="E64" t="s">
        <v>6771</v>
      </c>
      <c r="F64" t="s">
        <v>6772</v>
      </c>
      <c r="G64" t="s">
        <v>6773</v>
      </c>
      <c r="H64" t="s">
        <v>6774</v>
      </c>
    </row>
    <row r="65" ht="18" customHeight="1" x14ac:dyDescent="0.25"/>
    <row r="66" ht="18" customHeight="1" x14ac:dyDescent="0.25"/>
    <row r="67" ht="18" customHeight="1" x14ac:dyDescent="0.25"/>
    <row r="68" ht="18" customHeight="1" x14ac:dyDescent="0.25"/>
    <row r="69" ht="18" customHeight="1" x14ac:dyDescent="0.25"/>
    <row r="70" ht="18" customHeight="1" x14ac:dyDescent="0.25"/>
    <row r="71" ht="18" customHeight="1" x14ac:dyDescent="0.25"/>
    <row r="72" ht="18" customHeight="1" x14ac:dyDescent="0.25"/>
    <row r="73" ht="18" customHeight="1" x14ac:dyDescent="0.25"/>
    <row r="74" ht="18" customHeight="1" x14ac:dyDescent="0.25"/>
    <row r="75" ht="18" customHeight="1" x14ac:dyDescent="0.25"/>
    <row r="76" ht="18" customHeight="1" x14ac:dyDescent="0.25"/>
    <row r="77" ht="18" customHeight="1" x14ac:dyDescent="0.25"/>
    <row r="78" ht="18" customHeight="1" x14ac:dyDescent="0.25"/>
    <row r="79" ht="18" customHeight="1" x14ac:dyDescent="0.25"/>
    <row r="80" ht="18" customHeight="1" x14ac:dyDescent="0.25"/>
    <row r="81" spans="2:6" ht="18" customHeight="1" x14ac:dyDescent="0.25"/>
    <row r="82" spans="2:6" ht="18" customHeight="1" x14ac:dyDescent="0.25"/>
    <row r="83" spans="2:6" ht="18" customHeight="1" x14ac:dyDescent="0.25"/>
    <row r="84" spans="2:6" ht="18" customHeight="1" x14ac:dyDescent="0.25"/>
    <row r="85" spans="2:6" ht="18" customHeight="1" x14ac:dyDescent="0.25"/>
    <row r="86" spans="2:6" ht="18" customHeight="1" x14ac:dyDescent="0.25"/>
    <row r="87" spans="2:6" ht="21" customHeight="1" x14ac:dyDescent="0.25"/>
    <row r="88" spans="2:6" ht="15.75" customHeight="1" x14ac:dyDescent="0.25">
      <c r="B88" t="s">
        <v>6768</v>
      </c>
      <c r="C88" t="s">
        <v>6769</v>
      </c>
      <c r="D88" t="s">
        <v>6770</v>
      </c>
      <c r="E88" t="s">
        <v>6771</v>
      </c>
      <c r="F88" t="s">
        <v>6772</v>
      </c>
    </row>
    <row r="89" spans="2:6" ht="15.75" customHeight="1" x14ac:dyDescent="0.25"/>
    <row r="90" spans="2:6" ht="15.75" customHeight="1" x14ac:dyDescent="0.25"/>
    <row r="91" spans="2:6" ht="15.75" customHeight="1" x14ac:dyDescent="0.25"/>
    <row r="92" spans="2:6" ht="21" customHeight="1" x14ac:dyDescent="0.25"/>
    <row r="93" spans="2:6" ht="18.75" customHeight="1" x14ac:dyDescent="0.25"/>
    <row r="94" spans="2:6" ht="15.75" customHeight="1" x14ac:dyDescent="0.25"/>
    <row r="95" spans="2:6" ht="15.75" customHeight="1" x14ac:dyDescent="0.25"/>
    <row r="96" spans="2:6" ht="18.75" customHeight="1" x14ac:dyDescent="0.25"/>
    <row r="100" spans="3:8" x14ac:dyDescent="0.25">
      <c r="C100" t="s">
        <v>6768</v>
      </c>
      <c r="D100" t="s">
        <v>6769</v>
      </c>
      <c r="E100" t="s">
        <v>6770</v>
      </c>
      <c r="F100" t="s">
        <v>6771</v>
      </c>
      <c r="G100" t="s">
        <v>6772</v>
      </c>
      <c r="H100" t="s">
        <v>6773</v>
      </c>
    </row>
    <row r="101" spans="3:8" ht="15.75" customHeight="1" x14ac:dyDescent="0.25"/>
    <row r="102" spans="3:8" ht="15.75" customHeight="1" x14ac:dyDescent="0.25"/>
    <row r="103" spans="3:8" ht="15.75" customHeight="1" x14ac:dyDescent="0.25"/>
    <row r="104" spans="3:8" ht="15.75" customHeight="1" x14ac:dyDescent="0.25"/>
    <row r="105" spans="3:8" ht="15.75" customHeight="1" x14ac:dyDescent="0.25"/>
    <row r="106" spans="3:8" ht="15.75" customHeight="1" x14ac:dyDescent="0.25"/>
    <row r="107" spans="3:8" ht="15.75" customHeight="1" x14ac:dyDescent="0.25"/>
    <row r="108" spans="3:8" ht="18.75" customHeight="1" x14ac:dyDescent="0.25"/>
    <row r="109" spans="3:8" ht="15.75" customHeight="1" x14ac:dyDescent="0.25"/>
  </sheetData>
  <mergeCells count="67">
    <mergeCell ref="N1:O1"/>
    <mergeCell ref="A60:B60"/>
    <mergeCell ref="A51:B51"/>
    <mergeCell ref="A11:B11"/>
    <mergeCell ref="A49:B49"/>
    <mergeCell ref="A45:B45"/>
    <mergeCell ref="A57:B57"/>
    <mergeCell ref="A48:B48"/>
    <mergeCell ref="A24:B24"/>
    <mergeCell ref="A30:B30"/>
    <mergeCell ref="A15:B15"/>
    <mergeCell ref="A59:B59"/>
    <mergeCell ref="A7:B7"/>
    <mergeCell ref="A25:B25"/>
    <mergeCell ref="A41:B41"/>
    <mergeCell ref="A46:B46"/>
    <mergeCell ref="A37:B37"/>
    <mergeCell ref="A18:B18"/>
    <mergeCell ref="A27:B27"/>
    <mergeCell ref="A3:B3"/>
    <mergeCell ref="R1:S1"/>
    <mergeCell ref="A55:B55"/>
    <mergeCell ref="A12:B12"/>
    <mergeCell ref="A50:B50"/>
    <mergeCell ref="A26:B26"/>
    <mergeCell ref="A21:B21"/>
    <mergeCell ref="A2:B2"/>
    <mergeCell ref="A33:B33"/>
    <mergeCell ref="A53:B53"/>
    <mergeCell ref="A9:B9"/>
    <mergeCell ref="P1:Q1"/>
    <mergeCell ref="A36:B36"/>
    <mergeCell ref="A1:B1"/>
    <mergeCell ref="A6:B6"/>
    <mergeCell ref="A16:B16"/>
    <mergeCell ref="T1:U1"/>
    <mergeCell ref="A47:B47"/>
    <mergeCell ref="A5:B5"/>
    <mergeCell ref="L1:M1"/>
    <mergeCell ref="A32:B32"/>
    <mergeCell ref="A42:B42"/>
    <mergeCell ref="A14:B14"/>
    <mergeCell ref="A17:B17"/>
    <mergeCell ref="A23:B23"/>
    <mergeCell ref="A8:B8"/>
    <mergeCell ref="A22:B22"/>
    <mergeCell ref="A35:B35"/>
    <mergeCell ref="A4:B4"/>
    <mergeCell ref="A19:B19"/>
    <mergeCell ref="A10:B10"/>
    <mergeCell ref="A13:B13"/>
    <mergeCell ref="A62:B62"/>
    <mergeCell ref="A20:B20"/>
    <mergeCell ref="A38:B38"/>
    <mergeCell ref="A52:B52"/>
    <mergeCell ref="A29:B29"/>
    <mergeCell ref="A43:B43"/>
    <mergeCell ref="A28:B28"/>
    <mergeCell ref="A44:B44"/>
    <mergeCell ref="A40:B40"/>
    <mergeCell ref="A31:B31"/>
    <mergeCell ref="A58:B58"/>
    <mergeCell ref="A39:B39"/>
    <mergeCell ref="A34:B34"/>
    <mergeCell ref="A61:B61"/>
    <mergeCell ref="A54:B54"/>
    <mergeCell ref="A56:B56"/>
  </mergeCells>
  <pageMargins left="0.7" right="0.7" top="0.75" bottom="0.75" header="0.3" footer="0.3"/>
  <pageSetup paperSize="9" fitToWidth="0" orientation="landscape"/>
  <tableParts count="3">
    <tablePart r:id="rId1"/>
    <tablePart r:id="rId2"/>
    <tablePart r:id="rId3"/>
  </tableParts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sheetPr codeName="Hoja360">
    <pageSetUpPr fitToPage="1"/>
  </sheetPr>
  <dimension ref="A1:U111"/>
  <sheetViews>
    <sheetView topLeftCell="A8" workbookViewId="0">
      <selection activeCell="C29" sqref="C29"/>
    </sheetView>
  </sheetViews>
  <sheetFormatPr baseColWidth="10" defaultColWidth="9.140625" defaultRowHeight="15" x14ac:dyDescent="0.25"/>
  <cols>
    <col min="1" max="2" width="2.7109375" customWidth="1"/>
    <col min="3" max="3" width="39" customWidth="1"/>
    <col min="4" max="4" width="14.5703125" customWidth="1"/>
    <col min="5" max="5" width="21.85546875" customWidth="1"/>
    <col min="6" max="6" width="22" customWidth="1"/>
    <col min="7" max="7" width="21.140625" bestFit="1" customWidth="1"/>
    <col min="8" max="8" width="9.28515625" customWidth="1"/>
    <col min="9" max="9" width="25.140625" customWidth="1"/>
    <col min="10" max="10" width="13.28515625" customWidth="1"/>
    <col min="11" max="11" width="13.5703125" customWidth="1"/>
    <col min="12" max="12" width="14.28515625" customWidth="1"/>
    <col min="13" max="13" width="13.7109375" customWidth="1"/>
    <col min="14" max="15" width="14.7109375" customWidth="1"/>
    <col min="16" max="16" width="15.28515625" customWidth="1"/>
    <col min="17" max="17" width="14.85546875" customWidth="1"/>
    <col min="18" max="19" width="15.42578125" customWidth="1"/>
    <col min="20" max="20" width="17" customWidth="1"/>
    <col min="21" max="21" width="17.85546875" customWidth="1"/>
  </cols>
  <sheetData>
    <row r="1" spans="1:21" ht="46.5" customHeight="1" x14ac:dyDescent="0.25">
      <c r="A1" s="596" t="s">
        <v>0</v>
      </c>
      <c r="B1" s="597"/>
      <c r="C1" s="10" t="s">
        <v>1</v>
      </c>
      <c r="D1" s="10" t="s">
        <v>2</v>
      </c>
      <c r="E1" s="25" t="s">
        <v>3</v>
      </c>
      <c r="F1" s="20" t="s">
        <v>4</v>
      </c>
      <c r="G1" s="1" t="s">
        <v>5</v>
      </c>
      <c r="H1" s="35" t="s">
        <v>6</v>
      </c>
      <c r="I1" s="2" t="s">
        <v>7</v>
      </c>
      <c r="J1" s="3" t="s">
        <v>8</v>
      </c>
      <c r="K1" s="3" t="s">
        <v>9</v>
      </c>
      <c r="L1" s="593" t="s">
        <v>10</v>
      </c>
      <c r="M1" s="592"/>
      <c r="N1" s="599" t="s">
        <v>11</v>
      </c>
      <c r="O1" s="592"/>
      <c r="P1" s="595" t="s">
        <v>12</v>
      </c>
      <c r="Q1" s="592"/>
      <c r="R1" s="594" t="s">
        <v>13</v>
      </c>
      <c r="S1" s="592"/>
      <c r="T1" s="591" t="s">
        <v>14</v>
      </c>
      <c r="U1" s="592"/>
    </row>
    <row r="2" spans="1:21" ht="21" customHeight="1" x14ac:dyDescent="0.25">
      <c r="A2" s="586" t="s">
        <v>15</v>
      </c>
      <c r="B2" s="587"/>
      <c r="C2" s="152" t="s">
        <v>2878</v>
      </c>
      <c r="D2" s="217">
        <v>5316443</v>
      </c>
      <c r="E2" s="174" t="s">
        <v>93</v>
      </c>
      <c r="F2" s="79" t="s">
        <v>28</v>
      </c>
      <c r="G2" s="407" t="s">
        <v>1285</v>
      </c>
      <c r="H2" s="356" t="s">
        <v>108</v>
      </c>
      <c r="I2" s="490" t="s">
        <v>2315</v>
      </c>
      <c r="J2" s="55">
        <v>0.34166666666666667</v>
      </c>
      <c r="K2" s="41">
        <f t="shared" ref="K2:K18" si="0">J2+$K$60</f>
        <v>0.34166666666666667</v>
      </c>
      <c r="L2" s="55">
        <v>0.34236111111111112</v>
      </c>
      <c r="M2" s="41">
        <f t="shared" ref="M2:M34" si="1">L2+$M$61</f>
        <v>0.34236111111111112</v>
      </c>
      <c r="N2" s="55">
        <v>0.34652777777777782</v>
      </c>
      <c r="O2" s="41">
        <f t="shared" ref="O2:O34" si="2">N2+$O$61</f>
        <v>0.34652777777777782</v>
      </c>
      <c r="P2" s="55">
        <v>0.38958333333333328</v>
      </c>
      <c r="Q2" s="41">
        <f t="shared" ref="Q2:Q24" si="3">P2+$Q$61</f>
        <v>0.38958333333333328</v>
      </c>
      <c r="R2" s="55">
        <v>0.40069444444444452</v>
      </c>
      <c r="S2" s="41">
        <f t="shared" ref="S2:S34" si="4">R2+$S$61</f>
        <v>0.40069444444444452</v>
      </c>
      <c r="T2" s="236">
        <v>0.41180555555555548</v>
      </c>
      <c r="U2" s="72">
        <f t="shared" ref="U2:U24" si="5">T2+$U$61</f>
        <v>0.41180555555555548</v>
      </c>
    </row>
    <row r="3" spans="1:21" ht="21" customHeight="1" x14ac:dyDescent="0.25">
      <c r="A3" s="586" t="s">
        <v>21</v>
      </c>
      <c r="B3" s="587"/>
      <c r="C3" s="97" t="s">
        <v>2879</v>
      </c>
      <c r="D3" s="50">
        <v>10364340</v>
      </c>
      <c r="E3" s="50" t="s">
        <v>84</v>
      </c>
      <c r="F3" s="79" t="s">
        <v>38</v>
      </c>
      <c r="G3" s="184" t="s">
        <v>565</v>
      </c>
      <c r="H3" s="329"/>
      <c r="I3" s="186" t="s">
        <v>159</v>
      </c>
      <c r="J3" s="55">
        <v>0.34861111111111109</v>
      </c>
      <c r="K3" s="41">
        <f t="shared" si="0"/>
        <v>0.34861111111111109</v>
      </c>
      <c r="L3" s="55">
        <v>0.35069444444444442</v>
      </c>
      <c r="M3" s="41">
        <f t="shared" si="1"/>
        <v>0.35069444444444442</v>
      </c>
      <c r="N3" s="55">
        <v>0.35555555555555562</v>
      </c>
      <c r="O3" s="41">
        <f t="shared" si="2"/>
        <v>0.35555555555555562</v>
      </c>
      <c r="P3" s="55">
        <v>0.39930555555555558</v>
      </c>
      <c r="Q3" s="41">
        <f t="shared" si="3"/>
        <v>0.39930555555555558</v>
      </c>
      <c r="R3" s="55">
        <v>0.4152777777777778</v>
      </c>
      <c r="S3" s="41">
        <f t="shared" si="4"/>
        <v>0.4152777777777778</v>
      </c>
      <c r="T3" s="236">
        <v>0.42708333333333331</v>
      </c>
      <c r="U3" s="72">
        <f t="shared" si="5"/>
        <v>0.42708333333333331</v>
      </c>
    </row>
    <row r="4" spans="1:21" ht="20.25" customHeight="1" x14ac:dyDescent="0.25">
      <c r="A4" s="586" t="s">
        <v>26</v>
      </c>
      <c r="B4" s="587"/>
      <c r="C4" s="97" t="s">
        <v>2880</v>
      </c>
      <c r="D4" s="50">
        <v>25861594</v>
      </c>
      <c r="E4" s="207" t="s">
        <v>45</v>
      </c>
      <c r="F4" s="79" t="s">
        <v>28</v>
      </c>
      <c r="G4" s="407" t="s">
        <v>1285</v>
      </c>
      <c r="H4" s="420"/>
      <c r="I4" s="407" t="s">
        <v>105</v>
      </c>
      <c r="J4" s="55">
        <v>0.35138888888888892</v>
      </c>
      <c r="K4" s="41">
        <f t="shared" si="0"/>
        <v>0.35138888888888892</v>
      </c>
      <c r="L4" s="55">
        <v>0.35555555555555562</v>
      </c>
      <c r="M4" s="41">
        <f t="shared" si="1"/>
        <v>0.35555555555555562</v>
      </c>
      <c r="N4" s="55">
        <v>0.35972222222222222</v>
      </c>
      <c r="O4" s="41">
        <f t="shared" si="2"/>
        <v>0.35972222222222222</v>
      </c>
      <c r="P4" s="55">
        <v>0.40347222222222218</v>
      </c>
      <c r="Q4" s="41">
        <f t="shared" si="3"/>
        <v>0.40347222222222218</v>
      </c>
      <c r="R4" s="55">
        <v>0.4152777777777778</v>
      </c>
      <c r="S4" s="41">
        <f t="shared" si="4"/>
        <v>0.4152777777777778</v>
      </c>
      <c r="T4" s="236">
        <v>0.4284722222222222</v>
      </c>
      <c r="U4" s="72">
        <f t="shared" si="5"/>
        <v>0.4284722222222222</v>
      </c>
    </row>
    <row r="5" spans="1:21" ht="18.75" customHeight="1" x14ac:dyDescent="0.25">
      <c r="A5" s="586" t="s">
        <v>30</v>
      </c>
      <c r="B5" s="587"/>
      <c r="C5" s="152" t="s">
        <v>2881</v>
      </c>
      <c r="D5" s="217">
        <v>7223647</v>
      </c>
      <c r="E5" s="50" t="s">
        <v>271</v>
      </c>
      <c r="F5" s="79" t="s">
        <v>38</v>
      </c>
      <c r="G5" s="96"/>
      <c r="H5" s="328"/>
      <c r="I5" s="96" t="s">
        <v>147</v>
      </c>
      <c r="J5" s="55">
        <v>0.35208333333333341</v>
      </c>
      <c r="K5" s="41">
        <f t="shared" si="0"/>
        <v>0.35208333333333341</v>
      </c>
      <c r="L5" s="55">
        <v>0.35972222222222222</v>
      </c>
      <c r="M5" s="41">
        <f t="shared" si="1"/>
        <v>0.35972222222222222</v>
      </c>
      <c r="N5" s="55">
        <v>0.36458333333333331</v>
      </c>
      <c r="O5" s="41">
        <f t="shared" si="2"/>
        <v>0.36458333333333331</v>
      </c>
      <c r="P5" s="55">
        <v>0.41111111111111109</v>
      </c>
      <c r="Q5" s="41">
        <f t="shared" si="3"/>
        <v>0.41111111111111109</v>
      </c>
      <c r="R5" s="55">
        <v>0.42638888888888887</v>
      </c>
      <c r="S5" s="41">
        <f t="shared" si="4"/>
        <v>0.42638888888888887</v>
      </c>
      <c r="T5" s="236">
        <v>0.44097222222222221</v>
      </c>
      <c r="U5" s="72">
        <f t="shared" si="5"/>
        <v>0.44097222222222221</v>
      </c>
    </row>
    <row r="6" spans="1:21" ht="21.75" customHeight="1" x14ac:dyDescent="0.25">
      <c r="A6" s="586" t="s">
        <v>35</v>
      </c>
      <c r="B6" s="587"/>
      <c r="C6" s="97" t="s">
        <v>2882</v>
      </c>
      <c r="D6" s="50">
        <v>25412236</v>
      </c>
      <c r="E6" s="50" t="s">
        <v>271</v>
      </c>
      <c r="F6" s="142" t="s">
        <v>18</v>
      </c>
      <c r="G6" s="105"/>
      <c r="H6" s="180"/>
      <c r="I6" s="105" t="s">
        <v>780</v>
      </c>
      <c r="J6" s="55">
        <v>0.35833333333333328</v>
      </c>
      <c r="K6" s="41">
        <f t="shared" si="0"/>
        <v>0.35833333333333328</v>
      </c>
      <c r="L6" s="55">
        <v>0.36458333333333331</v>
      </c>
      <c r="M6" s="41">
        <f t="shared" si="1"/>
        <v>0.36458333333333331</v>
      </c>
      <c r="N6" s="55">
        <v>0.36875000000000002</v>
      </c>
      <c r="O6" s="41">
        <f t="shared" si="2"/>
        <v>0.36875000000000002</v>
      </c>
      <c r="P6" s="55">
        <v>0.41458333333333341</v>
      </c>
      <c r="Q6" s="41">
        <f t="shared" si="3"/>
        <v>0.41458333333333341</v>
      </c>
      <c r="R6" s="55">
        <v>0.42708333333333331</v>
      </c>
      <c r="S6" s="41">
        <f t="shared" si="4"/>
        <v>0.42708333333333331</v>
      </c>
      <c r="T6" s="236">
        <v>0.43958333333333333</v>
      </c>
      <c r="U6" s="72">
        <f t="shared" si="5"/>
        <v>0.43958333333333333</v>
      </c>
    </row>
    <row r="7" spans="1:21" ht="19.5" customHeight="1" x14ac:dyDescent="0.25">
      <c r="A7" s="586" t="s">
        <v>40</v>
      </c>
      <c r="B7" s="587"/>
      <c r="C7" s="97" t="s">
        <v>2883</v>
      </c>
      <c r="D7" s="50">
        <v>25704107</v>
      </c>
      <c r="E7" s="406" t="s">
        <v>93</v>
      </c>
      <c r="F7" s="79" t="s">
        <v>38</v>
      </c>
      <c r="G7" s="105"/>
      <c r="H7" s="180"/>
      <c r="I7" s="105" t="s">
        <v>780</v>
      </c>
      <c r="J7" s="55">
        <v>0.36041666666666672</v>
      </c>
      <c r="K7" s="41">
        <f t="shared" si="0"/>
        <v>0.36041666666666672</v>
      </c>
      <c r="L7" s="55">
        <v>0.36875000000000002</v>
      </c>
      <c r="M7" s="41">
        <f t="shared" si="1"/>
        <v>0.36875000000000002</v>
      </c>
      <c r="N7" s="55">
        <v>0.37291666666666667</v>
      </c>
      <c r="O7" s="41">
        <f t="shared" si="2"/>
        <v>0.37291666666666667</v>
      </c>
      <c r="P7" s="55">
        <v>0.42291666666666672</v>
      </c>
      <c r="Q7" s="41">
        <f t="shared" si="3"/>
        <v>0.42291666666666672</v>
      </c>
      <c r="R7" s="55">
        <v>0.43819444444444439</v>
      </c>
      <c r="S7" s="41">
        <f t="shared" si="4"/>
        <v>0.43819444444444439</v>
      </c>
      <c r="T7" s="236">
        <v>0.4513888888888889</v>
      </c>
      <c r="U7" s="72">
        <f t="shared" si="5"/>
        <v>0.4513888888888889</v>
      </c>
    </row>
    <row r="8" spans="1:21" ht="21.75" customHeight="1" x14ac:dyDescent="0.25">
      <c r="A8" s="586" t="s">
        <v>43</v>
      </c>
      <c r="B8" s="587"/>
      <c r="C8" s="97" t="s">
        <v>2884</v>
      </c>
      <c r="D8" s="50">
        <v>25488164</v>
      </c>
      <c r="E8" s="50" t="s">
        <v>84</v>
      </c>
      <c r="F8" s="79" t="s">
        <v>38</v>
      </c>
      <c r="G8" s="87" t="s">
        <v>2885</v>
      </c>
      <c r="H8" s="182"/>
      <c r="I8" s="50" t="s">
        <v>2259</v>
      </c>
      <c r="J8" s="55">
        <v>0.36527777777777781</v>
      </c>
      <c r="K8" s="41">
        <f t="shared" si="0"/>
        <v>0.36527777777777781</v>
      </c>
      <c r="L8" s="55">
        <v>0.37847222222222221</v>
      </c>
      <c r="M8" s="41">
        <f t="shared" si="1"/>
        <v>0.37847222222222221</v>
      </c>
      <c r="N8" s="55">
        <v>0.38333333333333341</v>
      </c>
      <c r="O8" s="41">
        <f t="shared" si="2"/>
        <v>0.38333333333333341</v>
      </c>
      <c r="P8" s="55">
        <v>0.43472222222222218</v>
      </c>
      <c r="Q8" s="41">
        <f t="shared" si="3"/>
        <v>0.43472222222222218</v>
      </c>
      <c r="R8" s="55">
        <v>0.45069444444444451</v>
      </c>
      <c r="S8" s="41">
        <f t="shared" si="4"/>
        <v>0.45069444444444451</v>
      </c>
      <c r="T8" s="236">
        <v>0.46250000000000002</v>
      </c>
      <c r="U8" s="72">
        <f t="shared" si="5"/>
        <v>0.46250000000000002</v>
      </c>
    </row>
    <row r="9" spans="1:21" ht="20.25" customHeight="1" x14ac:dyDescent="0.25">
      <c r="A9" s="586" t="s">
        <v>48</v>
      </c>
      <c r="B9" s="587"/>
      <c r="C9" s="97" t="s">
        <v>2886</v>
      </c>
      <c r="D9" s="50">
        <v>74138103</v>
      </c>
      <c r="E9" s="50" t="s">
        <v>84</v>
      </c>
      <c r="F9" s="79" t="s">
        <v>38</v>
      </c>
      <c r="G9" s="184" t="s">
        <v>19</v>
      </c>
      <c r="H9" s="325"/>
      <c r="I9" s="293" t="s">
        <v>168</v>
      </c>
      <c r="J9" s="55">
        <v>0.36805555555555558</v>
      </c>
      <c r="K9" s="41">
        <f t="shared" si="0"/>
        <v>0.36805555555555558</v>
      </c>
      <c r="L9" s="55">
        <v>0.38333333333333341</v>
      </c>
      <c r="M9" s="41">
        <f t="shared" si="1"/>
        <v>0.38333333333333341</v>
      </c>
      <c r="N9" s="55">
        <v>0.38750000000000001</v>
      </c>
      <c r="O9" s="41">
        <f t="shared" si="2"/>
        <v>0.38750000000000001</v>
      </c>
      <c r="P9" s="55">
        <v>0.43819444444444439</v>
      </c>
      <c r="Q9" s="41">
        <f t="shared" si="3"/>
        <v>0.43819444444444439</v>
      </c>
      <c r="R9" s="55">
        <v>0.45069444444444451</v>
      </c>
      <c r="S9" s="41">
        <f t="shared" si="4"/>
        <v>0.45069444444444451</v>
      </c>
      <c r="T9" s="236">
        <v>0.46527777777777779</v>
      </c>
      <c r="U9" s="72">
        <f t="shared" si="5"/>
        <v>0.46527777777777779</v>
      </c>
    </row>
    <row r="10" spans="1:21" ht="21" customHeight="1" x14ac:dyDescent="0.25">
      <c r="A10" s="586" t="s">
        <v>54</v>
      </c>
      <c r="B10" s="587"/>
      <c r="C10" s="97" t="s">
        <v>2887</v>
      </c>
      <c r="D10" s="50">
        <v>75507335</v>
      </c>
      <c r="E10" s="50" t="s">
        <v>84</v>
      </c>
      <c r="F10" s="79" t="s">
        <v>28</v>
      </c>
      <c r="G10" s="184" t="s">
        <v>19</v>
      </c>
      <c r="H10" s="325"/>
      <c r="I10" s="293" t="s">
        <v>168</v>
      </c>
      <c r="J10" s="55">
        <v>0.36875000000000002</v>
      </c>
      <c r="K10" s="41">
        <f t="shared" si="0"/>
        <v>0.36875000000000002</v>
      </c>
      <c r="L10" s="55">
        <v>0.38750000000000001</v>
      </c>
      <c r="M10" s="41">
        <f t="shared" si="1"/>
        <v>0.38750000000000001</v>
      </c>
      <c r="N10" s="55">
        <v>0.39166666666666672</v>
      </c>
      <c r="O10" s="41">
        <f t="shared" si="2"/>
        <v>0.39166666666666672</v>
      </c>
      <c r="P10" s="55">
        <v>0.44583333333333341</v>
      </c>
      <c r="Q10" s="41">
        <f t="shared" si="3"/>
        <v>0.44583333333333341</v>
      </c>
      <c r="R10" s="55">
        <v>0.46180555555555558</v>
      </c>
      <c r="S10" s="41">
        <f t="shared" si="4"/>
        <v>0.46180555555555558</v>
      </c>
      <c r="T10" s="236">
        <v>0.47361111111111109</v>
      </c>
      <c r="U10" s="72">
        <f t="shared" si="5"/>
        <v>0.47361111111111109</v>
      </c>
    </row>
    <row r="11" spans="1:21" s="46" customFormat="1" ht="21" customHeight="1" x14ac:dyDescent="0.25">
      <c r="A11" s="586" t="s">
        <v>58</v>
      </c>
      <c r="B11" s="587"/>
      <c r="C11" s="97" t="s">
        <v>2888</v>
      </c>
      <c r="D11" s="50">
        <v>76058003</v>
      </c>
      <c r="E11" s="50" t="s">
        <v>84</v>
      </c>
      <c r="F11" s="79" t="s">
        <v>38</v>
      </c>
      <c r="G11" s="105"/>
      <c r="H11" s="180"/>
      <c r="I11" s="105" t="s">
        <v>780</v>
      </c>
      <c r="J11" s="55">
        <v>0.37152777777777779</v>
      </c>
      <c r="K11" s="41">
        <f t="shared" si="0"/>
        <v>0.37152777777777779</v>
      </c>
      <c r="L11" s="55">
        <v>0.39583333333333331</v>
      </c>
      <c r="M11" s="41">
        <f t="shared" si="1"/>
        <v>0.39583333333333331</v>
      </c>
      <c r="N11" s="55">
        <v>0.40069444444444452</v>
      </c>
      <c r="O11" s="41">
        <f t="shared" si="2"/>
        <v>0.40069444444444452</v>
      </c>
      <c r="P11" s="55">
        <v>0.45694444444444438</v>
      </c>
      <c r="Q11" s="41">
        <f t="shared" si="3"/>
        <v>0.45694444444444438</v>
      </c>
      <c r="R11" s="55">
        <v>0.47361111111111109</v>
      </c>
      <c r="S11" s="41">
        <f t="shared" si="4"/>
        <v>0.47361111111111109</v>
      </c>
      <c r="T11" s="236">
        <v>0.48541666666666672</v>
      </c>
      <c r="U11" s="72">
        <f t="shared" si="5"/>
        <v>0.48541666666666672</v>
      </c>
    </row>
    <row r="12" spans="1:21" ht="23.25" customHeight="1" x14ac:dyDescent="0.25">
      <c r="A12" s="586" t="s">
        <v>64</v>
      </c>
      <c r="B12" s="587"/>
      <c r="C12" s="97" t="s">
        <v>2889</v>
      </c>
      <c r="D12" s="50">
        <v>42323521</v>
      </c>
      <c r="E12" s="50" t="s">
        <v>37</v>
      </c>
      <c r="F12" s="79" t="s">
        <v>28</v>
      </c>
      <c r="G12" s="105"/>
      <c r="H12" s="180"/>
      <c r="I12" s="105" t="s">
        <v>780</v>
      </c>
      <c r="J12" s="55">
        <v>0.37013888888888891</v>
      </c>
      <c r="K12" s="41">
        <f t="shared" si="0"/>
        <v>0.37013888888888891</v>
      </c>
      <c r="L12" s="55">
        <v>0.39166666666666672</v>
      </c>
      <c r="M12" s="41">
        <f t="shared" si="1"/>
        <v>0.39166666666666672</v>
      </c>
      <c r="N12" s="55">
        <v>0.39652777777777781</v>
      </c>
      <c r="O12" s="41">
        <f t="shared" si="2"/>
        <v>0.39652777777777781</v>
      </c>
      <c r="P12" s="55">
        <v>0.45</v>
      </c>
      <c r="Q12" s="41">
        <f t="shared" si="3"/>
        <v>0.45</v>
      </c>
      <c r="R12" s="55">
        <v>0.46319444444444452</v>
      </c>
      <c r="S12" s="41">
        <f t="shared" si="4"/>
        <v>0.46319444444444452</v>
      </c>
      <c r="T12" s="236">
        <v>0.47708333333333341</v>
      </c>
      <c r="U12" s="72">
        <f t="shared" si="5"/>
        <v>0.47708333333333341</v>
      </c>
    </row>
    <row r="13" spans="1:21" ht="21.75" customHeight="1" x14ac:dyDescent="0.25">
      <c r="A13" s="586" t="s">
        <v>67</v>
      </c>
      <c r="B13" s="587"/>
      <c r="C13" s="97" t="s">
        <v>2890</v>
      </c>
      <c r="D13" s="50">
        <v>43837094</v>
      </c>
      <c r="E13" s="21" t="s">
        <v>2891</v>
      </c>
      <c r="F13" s="79" t="s">
        <v>38</v>
      </c>
      <c r="G13" s="105"/>
      <c r="H13" s="180"/>
      <c r="I13" s="105" t="s">
        <v>780</v>
      </c>
      <c r="J13" s="55">
        <v>0.37430555555555561</v>
      </c>
      <c r="K13" s="41">
        <f t="shared" si="0"/>
        <v>0.37430555555555561</v>
      </c>
      <c r="L13" s="55">
        <v>0.40069444444444452</v>
      </c>
      <c r="M13" s="41">
        <f t="shared" si="1"/>
        <v>0.40069444444444452</v>
      </c>
      <c r="N13" s="55">
        <v>0.40972222222222221</v>
      </c>
      <c r="O13" s="41">
        <f t="shared" si="2"/>
        <v>0.40972222222222221</v>
      </c>
      <c r="P13" s="55">
        <v>0.46180555555555558</v>
      </c>
      <c r="Q13" s="41">
        <f t="shared" si="3"/>
        <v>0.46180555555555558</v>
      </c>
      <c r="R13" s="55">
        <v>0.47499999999999998</v>
      </c>
      <c r="S13" s="41">
        <f t="shared" si="4"/>
        <v>0.47499999999999998</v>
      </c>
      <c r="T13" s="236">
        <v>0.48888888888888887</v>
      </c>
      <c r="U13" s="72">
        <f t="shared" si="5"/>
        <v>0.48888888888888887</v>
      </c>
    </row>
    <row r="14" spans="1:21" ht="24" customHeight="1" x14ac:dyDescent="0.25">
      <c r="A14" s="586" t="s">
        <v>70</v>
      </c>
      <c r="B14" s="587"/>
      <c r="C14" s="97" t="s">
        <v>2892</v>
      </c>
      <c r="D14" s="50">
        <v>41496446</v>
      </c>
      <c r="E14" s="201" t="s">
        <v>45</v>
      </c>
      <c r="F14" s="79" t="s">
        <v>28</v>
      </c>
      <c r="G14" s="105" t="s">
        <v>2893</v>
      </c>
      <c r="H14" s="182" t="s">
        <v>650</v>
      </c>
      <c r="I14" s="50" t="s">
        <v>334</v>
      </c>
      <c r="J14" s="55">
        <v>0.37708333333333333</v>
      </c>
      <c r="K14" s="41">
        <f t="shared" si="0"/>
        <v>0.37708333333333333</v>
      </c>
      <c r="L14" s="55"/>
      <c r="M14" s="41">
        <f t="shared" si="1"/>
        <v>0</v>
      </c>
      <c r="N14" s="55">
        <v>0.42222222222222222</v>
      </c>
      <c r="O14" s="41">
        <f t="shared" si="2"/>
        <v>0.42222222222222222</v>
      </c>
      <c r="P14" s="55">
        <v>0.47361111111111109</v>
      </c>
      <c r="Q14" s="41">
        <f t="shared" si="3"/>
        <v>0.47361111111111109</v>
      </c>
      <c r="R14" s="55">
        <v>0.48680555555555549</v>
      </c>
      <c r="S14" s="41">
        <f t="shared" si="4"/>
        <v>0.48680555555555549</v>
      </c>
      <c r="T14" s="236">
        <v>0.5</v>
      </c>
      <c r="U14" s="72">
        <f t="shared" si="5"/>
        <v>0.5</v>
      </c>
    </row>
    <row r="15" spans="1:21" ht="21.75" customHeight="1" x14ac:dyDescent="0.25">
      <c r="A15" s="586" t="s">
        <v>73</v>
      </c>
      <c r="B15" s="587"/>
      <c r="C15" s="97" t="s">
        <v>2694</v>
      </c>
      <c r="D15" s="50">
        <v>45988673</v>
      </c>
      <c r="E15" s="201" t="s">
        <v>45</v>
      </c>
      <c r="F15" s="142" t="s">
        <v>38</v>
      </c>
      <c r="G15" s="245"/>
      <c r="H15" s="347"/>
      <c r="I15" s="245" t="s">
        <v>315</v>
      </c>
      <c r="J15" s="55">
        <v>0.36388888888888887</v>
      </c>
      <c r="K15" s="41">
        <f t="shared" si="0"/>
        <v>0.36388888888888887</v>
      </c>
      <c r="L15" s="55">
        <v>0.37291666666666667</v>
      </c>
      <c r="M15" s="41">
        <f t="shared" si="1"/>
        <v>0.37291666666666667</v>
      </c>
      <c r="N15" s="55">
        <v>0.37847222222222221</v>
      </c>
      <c r="O15" s="41">
        <f t="shared" si="2"/>
        <v>0.37847222222222221</v>
      </c>
      <c r="P15" s="55">
        <v>0.42708333333333331</v>
      </c>
      <c r="Q15" s="41">
        <f t="shared" si="3"/>
        <v>0.42708333333333331</v>
      </c>
      <c r="R15" s="55">
        <v>0.43888888888888888</v>
      </c>
      <c r="S15" s="41">
        <f t="shared" si="4"/>
        <v>0.43888888888888888</v>
      </c>
      <c r="T15" s="236">
        <v>0.45277777777777778</v>
      </c>
      <c r="U15" s="72">
        <f t="shared" si="5"/>
        <v>0.45277777777777778</v>
      </c>
    </row>
    <row r="16" spans="1:21" ht="19.5" customHeight="1" x14ac:dyDescent="0.25">
      <c r="A16" s="586" t="s">
        <v>76</v>
      </c>
      <c r="B16" s="587"/>
      <c r="C16" s="97" t="s">
        <v>2894</v>
      </c>
      <c r="D16" s="50">
        <v>44264083</v>
      </c>
      <c r="E16" s="21" t="s">
        <v>301</v>
      </c>
      <c r="F16" s="79" t="s">
        <v>28</v>
      </c>
      <c r="G16" s="105"/>
      <c r="H16" s="180"/>
      <c r="I16" s="105" t="s">
        <v>780</v>
      </c>
      <c r="J16" s="55">
        <v>0.37777777777777782</v>
      </c>
      <c r="K16" s="41">
        <f t="shared" si="0"/>
        <v>0.37777777777777782</v>
      </c>
      <c r="L16" s="55">
        <v>0.40763888888888888</v>
      </c>
      <c r="M16" s="41">
        <f t="shared" si="1"/>
        <v>0.40763888888888888</v>
      </c>
      <c r="N16" s="55">
        <v>0.4152777777777778</v>
      </c>
      <c r="O16" s="41">
        <f t="shared" si="2"/>
        <v>0.4152777777777778</v>
      </c>
      <c r="P16" s="55">
        <v>0.46875</v>
      </c>
      <c r="Q16" s="41">
        <f t="shared" si="3"/>
        <v>0.46875</v>
      </c>
      <c r="R16" s="55">
        <v>0.48472222222222222</v>
      </c>
      <c r="S16" s="41">
        <f t="shared" si="4"/>
        <v>0.48472222222222222</v>
      </c>
      <c r="T16" s="236">
        <v>0.49722222222222218</v>
      </c>
      <c r="U16" s="72">
        <f t="shared" si="5"/>
        <v>0.49722222222222218</v>
      </c>
    </row>
    <row r="17" spans="1:21" ht="20.25" customHeight="1" x14ac:dyDescent="0.25">
      <c r="A17" s="586" t="s">
        <v>78</v>
      </c>
      <c r="B17" s="587"/>
      <c r="C17" s="97" t="s">
        <v>2895</v>
      </c>
      <c r="D17" s="50">
        <v>73690070</v>
      </c>
      <c r="E17" s="50" t="s">
        <v>84</v>
      </c>
      <c r="F17" s="79" t="s">
        <v>28</v>
      </c>
      <c r="G17" s="407" t="s">
        <v>203</v>
      </c>
      <c r="H17" s="182"/>
      <c r="I17" s="50" t="s">
        <v>354</v>
      </c>
      <c r="J17" s="55">
        <v>0.38541666666666669</v>
      </c>
      <c r="K17" s="41">
        <f t="shared" si="0"/>
        <v>0.38541666666666669</v>
      </c>
      <c r="L17" s="55">
        <v>0.41944444444444451</v>
      </c>
      <c r="M17" s="41">
        <f t="shared" si="1"/>
        <v>0.41944444444444451</v>
      </c>
      <c r="N17" s="55">
        <v>0.42499999999999999</v>
      </c>
      <c r="O17" s="41">
        <f t="shared" si="2"/>
        <v>0.42499999999999999</v>
      </c>
      <c r="P17" s="55">
        <v>0.48055555555555562</v>
      </c>
      <c r="Q17" s="41">
        <f t="shared" si="3"/>
        <v>0.48055555555555562</v>
      </c>
      <c r="R17" s="55">
        <v>0.49722222222222218</v>
      </c>
      <c r="S17" s="41">
        <f t="shared" si="4"/>
        <v>0.49722222222222218</v>
      </c>
      <c r="T17" s="236">
        <v>0.50972222222222219</v>
      </c>
      <c r="U17" s="72">
        <f t="shared" si="5"/>
        <v>0.50972222222222219</v>
      </c>
    </row>
    <row r="18" spans="1:21" ht="21.75" customHeight="1" x14ac:dyDescent="0.25">
      <c r="A18" s="586" t="s">
        <v>80</v>
      </c>
      <c r="B18" s="587"/>
      <c r="C18" s="97" t="s">
        <v>2896</v>
      </c>
      <c r="D18" s="50">
        <v>41389141</v>
      </c>
      <c r="E18" s="201" t="s">
        <v>45</v>
      </c>
      <c r="F18" s="79" t="s">
        <v>38</v>
      </c>
      <c r="G18" s="245"/>
      <c r="H18" s="347"/>
      <c r="I18" s="245" t="s">
        <v>315</v>
      </c>
      <c r="J18" s="55">
        <v>0.38750000000000001</v>
      </c>
      <c r="K18" s="41">
        <f t="shared" si="0"/>
        <v>0.38750000000000001</v>
      </c>
      <c r="L18" s="55">
        <v>0.42430555555555549</v>
      </c>
      <c r="M18" s="41">
        <f t="shared" si="1"/>
        <v>0.42430555555555549</v>
      </c>
      <c r="N18" s="55">
        <v>0.43125000000000002</v>
      </c>
      <c r="O18" s="41">
        <f t="shared" si="2"/>
        <v>0.43125000000000002</v>
      </c>
      <c r="P18" s="55">
        <v>0.4861111111111111</v>
      </c>
      <c r="Q18" s="41">
        <f t="shared" si="3"/>
        <v>0.4861111111111111</v>
      </c>
      <c r="R18" s="55">
        <v>0.49861111111111112</v>
      </c>
      <c r="S18" s="41">
        <f t="shared" si="4"/>
        <v>0.49861111111111112</v>
      </c>
      <c r="T18" s="236">
        <v>0.51249999999999996</v>
      </c>
      <c r="U18" s="72">
        <f t="shared" si="5"/>
        <v>0.51249999999999996</v>
      </c>
    </row>
    <row r="19" spans="1:21" ht="18" customHeight="1" x14ac:dyDescent="0.25">
      <c r="A19" s="586" t="s">
        <v>82</v>
      </c>
      <c r="B19" s="587"/>
      <c r="C19" s="97" t="s">
        <v>2897</v>
      </c>
      <c r="D19" s="50">
        <v>75495061</v>
      </c>
      <c r="E19" s="50" t="s">
        <v>84</v>
      </c>
      <c r="F19" s="79" t="s">
        <v>28</v>
      </c>
      <c r="G19" s="105"/>
      <c r="H19" s="180"/>
      <c r="I19" s="105" t="s">
        <v>780</v>
      </c>
      <c r="J19" s="55">
        <v>0.40902777777777782</v>
      </c>
      <c r="K19" s="41">
        <f>J31+$K$60</f>
        <v>0.59444444444444444</v>
      </c>
      <c r="L19" s="55">
        <v>0.43055555555555558</v>
      </c>
      <c r="M19" s="41">
        <f t="shared" si="1"/>
        <v>0.43055555555555558</v>
      </c>
      <c r="N19" s="55">
        <v>0.43958333333333333</v>
      </c>
      <c r="O19" s="41">
        <f t="shared" si="2"/>
        <v>0.43958333333333333</v>
      </c>
      <c r="P19" s="55">
        <v>0.49305555555555558</v>
      </c>
      <c r="Q19" s="41">
        <f t="shared" si="3"/>
        <v>0.49305555555555558</v>
      </c>
      <c r="R19" s="55">
        <v>0.50972222222222219</v>
      </c>
      <c r="S19" s="41">
        <f t="shared" si="4"/>
        <v>0.50972222222222219</v>
      </c>
      <c r="T19" s="236">
        <v>0.5229166666666667</v>
      </c>
      <c r="U19" s="72">
        <f t="shared" si="5"/>
        <v>0.5229166666666667</v>
      </c>
    </row>
    <row r="20" spans="1:21" s="4" customFormat="1" ht="20.25" customHeight="1" x14ac:dyDescent="0.25">
      <c r="A20" s="586" t="s">
        <v>87</v>
      </c>
      <c r="B20" s="587"/>
      <c r="C20" s="97" t="s">
        <v>2898</v>
      </c>
      <c r="D20" s="50">
        <v>42392822</v>
      </c>
      <c r="E20" s="201" t="s">
        <v>45</v>
      </c>
      <c r="F20" s="79" t="s">
        <v>28</v>
      </c>
      <c r="G20" s="50" t="s">
        <v>650</v>
      </c>
      <c r="H20" s="182"/>
      <c r="I20" s="50" t="s">
        <v>2295</v>
      </c>
      <c r="J20" s="55">
        <v>0.41041666666666671</v>
      </c>
      <c r="K20" s="41">
        <f>J32+$K$60</f>
        <v>0.60972222222222228</v>
      </c>
      <c r="L20" s="55">
        <v>0.43611111111111112</v>
      </c>
      <c r="M20" s="41">
        <f t="shared" si="1"/>
        <v>0.43611111111111112</v>
      </c>
      <c r="N20" s="55">
        <v>0.44097222222222221</v>
      </c>
      <c r="O20" s="41">
        <f t="shared" si="2"/>
        <v>0.44097222222222221</v>
      </c>
      <c r="P20" s="55">
        <v>0.49861111111111112</v>
      </c>
      <c r="Q20" s="41">
        <f t="shared" si="3"/>
        <v>0.49861111111111112</v>
      </c>
      <c r="R20" s="55">
        <v>0.51111111111111107</v>
      </c>
      <c r="S20" s="55">
        <f t="shared" si="4"/>
        <v>0.51111111111111107</v>
      </c>
      <c r="T20" s="236">
        <v>0.52500000000000002</v>
      </c>
      <c r="U20" s="72">
        <f t="shared" si="5"/>
        <v>0.52500000000000002</v>
      </c>
    </row>
    <row r="21" spans="1:21" ht="23.25" customHeight="1" x14ac:dyDescent="0.25">
      <c r="A21" s="586" t="s">
        <v>91</v>
      </c>
      <c r="B21" s="587"/>
      <c r="C21" s="152" t="s">
        <v>2875</v>
      </c>
      <c r="D21" s="217">
        <v>45366936</v>
      </c>
      <c r="E21" s="50" t="s">
        <v>84</v>
      </c>
      <c r="F21" s="79" t="s">
        <v>28</v>
      </c>
      <c r="G21" s="105" t="s">
        <v>2876</v>
      </c>
      <c r="H21" s="180"/>
      <c r="I21" s="252" t="s">
        <v>780</v>
      </c>
      <c r="J21" s="55">
        <v>0.41458333333333341</v>
      </c>
      <c r="K21" s="41">
        <f>J33+$K$60</f>
        <v>0.60347222222222219</v>
      </c>
      <c r="L21" s="55">
        <v>0.44097222222222221</v>
      </c>
      <c r="M21" s="41">
        <f t="shared" si="1"/>
        <v>0.44097222222222221</v>
      </c>
      <c r="N21" s="55">
        <v>0.44722222222222219</v>
      </c>
      <c r="O21" s="41">
        <f t="shared" si="2"/>
        <v>0.44722222222222219</v>
      </c>
      <c r="P21" s="55">
        <v>0.50486111111111109</v>
      </c>
      <c r="Q21" s="41">
        <f t="shared" si="3"/>
        <v>0.50486111111111109</v>
      </c>
      <c r="R21" s="55">
        <v>0.51597222222222228</v>
      </c>
      <c r="S21" s="41">
        <f t="shared" si="4"/>
        <v>0.51597222222222228</v>
      </c>
      <c r="T21" s="236">
        <v>0.52916666666666667</v>
      </c>
      <c r="U21" s="72">
        <f t="shared" si="5"/>
        <v>0.52916666666666667</v>
      </c>
    </row>
    <row r="22" spans="1:21" ht="18" customHeight="1" x14ac:dyDescent="0.25">
      <c r="A22" s="586" t="s">
        <v>96</v>
      </c>
      <c r="B22" s="587"/>
      <c r="C22" s="148" t="s">
        <v>2899</v>
      </c>
      <c r="D22" s="50">
        <v>45868157</v>
      </c>
      <c r="E22" s="50" t="s">
        <v>84</v>
      </c>
      <c r="F22" s="79" t="s">
        <v>23</v>
      </c>
      <c r="G22" s="87" t="s">
        <v>2900</v>
      </c>
      <c r="H22" s="326"/>
      <c r="I22" s="87" t="s">
        <v>2762</v>
      </c>
      <c r="J22" s="55">
        <v>0.4465277777777778</v>
      </c>
      <c r="K22" s="41">
        <f t="shared" ref="K22:K34" si="6">J22+$K$60</f>
        <v>0.4465277777777778</v>
      </c>
      <c r="L22" s="55">
        <v>0.44722222222222219</v>
      </c>
      <c r="M22" s="41">
        <f t="shared" si="1"/>
        <v>0.44722222222222219</v>
      </c>
      <c r="N22" s="55">
        <v>0.4548611111111111</v>
      </c>
      <c r="O22" s="41">
        <f t="shared" si="2"/>
        <v>0.4548611111111111</v>
      </c>
      <c r="P22" s="55">
        <v>0.51111111111111107</v>
      </c>
      <c r="Q22" s="41">
        <f t="shared" si="3"/>
        <v>0.51111111111111107</v>
      </c>
      <c r="R22" s="55">
        <v>0.52361111111111114</v>
      </c>
      <c r="S22" s="41">
        <f t="shared" si="4"/>
        <v>0.52361111111111114</v>
      </c>
      <c r="T22" s="236">
        <v>0.53541666666666665</v>
      </c>
      <c r="U22" s="72">
        <f t="shared" si="5"/>
        <v>0.53541666666666665</v>
      </c>
    </row>
    <row r="23" spans="1:21" ht="21" customHeight="1" x14ac:dyDescent="0.25">
      <c r="A23" s="586" t="s">
        <v>98</v>
      </c>
      <c r="B23" s="587"/>
      <c r="C23" s="148" t="s">
        <v>2901</v>
      </c>
      <c r="D23" s="50">
        <v>16148522</v>
      </c>
      <c r="E23" s="201" t="s">
        <v>45</v>
      </c>
      <c r="F23" s="66" t="s">
        <v>28</v>
      </c>
      <c r="G23" s="105" t="s">
        <v>2902</v>
      </c>
      <c r="H23" s="347" t="s">
        <v>650</v>
      </c>
      <c r="I23" s="245" t="s">
        <v>63</v>
      </c>
      <c r="J23" s="55">
        <v>0.49930555555555561</v>
      </c>
      <c r="K23" s="41">
        <f t="shared" si="6"/>
        <v>0.49930555555555561</v>
      </c>
      <c r="L23" s="55">
        <v>0.50069444444444444</v>
      </c>
      <c r="M23" s="41">
        <f t="shared" si="1"/>
        <v>0.50069444444444444</v>
      </c>
      <c r="N23" s="55">
        <v>0.50694444444444442</v>
      </c>
      <c r="O23" s="41">
        <f t="shared" si="2"/>
        <v>0.50694444444444442</v>
      </c>
      <c r="P23" s="55">
        <v>0.55208333333333337</v>
      </c>
      <c r="Q23" s="41">
        <f t="shared" si="3"/>
        <v>0.55208333333333337</v>
      </c>
      <c r="R23" s="55">
        <v>0.56458333333333333</v>
      </c>
      <c r="S23" s="41">
        <f t="shared" si="4"/>
        <v>0.56458333333333333</v>
      </c>
      <c r="T23" s="236">
        <v>0.57916666666666672</v>
      </c>
      <c r="U23" s="72">
        <f t="shared" si="5"/>
        <v>0.57916666666666672</v>
      </c>
    </row>
    <row r="24" spans="1:21" ht="19.5" customHeight="1" x14ac:dyDescent="0.25">
      <c r="A24" s="586" t="s">
        <v>102</v>
      </c>
      <c r="B24" s="587"/>
      <c r="C24" s="148" t="s">
        <v>2903</v>
      </c>
      <c r="D24" s="50">
        <v>10866588</v>
      </c>
      <c r="E24" s="201" t="s">
        <v>45</v>
      </c>
      <c r="F24" s="66" t="s">
        <v>305</v>
      </c>
      <c r="G24" s="50" t="s">
        <v>650</v>
      </c>
      <c r="H24" s="182"/>
      <c r="I24" s="50" t="s">
        <v>2295</v>
      </c>
      <c r="J24" s="55">
        <v>0.4201388888888889</v>
      </c>
      <c r="K24" s="55">
        <f t="shared" si="6"/>
        <v>0.4201388888888889</v>
      </c>
      <c r="L24" s="55">
        <v>0.50486111111111109</v>
      </c>
      <c r="M24" s="55">
        <f t="shared" si="1"/>
        <v>0.50486111111111109</v>
      </c>
      <c r="N24" s="55">
        <v>0.51111111111111107</v>
      </c>
      <c r="O24" s="55">
        <f t="shared" si="2"/>
        <v>0.51111111111111107</v>
      </c>
      <c r="P24" s="55">
        <v>0.55625000000000002</v>
      </c>
      <c r="Q24" s="55">
        <f t="shared" si="3"/>
        <v>0.55625000000000002</v>
      </c>
      <c r="R24" s="55">
        <v>0.56805555555555554</v>
      </c>
      <c r="S24" s="55">
        <f t="shared" si="4"/>
        <v>0.56805555555555554</v>
      </c>
      <c r="T24" s="236">
        <v>0.5805555555555556</v>
      </c>
      <c r="U24" s="236">
        <f t="shared" si="5"/>
        <v>0.5805555555555556</v>
      </c>
    </row>
    <row r="25" spans="1:21" ht="18" customHeight="1" x14ac:dyDescent="0.25">
      <c r="A25" s="586" t="s">
        <v>106</v>
      </c>
      <c r="B25" s="587"/>
      <c r="C25" s="78" t="s">
        <v>2904</v>
      </c>
      <c r="D25" s="49">
        <v>5863050</v>
      </c>
      <c r="E25" s="406" t="s">
        <v>93</v>
      </c>
      <c r="F25" s="66" t="s">
        <v>23</v>
      </c>
      <c r="G25" s="491" t="s">
        <v>2905</v>
      </c>
      <c r="H25" s="489" t="s">
        <v>108</v>
      </c>
      <c r="I25" s="491" t="s">
        <v>139</v>
      </c>
      <c r="J25" s="55">
        <v>0.59722222222222221</v>
      </c>
      <c r="K25" s="41">
        <f t="shared" si="6"/>
        <v>0.59722222222222221</v>
      </c>
      <c r="L25" s="55">
        <v>0.60833333333333328</v>
      </c>
      <c r="M25" s="41">
        <f t="shared" si="1"/>
        <v>0.60833333333333328</v>
      </c>
      <c r="N25" s="55">
        <v>0.61250000000000004</v>
      </c>
      <c r="O25" s="41">
        <f t="shared" si="2"/>
        <v>0.61250000000000004</v>
      </c>
      <c r="P25" s="55">
        <v>0.65416666666666667</v>
      </c>
      <c r="Q25" s="55">
        <f>P25+$S$61</f>
        <v>0.65416666666666667</v>
      </c>
      <c r="R25" s="55">
        <v>0.66527777777777775</v>
      </c>
      <c r="S25" s="55">
        <f t="shared" si="4"/>
        <v>0.66527777777777775</v>
      </c>
      <c r="T25" s="236">
        <v>0.67638888888888893</v>
      </c>
      <c r="U25" s="236">
        <f>T25+$S$61</f>
        <v>0.67638888888888893</v>
      </c>
    </row>
    <row r="26" spans="1:21" s="4" customFormat="1" ht="21.75" customHeight="1" x14ac:dyDescent="0.25">
      <c r="A26" s="586" t="s">
        <v>110</v>
      </c>
      <c r="B26" s="587"/>
      <c r="C26" s="78" t="s">
        <v>2906</v>
      </c>
      <c r="D26" s="49">
        <v>41943061</v>
      </c>
      <c r="E26" s="49" t="s">
        <v>84</v>
      </c>
      <c r="F26" s="66" t="s">
        <v>28</v>
      </c>
      <c r="G26" s="89"/>
      <c r="H26" s="291"/>
      <c r="I26" s="89" t="s">
        <v>66</v>
      </c>
      <c r="J26" s="55">
        <v>0.5083333333333333</v>
      </c>
      <c r="K26" s="41">
        <f t="shared" si="6"/>
        <v>0.5083333333333333</v>
      </c>
      <c r="L26" s="55">
        <v>0.51388888888888884</v>
      </c>
      <c r="M26" s="41">
        <f t="shared" si="1"/>
        <v>0.51388888888888884</v>
      </c>
      <c r="N26" s="55">
        <v>0.51944444444444449</v>
      </c>
      <c r="O26" s="41">
        <f t="shared" si="2"/>
        <v>0.51944444444444449</v>
      </c>
      <c r="P26" s="55">
        <v>0.56805555555555554</v>
      </c>
      <c r="Q26" s="41">
        <f t="shared" ref="Q26:Q34" si="7">P26+$Q$61</f>
        <v>0.56805555555555554</v>
      </c>
      <c r="R26" s="55">
        <v>0.57986111111111116</v>
      </c>
      <c r="S26" s="41">
        <f t="shared" si="4"/>
        <v>0.57986111111111116</v>
      </c>
      <c r="T26" s="236">
        <v>0.59236111111111112</v>
      </c>
      <c r="U26" s="72">
        <f t="shared" ref="U26:U34" si="8">T26+$U$61</f>
        <v>0.59236111111111112</v>
      </c>
    </row>
    <row r="27" spans="1:21" s="46" customFormat="1" ht="19.5" customHeight="1" x14ac:dyDescent="0.25">
      <c r="A27" s="586" t="s">
        <v>114</v>
      </c>
      <c r="B27" s="587"/>
      <c r="C27" s="78" t="s">
        <v>2907</v>
      </c>
      <c r="D27" s="49">
        <v>9083543</v>
      </c>
      <c r="E27" s="85" t="s">
        <v>441</v>
      </c>
      <c r="F27" s="66" t="s">
        <v>2908</v>
      </c>
      <c r="G27" s="89"/>
      <c r="H27" s="291"/>
      <c r="I27" s="89" t="s">
        <v>72</v>
      </c>
      <c r="J27" s="55">
        <v>0.5131944444444444</v>
      </c>
      <c r="K27" s="41">
        <f t="shared" si="6"/>
        <v>0.5131944444444444</v>
      </c>
      <c r="L27" s="55">
        <v>0.51875000000000004</v>
      </c>
      <c r="M27" s="41">
        <f t="shared" si="1"/>
        <v>0.51875000000000004</v>
      </c>
      <c r="N27" s="55">
        <v>0.52777777777777779</v>
      </c>
      <c r="O27" s="41">
        <f t="shared" si="2"/>
        <v>0.52777777777777779</v>
      </c>
      <c r="P27" s="55">
        <v>0.57499999999999996</v>
      </c>
      <c r="Q27" s="41">
        <f t="shared" si="7"/>
        <v>0.57499999999999996</v>
      </c>
      <c r="R27" s="55">
        <v>0.58680555555555558</v>
      </c>
      <c r="S27" s="41">
        <f t="shared" si="4"/>
        <v>0.58680555555555558</v>
      </c>
      <c r="T27" s="236">
        <v>0.6</v>
      </c>
      <c r="U27" s="72">
        <f t="shared" si="8"/>
        <v>0.6</v>
      </c>
    </row>
    <row r="28" spans="1:21" ht="21" customHeight="1" x14ac:dyDescent="0.25">
      <c r="A28" s="586" t="s">
        <v>118</v>
      </c>
      <c r="B28" s="587"/>
      <c r="C28" s="226" t="s">
        <v>2909</v>
      </c>
      <c r="D28" s="49">
        <v>43433040</v>
      </c>
      <c r="E28" s="406" t="s">
        <v>93</v>
      </c>
      <c r="F28" s="66" t="s">
        <v>757</v>
      </c>
      <c r="G28" s="491" t="s">
        <v>624</v>
      </c>
      <c r="H28" s="492"/>
      <c r="I28" s="491" t="s">
        <v>2910</v>
      </c>
      <c r="J28" s="55">
        <v>0.52847222222222223</v>
      </c>
      <c r="K28" s="41">
        <f t="shared" si="6"/>
        <v>0.52847222222222223</v>
      </c>
      <c r="L28" s="55">
        <v>0.52916666666666667</v>
      </c>
      <c r="M28" s="41">
        <f t="shared" si="1"/>
        <v>0.52916666666666667</v>
      </c>
      <c r="N28" s="55">
        <v>0.53541666666666665</v>
      </c>
      <c r="O28" s="41">
        <f t="shared" si="2"/>
        <v>0.53541666666666665</v>
      </c>
      <c r="P28" s="55">
        <v>0.57986111111111116</v>
      </c>
      <c r="Q28" s="41">
        <f t="shared" si="7"/>
        <v>0.57986111111111116</v>
      </c>
      <c r="R28" s="55">
        <v>0.59166666666666667</v>
      </c>
      <c r="S28" s="41">
        <f t="shared" si="4"/>
        <v>0.59166666666666667</v>
      </c>
      <c r="T28" s="236">
        <v>0.61041666666666672</v>
      </c>
      <c r="U28" s="72">
        <f t="shared" si="8"/>
        <v>0.61041666666666672</v>
      </c>
    </row>
    <row r="29" spans="1:21" ht="21.75" customHeight="1" x14ac:dyDescent="0.25">
      <c r="A29" s="586" t="s">
        <v>126</v>
      </c>
      <c r="B29" s="587"/>
      <c r="C29" s="438" t="s">
        <v>2911</v>
      </c>
      <c r="D29" s="92">
        <v>45394048</v>
      </c>
      <c r="E29" s="201" t="s">
        <v>45</v>
      </c>
      <c r="F29" s="66" t="s">
        <v>94</v>
      </c>
      <c r="G29" s="185" t="s">
        <v>392</v>
      </c>
      <c r="H29" s="347"/>
      <c r="I29" s="245" t="s">
        <v>90</v>
      </c>
      <c r="J29" s="55">
        <v>0.53541666666666665</v>
      </c>
      <c r="K29" s="55">
        <f t="shared" si="6"/>
        <v>0.53541666666666665</v>
      </c>
      <c r="L29" s="55">
        <v>0.53680555555555554</v>
      </c>
      <c r="M29" s="55">
        <f t="shared" si="1"/>
        <v>0.53680555555555554</v>
      </c>
      <c r="N29" s="55">
        <v>0.54166666666666663</v>
      </c>
      <c r="O29" s="55">
        <f t="shared" si="2"/>
        <v>0.54166666666666663</v>
      </c>
      <c r="P29" s="55">
        <v>0.59027777777777779</v>
      </c>
      <c r="Q29" s="55">
        <f t="shared" si="7"/>
        <v>0.59027777777777779</v>
      </c>
      <c r="R29" s="55">
        <v>0.60416666666666663</v>
      </c>
      <c r="S29" s="55">
        <f t="shared" si="4"/>
        <v>0.60416666666666663</v>
      </c>
      <c r="T29" s="236">
        <v>0.6166666666666667</v>
      </c>
      <c r="U29" s="236">
        <f t="shared" si="8"/>
        <v>0.6166666666666667</v>
      </c>
    </row>
    <row r="30" spans="1:21" ht="21" customHeight="1" x14ac:dyDescent="0.25">
      <c r="A30" s="586" t="s">
        <v>130</v>
      </c>
      <c r="B30" s="587"/>
      <c r="C30" s="84" t="s">
        <v>2912</v>
      </c>
      <c r="D30" s="92">
        <v>80209045</v>
      </c>
      <c r="E30" s="49" t="s">
        <v>84</v>
      </c>
      <c r="F30" s="131" t="s">
        <v>2160</v>
      </c>
      <c r="G30" s="185" t="s">
        <v>19</v>
      </c>
      <c r="H30" s="293"/>
      <c r="I30" s="293" t="s">
        <v>168</v>
      </c>
      <c r="J30" s="55">
        <v>0.58333333333333337</v>
      </c>
      <c r="K30" s="55">
        <f t="shared" si="6"/>
        <v>0.58333333333333337</v>
      </c>
      <c r="L30" s="55">
        <v>0.58472222222222225</v>
      </c>
      <c r="M30" s="55">
        <f t="shared" si="1"/>
        <v>0.58472222222222225</v>
      </c>
      <c r="N30" s="55">
        <v>0.59027777777777779</v>
      </c>
      <c r="O30" s="55">
        <f t="shared" si="2"/>
        <v>0.59027777777777779</v>
      </c>
      <c r="P30" s="55">
        <v>0.63680555555555551</v>
      </c>
      <c r="Q30" s="55">
        <f t="shared" si="7"/>
        <v>0.63680555555555551</v>
      </c>
      <c r="R30" s="55">
        <v>0.6479166666666667</v>
      </c>
      <c r="S30" s="55">
        <f t="shared" si="4"/>
        <v>0.6479166666666667</v>
      </c>
      <c r="T30" s="236">
        <v>0.65972222222222221</v>
      </c>
      <c r="U30" s="236">
        <f t="shared" si="8"/>
        <v>0.65972222222222221</v>
      </c>
    </row>
    <row r="31" spans="1:21" s="4" customFormat="1" ht="18" customHeight="1" x14ac:dyDescent="0.25">
      <c r="A31" s="586" t="s">
        <v>237</v>
      </c>
      <c r="B31" s="587"/>
      <c r="C31" s="93" t="s">
        <v>2913</v>
      </c>
      <c r="D31" s="67">
        <v>8174508</v>
      </c>
      <c r="E31" s="67" t="s">
        <v>37</v>
      </c>
      <c r="F31" s="116" t="s">
        <v>18</v>
      </c>
      <c r="G31" s="89"/>
      <c r="H31" s="291"/>
      <c r="I31" s="89" t="s">
        <v>109</v>
      </c>
      <c r="J31" s="55">
        <v>0.59444444444444444</v>
      </c>
      <c r="K31" s="55">
        <f t="shared" si="6"/>
        <v>0.59444444444444444</v>
      </c>
      <c r="L31" s="55">
        <v>0.59513888888888888</v>
      </c>
      <c r="M31" s="41">
        <f t="shared" si="1"/>
        <v>0.59513888888888888</v>
      </c>
      <c r="N31" s="55">
        <v>0.60833333333333328</v>
      </c>
      <c r="O31" s="41">
        <f t="shared" si="2"/>
        <v>0.60833333333333328</v>
      </c>
      <c r="P31" s="55">
        <v>0.65277777777777779</v>
      </c>
      <c r="Q31" s="41">
        <f t="shared" si="7"/>
        <v>0.65277777777777779</v>
      </c>
      <c r="R31" s="55">
        <v>0.66527777777777775</v>
      </c>
      <c r="S31" s="41">
        <f t="shared" si="4"/>
        <v>0.66527777777777775</v>
      </c>
      <c r="T31" s="236">
        <v>0.67847222222222225</v>
      </c>
      <c r="U31" s="72">
        <f t="shared" si="8"/>
        <v>0.67847222222222225</v>
      </c>
    </row>
    <row r="32" spans="1:21" s="46" customFormat="1" ht="19.5" customHeight="1" x14ac:dyDescent="0.25">
      <c r="A32" s="586" t="s">
        <v>136</v>
      </c>
      <c r="B32" s="587"/>
      <c r="C32" s="148" t="s">
        <v>2914</v>
      </c>
      <c r="D32" s="50">
        <v>40384862</v>
      </c>
      <c r="E32" s="201" t="s">
        <v>45</v>
      </c>
      <c r="F32" s="66" t="s">
        <v>94</v>
      </c>
      <c r="G32" s="184" t="s">
        <v>624</v>
      </c>
      <c r="H32" s="182" t="s">
        <v>2915</v>
      </c>
      <c r="I32" s="154" t="s">
        <v>2295</v>
      </c>
      <c r="J32" s="41">
        <v>0.60972222222222228</v>
      </c>
      <c r="K32" s="47">
        <f t="shared" si="6"/>
        <v>0.60972222222222228</v>
      </c>
      <c r="L32" s="55">
        <v>0.61250000000000004</v>
      </c>
      <c r="M32" s="41">
        <f t="shared" si="1"/>
        <v>0.61250000000000004</v>
      </c>
      <c r="N32" s="55">
        <v>0.61736111111111114</v>
      </c>
      <c r="O32" s="41">
        <f t="shared" si="2"/>
        <v>0.61736111111111114</v>
      </c>
      <c r="P32" s="55">
        <v>0.66597222222222219</v>
      </c>
      <c r="Q32" s="41">
        <f t="shared" si="7"/>
        <v>0.66597222222222219</v>
      </c>
      <c r="R32" s="55">
        <v>0.6791666666666667</v>
      </c>
      <c r="S32" s="41">
        <f t="shared" si="4"/>
        <v>0.6791666666666667</v>
      </c>
      <c r="T32" s="236">
        <v>0.69305555555555554</v>
      </c>
      <c r="U32" s="72">
        <f t="shared" si="8"/>
        <v>0.69305555555555554</v>
      </c>
    </row>
    <row r="33" spans="1:21" ht="18" customHeight="1" x14ac:dyDescent="0.25">
      <c r="A33" s="586" t="s">
        <v>240</v>
      </c>
      <c r="B33" s="587"/>
      <c r="C33" s="97" t="s">
        <v>2916</v>
      </c>
      <c r="D33" s="50">
        <v>75199152</v>
      </c>
      <c r="E33" s="406" t="s">
        <v>93</v>
      </c>
      <c r="F33" s="66" t="s">
        <v>94</v>
      </c>
      <c r="G33" s="184" t="s">
        <v>19</v>
      </c>
      <c r="H33" s="182" t="s">
        <v>2917</v>
      </c>
      <c r="I33" s="154" t="s">
        <v>2295</v>
      </c>
      <c r="J33" s="41">
        <v>0.60347222222222219</v>
      </c>
      <c r="K33" s="47">
        <f t="shared" si="6"/>
        <v>0.60347222222222219</v>
      </c>
      <c r="L33" s="55">
        <v>0.61736111111111114</v>
      </c>
      <c r="M33" s="41">
        <f t="shared" si="1"/>
        <v>0.61736111111111114</v>
      </c>
      <c r="N33" s="55">
        <v>0.62222222222222223</v>
      </c>
      <c r="O33" s="41">
        <f t="shared" si="2"/>
        <v>0.62222222222222223</v>
      </c>
      <c r="P33" s="55">
        <v>0.66527777777777775</v>
      </c>
      <c r="Q33" s="41">
        <f t="shared" si="7"/>
        <v>0.66527777777777775</v>
      </c>
      <c r="R33" s="55">
        <v>0.67777777777777781</v>
      </c>
      <c r="S33" s="41">
        <f t="shared" si="4"/>
        <v>0.67777777777777781</v>
      </c>
      <c r="T33" s="236">
        <v>0.68958333333333333</v>
      </c>
      <c r="U33" s="72">
        <f t="shared" si="8"/>
        <v>0.68958333333333333</v>
      </c>
    </row>
    <row r="34" spans="1:21" ht="18.75" customHeight="1" x14ac:dyDescent="0.25">
      <c r="A34" s="586" t="s">
        <v>454</v>
      </c>
      <c r="B34" s="587"/>
      <c r="C34" s="97" t="s">
        <v>2918</v>
      </c>
      <c r="D34" s="50">
        <v>45785286</v>
      </c>
      <c r="E34" s="50" t="s">
        <v>37</v>
      </c>
      <c r="F34" s="66" t="s">
        <v>94</v>
      </c>
      <c r="G34" s="89"/>
      <c r="H34" s="291"/>
      <c r="I34" s="89" t="s">
        <v>1020</v>
      </c>
      <c r="J34" s="55">
        <v>0.63749999999999996</v>
      </c>
      <c r="K34" s="55">
        <f t="shared" si="6"/>
        <v>0.63749999999999996</v>
      </c>
      <c r="L34" s="55">
        <v>0.6381944444444444</v>
      </c>
      <c r="M34" s="55">
        <f t="shared" si="1"/>
        <v>0.6381944444444444</v>
      </c>
      <c r="N34" s="55">
        <v>0.64652777777777781</v>
      </c>
      <c r="O34" s="55">
        <f t="shared" si="2"/>
        <v>0.64652777777777781</v>
      </c>
      <c r="P34" s="55">
        <v>0.56527777777777777</v>
      </c>
      <c r="Q34" s="55">
        <f t="shared" si="7"/>
        <v>0.56527777777777777</v>
      </c>
      <c r="R34" s="55">
        <v>0.70277777777777772</v>
      </c>
      <c r="S34" s="55">
        <f t="shared" si="4"/>
        <v>0.70277777777777772</v>
      </c>
      <c r="T34" s="55">
        <v>0.71458333333333335</v>
      </c>
      <c r="U34" s="41">
        <f t="shared" si="8"/>
        <v>0.71458333333333335</v>
      </c>
    </row>
    <row r="35" spans="1:21" s="46" customFormat="1" ht="18.75" customHeight="1" x14ac:dyDescent="0.25">
      <c r="A35" s="598"/>
      <c r="B35" s="598"/>
    </row>
    <row r="36" spans="1:21" ht="18.75" customHeight="1" x14ac:dyDescent="0.25">
      <c r="A36" s="589"/>
      <c r="B36" s="589"/>
    </row>
    <row r="37" spans="1:21" ht="18" customHeight="1" x14ac:dyDescent="0.25">
      <c r="A37" s="589"/>
      <c r="B37" s="589"/>
    </row>
    <row r="38" spans="1:21" ht="18" customHeight="1" x14ac:dyDescent="0.25">
      <c r="A38" s="589"/>
      <c r="B38" s="589"/>
    </row>
    <row r="39" spans="1:21" s="46" customFormat="1" ht="18" customHeight="1" x14ac:dyDescent="0.25">
      <c r="A39" s="598"/>
      <c r="B39" s="598"/>
    </row>
    <row r="40" spans="1:21" ht="18" customHeight="1" x14ac:dyDescent="0.25">
      <c r="A40" s="589"/>
      <c r="B40" s="589"/>
    </row>
    <row r="41" spans="1:21" ht="18.75" customHeight="1" x14ac:dyDescent="0.25">
      <c r="A41" s="589"/>
      <c r="B41" s="589"/>
    </row>
    <row r="42" spans="1:21" ht="18" customHeight="1" x14ac:dyDescent="0.25">
      <c r="A42" s="589"/>
      <c r="B42" s="589"/>
    </row>
    <row r="43" spans="1:21" ht="18" customHeight="1" x14ac:dyDescent="0.25">
      <c r="A43" s="589"/>
      <c r="B43" s="589"/>
    </row>
    <row r="44" spans="1:21" ht="21" customHeight="1" x14ac:dyDescent="0.25">
      <c r="A44" s="589"/>
      <c r="B44" s="589"/>
    </row>
    <row r="45" spans="1:21" ht="18" customHeight="1" x14ac:dyDescent="0.25">
      <c r="A45" s="589"/>
      <c r="B45" s="589"/>
    </row>
    <row r="46" spans="1:21" ht="18" customHeight="1" x14ac:dyDescent="0.25">
      <c r="A46" s="589"/>
      <c r="B46" s="589"/>
    </row>
    <row r="47" spans="1:21" ht="18" customHeight="1" x14ac:dyDescent="0.25">
      <c r="A47" s="589"/>
      <c r="B47" s="589"/>
    </row>
    <row r="48" spans="1:21" ht="18" customHeight="1" x14ac:dyDescent="0.25">
      <c r="A48" s="589"/>
      <c r="B48" s="589"/>
    </row>
    <row r="49" spans="1:2" ht="18" customHeight="1" x14ac:dyDescent="0.25">
      <c r="A49" s="589"/>
      <c r="B49" s="589"/>
    </row>
    <row r="50" spans="1:2" ht="18" customHeight="1" x14ac:dyDescent="0.25">
      <c r="A50" s="589"/>
      <c r="B50" s="589"/>
    </row>
    <row r="51" spans="1:2" ht="18" customHeight="1" x14ac:dyDescent="0.25">
      <c r="A51" s="589"/>
      <c r="B51" s="589"/>
    </row>
    <row r="52" spans="1:2" ht="18" customHeight="1" x14ac:dyDescent="0.25">
      <c r="A52" s="589"/>
      <c r="B52" s="589"/>
    </row>
    <row r="53" spans="1:2" ht="18" customHeight="1" x14ac:dyDescent="0.25">
      <c r="A53" s="589"/>
      <c r="B53" s="589"/>
    </row>
    <row r="54" spans="1:2" ht="18" customHeight="1" x14ac:dyDescent="0.25">
      <c r="A54" s="589"/>
      <c r="B54" s="589"/>
    </row>
    <row r="55" spans="1:2" ht="18" customHeight="1" x14ac:dyDescent="0.25">
      <c r="A55" s="589"/>
      <c r="B55" s="589"/>
    </row>
    <row r="56" spans="1:2" ht="18" customHeight="1" x14ac:dyDescent="0.25">
      <c r="A56" s="589"/>
      <c r="B56" s="589"/>
    </row>
    <row r="57" spans="1:2" ht="18" customHeight="1" x14ac:dyDescent="0.25">
      <c r="A57" s="589"/>
      <c r="B57" s="589"/>
    </row>
    <row r="58" spans="1:2" ht="18" customHeight="1" x14ac:dyDescent="0.25">
      <c r="A58" s="589"/>
      <c r="B58" s="589"/>
    </row>
    <row r="59" spans="1:2" ht="18" customHeight="1" x14ac:dyDescent="0.25">
      <c r="A59" s="589"/>
      <c r="B59" s="589"/>
    </row>
    <row r="60" spans="1:2" ht="18" customHeight="1" x14ac:dyDescent="0.25">
      <c r="A60" s="589"/>
      <c r="B60" s="589"/>
    </row>
    <row r="61" spans="1:2" ht="18" customHeight="1" x14ac:dyDescent="0.25">
      <c r="A61" s="589"/>
      <c r="B61" s="589"/>
    </row>
    <row r="62" spans="1:2" ht="18" customHeight="1" x14ac:dyDescent="0.25">
      <c r="A62" s="589"/>
      <c r="B62" s="589"/>
    </row>
    <row r="63" spans="1:2" ht="18" customHeight="1" x14ac:dyDescent="0.25">
      <c r="A63" s="589"/>
      <c r="B63" s="589"/>
    </row>
    <row r="64" spans="1:2" ht="18" customHeight="1" x14ac:dyDescent="0.25">
      <c r="A64" s="589"/>
      <c r="B64" s="589"/>
    </row>
    <row r="66" spans="2:8" ht="15.75" customHeight="1" x14ac:dyDescent="0.25">
      <c r="B66" t="s">
        <v>6768</v>
      </c>
      <c r="C66" t="s">
        <v>6769</v>
      </c>
      <c r="D66" t="s">
        <v>6770</v>
      </c>
      <c r="E66" t="s">
        <v>6771</v>
      </c>
      <c r="F66" t="s">
        <v>6772</v>
      </c>
      <c r="G66" t="s">
        <v>6773</v>
      </c>
      <c r="H66" t="s">
        <v>6774</v>
      </c>
    </row>
    <row r="67" spans="2:8" ht="18" customHeight="1" x14ac:dyDescent="0.25"/>
    <row r="68" spans="2:8" ht="18" customHeight="1" x14ac:dyDescent="0.25"/>
    <row r="69" spans="2:8" ht="18" customHeight="1" x14ac:dyDescent="0.25"/>
    <row r="70" spans="2:8" ht="18" customHeight="1" x14ac:dyDescent="0.25"/>
    <row r="71" spans="2:8" ht="18" customHeight="1" x14ac:dyDescent="0.25"/>
    <row r="72" spans="2:8" ht="18" customHeight="1" x14ac:dyDescent="0.25"/>
    <row r="73" spans="2:8" ht="18" customHeight="1" x14ac:dyDescent="0.25"/>
    <row r="74" spans="2:8" ht="18" customHeight="1" x14ac:dyDescent="0.25"/>
    <row r="75" spans="2:8" ht="18" customHeight="1" x14ac:dyDescent="0.25"/>
    <row r="76" spans="2:8" ht="18" customHeight="1" x14ac:dyDescent="0.25"/>
    <row r="77" spans="2:8" ht="18" customHeight="1" x14ac:dyDescent="0.25"/>
    <row r="78" spans="2:8" ht="18" customHeight="1" x14ac:dyDescent="0.25"/>
    <row r="79" spans="2:8" ht="18" customHeight="1" x14ac:dyDescent="0.25"/>
    <row r="80" spans="2:8" ht="18" customHeight="1" x14ac:dyDescent="0.25"/>
    <row r="81" spans="2:6" ht="18" customHeight="1" x14ac:dyDescent="0.25"/>
    <row r="82" spans="2:6" ht="18" customHeight="1" x14ac:dyDescent="0.25"/>
    <row r="83" spans="2:6" ht="18" customHeight="1" x14ac:dyDescent="0.25"/>
    <row r="84" spans="2:6" ht="18" customHeight="1" x14ac:dyDescent="0.25"/>
    <row r="85" spans="2:6" ht="18" customHeight="1" x14ac:dyDescent="0.25"/>
    <row r="86" spans="2:6" ht="18" customHeight="1" x14ac:dyDescent="0.25"/>
    <row r="87" spans="2:6" ht="18" customHeight="1" x14ac:dyDescent="0.25"/>
    <row r="88" spans="2:6" ht="18" customHeight="1" x14ac:dyDescent="0.25"/>
    <row r="89" spans="2:6" ht="21" customHeight="1" x14ac:dyDescent="0.25"/>
    <row r="90" spans="2:6" ht="15.75" customHeight="1" x14ac:dyDescent="0.25">
      <c r="B90" t="s">
        <v>6768</v>
      </c>
      <c r="C90" t="s">
        <v>6769</v>
      </c>
      <c r="D90" t="s">
        <v>6770</v>
      </c>
      <c r="E90" t="s">
        <v>6771</v>
      </c>
      <c r="F90" t="s">
        <v>6772</v>
      </c>
    </row>
    <row r="91" spans="2:6" ht="15.75" customHeight="1" x14ac:dyDescent="0.25"/>
    <row r="92" spans="2:6" ht="15.75" customHeight="1" x14ac:dyDescent="0.25"/>
    <row r="93" spans="2:6" ht="15.75" customHeight="1" x14ac:dyDescent="0.25"/>
    <row r="94" spans="2:6" ht="21" customHeight="1" x14ac:dyDescent="0.25"/>
    <row r="95" spans="2:6" ht="18.75" customHeight="1" x14ac:dyDescent="0.25"/>
    <row r="96" spans="2:6" ht="15.75" customHeight="1" x14ac:dyDescent="0.25"/>
    <row r="97" spans="3:8" ht="15.75" customHeight="1" x14ac:dyDescent="0.25"/>
    <row r="98" spans="3:8" ht="18.75" customHeight="1" x14ac:dyDescent="0.25"/>
    <row r="102" spans="3:8" x14ac:dyDescent="0.25">
      <c r="C102" t="s">
        <v>6768</v>
      </c>
      <c r="D102" t="s">
        <v>6769</v>
      </c>
      <c r="E102" t="s">
        <v>6770</v>
      </c>
      <c r="F102" t="s">
        <v>6771</v>
      </c>
      <c r="G102" t="s">
        <v>6772</v>
      </c>
      <c r="H102" t="s">
        <v>6773</v>
      </c>
    </row>
    <row r="103" spans="3:8" ht="15.75" customHeight="1" x14ac:dyDescent="0.25"/>
    <row r="104" spans="3:8" ht="15.75" customHeight="1" x14ac:dyDescent="0.25"/>
    <row r="105" spans="3:8" ht="15.75" customHeight="1" x14ac:dyDescent="0.25"/>
    <row r="106" spans="3:8" ht="15.75" customHeight="1" x14ac:dyDescent="0.25"/>
    <row r="107" spans="3:8" ht="15.75" customHeight="1" x14ac:dyDescent="0.25"/>
    <row r="108" spans="3:8" ht="15.75" customHeight="1" x14ac:dyDescent="0.25"/>
    <row r="109" spans="3:8" ht="15.75" customHeight="1" x14ac:dyDescent="0.25"/>
    <row r="110" spans="3:8" ht="18.75" customHeight="1" x14ac:dyDescent="0.25"/>
    <row r="111" spans="3:8" ht="15.75" customHeight="1" x14ac:dyDescent="0.25"/>
  </sheetData>
  <mergeCells count="69">
    <mergeCell ref="A64:B64"/>
    <mergeCell ref="A59:B59"/>
    <mergeCell ref="A62:B62"/>
    <mergeCell ref="A63:B63"/>
    <mergeCell ref="A60:B60"/>
    <mergeCell ref="A49:B49"/>
    <mergeCell ref="A51:B51"/>
    <mergeCell ref="A11:B11"/>
    <mergeCell ref="A45:B45"/>
    <mergeCell ref="A57:B57"/>
    <mergeCell ref="A39:B39"/>
    <mergeCell ref="A40:B40"/>
    <mergeCell ref="A48:B48"/>
    <mergeCell ref="A24:B24"/>
    <mergeCell ref="A30:B30"/>
    <mergeCell ref="P1:Q1"/>
    <mergeCell ref="A36:B36"/>
    <mergeCell ref="A1:B1"/>
    <mergeCell ref="A61:B61"/>
    <mergeCell ref="A6:B6"/>
    <mergeCell ref="A54:B54"/>
    <mergeCell ref="A16:B16"/>
    <mergeCell ref="A7:B7"/>
    <mergeCell ref="A25:B25"/>
    <mergeCell ref="A41:B41"/>
    <mergeCell ref="A37:B37"/>
    <mergeCell ref="A46:B46"/>
    <mergeCell ref="A56:B56"/>
    <mergeCell ref="A18:B18"/>
    <mergeCell ref="A27:B27"/>
    <mergeCell ref="A3:B3"/>
    <mergeCell ref="A19:B19"/>
    <mergeCell ref="A10:B10"/>
    <mergeCell ref="A28:B28"/>
    <mergeCell ref="A13:B13"/>
    <mergeCell ref="A44:B44"/>
    <mergeCell ref="A15:B15"/>
    <mergeCell ref="T1:U1"/>
    <mergeCell ref="A47:B47"/>
    <mergeCell ref="A5:B5"/>
    <mergeCell ref="L1:M1"/>
    <mergeCell ref="A32:B32"/>
    <mergeCell ref="A42:B42"/>
    <mergeCell ref="A14:B14"/>
    <mergeCell ref="A17:B17"/>
    <mergeCell ref="A23:B23"/>
    <mergeCell ref="A8:B8"/>
    <mergeCell ref="A22:B22"/>
    <mergeCell ref="A35:B35"/>
    <mergeCell ref="A4:B4"/>
    <mergeCell ref="A20:B20"/>
    <mergeCell ref="A38:B38"/>
    <mergeCell ref="A29:B29"/>
    <mergeCell ref="A9:B9"/>
    <mergeCell ref="A31:B31"/>
    <mergeCell ref="A58:B58"/>
    <mergeCell ref="R1:S1"/>
    <mergeCell ref="A34:B34"/>
    <mergeCell ref="N1:O1"/>
    <mergeCell ref="A55:B55"/>
    <mergeCell ref="A12:B12"/>
    <mergeCell ref="A50:B50"/>
    <mergeCell ref="A26:B26"/>
    <mergeCell ref="A21:B21"/>
    <mergeCell ref="A2:B2"/>
    <mergeCell ref="A33:B33"/>
    <mergeCell ref="A53:B53"/>
    <mergeCell ref="A52:B52"/>
    <mergeCell ref="A43:B43"/>
  </mergeCells>
  <pageMargins left="0.7" right="0.7" top="0.75" bottom="0.75" header="0.3" footer="0.3"/>
  <pageSetup paperSize="9" fitToWidth="0" orientation="landscape"/>
  <tableParts count="3">
    <tablePart r:id="rId1"/>
    <tablePart r:id="rId2"/>
    <tablePart r:id="rId3"/>
  </tableParts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sheetPr codeName="Hoja361">
    <pageSetUpPr fitToPage="1"/>
  </sheetPr>
  <dimension ref="A1:U110"/>
  <sheetViews>
    <sheetView topLeftCell="A32" workbookViewId="0">
      <selection activeCell="G9" sqref="G9"/>
    </sheetView>
  </sheetViews>
  <sheetFormatPr baseColWidth="10" defaultColWidth="9.140625" defaultRowHeight="15" x14ac:dyDescent="0.25"/>
  <cols>
    <col min="1" max="2" width="2.7109375" customWidth="1"/>
    <col min="3" max="3" width="47.28515625" customWidth="1"/>
    <col min="4" max="4" width="14.5703125" customWidth="1"/>
    <col min="5" max="5" width="21.85546875" customWidth="1"/>
    <col min="6" max="6" width="22" customWidth="1"/>
    <col min="7" max="7" width="21.140625" bestFit="1" customWidth="1"/>
    <col min="8" max="8" width="9.28515625" customWidth="1"/>
    <col min="9" max="9" width="25.140625" customWidth="1"/>
    <col min="10" max="10" width="13.28515625" customWidth="1"/>
    <col min="11" max="11" width="13.5703125" customWidth="1"/>
    <col min="12" max="12" width="14.28515625" customWidth="1"/>
    <col min="13" max="13" width="13.7109375" customWidth="1"/>
    <col min="14" max="15" width="14.7109375" customWidth="1"/>
    <col min="16" max="16" width="15.28515625" customWidth="1"/>
    <col min="17" max="17" width="14.85546875" customWidth="1"/>
    <col min="18" max="19" width="15.42578125" customWidth="1"/>
    <col min="20" max="20" width="17" customWidth="1"/>
    <col min="21" max="21" width="17.85546875" customWidth="1"/>
  </cols>
  <sheetData>
    <row r="1" spans="1:21" ht="46.5" customHeight="1" x14ac:dyDescent="0.25">
      <c r="A1" s="596" t="s">
        <v>0</v>
      </c>
      <c r="B1" s="597"/>
      <c r="C1" s="10" t="s">
        <v>1</v>
      </c>
      <c r="D1" s="1" t="s">
        <v>2</v>
      </c>
      <c r="E1" s="25" t="s">
        <v>3</v>
      </c>
      <c r="F1" s="20" t="s">
        <v>4</v>
      </c>
      <c r="G1" s="1" t="s">
        <v>5</v>
      </c>
      <c r="H1" s="35" t="s">
        <v>6</v>
      </c>
      <c r="I1" s="2" t="s">
        <v>7</v>
      </c>
      <c r="J1" s="3" t="s">
        <v>8</v>
      </c>
      <c r="K1" s="3" t="s">
        <v>9</v>
      </c>
      <c r="L1" s="593" t="s">
        <v>10</v>
      </c>
      <c r="M1" s="592"/>
      <c r="N1" s="599" t="s">
        <v>11</v>
      </c>
      <c r="O1" s="592"/>
      <c r="P1" s="595" t="s">
        <v>12</v>
      </c>
      <c r="Q1" s="592"/>
      <c r="R1" s="594" t="s">
        <v>13</v>
      </c>
      <c r="S1" s="592"/>
      <c r="T1" s="591" t="s">
        <v>14</v>
      </c>
      <c r="U1" s="592"/>
    </row>
    <row r="2" spans="1:21" ht="21" customHeight="1" x14ac:dyDescent="0.25">
      <c r="A2" s="586" t="s">
        <v>15</v>
      </c>
      <c r="B2" s="587"/>
      <c r="C2" s="152" t="s">
        <v>2863</v>
      </c>
      <c r="D2" s="50">
        <v>9076337</v>
      </c>
      <c r="E2" s="50" t="s">
        <v>37</v>
      </c>
      <c r="F2" s="272" t="s">
        <v>38</v>
      </c>
      <c r="G2" s="105"/>
      <c r="H2" s="180"/>
      <c r="I2" s="252" t="s">
        <v>780</v>
      </c>
      <c r="J2" s="55">
        <v>0.34583333333333333</v>
      </c>
      <c r="K2" s="41">
        <f t="shared" ref="K2:K10" si="0">J2+$K$59</f>
        <v>0.34583333333333333</v>
      </c>
      <c r="L2" s="55">
        <v>0.34722222222222221</v>
      </c>
      <c r="M2" s="41">
        <f t="shared" ref="M2:M33" si="1">L2+$M$60</f>
        <v>0.34722222222222221</v>
      </c>
      <c r="N2" s="55">
        <v>0.35208333333333341</v>
      </c>
      <c r="O2" s="41">
        <f t="shared" ref="O2:O33" si="2">N2+$O$60</f>
        <v>0.35208333333333341</v>
      </c>
      <c r="P2" s="55">
        <v>0.40069444444444452</v>
      </c>
      <c r="Q2" s="41">
        <f t="shared" ref="Q2:Q33" si="3">P2+$Q$60</f>
        <v>0.40069444444444452</v>
      </c>
      <c r="R2" s="55">
        <v>0.41319444444444442</v>
      </c>
      <c r="S2" s="41">
        <f t="shared" ref="S2:S33" si="4">R2+$S$60</f>
        <v>0.41319444444444442</v>
      </c>
      <c r="T2" s="214">
        <v>0.42430555555555549</v>
      </c>
      <c r="U2" s="73">
        <f t="shared" ref="U2:U33" si="5">T2+$U$60</f>
        <v>0.42430555555555549</v>
      </c>
    </row>
    <row r="3" spans="1:21" ht="21" customHeight="1" x14ac:dyDescent="0.25">
      <c r="A3" s="586" t="s">
        <v>21</v>
      </c>
      <c r="B3" s="587"/>
      <c r="C3" s="287" t="s">
        <v>2919</v>
      </c>
      <c r="D3" s="50">
        <v>40766535</v>
      </c>
      <c r="E3" s="21" t="s">
        <v>258</v>
      </c>
      <c r="F3" s="272" t="s">
        <v>38</v>
      </c>
      <c r="G3" s="407" t="s">
        <v>1222</v>
      </c>
      <c r="H3" s="182"/>
      <c r="I3" s="50" t="s">
        <v>354</v>
      </c>
      <c r="J3" s="63">
        <v>0.34722222222222221</v>
      </c>
      <c r="K3" s="41">
        <f t="shared" si="0"/>
        <v>0.34722222222222221</v>
      </c>
      <c r="L3" s="55">
        <v>0.35208333333333341</v>
      </c>
      <c r="M3" s="41">
        <f t="shared" si="1"/>
        <v>0.35208333333333341</v>
      </c>
      <c r="N3" s="55">
        <v>0.35833333333333328</v>
      </c>
      <c r="O3" s="41">
        <f t="shared" si="2"/>
        <v>0.35833333333333328</v>
      </c>
      <c r="P3" s="55">
        <v>0.40486111111111112</v>
      </c>
      <c r="Q3" s="41">
        <f t="shared" si="3"/>
        <v>0.40486111111111112</v>
      </c>
      <c r="R3" s="55">
        <v>0.41736111111111113</v>
      </c>
      <c r="S3" s="41">
        <f t="shared" si="4"/>
        <v>0.41736111111111113</v>
      </c>
      <c r="T3" s="236">
        <v>0.42916666666666659</v>
      </c>
      <c r="U3" s="72">
        <f t="shared" si="5"/>
        <v>0.42916666666666659</v>
      </c>
    </row>
    <row r="4" spans="1:21" ht="20.25" customHeight="1" x14ac:dyDescent="0.25">
      <c r="A4" s="586" t="s">
        <v>26</v>
      </c>
      <c r="B4" s="587"/>
      <c r="C4" s="188" t="s">
        <v>2920</v>
      </c>
      <c r="D4" s="50">
        <v>74301614</v>
      </c>
      <c r="E4" s="50" t="s">
        <v>17</v>
      </c>
      <c r="F4" s="272" t="s">
        <v>38</v>
      </c>
      <c r="G4" s="105" t="s">
        <v>397</v>
      </c>
      <c r="H4" s="325"/>
      <c r="I4" s="488" t="s">
        <v>1603</v>
      </c>
      <c r="J4" s="63">
        <v>0.35347222222222219</v>
      </c>
      <c r="K4" s="41">
        <f t="shared" si="0"/>
        <v>0.35347222222222219</v>
      </c>
      <c r="L4" s="55">
        <v>0.3576388888888889</v>
      </c>
      <c r="M4" s="41">
        <f t="shared" si="1"/>
        <v>0.3576388888888889</v>
      </c>
      <c r="N4" s="55">
        <v>0.36319444444444438</v>
      </c>
      <c r="O4" s="41">
        <f t="shared" si="2"/>
        <v>0.36319444444444438</v>
      </c>
      <c r="P4" s="55">
        <v>0.41249999999999998</v>
      </c>
      <c r="Q4" s="41">
        <f t="shared" si="3"/>
        <v>0.41249999999999998</v>
      </c>
      <c r="R4" s="55">
        <v>0.42430555555555549</v>
      </c>
      <c r="S4" s="41">
        <f t="shared" si="4"/>
        <v>0.42430555555555549</v>
      </c>
      <c r="T4" s="236">
        <v>0.43680555555555561</v>
      </c>
      <c r="U4" s="72">
        <f t="shared" si="5"/>
        <v>0.43680555555555561</v>
      </c>
    </row>
    <row r="5" spans="1:21" ht="18.75" customHeight="1" x14ac:dyDescent="0.25">
      <c r="A5" s="586" t="s">
        <v>30</v>
      </c>
      <c r="B5" s="587"/>
      <c r="C5" s="188" t="s">
        <v>2921</v>
      </c>
      <c r="D5" s="50">
        <v>75211646</v>
      </c>
      <c r="E5" s="201" t="s">
        <v>45</v>
      </c>
      <c r="F5" s="79" t="s">
        <v>28</v>
      </c>
      <c r="G5" s="105" t="s">
        <v>194</v>
      </c>
      <c r="H5" s="182"/>
      <c r="I5" s="50" t="s">
        <v>2922</v>
      </c>
      <c r="J5" s="63">
        <v>0.35416666666666669</v>
      </c>
      <c r="K5" s="41">
        <f t="shared" si="0"/>
        <v>0.35416666666666669</v>
      </c>
      <c r="L5" s="55">
        <v>0.36249999999999999</v>
      </c>
      <c r="M5" s="41">
        <f t="shared" si="1"/>
        <v>0.36249999999999999</v>
      </c>
      <c r="N5" s="55">
        <v>0.36736111111111108</v>
      </c>
      <c r="O5" s="41">
        <f t="shared" si="2"/>
        <v>0.36736111111111108</v>
      </c>
      <c r="P5" s="55">
        <v>0.41666666666666669</v>
      </c>
      <c r="Q5" s="41">
        <f t="shared" si="3"/>
        <v>0.41666666666666669</v>
      </c>
      <c r="R5" s="55">
        <v>0.42916666666666659</v>
      </c>
      <c r="S5" s="41">
        <f t="shared" si="4"/>
        <v>0.42916666666666659</v>
      </c>
      <c r="T5" s="236">
        <v>0.44236111111111109</v>
      </c>
      <c r="U5" s="72">
        <f t="shared" si="5"/>
        <v>0.44236111111111109</v>
      </c>
    </row>
    <row r="6" spans="1:21" ht="21.75" customHeight="1" x14ac:dyDescent="0.25">
      <c r="A6" s="586" t="s">
        <v>35</v>
      </c>
      <c r="B6" s="587"/>
      <c r="C6" s="287" t="s">
        <v>2923</v>
      </c>
      <c r="D6" s="50">
        <v>76587415</v>
      </c>
      <c r="E6" s="50" t="s">
        <v>93</v>
      </c>
      <c r="F6" s="272" t="s">
        <v>38</v>
      </c>
      <c r="G6" s="256"/>
      <c r="H6" s="334"/>
      <c r="I6" s="256" t="s">
        <v>34</v>
      </c>
      <c r="J6" s="55">
        <v>0.35625000000000001</v>
      </c>
      <c r="K6" s="41">
        <f t="shared" si="0"/>
        <v>0.35625000000000001</v>
      </c>
      <c r="L6" s="55">
        <v>0.36736111111111108</v>
      </c>
      <c r="M6" s="41">
        <f t="shared" si="1"/>
        <v>0.36736111111111108</v>
      </c>
      <c r="N6" s="55">
        <v>0.37152777777777779</v>
      </c>
      <c r="O6" s="41">
        <f t="shared" si="2"/>
        <v>0.37152777777777779</v>
      </c>
      <c r="P6" s="55">
        <v>0.42430555555555549</v>
      </c>
      <c r="Q6" s="41">
        <f t="shared" si="3"/>
        <v>0.42430555555555549</v>
      </c>
      <c r="R6" s="55">
        <v>0.43888888888888888</v>
      </c>
      <c r="S6" s="41">
        <f t="shared" si="4"/>
        <v>0.43888888888888888</v>
      </c>
      <c r="T6" s="236">
        <v>0.45069444444444451</v>
      </c>
      <c r="U6" s="72">
        <f t="shared" si="5"/>
        <v>0.45069444444444451</v>
      </c>
    </row>
    <row r="7" spans="1:21" ht="19.5" customHeight="1" x14ac:dyDescent="0.25">
      <c r="A7" s="586" t="s">
        <v>40</v>
      </c>
      <c r="B7" s="587"/>
      <c r="C7" s="287" t="s">
        <v>2924</v>
      </c>
      <c r="D7" s="50">
        <v>42303799</v>
      </c>
      <c r="E7" s="201" t="s">
        <v>45</v>
      </c>
      <c r="F7" s="272" t="s">
        <v>38</v>
      </c>
      <c r="G7" s="184" t="s">
        <v>654</v>
      </c>
      <c r="H7" s="182"/>
      <c r="I7" s="50" t="s">
        <v>2040</v>
      </c>
      <c r="J7" s="55">
        <v>0.35902777777777778</v>
      </c>
      <c r="K7" s="41">
        <f t="shared" si="0"/>
        <v>0.35902777777777778</v>
      </c>
      <c r="L7" s="55">
        <v>0.37222222222222218</v>
      </c>
      <c r="M7" s="41">
        <f t="shared" si="1"/>
        <v>0.37222222222222218</v>
      </c>
      <c r="N7" s="55">
        <v>0.37708333333333333</v>
      </c>
      <c r="O7" s="41">
        <f t="shared" si="2"/>
        <v>0.37708333333333333</v>
      </c>
      <c r="P7" s="55">
        <v>0.4284722222222222</v>
      </c>
      <c r="Q7" s="41">
        <f t="shared" si="3"/>
        <v>0.4284722222222222</v>
      </c>
      <c r="R7" s="55">
        <v>0.44236111111111109</v>
      </c>
      <c r="S7" s="41">
        <f t="shared" si="4"/>
        <v>0.44236111111111109</v>
      </c>
      <c r="T7" s="236">
        <v>0.4548611111111111</v>
      </c>
      <c r="U7" s="72">
        <f t="shared" si="5"/>
        <v>0.4548611111111111</v>
      </c>
    </row>
    <row r="8" spans="1:21" ht="21.75" customHeight="1" x14ac:dyDescent="0.25">
      <c r="A8" s="586" t="s">
        <v>43</v>
      </c>
      <c r="B8" s="587"/>
      <c r="C8" s="148" t="s">
        <v>2925</v>
      </c>
      <c r="D8" s="153">
        <v>44405037</v>
      </c>
      <c r="E8" s="153" t="s">
        <v>17</v>
      </c>
      <c r="F8" s="79" t="s">
        <v>23</v>
      </c>
      <c r="G8" s="248" t="s">
        <v>2926</v>
      </c>
      <c r="H8" s="364"/>
      <c r="I8" s="153" t="s">
        <v>2259</v>
      </c>
      <c r="J8" s="55">
        <v>0.37291666666666667</v>
      </c>
      <c r="K8" s="41">
        <f t="shared" si="0"/>
        <v>0.37291666666666667</v>
      </c>
      <c r="L8" s="55">
        <v>0.37638888888888888</v>
      </c>
      <c r="M8" s="41">
        <f t="shared" si="1"/>
        <v>0.37638888888888888</v>
      </c>
      <c r="N8" s="55">
        <v>0.39513888888888887</v>
      </c>
      <c r="O8" s="41">
        <f t="shared" si="2"/>
        <v>0.39513888888888887</v>
      </c>
      <c r="P8" s="55">
        <v>0.45694444444444438</v>
      </c>
      <c r="Q8" s="41">
        <f t="shared" si="3"/>
        <v>0.45694444444444438</v>
      </c>
      <c r="R8" s="55">
        <v>0.47013888888888888</v>
      </c>
      <c r="S8" s="41">
        <f t="shared" si="4"/>
        <v>0.47013888888888888</v>
      </c>
      <c r="T8" s="236">
        <v>0.48194444444444451</v>
      </c>
      <c r="U8" s="72">
        <f t="shared" si="5"/>
        <v>0.48194444444444451</v>
      </c>
    </row>
    <row r="9" spans="1:21" ht="20.25" customHeight="1" x14ac:dyDescent="0.25">
      <c r="A9" s="586" t="s">
        <v>48</v>
      </c>
      <c r="B9" s="587"/>
      <c r="C9" s="97" t="s">
        <v>2927</v>
      </c>
      <c r="D9" s="50">
        <v>74843713</v>
      </c>
      <c r="E9" s="50" t="s">
        <v>17</v>
      </c>
      <c r="F9" s="79" t="s">
        <v>38</v>
      </c>
      <c r="G9" s="105" t="s">
        <v>42</v>
      </c>
      <c r="H9" s="182"/>
      <c r="I9" s="50" t="s">
        <v>2585</v>
      </c>
      <c r="J9" s="55">
        <v>0.36805555555555558</v>
      </c>
      <c r="K9" s="41">
        <f t="shared" si="0"/>
        <v>0.36805555555555558</v>
      </c>
      <c r="L9" s="55">
        <v>0.38124999999999998</v>
      </c>
      <c r="M9" s="41">
        <f t="shared" si="1"/>
        <v>0.38124999999999998</v>
      </c>
      <c r="N9" s="55">
        <v>0.38194444444444442</v>
      </c>
      <c r="O9" s="41">
        <f t="shared" si="2"/>
        <v>0.38194444444444442</v>
      </c>
      <c r="P9" s="55">
        <v>0.43680555555555561</v>
      </c>
      <c r="Q9" s="41">
        <f t="shared" si="3"/>
        <v>0.43680555555555561</v>
      </c>
      <c r="R9" s="55">
        <v>0.45416666666666672</v>
      </c>
      <c r="S9" s="41">
        <f t="shared" si="4"/>
        <v>0.45416666666666672</v>
      </c>
      <c r="T9" s="236">
        <v>0.46805555555555561</v>
      </c>
      <c r="U9" s="72">
        <f t="shared" si="5"/>
        <v>0.46805555555555561</v>
      </c>
    </row>
    <row r="10" spans="1:21" ht="21" customHeight="1" x14ac:dyDescent="0.25">
      <c r="A10" s="586" t="s">
        <v>54</v>
      </c>
      <c r="B10" s="587"/>
      <c r="C10" s="97" t="s">
        <v>2928</v>
      </c>
      <c r="D10" s="50">
        <v>73660506</v>
      </c>
      <c r="E10" s="50" t="s">
        <v>84</v>
      </c>
      <c r="F10" s="79" t="s">
        <v>28</v>
      </c>
      <c r="G10" s="105"/>
      <c r="H10" s="180"/>
      <c r="I10" s="252" t="s">
        <v>780</v>
      </c>
      <c r="J10" s="55">
        <v>0.36944444444444452</v>
      </c>
      <c r="K10" s="41">
        <f t="shared" si="0"/>
        <v>0.36944444444444452</v>
      </c>
      <c r="L10" s="55">
        <v>0.38611111111111113</v>
      </c>
      <c r="M10" s="41">
        <f t="shared" si="1"/>
        <v>0.38611111111111113</v>
      </c>
      <c r="N10" s="55">
        <v>0.38611111111111113</v>
      </c>
      <c r="O10" s="41">
        <f t="shared" si="2"/>
        <v>0.38611111111111113</v>
      </c>
      <c r="P10" s="55">
        <v>0.44236111111111109</v>
      </c>
      <c r="Q10" s="41">
        <f t="shared" si="3"/>
        <v>0.44236111111111109</v>
      </c>
      <c r="R10" s="55">
        <v>0.45694444444444438</v>
      </c>
      <c r="S10" s="41">
        <f t="shared" si="4"/>
        <v>0.45694444444444438</v>
      </c>
      <c r="T10" s="236">
        <v>0.46944444444444439</v>
      </c>
      <c r="U10" s="72">
        <f t="shared" si="5"/>
        <v>0.46944444444444439</v>
      </c>
    </row>
    <row r="11" spans="1:21" s="46" customFormat="1" ht="21" customHeight="1" x14ac:dyDescent="0.25">
      <c r="A11" s="586" t="s">
        <v>58</v>
      </c>
      <c r="B11" s="587"/>
      <c r="C11" s="97" t="s">
        <v>2929</v>
      </c>
      <c r="D11" s="50">
        <v>48636556</v>
      </c>
      <c r="E11" s="207" t="s">
        <v>93</v>
      </c>
      <c r="F11" s="79" t="s">
        <v>23</v>
      </c>
      <c r="G11" s="105"/>
      <c r="H11" s="180"/>
      <c r="I11" s="252" t="s">
        <v>780</v>
      </c>
      <c r="J11" s="55">
        <v>0.37083333333333329</v>
      </c>
      <c r="K11" s="41">
        <f>J2+$K$59</f>
        <v>0.34583333333333333</v>
      </c>
      <c r="L11" s="55">
        <v>0.39097222222222222</v>
      </c>
      <c r="M11" s="41">
        <f t="shared" si="1"/>
        <v>0.39097222222222222</v>
      </c>
      <c r="N11" s="55">
        <v>0.39097222222222222</v>
      </c>
      <c r="O11" s="41">
        <f t="shared" si="2"/>
        <v>0.39097222222222222</v>
      </c>
      <c r="P11" s="55">
        <v>0.45069444444444451</v>
      </c>
      <c r="Q11" s="41">
        <f t="shared" si="3"/>
        <v>0.45069444444444451</v>
      </c>
      <c r="R11" s="55">
        <v>0.46597222222222218</v>
      </c>
      <c r="S11" s="41">
        <f t="shared" si="4"/>
        <v>0.46597222222222218</v>
      </c>
      <c r="T11" s="236">
        <v>0.47916666666666669</v>
      </c>
      <c r="U11" s="72">
        <f t="shared" si="5"/>
        <v>0.47916666666666669</v>
      </c>
    </row>
    <row r="12" spans="1:21" ht="23.25" customHeight="1" x14ac:dyDescent="0.25">
      <c r="A12" s="586" t="s">
        <v>64</v>
      </c>
      <c r="B12" s="587"/>
      <c r="C12" s="97" t="s">
        <v>2930</v>
      </c>
      <c r="D12" s="50">
        <v>74580657</v>
      </c>
      <c r="E12" s="207" t="s">
        <v>93</v>
      </c>
      <c r="F12" s="79" t="s">
        <v>23</v>
      </c>
      <c r="G12" s="245"/>
      <c r="H12" s="347"/>
      <c r="I12" s="245" t="s">
        <v>315</v>
      </c>
      <c r="J12" s="55">
        <v>0.37361111111111112</v>
      </c>
      <c r="K12" s="41">
        <f t="shared" ref="K12:K18" si="6">J12+$K$59</f>
        <v>0.37361111111111112</v>
      </c>
      <c r="L12" s="55">
        <v>0.39513888888888887</v>
      </c>
      <c r="M12" s="41">
        <f t="shared" si="1"/>
        <v>0.39513888888888887</v>
      </c>
      <c r="N12" s="55">
        <v>0.4</v>
      </c>
      <c r="O12" s="41">
        <f t="shared" si="2"/>
        <v>0.4</v>
      </c>
      <c r="P12" s="55">
        <v>0.46250000000000002</v>
      </c>
      <c r="Q12" s="41">
        <f t="shared" si="3"/>
        <v>0.46250000000000002</v>
      </c>
      <c r="R12" s="55">
        <v>0.4777777777777778</v>
      </c>
      <c r="S12" s="41">
        <f t="shared" si="4"/>
        <v>0.4777777777777778</v>
      </c>
      <c r="T12" s="236">
        <v>0.49027777777777781</v>
      </c>
      <c r="U12" s="72">
        <f t="shared" si="5"/>
        <v>0.49027777777777781</v>
      </c>
    </row>
    <row r="13" spans="1:21" ht="21.75" customHeight="1" x14ac:dyDescent="0.25">
      <c r="A13" s="586" t="s">
        <v>67</v>
      </c>
      <c r="B13" s="587"/>
      <c r="C13" s="97" t="s">
        <v>2931</v>
      </c>
      <c r="D13" s="50">
        <v>45801046</v>
      </c>
      <c r="E13" s="50" t="s">
        <v>84</v>
      </c>
      <c r="F13" s="79" t="s">
        <v>28</v>
      </c>
      <c r="G13" s="87" t="s">
        <v>2932</v>
      </c>
      <c r="H13" s="182"/>
      <c r="I13" s="50" t="s">
        <v>2933</v>
      </c>
      <c r="J13" s="55">
        <v>0.375</v>
      </c>
      <c r="K13" s="41">
        <f t="shared" si="6"/>
        <v>0.375</v>
      </c>
      <c r="L13" s="55">
        <v>0.39930555555555558</v>
      </c>
      <c r="M13" s="41">
        <f t="shared" si="1"/>
        <v>0.39930555555555558</v>
      </c>
      <c r="N13" s="55">
        <v>0.40486111111111112</v>
      </c>
      <c r="O13" s="41">
        <f t="shared" si="2"/>
        <v>0.40486111111111112</v>
      </c>
      <c r="P13" s="55">
        <v>0.46875</v>
      </c>
      <c r="Q13" s="41">
        <f t="shared" si="3"/>
        <v>0.46875</v>
      </c>
      <c r="R13" s="55">
        <v>0.48125000000000001</v>
      </c>
      <c r="S13" s="41">
        <f t="shared" si="4"/>
        <v>0.48125000000000001</v>
      </c>
      <c r="T13" s="236">
        <v>0.49305555555555558</v>
      </c>
      <c r="U13" s="72">
        <f t="shared" si="5"/>
        <v>0.49305555555555558</v>
      </c>
    </row>
    <row r="14" spans="1:21" ht="24" customHeight="1" x14ac:dyDescent="0.25">
      <c r="A14" s="586" t="s">
        <v>70</v>
      </c>
      <c r="B14" s="587"/>
      <c r="C14" s="97" t="s">
        <v>2934</v>
      </c>
      <c r="D14" s="50">
        <v>75635365</v>
      </c>
      <c r="E14" s="50" t="s">
        <v>37</v>
      </c>
      <c r="F14" s="79" t="s">
        <v>28</v>
      </c>
      <c r="G14" s="105"/>
      <c r="H14" s="180"/>
      <c r="I14" s="252" t="s">
        <v>780</v>
      </c>
      <c r="J14" s="55">
        <v>0.38194444444444442</v>
      </c>
      <c r="K14" s="41">
        <f t="shared" si="6"/>
        <v>0.38194444444444442</v>
      </c>
      <c r="L14" s="55">
        <v>0.40347222222222218</v>
      </c>
      <c r="M14" s="41">
        <f t="shared" si="1"/>
        <v>0.40347222222222218</v>
      </c>
      <c r="N14" s="55">
        <v>0.40833333333333333</v>
      </c>
      <c r="O14" s="41">
        <f t="shared" si="2"/>
        <v>0.40833333333333333</v>
      </c>
      <c r="P14" s="55">
        <v>0.47430555555555548</v>
      </c>
      <c r="Q14" s="41">
        <f t="shared" si="3"/>
        <v>0.47430555555555548</v>
      </c>
      <c r="R14" s="55">
        <v>0.48958333333333331</v>
      </c>
      <c r="S14" s="41">
        <f t="shared" si="4"/>
        <v>0.48958333333333331</v>
      </c>
      <c r="T14" s="236">
        <v>0.50208333333333333</v>
      </c>
      <c r="U14" s="72">
        <f t="shared" si="5"/>
        <v>0.50208333333333333</v>
      </c>
    </row>
    <row r="15" spans="1:21" ht="21.75" customHeight="1" x14ac:dyDescent="0.25">
      <c r="A15" s="586" t="s">
        <v>73</v>
      </c>
      <c r="B15" s="587"/>
      <c r="C15" s="97" t="s">
        <v>2935</v>
      </c>
      <c r="D15" s="50">
        <v>43751769</v>
      </c>
      <c r="E15" s="207" t="s">
        <v>93</v>
      </c>
      <c r="F15" s="79" t="s">
        <v>38</v>
      </c>
      <c r="G15" s="245"/>
      <c r="H15" s="347"/>
      <c r="I15" s="245" t="s">
        <v>317</v>
      </c>
      <c r="J15" s="55">
        <v>0.38611111111111113</v>
      </c>
      <c r="K15" s="41">
        <f t="shared" si="6"/>
        <v>0.38611111111111113</v>
      </c>
      <c r="L15" s="55">
        <v>0.40833333333333333</v>
      </c>
      <c r="M15" s="41">
        <f t="shared" si="1"/>
        <v>0.40833333333333333</v>
      </c>
      <c r="N15" s="55">
        <v>0.41319444444444442</v>
      </c>
      <c r="O15" s="41">
        <f t="shared" si="2"/>
        <v>0.41319444444444442</v>
      </c>
      <c r="P15" s="55">
        <v>0.48055555555555562</v>
      </c>
      <c r="Q15" s="41">
        <f t="shared" si="3"/>
        <v>0.48055555555555562</v>
      </c>
      <c r="R15" s="55">
        <v>0.49444444444444452</v>
      </c>
      <c r="S15" s="41">
        <f t="shared" si="4"/>
        <v>0.49444444444444452</v>
      </c>
      <c r="T15" s="236">
        <v>0.50763888888888886</v>
      </c>
      <c r="U15" s="72">
        <f t="shared" si="5"/>
        <v>0.50763888888888886</v>
      </c>
    </row>
    <row r="16" spans="1:21" ht="19.5" customHeight="1" x14ac:dyDescent="0.25">
      <c r="A16" s="586" t="s">
        <v>76</v>
      </c>
      <c r="B16" s="587"/>
      <c r="C16" s="148" t="s">
        <v>2936</v>
      </c>
      <c r="D16" s="50">
        <v>48365375</v>
      </c>
      <c r="E16" s="201" t="s">
        <v>45</v>
      </c>
      <c r="F16" s="79" t="s">
        <v>28</v>
      </c>
      <c r="G16" s="105" t="s">
        <v>370</v>
      </c>
      <c r="H16" s="347"/>
      <c r="I16" s="245" t="s">
        <v>319</v>
      </c>
      <c r="J16" s="55">
        <v>0.40069444444444452</v>
      </c>
      <c r="K16" s="41">
        <f t="shared" si="6"/>
        <v>0.40069444444444452</v>
      </c>
      <c r="L16" s="55">
        <v>0.43263888888888891</v>
      </c>
      <c r="M16" s="41">
        <f t="shared" si="1"/>
        <v>0.43263888888888891</v>
      </c>
      <c r="N16" s="55">
        <v>0.4375</v>
      </c>
      <c r="O16" s="41">
        <f t="shared" si="2"/>
        <v>0.4375</v>
      </c>
      <c r="P16" s="55">
        <v>0.50347222222222221</v>
      </c>
      <c r="Q16" s="41">
        <f t="shared" si="3"/>
        <v>0.50347222222222221</v>
      </c>
      <c r="R16" s="55">
        <v>0.52083333333333337</v>
      </c>
      <c r="S16" s="41">
        <f t="shared" si="4"/>
        <v>0.52083333333333337</v>
      </c>
      <c r="T16" s="236">
        <v>0.54583333333333328</v>
      </c>
      <c r="U16" s="72">
        <f t="shared" si="5"/>
        <v>0.54583333333333328</v>
      </c>
    </row>
    <row r="17" spans="1:21" ht="20.25" customHeight="1" x14ac:dyDescent="0.25">
      <c r="A17" s="586" t="s">
        <v>78</v>
      </c>
      <c r="B17" s="587"/>
      <c r="C17" s="97" t="s">
        <v>2937</v>
      </c>
      <c r="D17" s="50">
        <v>41021596</v>
      </c>
      <c r="E17" s="50" t="s">
        <v>37</v>
      </c>
      <c r="F17" s="79" t="s">
        <v>28</v>
      </c>
      <c r="G17" s="407" t="s">
        <v>1791</v>
      </c>
      <c r="H17" s="182"/>
      <c r="I17" s="50" t="s">
        <v>2150</v>
      </c>
      <c r="J17" s="55">
        <v>0.3923611111111111</v>
      </c>
      <c r="K17" s="41">
        <f t="shared" si="6"/>
        <v>0.3923611111111111</v>
      </c>
      <c r="L17" s="55">
        <v>0.41319444444444442</v>
      </c>
      <c r="M17" s="41">
        <f t="shared" si="1"/>
        <v>0.41319444444444442</v>
      </c>
      <c r="N17" s="55">
        <v>0.42499999999999999</v>
      </c>
      <c r="O17" s="41">
        <f t="shared" si="2"/>
        <v>0.42499999999999999</v>
      </c>
      <c r="P17" s="55">
        <v>0.4861111111111111</v>
      </c>
      <c r="Q17" s="41">
        <f t="shared" si="3"/>
        <v>0.4861111111111111</v>
      </c>
      <c r="R17" s="55">
        <v>0.50069444444444444</v>
      </c>
      <c r="S17" s="41">
        <f t="shared" si="4"/>
        <v>0.50069444444444444</v>
      </c>
      <c r="T17" s="236">
        <v>0.51388888888888884</v>
      </c>
      <c r="U17" s="72">
        <f t="shared" si="5"/>
        <v>0.51388888888888884</v>
      </c>
    </row>
    <row r="18" spans="1:21" ht="21.75" customHeight="1" x14ac:dyDescent="0.25">
      <c r="A18" s="586" t="s">
        <v>80</v>
      </c>
      <c r="B18" s="587"/>
      <c r="C18" s="97" t="s">
        <v>2938</v>
      </c>
      <c r="D18" s="50">
        <v>45097945</v>
      </c>
      <c r="E18" s="50" t="s">
        <v>84</v>
      </c>
      <c r="F18" s="79" t="s">
        <v>28</v>
      </c>
      <c r="G18" s="105" t="s">
        <v>397</v>
      </c>
      <c r="H18" s="325"/>
      <c r="I18" s="293" t="s">
        <v>1814</v>
      </c>
      <c r="J18" s="55">
        <v>0.39305555555555549</v>
      </c>
      <c r="K18" s="41">
        <f t="shared" si="6"/>
        <v>0.39305555555555549</v>
      </c>
      <c r="L18" s="55">
        <v>0.4236111111111111</v>
      </c>
      <c r="M18" s="41">
        <f t="shared" si="1"/>
        <v>0.4236111111111111</v>
      </c>
      <c r="N18" s="55">
        <v>0.42916666666666659</v>
      </c>
      <c r="O18" s="41">
        <f t="shared" si="2"/>
        <v>0.42916666666666659</v>
      </c>
      <c r="P18" s="55">
        <v>0.49166666666666659</v>
      </c>
      <c r="Q18" s="41">
        <f t="shared" si="3"/>
        <v>0.49166666666666659</v>
      </c>
      <c r="R18" s="55">
        <v>0.50694444444444442</v>
      </c>
      <c r="S18" s="41">
        <f t="shared" si="4"/>
        <v>0.50694444444444442</v>
      </c>
      <c r="T18" s="236">
        <v>0.52083333333333337</v>
      </c>
      <c r="U18" s="72">
        <f t="shared" si="5"/>
        <v>0.52083333333333337</v>
      </c>
    </row>
    <row r="19" spans="1:21" ht="18" customHeight="1" x14ac:dyDescent="0.25">
      <c r="A19" s="586" t="s">
        <v>82</v>
      </c>
      <c r="B19" s="587"/>
      <c r="C19" s="97" t="s">
        <v>2939</v>
      </c>
      <c r="D19" s="50">
        <v>4101595</v>
      </c>
      <c r="E19" s="50" t="s">
        <v>84</v>
      </c>
      <c r="F19" s="79" t="s">
        <v>38</v>
      </c>
      <c r="G19" s="105" t="s">
        <v>24</v>
      </c>
      <c r="H19" s="356" t="s">
        <v>248</v>
      </c>
      <c r="I19" s="50" t="s">
        <v>2397</v>
      </c>
      <c r="J19" s="55">
        <v>0.39930555555555558</v>
      </c>
      <c r="K19" s="41">
        <f>J30+$K$59</f>
        <v>0.46944444444444439</v>
      </c>
      <c r="L19" s="55"/>
      <c r="M19" s="41">
        <f t="shared" si="1"/>
        <v>0</v>
      </c>
      <c r="N19" s="55">
        <v>0.43263888888888891</v>
      </c>
      <c r="O19" s="41">
        <f t="shared" si="2"/>
        <v>0.43263888888888891</v>
      </c>
      <c r="P19" s="55">
        <v>0.49722222222222218</v>
      </c>
      <c r="Q19" s="41">
        <f t="shared" si="3"/>
        <v>0.49722222222222218</v>
      </c>
      <c r="R19" s="55">
        <v>0.51180555555555551</v>
      </c>
      <c r="S19" s="41">
        <f t="shared" si="4"/>
        <v>0.51180555555555551</v>
      </c>
      <c r="T19" s="236">
        <v>0.53819444444444442</v>
      </c>
      <c r="U19" s="72">
        <f t="shared" si="5"/>
        <v>0.53819444444444442</v>
      </c>
    </row>
    <row r="20" spans="1:21" s="4" customFormat="1" ht="20.25" customHeight="1" x14ac:dyDescent="0.25">
      <c r="A20" s="586" t="s">
        <v>87</v>
      </c>
      <c r="B20" s="587"/>
      <c r="C20" s="148" t="s">
        <v>2940</v>
      </c>
      <c r="D20" s="50">
        <v>75278757</v>
      </c>
      <c r="E20" s="50" t="s">
        <v>84</v>
      </c>
      <c r="F20" s="79" t="s">
        <v>660</v>
      </c>
      <c r="G20" s="105" t="s">
        <v>686</v>
      </c>
      <c r="H20" s="182"/>
      <c r="I20" s="50" t="s">
        <v>2941</v>
      </c>
      <c r="J20" s="55">
        <v>0.4201388888888889</v>
      </c>
      <c r="K20" s="41">
        <f>J31+$K$59</f>
        <v>0.4826388888888889</v>
      </c>
      <c r="L20" s="55">
        <v>0.44791666666666669</v>
      </c>
      <c r="M20" s="41">
        <f t="shared" si="1"/>
        <v>0.44791666666666669</v>
      </c>
      <c r="N20" s="55">
        <v>0.45416666666666672</v>
      </c>
      <c r="O20" s="41">
        <f t="shared" si="2"/>
        <v>0.45416666666666672</v>
      </c>
      <c r="P20" s="55">
        <v>0.52222222222222225</v>
      </c>
      <c r="Q20" s="41">
        <f t="shared" si="3"/>
        <v>0.52222222222222225</v>
      </c>
      <c r="R20" s="55">
        <v>0.53472222222222221</v>
      </c>
      <c r="S20" s="55">
        <f t="shared" si="4"/>
        <v>0.53472222222222221</v>
      </c>
      <c r="T20" s="236">
        <v>0.55763888888888891</v>
      </c>
      <c r="U20" s="72">
        <f t="shared" si="5"/>
        <v>0.55763888888888891</v>
      </c>
    </row>
    <row r="21" spans="1:21" ht="23.25" customHeight="1" x14ac:dyDescent="0.25">
      <c r="A21" s="586" t="s">
        <v>91</v>
      </c>
      <c r="B21" s="587"/>
      <c r="C21" s="148" t="s">
        <v>2942</v>
      </c>
      <c r="D21" s="50">
        <v>40773218</v>
      </c>
      <c r="E21" s="21" t="s">
        <v>295</v>
      </c>
      <c r="F21" s="79" t="s">
        <v>305</v>
      </c>
      <c r="G21" s="105" t="s">
        <v>370</v>
      </c>
      <c r="H21" s="328"/>
      <c r="I21" s="96" t="s">
        <v>29</v>
      </c>
      <c r="J21" s="55">
        <v>0.41249999999999998</v>
      </c>
      <c r="K21" s="41">
        <f>J32+$K$59</f>
        <v>0.48541666666666672</v>
      </c>
      <c r="L21" s="55">
        <v>0.43680555555555561</v>
      </c>
      <c r="M21" s="41">
        <f t="shared" si="1"/>
        <v>0.43680555555555561</v>
      </c>
      <c r="N21" s="55">
        <v>0.44374999999999998</v>
      </c>
      <c r="O21" s="41">
        <f t="shared" si="2"/>
        <v>0.44374999999999998</v>
      </c>
      <c r="P21" s="55">
        <v>0.50902777777777775</v>
      </c>
      <c r="Q21" s="41">
        <f t="shared" si="3"/>
        <v>0.50902777777777775</v>
      </c>
      <c r="R21" s="55">
        <v>0.52361111111111114</v>
      </c>
      <c r="S21" s="41">
        <f t="shared" si="4"/>
        <v>0.52361111111111114</v>
      </c>
      <c r="T21" s="236">
        <v>0.55000000000000004</v>
      </c>
      <c r="U21" s="72">
        <f t="shared" si="5"/>
        <v>0.55000000000000004</v>
      </c>
    </row>
    <row r="22" spans="1:21" ht="18" customHeight="1" x14ac:dyDescent="0.25">
      <c r="A22" s="586" t="s">
        <v>96</v>
      </c>
      <c r="B22" s="587"/>
      <c r="C22" s="97" t="s">
        <v>2943</v>
      </c>
      <c r="D22" s="50">
        <v>44024562</v>
      </c>
      <c r="E22" s="50" t="s">
        <v>84</v>
      </c>
      <c r="F22" s="79" t="s">
        <v>23</v>
      </c>
      <c r="G22" s="96"/>
      <c r="H22" s="328"/>
      <c r="I22" s="96" t="s">
        <v>39</v>
      </c>
      <c r="J22" s="55">
        <v>0.41875000000000001</v>
      </c>
      <c r="K22" s="41">
        <f t="shared" ref="K22:K57" si="7">J22+$K$59</f>
        <v>0.41875000000000001</v>
      </c>
      <c r="L22" s="55">
        <v>0.44305555555555548</v>
      </c>
      <c r="M22" s="41">
        <f t="shared" si="1"/>
        <v>0.44305555555555548</v>
      </c>
      <c r="N22" s="55">
        <v>0.45277777777777778</v>
      </c>
      <c r="O22" s="41">
        <f t="shared" si="2"/>
        <v>0.45277777777777778</v>
      </c>
      <c r="P22" s="55">
        <v>0.51527777777777772</v>
      </c>
      <c r="Q22" s="41">
        <f t="shared" si="3"/>
        <v>0.51527777777777772</v>
      </c>
      <c r="R22" s="55">
        <v>0.53194444444444444</v>
      </c>
      <c r="S22" s="41">
        <f t="shared" si="4"/>
        <v>0.53194444444444444</v>
      </c>
      <c r="T22" s="236">
        <v>0.55625000000000002</v>
      </c>
      <c r="U22" s="72">
        <f t="shared" si="5"/>
        <v>0.55625000000000002</v>
      </c>
    </row>
    <row r="23" spans="1:21" ht="21" customHeight="1" x14ac:dyDescent="0.25">
      <c r="A23" s="586" t="s">
        <v>98</v>
      </c>
      <c r="B23" s="587"/>
      <c r="C23" s="152" t="s">
        <v>2944</v>
      </c>
      <c r="D23" s="153">
        <v>41884630</v>
      </c>
      <c r="E23" s="153" t="s">
        <v>37</v>
      </c>
      <c r="F23" s="79" t="s">
        <v>23</v>
      </c>
      <c r="G23" s="282" t="s">
        <v>2945</v>
      </c>
      <c r="H23" s="364"/>
      <c r="I23" s="153" t="s">
        <v>117</v>
      </c>
      <c r="J23" s="55">
        <v>0.42777777777777781</v>
      </c>
      <c r="K23" s="41">
        <f t="shared" si="7"/>
        <v>0.42777777777777781</v>
      </c>
      <c r="L23" s="55">
        <v>0.45208333333333328</v>
      </c>
      <c r="M23" s="41">
        <f t="shared" si="1"/>
        <v>0.45208333333333328</v>
      </c>
      <c r="N23" s="55">
        <v>0.45763888888888887</v>
      </c>
      <c r="O23" s="41">
        <f t="shared" si="2"/>
        <v>0.45763888888888887</v>
      </c>
      <c r="P23" s="55">
        <v>0.52708333333333335</v>
      </c>
      <c r="Q23" s="41">
        <f t="shared" si="3"/>
        <v>0.52708333333333335</v>
      </c>
      <c r="R23" s="55">
        <v>0.54305555555555551</v>
      </c>
      <c r="S23" s="41">
        <f t="shared" si="4"/>
        <v>0.54305555555555551</v>
      </c>
      <c r="T23" s="236">
        <v>0.56111111111111112</v>
      </c>
      <c r="U23" s="72">
        <f t="shared" si="5"/>
        <v>0.56111111111111112</v>
      </c>
    </row>
    <row r="24" spans="1:21" ht="19.5" customHeight="1" x14ac:dyDescent="0.25">
      <c r="A24" s="586" t="s">
        <v>102</v>
      </c>
      <c r="B24" s="587"/>
      <c r="C24" s="97" t="s">
        <v>2946</v>
      </c>
      <c r="D24" s="50">
        <v>41719046</v>
      </c>
      <c r="E24" s="201" t="s">
        <v>45</v>
      </c>
      <c r="F24" s="79" t="s">
        <v>38</v>
      </c>
      <c r="G24" s="245"/>
      <c r="H24" s="245"/>
      <c r="I24" s="245" t="s">
        <v>95</v>
      </c>
      <c r="J24" s="55">
        <v>0.43680555555555561</v>
      </c>
      <c r="K24" s="41">
        <f t="shared" si="7"/>
        <v>0.43680555555555561</v>
      </c>
      <c r="L24" s="55">
        <v>0.45624999999999999</v>
      </c>
      <c r="M24" s="41">
        <f t="shared" si="1"/>
        <v>0.45624999999999999</v>
      </c>
      <c r="N24" s="55">
        <v>0.46180555555555558</v>
      </c>
      <c r="O24" s="41">
        <f t="shared" si="2"/>
        <v>0.46180555555555558</v>
      </c>
      <c r="P24" s="55">
        <v>0.53333333333333333</v>
      </c>
      <c r="Q24" s="41">
        <f t="shared" si="3"/>
        <v>0.53333333333333333</v>
      </c>
      <c r="R24" s="55">
        <v>0.54722222222222228</v>
      </c>
      <c r="S24" s="41">
        <f t="shared" si="4"/>
        <v>0.54722222222222228</v>
      </c>
      <c r="T24" s="236">
        <v>0.56180555555555556</v>
      </c>
      <c r="U24" s="72">
        <f t="shared" si="5"/>
        <v>0.56180555555555556</v>
      </c>
    </row>
    <row r="25" spans="1:21" ht="18" customHeight="1" x14ac:dyDescent="0.25">
      <c r="A25" s="586" t="s">
        <v>106</v>
      </c>
      <c r="B25" s="587"/>
      <c r="C25" s="97" t="s">
        <v>2947</v>
      </c>
      <c r="D25" s="50">
        <v>70488486</v>
      </c>
      <c r="E25" s="50" t="s">
        <v>84</v>
      </c>
      <c r="F25" s="79" t="s">
        <v>38</v>
      </c>
      <c r="G25" s="87" t="s">
        <v>2948</v>
      </c>
      <c r="H25" s="182"/>
      <c r="I25" s="50" t="s">
        <v>2762</v>
      </c>
      <c r="J25" s="55">
        <v>0.44097222222222221</v>
      </c>
      <c r="K25" s="41">
        <f t="shared" si="7"/>
        <v>0.44097222222222221</v>
      </c>
      <c r="L25" s="55">
        <v>0.46111111111111108</v>
      </c>
      <c r="M25" s="41">
        <f t="shared" si="1"/>
        <v>0.46111111111111108</v>
      </c>
      <c r="N25" s="55">
        <v>0.47222222222222221</v>
      </c>
      <c r="O25" s="41">
        <f t="shared" si="2"/>
        <v>0.47222222222222221</v>
      </c>
      <c r="P25" s="55">
        <v>0.52916666666666667</v>
      </c>
      <c r="Q25" s="41">
        <f t="shared" si="3"/>
        <v>0.52916666666666667</v>
      </c>
      <c r="R25" s="55">
        <v>0.55555555555555558</v>
      </c>
      <c r="S25" s="41">
        <f t="shared" si="4"/>
        <v>0.55555555555555558</v>
      </c>
      <c r="T25" s="236">
        <v>0.56944444444444442</v>
      </c>
      <c r="U25" s="72">
        <f t="shared" si="5"/>
        <v>0.56944444444444442</v>
      </c>
    </row>
    <row r="26" spans="1:21" s="4" customFormat="1" ht="18" customHeight="1" x14ac:dyDescent="0.25">
      <c r="A26" s="586" t="s">
        <v>110</v>
      </c>
      <c r="B26" s="587"/>
      <c r="C26" s="148" t="s">
        <v>2949</v>
      </c>
      <c r="D26" s="50">
        <v>46197135</v>
      </c>
      <c r="E26" s="50" t="s">
        <v>37</v>
      </c>
      <c r="F26" s="79" t="s">
        <v>757</v>
      </c>
      <c r="G26" s="105" t="s">
        <v>725</v>
      </c>
      <c r="H26" s="325"/>
      <c r="I26" s="488" t="s">
        <v>1603</v>
      </c>
      <c r="J26" s="55">
        <v>0.44305555555555548</v>
      </c>
      <c r="K26" s="41">
        <f t="shared" si="7"/>
        <v>0.44305555555555548</v>
      </c>
      <c r="L26" s="55">
        <v>0.47083333333333333</v>
      </c>
      <c r="M26" s="41">
        <f t="shared" si="1"/>
        <v>0.47083333333333333</v>
      </c>
      <c r="N26" s="55">
        <v>0.47569444444444442</v>
      </c>
      <c r="O26" s="41">
        <f t="shared" si="2"/>
        <v>0.47569444444444442</v>
      </c>
      <c r="P26" s="55">
        <v>0.53472222222222221</v>
      </c>
      <c r="Q26" s="41">
        <f t="shared" si="3"/>
        <v>0.53472222222222221</v>
      </c>
      <c r="R26" s="55">
        <v>0.56041666666666667</v>
      </c>
      <c r="S26" s="41">
        <f t="shared" si="4"/>
        <v>0.56041666666666667</v>
      </c>
      <c r="T26" s="236">
        <v>0.57430555555555551</v>
      </c>
      <c r="U26" s="72">
        <f t="shared" si="5"/>
        <v>0.57430555555555551</v>
      </c>
    </row>
    <row r="27" spans="1:21" s="46" customFormat="1" ht="19.5" customHeight="1" x14ac:dyDescent="0.25">
      <c r="A27" s="586" t="s">
        <v>114</v>
      </c>
      <c r="B27" s="587"/>
      <c r="C27" s="97" t="s">
        <v>2950</v>
      </c>
      <c r="D27" s="50">
        <v>76163077</v>
      </c>
      <c r="E27" s="201" t="s">
        <v>45</v>
      </c>
      <c r="F27" s="79" t="s">
        <v>28</v>
      </c>
      <c r="G27" s="184" t="s">
        <v>602</v>
      </c>
      <c r="H27" s="182"/>
      <c r="I27" s="50" t="s">
        <v>2295</v>
      </c>
      <c r="J27" s="55">
        <v>0.47361111111111109</v>
      </c>
      <c r="K27" s="41">
        <f t="shared" si="7"/>
        <v>0.47361111111111109</v>
      </c>
      <c r="L27" s="55">
        <v>0.50277777777777777</v>
      </c>
      <c r="M27" s="41">
        <f t="shared" si="1"/>
        <v>0.50277777777777777</v>
      </c>
      <c r="N27" s="55">
        <v>0.5083333333333333</v>
      </c>
      <c r="O27" s="41">
        <f t="shared" si="2"/>
        <v>0.5083333333333333</v>
      </c>
      <c r="P27" s="55">
        <v>0.56736111111111109</v>
      </c>
      <c r="Q27" s="41">
        <f t="shared" si="3"/>
        <v>0.56736111111111109</v>
      </c>
      <c r="R27" s="55">
        <v>0.5805555555555556</v>
      </c>
      <c r="S27" s="41">
        <f t="shared" si="4"/>
        <v>0.5805555555555556</v>
      </c>
      <c r="T27" s="236">
        <v>0.59375</v>
      </c>
      <c r="U27" s="72">
        <f t="shared" si="5"/>
        <v>0.59375</v>
      </c>
    </row>
    <row r="28" spans="1:21" ht="21" customHeight="1" x14ac:dyDescent="0.25">
      <c r="A28" s="600"/>
      <c r="B28" s="587"/>
      <c r="C28" s="104" t="s">
        <v>2951</v>
      </c>
      <c r="D28" s="138">
        <v>9363082</v>
      </c>
      <c r="E28" s="88" t="s">
        <v>45</v>
      </c>
      <c r="F28" s="157" t="s">
        <v>670</v>
      </c>
      <c r="G28" s="88"/>
      <c r="H28" s="88"/>
      <c r="I28" s="88" t="s">
        <v>165</v>
      </c>
      <c r="J28" s="104"/>
      <c r="K28" s="15">
        <f t="shared" si="7"/>
        <v>0</v>
      </c>
      <c r="L28" s="161"/>
      <c r="M28" s="15">
        <f t="shared" si="1"/>
        <v>0</v>
      </c>
      <c r="N28" s="161"/>
      <c r="O28" s="15">
        <f t="shared" si="2"/>
        <v>0</v>
      </c>
      <c r="P28" s="161"/>
      <c r="Q28" s="161">
        <f t="shared" si="3"/>
        <v>0</v>
      </c>
      <c r="R28" s="161"/>
      <c r="S28" s="161">
        <f t="shared" si="4"/>
        <v>0</v>
      </c>
      <c r="T28" s="161"/>
      <c r="U28" s="161">
        <f t="shared" si="5"/>
        <v>0</v>
      </c>
    </row>
    <row r="29" spans="1:21" ht="21" customHeight="1" x14ac:dyDescent="0.25">
      <c r="A29" s="586" t="s">
        <v>118</v>
      </c>
      <c r="B29" s="587"/>
      <c r="C29" s="97" t="s">
        <v>2952</v>
      </c>
      <c r="D29" s="50">
        <v>60679716</v>
      </c>
      <c r="E29" s="207" t="s">
        <v>93</v>
      </c>
      <c r="F29" s="79" t="s">
        <v>28</v>
      </c>
      <c r="G29" s="105"/>
      <c r="H29" s="180"/>
      <c r="I29" s="252" t="s">
        <v>780</v>
      </c>
      <c r="J29" s="55">
        <v>0.46736111111111112</v>
      </c>
      <c r="K29" s="41">
        <f t="shared" si="7"/>
        <v>0.46736111111111112</v>
      </c>
      <c r="L29" s="55">
        <v>0.47499999999999998</v>
      </c>
      <c r="M29" s="41">
        <f t="shared" si="1"/>
        <v>0.47499999999999998</v>
      </c>
      <c r="N29" s="55">
        <v>0.4826388888888889</v>
      </c>
      <c r="O29" s="41">
        <f t="shared" si="2"/>
        <v>0.4826388888888889</v>
      </c>
      <c r="P29" s="55">
        <v>0.54097222222222219</v>
      </c>
      <c r="Q29" s="41">
        <f t="shared" si="3"/>
        <v>0.54097222222222219</v>
      </c>
      <c r="R29" s="55">
        <v>0.56874999999999998</v>
      </c>
      <c r="S29" s="41">
        <f t="shared" si="4"/>
        <v>0.56874999999999998</v>
      </c>
      <c r="T29" s="236">
        <v>0.58194444444444449</v>
      </c>
      <c r="U29" s="72">
        <f t="shared" si="5"/>
        <v>0.58194444444444449</v>
      </c>
    </row>
    <row r="30" spans="1:21" s="4" customFormat="1" ht="18" customHeight="1" x14ac:dyDescent="0.25">
      <c r="A30" s="586" t="s">
        <v>126</v>
      </c>
      <c r="B30" s="587"/>
      <c r="C30" s="97" t="s">
        <v>2953</v>
      </c>
      <c r="D30" s="50">
        <v>76786016</v>
      </c>
      <c r="E30" s="207" t="s">
        <v>93</v>
      </c>
      <c r="F30" s="79" t="s">
        <v>38</v>
      </c>
      <c r="G30" s="245"/>
      <c r="H30" s="347"/>
      <c r="I30" s="245" t="s">
        <v>175</v>
      </c>
      <c r="J30" s="55">
        <v>0.46944444444444439</v>
      </c>
      <c r="K30" s="55">
        <f t="shared" si="7"/>
        <v>0.46944444444444439</v>
      </c>
      <c r="L30" s="41">
        <v>0.47986111111111113</v>
      </c>
      <c r="M30" s="55">
        <f t="shared" si="1"/>
        <v>0.47986111111111113</v>
      </c>
      <c r="N30" s="41">
        <v>0.48888888888888887</v>
      </c>
      <c r="O30" s="55">
        <f t="shared" si="2"/>
        <v>0.48888888888888887</v>
      </c>
      <c r="P30" s="41">
        <v>0.54652777777777772</v>
      </c>
      <c r="Q30" s="55">
        <f t="shared" si="3"/>
        <v>0.54652777777777772</v>
      </c>
      <c r="R30" s="41">
        <v>0.57291666666666663</v>
      </c>
      <c r="S30" s="55">
        <f t="shared" si="4"/>
        <v>0.57291666666666663</v>
      </c>
      <c r="T30" s="72">
        <v>0.58611111111111114</v>
      </c>
      <c r="U30" s="72">
        <f t="shared" si="5"/>
        <v>0.58611111111111114</v>
      </c>
    </row>
    <row r="31" spans="1:21" s="46" customFormat="1" ht="21" customHeight="1" x14ac:dyDescent="0.25">
      <c r="A31" s="586" t="s">
        <v>130</v>
      </c>
      <c r="B31" s="587"/>
      <c r="C31" s="97" t="s">
        <v>2954</v>
      </c>
      <c r="D31" s="50">
        <v>8664217</v>
      </c>
      <c r="E31" s="201" t="s">
        <v>45</v>
      </c>
      <c r="F31" s="79" t="s">
        <v>38</v>
      </c>
      <c r="G31" s="40" t="s">
        <v>650</v>
      </c>
      <c r="H31" s="173"/>
      <c r="I31" s="50" t="s">
        <v>2295</v>
      </c>
      <c r="J31" s="55">
        <v>0.4826388888888889</v>
      </c>
      <c r="K31" s="55">
        <f t="shared" si="7"/>
        <v>0.4826388888888889</v>
      </c>
      <c r="L31" s="55">
        <v>0.50902777777777775</v>
      </c>
      <c r="M31" s="41">
        <f t="shared" si="1"/>
        <v>0.50902777777777775</v>
      </c>
      <c r="N31" s="55">
        <v>0.51597222222222228</v>
      </c>
      <c r="O31" s="41">
        <f t="shared" si="2"/>
        <v>0.51597222222222228</v>
      </c>
      <c r="P31" s="55">
        <v>0.57361111111111107</v>
      </c>
      <c r="Q31" s="41">
        <f t="shared" si="3"/>
        <v>0.57361111111111107</v>
      </c>
      <c r="R31" s="55">
        <v>0.58611111111111114</v>
      </c>
      <c r="S31" s="41">
        <f t="shared" si="4"/>
        <v>0.58611111111111114</v>
      </c>
      <c r="T31" s="236">
        <v>0.59791666666666665</v>
      </c>
      <c r="U31" s="72">
        <f t="shared" si="5"/>
        <v>0.59791666666666665</v>
      </c>
    </row>
    <row r="32" spans="1:21" ht="18" customHeight="1" x14ac:dyDescent="0.25">
      <c r="A32" s="586" t="s">
        <v>237</v>
      </c>
      <c r="B32" s="587"/>
      <c r="C32" s="135" t="s">
        <v>2955</v>
      </c>
      <c r="D32" s="50">
        <v>81457449</v>
      </c>
      <c r="E32" s="50" t="s">
        <v>84</v>
      </c>
      <c r="F32" s="79" t="s">
        <v>28</v>
      </c>
      <c r="G32" s="105" t="s">
        <v>341</v>
      </c>
      <c r="H32" s="182"/>
      <c r="I32" s="50" t="s">
        <v>2956</v>
      </c>
      <c r="J32" s="55">
        <v>0.48541666666666672</v>
      </c>
      <c r="K32" s="55">
        <f t="shared" si="7"/>
        <v>0.48541666666666672</v>
      </c>
      <c r="L32" s="55">
        <v>0.51388888888888884</v>
      </c>
      <c r="M32" s="41">
        <f t="shared" si="1"/>
        <v>0.51388888888888884</v>
      </c>
      <c r="N32" s="55">
        <v>0.51944444444444449</v>
      </c>
      <c r="O32" s="41">
        <f t="shared" si="2"/>
        <v>0.51944444444444449</v>
      </c>
      <c r="P32" s="55">
        <v>0.57986111111111116</v>
      </c>
      <c r="Q32" s="41">
        <f t="shared" si="3"/>
        <v>0.57986111111111116</v>
      </c>
      <c r="R32" s="55">
        <v>0.59305555555555556</v>
      </c>
      <c r="S32" s="41">
        <f t="shared" si="4"/>
        <v>0.59305555555555556</v>
      </c>
      <c r="T32" s="236">
        <v>0.60555555555555551</v>
      </c>
      <c r="U32" s="72">
        <f t="shared" si="5"/>
        <v>0.60555555555555551</v>
      </c>
    </row>
    <row r="33" spans="1:21" ht="18.75" customHeight="1" x14ac:dyDescent="0.25">
      <c r="A33" s="586" t="s">
        <v>136</v>
      </c>
      <c r="B33" s="587"/>
      <c r="C33" s="97" t="s">
        <v>2957</v>
      </c>
      <c r="D33" s="129">
        <v>48164574</v>
      </c>
      <c r="E33" s="201" t="s">
        <v>45</v>
      </c>
      <c r="F33" s="79" t="s">
        <v>38</v>
      </c>
      <c r="G33" s="256"/>
      <c r="H33" s="356" t="s">
        <v>1891</v>
      </c>
      <c r="I33" s="269" t="s">
        <v>34</v>
      </c>
      <c r="J33" s="41">
        <v>0.48680555555555549</v>
      </c>
      <c r="K33" s="63">
        <f t="shared" si="7"/>
        <v>0.48680555555555549</v>
      </c>
      <c r="L33" s="55">
        <v>0.52013888888888893</v>
      </c>
      <c r="M33" s="41">
        <f t="shared" si="1"/>
        <v>0.52013888888888893</v>
      </c>
      <c r="N33" s="55">
        <v>0.52847222222222223</v>
      </c>
      <c r="O33" s="41">
        <f t="shared" si="2"/>
        <v>0.52847222222222223</v>
      </c>
      <c r="P33" s="55">
        <v>0.58750000000000002</v>
      </c>
      <c r="Q33" s="41">
        <f t="shared" si="3"/>
        <v>0.58750000000000002</v>
      </c>
      <c r="R33" s="55">
        <v>0.6020833333333333</v>
      </c>
      <c r="S33" s="41">
        <f t="shared" si="4"/>
        <v>0.6020833333333333</v>
      </c>
      <c r="T33" s="236">
        <v>0.61805555555555558</v>
      </c>
      <c r="U33" s="72">
        <f t="shared" si="5"/>
        <v>0.61805555555555558</v>
      </c>
    </row>
    <row r="34" spans="1:21" ht="18.75" customHeight="1" x14ac:dyDescent="0.25">
      <c r="A34" s="586" t="s">
        <v>240</v>
      </c>
      <c r="B34" s="587"/>
      <c r="C34" s="97" t="s">
        <v>2958</v>
      </c>
      <c r="D34" s="129">
        <v>44456917</v>
      </c>
      <c r="E34" s="50" t="s">
        <v>84</v>
      </c>
      <c r="F34" s="79" t="s">
        <v>28</v>
      </c>
      <c r="G34" s="105"/>
      <c r="H34" s="180"/>
      <c r="I34" s="252" t="s">
        <v>780</v>
      </c>
      <c r="J34" s="41">
        <v>0.49305555555555558</v>
      </c>
      <c r="K34" s="47">
        <f t="shared" si="7"/>
        <v>0.49305555555555558</v>
      </c>
      <c r="L34" s="55">
        <v>0.52777777777777779</v>
      </c>
      <c r="M34" s="41">
        <f t="shared" ref="M34:M57" si="8">L34+$M$60</f>
        <v>0.52777777777777779</v>
      </c>
      <c r="N34" s="55">
        <v>0.53333333333333333</v>
      </c>
      <c r="O34" s="41">
        <f t="shared" ref="O34:O57" si="9">N34+$O$60</f>
        <v>0.53333333333333333</v>
      </c>
      <c r="P34" s="55">
        <v>0.59166666666666667</v>
      </c>
      <c r="Q34" s="41">
        <f t="shared" ref="Q34:Q57" si="10">P34+$Q$60</f>
        <v>0.59166666666666667</v>
      </c>
      <c r="R34" s="55">
        <v>0.60555555555555551</v>
      </c>
      <c r="S34" s="41">
        <f t="shared" ref="S34:S57" si="11">R34+$S$60</f>
        <v>0.60555555555555551</v>
      </c>
      <c r="T34" s="236">
        <v>0.62083333333333335</v>
      </c>
      <c r="U34" s="72">
        <f t="shared" ref="U34:U57" si="12">T34+$U$60</f>
        <v>0.62083333333333335</v>
      </c>
    </row>
    <row r="35" spans="1:21" ht="18.75" customHeight="1" x14ac:dyDescent="0.25">
      <c r="A35" s="586" t="s">
        <v>454</v>
      </c>
      <c r="B35" s="587"/>
      <c r="C35" s="97" t="s">
        <v>2959</v>
      </c>
      <c r="D35" s="129">
        <v>10346047</v>
      </c>
      <c r="E35" s="21" t="s">
        <v>301</v>
      </c>
      <c r="F35" s="79" t="s">
        <v>38</v>
      </c>
      <c r="G35" s="105" t="s">
        <v>146</v>
      </c>
      <c r="H35" s="182"/>
      <c r="I35" s="154" t="s">
        <v>2595</v>
      </c>
      <c r="J35" s="41">
        <v>0.50555555555555554</v>
      </c>
      <c r="K35" s="47">
        <f t="shared" si="7"/>
        <v>0.50555555555555554</v>
      </c>
      <c r="L35" s="55">
        <v>0.53333333333333333</v>
      </c>
      <c r="M35" s="41">
        <f t="shared" si="8"/>
        <v>0.53333333333333333</v>
      </c>
      <c r="N35" s="55">
        <v>0.54097222222222219</v>
      </c>
      <c r="O35" s="41">
        <f t="shared" si="9"/>
        <v>0.54097222222222219</v>
      </c>
      <c r="P35" s="55">
        <v>0.6020833333333333</v>
      </c>
      <c r="Q35" s="41">
        <f t="shared" si="10"/>
        <v>0.6020833333333333</v>
      </c>
      <c r="R35" s="55">
        <v>0.62083333333333335</v>
      </c>
      <c r="S35" s="41">
        <f t="shared" si="11"/>
        <v>0.62083333333333335</v>
      </c>
      <c r="T35" s="236">
        <v>0.63611111111111107</v>
      </c>
      <c r="U35" s="72">
        <f t="shared" si="12"/>
        <v>0.63611111111111107</v>
      </c>
    </row>
    <row r="36" spans="1:21" ht="18" customHeight="1" x14ac:dyDescent="0.25">
      <c r="A36" s="586" t="s">
        <v>244</v>
      </c>
      <c r="B36" s="587"/>
      <c r="C36" s="97" t="s">
        <v>2960</v>
      </c>
      <c r="D36" s="217">
        <v>9087173</v>
      </c>
      <c r="E36" s="261" t="s">
        <v>45</v>
      </c>
      <c r="F36" s="272" t="s">
        <v>38</v>
      </c>
      <c r="G36" s="397"/>
      <c r="H36" s="376"/>
      <c r="I36" s="378" t="s">
        <v>187</v>
      </c>
      <c r="J36" s="41">
        <v>0.51666666666666672</v>
      </c>
      <c r="K36" s="47">
        <f t="shared" si="7"/>
        <v>0.51666666666666672</v>
      </c>
      <c r="L36" s="55">
        <v>0.54097222222222219</v>
      </c>
      <c r="M36" s="41">
        <f t="shared" si="8"/>
        <v>0.54097222222222219</v>
      </c>
      <c r="N36" s="55">
        <v>0.5541666666666667</v>
      </c>
      <c r="O36" s="41">
        <f t="shared" si="9"/>
        <v>0.5541666666666667</v>
      </c>
      <c r="P36" s="55">
        <v>0.61527777777777781</v>
      </c>
      <c r="Q36" s="41">
        <f t="shared" si="10"/>
        <v>0.61527777777777781</v>
      </c>
      <c r="R36" s="55">
        <v>0.63472222222222219</v>
      </c>
      <c r="S36" s="41">
        <f t="shared" si="11"/>
        <v>0.63472222222222219</v>
      </c>
      <c r="T36" s="236">
        <v>0.6479166666666667</v>
      </c>
      <c r="U36" s="72">
        <f t="shared" si="12"/>
        <v>0.6479166666666667</v>
      </c>
    </row>
    <row r="37" spans="1:21" ht="18" customHeight="1" x14ac:dyDescent="0.25">
      <c r="A37" s="586" t="s">
        <v>245</v>
      </c>
      <c r="B37" s="587"/>
      <c r="C37" s="148" t="s">
        <v>2961</v>
      </c>
      <c r="D37" s="217">
        <v>74133192</v>
      </c>
      <c r="E37" s="115" t="s">
        <v>84</v>
      </c>
      <c r="F37" s="142" t="s">
        <v>660</v>
      </c>
      <c r="G37" s="105" t="s">
        <v>75</v>
      </c>
      <c r="H37" s="182"/>
      <c r="I37" s="154" t="s">
        <v>425</v>
      </c>
      <c r="J37" s="41">
        <v>0.61736111111111114</v>
      </c>
      <c r="K37" s="47">
        <f t="shared" si="7"/>
        <v>0.61736111111111114</v>
      </c>
      <c r="L37" s="55">
        <v>0.55069444444444449</v>
      </c>
      <c r="M37" s="41">
        <f t="shared" si="8"/>
        <v>0.55069444444444449</v>
      </c>
      <c r="N37" s="55">
        <v>0.55833333333333335</v>
      </c>
      <c r="O37" s="41">
        <f t="shared" si="9"/>
        <v>0.55833333333333335</v>
      </c>
      <c r="P37" s="55">
        <v>0.61527777777777781</v>
      </c>
      <c r="Q37" s="41">
        <f t="shared" si="10"/>
        <v>0.61527777777777781</v>
      </c>
      <c r="R37" s="55">
        <v>0.62847222222222221</v>
      </c>
      <c r="S37" s="41">
        <f t="shared" si="11"/>
        <v>0.62847222222222221</v>
      </c>
      <c r="T37" s="236">
        <v>0.6430555555555556</v>
      </c>
      <c r="U37" s="72">
        <f t="shared" si="12"/>
        <v>0.6430555555555556</v>
      </c>
    </row>
    <row r="38" spans="1:21" s="46" customFormat="1" ht="18" customHeight="1" x14ac:dyDescent="0.25">
      <c r="A38" s="586" t="s">
        <v>246</v>
      </c>
      <c r="B38" s="587"/>
      <c r="C38" s="374" t="s">
        <v>2962</v>
      </c>
      <c r="D38" s="215">
        <v>8813813</v>
      </c>
      <c r="E38" s="115" t="s">
        <v>37</v>
      </c>
      <c r="F38" s="260" t="s">
        <v>757</v>
      </c>
      <c r="G38" s="191" t="s">
        <v>2124</v>
      </c>
      <c r="H38" s="269"/>
      <c r="I38" s="269" t="s">
        <v>34</v>
      </c>
      <c r="J38" s="41">
        <v>0.53749999999999998</v>
      </c>
      <c r="K38" s="47">
        <f t="shared" si="7"/>
        <v>0.53749999999999998</v>
      </c>
      <c r="L38" s="55">
        <v>0.55694444444444446</v>
      </c>
      <c r="M38" s="41">
        <f t="shared" si="8"/>
        <v>0.55694444444444446</v>
      </c>
      <c r="N38" s="55">
        <v>0.56319444444444444</v>
      </c>
      <c r="O38" s="41">
        <f t="shared" si="9"/>
        <v>0.56319444444444444</v>
      </c>
      <c r="P38" s="55">
        <v>0.62777777777777777</v>
      </c>
      <c r="Q38" s="41">
        <f t="shared" si="10"/>
        <v>0.62777777777777777</v>
      </c>
      <c r="R38" s="55">
        <v>0.64166666666666672</v>
      </c>
      <c r="S38" s="41">
        <f t="shared" si="11"/>
        <v>0.64166666666666672</v>
      </c>
      <c r="T38" s="236">
        <v>0.65347222222222223</v>
      </c>
      <c r="U38" s="72">
        <f t="shared" si="12"/>
        <v>0.65347222222222223</v>
      </c>
    </row>
    <row r="39" spans="1:21" ht="18" customHeight="1" x14ac:dyDescent="0.25">
      <c r="A39" s="586" t="s">
        <v>250</v>
      </c>
      <c r="B39" s="587"/>
      <c r="C39" s="97" t="s">
        <v>2963</v>
      </c>
      <c r="D39" s="50">
        <v>44889075</v>
      </c>
      <c r="E39" s="50" t="s">
        <v>84</v>
      </c>
      <c r="F39" s="260" t="s">
        <v>757</v>
      </c>
      <c r="G39" s="184" t="s">
        <v>654</v>
      </c>
      <c r="H39" s="186"/>
      <c r="I39" s="186" t="s">
        <v>25</v>
      </c>
      <c r="J39" s="41">
        <v>0.5444444444444444</v>
      </c>
      <c r="K39" s="47">
        <f t="shared" si="7"/>
        <v>0.5444444444444444</v>
      </c>
      <c r="L39" s="55">
        <v>0.56180555555555556</v>
      </c>
      <c r="M39" s="41">
        <f t="shared" si="8"/>
        <v>0.56180555555555556</v>
      </c>
      <c r="N39" s="55">
        <v>0.56805555555555554</v>
      </c>
      <c r="O39" s="41">
        <f t="shared" si="9"/>
        <v>0.56805555555555554</v>
      </c>
      <c r="P39" s="55">
        <v>0.62847222222222221</v>
      </c>
      <c r="Q39" s="41">
        <f t="shared" si="10"/>
        <v>0.62847222222222221</v>
      </c>
      <c r="R39" s="55">
        <v>0.6479166666666667</v>
      </c>
      <c r="S39" s="41">
        <f t="shared" si="11"/>
        <v>0.6479166666666667</v>
      </c>
      <c r="T39" s="236">
        <v>0.65972222222222221</v>
      </c>
      <c r="U39" s="72">
        <f t="shared" si="12"/>
        <v>0.65972222222222221</v>
      </c>
    </row>
    <row r="40" spans="1:21" ht="18.75" customHeight="1" x14ac:dyDescent="0.25">
      <c r="A40" s="586" t="s">
        <v>254</v>
      </c>
      <c r="B40" s="587"/>
      <c r="C40" s="97" t="s">
        <v>2964</v>
      </c>
      <c r="D40" s="50">
        <v>2114677</v>
      </c>
      <c r="E40" s="21" t="s">
        <v>2711</v>
      </c>
      <c r="F40" s="79" t="s">
        <v>28</v>
      </c>
      <c r="G40" s="252"/>
      <c r="H40" s="356" t="s">
        <v>248</v>
      </c>
      <c r="I40" s="252" t="s">
        <v>780</v>
      </c>
      <c r="J40" s="41">
        <v>0.52847222222222223</v>
      </c>
      <c r="K40" s="47">
        <f t="shared" si="7"/>
        <v>0.52847222222222223</v>
      </c>
      <c r="L40" s="55">
        <v>0.54583333333333328</v>
      </c>
      <c r="M40" s="41">
        <f t="shared" si="8"/>
        <v>0.54583333333333328</v>
      </c>
      <c r="N40" s="55">
        <v>0.55277777777777781</v>
      </c>
      <c r="O40" s="41">
        <f t="shared" si="9"/>
        <v>0.55277777777777781</v>
      </c>
      <c r="P40" s="55">
        <v>0.60347222222222219</v>
      </c>
      <c r="Q40" s="41">
        <f t="shared" si="10"/>
        <v>0.60347222222222219</v>
      </c>
      <c r="R40" s="55">
        <v>0.6166666666666667</v>
      </c>
      <c r="S40" s="41">
        <f t="shared" si="11"/>
        <v>0.6166666666666667</v>
      </c>
      <c r="T40" s="236">
        <v>0.63194444444444442</v>
      </c>
      <c r="U40" s="72">
        <f t="shared" si="12"/>
        <v>0.63194444444444442</v>
      </c>
    </row>
    <row r="41" spans="1:21" ht="18" customHeight="1" x14ac:dyDescent="0.25">
      <c r="A41" s="586" t="s">
        <v>256</v>
      </c>
      <c r="B41" s="587"/>
      <c r="C41" s="97" t="s">
        <v>2965</v>
      </c>
      <c r="D41" s="217">
        <v>75889740</v>
      </c>
      <c r="E41" s="174" t="s">
        <v>93</v>
      </c>
      <c r="F41" s="142" t="s">
        <v>38</v>
      </c>
      <c r="G41" s="111" t="s">
        <v>2966</v>
      </c>
      <c r="H41" s="349"/>
      <c r="I41" s="111" t="s">
        <v>2956</v>
      </c>
      <c r="J41" s="41">
        <v>0.54722222222222228</v>
      </c>
      <c r="K41" s="47">
        <f t="shared" si="7"/>
        <v>0.54722222222222228</v>
      </c>
      <c r="L41" s="55">
        <v>0.56805555555555554</v>
      </c>
      <c r="M41" s="41">
        <f t="shared" si="8"/>
        <v>0.56805555555555554</v>
      </c>
      <c r="N41" s="55">
        <v>0.57430555555555551</v>
      </c>
      <c r="O41" s="41">
        <f t="shared" si="9"/>
        <v>0.57430555555555551</v>
      </c>
      <c r="P41" s="55">
        <v>0.63958333333333328</v>
      </c>
      <c r="Q41" s="41">
        <f t="shared" si="10"/>
        <v>0.63958333333333328</v>
      </c>
      <c r="R41" s="55">
        <v>0.65972222222222221</v>
      </c>
      <c r="S41" s="41">
        <f t="shared" si="11"/>
        <v>0.65972222222222221</v>
      </c>
      <c r="T41" s="236">
        <v>0.67222222222222228</v>
      </c>
      <c r="U41" s="72">
        <f t="shared" si="12"/>
        <v>0.67222222222222228</v>
      </c>
    </row>
    <row r="42" spans="1:21" ht="18" customHeight="1" x14ac:dyDescent="0.25">
      <c r="A42" s="586" t="s">
        <v>260</v>
      </c>
      <c r="B42" s="587"/>
      <c r="C42" s="97" t="s">
        <v>2967</v>
      </c>
      <c r="D42" s="217">
        <v>40951344</v>
      </c>
      <c r="E42" s="21" t="s">
        <v>301</v>
      </c>
      <c r="F42" s="142" t="s">
        <v>38</v>
      </c>
      <c r="G42" s="184" t="s">
        <v>1222</v>
      </c>
      <c r="H42" s="182"/>
      <c r="I42" s="50" t="s">
        <v>2968</v>
      </c>
      <c r="J42" s="41">
        <v>0.5541666666666667</v>
      </c>
      <c r="K42" s="47">
        <f t="shared" si="7"/>
        <v>0.5541666666666667</v>
      </c>
      <c r="L42" s="55">
        <v>0.57361111111111107</v>
      </c>
      <c r="M42" s="41">
        <f t="shared" si="8"/>
        <v>0.57361111111111107</v>
      </c>
      <c r="N42" s="55">
        <v>0.58194444444444449</v>
      </c>
      <c r="O42" s="41">
        <f t="shared" si="9"/>
        <v>0.58194444444444449</v>
      </c>
      <c r="P42" s="55">
        <v>0.64027777777777772</v>
      </c>
      <c r="Q42" s="41">
        <f t="shared" si="10"/>
        <v>0.64027777777777772</v>
      </c>
      <c r="R42" s="55">
        <v>0.65277777777777779</v>
      </c>
      <c r="S42" s="41">
        <f t="shared" si="11"/>
        <v>0.65277777777777779</v>
      </c>
      <c r="T42" s="236">
        <v>0.66666666666666663</v>
      </c>
      <c r="U42" s="72">
        <f t="shared" si="12"/>
        <v>0.66666666666666663</v>
      </c>
    </row>
    <row r="43" spans="1:21" ht="21" customHeight="1" x14ac:dyDescent="0.25">
      <c r="A43" s="586" t="s">
        <v>263</v>
      </c>
      <c r="B43" s="587"/>
      <c r="C43" s="148" t="s">
        <v>2969</v>
      </c>
      <c r="D43" s="217">
        <v>44541143</v>
      </c>
      <c r="E43" s="261" t="s">
        <v>45</v>
      </c>
      <c r="F43" s="141" t="s">
        <v>305</v>
      </c>
      <c r="G43" s="184" t="s">
        <v>1258</v>
      </c>
      <c r="H43" s="182"/>
      <c r="I43" s="50" t="s">
        <v>2295</v>
      </c>
      <c r="J43" s="41">
        <v>0.56458333333333333</v>
      </c>
      <c r="K43" s="47">
        <f t="shared" si="7"/>
        <v>0.56458333333333333</v>
      </c>
      <c r="L43" s="55">
        <v>0.58125000000000004</v>
      </c>
      <c r="M43" s="41">
        <f t="shared" si="8"/>
        <v>0.58125000000000004</v>
      </c>
      <c r="N43" s="55">
        <v>0.58611111111111114</v>
      </c>
      <c r="O43" s="41">
        <f t="shared" si="9"/>
        <v>0.58611111111111114</v>
      </c>
      <c r="P43" s="55">
        <v>0.65555555555555556</v>
      </c>
      <c r="Q43" s="41">
        <f t="shared" si="10"/>
        <v>0.65555555555555556</v>
      </c>
      <c r="R43" s="55">
        <v>0.67222222222222228</v>
      </c>
      <c r="S43" s="41">
        <f t="shared" si="11"/>
        <v>0.67222222222222228</v>
      </c>
      <c r="T43" s="236">
        <v>0.68541666666666667</v>
      </c>
      <c r="U43" s="72">
        <f t="shared" si="12"/>
        <v>0.68541666666666667</v>
      </c>
    </row>
    <row r="44" spans="1:21" ht="18" customHeight="1" x14ac:dyDescent="0.25">
      <c r="A44" s="586" t="s">
        <v>265</v>
      </c>
      <c r="B44" s="587"/>
      <c r="C44" s="97" t="s">
        <v>2970</v>
      </c>
      <c r="D44" s="217">
        <v>75427256</v>
      </c>
      <c r="E44" s="261" t="s">
        <v>45</v>
      </c>
      <c r="F44" s="142" t="s">
        <v>28</v>
      </c>
      <c r="G44" s="105"/>
      <c r="H44" s="180"/>
      <c r="I44" s="252" t="s">
        <v>780</v>
      </c>
      <c r="J44" s="41">
        <v>0.57361111111111107</v>
      </c>
      <c r="K44" s="47">
        <f t="shared" si="7"/>
        <v>0.57361111111111107</v>
      </c>
      <c r="L44" s="55">
        <v>0.5854166666666667</v>
      </c>
      <c r="M44" s="41">
        <f t="shared" si="8"/>
        <v>0.5854166666666667</v>
      </c>
      <c r="N44" s="55">
        <v>0.59097222222222223</v>
      </c>
      <c r="O44" s="41">
        <f t="shared" si="9"/>
        <v>0.59097222222222223</v>
      </c>
      <c r="P44" s="55">
        <v>0.65138888888888891</v>
      </c>
      <c r="Q44" s="41">
        <f t="shared" si="10"/>
        <v>0.65138888888888891</v>
      </c>
      <c r="R44" s="55">
        <v>0.66666666666666663</v>
      </c>
      <c r="S44" s="41">
        <f t="shared" si="11"/>
        <v>0.66666666666666663</v>
      </c>
      <c r="T44" s="236">
        <v>0.67847222222222225</v>
      </c>
      <c r="U44" s="72">
        <f t="shared" si="12"/>
        <v>0.67847222222222225</v>
      </c>
    </row>
    <row r="45" spans="1:21" ht="18" customHeight="1" x14ac:dyDescent="0.25">
      <c r="A45" s="600"/>
      <c r="B45" s="587"/>
      <c r="C45" s="104" t="s">
        <v>2971</v>
      </c>
      <c r="D45" s="288">
        <v>70042530</v>
      </c>
      <c r="E45" s="88" t="s">
        <v>84</v>
      </c>
      <c r="F45" s="250" t="s">
        <v>2972</v>
      </c>
      <c r="G45" s="88"/>
      <c r="H45" s="332"/>
      <c r="I45" s="88" t="s">
        <v>2973</v>
      </c>
      <c r="J45" s="192"/>
      <c r="K45" s="15">
        <f t="shared" si="7"/>
        <v>0</v>
      </c>
      <c r="L45" s="161"/>
      <c r="M45" s="15">
        <f t="shared" si="8"/>
        <v>0</v>
      </c>
      <c r="N45" s="161"/>
      <c r="O45" s="15">
        <f t="shared" si="9"/>
        <v>0</v>
      </c>
      <c r="P45" s="161"/>
      <c r="Q45" s="15">
        <f t="shared" si="10"/>
        <v>0</v>
      </c>
      <c r="R45" s="161"/>
      <c r="S45" s="15">
        <f t="shared" si="11"/>
        <v>0</v>
      </c>
      <c r="T45" s="161"/>
      <c r="U45" s="15">
        <f t="shared" si="12"/>
        <v>0</v>
      </c>
    </row>
    <row r="46" spans="1:21" ht="18" customHeight="1" x14ac:dyDescent="0.25">
      <c r="A46" s="586" t="s">
        <v>267</v>
      </c>
      <c r="B46" s="587"/>
      <c r="C46" s="97" t="s">
        <v>2974</v>
      </c>
      <c r="D46" s="217">
        <v>45630191</v>
      </c>
      <c r="E46" s="261" t="s">
        <v>45</v>
      </c>
      <c r="F46" s="142" t="s">
        <v>28</v>
      </c>
      <c r="G46" s="245"/>
      <c r="H46" s="347"/>
      <c r="I46" s="245" t="s">
        <v>192</v>
      </c>
      <c r="J46" s="41">
        <v>0.58333333333333337</v>
      </c>
      <c r="K46" s="47">
        <f t="shared" si="7"/>
        <v>0.58333333333333337</v>
      </c>
      <c r="L46" s="55">
        <v>0.59583333333333333</v>
      </c>
      <c r="M46" s="41">
        <f t="shared" si="8"/>
        <v>0.59583333333333333</v>
      </c>
      <c r="N46" s="55">
        <v>0.60069444444444442</v>
      </c>
      <c r="O46" s="41">
        <f t="shared" si="9"/>
        <v>0.60069444444444442</v>
      </c>
      <c r="P46" s="55">
        <v>0.66736111111111107</v>
      </c>
      <c r="Q46" s="41">
        <f t="shared" si="10"/>
        <v>0.66736111111111107</v>
      </c>
      <c r="R46" s="55">
        <v>0.68541666666666667</v>
      </c>
      <c r="S46" s="41">
        <f t="shared" si="11"/>
        <v>0.68541666666666667</v>
      </c>
      <c r="T46" s="236">
        <v>0.69861111111111107</v>
      </c>
      <c r="U46" s="72">
        <f t="shared" si="12"/>
        <v>0.69861111111111107</v>
      </c>
    </row>
    <row r="47" spans="1:21" ht="21" customHeight="1" x14ac:dyDescent="0.25">
      <c r="A47" s="586" t="s">
        <v>269</v>
      </c>
      <c r="B47" s="587"/>
      <c r="C47" s="97" t="s">
        <v>2975</v>
      </c>
      <c r="D47" s="217">
        <v>44505886</v>
      </c>
      <c r="E47" s="50" t="s">
        <v>84</v>
      </c>
      <c r="F47" s="142" t="s">
        <v>38</v>
      </c>
      <c r="G47" s="105" t="s">
        <v>24</v>
      </c>
      <c r="H47" s="329"/>
      <c r="I47" s="186" t="s">
        <v>25</v>
      </c>
      <c r="J47" s="41">
        <v>0.58263888888888893</v>
      </c>
      <c r="K47" s="47">
        <f t="shared" si="7"/>
        <v>0.58263888888888893</v>
      </c>
      <c r="L47" s="55">
        <v>0.59097222222222223</v>
      </c>
      <c r="M47" s="41">
        <f t="shared" si="8"/>
        <v>0.59097222222222223</v>
      </c>
      <c r="N47" s="55">
        <v>0.59652777777777777</v>
      </c>
      <c r="O47" s="41">
        <f t="shared" si="9"/>
        <v>0.59652777777777777</v>
      </c>
      <c r="P47" s="55">
        <v>0.66388888888888886</v>
      </c>
      <c r="Q47" s="41">
        <f t="shared" si="10"/>
        <v>0.66388888888888886</v>
      </c>
      <c r="R47" s="55">
        <v>0.67847222222222225</v>
      </c>
      <c r="S47" s="41">
        <f t="shared" si="11"/>
        <v>0.67847222222222225</v>
      </c>
      <c r="T47" s="236">
        <v>0.69027777777777777</v>
      </c>
      <c r="U47" s="72">
        <f t="shared" si="12"/>
        <v>0.69027777777777777</v>
      </c>
    </row>
    <row r="48" spans="1:21" ht="21" customHeight="1" x14ac:dyDescent="0.25">
      <c r="A48" s="586" t="s">
        <v>272</v>
      </c>
      <c r="B48" s="587"/>
      <c r="C48" s="97" t="s">
        <v>2976</v>
      </c>
      <c r="D48" s="217">
        <v>25857217</v>
      </c>
      <c r="E48" s="174" t="s">
        <v>138</v>
      </c>
      <c r="F48" s="142" t="s">
        <v>23</v>
      </c>
      <c r="G48" s="105" t="s">
        <v>146</v>
      </c>
      <c r="H48" s="329"/>
      <c r="I48" s="186" t="s">
        <v>159</v>
      </c>
      <c r="J48" s="41">
        <v>0.60347222222222219</v>
      </c>
      <c r="K48" s="47">
        <f t="shared" si="7"/>
        <v>0.60347222222222219</v>
      </c>
      <c r="L48" s="55">
        <v>0.60347222222222219</v>
      </c>
      <c r="M48" s="41">
        <f t="shared" si="8"/>
        <v>0.60347222222222219</v>
      </c>
      <c r="N48" s="55">
        <v>0.60833333333333328</v>
      </c>
      <c r="O48" s="41">
        <f t="shared" si="9"/>
        <v>0.60833333333333328</v>
      </c>
      <c r="P48" s="55">
        <v>0.68055555555555558</v>
      </c>
      <c r="Q48" s="41">
        <f t="shared" si="10"/>
        <v>0.68055555555555558</v>
      </c>
      <c r="R48" s="55">
        <v>0.69861111111111107</v>
      </c>
      <c r="S48" s="41">
        <f t="shared" si="11"/>
        <v>0.69861111111111107</v>
      </c>
      <c r="T48" s="236">
        <v>0.71111111111111114</v>
      </c>
      <c r="U48" s="72">
        <f t="shared" si="12"/>
        <v>0.71111111111111114</v>
      </c>
    </row>
    <row r="49" spans="1:21" ht="18" customHeight="1" x14ac:dyDescent="0.25">
      <c r="A49" s="586" t="s">
        <v>274</v>
      </c>
      <c r="B49" s="587"/>
      <c r="C49" s="97" t="s">
        <v>2977</v>
      </c>
      <c r="D49" s="217">
        <v>25742902</v>
      </c>
      <c r="E49" s="261" t="s">
        <v>45</v>
      </c>
      <c r="F49" s="142" t="s">
        <v>38</v>
      </c>
      <c r="G49" s="184" t="s">
        <v>2978</v>
      </c>
      <c r="H49" s="186"/>
      <c r="I49" s="186" t="s">
        <v>159</v>
      </c>
      <c r="J49" s="41">
        <v>0.62291666666666667</v>
      </c>
      <c r="K49" s="47">
        <f t="shared" si="7"/>
        <v>0.62291666666666667</v>
      </c>
      <c r="L49" s="55">
        <v>0.62430555555555556</v>
      </c>
      <c r="M49" s="41">
        <f t="shared" si="8"/>
        <v>0.62430555555555556</v>
      </c>
      <c r="N49" s="55">
        <v>0.63055555555555554</v>
      </c>
      <c r="O49" s="41">
        <f t="shared" si="9"/>
        <v>0.63055555555555554</v>
      </c>
      <c r="P49" s="55">
        <v>0.67638888888888893</v>
      </c>
      <c r="Q49" s="41">
        <f t="shared" si="10"/>
        <v>0.67638888888888893</v>
      </c>
      <c r="R49" s="55">
        <v>0.69027777777777777</v>
      </c>
      <c r="S49" s="41">
        <f t="shared" si="11"/>
        <v>0.69027777777777777</v>
      </c>
      <c r="T49" s="236">
        <v>0.70416666666666672</v>
      </c>
      <c r="U49" s="72">
        <f t="shared" si="12"/>
        <v>0.70416666666666672</v>
      </c>
    </row>
    <row r="50" spans="1:21" ht="18" customHeight="1" x14ac:dyDescent="0.25">
      <c r="A50" s="586" t="s">
        <v>276</v>
      </c>
      <c r="B50" s="587"/>
      <c r="C50" s="152" t="s">
        <v>2979</v>
      </c>
      <c r="D50" s="217">
        <v>40037913</v>
      </c>
      <c r="E50" s="50" t="s">
        <v>2711</v>
      </c>
      <c r="F50" s="142" t="s">
        <v>38</v>
      </c>
      <c r="G50" s="105"/>
      <c r="H50" s="252"/>
      <c r="I50" s="252" t="s">
        <v>780</v>
      </c>
      <c r="J50" s="41">
        <v>0.62777777777777777</v>
      </c>
      <c r="K50" s="47">
        <f t="shared" si="7"/>
        <v>0.62777777777777777</v>
      </c>
      <c r="L50" s="55">
        <v>0.62986111111111109</v>
      </c>
      <c r="M50" s="41">
        <f t="shared" si="8"/>
        <v>0.62986111111111109</v>
      </c>
      <c r="N50" s="55">
        <v>0.63611111111111107</v>
      </c>
      <c r="O50" s="41">
        <f t="shared" si="9"/>
        <v>0.63611111111111107</v>
      </c>
      <c r="P50" s="55">
        <v>0.68819444444444444</v>
      </c>
      <c r="Q50" s="41">
        <f t="shared" si="10"/>
        <v>0.68819444444444444</v>
      </c>
      <c r="R50" s="55">
        <v>0.70416666666666672</v>
      </c>
      <c r="S50" s="41">
        <f t="shared" si="11"/>
        <v>0.70416666666666672</v>
      </c>
      <c r="T50" s="236">
        <v>0.71597222222222223</v>
      </c>
      <c r="U50" s="72">
        <f t="shared" si="12"/>
        <v>0.71597222222222223</v>
      </c>
    </row>
    <row r="51" spans="1:21" ht="18" customHeight="1" x14ac:dyDescent="0.25">
      <c r="A51" s="586" t="s">
        <v>279</v>
      </c>
      <c r="B51" s="587"/>
      <c r="C51" s="230" t="s">
        <v>2980</v>
      </c>
      <c r="D51" s="217">
        <v>41306294</v>
      </c>
      <c r="E51" s="261" t="s">
        <v>45</v>
      </c>
      <c r="F51" s="142" t="s">
        <v>28</v>
      </c>
      <c r="G51" s="96"/>
      <c r="H51" s="96"/>
      <c r="I51" s="96" t="s">
        <v>66</v>
      </c>
      <c r="J51" s="41">
        <v>0.64097222222222228</v>
      </c>
      <c r="K51" s="47">
        <f t="shared" si="7"/>
        <v>0.64097222222222228</v>
      </c>
      <c r="L51" s="55">
        <v>0.64236111111111116</v>
      </c>
      <c r="M51" s="41">
        <f t="shared" si="8"/>
        <v>0.64236111111111116</v>
      </c>
      <c r="N51" s="55">
        <v>0.64861111111111114</v>
      </c>
      <c r="O51" s="41">
        <f t="shared" si="9"/>
        <v>0.64861111111111114</v>
      </c>
      <c r="P51" s="55">
        <v>0.69305555555555554</v>
      </c>
      <c r="Q51" s="41">
        <f t="shared" si="10"/>
        <v>0.69305555555555554</v>
      </c>
      <c r="R51" s="55">
        <v>0.71111111111111114</v>
      </c>
      <c r="S51" s="41">
        <f t="shared" si="11"/>
        <v>0.71111111111111114</v>
      </c>
      <c r="T51" s="236">
        <v>0.72291666666666665</v>
      </c>
      <c r="U51" s="72">
        <f t="shared" si="12"/>
        <v>0.72291666666666665</v>
      </c>
    </row>
    <row r="52" spans="1:21" ht="18" customHeight="1" x14ac:dyDescent="0.25">
      <c r="A52" s="586" t="s">
        <v>283</v>
      </c>
      <c r="B52" s="587"/>
      <c r="C52" s="97" t="s">
        <v>2981</v>
      </c>
      <c r="D52" s="217">
        <v>25586054</v>
      </c>
      <c r="E52" s="174" t="s">
        <v>138</v>
      </c>
      <c r="F52" s="142" t="s">
        <v>23</v>
      </c>
      <c r="G52" s="83"/>
      <c r="H52" s="167"/>
      <c r="I52" s="83" t="s">
        <v>1454</v>
      </c>
      <c r="J52" s="55">
        <v>0.65069444444444446</v>
      </c>
      <c r="K52" s="55">
        <f t="shared" si="7"/>
        <v>0.65069444444444446</v>
      </c>
      <c r="L52" s="55">
        <v>0.65694444444444444</v>
      </c>
      <c r="M52" s="55">
        <f t="shared" si="8"/>
        <v>0.65694444444444444</v>
      </c>
      <c r="N52" s="55">
        <v>0.66249999999999998</v>
      </c>
      <c r="O52" s="55">
        <f t="shared" si="9"/>
        <v>0.66249999999999998</v>
      </c>
      <c r="P52" s="55">
        <v>0.70625000000000004</v>
      </c>
      <c r="Q52" s="55">
        <f t="shared" si="10"/>
        <v>0.70625000000000004</v>
      </c>
      <c r="R52" s="55">
        <v>0.71805555555555556</v>
      </c>
      <c r="S52" s="55">
        <f t="shared" si="11"/>
        <v>0.71805555555555556</v>
      </c>
      <c r="T52" s="236">
        <v>0.73055555555555551</v>
      </c>
      <c r="U52" s="236">
        <f t="shared" si="12"/>
        <v>0.73055555555555551</v>
      </c>
    </row>
    <row r="53" spans="1:21" ht="18" customHeight="1" x14ac:dyDescent="0.25">
      <c r="A53" s="586" t="s">
        <v>288</v>
      </c>
      <c r="B53" s="587"/>
      <c r="C53" s="97" t="s">
        <v>2982</v>
      </c>
      <c r="D53" s="217">
        <v>6540982</v>
      </c>
      <c r="E53" s="261" t="s">
        <v>45</v>
      </c>
      <c r="F53" s="142" t="s">
        <v>28</v>
      </c>
      <c r="G53" s="118"/>
      <c r="H53" s="118"/>
      <c r="I53" s="245" t="s">
        <v>1098</v>
      </c>
      <c r="J53" s="55">
        <v>0.66527777777777775</v>
      </c>
      <c r="K53" s="63">
        <f t="shared" si="7"/>
        <v>0.66527777777777775</v>
      </c>
      <c r="L53" s="55">
        <v>0.66597222222222219</v>
      </c>
      <c r="M53" s="41">
        <f t="shared" si="8"/>
        <v>0.66597222222222219</v>
      </c>
      <c r="N53" s="55">
        <v>0.67083333333333328</v>
      </c>
      <c r="O53" s="41">
        <f t="shared" si="9"/>
        <v>0.67083333333333328</v>
      </c>
      <c r="P53" s="55">
        <v>0.71527777777777779</v>
      </c>
      <c r="Q53" s="41">
        <f t="shared" si="10"/>
        <v>0.71527777777777779</v>
      </c>
      <c r="R53" s="55">
        <v>0.73055555555555551</v>
      </c>
      <c r="S53" s="41">
        <f t="shared" si="11"/>
        <v>0.73055555555555551</v>
      </c>
      <c r="T53" s="236">
        <v>0.74236111111111114</v>
      </c>
      <c r="U53" s="72">
        <f t="shared" si="12"/>
        <v>0.74236111111111114</v>
      </c>
    </row>
    <row r="54" spans="1:21" ht="18" customHeight="1" x14ac:dyDescent="0.25">
      <c r="A54" s="586" t="s">
        <v>290</v>
      </c>
      <c r="B54" s="587"/>
      <c r="C54" s="152" t="s">
        <v>2983</v>
      </c>
      <c r="D54" s="217">
        <v>46709427</v>
      </c>
      <c r="E54" s="50" t="s">
        <v>84</v>
      </c>
      <c r="F54" s="142" t="s">
        <v>18</v>
      </c>
      <c r="G54" s="415" t="s">
        <v>2101</v>
      </c>
      <c r="H54" s="182"/>
      <c r="I54" s="50" t="s">
        <v>117</v>
      </c>
      <c r="J54" s="41">
        <v>0.67847222222222225</v>
      </c>
      <c r="K54" s="41">
        <f t="shared" si="7"/>
        <v>0.67847222222222225</v>
      </c>
      <c r="L54" s="41">
        <v>0.68125000000000002</v>
      </c>
      <c r="M54" s="63">
        <f t="shared" si="8"/>
        <v>0.68125000000000002</v>
      </c>
      <c r="N54" s="55">
        <v>0.68819444444444444</v>
      </c>
      <c r="O54" s="55">
        <f t="shared" si="9"/>
        <v>0.68819444444444444</v>
      </c>
      <c r="P54" s="55">
        <v>0.73472222222222228</v>
      </c>
      <c r="Q54" s="55">
        <f t="shared" si="10"/>
        <v>0.73472222222222228</v>
      </c>
      <c r="R54" s="55">
        <v>0.74722222222222223</v>
      </c>
      <c r="S54" s="55">
        <f t="shared" si="11"/>
        <v>0.74722222222222223</v>
      </c>
      <c r="T54" s="236">
        <v>0.75972222222222219</v>
      </c>
      <c r="U54" s="236">
        <f t="shared" si="12"/>
        <v>0.75972222222222219</v>
      </c>
    </row>
    <row r="55" spans="1:21" ht="18" customHeight="1" x14ac:dyDescent="0.25">
      <c r="A55" s="586" t="s">
        <v>293</v>
      </c>
      <c r="B55" s="587"/>
      <c r="C55" s="152" t="s">
        <v>2984</v>
      </c>
      <c r="D55" s="217">
        <v>43269118</v>
      </c>
      <c r="E55" s="261" t="s">
        <v>45</v>
      </c>
      <c r="F55" s="142" t="s">
        <v>28</v>
      </c>
      <c r="G55" s="269"/>
      <c r="H55" s="269"/>
      <c r="I55" s="269" t="s">
        <v>34</v>
      </c>
      <c r="J55" s="41">
        <v>0.7006944444444444</v>
      </c>
      <c r="K55" s="41">
        <f t="shared" si="7"/>
        <v>0.7006944444444444</v>
      </c>
      <c r="L55" s="41">
        <v>0.70138888888888884</v>
      </c>
      <c r="M55" s="47">
        <f t="shared" si="8"/>
        <v>0.70138888888888884</v>
      </c>
      <c r="N55" s="55">
        <v>0.70625000000000004</v>
      </c>
      <c r="O55" s="41">
        <f t="shared" si="9"/>
        <v>0.70625000000000004</v>
      </c>
      <c r="P55" s="55">
        <v>0.74930555555555556</v>
      </c>
      <c r="Q55" s="41">
        <f t="shared" si="10"/>
        <v>0.74930555555555556</v>
      </c>
      <c r="R55" s="55">
        <v>0.76180555555555551</v>
      </c>
      <c r="S55" s="41">
        <f t="shared" si="11"/>
        <v>0.76180555555555551</v>
      </c>
      <c r="T55" s="236">
        <v>0.77361111111111114</v>
      </c>
      <c r="U55" s="72">
        <f t="shared" si="12"/>
        <v>0.77361111111111114</v>
      </c>
    </row>
    <row r="56" spans="1:21" ht="18" customHeight="1" x14ac:dyDescent="0.25">
      <c r="A56" s="586" t="s">
        <v>299</v>
      </c>
      <c r="B56" s="587"/>
      <c r="C56" s="152" t="s">
        <v>2985</v>
      </c>
      <c r="D56" s="217">
        <v>72555187</v>
      </c>
      <c r="E56" s="50" t="s">
        <v>37</v>
      </c>
      <c r="F56" s="142" t="s">
        <v>28</v>
      </c>
      <c r="G56" s="186" t="s">
        <v>2945</v>
      </c>
      <c r="H56" s="186"/>
      <c r="I56" s="186" t="s">
        <v>159</v>
      </c>
      <c r="J56" s="41">
        <v>0.67638888888888893</v>
      </c>
      <c r="K56" s="41">
        <f t="shared" si="7"/>
        <v>0.67638888888888893</v>
      </c>
      <c r="L56" s="41">
        <v>0.63541666666666663</v>
      </c>
      <c r="M56" s="63">
        <f t="shared" si="8"/>
        <v>0.63541666666666663</v>
      </c>
      <c r="N56" s="55">
        <v>0.68194444444444446</v>
      </c>
      <c r="O56" s="55">
        <f t="shared" si="9"/>
        <v>0.68194444444444446</v>
      </c>
      <c r="P56" s="55">
        <v>0.7270833333333333</v>
      </c>
      <c r="Q56" s="55">
        <f t="shared" si="10"/>
        <v>0.7270833333333333</v>
      </c>
      <c r="R56" s="55">
        <v>0.73958333333333337</v>
      </c>
      <c r="S56" s="55">
        <f t="shared" si="11"/>
        <v>0.73958333333333337</v>
      </c>
      <c r="T56" s="236">
        <v>0.75069444444444444</v>
      </c>
      <c r="U56" s="236">
        <f t="shared" si="12"/>
        <v>0.75069444444444444</v>
      </c>
    </row>
    <row r="57" spans="1:21" ht="18" customHeight="1" x14ac:dyDescent="0.25">
      <c r="A57" s="586" t="s">
        <v>303</v>
      </c>
      <c r="B57" s="587"/>
      <c r="C57" s="152" t="s">
        <v>2986</v>
      </c>
      <c r="D57" s="217">
        <v>10362023</v>
      </c>
      <c r="E57" s="261" t="s">
        <v>45</v>
      </c>
      <c r="F57" s="142" t="s">
        <v>364</v>
      </c>
      <c r="G57" s="245"/>
      <c r="H57" s="245"/>
      <c r="I57" s="245" t="s">
        <v>1552</v>
      </c>
      <c r="J57" s="41">
        <v>0.69513888888888886</v>
      </c>
      <c r="K57" s="41">
        <f t="shared" si="7"/>
        <v>0.69513888888888886</v>
      </c>
      <c r="L57" s="41">
        <v>0.69652777777777775</v>
      </c>
      <c r="M57" s="47">
        <f t="shared" si="8"/>
        <v>0.69652777777777775</v>
      </c>
      <c r="N57" s="55">
        <v>0.70138888888888884</v>
      </c>
      <c r="O57" s="41">
        <f t="shared" si="9"/>
        <v>0.70138888888888884</v>
      </c>
      <c r="P57" s="55">
        <v>0.74583333333333335</v>
      </c>
      <c r="Q57" s="41">
        <f t="shared" si="10"/>
        <v>0.74583333333333335</v>
      </c>
      <c r="R57" s="55">
        <v>0.75763888888888886</v>
      </c>
      <c r="S57" s="41">
        <f t="shared" si="11"/>
        <v>0.75763888888888886</v>
      </c>
      <c r="T57" s="236">
        <v>0.76944444444444449</v>
      </c>
      <c r="U57" s="72">
        <f t="shared" si="12"/>
        <v>0.76944444444444449</v>
      </c>
    </row>
    <row r="58" spans="1:21" ht="18" customHeight="1" x14ac:dyDescent="0.25">
      <c r="A58" s="589"/>
      <c r="B58" s="589"/>
    </row>
    <row r="59" spans="1:21" ht="18" customHeight="1" x14ac:dyDescent="0.25">
      <c r="A59" s="589"/>
      <c r="B59" s="589"/>
    </row>
    <row r="60" spans="1:21" ht="18" customHeight="1" x14ac:dyDescent="0.25">
      <c r="A60" s="589"/>
      <c r="B60" s="589"/>
    </row>
    <row r="61" spans="1:21" ht="18" customHeight="1" x14ac:dyDescent="0.25">
      <c r="A61" s="589"/>
      <c r="B61" s="589"/>
    </row>
    <row r="62" spans="1:21" ht="18" customHeight="1" x14ac:dyDescent="0.25">
      <c r="A62" s="589"/>
      <c r="B62" s="589"/>
    </row>
    <row r="63" spans="1:21" ht="18" customHeight="1" x14ac:dyDescent="0.25">
      <c r="A63" s="589"/>
      <c r="B63" s="589"/>
    </row>
    <row r="65" spans="2:8" ht="15.75" customHeight="1" x14ac:dyDescent="0.25">
      <c r="B65" t="s">
        <v>6768</v>
      </c>
      <c r="C65" t="s">
        <v>6769</v>
      </c>
      <c r="D65" t="s">
        <v>6770</v>
      </c>
      <c r="E65" t="s">
        <v>6771</v>
      </c>
      <c r="F65" t="s">
        <v>6772</v>
      </c>
      <c r="G65" t="s">
        <v>6773</v>
      </c>
      <c r="H65" t="s">
        <v>6774</v>
      </c>
    </row>
    <row r="66" spans="2:8" ht="18" customHeight="1" x14ac:dyDescent="0.25"/>
    <row r="67" spans="2:8" ht="18" customHeight="1" x14ac:dyDescent="0.25"/>
    <row r="68" spans="2:8" ht="18" customHeight="1" x14ac:dyDescent="0.25"/>
    <row r="69" spans="2:8" ht="18" customHeight="1" x14ac:dyDescent="0.25"/>
    <row r="70" spans="2:8" ht="18" customHeight="1" x14ac:dyDescent="0.25"/>
    <row r="71" spans="2:8" ht="18" customHeight="1" x14ac:dyDescent="0.25"/>
    <row r="72" spans="2:8" ht="18" customHeight="1" x14ac:dyDescent="0.25"/>
    <row r="73" spans="2:8" ht="18" customHeight="1" x14ac:dyDescent="0.25"/>
    <row r="74" spans="2:8" ht="18" customHeight="1" x14ac:dyDescent="0.25"/>
    <row r="75" spans="2:8" ht="18" customHeight="1" x14ac:dyDescent="0.25"/>
    <row r="76" spans="2:8" ht="18" customHeight="1" x14ac:dyDescent="0.25"/>
    <row r="77" spans="2:8" ht="18" customHeight="1" x14ac:dyDescent="0.25"/>
    <row r="78" spans="2:8" ht="18" customHeight="1" x14ac:dyDescent="0.25"/>
    <row r="79" spans="2:8" ht="18" customHeight="1" x14ac:dyDescent="0.25"/>
    <row r="80" spans="2:8" ht="18" customHeight="1" x14ac:dyDescent="0.25"/>
    <row r="81" spans="2:6" ht="18" customHeight="1" x14ac:dyDescent="0.25"/>
    <row r="82" spans="2:6" ht="18" customHeight="1" x14ac:dyDescent="0.25"/>
    <row r="83" spans="2:6" ht="18" customHeight="1" x14ac:dyDescent="0.25"/>
    <row r="84" spans="2:6" ht="18" customHeight="1" x14ac:dyDescent="0.25"/>
    <row r="85" spans="2:6" ht="18" customHeight="1" x14ac:dyDescent="0.25"/>
    <row r="86" spans="2:6" ht="18" customHeight="1" x14ac:dyDescent="0.25"/>
    <row r="87" spans="2:6" ht="18" customHeight="1" x14ac:dyDescent="0.25"/>
    <row r="88" spans="2:6" ht="21" customHeight="1" x14ac:dyDescent="0.25"/>
    <row r="89" spans="2:6" ht="15.75" customHeight="1" x14ac:dyDescent="0.25">
      <c r="B89" t="s">
        <v>6768</v>
      </c>
      <c r="C89" t="s">
        <v>6769</v>
      </c>
      <c r="D89" t="s">
        <v>6770</v>
      </c>
      <c r="E89" t="s">
        <v>6771</v>
      </c>
      <c r="F89" t="s">
        <v>6772</v>
      </c>
    </row>
    <row r="90" spans="2:6" ht="15.75" customHeight="1" x14ac:dyDescent="0.25"/>
    <row r="91" spans="2:6" ht="15.75" customHeight="1" x14ac:dyDescent="0.25"/>
    <row r="92" spans="2:6" ht="15.75" customHeight="1" x14ac:dyDescent="0.25"/>
    <row r="93" spans="2:6" ht="21" customHeight="1" x14ac:dyDescent="0.25"/>
    <row r="94" spans="2:6" ht="18.75" customHeight="1" x14ac:dyDescent="0.25"/>
    <row r="95" spans="2:6" ht="15.75" customHeight="1" x14ac:dyDescent="0.25"/>
    <row r="96" spans="2:6" ht="15.75" customHeight="1" x14ac:dyDescent="0.25"/>
    <row r="97" spans="3:8" ht="18.75" customHeight="1" x14ac:dyDescent="0.25"/>
    <row r="101" spans="3:8" x14ac:dyDescent="0.25">
      <c r="C101" t="s">
        <v>6768</v>
      </c>
      <c r="D101" t="s">
        <v>6769</v>
      </c>
      <c r="E101" t="s">
        <v>6770</v>
      </c>
      <c r="F101" t="s">
        <v>6771</v>
      </c>
      <c r="G101" t="s">
        <v>6772</v>
      </c>
      <c r="H101" t="s">
        <v>6773</v>
      </c>
    </row>
    <row r="102" spans="3:8" ht="15.75" customHeight="1" x14ac:dyDescent="0.25"/>
    <row r="103" spans="3:8" ht="15.75" customHeight="1" x14ac:dyDescent="0.25"/>
    <row r="104" spans="3:8" ht="15.75" customHeight="1" x14ac:dyDescent="0.25"/>
    <row r="105" spans="3:8" ht="15.75" customHeight="1" x14ac:dyDescent="0.25"/>
    <row r="106" spans="3:8" ht="15.75" customHeight="1" x14ac:dyDescent="0.25"/>
    <row r="107" spans="3:8" ht="15.75" customHeight="1" x14ac:dyDescent="0.25"/>
    <row r="108" spans="3:8" ht="15.75" customHeight="1" x14ac:dyDescent="0.25"/>
    <row r="109" spans="3:8" ht="18.75" customHeight="1" x14ac:dyDescent="0.25"/>
    <row r="110" spans="3:8" ht="15.75" customHeight="1" x14ac:dyDescent="0.25"/>
  </sheetData>
  <mergeCells count="68">
    <mergeCell ref="A59:B59"/>
    <mergeCell ref="A57:B57"/>
    <mergeCell ref="A48:B48"/>
    <mergeCell ref="A24:B24"/>
    <mergeCell ref="A30:B30"/>
    <mergeCell ref="A15:B15"/>
    <mergeCell ref="A61:B61"/>
    <mergeCell ref="A6:B6"/>
    <mergeCell ref="A16:B16"/>
    <mergeCell ref="A54:B54"/>
    <mergeCell ref="A7:B7"/>
    <mergeCell ref="A25:B25"/>
    <mergeCell ref="A41:B41"/>
    <mergeCell ref="A37:B37"/>
    <mergeCell ref="A46:B46"/>
    <mergeCell ref="A18:B18"/>
    <mergeCell ref="A56:B56"/>
    <mergeCell ref="A27:B27"/>
    <mergeCell ref="A60:B60"/>
    <mergeCell ref="A51:B51"/>
    <mergeCell ref="A11:B11"/>
    <mergeCell ref="A49:B49"/>
    <mergeCell ref="R1:S1"/>
    <mergeCell ref="A55:B55"/>
    <mergeCell ref="A12:B12"/>
    <mergeCell ref="A50:B50"/>
    <mergeCell ref="A26:B26"/>
    <mergeCell ref="A21:B21"/>
    <mergeCell ref="A2:B2"/>
    <mergeCell ref="A33:B33"/>
    <mergeCell ref="A53:B53"/>
    <mergeCell ref="P1:Q1"/>
    <mergeCell ref="A36:B36"/>
    <mergeCell ref="A1:B1"/>
    <mergeCell ref="N1:O1"/>
    <mergeCell ref="A45:B45"/>
    <mergeCell ref="T1:U1"/>
    <mergeCell ref="A47:B47"/>
    <mergeCell ref="A5:B5"/>
    <mergeCell ref="L1:M1"/>
    <mergeCell ref="A42:B42"/>
    <mergeCell ref="A32:B32"/>
    <mergeCell ref="A14:B14"/>
    <mergeCell ref="A17:B17"/>
    <mergeCell ref="A23:B23"/>
    <mergeCell ref="A8:B8"/>
    <mergeCell ref="A22:B22"/>
    <mergeCell ref="A35:B35"/>
    <mergeCell ref="A4:B4"/>
    <mergeCell ref="A19:B19"/>
    <mergeCell ref="A9:B9"/>
    <mergeCell ref="A3:B3"/>
    <mergeCell ref="A63:B63"/>
    <mergeCell ref="A10:B10"/>
    <mergeCell ref="A28:B28"/>
    <mergeCell ref="A13:B13"/>
    <mergeCell ref="A44:B44"/>
    <mergeCell ref="A40:B40"/>
    <mergeCell ref="A31:B31"/>
    <mergeCell ref="A58:B58"/>
    <mergeCell ref="A39:B39"/>
    <mergeCell ref="A34:B34"/>
    <mergeCell ref="A62:B62"/>
    <mergeCell ref="A20:B20"/>
    <mergeCell ref="A38:B38"/>
    <mergeCell ref="A29:B29"/>
    <mergeCell ref="A52:B52"/>
    <mergeCell ref="A43:B43"/>
  </mergeCells>
  <pageMargins left="0.7" right="0.7" top="0.75" bottom="0.75" header="0.3" footer="0.3"/>
  <pageSetup paperSize="9" fitToWidth="0" orientation="landscape"/>
  <tableParts count="3">
    <tablePart r:id="rId1"/>
    <tablePart r:id="rId2"/>
    <tablePart r:id="rId3"/>
  </tableParts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sheetPr codeName="Hoja362">
    <pageSetUpPr fitToPage="1"/>
  </sheetPr>
  <dimension ref="A1:U112"/>
  <sheetViews>
    <sheetView workbookViewId="0">
      <selection activeCell="T34" sqref="T34:U34"/>
    </sheetView>
  </sheetViews>
  <sheetFormatPr baseColWidth="10" defaultColWidth="9.140625" defaultRowHeight="15" x14ac:dyDescent="0.25"/>
  <cols>
    <col min="1" max="2" width="2.7109375" customWidth="1"/>
    <col min="3" max="3" width="39" customWidth="1"/>
    <col min="4" max="4" width="14.5703125" customWidth="1"/>
    <col min="5" max="5" width="21.85546875" customWidth="1"/>
    <col min="6" max="6" width="22" customWidth="1"/>
    <col min="7" max="7" width="21.140625" bestFit="1" customWidth="1"/>
    <col min="8" max="8" width="9.28515625" customWidth="1"/>
    <col min="9" max="9" width="25.140625" customWidth="1"/>
    <col min="10" max="10" width="13.28515625" customWidth="1"/>
    <col min="11" max="11" width="13.5703125" customWidth="1"/>
    <col min="12" max="12" width="14.28515625" customWidth="1"/>
    <col min="13" max="13" width="13.7109375" customWidth="1"/>
    <col min="14" max="15" width="14.7109375" customWidth="1"/>
    <col min="16" max="16" width="15.28515625" customWidth="1"/>
    <col min="17" max="17" width="14.85546875" customWidth="1"/>
    <col min="18" max="19" width="15.42578125" customWidth="1"/>
    <col min="20" max="20" width="17" customWidth="1"/>
    <col min="21" max="21" width="17.85546875" customWidth="1"/>
  </cols>
  <sheetData>
    <row r="1" spans="1:21" ht="46.5" customHeight="1" x14ac:dyDescent="0.25">
      <c r="A1" s="596" t="s">
        <v>0</v>
      </c>
      <c r="B1" s="597"/>
      <c r="C1" s="10" t="s">
        <v>1</v>
      </c>
      <c r="D1" s="10" t="s">
        <v>2</v>
      </c>
      <c r="E1" s="25" t="s">
        <v>3</v>
      </c>
      <c r="F1" s="20" t="s">
        <v>4</v>
      </c>
      <c r="G1" s="1" t="s">
        <v>5</v>
      </c>
      <c r="H1" s="35" t="s">
        <v>6</v>
      </c>
      <c r="I1" s="2" t="s">
        <v>7</v>
      </c>
      <c r="J1" s="3" t="s">
        <v>8</v>
      </c>
      <c r="K1" s="3" t="s">
        <v>9</v>
      </c>
      <c r="L1" s="593" t="s">
        <v>10</v>
      </c>
      <c r="M1" s="592"/>
      <c r="N1" s="599" t="s">
        <v>11</v>
      </c>
      <c r="O1" s="592"/>
      <c r="P1" s="595" t="s">
        <v>12</v>
      </c>
      <c r="Q1" s="592"/>
      <c r="R1" s="594" t="s">
        <v>13</v>
      </c>
      <c r="S1" s="592"/>
      <c r="T1" s="591" t="s">
        <v>14</v>
      </c>
      <c r="U1" s="592"/>
    </row>
    <row r="2" spans="1:21" ht="21" customHeight="1" x14ac:dyDescent="0.25">
      <c r="A2" s="586" t="s">
        <v>15</v>
      </c>
      <c r="B2" s="587"/>
      <c r="C2" s="97" t="s">
        <v>2987</v>
      </c>
      <c r="D2" s="50">
        <v>46163627</v>
      </c>
      <c r="E2" s="50" t="s">
        <v>84</v>
      </c>
      <c r="F2" s="79" t="s">
        <v>38</v>
      </c>
      <c r="G2" s="87" t="s">
        <v>2988</v>
      </c>
      <c r="H2" s="182"/>
      <c r="I2" s="50" t="s">
        <v>2762</v>
      </c>
      <c r="J2" s="55">
        <v>0.34166666666666667</v>
      </c>
      <c r="K2" s="41">
        <f t="shared" ref="K2:K18" si="0">J2+$K$61</f>
        <v>0.34166666666666667</v>
      </c>
      <c r="L2" s="55">
        <v>0.34236111111111112</v>
      </c>
      <c r="M2" s="41">
        <f t="shared" ref="M2:M35" si="1">L2+$M$62</f>
        <v>0.34236111111111112</v>
      </c>
      <c r="N2" s="55">
        <v>0.34861111111111109</v>
      </c>
      <c r="O2" s="41">
        <f t="shared" ref="O2:O35" si="2">N2+$O$62</f>
        <v>0.34861111111111109</v>
      </c>
      <c r="P2" s="55">
        <v>0.39374999999999999</v>
      </c>
      <c r="Q2" s="41">
        <f t="shared" ref="Q2:Q35" si="3">P2+$Q$62</f>
        <v>0.39374999999999999</v>
      </c>
      <c r="R2" s="55">
        <v>0.40625</v>
      </c>
      <c r="S2" s="41">
        <f t="shared" ref="S2:S35" si="4">R2+$S$62</f>
        <v>0.40625</v>
      </c>
      <c r="T2" s="236">
        <v>0.42222222222222222</v>
      </c>
      <c r="U2" s="72">
        <f t="shared" ref="U2:U35" si="5">T2+$U$62</f>
        <v>0.42222222222222222</v>
      </c>
    </row>
    <row r="3" spans="1:21" ht="21" customHeight="1" x14ac:dyDescent="0.25">
      <c r="A3" s="586" t="s">
        <v>21</v>
      </c>
      <c r="B3" s="587"/>
      <c r="C3" s="97" t="s">
        <v>2989</v>
      </c>
      <c r="D3" s="50">
        <v>77208488</v>
      </c>
      <c r="E3" s="50" t="s">
        <v>84</v>
      </c>
      <c r="F3" s="79" t="s">
        <v>28</v>
      </c>
      <c r="G3" s="87" t="s">
        <v>838</v>
      </c>
      <c r="H3" s="182"/>
      <c r="I3" s="50" t="s">
        <v>2990</v>
      </c>
      <c r="J3" s="55">
        <v>0.34375</v>
      </c>
      <c r="K3" s="41">
        <f t="shared" si="0"/>
        <v>0.34375</v>
      </c>
      <c r="L3" s="55">
        <v>0.34722222222222221</v>
      </c>
      <c r="M3" s="41">
        <f t="shared" si="1"/>
        <v>0.34722222222222221</v>
      </c>
      <c r="N3" s="55">
        <v>0.35208333333333341</v>
      </c>
      <c r="O3" s="41">
        <f t="shared" si="2"/>
        <v>0.35208333333333341</v>
      </c>
      <c r="P3" s="55">
        <v>0.39791666666666659</v>
      </c>
      <c r="Q3" s="41">
        <f t="shared" si="3"/>
        <v>0.39791666666666659</v>
      </c>
      <c r="R3" s="55">
        <v>0.41041666666666671</v>
      </c>
      <c r="S3" s="41">
        <f t="shared" si="4"/>
        <v>0.41041666666666671</v>
      </c>
      <c r="T3" s="236">
        <v>0.42152777777777778</v>
      </c>
      <c r="U3" s="72">
        <f t="shared" si="5"/>
        <v>0.42152777777777778</v>
      </c>
    </row>
    <row r="4" spans="1:21" ht="20.25" customHeight="1" x14ac:dyDescent="0.25">
      <c r="A4" s="586" t="s">
        <v>26</v>
      </c>
      <c r="B4" s="587"/>
      <c r="C4" s="152" t="s">
        <v>2991</v>
      </c>
      <c r="D4" s="217">
        <v>33342446</v>
      </c>
      <c r="E4" s="50" t="s">
        <v>84</v>
      </c>
      <c r="F4" s="79" t="s">
        <v>38</v>
      </c>
      <c r="G4" s="184" t="s">
        <v>116</v>
      </c>
      <c r="H4" s="182"/>
      <c r="I4" s="50" t="s">
        <v>2941</v>
      </c>
      <c r="J4" s="55">
        <v>0.35</v>
      </c>
      <c r="K4" s="41">
        <f t="shared" si="0"/>
        <v>0.35</v>
      </c>
      <c r="L4" s="55">
        <v>0.35138888888888892</v>
      </c>
      <c r="M4" s="41">
        <f t="shared" si="1"/>
        <v>0.35138888888888892</v>
      </c>
      <c r="N4" s="55">
        <v>0.35625000000000001</v>
      </c>
      <c r="O4" s="41">
        <f t="shared" si="2"/>
        <v>0.35625000000000001</v>
      </c>
      <c r="P4" s="55">
        <v>0.40347222222222218</v>
      </c>
      <c r="Q4" s="41">
        <f t="shared" si="3"/>
        <v>0.40347222222222218</v>
      </c>
      <c r="R4" s="55">
        <v>0.42430555555555549</v>
      </c>
      <c r="S4" s="41">
        <f t="shared" si="4"/>
        <v>0.42430555555555549</v>
      </c>
      <c r="T4" s="236">
        <v>0.43680555555555561</v>
      </c>
      <c r="U4" s="72">
        <f t="shared" si="5"/>
        <v>0.43680555555555561</v>
      </c>
    </row>
    <row r="5" spans="1:21" ht="18.75" customHeight="1" x14ac:dyDescent="0.25">
      <c r="A5" s="586" t="s">
        <v>30</v>
      </c>
      <c r="B5" s="587"/>
      <c r="C5" s="152" t="s">
        <v>2992</v>
      </c>
      <c r="D5" s="217">
        <v>72446083</v>
      </c>
      <c r="E5" s="201" t="s">
        <v>45</v>
      </c>
      <c r="F5" s="142" t="s">
        <v>28</v>
      </c>
      <c r="G5" s="184" t="s">
        <v>401</v>
      </c>
      <c r="H5" s="329"/>
      <c r="I5" s="186" t="s">
        <v>25</v>
      </c>
      <c r="J5" s="55">
        <v>0.35138888888888892</v>
      </c>
      <c r="K5" s="41">
        <f t="shared" si="0"/>
        <v>0.35138888888888892</v>
      </c>
      <c r="L5" s="55">
        <v>0.35555555555555562</v>
      </c>
      <c r="M5" s="41">
        <f t="shared" si="1"/>
        <v>0.35555555555555562</v>
      </c>
      <c r="N5" s="55">
        <v>0.36041666666666672</v>
      </c>
      <c r="O5" s="41">
        <f t="shared" si="2"/>
        <v>0.36041666666666672</v>
      </c>
      <c r="P5" s="55">
        <v>0.40625</v>
      </c>
      <c r="Q5" s="41">
        <f t="shared" si="3"/>
        <v>0.40625</v>
      </c>
      <c r="R5" s="55">
        <v>0.42152777777777778</v>
      </c>
      <c r="S5" s="41">
        <f t="shared" si="4"/>
        <v>0.42152777777777778</v>
      </c>
      <c r="T5" s="236">
        <v>0.43402777777777779</v>
      </c>
      <c r="U5" s="72">
        <f t="shared" si="5"/>
        <v>0.43402777777777779</v>
      </c>
    </row>
    <row r="6" spans="1:21" ht="21.75" customHeight="1" x14ac:dyDescent="0.25">
      <c r="A6" s="586" t="s">
        <v>35</v>
      </c>
      <c r="B6" s="587"/>
      <c r="C6" s="97" t="s">
        <v>2993</v>
      </c>
      <c r="D6" s="50">
        <v>72925249</v>
      </c>
      <c r="E6" s="207" t="s">
        <v>138</v>
      </c>
      <c r="F6" s="79" t="s">
        <v>38</v>
      </c>
      <c r="G6" s="184" t="s">
        <v>216</v>
      </c>
      <c r="H6" s="182"/>
      <c r="I6" s="50" t="s">
        <v>117</v>
      </c>
      <c r="J6" s="55">
        <v>0.35347222222222219</v>
      </c>
      <c r="K6" s="41">
        <f t="shared" si="0"/>
        <v>0.35347222222222219</v>
      </c>
      <c r="L6" s="55">
        <v>0.36041666666666672</v>
      </c>
      <c r="M6" s="41">
        <f t="shared" si="1"/>
        <v>0.36041666666666672</v>
      </c>
      <c r="N6" s="55">
        <v>0.36458333333333331</v>
      </c>
      <c r="O6" s="41">
        <f t="shared" si="2"/>
        <v>0.36458333333333331</v>
      </c>
      <c r="P6" s="55">
        <v>0.40833333333333333</v>
      </c>
      <c r="Q6" s="41">
        <f t="shared" si="3"/>
        <v>0.40833333333333333</v>
      </c>
      <c r="R6" s="55">
        <v>0.4375</v>
      </c>
      <c r="S6" s="41">
        <f t="shared" si="4"/>
        <v>0.4375</v>
      </c>
      <c r="T6" s="236">
        <v>0.45069444444444451</v>
      </c>
      <c r="U6" s="72">
        <f t="shared" si="5"/>
        <v>0.45069444444444451</v>
      </c>
    </row>
    <row r="7" spans="1:21" ht="19.5" customHeight="1" x14ac:dyDescent="0.25">
      <c r="A7" s="586" t="s">
        <v>40</v>
      </c>
      <c r="B7" s="587"/>
      <c r="C7" s="97" t="s">
        <v>2994</v>
      </c>
      <c r="D7" s="50">
        <v>48874288</v>
      </c>
      <c r="E7" s="21" t="s">
        <v>2576</v>
      </c>
      <c r="F7" s="79" t="s">
        <v>28</v>
      </c>
      <c r="G7" s="407" t="s">
        <v>2206</v>
      </c>
      <c r="H7" s="182"/>
      <c r="I7" s="50" t="s">
        <v>2778</v>
      </c>
      <c r="J7" s="55">
        <v>0.3576388888888889</v>
      </c>
      <c r="K7" s="41">
        <f t="shared" si="0"/>
        <v>0.3576388888888889</v>
      </c>
      <c r="L7" s="55">
        <v>0.36458333333333331</v>
      </c>
      <c r="M7" s="41">
        <f t="shared" si="1"/>
        <v>0.36458333333333331</v>
      </c>
      <c r="N7" s="55">
        <v>0.37083333333333329</v>
      </c>
      <c r="O7" s="41">
        <f t="shared" si="2"/>
        <v>0.37083333333333329</v>
      </c>
      <c r="P7" s="55">
        <v>0.41388888888888892</v>
      </c>
      <c r="Q7" s="41">
        <f t="shared" si="3"/>
        <v>0.41388888888888892</v>
      </c>
      <c r="R7" s="55">
        <v>0.43402777777777779</v>
      </c>
      <c r="S7" s="41">
        <f t="shared" si="4"/>
        <v>0.43402777777777779</v>
      </c>
      <c r="T7" s="236">
        <v>0.44513888888888892</v>
      </c>
      <c r="U7" s="72">
        <f t="shared" si="5"/>
        <v>0.44513888888888892</v>
      </c>
    </row>
    <row r="8" spans="1:21" ht="21.75" customHeight="1" x14ac:dyDescent="0.25">
      <c r="A8" s="586" t="s">
        <v>43</v>
      </c>
      <c r="B8" s="587"/>
      <c r="C8" s="148" t="s">
        <v>2995</v>
      </c>
      <c r="D8" s="50">
        <v>47843371</v>
      </c>
      <c r="E8" s="50" t="s">
        <v>84</v>
      </c>
      <c r="F8" s="79" t="s">
        <v>23</v>
      </c>
      <c r="G8" s="184" t="s">
        <v>2996</v>
      </c>
      <c r="H8" s="328"/>
      <c r="I8" s="96" t="s">
        <v>29</v>
      </c>
      <c r="J8" s="55">
        <v>0.37222222222222218</v>
      </c>
      <c r="K8" s="41">
        <f t="shared" si="0"/>
        <v>0.37222222222222218</v>
      </c>
      <c r="L8" s="55">
        <v>0.37569444444444439</v>
      </c>
      <c r="M8" s="41">
        <f t="shared" si="1"/>
        <v>0.37569444444444439</v>
      </c>
      <c r="N8" s="55">
        <v>0.38055555555555548</v>
      </c>
      <c r="O8" s="41">
        <f t="shared" si="2"/>
        <v>0.38055555555555548</v>
      </c>
      <c r="P8" s="55">
        <v>0.42916666666666659</v>
      </c>
      <c r="Q8" s="41">
        <f t="shared" si="3"/>
        <v>0.42916666666666659</v>
      </c>
      <c r="R8" s="55">
        <v>0.44513888888888892</v>
      </c>
      <c r="S8" s="41">
        <f t="shared" si="4"/>
        <v>0.44513888888888892</v>
      </c>
      <c r="T8" s="236">
        <v>0.45763888888888887</v>
      </c>
      <c r="U8" s="72">
        <f t="shared" si="5"/>
        <v>0.45763888888888887</v>
      </c>
    </row>
    <row r="9" spans="1:21" ht="20.25" customHeight="1" x14ac:dyDescent="0.25">
      <c r="A9" s="586" t="s">
        <v>48</v>
      </c>
      <c r="B9" s="587"/>
      <c r="C9" s="97" t="s">
        <v>2997</v>
      </c>
      <c r="D9" s="50">
        <v>9216633</v>
      </c>
      <c r="E9" s="50" t="s">
        <v>84</v>
      </c>
      <c r="F9" s="79" t="s">
        <v>2160</v>
      </c>
      <c r="G9" s="105" t="s">
        <v>104</v>
      </c>
      <c r="H9" s="328"/>
      <c r="I9" s="96" t="s">
        <v>190</v>
      </c>
      <c r="J9" s="55">
        <v>0.36180555555555549</v>
      </c>
      <c r="K9" s="55">
        <f t="shared" si="0"/>
        <v>0.36180555555555549</v>
      </c>
      <c r="L9" s="55">
        <v>0.37083333333333329</v>
      </c>
      <c r="M9" s="55">
        <f t="shared" si="1"/>
        <v>0.37083333333333329</v>
      </c>
      <c r="N9" s="55">
        <v>0.37569444444444439</v>
      </c>
      <c r="O9" s="55">
        <f t="shared" si="2"/>
        <v>0.37569444444444439</v>
      </c>
      <c r="P9" s="55">
        <v>0.42291666666666672</v>
      </c>
      <c r="Q9" s="41">
        <f t="shared" si="3"/>
        <v>0.42291666666666672</v>
      </c>
      <c r="R9" s="55">
        <v>0.4513888888888889</v>
      </c>
      <c r="S9" s="55">
        <f t="shared" si="4"/>
        <v>0.4513888888888889</v>
      </c>
      <c r="T9" s="236">
        <v>0.46319444444444452</v>
      </c>
      <c r="U9" s="236">
        <f t="shared" si="5"/>
        <v>0.46319444444444452</v>
      </c>
    </row>
    <row r="10" spans="1:21" ht="21" customHeight="1" x14ac:dyDescent="0.25">
      <c r="A10" s="586" t="s">
        <v>54</v>
      </c>
      <c r="B10" s="587"/>
      <c r="C10" s="97" t="s">
        <v>2998</v>
      </c>
      <c r="D10" s="50">
        <v>76509725</v>
      </c>
      <c r="E10" s="50" t="s">
        <v>84</v>
      </c>
      <c r="F10" s="79" t="s">
        <v>38</v>
      </c>
      <c r="G10" s="50" t="s">
        <v>650</v>
      </c>
      <c r="H10" s="182"/>
      <c r="I10" s="50" t="s">
        <v>1439</v>
      </c>
      <c r="J10" s="55">
        <v>0.37291666666666667</v>
      </c>
      <c r="K10" s="41">
        <f t="shared" si="0"/>
        <v>0.37291666666666667</v>
      </c>
      <c r="L10" s="55">
        <v>0.37986111111111109</v>
      </c>
      <c r="M10" s="41">
        <f t="shared" si="1"/>
        <v>0.37986111111111109</v>
      </c>
      <c r="N10" s="55">
        <v>0.38472222222222219</v>
      </c>
      <c r="O10" s="41">
        <f t="shared" si="2"/>
        <v>0.38472222222222219</v>
      </c>
      <c r="P10" s="55">
        <v>0.43472222222222218</v>
      </c>
      <c r="Q10" s="41">
        <f t="shared" si="3"/>
        <v>0.43472222222222218</v>
      </c>
      <c r="R10" s="60">
        <v>0.46319444444444452</v>
      </c>
      <c r="S10" s="51">
        <f t="shared" si="4"/>
        <v>0.46319444444444452</v>
      </c>
      <c r="T10" s="236">
        <v>0.47638888888888892</v>
      </c>
      <c r="U10" s="72">
        <f t="shared" si="5"/>
        <v>0.47638888888888892</v>
      </c>
    </row>
    <row r="11" spans="1:21" s="46" customFormat="1" ht="21" customHeight="1" x14ac:dyDescent="0.25">
      <c r="A11" s="586" t="s">
        <v>58</v>
      </c>
      <c r="B11" s="587"/>
      <c r="C11" s="97" t="s">
        <v>2999</v>
      </c>
      <c r="D11" s="50">
        <v>40640602</v>
      </c>
      <c r="E11" s="50" t="s">
        <v>84</v>
      </c>
      <c r="F11" s="79" t="s">
        <v>23</v>
      </c>
      <c r="G11" s="105"/>
      <c r="H11" s="180"/>
      <c r="I11" s="105" t="s">
        <v>2590</v>
      </c>
      <c r="J11" s="55">
        <v>0.37847222222222221</v>
      </c>
      <c r="K11" s="55">
        <f t="shared" si="0"/>
        <v>0.37847222222222221</v>
      </c>
      <c r="L11" s="55">
        <v>0.38472222222222219</v>
      </c>
      <c r="M11" s="55">
        <f t="shared" si="1"/>
        <v>0.38472222222222219</v>
      </c>
      <c r="N11" s="55">
        <v>0.3888888888888889</v>
      </c>
      <c r="O11" s="55">
        <f t="shared" si="2"/>
        <v>0.3888888888888889</v>
      </c>
      <c r="P11" s="55">
        <v>0.44027777777777782</v>
      </c>
      <c r="Q11" s="41">
        <f t="shared" si="3"/>
        <v>0.44027777777777782</v>
      </c>
      <c r="R11" s="55">
        <v>0.45694444444444438</v>
      </c>
      <c r="S11" s="55">
        <f t="shared" si="4"/>
        <v>0.45694444444444438</v>
      </c>
      <c r="T11" s="236">
        <v>0.46875</v>
      </c>
      <c r="U11" s="236">
        <f t="shared" si="5"/>
        <v>0.46875</v>
      </c>
    </row>
    <row r="12" spans="1:21" ht="23.25" customHeight="1" x14ac:dyDescent="0.25">
      <c r="A12" s="586" t="s">
        <v>64</v>
      </c>
      <c r="B12" s="587"/>
      <c r="C12" s="97" t="s">
        <v>3000</v>
      </c>
      <c r="D12" s="50">
        <v>70212326</v>
      </c>
      <c r="E12" s="50" t="s">
        <v>84</v>
      </c>
      <c r="F12" s="79" t="s">
        <v>28</v>
      </c>
      <c r="G12" s="36" t="s">
        <v>838</v>
      </c>
      <c r="H12" s="182"/>
      <c r="I12" s="50" t="s">
        <v>1407</v>
      </c>
      <c r="J12" s="55">
        <v>0.37916666666666671</v>
      </c>
      <c r="K12" s="41">
        <f t="shared" si="0"/>
        <v>0.37916666666666671</v>
      </c>
      <c r="L12" s="55">
        <v>0.38958333333333328</v>
      </c>
      <c r="M12" s="41">
        <f t="shared" si="1"/>
        <v>0.38958333333333328</v>
      </c>
      <c r="N12" s="55">
        <v>0.39374999999999999</v>
      </c>
      <c r="O12" s="41">
        <f t="shared" si="2"/>
        <v>0.39374999999999999</v>
      </c>
      <c r="P12" s="55">
        <v>0.4465277777777778</v>
      </c>
      <c r="Q12" s="41">
        <f t="shared" si="3"/>
        <v>0.4465277777777778</v>
      </c>
      <c r="R12" s="55">
        <v>0.46805555555555561</v>
      </c>
      <c r="S12" s="41">
        <f t="shared" si="4"/>
        <v>0.46805555555555561</v>
      </c>
      <c r="T12" s="236">
        <v>0.47986111111111113</v>
      </c>
      <c r="U12" s="72">
        <f t="shared" si="5"/>
        <v>0.47986111111111113</v>
      </c>
    </row>
    <row r="13" spans="1:21" ht="21.75" customHeight="1" x14ac:dyDescent="0.25">
      <c r="A13" s="586" t="s">
        <v>67</v>
      </c>
      <c r="B13" s="587"/>
      <c r="C13" s="97" t="s">
        <v>3001</v>
      </c>
      <c r="D13" s="50">
        <v>70130190</v>
      </c>
      <c r="E13" s="50" t="s">
        <v>84</v>
      </c>
      <c r="F13" s="79" t="s">
        <v>38</v>
      </c>
      <c r="G13" s="36" t="s">
        <v>838</v>
      </c>
      <c r="H13" s="182"/>
      <c r="I13" s="50" t="s">
        <v>2665</v>
      </c>
      <c r="J13" s="55">
        <v>0.38055555555555548</v>
      </c>
      <c r="K13" s="41">
        <f t="shared" si="0"/>
        <v>0.38055555555555548</v>
      </c>
      <c r="L13" s="55">
        <v>0.39374999999999999</v>
      </c>
      <c r="M13" s="41">
        <f t="shared" si="1"/>
        <v>0.39374999999999999</v>
      </c>
      <c r="N13" s="55">
        <v>0.40069444444444452</v>
      </c>
      <c r="O13" s="41">
        <f t="shared" si="2"/>
        <v>0.40069444444444452</v>
      </c>
      <c r="P13" s="55">
        <v>0.45277777777777778</v>
      </c>
      <c r="Q13" s="41">
        <f t="shared" si="3"/>
        <v>0.45277777777777778</v>
      </c>
      <c r="R13" s="55">
        <v>0.47499999999999998</v>
      </c>
      <c r="S13" s="55">
        <f t="shared" si="4"/>
        <v>0.47499999999999998</v>
      </c>
      <c r="T13" s="236">
        <v>0.48819444444444438</v>
      </c>
      <c r="U13" s="72">
        <f t="shared" si="5"/>
        <v>0.48819444444444438</v>
      </c>
    </row>
    <row r="14" spans="1:21" ht="24" customHeight="1" x14ac:dyDescent="0.25">
      <c r="A14" s="586" t="s">
        <v>70</v>
      </c>
      <c r="B14" s="587"/>
      <c r="C14" s="97" t="s">
        <v>3002</v>
      </c>
      <c r="D14" s="50">
        <v>75615752</v>
      </c>
      <c r="E14" s="50" t="s">
        <v>84</v>
      </c>
      <c r="F14" s="79" t="s">
        <v>38</v>
      </c>
      <c r="G14" s="184" t="s">
        <v>199</v>
      </c>
      <c r="H14" s="182"/>
      <c r="I14" s="68" t="s">
        <v>1603</v>
      </c>
      <c r="J14" s="55">
        <v>0.3840277777777778</v>
      </c>
      <c r="K14" s="41">
        <f t="shared" si="0"/>
        <v>0.3840277777777778</v>
      </c>
      <c r="L14" s="55">
        <v>0.40069444444444452</v>
      </c>
      <c r="M14" s="41">
        <f t="shared" si="1"/>
        <v>0.40069444444444452</v>
      </c>
      <c r="N14" s="55">
        <v>0.40555555555555561</v>
      </c>
      <c r="O14" s="41">
        <f t="shared" si="2"/>
        <v>0.40555555555555561</v>
      </c>
      <c r="P14" s="55">
        <v>0.45833333333333331</v>
      </c>
      <c r="Q14" s="41">
        <f t="shared" si="3"/>
        <v>0.45833333333333331</v>
      </c>
      <c r="R14" s="55">
        <v>0.47986111111111113</v>
      </c>
      <c r="S14" s="41">
        <f t="shared" si="4"/>
        <v>0.47986111111111113</v>
      </c>
      <c r="T14" s="236">
        <v>0.49166666666666659</v>
      </c>
      <c r="U14" s="72">
        <f t="shared" si="5"/>
        <v>0.49166666666666659</v>
      </c>
    </row>
    <row r="15" spans="1:21" ht="21.75" customHeight="1" x14ac:dyDescent="0.25">
      <c r="A15" s="586" t="s">
        <v>73</v>
      </c>
      <c r="B15" s="587"/>
      <c r="C15" s="97" t="s">
        <v>3003</v>
      </c>
      <c r="D15" s="50">
        <v>75622237</v>
      </c>
      <c r="E15" s="50" t="s">
        <v>84</v>
      </c>
      <c r="F15" s="79" t="s">
        <v>28</v>
      </c>
      <c r="G15" s="184" t="s">
        <v>199</v>
      </c>
      <c r="H15" s="182"/>
      <c r="I15" s="68" t="s">
        <v>1603</v>
      </c>
      <c r="J15" s="55">
        <v>0.38541666666666669</v>
      </c>
      <c r="K15" s="41">
        <f t="shared" si="0"/>
        <v>0.38541666666666669</v>
      </c>
      <c r="L15" s="55">
        <v>0.40486111111111112</v>
      </c>
      <c r="M15" s="41">
        <f t="shared" si="1"/>
        <v>0.40486111111111112</v>
      </c>
      <c r="N15" s="55">
        <v>0.40902777777777782</v>
      </c>
      <c r="O15" s="41">
        <f t="shared" si="2"/>
        <v>0.40902777777777782</v>
      </c>
      <c r="P15" s="55">
        <v>0.46458333333333329</v>
      </c>
      <c r="Q15" s="41">
        <f t="shared" si="3"/>
        <v>0.46458333333333329</v>
      </c>
      <c r="R15" s="55">
        <v>0.4861111111111111</v>
      </c>
      <c r="S15" s="55">
        <f t="shared" si="4"/>
        <v>0.4861111111111111</v>
      </c>
      <c r="T15" s="236">
        <v>0.49930555555555561</v>
      </c>
      <c r="U15" s="72">
        <f t="shared" si="5"/>
        <v>0.49930555555555561</v>
      </c>
    </row>
    <row r="16" spans="1:21" ht="19.5" customHeight="1" x14ac:dyDescent="0.25">
      <c r="A16" s="586" t="s">
        <v>76</v>
      </c>
      <c r="B16" s="587"/>
      <c r="C16" s="152" t="s">
        <v>3004</v>
      </c>
      <c r="D16" s="217">
        <v>44830693</v>
      </c>
      <c r="E16" s="50" t="s">
        <v>84</v>
      </c>
      <c r="F16" s="79" t="s">
        <v>38</v>
      </c>
      <c r="G16" s="184" t="s">
        <v>203</v>
      </c>
      <c r="H16" s="182"/>
      <c r="I16" s="68" t="s">
        <v>1603</v>
      </c>
      <c r="J16" s="55">
        <v>0.38819444444444451</v>
      </c>
      <c r="K16" s="41">
        <f t="shared" si="0"/>
        <v>0.38819444444444451</v>
      </c>
      <c r="L16" s="55">
        <v>0.40902777777777782</v>
      </c>
      <c r="M16" s="41">
        <f t="shared" si="1"/>
        <v>0.40902777777777782</v>
      </c>
      <c r="N16" s="55">
        <v>0.41388888888888892</v>
      </c>
      <c r="O16" s="41">
        <f t="shared" si="2"/>
        <v>0.41388888888888892</v>
      </c>
      <c r="P16" s="55">
        <v>0.47013888888888888</v>
      </c>
      <c r="Q16" s="41">
        <f t="shared" si="3"/>
        <v>0.47013888888888888</v>
      </c>
      <c r="R16" s="55">
        <v>0.4909722222222222</v>
      </c>
      <c r="S16" s="41">
        <f t="shared" si="4"/>
        <v>0.4909722222222222</v>
      </c>
      <c r="T16" s="236">
        <v>0.50277777777777777</v>
      </c>
      <c r="U16" s="72">
        <f t="shared" si="5"/>
        <v>0.50277777777777777</v>
      </c>
    </row>
    <row r="17" spans="1:21" ht="20.25" customHeight="1" x14ac:dyDescent="0.25">
      <c r="A17" s="586" t="s">
        <v>78</v>
      </c>
      <c r="B17" s="587"/>
      <c r="C17" s="152" t="s">
        <v>3005</v>
      </c>
      <c r="D17" s="217">
        <v>70869987</v>
      </c>
      <c r="E17" s="50" t="s">
        <v>84</v>
      </c>
      <c r="F17" s="142" t="s">
        <v>28</v>
      </c>
      <c r="G17" s="87" t="s">
        <v>2948</v>
      </c>
      <c r="H17" s="182"/>
      <c r="I17" s="50" t="s">
        <v>2762</v>
      </c>
      <c r="J17" s="55">
        <v>0.3888888888888889</v>
      </c>
      <c r="K17" s="41">
        <f t="shared" si="0"/>
        <v>0.3888888888888889</v>
      </c>
      <c r="L17" s="55">
        <v>0.41388888888888892</v>
      </c>
      <c r="M17" s="41">
        <f t="shared" si="1"/>
        <v>0.41388888888888892</v>
      </c>
      <c r="N17" s="55">
        <v>0.41944444444444451</v>
      </c>
      <c r="O17" s="41">
        <f t="shared" si="2"/>
        <v>0.41944444444444451</v>
      </c>
      <c r="P17" s="55">
        <v>0.47638888888888892</v>
      </c>
      <c r="Q17" s="41">
        <f t="shared" si="3"/>
        <v>0.47638888888888892</v>
      </c>
      <c r="R17" s="55">
        <v>0.49791666666666667</v>
      </c>
      <c r="S17" s="55">
        <f t="shared" si="4"/>
        <v>0.49791666666666667</v>
      </c>
      <c r="T17" s="236">
        <v>0.51041666666666663</v>
      </c>
      <c r="U17" s="72">
        <f t="shared" si="5"/>
        <v>0.51041666666666663</v>
      </c>
    </row>
    <row r="18" spans="1:21" ht="21.75" customHeight="1" x14ac:dyDescent="0.25">
      <c r="A18" s="586" t="s">
        <v>80</v>
      </c>
      <c r="B18" s="587"/>
      <c r="C18" s="97" t="s">
        <v>3006</v>
      </c>
      <c r="D18" s="50">
        <v>46825196</v>
      </c>
      <c r="E18" s="50" t="s">
        <v>84</v>
      </c>
      <c r="F18" s="79" t="s">
        <v>38</v>
      </c>
      <c r="G18" s="184" t="s">
        <v>19</v>
      </c>
      <c r="H18" s="464"/>
      <c r="I18" s="312" t="s">
        <v>168</v>
      </c>
      <c r="J18" s="55">
        <v>0.39791666666666659</v>
      </c>
      <c r="K18" s="41">
        <f t="shared" si="0"/>
        <v>0.39791666666666659</v>
      </c>
      <c r="L18" s="55">
        <v>0.4284722222222222</v>
      </c>
      <c r="M18" s="41">
        <f t="shared" si="1"/>
        <v>0.4284722222222222</v>
      </c>
      <c r="N18" s="55">
        <v>0.43333333333333329</v>
      </c>
      <c r="O18" s="41">
        <f t="shared" si="2"/>
        <v>0.43333333333333329</v>
      </c>
      <c r="P18" s="55">
        <v>0.49444444444444452</v>
      </c>
      <c r="Q18" s="41">
        <f t="shared" si="3"/>
        <v>0.49444444444444452</v>
      </c>
      <c r="R18" s="55">
        <v>0.50972222222222219</v>
      </c>
      <c r="S18" s="41">
        <f t="shared" si="4"/>
        <v>0.50972222222222219</v>
      </c>
      <c r="T18" s="236">
        <v>0.52222222222222225</v>
      </c>
      <c r="U18" s="72">
        <f t="shared" si="5"/>
        <v>0.52222222222222225</v>
      </c>
    </row>
    <row r="19" spans="1:21" ht="18" customHeight="1" x14ac:dyDescent="0.25">
      <c r="A19" s="586" t="s">
        <v>82</v>
      </c>
      <c r="B19" s="587"/>
      <c r="C19" s="97" t="s">
        <v>3007</v>
      </c>
      <c r="D19" s="50">
        <v>25557838</v>
      </c>
      <c r="E19" s="21" t="s">
        <v>301</v>
      </c>
      <c r="F19" s="79" t="s">
        <v>38</v>
      </c>
      <c r="G19" s="105"/>
      <c r="H19" s="180"/>
      <c r="I19" s="105" t="s">
        <v>2590</v>
      </c>
      <c r="J19" s="55">
        <v>0.39791666666666659</v>
      </c>
      <c r="K19" s="41">
        <f>J31+$K$61</f>
        <v>0.46805555555555561</v>
      </c>
      <c r="L19" s="55">
        <v>0.41805555555555562</v>
      </c>
      <c r="M19" s="41">
        <f t="shared" si="1"/>
        <v>0.41805555555555562</v>
      </c>
      <c r="N19" s="55">
        <v>0.42430555555555549</v>
      </c>
      <c r="O19" s="41">
        <f t="shared" si="2"/>
        <v>0.42430555555555549</v>
      </c>
      <c r="P19" s="55">
        <v>0.48194444444444451</v>
      </c>
      <c r="Q19" s="41">
        <f t="shared" si="3"/>
        <v>0.48194444444444451</v>
      </c>
      <c r="R19" s="55">
        <v>0.50277777777777777</v>
      </c>
      <c r="S19" s="41">
        <f t="shared" si="4"/>
        <v>0.50277777777777777</v>
      </c>
      <c r="T19" s="236">
        <v>0.51458333333333328</v>
      </c>
      <c r="U19" s="72">
        <f t="shared" si="5"/>
        <v>0.51458333333333328</v>
      </c>
    </row>
    <row r="20" spans="1:21" s="4" customFormat="1" ht="20.25" customHeight="1" x14ac:dyDescent="0.25">
      <c r="A20" s="586" t="s">
        <v>87</v>
      </c>
      <c r="B20" s="587"/>
      <c r="C20" s="152" t="s">
        <v>3008</v>
      </c>
      <c r="D20" s="217">
        <v>43228446</v>
      </c>
      <c r="E20" s="50" t="s">
        <v>271</v>
      </c>
      <c r="F20" s="142" t="s">
        <v>23</v>
      </c>
      <c r="G20" s="105" t="s">
        <v>146</v>
      </c>
      <c r="H20" s="182"/>
      <c r="I20" s="50" t="s">
        <v>117</v>
      </c>
      <c r="J20" s="55">
        <v>0.40138888888888891</v>
      </c>
      <c r="K20" s="41">
        <f>J32+$K$61</f>
        <v>0.4777777777777778</v>
      </c>
      <c r="L20" s="55">
        <v>0.4236111111111111</v>
      </c>
      <c r="M20" s="41">
        <f t="shared" si="1"/>
        <v>0.4236111111111111</v>
      </c>
      <c r="N20" s="55">
        <v>0.4284722222222222</v>
      </c>
      <c r="O20" s="41">
        <f t="shared" si="2"/>
        <v>0.4284722222222222</v>
      </c>
      <c r="P20" s="55">
        <v>0.48749999999999999</v>
      </c>
      <c r="Q20" s="41">
        <f t="shared" si="3"/>
        <v>0.48749999999999999</v>
      </c>
      <c r="R20" s="55">
        <v>0.51458333333333328</v>
      </c>
      <c r="S20" s="55">
        <f t="shared" si="4"/>
        <v>0.51458333333333328</v>
      </c>
      <c r="T20" s="236">
        <v>0.52708333333333335</v>
      </c>
      <c r="U20" s="72">
        <f t="shared" si="5"/>
        <v>0.52708333333333335</v>
      </c>
    </row>
    <row r="21" spans="1:21" ht="23.25" customHeight="1" x14ac:dyDescent="0.25">
      <c r="A21" s="586" t="s">
        <v>91</v>
      </c>
      <c r="B21" s="587"/>
      <c r="C21" s="97" t="s">
        <v>3009</v>
      </c>
      <c r="D21" s="50">
        <v>41639055</v>
      </c>
      <c r="E21" s="50" t="s">
        <v>84</v>
      </c>
      <c r="F21" s="79" t="s">
        <v>23</v>
      </c>
      <c r="G21" s="105"/>
      <c r="H21" s="180"/>
      <c r="I21" s="105" t="s">
        <v>2590</v>
      </c>
      <c r="J21" s="55">
        <v>0.40486111111111112</v>
      </c>
      <c r="K21" s="41">
        <f>J33+$K$61</f>
        <v>0.49027777777777781</v>
      </c>
      <c r="L21" s="55">
        <v>0.43263888888888891</v>
      </c>
      <c r="M21" s="41">
        <f t="shared" si="1"/>
        <v>0.43263888888888891</v>
      </c>
      <c r="N21" s="55">
        <v>0.43819444444444439</v>
      </c>
      <c r="O21" s="41">
        <f t="shared" si="2"/>
        <v>0.43819444444444439</v>
      </c>
      <c r="P21" s="55">
        <v>0.5</v>
      </c>
      <c r="Q21" s="41">
        <f t="shared" si="3"/>
        <v>0.5</v>
      </c>
      <c r="R21" s="55">
        <v>0.5229166666666667</v>
      </c>
      <c r="S21" s="41">
        <f t="shared" si="4"/>
        <v>0.5229166666666667</v>
      </c>
      <c r="T21" s="236">
        <v>0.53611111111111109</v>
      </c>
      <c r="U21" s="72">
        <f t="shared" si="5"/>
        <v>0.53611111111111109</v>
      </c>
    </row>
    <row r="22" spans="1:21" ht="18" customHeight="1" x14ac:dyDescent="0.25">
      <c r="A22" s="586" t="s">
        <v>96</v>
      </c>
      <c r="B22" s="587"/>
      <c r="C22" s="152" t="s">
        <v>3010</v>
      </c>
      <c r="D22" s="217">
        <v>25560412</v>
      </c>
      <c r="E22" s="21" t="s">
        <v>295</v>
      </c>
      <c r="F22" s="142" t="s">
        <v>38</v>
      </c>
      <c r="G22" s="105"/>
      <c r="H22" s="105"/>
      <c r="I22" s="105" t="s">
        <v>2590</v>
      </c>
      <c r="J22" s="55">
        <v>0.41805555555555562</v>
      </c>
      <c r="K22" s="41">
        <f t="shared" ref="K22:K35" si="6">J22+$K$61</f>
        <v>0.41805555555555562</v>
      </c>
      <c r="L22" s="55">
        <v>0.43819444444444439</v>
      </c>
      <c r="M22" s="41">
        <f t="shared" si="1"/>
        <v>0.43819444444444439</v>
      </c>
      <c r="N22" s="55">
        <v>0.44305555555555548</v>
      </c>
      <c r="O22" s="41">
        <f t="shared" si="2"/>
        <v>0.44305555555555548</v>
      </c>
      <c r="P22" s="55">
        <v>0.50972222222222219</v>
      </c>
      <c r="Q22" s="41">
        <f t="shared" si="3"/>
        <v>0.50972222222222219</v>
      </c>
      <c r="R22" s="55">
        <v>0.52708333333333335</v>
      </c>
      <c r="S22" s="41">
        <f t="shared" si="4"/>
        <v>0.52708333333333335</v>
      </c>
      <c r="T22" s="236">
        <v>0.5395833333333333</v>
      </c>
      <c r="U22" s="72">
        <f t="shared" si="5"/>
        <v>0.5395833333333333</v>
      </c>
    </row>
    <row r="23" spans="1:21" ht="21" customHeight="1" x14ac:dyDescent="0.25">
      <c r="A23" s="586" t="s">
        <v>98</v>
      </c>
      <c r="B23" s="587"/>
      <c r="C23" s="152" t="s">
        <v>3011</v>
      </c>
      <c r="D23" s="217">
        <v>47991190</v>
      </c>
      <c r="E23" s="50" t="s">
        <v>84</v>
      </c>
      <c r="F23" s="142" t="s">
        <v>28</v>
      </c>
      <c r="G23" s="184" t="s">
        <v>19</v>
      </c>
      <c r="H23" s="464"/>
      <c r="I23" s="312" t="s">
        <v>168</v>
      </c>
      <c r="J23" s="55">
        <v>0.41875000000000001</v>
      </c>
      <c r="K23" s="41">
        <f t="shared" si="6"/>
        <v>0.41875000000000001</v>
      </c>
      <c r="L23" s="55">
        <v>0.44305555555555548</v>
      </c>
      <c r="M23" s="41">
        <f t="shared" si="1"/>
        <v>0.44305555555555548</v>
      </c>
      <c r="N23" s="55">
        <v>0.44930555555555562</v>
      </c>
      <c r="O23" s="41">
        <f t="shared" si="2"/>
        <v>0.44930555555555562</v>
      </c>
      <c r="P23" s="55">
        <v>0.52083333333333337</v>
      </c>
      <c r="Q23" s="41">
        <f t="shared" si="3"/>
        <v>0.52083333333333337</v>
      </c>
      <c r="R23" s="55">
        <v>0.53888888888888886</v>
      </c>
      <c r="S23" s="41">
        <f t="shared" si="4"/>
        <v>0.53888888888888886</v>
      </c>
      <c r="T23" s="236">
        <v>0.55069444444444449</v>
      </c>
      <c r="U23" s="72">
        <f t="shared" si="5"/>
        <v>0.55069444444444449</v>
      </c>
    </row>
    <row r="24" spans="1:21" ht="19.5" customHeight="1" x14ac:dyDescent="0.25">
      <c r="A24" s="586" t="s">
        <v>102</v>
      </c>
      <c r="B24" s="587"/>
      <c r="C24" s="152" t="s">
        <v>3012</v>
      </c>
      <c r="D24" s="217">
        <v>73705671</v>
      </c>
      <c r="E24" s="207" t="s">
        <v>93</v>
      </c>
      <c r="F24" s="142" t="s">
        <v>28</v>
      </c>
      <c r="G24" s="105" t="s">
        <v>3013</v>
      </c>
      <c r="H24" s="182"/>
      <c r="I24" s="50" t="s">
        <v>334</v>
      </c>
      <c r="J24" s="55">
        <v>0.4201388888888889</v>
      </c>
      <c r="K24" s="41">
        <f t="shared" si="6"/>
        <v>0.4201388888888889</v>
      </c>
      <c r="L24" s="55">
        <v>0.44722222222222219</v>
      </c>
      <c r="M24" s="41">
        <f t="shared" si="1"/>
        <v>0.44722222222222219</v>
      </c>
      <c r="N24" s="55">
        <v>0.45208333333333328</v>
      </c>
      <c r="O24" s="41">
        <f t="shared" si="2"/>
        <v>0.45208333333333328</v>
      </c>
      <c r="P24" s="55">
        <v>0.51249999999999996</v>
      </c>
      <c r="Q24" s="41">
        <f t="shared" si="3"/>
        <v>0.51249999999999996</v>
      </c>
      <c r="R24" s="55">
        <v>0.53472222222222221</v>
      </c>
      <c r="S24" s="41">
        <f t="shared" si="4"/>
        <v>0.53472222222222221</v>
      </c>
      <c r="T24" s="236">
        <v>0.5493055555555556</v>
      </c>
      <c r="U24" s="72">
        <f t="shared" si="5"/>
        <v>0.5493055555555556</v>
      </c>
    </row>
    <row r="25" spans="1:21" ht="18" customHeight="1" x14ac:dyDescent="0.25">
      <c r="A25" s="600"/>
      <c r="B25" s="587"/>
      <c r="C25" s="148" t="s">
        <v>3014</v>
      </c>
      <c r="D25" s="88">
        <v>20642760</v>
      </c>
      <c r="E25" s="88" t="s">
        <v>45</v>
      </c>
      <c r="F25" s="80" t="s">
        <v>38</v>
      </c>
      <c r="G25" s="105" t="s">
        <v>42</v>
      </c>
      <c r="H25" s="332"/>
      <c r="I25" s="88" t="s">
        <v>2295</v>
      </c>
      <c r="J25" s="161"/>
      <c r="K25" s="161">
        <f t="shared" si="6"/>
        <v>0</v>
      </c>
      <c r="L25" s="161"/>
      <c r="M25" s="161">
        <f t="shared" si="1"/>
        <v>0</v>
      </c>
      <c r="N25" s="161"/>
      <c r="O25" s="161">
        <f t="shared" si="2"/>
        <v>0</v>
      </c>
      <c r="P25" s="161"/>
      <c r="Q25" s="161">
        <f t="shared" si="3"/>
        <v>0</v>
      </c>
      <c r="R25" s="161"/>
      <c r="S25" s="161">
        <f t="shared" si="4"/>
        <v>0</v>
      </c>
      <c r="T25" s="161"/>
      <c r="U25" s="161">
        <f t="shared" si="5"/>
        <v>0</v>
      </c>
    </row>
    <row r="26" spans="1:21" s="4" customFormat="1" ht="18" customHeight="1" x14ac:dyDescent="0.25">
      <c r="A26" s="586" t="s">
        <v>106</v>
      </c>
      <c r="B26" s="587"/>
      <c r="C26" s="97" t="s">
        <v>3015</v>
      </c>
      <c r="D26" s="50">
        <v>44194347</v>
      </c>
      <c r="E26" s="50" t="s">
        <v>84</v>
      </c>
      <c r="F26" s="79" t="s">
        <v>28</v>
      </c>
      <c r="G26" s="184" t="s">
        <v>19</v>
      </c>
      <c r="H26" s="464"/>
      <c r="I26" s="312" t="s">
        <v>57</v>
      </c>
      <c r="J26" s="55">
        <v>0.43472222222222218</v>
      </c>
      <c r="K26" s="41">
        <f t="shared" si="6"/>
        <v>0.43472222222222218</v>
      </c>
      <c r="L26" s="55">
        <v>0.45555555555555549</v>
      </c>
      <c r="M26" s="41">
        <f t="shared" si="1"/>
        <v>0.45555555555555549</v>
      </c>
      <c r="N26" s="55">
        <v>0.4597222222222222</v>
      </c>
      <c r="O26" s="41">
        <f t="shared" si="2"/>
        <v>0.4597222222222222</v>
      </c>
      <c r="P26" s="55">
        <v>0.53541666666666665</v>
      </c>
      <c r="Q26" s="41">
        <f t="shared" si="3"/>
        <v>0.53541666666666665</v>
      </c>
      <c r="R26" s="55">
        <v>0.55000000000000004</v>
      </c>
      <c r="S26" s="41">
        <f t="shared" si="4"/>
        <v>0.55000000000000004</v>
      </c>
      <c r="T26" s="236">
        <v>0.56180555555555556</v>
      </c>
      <c r="U26" s="72">
        <f t="shared" si="5"/>
        <v>0.56180555555555556</v>
      </c>
    </row>
    <row r="27" spans="1:21" s="46" customFormat="1" ht="19.5" customHeight="1" x14ac:dyDescent="0.25">
      <c r="A27" s="586" t="s">
        <v>110</v>
      </c>
      <c r="B27" s="587"/>
      <c r="C27" s="97" t="s">
        <v>3016</v>
      </c>
      <c r="D27" s="50">
        <v>70627525</v>
      </c>
      <c r="E27" s="50" t="s">
        <v>17</v>
      </c>
      <c r="F27" s="79" t="s">
        <v>23</v>
      </c>
      <c r="G27" s="407" t="s">
        <v>203</v>
      </c>
      <c r="H27" s="182"/>
      <c r="I27" s="50" t="s">
        <v>354</v>
      </c>
      <c r="J27" s="55">
        <v>0.43194444444444452</v>
      </c>
      <c r="K27" s="55">
        <f t="shared" si="6"/>
        <v>0.43194444444444452</v>
      </c>
      <c r="L27" s="55">
        <v>0.4513888888888889</v>
      </c>
      <c r="M27" s="55">
        <f t="shared" si="1"/>
        <v>0.4513888888888889</v>
      </c>
      <c r="N27" s="55">
        <v>0.45763888888888887</v>
      </c>
      <c r="O27" s="55">
        <f t="shared" si="2"/>
        <v>0.45763888888888887</v>
      </c>
      <c r="P27" s="55">
        <v>0.52500000000000002</v>
      </c>
      <c r="Q27" s="55">
        <f t="shared" si="3"/>
        <v>0.52500000000000002</v>
      </c>
      <c r="R27" s="55">
        <v>0.54652777777777772</v>
      </c>
      <c r="S27" s="55">
        <f t="shared" si="4"/>
        <v>0.54652777777777772</v>
      </c>
      <c r="T27" s="236">
        <v>0.56180555555555556</v>
      </c>
      <c r="U27" s="236">
        <f t="shared" si="5"/>
        <v>0.56180555555555556</v>
      </c>
    </row>
    <row r="28" spans="1:21" ht="21" customHeight="1" x14ac:dyDescent="0.25">
      <c r="A28" s="586" t="s">
        <v>114</v>
      </c>
      <c r="B28" s="587"/>
      <c r="C28" s="152" t="s">
        <v>3017</v>
      </c>
      <c r="D28" s="217">
        <v>46159070</v>
      </c>
      <c r="E28" s="201" t="s">
        <v>45</v>
      </c>
      <c r="F28" s="79" t="s">
        <v>28</v>
      </c>
      <c r="G28" s="105" t="s">
        <v>522</v>
      </c>
      <c r="H28" s="182"/>
      <c r="I28" s="154" t="s">
        <v>2358</v>
      </c>
      <c r="J28" s="41">
        <v>0.43888888888888888</v>
      </c>
      <c r="K28" s="47">
        <f t="shared" si="6"/>
        <v>0.43888888888888888</v>
      </c>
      <c r="L28" s="55">
        <v>0.4597222222222222</v>
      </c>
      <c r="M28" s="41">
        <f t="shared" si="1"/>
        <v>0.4597222222222222</v>
      </c>
      <c r="N28" s="55">
        <v>0.46805555555555561</v>
      </c>
      <c r="O28" s="41">
        <f t="shared" si="2"/>
        <v>0.46805555555555561</v>
      </c>
      <c r="P28" s="55">
        <v>0.54861111111111116</v>
      </c>
      <c r="Q28" s="41">
        <f t="shared" si="3"/>
        <v>0.54861111111111116</v>
      </c>
      <c r="R28" s="55">
        <v>0.56111111111111112</v>
      </c>
      <c r="S28" s="41">
        <f t="shared" si="4"/>
        <v>0.56111111111111112</v>
      </c>
      <c r="T28" s="236">
        <v>0.57361111111111107</v>
      </c>
      <c r="U28" s="72">
        <f t="shared" si="5"/>
        <v>0.57361111111111107</v>
      </c>
    </row>
    <row r="29" spans="1:21" ht="21.75" customHeight="1" x14ac:dyDescent="0.25">
      <c r="A29" s="586" t="s">
        <v>118</v>
      </c>
      <c r="B29" s="587"/>
      <c r="C29" s="152" t="s">
        <v>3018</v>
      </c>
      <c r="D29" s="217">
        <v>9957550</v>
      </c>
      <c r="E29" s="201" t="s">
        <v>45</v>
      </c>
      <c r="F29" s="142" t="s">
        <v>38</v>
      </c>
      <c r="G29" s="256"/>
      <c r="H29" s="334"/>
      <c r="I29" s="269" t="s">
        <v>218</v>
      </c>
      <c r="J29" s="41">
        <v>0.45347222222222222</v>
      </c>
      <c r="K29" s="47">
        <f t="shared" si="6"/>
        <v>0.45347222222222222</v>
      </c>
      <c r="L29" s="55">
        <v>0.46458333333333329</v>
      </c>
      <c r="M29" s="41">
        <f t="shared" si="1"/>
        <v>0.46458333333333329</v>
      </c>
      <c r="N29" s="55">
        <v>0.47152777777777782</v>
      </c>
      <c r="O29" s="41">
        <f t="shared" si="2"/>
        <v>0.47152777777777782</v>
      </c>
      <c r="P29" s="55">
        <v>0.53680555555555554</v>
      </c>
      <c r="Q29" s="41">
        <f t="shared" si="3"/>
        <v>0.53680555555555554</v>
      </c>
      <c r="R29" s="55">
        <v>0.55972222222222223</v>
      </c>
      <c r="S29" s="41">
        <f t="shared" si="4"/>
        <v>0.55972222222222223</v>
      </c>
      <c r="T29" s="236">
        <v>0.57638888888888884</v>
      </c>
      <c r="U29" s="72">
        <f t="shared" si="5"/>
        <v>0.57638888888888884</v>
      </c>
    </row>
    <row r="30" spans="1:21" ht="21" customHeight="1" x14ac:dyDescent="0.25">
      <c r="A30" s="600"/>
      <c r="B30" s="587"/>
      <c r="C30" s="148" t="s">
        <v>3019</v>
      </c>
      <c r="D30" s="88">
        <v>40943230</v>
      </c>
      <c r="E30" s="201" t="s">
        <v>45</v>
      </c>
      <c r="F30" s="80" t="s">
        <v>28</v>
      </c>
      <c r="G30" s="88"/>
      <c r="H30" s="332"/>
      <c r="I30" s="163" t="s">
        <v>218</v>
      </c>
      <c r="J30" s="192"/>
      <c r="K30" s="15">
        <f t="shared" si="6"/>
        <v>0</v>
      </c>
      <c r="L30" s="161"/>
      <c r="M30" s="15">
        <f t="shared" si="1"/>
        <v>0</v>
      </c>
      <c r="N30" s="161"/>
      <c r="O30" s="15">
        <f t="shared" si="2"/>
        <v>0</v>
      </c>
      <c r="P30" s="161"/>
      <c r="Q30" s="15">
        <f t="shared" si="3"/>
        <v>0</v>
      </c>
      <c r="R30" s="161"/>
      <c r="S30" s="15">
        <f t="shared" si="4"/>
        <v>0</v>
      </c>
      <c r="T30" s="161"/>
      <c r="U30" s="15">
        <f t="shared" si="5"/>
        <v>0</v>
      </c>
    </row>
    <row r="31" spans="1:21" s="4" customFormat="1" ht="18" customHeight="1" x14ac:dyDescent="0.25">
      <c r="A31" s="586" t="s">
        <v>126</v>
      </c>
      <c r="B31" s="587"/>
      <c r="C31" s="97" t="s">
        <v>3020</v>
      </c>
      <c r="D31" s="50">
        <v>47619303</v>
      </c>
      <c r="E31" s="201" t="s">
        <v>45</v>
      </c>
      <c r="F31" s="79" t="s">
        <v>28</v>
      </c>
      <c r="G31" s="105"/>
      <c r="H31" s="105"/>
      <c r="I31" s="105" t="s">
        <v>2590</v>
      </c>
      <c r="J31" s="55">
        <v>0.46805555555555561</v>
      </c>
      <c r="K31" s="55">
        <f t="shared" si="6"/>
        <v>0.46805555555555561</v>
      </c>
      <c r="L31" s="55">
        <v>0.46944444444444439</v>
      </c>
      <c r="M31" s="55">
        <f t="shared" si="1"/>
        <v>0.46944444444444439</v>
      </c>
      <c r="N31" s="55">
        <v>0.47430555555555548</v>
      </c>
      <c r="O31" s="55">
        <f t="shared" si="2"/>
        <v>0.47430555555555548</v>
      </c>
      <c r="P31" s="55">
        <v>0.54861111111111116</v>
      </c>
      <c r="Q31" s="55">
        <f t="shared" si="3"/>
        <v>0.54861111111111116</v>
      </c>
      <c r="R31" s="55">
        <v>0.56458333333333333</v>
      </c>
      <c r="S31" s="41">
        <f t="shared" si="4"/>
        <v>0.56458333333333333</v>
      </c>
      <c r="T31" s="236">
        <v>0.58819444444444446</v>
      </c>
      <c r="U31" s="236">
        <f t="shared" si="5"/>
        <v>0.58819444444444446</v>
      </c>
    </row>
    <row r="32" spans="1:21" s="46" customFormat="1" ht="21" customHeight="1" x14ac:dyDescent="0.25">
      <c r="A32" s="586" t="s">
        <v>130</v>
      </c>
      <c r="B32" s="587"/>
      <c r="C32" s="97" t="s">
        <v>3021</v>
      </c>
      <c r="D32" s="50">
        <v>46501856</v>
      </c>
      <c r="E32" s="50" t="s">
        <v>84</v>
      </c>
      <c r="F32" s="79" t="s">
        <v>28</v>
      </c>
      <c r="G32" s="184" t="s">
        <v>401</v>
      </c>
      <c r="H32" s="329"/>
      <c r="I32" s="186" t="s">
        <v>159</v>
      </c>
      <c r="J32" s="55">
        <v>0.4777777777777778</v>
      </c>
      <c r="K32" s="55">
        <f t="shared" si="6"/>
        <v>0.4777777777777778</v>
      </c>
      <c r="L32" s="55">
        <v>0.47847222222222219</v>
      </c>
      <c r="M32" s="55">
        <f t="shared" si="1"/>
        <v>0.47847222222222219</v>
      </c>
      <c r="N32" s="55">
        <v>0.48333333333333328</v>
      </c>
      <c r="O32" s="55">
        <f t="shared" si="2"/>
        <v>0.48333333333333328</v>
      </c>
      <c r="P32" s="55">
        <v>0.56111111111111112</v>
      </c>
      <c r="Q32" s="55">
        <f t="shared" si="3"/>
        <v>0.56111111111111112</v>
      </c>
      <c r="R32" s="55">
        <v>0.57291666666666663</v>
      </c>
      <c r="S32" s="41">
        <f t="shared" si="4"/>
        <v>0.57291666666666663</v>
      </c>
      <c r="T32" s="236">
        <v>0.5854166666666667</v>
      </c>
      <c r="U32" s="236">
        <f t="shared" si="5"/>
        <v>0.5854166666666667</v>
      </c>
    </row>
    <row r="33" spans="1:21" ht="19.5" customHeight="1" x14ac:dyDescent="0.25">
      <c r="A33" s="586" t="s">
        <v>237</v>
      </c>
      <c r="B33" s="587"/>
      <c r="C33" s="148" t="s">
        <v>3022</v>
      </c>
      <c r="D33" s="50">
        <v>41910771</v>
      </c>
      <c r="E33" s="50" t="s">
        <v>37</v>
      </c>
      <c r="F33" s="79" t="s">
        <v>23</v>
      </c>
      <c r="G33" s="105" t="s">
        <v>3023</v>
      </c>
      <c r="H33" s="50"/>
      <c r="I33" s="50" t="s">
        <v>1632</v>
      </c>
      <c r="J33" s="55">
        <v>0.49027777777777781</v>
      </c>
      <c r="K33" s="55">
        <f t="shared" si="6"/>
        <v>0.49027777777777781</v>
      </c>
      <c r="L33" s="55">
        <v>0.49305555555555558</v>
      </c>
      <c r="M33" s="55">
        <f t="shared" si="1"/>
        <v>0.49305555555555558</v>
      </c>
      <c r="N33" s="55">
        <v>0.50069444444444444</v>
      </c>
      <c r="O33" s="55">
        <f t="shared" si="2"/>
        <v>0.50069444444444444</v>
      </c>
      <c r="P33" s="55">
        <v>0.56041666666666667</v>
      </c>
      <c r="Q33" s="41">
        <f t="shared" si="3"/>
        <v>0.56041666666666667</v>
      </c>
      <c r="R33" s="55">
        <v>0.57222222222222219</v>
      </c>
      <c r="S33" s="55">
        <f t="shared" si="4"/>
        <v>0.57222222222222219</v>
      </c>
      <c r="T33" s="236">
        <v>0.58888888888888891</v>
      </c>
      <c r="U33" s="236">
        <f t="shared" si="5"/>
        <v>0.58888888888888891</v>
      </c>
    </row>
    <row r="34" spans="1:21" ht="19.5" customHeight="1" x14ac:dyDescent="0.25">
      <c r="A34" s="586" t="s">
        <v>136</v>
      </c>
      <c r="B34" s="587"/>
      <c r="C34" s="97" t="s">
        <v>3024</v>
      </c>
      <c r="D34" s="50">
        <v>10679079</v>
      </c>
      <c r="E34" s="207" t="s">
        <v>93</v>
      </c>
      <c r="F34" s="79" t="s">
        <v>38</v>
      </c>
      <c r="G34" s="407" t="s">
        <v>203</v>
      </c>
      <c r="H34" s="50"/>
      <c r="I34" s="50" t="s">
        <v>354</v>
      </c>
      <c r="J34" s="55">
        <v>0.50277777777777777</v>
      </c>
      <c r="K34" s="41">
        <f t="shared" si="6"/>
        <v>0.50277777777777777</v>
      </c>
      <c r="L34" s="55">
        <v>0.50347222222222221</v>
      </c>
      <c r="M34" s="55">
        <f t="shared" si="1"/>
        <v>0.50347222222222221</v>
      </c>
      <c r="N34" s="55">
        <v>0.5083333333333333</v>
      </c>
      <c r="O34" s="55">
        <f t="shared" si="2"/>
        <v>0.5083333333333333</v>
      </c>
      <c r="P34" s="55">
        <v>0.5756944444444444</v>
      </c>
      <c r="Q34" s="55">
        <f t="shared" si="3"/>
        <v>0.5756944444444444</v>
      </c>
      <c r="R34" s="55">
        <v>0.58750000000000002</v>
      </c>
      <c r="S34" s="41">
        <f t="shared" si="4"/>
        <v>0.58750000000000002</v>
      </c>
      <c r="T34" s="236">
        <v>0.59930555555555554</v>
      </c>
      <c r="U34" s="236">
        <f t="shared" si="5"/>
        <v>0.59930555555555554</v>
      </c>
    </row>
    <row r="35" spans="1:21" ht="18.75" customHeight="1" x14ac:dyDescent="0.25">
      <c r="A35" s="600" t="s">
        <v>240</v>
      </c>
      <c r="B35" s="587"/>
      <c r="C35" s="104" t="s">
        <v>3025</v>
      </c>
      <c r="D35" s="88"/>
      <c r="E35" s="88"/>
      <c r="F35" s="80"/>
      <c r="G35" s="88"/>
      <c r="H35" s="332"/>
      <c r="I35" s="88"/>
      <c r="J35" s="104"/>
      <c r="K35" s="15">
        <f t="shared" si="6"/>
        <v>0</v>
      </c>
      <c r="L35" s="161"/>
      <c r="M35" s="15">
        <f t="shared" si="1"/>
        <v>0</v>
      </c>
      <c r="N35" s="161"/>
      <c r="O35" s="15">
        <f t="shared" si="2"/>
        <v>0</v>
      </c>
      <c r="P35" s="161"/>
      <c r="Q35" s="15">
        <f t="shared" si="3"/>
        <v>0</v>
      </c>
      <c r="R35" s="161"/>
      <c r="S35" s="15">
        <f t="shared" si="4"/>
        <v>0</v>
      </c>
      <c r="T35" s="161"/>
      <c r="U35" s="15">
        <f t="shared" si="5"/>
        <v>0</v>
      </c>
    </row>
    <row r="36" spans="1:21" ht="18.75" customHeight="1" x14ac:dyDescent="0.25">
      <c r="A36" s="589"/>
      <c r="B36" s="589"/>
    </row>
    <row r="37" spans="1:21" ht="18.75" customHeight="1" x14ac:dyDescent="0.25">
      <c r="A37" s="589"/>
      <c r="B37" s="589"/>
    </row>
    <row r="38" spans="1:21" ht="18" customHeight="1" x14ac:dyDescent="0.25">
      <c r="A38" s="589"/>
      <c r="B38" s="589"/>
    </row>
    <row r="39" spans="1:21" ht="18" customHeight="1" x14ac:dyDescent="0.25">
      <c r="A39" s="589"/>
      <c r="B39" s="589"/>
    </row>
    <row r="40" spans="1:21" s="46" customFormat="1" ht="18" customHeight="1" x14ac:dyDescent="0.25">
      <c r="A40" s="598"/>
      <c r="B40" s="598"/>
      <c r="C40" s="598"/>
      <c r="D40" s="598"/>
    </row>
    <row r="41" spans="1:21" ht="18" customHeight="1" x14ac:dyDescent="0.25">
      <c r="A41" s="589"/>
      <c r="B41" s="589"/>
    </row>
    <row r="42" spans="1:21" ht="18.75" customHeight="1" x14ac:dyDescent="0.25">
      <c r="A42" s="589"/>
      <c r="B42" s="589"/>
    </row>
    <row r="43" spans="1:21" ht="18" customHeight="1" x14ac:dyDescent="0.25">
      <c r="A43" s="589"/>
      <c r="B43" s="589"/>
    </row>
    <row r="44" spans="1:21" ht="18" customHeight="1" x14ac:dyDescent="0.25">
      <c r="A44" s="589"/>
      <c r="B44" s="589"/>
    </row>
    <row r="45" spans="1:21" ht="21" customHeight="1" x14ac:dyDescent="0.25">
      <c r="A45" s="589"/>
      <c r="B45" s="589"/>
    </row>
    <row r="46" spans="1:21" ht="18" customHeight="1" x14ac:dyDescent="0.25">
      <c r="A46" s="589"/>
      <c r="B46" s="589"/>
    </row>
    <row r="47" spans="1:21" ht="18" customHeight="1" x14ac:dyDescent="0.25">
      <c r="A47" s="589"/>
      <c r="B47" s="589"/>
    </row>
    <row r="48" spans="1:21" ht="18" customHeight="1" x14ac:dyDescent="0.25">
      <c r="A48" s="589"/>
      <c r="B48" s="589"/>
    </row>
    <row r="49" spans="1:2" ht="18" customHeight="1" x14ac:dyDescent="0.25">
      <c r="A49" s="589"/>
      <c r="B49" s="589"/>
    </row>
    <row r="50" spans="1:2" ht="18" customHeight="1" x14ac:dyDescent="0.25">
      <c r="A50" s="589"/>
      <c r="B50" s="589"/>
    </row>
    <row r="51" spans="1:2" ht="18" customHeight="1" x14ac:dyDescent="0.25">
      <c r="A51" s="589"/>
      <c r="B51" s="589"/>
    </row>
    <row r="52" spans="1:2" ht="18" customHeight="1" x14ac:dyDescent="0.25">
      <c r="A52" s="589"/>
      <c r="B52" s="589"/>
    </row>
    <row r="53" spans="1:2" ht="18" customHeight="1" x14ac:dyDescent="0.25">
      <c r="A53" s="589"/>
      <c r="B53" s="589"/>
    </row>
    <row r="54" spans="1:2" ht="18" customHeight="1" x14ac:dyDescent="0.25">
      <c r="A54" s="589"/>
      <c r="B54" s="589"/>
    </row>
    <row r="55" spans="1:2" ht="18" customHeight="1" x14ac:dyDescent="0.25">
      <c r="A55" s="589"/>
      <c r="B55" s="589"/>
    </row>
    <row r="56" spans="1:2" ht="18" customHeight="1" x14ac:dyDescent="0.25">
      <c r="A56" s="589"/>
      <c r="B56" s="589"/>
    </row>
    <row r="57" spans="1:2" ht="18" customHeight="1" x14ac:dyDescent="0.25">
      <c r="A57" s="589"/>
      <c r="B57" s="589"/>
    </row>
    <row r="58" spans="1:2" ht="18" customHeight="1" x14ac:dyDescent="0.25">
      <c r="A58" s="589"/>
      <c r="B58" s="589"/>
    </row>
    <row r="59" spans="1:2" ht="18" customHeight="1" x14ac:dyDescent="0.25">
      <c r="A59" s="589"/>
      <c r="B59" s="589"/>
    </row>
    <row r="60" spans="1:2" ht="18" customHeight="1" x14ac:dyDescent="0.25">
      <c r="A60" s="589"/>
      <c r="B60" s="589"/>
    </row>
    <row r="61" spans="1:2" ht="18" customHeight="1" x14ac:dyDescent="0.25">
      <c r="A61" s="589"/>
      <c r="B61" s="589"/>
    </row>
    <row r="62" spans="1:2" ht="18" customHeight="1" x14ac:dyDescent="0.25">
      <c r="A62" s="589"/>
      <c r="B62" s="589"/>
    </row>
    <row r="63" spans="1:2" ht="18" customHeight="1" x14ac:dyDescent="0.25">
      <c r="A63" s="589"/>
      <c r="B63" s="589"/>
    </row>
    <row r="64" spans="1:2" ht="18" customHeight="1" x14ac:dyDescent="0.25">
      <c r="A64" s="589"/>
      <c r="B64" s="589"/>
    </row>
    <row r="65" spans="1:8" ht="18" customHeight="1" x14ac:dyDescent="0.25">
      <c r="A65" s="589"/>
      <c r="B65" s="589"/>
    </row>
    <row r="66" spans="1:8" ht="18" customHeight="1" x14ac:dyDescent="0.25"/>
    <row r="67" spans="1:8" ht="15.75" customHeight="1" x14ac:dyDescent="0.25">
      <c r="B67" t="s">
        <v>6768</v>
      </c>
      <c r="C67" t="s">
        <v>6769</v>
      </c>
      <c r="D67" t="s">
        <v>6770</v>
      </c>
      <c r="E67" t="s">
        <v>6771</v>
      </c>
      <c r="F67" t="s">
        <v>6772</v>
      </c>
      <c r="G67" t="s">
        <v>6773</v>
      </c>
      <c r="H67" t="s">
        <v>6774</v>
      </c>
    </row>
    <row r="68" spans="1:8" ht="18" customHeight="1" x14ac:dyDescent="0.25"/>
    <row r="69" spans="1:8" ht="18" customHeight="1" x14ac:dyDescent="0.25"/>
    <row r="70" spans="1:8" ht="18" customHeight="1" x14ac:dyDescent="0.25"/>
    <row r="71" spans="1:8" ht="18" customHeight="1" x14ac:dyDescent="0.25"/>
    <row r="72" spans="1:8" ht="18" customHeight="1" x14ac:dyDescent="0.25"/>
    <row r="73" spans="1:8" ht="18" customHeight="1" x14ac:dyDescent="0.25"/>
    <row r="74" spans="1:8" ht="18" customHeight="1" x14ac:dyDescent="0.25"/>
    <row r="75" spans="1:8" ht="18" customHeight="1" x14ac:dyDescent="0.25"/>
    <row r="76" spans="1:8" ht="18" customHeight="1" x14ac:dyDescent="0.25"/>
    <row r="77" spans="1:8" ht="18" customHeight="1" x14ac:dyDescent="0.25"/>
    <row r="78" spans="1:8" ht="18" customHeight="1" x14ac:dyDescent="0.25"/>
    <row r="79" spans="1:8" ht="18" customHeight="1" x14ac:dyDescent="0.25"/>
    <row r="80" spans="1:8" ht="18" customHeight="1" x14ac:dyDescent="0.25"/>
    <row r="81" spans="2:6" ht="18" customHeight="1" x14ac:dyDescent="0.25"/>
    <row r="82" spans="2:6" ht="18" customHeight="1" x14ac:dyDescent="0.25"/>
    <row r="83" spans="2:6" ht="18" customHeight="1" x14ac:dyDescent="0.25"/>
    <row r="84" spans="2:6" ht="18" customHeight="1" x14ac:dyDescent="0.25"/>
    <row r="85" spans="2:6" ht="18" customHeight="1" x14ac:dyDescent="0.25"/>
    <row r="86" spans="2:6" ht="18" customHeight="1" x14ac:dyDescent="0.25"/>
    <row r="87" spans="2:6" ht="18" customHeight="1" x14ac:dyDescent="0.25"/>
    <row r="88" spans="2:6" ht="18" customHeight="1" x14ac:dyDescent="0.25"/>
    <row r="89" spans="2:6" ht="18" customHeight="1" x14ac:dyDescent="0.25"/>
    <row r="90" spans="2:6" ht="21" customHeight="1" x14ac:dyDescent="0.25"/>
    <row r="91" spans="2:6" ht="15.75" customHeight="1" x14ac:dyDescent="0.25">
      <c r="B91" t="s">
        <v>6768</v>
      </c>
      <c r="C91" t="s">
        <v>6769</v>
      </c>
      <c r="D91" t="s">
        <v>6770</v>
      </c>
      <c r="E91" t="s">
        <v>6771</v>
      </c>
      <c r="F91" t="s">
        <v>6772</v>
      </c>
    </row>
    <row r="92" spans="2:6" ht="15.75" customHeight="1" x14ac:dyDescent="0.25"/>
    <row r="93" spans="2:6" ht="15.75" customHeight="1" x14ac:dyDescent="0.25"/>
    <row r="94" spans="2:6" ht="21" customHeight="1" x14ac:dyDescent="0.25"/>
    <row r="95" spans="2:6" ht="21" customHeight="1" x14ac:dyDescent="0.25"/>
    <row r="96" spans="2:6" ht="15.75" customHeight="1" x14ac:dyDescent="0.25"/>
    <row r="97" spans="3:8" ht="15.75" customHeight="1" x14ac:dyDescent="0.25"/>
    <row r="98" spans="3:8" ht="18.75" customHeight="1" x14ac:dyDescent="0.25"/>
    <row r="99" spans="3:8" ht="18.75" customHeight="1" x14ac:dyDescent="0.25"/>
    <row r="103" spans="3:8" x14ac:dyDescent="0.25">
      <c r="C103" t="s">
        <v>6768</v>
      </c>
      <c r="D103" t="s">
        <v>6769</v>
      </c>
      <c r="E103" t="s">
        <v>6770</v>
      </c>
      <c r="F103" t="s">
        <v>6771</v>
      </c>
      <c r="G103" t="s">
        <v>6772</v>
      </c>
      <c r="H103" t="s">
        <v>6773</v>
      </c>
    </row>
    <row r="104" spans="3:8" ht="15.75" customHeight="1" x14ac:dyDescent="0.25"/>
    <row r="105" spans="3:8" ht="15.75" customHeight="1" x14ac:dyDescent="0.25"/>
    <row r="106" spans="3:8" ht="15.75" customHeight="1" x14ac:dyDescent="0.25"/>
    <row r="107" spans="3:8" ht="15.75" customHeight="1" x14ac:dyDescent="0.25"/>
    <row r="108" spans="3:8" ht="15.75" customHeight="1" x14ac:dyDescent="0.25"/>
    <row r="109" spans="3:8" ht="15.75" customHeight="1" x14ac:dyDescent="0.25"/>
    <row r="110" spans="3:8" ht="15.75" customHeight="1" x14ac:dyDescent="0.25"/>
    <row r="111" spans="3:8" ht="18.75" customHeight="1" x14ac:dyDescent="0.25"/>
    <row r="112" spans="3:8" ht="15.75" customHeight="1" x14ac:dyDescent="0.25"/>
  </sheetData>
  <mergeCells count="71">
    <mergeCell ref="A64:B64"/>
    <mergeCell ref="A15:B15"/>
    <mergeCell ref="A59:B59"/>
    <mergeCell ref="A60:B60"/>
    <mergeCell ref="A51:B51"/>
    <mergeCell ref="A61:B61"/>
    <mergeCell ref="A54:B54"/>
    <mergeCell ref="A11:B11"/>
    <mergeCell ref="A49:B49"/>
    <mergeCell ref="A45:B45"/>
    <mergeCell ref="P1:Q1"/>
    <mergeCell ref="A36:B36"/>
    <mergeCell ref="A1:B1"/>
    <mergeCell ref="A6:B6"/>
    <mergeCell ref="A16:B16"/>
    <mergeCell ref="A7:B7"/>
    <mergeCell ref="C40:D40"/>
    <mergeCell ref="A18:B18"/>
    <mergeCell ref="N1:O1"/>
    <mergeCell ref="A3:B3"/>
    <mergeCell ref="A9:B9"/>
    <mergeCell ref="A48:B48"/>
    <mergeCell ref="A24:B24"/>
    <mergeCell ref="A65:B65"/>
    <mergeCell ref="A25:B25"/>
    <mergeCell ref="A41:B41"/>
    <mergeCell ref="A37:B37"/>
    <mergeCell ref="A46:B46"/>
    <mergeCell ref="A56:B56"/>
    <mergeCell ref="A27:B27"/>
    <mergeCell ref="A57:B57"/>
    <mergeCell ref="A62:B62"/>
    <mergeCell ref="A63:B63"/>
    <mergeCell ref="A40:B40"/>
    <mergeCell ref="A31:B31"/>
    <mergeCell ref="A58:B58"/>
    <mergeCell ref="A39:B39"/>
    <mergeCell ref="A34:B34"/>
    <mergeCell ref="A30:B30"/>
    <mergeCell ref="R1:S1"/>
    <mergeCell ref="A55:B55"/>
    <mergeCell ref="A50:B50"/>
    <mergeCell ref="A12:B12"/>
    <mergeCell ref="A26:B26"/>
    <mergeCell ref="A21:B21"/>
    <mergeCell ref="A2:B2"/>
    <mergeCell ref="A33:B33"/>
    <mergeCell ref="A53:B53"/>
    <mergeCell ref="A52:B52"/>
    <mergeCell ref="A43:B43"/>
    <mergeCell ref="A19:B19"/>
    <mergeCell ref="A10:B10"/>
    <mergeCell ref="A28:B28"/>
    <mergeCell ref="A13:B13"/>
    <mergeCell ref="A44:B44"/>
    <mergeCell ref="T1:U1"/>
    <mergeCell ref="A47:B47"/>
    <mergeCell ref="A5:B5"/>
    <mergeCell ref="L1:M1"/>
    <mergeCell ref="A32:B32"/>
    <mergeCell ref="A42:B42"/>
    <mergeCell ref="A14:B14"/>
    <mergeCell ref="A23:B23"/>
    <mergeCell ref="A17:B17"/>
    <mergeCell ref="A8:B8"/>
    <mergeCell ref="A22:B22"/>
    <mergeCell ref="A35:B35"/>
    <mergeCell ref="A4:B4"/>
    <mergeCell ref="A20:B20"/>
    <mergeCell ref="A38:B38"/>
    <mergeCell ref="A29:B29"/>
  </mergeCells>
  <pageMargins left="0.7" right="0.7" top="0.75" bottom="0.75" header="0.3" footer="0.3"/>
  <pageSetup paperSize="9" fitToHeight="0" orientation="portrait"/>
  <tableParts count="3">
    <tablePart r:id="rId1"/>
    <tablePart r:id="rId2"/>
    <tablePart r:id="rId3"/>
  </tableParts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sheetPr codeName="Hoja363">
    <pageSetUpPr fitToPage="1"/>
  </sheetPr>
  <dimension ref="A1:U111"/>
  <sheetViews>
    <sheetView topLeftCell="B19" workbookViewId="0">
      <selection activeCell="C14" sqref="C14"/>
    </sheetView>
  </sheetViews>
  <sheetFormatPr baseColWidth="10" defaultColWidth="9.140625" defaultRowHeight="15" x14ac:dyDescent="0.25"/>
  <cols>
    <col min="1" max="2" width="2.7109375" customWidth="1"/>
    <col min="3" max="3" width="44" customWidth="1"/>
    <col min="4" max="4" width="14.5703125" customWidth="1"/>
    <col min="5" max="5" width="21.85546875" customWidth="1"/>
    <col min="6" max="6" width="22" customWidth="1"/>
    <col min="7" max="7" width="21.140625" bestFit="1" customWidth="1"/>
    <col min="8" max="8" width="9.28515625" customWidth="1"/>
    <col min="9" max="9" width="25.140625" customWidth="1"/>
    <col min="10" max="10" width="13.28515625" customWidth="1"/>
    <col min="11" max="11" width="13.5703125" customWidth="1"/>
    <col min="12" max="12" width="14.28515625" customWidth="1"/>
    <col min="13" max="13" width="13.7109375" customWidth="1"/>
    <col min="14" max="15" width="14.7109375" customWidth="1"/>
    <col min="16" max="16" width="15.28515625" customWidth="1"/>
    <col min="17" max="17" width="14.85546875" customWidth="1"/>
    <col min="18" max="19" width="15.42578125" customWidth="1"/>
    <col min="20" max="20" width="17" customWidth="1"/>
    <col min="21" max="21" width="17.85546875" customWidth="1"/>
  </cols>
  <sheetData>
    <row r="1" spans="1:21" ht="46.5" customHeight="1" x14ac:dyDescent="0.25">
      <c r="A1" s="596" t="s">
        <v>0</v>
      </c>
      <c r="B1" s="597"/>
      <c r="C1" s="10" t="s">
        <v>1</v>
      </c>
      <c r="D1" s="10" t="s">
        <v>2</v>
      </c>
      <c r="E1" s="25" t="s">
        <v>3</v>
      </c>
      <c r="F1" s="20" t="s">
        <v>4</v>
      </c>
      <c r="G1" s="1" t="s">
        <v>5</v>
      </c>
      <c r="H1" s="35" t="s">
        <v>6</v>
      </c>
      <c r="I1" s="2" t="s">
        <v>7</v>
      </c>
      <c r="J1" s="3" t="s">
        <v>8</v>
      </c>
      <c r="K1" s="3" t="s">
        <v>9</v>
      </c>
      <c r="L1" s="593" t="s">
        <v>10</v>
      </c>
      <c r="M1" s="592"/>
      <c r="N1" s="599" t="s">
        <v>11</v>
      </c>
      <c r="O1" s="592"/>
      <c r="P1" s="595" t="s">
        <v>12</v>
      </c>
      <c r="Q1" s="592"/>
      <c r="R1" s="594" t="s">
        <v>13</v>
      </c>
      <c r="S1" s="592"/>
      <c r="T1" s="591" t="s">
        <v>14</v>
      </c>
      <c r="U1" s="592"/>
    </row>
    <row r="2" spans="1:21" ht="21" customHeight="1" x14ac:dyDescent="0.25">
      <c r="A2" s="586" t="s">
        <v>15</v>
      </c>
      <c r="B2" s="587"/>
      <c r="C2" s="199" t="s">
        <v>3026</v>
      </c>
      <c r="D2" s="215">
        <v>43861326</v>
      </c>
      <c r="E2" s="115" t="s">
        <v>17</v>
      </c>
      <c r="F2" s="260" t="s">
        <v>28</v>
      </c>
      <c r="G2" s="271"/>
      <c r="H2" s="371"/>
      <c r="I2" s="271" t="s">
        <v>34</v>
      </c>
      <c r="J2" s="55">
        <v>0.34791666666666671</v>
      </c>
      <c r="K2" s="55">
        <f t="shared" ref="K2:K47" si="0">J2+$K$60</f>
        <v>0.34791666666666671</v>
      </c>
      <c r="L2" s="55">
        <v>0.34930555555555548</v>
      </c>
      <c r="M2" s="41">
        <f t="shared" ref="M2:M47" si="1">L2+$M$61</f>
        <v>0.34930555555555548</v>
      </c>
      <c r="N2" s="55">
        <v>0.35416666666666669</v>
      </c>
      <c r="O2" s="41">
        <f t="shared" ref="O2:O47" si="2">N2+$O$61</f>
        <v>0.35416666666666669</v>
      </c>
      <c r="P2" s="55">
        <v>0.39930555555555558</v>
      </c>
      <c r="Q2" s="41">
        <f t="shared" ref="Q2:Q47" si="3">P2+$Q$61</f>
        <v>0.39930555555555558</v>
      </c>
      <c r="R2" s="55">
        <v>0.41180555555555548</v>
      </c>
      <c r="S2" s="41">
        <f t="shared" ref="S2:S47" si="4">R2+$S$61</f>
        <v>0.41180555555555548</v>
      </c>
      <c r="T2" s="236">
        <v>0.4236111111111111</v>
      </c>
      <c r="U2" s="72">
        <f t="shared" ref="U2:U47" si="5">T2+$U$61</f>
        <v>0.4236111111111111</v>
      </c>
    </row>
    <row r="3" spans="1:21" ht="21" customHeight="1" x14ac:dyDescent="0.25">
      <c r="A3" s="586" t="s">
        <v>21</v>
      </c>
      <c r="B3" s="587"/>
      <c r="C3" s="97" t="s">
        <v>3027</v>
      </c>
      <c r="D3" s="50">
        <v>76019136</v>
      </c>
      <c r="E3" s="50" t="s">
        <v>17</v>
      </c>
      <c r="F3" s="79" t="s">
        <v>28</v>
      </c>
      <c r="G3" s="184" t="s">
        <v>565</v>
      </c>
      <c r="H3" s="182"/>
      <c r="I3" s="296" t="s">
        <v>3028</v>
      </c>
      <c r="J3" s="41">
        <v>0.35</v>
      </c>
      <c r="K3" s="41">
        <f t="shared" si="0"/>
        <v>0.35</v>
      </c>
      <c r="L3" s="63">
        <v>0.35347222222222219</v>
      </c>
      <c r="M3" s="41">
        <f t="shared" si="1"/>
        <v>0.35347222222222219</v>
      </c>
      <c r="N3" s="55">
        <v>0.35833333333333328</v>
      </c>
      <c r="O3" s="41">
        <f t="shared" si="2"/>
        <v>0.35833333333333328</v>
      </c>
      <c r="P3" s="55">
        <v>0.40208333333333329</v>
      </c>
      <c r="Q3" s="41">
        <f t="shared" si="3"/>
        <v>0.40208333333333329</v>
      </c>
      <c r="R3" s="55">
        <v>0.41388888888888892</v>
      </c>
      <c r="S3" s="41">
        <f t="shared" si="4"/>
        <v>0.41388888888888892</v>
      </c>
      <c r="T3" s="236">
        <v>0.42569444444444438</v>
      </c>
      <c r="U3" s="72">
        <f t="shared" si="5"/>
        <v>0.42569444444444438</v>
      </c>
    </row>
    <row r="4" spans="1:21" ht="20.25" customHeight="1" x14ac:dyDescent="0.25">
      <c r="A4" s="586" t="s">
        <v>26</v>
      </c>
      <c r="B4" s="587"/>
      <c r="C4" s="152" t="s">
        <v>3029</v>
      </c>
      <c r="D4" s="217">
        <v>70677528</v>
      </c>
      <c r="E4" s="380" t="s">
        <v>93</v>
      </c>
      <c r="F4" s="272" t="s">
        <v>28</v>
      </c>
      <c r="G4" s="264"/>
      <c r="H4" s="379"/>
      <c r="I4" s="264" t="s">
        <v>34</v>
      </c>
      <c r="J4" s="41">
        <v>0.35069444444444442</v>
      </c>
      <c r="K4" s="41">
        <f t="shared" si="0"/>
        <v>0.35069444444444442</v>
      </c>
      <c r="L4" s="55">
        <v>0.35833333333333328</v>
      </c>
      <c r="M4" s="41">
        <f t="shared" si="1"/>
        <v>0.35833333333333328</v>
      </c>
      <c r="N4" s="55">
        <v>0.36388888888888887</v>
      </c>
      <c r="O4" s="41">
        <f t="shared" si="2"/>
        <v>0.36388888888888887</v>
      </c>
      <c r="P4" s="55">
        <v>0.41180555555555548</v>
      </c>
      <c r="Q4" s="41">
        <f t="shared" si="3"/>
        <v>0.41180555555555548</v>
      </c>
      <c r="R4" s="55">
        <v>0.4236111111111111</v>
      </c>
      <c r="S4" s="41">
        <f t="shared" si="4"/>
        <v>0.4236111111111111</v>
      </c>
      <c r="T4" s="236">
        <v>0.4375</v>
      </c>
      <c r="U4" s="72">
        <f t="shared" si="5"/>
        <v>0.4375</v>
      </c>
    </row>
    <row r="5" spans="1:21" ht="18.75" customHeight="1" x14ac:dyDescent="0.25">
      <c r="A5" s="586" t="s">
        <v>30</v>
      </c>
      <c r="B5" s="587"/>
      <c r="C5" s="152" t="s">
        <v>3030</v>
      </c>
      <c r="D5" s="217">
        <v>71980376</v>
      </c>
      <c r="E5" s="201" t="s">
        <v>45</v>
      </c>
      <c r="F5" s="142" t="s">
        <v>28</v>
      </c>
      <c r="G5" s="105"/>
      <c r="H5" s="180"/>
      <c r="I5" s="105" t="s">
        <v>2590</v>
      </c>
      <c r="J5" s="55">
        <v>0.35486111111111113</v>
      </c>
      <c r="K5" s="41">
        <f t="shared" si="0"/>
        <v>0.35486111111111113</v>
      </c>
      <c r="L5" s="55">
        <v>0.36319444444444438</v>
      </c>
      <c r="M5" s="41">
        <f t="shared" si="1"/>
        <v>0.36319444444444438</v>
      </c>
      <c r="N5" s="55">
        <v>0.36736111111111108</v>
      </c>
      <c r="O5" s="41">
        <f t="shared" si="2"/>
        <v>0.36736111111111108</v>
      </c>
      <c r="P5" s="55">
        <v>0.41319444444444442</v>
      </c>
      <c r="Q5" s="41">
        <f t="shared" si="3"/>
        <v>0.41319444444444442</v>
      </c>
      <c r="R5" s="55">
        <v>0.42569444444444438</v>
      </c>
      <c r="S5" s="41">
        <f t="shared" si="4"/>
        <v>0.42569444444444438</v>
      </c>
      <c r="T5" s="236">
        <v>0.43819444444444439</v>
      </c>
      <c r="U5" s="72">
        <f t="shared" si="5"/>
        <v>0.43819444444444439</v>
      </c>
    </row>
    <row r="6" spans="1:21" ht="21.75" customHeight="1" x14ac:dyDescent="0.25">
      <c r="A6" s="586" t="s">
        <v>35</v>
      </c>
      <c r="B6" s="587"/>
      <c r="C6" s="152" t="s">
        <v>3031</v>
      </c>
      <c r="D6" s="217">
        <v>25595115</v>
      </c>
      <c r="E6" s="50" t="s">
        <v>271</v>
      </c>
      <c r="F6" s="142" t="s">
        <v>38</v>
      </c>
      <c r="G6" s="105"/>
      <c r="H6" s="180"/>
      <c r="I6" s="105" t="s">
        <v>2590</v>
      </c>
      <c r="J6" s="55">
        <v>0.35833333333333328</v>
      </c>
      <c r="K6" s="41">
        <f t="shared" si="0"/>
        <v>0.35833333333333328</v>
      </c>
      <c r="L6" s="55">
        <v>0.36736111111111108</v>
      </c>
      <c r="M6" s="41">
        <f t="shared" si="1"/>
        <v>0.36736111111111108</v>
      </c>
      <c r="N6" s="55">
        <v>0.37222222222222218</v>
      </c>
      <c r="O6" s="41">
        <f t="shared" si="2"/>
        <v>0.37222222222222218</v>
      </c>
      <c r="P6" s="55">
        <v>0.4236111111111111</v>
      </c>
      <c r="Q6" s="41">
        <f t="shared" si="3"/>
        <v>0.4236111111111111</v>
      </c>
      <c r="R6" s="55">
        <v>0.43680555555555561</v>
      </c>
      <c r="S6" s="41">
        <f t="shared" si="4"/>
        <v>0.43680555555555561</v>
      </c>
      <c r="T6" s="236">
        <v>0.45</v>
      </c>
      <c r="U6" s="72">
        <f t="shared" si="5"/>
        <v>0.45</v>
      </c>
    </row>
    <row r="7" spans="1:21" ht="19.5" customHeight="1" x14ac:dyDescent="0.25">
      <c r="A7" s="586" t="s">
        <v>40</v>
      </c>
      <c r="B7" s="587"/>
      <c r="C7" s="152" t="s">
        <v>3032</v>
      </c>
      <c r="D7" s="217">
        <v>6122366</v>
      </c>
      <c r="E7" s="201" t="s">
        <v>45</v>
      </c>
      <c r="F7" s="142" t="s">
        <v>38</v>
      </c>
      <c r="G7" s="50" t="s">
        <v>1285</v>
      </c>
      <c r="H7" s="182"/>
      <c r="I7" s="50" t="s">
        <v>2058</v>
      </c>
      <c r="J7" s="55">
        <v>0.3611111111111111</v>
      </c>
      <c r="K7" s="41">
        <f t="shared" si="0"/>
        <v>0.3611111111111111</v>
      </c>
      <c r="L7" s="55">
        <v>0.37152777777777779</v>
      </c>
      <c r="M7" s="41">
        <f t="shared" si="1"/>
        <v>0.37152777777777779</v>
      </c>
      <c r="N7" s="55">
        <v>0.37708333333333333</v>
      </c>
      <c r="O7" s="41">
        <f t="shared" si="2"/>
        <v>0.37708333333333333</v>
      </c>
      <c r="P7" s="55">
        <v>0.42430555555555549</v>
      </c>
      <c r="Q7" s="41">
        <f t="shared" si="3"/>
        <v>0.42430555555555549</v>
      </c>
      <c r="R7" s="55">
        <v>0.43680555555555561</v>
      </c>
      <c r="S7" s="41">
        <f t="shared" si="4"/>
        <v>0.43680555555555561</v>
      </c>
      <c r="T7" s="236">
        <v>0.45</v>
      </c>
      <c r="U7" s="72">
        <f t="shared" si="5"/>
        <v>0.45</v>
      </c>
    </row>
    <row r="8" spans="1:21" ht="21.75" customHeight="1" x14ac:dyDescent="0.25">
      <c r="A8" s="586" t="s">
        <v>43</v>
      </c>
      <c r="B8" s="587"/>
      <c r="C8" s="230" t="s">
        <v>3033</v>
      </c>
      <c r="D8" s="217">
        <v>21886008</v>
      </c>
      <c r="E8" s="50" t="s">
        <v>17</v>
      </c>
      <c r="F8" s="142" t="s">
        <v>23</v>
      </c>
      <c r="G8" s="105" t="s">
        <v>33</v>
      </c>
      <c r="H8" s="182"/>
      <c r="I8" s="50" t="s">
        <v>2397</v>
      </c>
      <c r="J8" s="55">
        <v>0.38194444444444442</v>
      </c>
      <c r="K8" s="41">
        <f t="shared" si="0"/>
        <v>0.38194444444444442</v>
      </c>
      <c r="L8" s="55">
        <v>0.38958333333333328</v>
      </c>
      <c r="M8" s="41">
        <f t="shared" si="1"/>
        <v>0.38958333333333328</v>
      </c>
      <c r="N8" s="55">
        <v>0.39374999999999999</v>
      </c>
      <c r="O8" s="41">
        <f t="shared" si="2"/>
        <v>0.39374999999999999</v>
      </c>
      <c r="P8" s="55">
        <v>0.44791666666666669</v>
      </c>
      <c r="Q8" s="41">
        <f t="shared" si="3"/>
        <v>0.44791666666666669</v>
      </c>
      <c r="R8" s="55">
        <v>0.4597222222222222</v>
      </c>
      <c r="S8" s="41">
        <f t="shared" si="4"/>
        <v>0.4597222222222222</v>
      </c>
      <c r="T8" s="236">
        <v>0.47361111111111109</v>
      </c>
      <c r="U8" s="72">
        <f t="shared" si="5"/>
        <v>0.47361111111111109</v>
      </c>
    </row>
    <row r="9" spans="1:21" ht="20.25" customHeight="1" x14ac:dyDescent="0.25">
      <c r="A9" s="586" t="s">
        <v>48</v>
      </c>
      <c r="B9" s="587"/>
      <c r="C9" s="230" t="s">
        <v>3034</v>
      </c>
      <c r="D9" s="217">
        <v>25796543</v>
      </c>
      <c r="E9" s="50" t="s">
        <v>17</v>
      </c>
      <c r="F9" s="142" t="s">
        <v>23</v>
      </c>
      <c r="G9" s="50" t="s">
        <v>2033</v>
      </c>
      <c r="H9" s="182"/>
      <c r="I9" s="50" t="s">
        <v>2425</v>
      </c>
      <c r="J9" s="55">
        <v>0.38611111111111113</v>
      </c>
      <c r="K9" s="41">
        <f t="shared" si="0"/>
        <v>0.38611111111111113</v>
      </c>
      <c r="L9" s="55">
        <v>0.39791666666666659</v>
      </c>
      <c r="M9" s="41">
        <f t="shared" si="1"/>
        <v>0.39791666666666659</v>
      </c>
      <c r="N9" s="55">
        <v>0.40277777777777779</v>
      </c>
      <c r="O9" s="41">
        <f t="shared" si="2"/>
        <v>0.40277777777777779</v>
      </c>
      <c r="P9" s="55">
        <v>0.4597222222222222</v>
      </c>
      <c r="Q9" s="41">
        <f t="shared" si="3"/>
        <v>0.4597222222222222</v>
      </c>
      <c r="R9" s="55">
        <v>0.47222222222222221</v>
      </c>
      <c r="S9" s="41">
        <f t="shared" si="4"/>
        <v>0.47222222222222221</v>
      </c>
      <c r="T9" s="236">
        <v>0.4861111111111111</v>
      </c>
      <c r="U9" s="72">
        <f t="shared" si="5"/>
        <v>0.4861111111111111</v>
      </c>
    </row>
    <row r="10" spans="1:21" ht="21" customHeight="1" x14ac:dyDescent="0.25">
      <c r="A10" s="600"/>
      <c r="B10" s="587"/>
      <c r="C10" s="192" t="s">
        <v>3035</v>
      </c>
      <c r="D10" s="288">
        <v>43193930</v>
      </c>
      <c r="E10" s="88" t="s">
        <v>429</v>
      </c>
      <c r="F10" s="250" t="s">
        <v>670</v>
      </c>
      <c r="G10" s="88"/>
      <c r="H10" s="332"/>
      <c r="I10" s="88" t="s">
        <v>147</v>
      </c>
      <c r="J10" s="161"/>
      <c r="K10" s="15">
        <f t="shared" si="0"/>
        <v>0</v>
      </c>
      <c r="L10" s="161"/>
      <c r="M10" s="15">
        <f t="shared" si="1"/>
        <v>0</v>
      </c>
      <c r="N10" s="161"/>
      <c r="O10" s="15">
        <f t="shared" si="2"/>
        <v>0</v>
      </c>
      <c r="P10" s="161"/>
      <c r="Q10" s="15">
        <f t="shared" si="3"/>
        <v>0</v>
      </c>
      <c r="R10" s="161"/>
      <c r="S10" s="15">
        <f t="shared" si="4"/>
        <v>0</v>
      </c>
      <c r="T10" s="161"/>
      <c r="U10" s="15">
        <f t="shared" si="5"/>
        <v>0</v>
      </c>
    </row>
    <row r="11" spans="1:21" s="46" customFormat="1" ht="21" customHeight="1" x14ac:dyDescent="0.25">
      <c r="A11" s="586" t="s">
        <v>54</v>
      </c>
      <c r="B11" s="587"/>
      <c r="C11" s="152" t="s">
        <v>3036</v>
      </c>
      <c r="D11" s="217">
        <v>40354060</v>
      </c>
      <c r="E11" s="201" t="s">
        <v>45</v>
      </c>
      <c r="F11" s="142" t="s">
        <v>38</v>
      </c>
      <c r="G11" s="245"/>
      <c r="H11" s="347"/>
      <c r="I11" s="245" t="s">
        <v>47</v>
      </c>
      <c r="J11" s="55">
        <v>0.37777777777777782</v>
      </c>
      <c r="K11" s="41">
        <f t="shared" si="0"/>
        <v>0.37777777777777782</v>
      </c>
      <c r="L11" s="55">
        <v>0.37847222222222221</v>
      </c>
      <c r="M11" s="41">
        <f t="shared" si="1"/>
        <v>0.37847222222222221</v>
      </c>
      <c r="N11" s="55">
        <v>0.3840277777777778</v>
      </c>
      <c r="O11" s="41">
        <f t="shared" si="2"/>
        <v>0.3840277777777778</v>
      </c>
      <c r="P11" s="55">
        <v>0.43611111111111112</v>
      </c>
      <c r="Q11" s="41">
        <f t="shared" si="3"/>
        <v>0.43611111111111112</v>
      </c>
      <c r="R11" s="55">
        <v>0.44791666666666669</v>
      </c>
      <c r="S11" s="41">
        <f t="shared" si="4"/>
        <v>0.44791666666666669</v>
      </c>
      <c r="T11" s="236">
        <v>0.46180555555555558</v>
      </c>
      <c r="U11" s="72">
        <f t="shared" si="5"/>
        <v>0.46180555555555558</v>
      </c>
    </row>
    <row r="12" spans="1:21" ht="23.25" customHeight="1" x14ac:dyDescent="0.25">
      <c r="A12" s="586" t="s">
        <v>58</v>
      </c>
      <c r="B12" s="587"/>
      <c r="C12" s="152" t="s">
        <v>3037</v>
      </c>
      <c r="D12" s="217">
        <v>77474052</v>
      </c>
      <c r="E12" s="50" t="s">
        <v>17</v>
      </c>
      <c r="F12" s="142" t="s">
        <v>28</v>
      </c>
      <c r="G12" s="88" t="s">
        <v>842</v>
      </c>
      <c r="H12" s="332"/>
      <c r="I12" s="88" t="s">
        <v>3038</v>
      </c>
      <c r="J12" s="55">
        <v>0.37847222222222221</v>
      </c>
      <c r="K12" s="41">
        <f t="shared" si="0"/>
        <v>0.37847222222222221</v>
      </c>
      <c r="L12" s="55">
        <v>0.3840277777777778</v>
      </c>
      <c r="M12" s="41">
        <f t="shared" si="1"/>
        <v>0.3840277777777778</v>
      </c>
      <c r="N12" s="55">
        <v>0.38958333333333328</v>
      </c>
      <c r="O12" s="41">
        <f t="shared" si="2"/>
        <v>0.38958333333333328</v>
      </c>
      <c r="P12" s="55">
        <v>0.43611111111111112</v>
      </c>
      <c r="Q12" s="41">
        <f t="shared" si="3"/>
        <v>0.43611111111111112</v>
      </c>
      <c r="R12" s="55">
        <v>0.44861111111111113</v>
      </c>
      <c r="S12" s="41">
        <f t="shared" si="4"/>
        <v>0.44861111111111113</v>
      </c>
      <c r="T12" s="236">
        <v>0.46250000000000002</v>
      </c>
      <c r="U12" s="72">
        <f t="shared" si="5"/>
        <v>0.46250000000000002</v>
      </c>
    </row>
    <row r="13" spans="1:21" ht="21.75" customHeight="1" x14ac:dyDescent="0.25">
      <c r="A13" s="586" t="s">
        <v>64</v>
      </c>
      <c r="B13" s="587"/>
      <c r="C13" s="152" t="s">
        <v>3039</v>
      </c>
      <c r="D13" s="217">
        <v>4207523</v>
      </c>
      <c r="E13" s="50" t="s">
        <v>17</v>
      </c>
      <c r="F13" s="142" t="s">
        <v>38</v>
      </c>
      <c r="G13" s="88" t="s">
        <v>842</v>
      </c>
      <c r="H13" s="332" t="s">
        <v>248</v>
      </c>
      <c r="I13" s="88" t="s">
        <v>3038</v>
      </c>
      <c r="J13" s="55">
        <v>0.38333333333333341</v>
      </c>
      <c r="K13" s="41">
        <f t="shared" si="0"/>
        <v>0.38333333333333341</v>
      </c>
      <c r="L13" s="55">
        <v>0.39305555555555549</v>
      </c>
      <c r="M13" s="41">
        <f t="shared" si="1"/>
        <v>0.39305555555555549</v>
      </c>
      <c r="N13" s="55">
        <v>0.39861111111111108</v>
      </c>
      <c r="O13" s="41">
        <f t="shared" si="2"/>
        <v>0.39861111111111108</v>
      </c>
      <c r="P13" s="55">
        <v>0.44791666666666669</v>
      </c>
      <c r="Q13" s="41">
        <f t="shared" si="3"/>
        <v>0.44791666666666669</v>
      </c>
      <c r="R13" s="55">
        <v>0.46041666666666659</v>
      </c>
      <c r="S13" s="41">
        <f t="shared" si="4"/>
        <v>0.46041666666666659</v>
      </c>
      <c r="T13" s="236">
        <v>0.47430555555555548</v>
      </c>
      <c r="U13" s="72">
        <f t="shared" si="5"/>
        <v>0.47430555555555548</v>
      </c>
    </row>
    <row r="14" spans="1:21" ht="24" customHeight="1" x14ac:dyDescent="0.25">
      <c r="A14" s="586" t="s">
        <v>67</v>
      </c>
      <c r="B14" s="587"/>
      <c r="C14" s="152" t="s">
        <v>3040</v>
      </c>
      <c r="D14" s="217">
        <v>1260865</v>
      </c>
      <c r="E14" s="50" t="s">
        <v>17</v>
      </c>
      <c r="F14" s="142" t="s">
        <v>28</v>
      </c>
      <c r="G14" s="50" t="s">
        <v>1285</v>
      </c>
      <c r="H14" s="356" t="s">
        <v>248</v>
      </c>
      <c r="I14" s="50" t="s">
        <v>1439</v>
      </c>
      <c r="J14" s="55">
        <v>0.39027777777777778</v>
      </c>
      <c r="K14" s="41">
        <f t="shared" si="0"/>
        <v>0.39027777777777778</v>
      </c>
      <c r="L14" s="55">
        <v>0.40208333333333329</v>
      </c>
      <c r="M14" s="41">
        <f t="shared" si="1"/>
        <v>0.40208333333333329</v>
      </c>
      <c r="N14" s="55">
        <v>0.40625</v>
      </c>
      <c r="O14" s="41">
        <f t="shared" si="2"/>
        <v>0.40625</v>
      </c>
      <c r="P14" s="55">
        <v>0.4597222222222222</v>
      </c>
      <c r="Q14" s="41">
        <f t="shared" si="3"/>
        <v>0.4597222222222222</v>
      </c>
      <c r="R14" s="55">
        <v>0.47152777777777782</v>
      </c>
      <c r="S14" s="41">
        <f t="shared" si="4"/>
        <v>0.47152777777777782</v>
      </c>
      <c r="T14" s="236">
        <v>0.48472222222222222</v>
      </c>
      <c r="U14" s="72">
        <f t="shared" si="5"/>
        <v>0.48472222222222222</v>
      </c>
    </row>
    <row r="15" spans="1:21" ht="21.75" customHeight="1" x14ac:dyDescent="0.25">
      <c r="A15" s="586" t="s">
        <v>70</v>
      </c>
      <c r="B15" s="587"/>
      <c r="C15" s="152" t="s">
        <v>3041</v>
      </c>
      <c r="D15" s="217">
        <v>76269286</v>
      </c>
      <c r="E15" s="207" t="s">
        <v>93</v>
      </c>
      <c r="F15" s="142" t="s">
        <v>23</v>
      </c>
      <c r="G15" s="245"/>
      <c r="H15" s="347"/>
      <c r="I15" s="245" t="s">
        <v>63</v>
      </c>
      <c r="J15" s="55">
        <v>0.39513888888888887</v>
      </c>
      <c r="K15" s="41">
        <f t="shared" si="0"/>
        <v>0.39513888888888887</v>
      </c>
      <c r="L15" s="55">
        <v>0.41111111111111109</v>
      </c>
      <c r="M15" s="41">
        <f t="shared" si="1"/>
        <v>0.41111111111111109</v>
      </c>
      <c r="N15" s="55">
        <v>0.41666666666666669</v>
      </c>
      <c r="O15" s="41">
        <f t="shared" si="2"/>
        <v>0.41666666666666669</v>
      </c>
      <c r="P15" s="55">
        <v>0.47152777777777782</v>
      </c>
      <c r="Q15" s="41">
        <f t="shared" si="3"/>
        <v>0.47152777777777782</v>
      </c>
      <c r="R15" s="55">
        <v>0.48541666666666672</v>
      </c>
      <c r="S15" s="41">
        <f t="shared" si="4"/>
        <v>0.48541666666666672</v>
      </c>
      <c r="T15" s="236">
        <v>0.5</v>
      </c>
      <c r="U15" s="72">
        <f t="shared" si="5"/>
        <v>0.5</v>
      </c>
    </row>
    <row r="16" spans="1:21" ht="19.5" customHeight="1" x14ac:dyDescent="0.25">
      <c r="A16" s="586" t="s">
        <v>73</v>
      </c>
      <c r="B16" s="587"/>
      <c r="C16" s="230" t="s">
        <v>3042</v>
      </c>
      <c r="D16" s="217">
        <v>42211695</v>
      </c>
      <c r="E16" s="50" t="s">
        <v>271</v>
      </c>
      <c r="F16" s="142" t="s">
        <v>23</v>
      </c>
      <c r="G16" s="50" t="s">
        <v>1285</v>
      </c>
      <c r="H16" s="182"/>
      <c r="I16" s="50" t="s">
        <v>1439</v>
      </c>
      <c r="J16" s="55">
        <v>0.4152777777777778</v>
      </c>
      <c r="K16" s="41">
        <f t="shared" si="0"/>
        <v>0.4152777777777778</v>
      </c>
      <c r="L16" s="55">
        <v>0.44027777777777782</v>
      </c>
      <c r="M16" s="41">
        <f t="shared" si="1"/>
        <v>0.44027777777777782</v>
      </c>
      <c r="N16" s="55">
        <v>0.4465277777777778</v>
      </c>
      <c r="O16" s="41">
        <f t="shared" si="2"/>
        <v>0.4465277777777778</v>
      </c>
      <c r="P16" s="55">
        <v>0.49652777777777779</v>
      </c>
      <c r="Q16" s="41">
        <f t="shared" si="3"/>
        <v>0.49652777777777779</v>
      </c>
      <c r="R16" s="55">
        <v>0.51041666666666663</v>
      </c>
      <c r="S16" s="41">
        <f t="shared" si="4"/>
        <v>0.51041666666666663</v>
      </c>
      <c r="T16" s="236">
        <v>0.52222222222222225</v>
      </c>
      <c r="U16" s="72">
        <f t="shared" si="5"/>
        <v>0.52222222222222225</v>
      </c>
    </row>
    <row r="17" spans="1:21" ht="20.25" customHeight="1" x14ac:dyDescent="0.25">
      <c r="A17" s="586" t="s">
        <v>76</v>
      </c>
      <c r="B17" s="587"/>
      <c r="C17" s="374" t="s">
        <v>3043</v>
      </c>
      <c r="D17" s="217">
        <v>43601479</v>
      </c>
      <c r="E17" s="21" t="s">
        <v>295</v>
      </c>
      <c r="F17" s="142" t="s">
        <v>28</v>
      </c>
      <c r="G17" s="50" t="s">
        <v>1285</v>
      </c>
      <c r="H17" s="182"/>
      <c r="I17" s="50" t="s">
        <v>1439</v>
      </c>
      <c r="J17" s="55">
        <v>0.55486111111111114</v>
      </c>
      <c r="K17" s="41">
        <f t="shared" si="0"/>
        <v>0.55486111111111114</v>
      </c>
      <c r="L17" s="55">
        <v>0.55625000000000002</v>
      </c>
      <c r="M17" s="41">
        <f t="shared" si="1"/>
        <v>0.55625000000000002</v>
      </c>
      <c r="N17" s="55">
        <v>0.56597222222222221</v>
      </c>
      <c r="O17" s="41">
        <f t="shared" si="2"/>
        <v>0.56597222222222221</v>
      </c>
      <c r="P17" s="55">
        <v>0.61111111111111116</v>
      </c>
      <c r="Q17" s="41">
        <f t="shared" si="3"/>
        <v>0.61111111111111116</v>
      </c>
      <c r="R17" s="55">
        <v>0.62361111111111112</v>
      </c>
      <c r="S17" s="41">
        <f t="shared" si="4"/>
        <v>0.62361111111111112</v>
      </c>
      <c r="T17" s="236">
        <v>0.51736111111111116</v>
      </c>
      <c r="U17" s="72">
        <f t="shared" si="5"/>
        <v>0.51736111111111116</v>
      </c>
    </row>
    <row r="18" spans="1:21" ht="21.75" customHeight="1" x14ac:dyDescent="0.25">
      <c r="A18" s="586" t="s">
        <v>78</v>
      </c>
      <c r="B18" s="587"/>
      <c r="C18" s="97" t="s">
        <v>2955</v>
      </c>
      <c r="D18" s="129">
        <v>81457449</v>
      </c>
      <c r="E18" s="207" t="s">
        <v>93</v>
      </c>
      <c r="F18" s="79" t="s">
        <v>28</v>
      </c>
      <c r="G18" s="83" t="s">
        <v>3044</v>
      </c>
      <c r="H18" s="182"/>
      <c r="I18" s="50" t="s">
        <v>2956</v>
      </c>
      <c r="J18" s="55">
        <v>0.39166666666666672</v>
      </c>
      <c r="K18" s="41">
        <f t="shared" si="0"/>
        <v>0.39166666666666672</v>
      </c>
      <c r="L18" s="55">
        <v>0.40694444444444439</v>
      </c>
      <c r="M18" s="41">
        <f t="shared" si="1"/>
        <v>0.40694444444444439</v>
      </c>
      <c r="N18" s="55">
        <v>0.41388888888888892</v>
      </c>
      <c r="O18" s="41">
        <f t="shared" si="2"/>
        <v>0.41388888888888892</v>
      </c>
      <c r="P18" s="55">
        <v>0.47152777777777782</v>
      </c>
      <c r="Q18" s="41">
        <f t="shared" si="3"/>
        <v>0.47152777777777782</v>
      </c>
      <c r="R18" s="55">
        <v>0.48472222222222222</v>
      </c>
      <c r="S18" s="41">
        <f t="shared" si="4"/>
        <v>0.48472222222222222</v>
      </c>
      <c r="T18" s="236">
        <v>0.49791666666666667</v>
      </c>
      <c r="U18" s="72">
        <f t="shared" si="5"/>
        <v>0.49791666666666667</v>
      </c>
    </row>
    <row r="19" spans="1:21" ht="18" customHeight="1" x14ac:dyDescent="0.25">
      <c r="A19" s="586" t="s">
        <v>80</v>
      </c>
      <c r="B19" s="587"/>
      <c r="C19" s="97" t="s">
        <v>3045</v>
      </c>
      <c r="D19" s="217">
        <v>73634221</v>
      </c>
      <c r="E19" s="207" t="s">
        <v>93</v>
      </c>
      <c r="F19" s="142" t="s">
        <v>28</v>
      </c>
      <c r="G19" s="184" t="s">
        <v>19</v>
      </c>
      <c r="H19" s="334"/>
      <c r="I19" s="256" t="s">
        <v>1497</v>
      </c>
      <c r="J19" s="55">
        <v>0.40208333333333329</v>
      </c>
      <c r="K19" s="41">
        <f t="shared" si="0"/>
        <v>0.40208333333333329</v>
      </c>
      <c r="L19" s="55">
        <v>0.4284722222222222</v>
      </c>
      <c r="M19" s="41">
        <f t="shared" si="1"/>
        <v>0.4284722222222222</v>
      </c>
      <c r="N19" s="55">
        <v>0.43333333333333329</v>
      </c>
      <c r="O19" s="41">
        <f t="shared" si="2"/>
        <v>0.43333333333333329</v>
      </c>
      <c r="P19" s="55">
        <v>0.48402777777777778</v>
      </c>
      <c r="Q19" s="41">
        <f t="shared" si="3"/>
        <v>0.48402777777777778</v>
      </c>
      <c r="R19" s="55">
        <v>0.49861111111111112</v>
      </c>
      <c r="S19" s="41">
        <f t="shared" si="4"/>
        <v>0.49861111111111112</v>
      </c>
      <c r="T19" s="236">
        <v>0.51041666666666663</v>
      </c>
      <c r="U19" s="72">
        <f t="shared" si="5"/>
        <v>0.51041666666666663</v>
      </c>
    </row>
    <row r="20" spans="1:21" s="4" customFormat="1" ht="20.25" customHeight="1" x14ac:dyDescent="0.25">
      <c r="A20" s="586" t="s">
        <v>82</v>
      </c>
      <c r="B20" s="587"/>
      <c r="C20" s="152" t="s">
        <v>3046</v>
      </c>
      <c r="D20" s="217">
        <v>25483142</v>
      </c>
      <c r="E20" s="50" t="s">
        <v>17</v>
      </c>
      <c r="F20" s="142" t="s">
        <v>18</v>
      </c>
      <c r="G20" s="105" t="s">
        <v>3047</v>
      </c>
      <c r="H20" s="182"/>
      <c r="I20" s="50" t="s">
        <v>3048</v>
      </c>
      <c r="J20" s="55">
        <v>0.42152777777777778</v>
      </c>
      <c r="K20" s="41">
        <f t="shared" si="0"/>
        <v>0.42152777777777778</v>
      </c>
      <c r="L20" s="55">
        <v>0.4465277777777778</v>
      </c>
      <c r="M20" s="41">
        <f t="shared" si="1"/>
        <v>0.4465277777777778</v>
      </c>
      <c r="N20" s="55">
        <v>0.4548611111111111</v>
      </c>
      <c r="O20" s="41">
        <f t="shared" si="2"/>
        <v>0.4548611111111111</v>
      </c>
      <c r="P20" s="55">
        <v>0.5</v>
      </c>
      <c r="Q20" s="41">
        <f t="shared" si="3"/>
        <v>0.5</v>
      </c>
      <c r="R20" s="55">
        <v>0.5131944444444444</v>
      </c>
      <c r="S20" s="41">
        <f t="shared" si="4"/>
        <v>0.5131944444444444</v>
      </c>
      <c r="T20" s="236">
        <v>0.52569444444444446</v>
      </c>
      <c r="U20" s="72">
        <f t="shared" si="5"/>
        <v>0.52569444444444446</v>
      </c>
    </row>
    <row r="21" spans="1:21" ht="23.25" customHeight="1" x14ac:dyDescent="0.25">
      <c r="A21" s="600"/>
      <c r="B21" s="587"/>
      <c r="C21" s="192" t="s">
        <v>3049</v>
      </c>
      <c r="D21" s="288">
        <v>17441829</v>
      </c>
      <c r="E21" s="88" t="s">
        <v>45</v>
      </c>
      <c r="F21" s="250" t="s">
        <v>38</v>
      </c>
      <c r="G21" s="88" t="s">
        <v>797</v>
      </c>
      <c r="H21" s="332"/>
      <c r="I21" s="88" t="s">
        <v>319</v>
      </c>
      <c r="J21" s="161"/>
      <c r="K21" s="15">
        <f t="shared" si="0"/>
        <v>0</v>
      </c>
      <c r="L21" s="161"/>
      <c r="M21" s="15">
        <f t="shared" si="1"/>
        <v>0</v>
      </c>
      <c r="N21" s="161"/>
      <c r="O21" s="15">
        <f t="shared" si="2"/>
        <v>0</v>
      </c>
      <c r="P21" s="161"/>
      <c r="Q21" s="15">
        <f t="shared" si="3"/>
        <v>0</v>
      </c>
      <c r="R21" s="161"/>
      <c r="S21" s="15">
        <f t="shared" si="4"/>
        <v>0</v>
      </c>
      <c r="T21" s="161"/>
      <c r="U21" s="15">
        <f t="shared" si="5"/>
        <v>0</v>
      </c>
    </row>
    <row r="22" spans="1:21" ht="18" customHeight="1" x14ac:dyDescent="0.25">
      <c r="A22" s="586" t="s">
        <v>87</v>
      </c>
      <c r="B22" s="587"/>
      <c r="C22" s="152" t="s">
        <v>3050</v>
      </c>
      <c r="D22" s="217">
        <v>25712019</v>
      </c>
      <c r="E22" s="201" t="s">
        <v>45</v>
      </c>
      <c r="F22" s="142" t="s">
        <v>38</v>
      </c>
      <c r="G22" s="184" t="s">
        <v>226</v>
      </c>
      <c r="H22" s="329"/>
      <c r="I22" s="186" t="s">
        <v>159</v>
      </c>
      <c r="J22" s="55">
        <v>0.42777777777777781</v>
      </c>
      <c r="K22" s="55">
        <f t="shared" si="0"/>
        <v>0.42777777777777781</v>
      </c>
      <c r="L22" s="55">
        <v>0.45208333333333328</v>
      </c>
      <c r="M22" s="55">
        <f t="shared" si="1"/>
        <v>0.45208333333333328</v>
      </c>
      <c r="N22" s="55">
        <v>0.45833333333333331</v>
      </c>
      <c r="O22" s="55">
        <f t="shared" si="2"/>
        <v>0.45833333333333331</v>
      </c>
      <c r="P22" s="55">
        <v>0.51180555555555551</v>
      </c>
      <c r="Q22" s="55">
        <f t="shared" si="3"/>
        <v>0.51180555555555551</v>
      </c>
      <c r="R22" s="55">
        <v>0.52500000000000002</v>
      </c>
      <c r="S22" s="55">
        <f t="shared" si="4"/>
        <v>0.52500000000000002</v>
      </c>
      <c r="T22" s="236">
        <v>0.53749999999999998</v>
      </c>
      <c r="U22" s="236">
        <f t="shared" si="5"/>
        <v>0.53749999999999998</v>
      </c>
    </row>
    <row r="23" spans="1:21" ht="21" customHeight="1" x14ac:dyDescent="0.25">
      <c r="A23" s="586" t="s">
        <v>91</v>
      </c>
      <c r="B23" s="587"/>
      <c r="C23" s="148" t="s">
        <v>3014</v>
      </c>
      <c r="D23" s="50">
        <v>20642760</v>
      </c>
      <c r="E23" s="201" t="s">
        <v>45</v>
      </c>
      <c r="F23" s="79" t="s">
        <v>38</v>
      </c>
      <c r="G23" s="83" t="s">
        <v>3051</v>
      </c>
      <c r="H23" s="182"/>
      <c r="I23" s="50" t="s">
        <v>2295</v>
      </c>
      <c r="J23" s="55">
        <v>0.40972222222222221</v>
      </c>
      <c r="K23" s="41">
        <f t="shared" si="0"/>
        <v>0.40972222222222221</v>
      </c>
      <c r="L23" s="55">
        <v>0.43541666666666667</v>
      </c>
      <c r="M23" s="41">
        <f t="shared" si="1"/>
        <v>0.43541666666666667</v>
      </c>
      <c r="N23" s="55">
        <v>0.44097222222222221</v>
      </c>
      <c r="O23" s="41">
        <f t="shared" si="2"/>
        <v>0.44097222222222221</v>
      </c>
      <c r="P23" s="55">
        <v>0.48819444444444438</v>
      </c>
      <c r="Q23" s="41">
        <f t="shared" si="3"/>
        <v>0.48819444444444438</v>
      </c>
      <c r="R23" s="55">
        <v>0.50069444444444444</v>
      </c>
      <c r="S23" s="41">
        <f t="shared" si="4"/>
        <v>0.50069444444444444</v>
      </c>
      <c r="T23" s="236">
        <v>0.51458333333333328</v>
      </c>
      <c r="U23" s="72">
        <f t="shared" si="5"/>
        <v>0.51458333333333328</v>
      </c>
    </row>
    <row r="24" spans="1:21" ht="19.5" customHeight="1" x14ac:dyDescent="0.25">
      <c r="A24" s="600"/>
      <c r="B24" s="587"/>
      <c r="C24" s="192" t="s">
        <v>3052</v>
      </c>
      <c r="D24" s="288">
        <v>70512383</v>
      </c>
      <c r="E24" s="88" t="s">
        <v>45</v>
      </c>
      <c r="F24" s="250" t="s">
        <v>28</v>
      </c>
      <c r="G24" s="88" t="s">
        <v>797</v>
      </c>
      <c r="H24" s="332"/>
      <c r="I24" s="88" t="s">
        <v>334</v>
      </c>
      <c r="J24" s="161"/>
      <c r="K24" s="15">
        <f t="shared" si="0"/>
        <v>0</v>
      </c>
      <c r="L24" s="161"/>
      <c r="M24" s="15">
        <f t="shared" si="1"/>
        <v>0</v>
      </c>
      <c r="N24" s="161"/>
      <c r="O24" s="15">
        <f t="shared" si="2"/>
        <v>0</v>
      </c>
      <c r="P24" s="161"/>
      <c r="Q24" s="15">
        <f t="shared" si="3"/>
        <v>0</v>
      </c>
      <c r="R24" s="161"/>
      <c r="S24" s="15">
        <f t="shared" si="4"/>
        <v>0</v>
      </c>
      <c r="T24" s="161"/>
      <c r="U24" s="15">
        <f t="shared" si="5"/>
        <v>0</v>
      </c>
    </row>
    <row r="25" spans="1:21" ht="18" customHeight="1" x14ac:dyDescent="0.25">
      <c r="A25" s="586" t="s">
        <v>96</v>
      </c>
      <c r="B25" s="587"/>
      <c r="C25" s="152" t="s">
        <v>3053</v>
      </c>
      <c r="D25" s="217">
        <v>45191456</v>
      </c>
      <c r="E25" s="201" t="s">
        <v>45</v>
      </c>
      <c r="F25" s="142" t="s">
        <v>28</v>
      </c>
      <c r="G25" s="245"/>
      <c r="H25" s="347"/>
      <c r="I25" s="245" t="s">
        <v>95</v>
      </c>
      <c r="J25" s="55">
        <v>0.43402777777777779</v>
      </c>
      <c r="K25" s="55">
        <f t="shared" si="0"/>
        <v>0.43402777777777779</v>
      </c>
      <c r="L25" s="55">
        <v>0.45624999999999999</v>
      </c>
      <c r="M25" s="55">
        <f t="shared" si="1"/>
        <v>0.45624999999999999</v>
      </c>
      <c r="N25" s="55">
        <v>0.46180555555555558</v>
      </c>
      <c r="O25" s="55">
        <f t="shared" si="2"/>
        <v>0.46180555555555558</v>
      </c>
      <c r="P25" s="55">
        <v>0.5083333333333333</v>
      </c>
      <c r="Q25" s="55">
        <f t="shared" si="3"/>
        <v>0.5083333333333333</v>
      </c>
      <c r="R25" s="55">
        <v>0.52152777777777781</v>
      </c>
      <c r="S25" s="55">
        <f t="shared" si="4"/>
        <v>0.52152777777777781</v>
      </c>
      <c r="T25" s="236">
        <v>0.53402777777777777</v>
      </c>
      <c r="U25" s="236">
        <f t="shared" si="5"/>
        <v>0.53402777777777777</v>
      </c>
    </row>
    <row r="26" spans="1:21" s="4" customFormat="1" ht="18" customHeight="1" x14ac:dyDescent="0.25">
      <c r="A26" s="586" t="s">
        <v>98</v>
      </c>
      <c r="B26" s="587"/>
      <c r="C26" s="230" t="s">
        <v>3054</v>
      </c>
      <c r="D26" s="217">
        <v>48378078</v>
      </c>
      <c r="E26" s="201" t="s">
        <v>45</v>
      </c>
      <c r="F26" s="142" t="s">
        <v>28</v>
      </c>
      <c r="G26" s="105" t="s">
        <v>370</v>
      </c>
      <c r="H26" s="347"/>
      <c r="I26" s="245" t="s">
        <v>165</v>
      </c>
      <c r="J26" s="55">
        <v>0.44930555555555562</v>
      </c>
      <c r="K26" s="41">
        <f t="shared" si="0"/>
        <v>0.44930555555555562</v>
      </c>
      <c r="L26" s="55">
        <v>0.46111111111111108</v>
      </c>
      <c r="M26" s="41">
        <f t="shared" si="1"/>
        <v>0.46111111111111108</v>
      </c>
      <c r="N26" s="55">
        <v>0.46944444444444439</v>
      </c>
      <c r="O26" s="41">
        <f t="shared" si="2"/>
        <v>0.46944444444444439</v>
      </c>
      <c r="P26" s="55">
        <v>0.52013888888888893</v>
      </c>
      <c r="Q26" s="41">
        <f t="shared" si="3"/>
        <v>0.52013888888888893</v>
      </c>
      <c r="R26" s="55">
        <v>0.53263888888888888</v>
      </c>
      <c r="S26" s="41">
        <f t="shared" si="4"/>
        <v>0.53263888888888888</v>
      </c>
      <c r="T26" s="236">
        <v>0.54652777777777772</v>
      </c>
      <c r="U26" s="72">
        <f t="shared" si="5"/>
        <v>0.54652777777777772</v>
      </c>
    </row>
    <row r="27" spans="1:21" s="46" customFormat="1" ht="19.5" customHeight="1" x14ac:dyDescent="0.25">
      <c r="A27" s="586" t="s">
        <v>102</v>
      </c>
      <c r="B27" s="587"/>
      <c r="C27" s="152" t="s">
        <v>3055</v>
      </c>
      <c r="D27" s="217">
        <v>72012717</v>
      </c>
      <c r="E27" s="50" t="s">
        <v>17</v>
      </c>
      <c r="F27" s="142" t="s">
        <v>28</v>
      </c>
      <c r="G27" s="105" t="s">
        <v>42</v>
      </c>
      <c r="H27" s="464"/>
      <c r="I27" s="312" t="s">
        <v>57</v>
      </c>
      <c r="J27" s="55">
        <v>0.45277777777777778</v>
      </c>
      <c r="K27" s="41">
        <f t="shared" si="0"/>
        <v>0.45277777777777778</v>
      </c>
      <c r="L27" s="55">
        <v>0.46805555555555561</v>
      </c>
      <c r="M27" s="41">
        <f t="shared" si="1"/>
        <v>0.46805555555555561</v>
      </c>
      <c r="N27" s="55">
        <v>0.47499999999999998</v>
      </c>
      <c r="O27" s="41">
        <f t="shared" si="2"/>
        <v>0.47499999999999998</v>
      </c>
      <c r="P27" s="55">
        <v>0.5229166666666667</v>
      </c>
      <c r="Q27" s="55">
        <f t="shared" si="3"/>
        <v>0.5229166666666667</v>
      </c>
      <c r="R27" s="55">
        <v>0.53611111111111109</v>
      </c>
      <c r="S27" s="55">
        <f t="shared" si="4"/>
        <v>0.53611111111111109</v>
      </c>
      <c r="T27" s="236">
        <v>0.5493055555555556</v>
      </c>
      <c r="U27" s="72">
        <f t="shared" si="5"/>
        <v>0.5493055555555556</v>
      </c>
    </row>
    <row r="28" spans="1:21" ht="21" customHeight="1" x14ac:dyDescent="0.25">
      <c r="A28" s="586" t="s">
        <v>106</v>
      </c>
      <c r="B28" s="587"/>
      <c r="C28" s="152" t="s">
        <v>3056</v>
      </c>
      <c r="D28" s="217">
        <v>81814293</v>
      </c>
      <c r="E28" s="50" t="s">
        <v>84</v>
      </c>
      <c r="F28" s="142" t="s">
        <v>28</v>
      </c>
      <c r="G28" s="105" t="s">
        <v>3047</v>
      </c>
      <c r="H28" s="182"/>
      <c r="I28" s="50" t="s">
        <v>195</v>
      </c>
      <c r="J28" s="55">
        <v>0.45694444444444438</v>
      </c>
      <c r="K28" s="41">
        <f t="shared" si="0"/>
        <v>0.45694444444444438</v>
      </c>
      <c r="L28" s="55">
        <v>0.47430555555555548</v>
      </c>
      <c r="M28" s="41">
        <f t="shared" si="1"/>
        <v>0.47430555555555548</v>
      </c>
      <c r="N28" s="55">
        <v>0.47986111111111113</v>
      </c>
      <c r="O28" s="41">
        <f t="shared" si="2"/>
        <v>0.47986111111111113</v>
      </c>
      <c r="P28" s="495">
        <v>0.53402777777777777</v>
      </c>
      <c r="Q28" s="41">
        <f t="shared" si="3"/>
        <v>0.53402777777777777</v>
      </c>
      <c r="R28" s="41">
        <v>0.54722222222222228</v>
      </c>
      <c r="S28" s="41">
        <f t="shared" si="4"/>
        <v>0.54722222222222228</v>
      </c>
      <c r="T28" s="301">
        <v>0.56041666666666667</v>
      </c>
      <c r="U28" s="72">
        <f t="shared" si="5"/>
        <v>0.56041666666666667</v>
      </c>
    </row>
    <row r="29" spans="1:21" ht="21.75" customHeight="1" x14ac:dyDescent="0.25">
      <c r="A29" s="586" t="s">
        <v>110</v>
      </c>
      <c r="B29" s="587"/>
      <c r="C29" s="152" t="s">
        <v>3057</v>
      </c>
      <c r="D29" s="217">
        <v>77068604</v>
      </c>
      <c r="E29" s="50" t="s">
        <v>84</v>
      </c>
      <c r="F29" s="142" t="s">
        <v>38</v>
      </c>
      <c r="G29" s="105" t="s">
        <v>24</v>
      </c>
      <c r="H29" s="182"/>
      <c r="I29" s="50" t="s">
        <v>195</v>
      </c>
      <c r="J29" s="55">
        <v>0.47569444444444442</v>
      </c>
      <c r="K29" s="41">
        <f t="shared" si="0"/>
        <v>0.47569444444444442</v>
      </c>
      <c r="L29" s="55">
        <v>0.47986111111111113</v>
      </c>
      <c r="M29" s="41">
        <f t="shared" si="1"/>
        <v>0.47986111111111113</v>
      </c>
      <c r="N29" s="55">
        <v>0.4861111111111111</v>
      </c>
      <c r="O29" s="41">
        <f t="shared" si="2"/>
        <v>0.4861111111111111</v>
      </c>
      <c r="P29" s="55">
        <v>0.53541666666666665</v>
      </c>
      <c r="Q29" s="57">
        <f t="shared" si="3"/>
        <v>0.53541666666666665</v>
      </c>
      <c r="R29" s="62">
        <v>0.54791666666666672</v>
      </c>
      <c r="S29" s="57">
        <f t="shared" si="4"/>
        <v>0.54791666666666672</v>
      </c>
      <c r="T29" s="236">
        <v>0.55972222222222223</v>
      </c>
      <c r="U29" s="72">
        <f t="shared" si="5"/>
        <v>0.55972222222222223</v>
      </c>
    </row>
    <row r="30" spans="1:21" ht="21" customHeight="1" x14ac:dyDescent="0.25">
      <c r="A30" s="586" t="s">
        <v>114</v>
      </c>
      <c r="B30" s="587"/>
      <c r="C30" s="152" t="s">
        <v>3058</v>
      </c>
      <c r="D30" s="217">
        <v>72901348</v>
      </c>
      <c r="E30" s="50" t="s">
        <v>17</v>
      </c>
      <c r="F30" s="142" t="s">
        <v>28</v>
      </c>
      <c r="G30" s="105"/>
      <c r="H30" s="180"/>
      <c r="I30" s="105" t="s">
        <v>2590</v>
      </c>
      <c r="J30" s="55">
        <v>0.48333333333333328</v>
      </c>
      <c r="K30" s="41">
        <f t="shared" si="0"/>
        <v>0.48333333333333328</v>
      </c>
      <c r="L30" s="55">
        <v>0.48749999999999999</v>
      </c>
      <c r="M30" s="41">
        <f t="shared" si="1"/>
        <v>0.48749999999999999</v>
      </c>
      <c r="N30" s="55">
        <v>0.49236111111111108</v>
      </c>
      <c r="O30" s="41">
        <f t="shared" si="2"/>
        <v>0.49236111111111108</v>
      </c>
      <c r="P30" s="55">
        <v>0.54722222222222228</v>
      </c>
      <c r="Q30" s="41">
        <f t="shared" si="3"/>
        <v>0.54722222222222228</v>
      </c>
      <c r="R30" s="55">
        <v>0.56041666666666667</v>
      </c>
      <c r="S30" s="41">
        <f t="shared" si="4"/>
        <v>0.56041666666666667</v>
      </c>
      <c r="T30" s="236">
        <v>0.57291666666666663</v>
      </c>
      <c r="U30" s="72">
        <f t="shared" si="5"/>
        <v>0.57291666666666663</v>
      </c>
    </row>
    <row r="31" spans="1:21" s="4" customFormat="1" ht="18" customHeight="1" x14ac:dyDescent="0.25">
      <c r="A31" s="586" t="s">
        <v>118</v>
      </c>
      <c r="B31" s="587"/>
      <c r="C31" s="152" t="s">
        <v>3059</v>
      </c>
      <c r="D31" s="217">
        <v>43279632</v>
      </c>
      <c r="E31" s="50" t="s">
        <v>271</v>
      </c>
      <c r="F31" s="142" t="s">
        <v>38</v>
      </c>
      <c r="G31" s="96"/>
      <c r="H31" s="328"/>
      <c r="I31" s="96" t="s">
        <v>147</v>
      </c>
      <c r="J31" s="55">
        <v>0.48541666666666672</v>
      </c>
      <c r="K31" s="41">
        <f t="shared" si="0"/>
        <v>0.48541666666666672</v>
      </c>
      <c r="L31" s="55">
        <v>0.49236111111111108</v>
      </c>
      <c r="M31" s="41">
        <f t="shared" si="1"/>
        <v>0.49236111111111108</v>
      </c>
      <c r="N31" s="55">
        <v>0.50138888888888888</v>
      </c>
      <c r="O31" s="41">
        <f t="shared" si="2"/>
        <v>0.50138888888888888</v>
      </c>
      <c r="P31" s="55">
        <v>0.54791666666666672</v>
      </c>
      <c r="Q31" s="41">
        <f t="shared" si="3"/>
        <v>0.54791666666666672</v>
      </c>
      <c r="R31" s="55">
        <v>0.56041666666666667</v>
      </c>
      <c r="S31" s="41">
        <f t="shared" si="4"/>
        <v>0.56041666666666667</v>
      </c>
      <c r="T31" s="236">
        <v>0.57430555555555551</v>
      </c>
      <c r="U31" s="72">
        <f t="shared" si="5"/>
        <v>0.57430555555555551</v>
      </c>
    </row>
    <row r="32" spans="1:21" s="46" customFormat="1" ht="21" customHeight="1" x14ac:dyDescent="0.25">
      <c r="A32" s="586" t="s">
        <v>126</v>
      </c>
      <c r="B32" s="587"/>
      <c r="C32" s="152" t="s">
        <v>3060</v>
      </c>
      <c r="D32" s="217">
        <v>42783272</v>
      </c>
      <c r="E32" s="201" t="s">
        <v>45</v>
      </c>
      <c r="F32" s="142" t="s">
        <v>28</v>
      </c>
      <c r="G32" s="245"/>
      <c r="H32" s="347"/>
      <c r="I32" s="245" t="s">
        <v>175</v>
      </c>
      <c r="J32" s="55">
        <v>0.49027777777777781</v>
      </c>
      <c r="K32" s="41">
        <f t="shared" si="0"/>
        <v>0.49027777777777781</v>
      </c>
      <c r="L32" s="55">
        <v>0.50208333333333333</v>
      </c>
      <c r="M32" s="41">
        <f t="shared" si="1"/>
        <v>0.50208333333333333</v>
      </c>
      <c r="N32" s="55">
        <v>0.50694444444444442</v>
      </c>
      <c r="O32" s="41">
        <f t="shared" si="2"/>
        <v>0.50694444444444442</v>
      </c>
      <c r="P32" s="55">
        <v>0.56041666666666667</v>
      </c>
      <c r="Q32" s="41">
        <f t="shared" si="3"/>
        <v>0.56041666666666667</v>
      </c>
      <c r="R32" s="55">
        <v>0.57291666666666663</v>
      </c>
      <c r="S32" s="41">
        <f t="shared" si="4"/>
        <v>0.57291666666666663</v>
      </c>
      <c r="T32" s="236">
        <v>0.58611111111111114</v>
      </c>
      <c r="U32" s="72">
        <f t="shared" si="5"/>
        <v>0.58611111111111114</v>
      </c>
    </row>
    <row r="33" spans="1:21" ht="19.5" customHeight="1" x14ac:dyDescent="0.25">
      <c r="A33" s="586" t="s">
        <v>130</v>
      </c>
      <c r="B33" s="587"/>
      <c r="C33" s="152" t="s">
        <v>3061</v>
      </c>
      <c r="D33" s="217">
        <v>76202505</v>
      </c>
      <c r="E33" s="207" t="s">
        <v>93</v>
      </c>
      <c r="F33" s="142" t="s">
        <v>23</v>
      </c>
      <c r="G33" s="245"/>
      <c r="H33" s="347"/>
      <c r="I33" s="245" t="s">
        <v>187</v>
      </c>
      <c r="J33" s="55">
        <v>0.52013888888888893</v>
      </c>
      <c r="K33" s="41">
        <f t="shared" si="0"/>
        <v>0.52013888888888893</v>
      </c>
      <c r="L33" s="55">
        <v>0.52222222222222225</v>
      </c>
      <c r="M33" s="41">
        <f t="shared" si="1"/>
        <v>0.52222222222222225</v>
      </c>
      <c r="N33" s="55">
        <v>0.52986111111111112</v>
      </c>
      <c r="O33" s="41">
        <f t="shared" si="2"/>
        <v>0.52986111111111112</v>
      </c>
      <c r="P33" s="55">
        <v>0.57361111111111107</v>
      </c>
      <c r="Q33" s="41">
        <f t="shared" si="3"/>
        <v>0.57361111111111107</v>
      </c>
      <c r="R33" s="55">
        <v>0.58611111111111114</v>
      </c>
      <c r="S33" s="41">
        <f t="shared" si="4"/>
        <v>0.58611111111111114</v>
      </c>
      <c r="T33" s="236">
        <v>0.59791666666666665</v>
      </c>
      <c r="U33" s="72">
        <f t="shared" si="5"/>
        <v>0.59791666666666665</v>
      </c>
    </row>
    <row r="34" spans="1:21" ht="19.5" customHeight="1" x14ac:dyDescent="0.25">
      <c r="A34" s="586" t="s">
        <v>237</v>
      </c>
      <c r="B34" s="587"/>
      <c r="C34" s="152" t="s">
        <v>3062</v>
      </c>
      <c r="D34" s="217">
        <v>72846446</v>
      </c>
      <c r="E34" s="50" t="s">
        <v>84</v>
      </c>
      <c r="F34" s="142" t="s">
        <v>38</v>
      </c>
      <c r="G34" s="105"/>
      <c r="H34" s="180"/>
      <c r="I34" s="105" t="s">
        <v>2590</v>
      </c>
      <c r="J34" s="55">
        <v>0.52916666666666667</v>
      </c>
      <c r="K34" s="41">
        <f t="shared" si="0"/>
        <v>0.52916666666666667</v>
      </c>
      <c r="L34" s="55">
        <v>0.53055555555555556</v>
      </c>
      <c r="M34" s="41">
        <f t="shared" si="1"/>
        <v>0.53055555555555556</v>
      </c>
      <c r="N34" s="55">
        <v>0.53680555555555554</v>
      </c>
      <c r="O34" s="41">
        <f t="shared" si="2"/>
        <v>0.53680555555555554</v>
      </c>
      <c r="P34" s="55">
        <v>0.58125000000000004</v>
      </c>
      <c r="Q34" s="41">
        <f t="shared" si="3"/>
        <v>0.58125000000000004</v>
      </c>
      <c r="R34" s="55">
        <v>0.59375</v>
      </c>
      <c r="S34" s="41">
        <f t="shared" si="4"/>
        <v>0.59375</v>
      </c>
      <c r="T34" s="236">
        <v>0.60486111111111107</v>
      </c>
      <c r="U34" s="72">
        <f t="shared" si="5"/>
        <v>0.60486111111111107</v>
      </c>
    </row>
    <row r="35" spans="1:21" ht="18.75" customHeight="1" x14ac:dyDescent="0.25">
      <c r="A35" s="586" t="s">
        <v>136</v>
      </c>
      <c r="B35" s="587"/>
      <c r="C35" s="152" t="s">
        <v>3063</v>
      </c>
      <c r="D35" s="217">
        <v>74810968</v>
      </c>
      <c r="E35" s="50" t="s">
        <v>84</v>
      </c>
      <c r="F35" s="142" t="s">
        <v>660</v>
      </c>
      <c r="G35" s="50" t="s">
        <v>3064</v>
      </c>
      <c r="H35" s="182"/>
      <c r="I35" s="486" t="s">
        <v>1603</v>
      </c>
      <c r="J35" s="55">
        <v>0.54374999999999996</v>
      </c>
      <c r="K35" s="41">
        <f t="shared" si="0"/>
        <v>0.54374999999999996</v>
      </c>
      <c r="L35" s="55">
        <v>0.54513888888888884</v>
      </c>
      <c r="M35" s="41">
        <f t="shared" si="1"/>
        <v>0.54513888888888884</v>
      </c>
      <c r="N35" s="55">
        <v>0.55208333333333337</v>
      </c>
      <c r="O35" s="41">
        <f t="shared" si="2"/>
        <v>0.55208333333333337</v>
      </c>
      <c r="P35" s="55">
        <v>0.59652777777777777</v>
      </c>
      <c r="Q35" s="41">
        <f t="shared" si="3"/>
        <v>0.59652777777777777</v>
      </c>
      <c r="R35" s="55">
        <v>0.60833333333333328</v>
      </c>
      <c r="S35" s="41">
        <f t="shared" si="4"/>
        <v>0.60833333333333328</v>
      </c>
      <c r="T35" s="236">
        <v>0.61944444444444446</v>
      </c>
      <c r="U35" s="72">
        <f t="shared" si="5"/>
        <v>0.61944444444444446</v>
      </c>
    </row>
    <row r="36" spans="1:21" ht="18.75" customHeight="1" x14ac:dyDescent="0.25">
      <c r="A36" s="586" t="s">
        <v>240</v>
      </c>
      <c r="B36" s="587"/>
      <c r="C36" s="152" t="s">
        <v>3065</v>
      </c>
      <c r="D36" s="217">
        <v>6778909</v>
      </c>
      <c r="E36" s="201" t="s">
        <v>45</v>
      </c>
      <c r="F36" s="142" t="s">
        <v>38</v>
      </c>
      <c r="G36" s="184" t="s">
        <v>128</v>
      </c>
      <c r="H36" s="182"/>
      <c r="I36" s="50" t="s">
        <v>3066</v>
      </c>
      <c r="J36" s="55">
        <v>0.55625000000000002</v>
      </c>
      <c r="K36" s="41">
        <f t="shared" si="0"/>
        <v>0.55625000000000002</v>
      </c>
      <c r="L36" s="55">
        <v>0.56388888888888888</v>
      </c>
      <c r="M36" s="41">
        <f t="shared" si="1"/>
        <v>0.56388888888888888</v>
      </c>
      <c r="N36" s="55">
        <v>0.57013888888888886</v>
      </c>
      <c r="O36" s="41">
        <f t="shared" si="2"/>
        <v>0.57013888888888886</v>
      </c>
      <c r="P36" s="55">
        <v>0.61597222222222225</v>
      </c>
      <c r="Q36" s="41">
        <f t="shared" si="3"/>
        <v>0.61597222222222225</v>
      </c>
      <c r="R36" s="55">
        <v>0.62847222222222221</v>
      </c>
      <c r="S36" s="41">
        <f t="shared" si="4"/>
        <v>0.62847222222222221</v>
      </c>
      <c r="T36" s="236">
        <v>0.64097222222222228</v>
      </c>
      <c r="U36" s="72">
        <f t="shared" si="5"/>
        <v>0.64097222222222228</v>
      </c>
    </row>
    <row r="37" spans="1:21" ht="18.75" customHeight="1" x14ac:dyDescent="0.25">
      <c r="A37" s="586" t="s">
        <v>454</v>
      </c>
      <c r="B37" s="587"/>
      <c r="C37" s="230" t="s">
        <v>3067</v>
      </c>
      <c r="D37" s="217">
        <v>41816982</v>
      </c>
      <c r="E37" s="201" t="s">
        <v>45</v>
      </c>
      <c r="F37" s="142" t="s">
        <v>28</v>
      </c>
      <c r="G37" s="256" t="s">
        <v>3068</v>
      </c>
      <c r="H37" s="256"/>
      <c r="I37" s="256" t="s">
        <v>34</v>
      </c>
      <c r="J37" s="55">
        <v>0.59722222222222221</v>
      </c>
      <c r="K37" s="41">
        <f t="shared" si="0"/>
        <v>0.59722222222222221</v>
      </c>
      <c r="L37" s="55">
        <v>0.59791666666666665</v>
      </c>
      <c r="M37" s="41">
        <f t="shared" si="1"/>
        <v>0.59791666666666665</v>
      </c>
      <c r="N37" s="55">
        <v>0.61041666666666672</v>
      </c>
      <c r="O37" s="41">
        <f t="shared" si="2"/>
        <v>0.61041666666666672</v>
      </c>
      <c r="P37" s="55">
        <v>0.65555555555555556</v>
      </c>
      <c r="Q37" s="41">
        <f t="shared" si="3"/>
        <v>0.65555555555555556</v>
      </c>
      <c r="R37" s="55">
        <v>0.66736111111111107</v>
      </c>
      <c r="S37" s="41">
        <f t="shared" si="4"/>
        <v>0.66736111111111107</v>
      </c>
      <c r="T37" s="236">
        <v>0.68055555555555558</v>
      </c>
      <c r="U37" s="72">
        <f t="shared" si="5"/>
        <v>0.68055555555555558</v>
      </c>
    </row>
    <row r="38" spans="1:21" ht="18" customHeight="1" x14ac:dyDescent="0.25">
      <c r="A38" s="586" t="s">
        <v>244</v>
      </c>
      <c r="B38" s="587"/>
      <c r="C38" s="152" t="s">
        <v>3069</v>
      </c>
      <c r="D38" s="217">
        <v>76585828</v>
      </c>
      <c r="E38" s="50" t="s">
        <v>84</v>
      </c>
      <c r="F38" s="142" t="s">
        <v>28</v>
      </c>
      <c r="G38" s="105"/>
      <c r="H38" s="180"/>
      <c r="I38" s="105" t="s">
        <v>2590</v>
      </c>
      <c r="J38" s="55">
        <v>0.57430555555555551</v>
      </c>
      <c r="K38" s="41">
        <f t="shared" si="0"/>
        <v>0.57430555555555551</v>
      </c>
      <c r="L38" s="55">
        <v>0.57499999999999996</v>
      </c>
      <c r="M38" s="41">
        <f t="shared" si="1"/>
        <v>0.57499999999999996</v>
      </c>
      <c r="N38" s="55">
        <v>0.58125000000000004</v>
      </c>
      <c r="O38" s="41">
        <f t="shared" si="2"/>
        <v>0.58125000000000004</v>
      </c>
      <c r="P38" s="55">
        <v>0.62430555555555556</v>
      </c>
      <c r="Q38" s="41">
        <f t="shared" si="3"/>
        <v>0.62430555555555556</v>
      </c>
      <c r="R38" s="55">
        <v>0.63680555555555551</v>
      </c>
      <c r="S38" s="41">
        <f t="shared" si="4"/>
        <v>0.63680555555555551</v>
      </c>
      <c r="T38" s="236">
        <v>0.64930555555555558</v>
      </c>
      <c r="U38" s="72">
        <f t="shared" si="5"/>
        <v>0.64930555555555558</v>
      </c>
    </row>
    <row r="39" spans="1:21" ht="18" customHeight="1" x14ac:dyDescent="0.25">
      <c r="A39" s="586" t="s">
        <v>245</v>
      </c>
      <c r="B39" s="587"/>
      <c r="C39" s="152" t="s">
        <v>3070</v>
      </c>
      <c r="D39" s="217">
        <v>72547646</v>
      </c>
      <c r="E39" s="50" t="s">
        <v>84</v>
      </c>
      <c r="F39" s="142" t="s">
        <v>28</v>
      </c>
      <c r="G39" s="105"/>
      <c r="H39" s="180"/>
      <c r="I39" s="105" t="s">
        <v>2590</v>
      </c>
      <c r="J39" s="55">
        <v>0.60138888888888886</v>
      </c>
      <c r="K39" s="41">
        <f t="shared" si="0"/>
        <v>0.60138888888888886</v>
      </c>
      <c r="L39" s="55">
        <v>0.60763888888888884</v>
      </c>
      <c r="M39" s="41">
        <f t="shared" si="1"/>
        <v>0.60763888888888884</v>
      </c>
      <c r="N39" s="55">
        <v>0.61458333333333337</v>
      </c>
      <c r="O39" s="41">
        <f t="shared" si="2"/>
        <v>0.61458333333333337</v>
      </c>
      <c r="P39" s="55">
        <v>0.65763888888888888</v>
      </c>
      <c r="Q39" s="41">
        <f t="shared" si="3"/>
        <v>0.65763888888888888</v>
      </c>
      <c r="R39" s="55">
        <v>0.67013888888888884</v>
      </c>
      <c r="S39" s="41">
        <f t="shared" si="4"/>
        <v>0.67013888888888884</v>
      </c>
      <c r="T39" s="236">
        <v>0.68194444444444446</v>
      </c>
      <c r="U39" s="72">
        <f t="shared" si="5"/>
        <v>0.68194444444444446</v>
      </c>
    </row>
    <row r="40" spans="1:21" s="46" customFormat="1" ht="18" customHeight="1" x14ac:dyDescent="0.25">
      <c r="A40" s="586" t="s">
        <v>246</v>
      </c>
      <c r="B40" s="587"/>
      <c r="C40" s="152" t="s">
        <v>3071</v>
      </c>
      <c r="D40" s="217">
        <v>72541446</v>
      </c>
      <c r="E40" s="207" t="s">
        <v>93</v>
      </c>
      <c r="F40" s="142" t="s">
        <v>38</v>
      </c>
      <c r="G40" s="105"/>
      <c r="H40" s="180"/>
      <c r="I40" s="105" t="s">
        <v>2590</v>
      </c>
      <c r="J40" s="55">
        <v>0.6118055555555556</v>
      </c>
      <c r="K40" s="41">
        <f t="shared" si="0"/>
        <v>0.6118055555555556</v>
      </c>
      <c r="L40" s="55">
        <v>0.61458333333333337</v>
      </c>
      <c r="M40" s="41">
        <f t="shared" si="1"/>
        <v>0.61458333333333337</v>
      </c>
      <c r="N40" s="55">
        <v>0.62013888888888891</v>
      </c>
      <c r="O40" s="41">
        <f t="shared" si="2"/>
        <v>0.62013888888888891</v>
      </c>
      <c r="P40" s="55">
        <v>0.66527777777777775</v>
      </c>
      <c r="Q40" s="41">
        <f t="shared" si="3"/>
        <v>0.66527777777777775</v>
      </c>
      <c r="R40" s="55">
        <v>0.68055555555555558</v>
      </c>
      <c r="S40" s="41">
        <f t="shared" si="4"/>
        <v>0.68055555555555558</v>
      </c>
      <c r="T40" s="236">
        <v>0.69444444444444442</v>
      </c>
      <c r="U40" s="72">
        <f t="shared" si="5"/>
        <v>0.69444444444444442</v>
      </c>
    </row>
    <row r="41" spans="1:21" ht="19.5" customHeight="1" x14ac:dyDescent="0.25">
      <c r="A41" s="586" t="s">
        <v>250</v>
      </c>
      <c r="B41" s="587"/>
      <c r="C41" s="152" t="s">
        <v>3072</v>
      </c>
      <c r="D41" s="217">
        <v>74976956</v>
      </c>
      <c r="E41" s="50" t="s">
        <v>84</v>
      </c>
      <c r="F41" s="142" t="s">
        <v>38</v>
      </c>
      <c r="G41" s="105" t="s">
        <v>42</v>
      </c>
      <c r="H41" s="312"/>
      <c r="I41" s="312" t="s">
        <v>57</v>
      </c>
      <c r="J41" s="55">
        <v>0.61388888888888893</v>
      </c>
      <c r="K41" s="41">
        <f t="shared" si="0"/>
        <v>0.61388888888888893</v>
      </c>
      <c r="L41" s="55">
        <v>0.62013888888888891</v>
      </c>
      <c r="M41" s="41">
        <f t="shared" si="1"/>
        <v>0.62013888888888891</v>
      </c>
      <c r="N41" s="55">
        <v>0.625</v>
      </c>
      <c r="O41" s="41">
        <f t="shared" si="2"/>
        <v>0.625</v>
      </c>
      <c r="P41" s="55">
        <v>0.66874999999999996</v>
      </c>
      <c r="Q41" s="41">
        <f t="shared" si="3"/>
        <v>0.66874999999999996</v>
      </c>
      <c r="R41" s="55">
        <v>0.68194444444444446</v>
      </c>
      <c r="S41" s="41">
        <f t="shared" si="4"/>
        <v>0.68194444444444446</v>
      </c>
      <c r="T41" s="236">
        <v>0.69652777777777775</v>
      </c>
      <c r="U41" s="72">
        <f t="shared" si="5"/>
        <v>0.69652777777777775</v>
      </c>
    </row>
    <row r="42" spans="1:21" ht="18.75" customHeight="1" x14ac:dyDescent="0.25">
      <c r="A42" s="586" t="s">
        <v>254</v>
      </c>
      <c r="B42" s="587"/>
      <c r="C42" s="152" t="s">
        <v>3073</v>
      </c>
      <c r="D42" s="217">
        <v>80593197</v>
      </c>
      <c r="E42" s="50" t="s">
        <v>84</v>
      </c>
      <c r="F42" s="142" t="s">
        <v>38</v>
      </c>
      <c r="G42" s="184" t="s">
        <v>89</v>
      </c>
      <c r="H42" s="182"/>
      <c r="I42" s="50" t="s">
        <v>457</v>
      </c>
      <c r="J42" s="55">
        <v>0.62291666666666667</v>
      </c>
      <c r="K42" s="41">
        <f t="shared" si="0"/>
        <v>0.62291666666666667</v>
      </c>
      <c r="L42" s="55">
        <v>0.62430555555555556</v>
      </c>
      <c r="M42" s="41">
        <f t="shared" si="1"/>
        <v>0.62430555555555556</v>
      </c>
      <c r="N42" s="55">
        <v>0.63958333333333328</v>
      </c>
      <c r="O42" s="41">
        <f t="shared" si="2"/>
        <v>0.63958333333333328</v>
      </c>
      <c r="P42" s="55">
        <v>0.68333333333333335</v>
      </c>
      <c r="Q42" s="41">
        <f t="shared" si="3"/>
        <v>0.68333333333333335</v>
      </c>
      <c r="R42" s="55">
        <v>0.69652777777777775</v>
      </c>
      <c r="S42" s="41">
        <f t="shared" si="4"/>
        <v>0.69652777777777775</v>
      </c>
      <c r="T42" s="236">
        <v>0.70902777777777781</v>
      </c>
      <c r="U42" s="72">
        <f t="shared" si="5"/>
        <v>0.70902777777777781</v>
      </c>
    </row>
    <row r="43" spans="1:21" ht="18" customHeight="1" x14ac:dyDescent="0.25">
      <c r="A43" s="586" t="s">
        <v>256</v>
      </c>
      <c r="B43" s="587"/>
      <c r="C43" s="152" t="s">
        <v>3074</v>
      </c>
      <c r="D43" s="217">
        <v>43689535</v>
      </c>
      <c r="E43" s="50" t="s">
        <v>271</v>
      </c>
      <c r="F43" s="142" t="s">
        <v>38</v>
      </c>
      <c r="G43" s="184" t="s">
        <v>19</v>
      </c>
      <c r="H43" s="312"/>
      <c r="I43" s="312" t="s">
        <v>57</v>
      </c>
      <c r="J43" s="55">
        <v>0.6381944444444444</v>
      </c>
      <c r="K43" s="41">
        <f t="shared" si="0"/>
        <v>0.6381944444444444</v>
      </c>
      <c r="L43" s="55">
        <v>0.63888888888888884</v>
      </c>
      <c r="M43" s="41">
        <f t="shared" si="1"/>
        <v>0.63888888888888884</v>
      </c>
      <c r="N43" s="55">
        <v>0.64444444444444449</v>
      </c>
      <c r="O43" s="41">
        <f t="shared" si="2"/>
        <v>0.64444444444444449</v>
      </c>
      <c r="P43" s="55">
        <v>0.6875</v>
      </c>
      <c r="Q43" s="41">
        <f t="shared" si="3"/>
        <v>0.6875</v>
      </c>
      <c r="R43" s="55">
        <v>0.7</v>
      </c>
      <c r="S43" s="41">
        <f t="shared" si="4"/>
        <v>0.7</v>
      </c>
      <c r="T43" s="236">
        <v>0.71111111111111114</v>
      </c>
      <c r="U43" s="72">
        <f t="shared" si="5"/>
        <v>0.71111111111111114</v>
      </c>
    </row>
    <row r="44" spans="1:21" ht="16.5" customHeight="1" x14ac:dyDescent="0.25">
      <c r="A44" s="586" t="s">
        <v>260</v>
      </c>
      <c r="B44" s="587"/>
      <c r="C44" s="152" t="s">
        <v>3075</v>
      </c>
      <c r="D44" s="217">
        <v>77541254</v>
      </c>
      <c r="E44" s="201" t="s">
        <v>45</v>
      </c>
      <c r="F44" s="142" t="s">
        <v>28</v>
      </c>
      <c r="G44" s="184" t="s">
        <v>654</v>
      </c>
      <c r="H44" s="182"/>
      <c r="I44" s="50" t="s">
        <v>457</v>
      </c>
      <c r="J44" s="55">
        <v>0.65138888888888891</v>
      </c>
      <c r="K44" s="41">
        <f t="shared" si="0"/>
        <v>0.65138888888888891</v>
      </c>
      <c r="L44" s="55">
        <v>0.66180555555555554</v>
      </c>
      <c r="M44" s="41">
        <f t="shared" si="1"/>
        <v>0.66180555555555554</v>
      </c>
      <c r="N44" s="55">
        <v>0.66874999999999996</v>
      </c>
      <c r="O44" s="41">
        <f t="shared" si="2"/>
        <v>0.66874999999999996</v>
      </c>
      <c r="P44" s="55">
        <v>0.71388888888888891</v>
      </c>
      <c r="Q44" s="41">
        <f t="shared" si="3"/>
        <v>0.71388888888888891</v>
      </c>
      <c r="R44" s="55">
        <v>0.7270833333333333</v>
      </c>
      <c r="S44" s="41">
        <f t="shared" si="4"/>
        <v>0.7270833333333333</v>
      </c>
      <c r="T44" s="236">
        <v>0.74027777777777781</v>
      </c>
      <c r="U44" s="72">
        <f t="shared" si="5"/>
        <v>0.74027777777777781</v>
      </c>
    </row>
    <row r="45" spans="1:21" ht="21" customHeight="1" x14ac:dyDescent="0.25">
      <c r="A45" s="586" t="s">
        <v>263</v>
      </c>
      <c r="B45" s="587"/>
      <c r="C45" s="152" t="s">
        <v>3076</v>
      </c>
      <c r="D45" s="217">
        <v>45315199</v>
      </c>
      <c r="E45" s="50" t="s">
        <v>84</v>
      </c>
      <c r="F45" s="142" t="s">
        <v>28</v>
      </c>
      <c r="G45" s="184" t="s">
        <v>3077</v>
      </c>
      <c r="H45" s="186"/>
      <c r="I45" s="186" t="s">
        <v>159</v>
      </c>
      <c r="J45" s="55">
        <v>0.64930555555555558</v>
      </c>
      <c r="K45" s="41">
        <f t="shared" si="0"/>
        <v>0.64930555555555558</v>
      </c>
      <c r="L45" s="55">
        <v>0.65</v>
      </c>
      <c r="M45" s="41">
        <f t="shared" si="1"/>
        <v>0.65</v>
      </c>
      <c r="N45" s="55">
        <v>0.66180555555555554</v>
      </c>
      <c r="O45" s="41">
        <f t="shared" si="2"/>
        <v>0.66180555555555554</v>
      </c>
      <c r="P45" s="55">
        <v>0.70486111111111116</v>
      </c>
      <c r="Q45" s="41">
        <f t="shared" si="3"/>
        <v>0.70486111111111116</v>
      </c>
      <c r="R45" s="55">
        <v>0.71666666666666667</v>
      </c>
      <c r="S45" s="41">
        <f t="shared" si="4"/>
        <v>0.71666666666666667</v>
      </c>
      <c r="T45" s="236">
        <v>0.72916666666666663</v>
      </c>
      <c r="U45" s="72">
        <f t="shared" si="5"/>
        <v>0.72916666666666663</v>
      </c>
    </row>
    <row r="46" spans="1:21" ht="18" customHeight="1" x14ac:dyDescent="0.25">
      <c r="A46" s="586" t="s">
        <v>265</v>
      </c>
      <c r="B46" s="587"/>
      <c r="C46" s="152" t="s">
        <v>3078</v>
      </c>
      <c r="D46" s="217">
        <v>45480095</v>
      </c>
      <c r="E46" s="50" t="s">
        <v>84</v>
      </c>
      <c r="F46" s="142" t="s">
        <v>28</v>
      </c>
      <c r="G46" s="184" t="s">
        <v>347</v>
      </c>
      <c r="H46" s="186"/>
      <c r="I46" s="186" t="s">
        <v>159</v>
      </c>
      <c r="J46" s="55">
        <v>0.65</v>
      </c>
      <c r="K46" s="41">
        <f t="shared" si="0"/>
        <v>0.65</v>
      </c>
      <c r="L46" s="55">
        <v>0.65625</v>
      </c>
      <c r="M46" s="41">
        <f t="shared" si="1"/>
        <v>0.65625</v>
      </c>
      <c r="N46" s="55">
        <v>0.65763888888888888</v>
      </c>
      <c r="O46" s="41">
        <f t="shared" si="2"/>
        <v>0.65763888888888888</v>
      </c>
      <c r="P46" s="55">
        <v>0.70138888888888884</v>
      </c>
      <c r="Q46" s="41">
        <f t="shared" si="3"/>
        <v>0.70138888888888884</v>
      </c>
      <c r="R46" s="55">
        <v>0.71458333333333335</v>
      </c>
      <c r="S46" s="41">
        <f t="shared" si="4"/>
        <v>0.71458333333333335</v>
      </c>
      <c r="T46" s="236">
        <v>0.72638888888888886</v>
      </c>
      <c r="U46" s="72">
        <f t="shared" si="5"/>
        <v>0.72638888888888886</v>
      </c>
    </row>
    <row r="47" spans="1:21" ht="21.75" customHeight="1" x14ac:dyDescent="0.25">
      <c r="A47" s="586" t="s">
        <v>267</v>
      </c>
      <c r="B47" s="587"/>
      <c r="C47" s="152" t="s">
        <v>3079</v>
      </c>
      <c r="D47" s="217">
        <v>73213776</v>
      </c>
      <c r="E47" s="50" t="s">
        <v>84</v>
      </c>
      <c r="F47" s="142" t="s">
        <v>23</v>
      </c>
      <c r="G47" s="105" t="s">
        <v>24</v>
      </c>
      <c r="H47" s="186"/>
      <c r="I47" s="186" t="s">
        <v>159</v>
      </c>
      <c r="J47" s="55">
        <v>0.66041666666666665</v>
      </c>
      <c r="K47" s="41">
        <f t="shared" si="0"/>
        <v>0.66041666666666665</v>
      </c>
      <c r="L47" s="55">
        <v>0.66736111111111107</v>
      </c>
      <c r="M47" s="41">
        <f t="shared" si="1"/>
        <v>0.66736111111111107</v>
      </c>
      <c r="N47" s="55">
        <v>0.67222222222222228</v>
      </c>
      <c r="O47" s="41">
        <f t="shared" si="2"/>
        <v>0.67222222222222228</v>
      </c>
      <c r="P47" s="55">
        <v>0.71666666666666667</v>
      </c>
      <c r="Q47" s="41">
        <f t="shared" si="3"/>
        <v>0.71666666666666667</v>
      </c>
      <c r="R47" s="55">
        <v>0.72986111111111107</v>
      </c>
      <c r="S47" s="41">
        <f t="shared" si="4"/>
        <v>0.72986111111111107</v>
      </c>
      <c r="T47" s="236">
        <v>0.7416666666666667</v>
      </c>
      <c r="U47" s="72">
        <f t="shared" si="5"/>
        <v>0.7416666666666667</v>
      </c>
    </row>
    <row r="48" spans="1:21" ht="18" customHeight="1" x14ac:dyDescent="0.25">
      <c r="A48" s="589"/>
      <c r="B48" s="589"/>
    </row>
    <row r="49" spans="1:2" ht="18" customHeight="1" x14ac:dyDescent="0.25">
      <c r="A49" s="589"/>
      <c r="B49" s="589"/>
    </row>
    <row r="50" spans="1:2" ht="18" customHeight="1" x14ac:dyDescent="0.25">
      <c r="A50" s="589"/>
      <c r="B50" s="589"/>
    </row>
    <row r="51" spans="1:2" ht="18" customHeight="1" x14ac:dyDescent="0.25">
      <c r="A51" s="589"/>
      <c r="B51" s="589"/>
    </row>
    <row r="52" spans="1:2" ht="18" customHeight="1" x14ac:dyDescent="0.25">
      <c r="A52" s="589"/>
      <c r="B52" s="589"/>
    </row>
    <row r="53" spans="1:2" ht="18" customHeight="1" x14ac:dyDescent="0.25">
      <c r="A53" s="589"/>
      <c r="B53" s="589"/>
    </row>
    <row r="54" spans="1:2" ht="18" customHeight="1" x14ac:dyDescent="0.25">
      <c r="A54" s="589"/>
      <c r="B54" s="589"/>
    </row>
    <row r="55" spans="1:2" ht="18" customHeight="1" x14ac:dyDescent="0.25">
      <c r="A55" s="589"/>
      <c r="B55" s="589"/>
    </row>
    <row r="56" spans="1:2" ht="18" customHeight="1" x14ac:dyDescent="0.25">
      <c r="A56" s="589"/>
      <c r="B56" s="589"/>
    </row>
    <row r="57" spans="1:2" ht="18" customHeight="1" x14ac:dyDescent="0.25">
      <c r="A57" s="589"/>
      <c r="B57" s="589"/>
    </row>
    <row r="58" spans="1:2" ht="18" customHeight="1" x14ac:dyDescent="0.25">
      <c r="A58" s="589"/>
      <c r="B58" s="589"/>
    </row>
    <row r="59" spans="1:2" ht="18" customHeight="1" x14ac:dyDescent="0.25">
      <c r="A59" s="589"/>
      <c r="B59" s="589"/>
    </row>
    <row r="60" spans="1:2" ht="18" customHeight="1" x14ac:dyDescent="0.25">
      <c r="A60" s="589"/>
      <c r="B60" s="589"/>
    </row>
    <row r="61" spans="1:2" ht="18" customHeight="1" x14ac:dyDescent="0.25">
      <c r="A61" s="589"/>
      <c r="B61" s="589"/>
    </row>
    <row r="62" spans="1:2" ht="18" customHeight="1" x14ac:dyDescent="0.25">
      <c r="A62" s="589"/>
      <c r="B62" s="589"/>
    </row>
    <row r="63" spans="1:2" ht="18" customHeight="1" x14ac:dyDescent="0.25">
      <c r="A63" s="589"/>
      <c r="B63" s="589"/>
    </row>
    <row r="64" spans="1:2" ht="18" customHeight="1" x14ac:dyDescent="0.25">
      <c r="A64" s="589"/>
      <c r="B64" s="589"/>
    </row>
    <row r="66" spans="2:8" ht="15.75" customHeight="1" x14ac:dyDescent="0.25">
      <c r="B66" t="s">
        <v>6768</v>
      </c>
      <c r="C66" t="s">
        <v>6769</v>
      </c>
      <c r="D66" t="s">
        <v>6770</v>
      </c>
      <c r="E66" t="s">
        <v>6771</v>
      </c>
      <c r="F66" t="s">
        <v>6772</v>
      </c>
      <c r="G66" t="s">
        <v>6773</v>
      </c>
      <c r="H66" t="s">
        <v>6774</v>
      </c>
    </row>
    <row r="67" spans="2:8" ht="18" customHeight="1" x14ac:dyDescent="0.25"/>
    <row r="68" spans="2:8" ht="18" customHeight="1" x14ac:dyDescent="0.25"/>
    <row r="69" spans="2:8" ht="18" customHeight="1" x14ac:dyDescent="0.25"/>
    <row r="70" spans="2:8" ht="18" customHeight="1" x14ac:dyDescent="0.25"/>
    <row r="71" spans="2:8" ht="18" customHeight="1" x14ac:dyDescent="0.25"/>
    <row r="72" spans="2:8" ht="18" customHeight="1" x14ac:dyDescent="0.25"/>
    <row r="73" spans="2:8" ht="18" customHeight="1" x14ac:dyDescent="0.25"/>
    <row r="74" spans="2:8" ht="18" customHeight="1" x14ac:dyDescent="0.25"/>
    <row r="75" spans="2:8" ht="18" customHeight="1" x14ac:dyDescent="0.25"/>
    <row r="76" spans="2:8" ht="18" customHeight="1" x14ac:dyDescent="0.25"/>
    <row r="77" spans="2:8" ht="18" customHeight="1" x14ac:dyDescent="0.25"/>
    <row r="78" spans="2:8" ht="18" customHeight="1" x14ac:dyDescent="0.25"/>
    <row r="79" spans="2:8" ht="18" customHeight="1" x14ac:dyDescent="0.25"/>
    <row r="80" spans="2:8" ht="18" customHeight="1" x14ac:dyDescent="0.25"/>
    <row r="81" spans="2:6" ht="18" customHeight="1" x14ac:dyDescent="0.25"/>
    <row r="82" spans="2:6" ht="18" customHeight="1" x14ac:dyDescent="0.25"/>
    <row r="83" spans="2:6" ht="18" customHeight="1" x14ac:dyDescent="0.25"/>
    <row r="84" spans="2:6" ht="18" customHeight="1" x14ac:dyDescent="0.25"/>
    <row r="85" spans="2:6" ht="18" customHeight="1" x14ac:dyDescent="0.25"/>
    <row r="86" spans="2:6" ht="18" customHeight="1" x14ac:dyDescent="0.25"/>
    <row r="87" spans="2:6" ht="18" customHeight="1" x14ac:dyDescent="0.25"/>
    <row r="88" spans="2:6" ht="18" customHeight="1" x14ac:dyDescent="0.25"/>
    <row r="89" spans="2:6" ht="21" customHeight="1" x14ac:dyDescent="0.25"/>
    <row r="90" spans="2:6" ht="15.75" customHeight="1" x14ac:dyDescent="0.25">
      <c r="B90" t="s">
        <v>6768</v>
      </c>
      <c r="C90" t="s">
        <v>6769</v>
      </c>
      <c r="D90" t="s">
        <v>6770</v>
      </c>
      <c r="E90" t="s">
        <v>6771</v>
      </c>
      <c r="F90" t="s">
        <v>6772</v>
      </c>
    </row>
    <row r="91" spans="2:6" ht="15.75" customHeight="1" x14ac:dyDescent="0.25"/>
    <row r="92" spans="2:6" ht="15.75" customHeight="1" x14ac:dyDescent="0.25"/>
    <row r="93" spans="2:6" ht="15.75" customHeight="1" x14ac:dyDescent="0.25"/>
    <row r="94" spans="2:6" ht="21" customHeight="1" x14ac:dyDescent="0.25"/>
    <row r="95" spans="2:6" ht="18.75" customHeight="1" x14ac:dyDescent="0.25"/>
    <row r="96" spans="2:6" ht="15.75" customHeight="1" x14ac:dyDescent="0.25"/>
    <row r="97" spans="3:8" ht="15.75" customHeight="1" x14ac:dyDescent="0.25"/>
    <row r="98" spans="3:8" ht="18.75" customHeight="1" x14ac:dyDescent="0.25"/>
    <row r="102" spans="3:8" x14ac:dyDescent="0.25">
      <c r="C102" t="s">
        <v>6768</v>
      </c>
      <c r="D102" t="s">
        <v>6769</v>
      </c>
      <c r="E102" t="s">
        <v>6770</v>
      </c>
      <c r="F102" t="s">
        <v>6771</v>
      </c>
      <c r="G102" t="s">
        <v>6772</v>
      </c>
      <c r="H102" t="s">
        <v>6773</v>
      </c>
    </row>
    <row r="103" spans="3:8" ht="15.75" customHeight="1" x14ac:dyDescent="0.25"/>
    <row r="104" spans="3:8" ht="15.75" customHeight="1" x14ac:dyDescent="0.25"/>
    <row r="105" spans="3:8" ht="15.75" customHeight="1" x14ac:dyDescent="0.25"/>
    <row r="106" spans="3:8" ht="15.75" customHeight="1" x14ac:dyDescent="0.25"/>
    <row r="107" spans="3:8" ht="15.75" customHeight="1" x14ac:dyDescent="0.25"/>
    <row r="108" spans="3:8" ht="15.75" customHeight="1" x14ac:dyDescent="0.25"/>
    <row r="109" spans="3:8" ht="15.75" customHeight="1" x14ac:dyDescent="0.25"/>
    <row r="110" spans="3:8" ht="18.75" customHeight="1" x14ac:dyDescent="0.25"/>
    <row r="111" spans="3:8" ht="15.75" customHeight="1" x14ac:dyDescent="0.25"/>
  </sheetData>
  <mergeCells count="69">
    <mergeCell ref="A64:B64"/>
    <mergeCell ref="A59:B59"/>
    <mergeCell ref="A62:B62"/>
    <mergeCell ref="A63:B63"/>
    <mergeCell ref="A60:B60"/>
    <mergeCell ref="A49:B49"/>
    <mergeCell ref="A51:B51"/>
    <mergeCell ref="A11:B11"/>
    <mergeCell ref="A45:B45"/>
    <mergeCell ref="A57:B57"/>
    <mergeCell ref="A44:B44"/>
    <mergeCell ref="A40:B40"/>
    <mergeCell ref="A48:B48"/>
    <mergeCell ref="A30:B30"/>
    <mergeCell ref="A24:B24"/>
    <mergeCell ref="P1:Q1"/>
    <mergeCell ref="A36:B36"/>
    <mergeCell ref="A1:B1"/>
    <mergeCell ref="A61:B61"/>
    <mergeCell ref="A6:B6"/>
    <mergeCell ref="A54:B54"/>
    <mergeCell ref="A16:B16"/>
    <mergeCell ref="A7:B7"/>
    <mergeCell ref="A25:B25"/>
    <mergeCell ref="A41:B41"/>
    <mergeCell ref="A46:B46"/>
    <mergeCell ref="A37:B37"/>
    <mergeCell ref="A56:B56"/>
    <mergeCell ref="A18:B18"/>
    <mergeCell ref="A27:B27"/>
    <mergeCell ref="A3:B3"/>
    <mergeCell ref="N1:O1"/>
    <mergeCell ref="R1:S1"/>
    <mergeCell ref="A55:B55"/>
    <mergeCell ref="A50:B50"/>
    <mergeCell ref="A12:B12"/>
    <mergeCell ref="A26:B26"/>
    <mergeCell ref="A21:B21"/>
    <mergeCell ref="A2:B2"/>
    <mergeCell ref="A33:B33"/>
    <mergeCell ref="A53:B53"/>
    <mergeCell ref="A52:B52"/>
    <mergeCell ref="A43:B43"/>
    <mergeCell ref="A19:B19"/>
    <mergeCell ref="A10:B10"/>
    <mergeCell ref="A28:B28"/>
    <mergeCell ref="A13:B13"/>
    <mergeCell ref="T1:U1"/>
    <mergeCell ref="A47:B47"/>
    <mergeCell ref="A42:B42"/>
    <mergeCell ref="A5:B5"/>
    <mergeCell ref="A32:B32"/>
    <mergeCell ref="L1:M1"/>
    <mergeCell ref="A14:B14"/>
    <mergeCell ref="A17:B17"/>
    <mergeCell ref="A23:B23"/>
    <mergeCell ref="A8:B8"/>
    <mergeCell ref="A22:B22"/>
    <mergeCell ref="A35:B35"/>
    <mergeCell ref="A4:B4"/>
    <mergeCell ref="A20:B20"/>
    <mergeCell ref="A38:B38"/>
    <mergeCell ref="A29:B29"/>
    <mergeCell ref="A9:B9"/>
    <mergeCell ref="A31:B31"/>
    <mergeCell ref="A58:B58"/>
    <mergeCell ref="A39:B39"/>
    <mergeCell ref="A34:B34"/>
    <mergeCell ref="A15:B15"/>
  </mergeCells>
  <pageMargins left="0.7" right="0.7" top="0.75" bottom="0.75" header="0.3" footer="0.3"/>
  <pageSetup paperSize="9" fitToWidth="0" orientation="landscape"/>
  <tableParts count="3">
    <tablePart r:id="rId1"/>
    <tablePart r:id="rId2"/>
    <tablePart r:id="rId3"/>
  </tableParts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sheetPr codeName="Hoja364">
    <pageSetUpPr fitToPage="1"/>
  </sheetPr>
  <dimension ref="A1:U113"/>
  <sheetViews>
    <sheetView topLeftCell="A12" workbookViewId="0">
      <selection activeCell="H9" sqref="H9"/>
    </sheetView>
  </sheetViews>
  <sheetFormatPr baseColWidth="10" defaultColWidth="9.140625" defaultRowHeight="15" x14ac:dyDescent="0.25"/>
  <cols>
    <col min="1" max="2" width="2.7109375" customWidth="1"/>
    <col min="3" max="3" width="39" customWidth="1"/>
    <col min="4" max="4" width="14.5703125" customWidth="1"/>
    <col min="5" max="5" width="21.85546875" customWidth="1"/>
    <col min="6" max="6" width="22" customWidth="1"/>
    <col min="7" max="7" width="21.140625" bestFit="1" customWidth="1"/>
    <col min="8" max="8" width="9.28515625" customWidth="1"/>
    <col min="9" max="9" width="25.140625" customWidth="1"/>
    <col min="10" max="10" width="13.28515625" customWidth="1"/>
    <col min="11" max="11" width="13.5703125" customWidth="1"/>
    <col min="12" max="12" width="14.28515625" customWidth="1"/>
    <col min="13" max="13" width="13.7109375" customWidth="1"/>
    <col min="14" max="15" width="14.7109375" customWidth="1"/>
    <col min="16" max="16" width="15.28515625" customWidth="1"/>
    <col min="17" max="17" width="14.85546875" customWidth="1"/>
    <col min="18" max="19" width="15.42578125" customWidth="1"/>
    <col min="20" max="20" width="17" customWidth="1"/>
    <col min="21" max="21" width="17.85546875" customWidth="1"/>
  </cols>
  <sheetData>
    <row r="1" spans="1:21" ht="46.5" customHeight="1" x14ac:dyDescent="0.25">
      <c r="A1" s="596" t="s">
        <v>0</v>
      </c>
      <c r="B1" s="597"/>
      <c r="C1" s="10" t="s">
        <v>1</v>
      </c>
      <c r="D1" s="10" t="s">
        <v>2</v>
      </c>
      <c r="E1" s="25" t="s">
        <v>3</v>
      </c>
      <c r="F1" s="20" t="s">
        <v>4</v>
      </c>
      <c r="G1" s="1" t="s">
        <v>5</v>
      </c>
      <c r="H1" s="35" t="s">
        <v>6</v>
      </c>
      <c r="I1" s="2" t="s">
        <v>7</v>
      </c>
      <c r="J1" s="3" t="s">
        <v>8</v>
      </c>
      <c r="K1" s="3" t="s">
        <v>9</v>
      </c>
      <c r="L1" s="593" t="s">
        <v>10</v>
      </c>
      <c r="M1" s="592"/>
      <c r="N1" s="599" t="s">
        <v>11</v>
      </c>
      <c r="O1" s="592"/>
      <c r="P1" s="595" t="s">
        <v>12</v>
      </c>
      <c r="Q1" s="592"/>
      <c r="R1" s="594" t="s">
        <v>13</v>
      </c>
      <c r="S1" s="592"/>
      <c r="T1" s="591" t="s">
        <v>14</v>
      </c>
      <c r="U1" s="592"/>
    </row>
    <row r="2" spans="1:21" ht="21" customHeight="1" x14ac:dyDescent="0.25">
      <c r="A2" s="586" t="s">
        <v>15</v>
      </c>
      <c r="B2" s="587"/>
      <c r="C2" s="152" t="s">
        <v>3080</v>
      </c>
      <c r="D2" s="217">
        <v>45118971</v>
      </c>
      <c r="E2" s="50" t="s">
        <v>17</v>
      </c>
      <c r="F2" s="142" t="s">
        <v>38</v>
      </c>
      <c r="G2" s="105"/>
      <c r="H2" s="180"/>
      <c r="I2" s="252" t="s">
        <v>2590</v>
      </c>
      <c r="J2" s="41">
        <v>0.34166666666666667</v>
      </c>
      <c r="K2" s="47">
        <f t="shared" ref="K2:K33" si="0">J2+$K$62</f>
        <v>0.34166666666666667</v>
      </c>
      <c r="L2" s="55">
        <v>0.34236111111111112</v>
      </c>
      <c r="M2" s="41">
        <f t="shared" ref="M2:M33" si="1">L2+$M$63</f>
        <v>0.34236111111111112</v>
      </c>
      <c r="N2" s="55">
        <v>0.35069444444444442</v>
      </c>
      <c r="O2" s="41">
        <f t="shared" ref="O2:O33" si="2">N2+$O$63</f>
        <v>0.35069444444444442</v>
      </c>
      <c r="P2" s="55">
        <v>0.4</v>
      </c>
      <c r="Q2" s="41">
        <f t="shared" ref="Q2:Q33" si="3">P2+$Q$63</f>
        <v>0.4</v>
      </c>
      <c r="R2" s="55">
        <v>0.41388888888888892</v>
      </c>
      <c r="S2" s="41">
        <f t="shared" ref="S2:S33" si="4">R2+$S$63</f>
        <v>0.41388888888888892</v>
      </c>
      <c r="T2" s="236">
        <v>0.42638888888888887</v>
      </c>
      <c r="U2" s="72">
        <f t="shared" ref="U2:U33" si="5">T2+$U$63</f>
        <v>0.42638888888888887</v>
      </c>
    </row>
    <row r="3" spans="1:21" ht="21" customHeight="1" x14ac:dyDescent="0.25">
      <c r="A3" s="586" t="s">
        <v>21</v>
      </c>
      <c r="B3" s="587"/>
      <c r="C3" s="152" t="s">
        <v>3081</v>
      </c>
      <c r="D3" s="217">
        <v>71209197</v>
      </c>
      <c r="E3" s="50" t="s">
        <v>17</v>
      </c>
      <c r="F3" s="142" t="s">
        <v>38</v>
      </c>
      <c r="G3" s="105"/>
      <c r="H3" s="180"/>
      <c r="I3" s="105" t="s">
        <v>2590</v>
      </c>
      <c r="J3" s="41">
        <v>0.34444444444444439</v>
      </c>
      <c r="K3" s="41">
        <f t="shared" si="0"/>
        <v>0.34444444444444439</v>
      </c>
      <c r="L3" s="55">
        <v>0.34861111111111109</v>
      </c>
      <c r="M3" s="41">
        <f t="shared" si="1"/>
        <v>0.34861111111111109</v>
      </c>
      <c r="N3" s="55">
        <v>0.35347222222222219</v>
      </c>
      <c r="O3" s="41">
        <f t="shared" si="2"/>
        <v>0.35347222222222219</v>
      </c>
      <c r="P3" s="55">
        <v>0.40138888888888891</v>
      </c>
      <c r="Q3" s="41">
        <f t="shared" si="3"/>
        <v>0.40138888888888891</v>
      </c>
      <c r="R3" s="55">
        <v>0.41666666666666669</v>
      </c>
      <c r="S3" s="41">
        <f t="shared" si="4"/>
        <v>0.41666666666666669</v>
      </c>
      <c r="T3" s="236">
        <v>0.42916666666666659</v>
      </c>
      <c r="U3" s="72">
        <f t="shared" si="5"/>
        <v>0.42916666666666659</v>
      </c>
    </row>
    <row r="4" spans="1:21" ht="20.25" customHeight="1" x14ac:dyDescent="0.25">
      <c r="A4" s="586" t="s">
        <v>26</v>
      </c>
      <c r="B4" s="587"/>
      <c r="C4" s="152" t="s">
        <v>3082</v>
      </c>
      <c r="D4" s="217">
        <v>3982305</v>
      </c>
      <c r="E4" s="207" t="s">
        <v>138</v>
      </c>
      <c r="F4" s="142" t="s">
        <v>305</v>
      </c>
      <c r="G4" s="245"/>
      <c r="H4" s="356" t="s">
        <v>108</v>
      </c>
      <c r="I4" s="245" t="s">
        <v>315</v>
      </c>
      <c r="J4" s="41">
        <v>0.38055555555555548</v>
      </c>
      <c r="K4" s="41">
        <f t="shared" si="0"/>
        <v>0.38055555555555548</v>
      </c>
      <c r="L4" s="55">
        <v>0.40277777777777779</v>
      </c>
      <c r="M4" s="41">
        <f t="shared" si="1"/>
        <v>0.40277777777777779</v>
      </c>
      <c r="N4" s="55">
        <v>0.40694444444444439</v>
      </c>
      <c r="O4" s="41">
        <f t="shared" si="2"/>
        <v>0.40694444444444439</v>
      </c>
      <c r="P4" s="55">
        <v>0.46527777777777779</v>
      </c>
      <c r="Q4" s="41">
        <f t="shared" si="3"/>
        <v>0.46527777777777779</v>
      </c>
      <c r="R4" s="55">
        <v>0.48819444444444438</v>
      </c>
      <c r="S4" s="41">
        <f t="shared" si="4"/>
        <v>0.48819444444444438</v>
      </c>
      <c r="T4" s="236">
        <v>0.51388888888888884</v>
      </c>
      <c r="U4" s="72">
        <f t="shared" si="5"/>
        <v>0.51388888888888884</v>
      </c>
    </row>
    <row r="5" spans="1:21" ht="18.75" customHeight="1" x14ac:dyDescent="0.25">
      <c r="A5" s="586" t="s">
        <v>30</v>
      </c>
      <c r="B5" s="587"/>
      <c r="C5" s="152" t="s">
        <v>3083</v>
      </c>
      <c r="D5" s="217">
        <v>41997535</v>
      </c>
      <c r="E5" s="50" t="s">
        <v>17</v>
      </c>
      <c r="F5" s="142" t="s">
        <v>757</v>
      </c>
      <c r="G5" s="50" t="s">
        <v>621</v>
      </c>
      <c r="H5" s="182"/>
      <c r="I5" s="50" t="s">
        <v>3084</v>
      </c>
      <c r="J5" s="41">
        <v>0.35</v>
      </c>
      <c r="K5" s="41">
        <f t="shared" si="0"/>
        <v>0.35</v>
      </c>
      <c r="L5" s="55">
        <v>0.3527777777777778</v>
      </c>
      <c r="M5" s="41">
        <f t="shared" si="1"/>
        <v>0.3527777777777778</v>
      </c>
      <c r="N5" s="55">
        <v>0.3576388888888889</v>
      </c>
      <c r="O5" s="41">
        <f t="shared" si="2"/>
        <v>0.3576388888888889</v>
      </c>
      <c r="P5" s="55">
        <v>0.40763888888888888</v>
      </c>
      <c r="Q5" s="41">
        <f t="shared" si="3"/>
        <v>0.40763888888888888</v>
      </c>
      <c r="R5" s="55">
        <v>0.42569444444444438</v>
      </c>
      <c r="S5" s="41">
        <f t="shared" si="4"/>
        <v>0.42569444444444438</v>
      </c>
      <c r="T5" s="236">
        <v>0.4375</v>
      </c>
      <c r="U5" s="72">
        <f t="shared" si="5"/>
        <v>0.4375</v>
      </c>
    </row>
    <row r="6" spans="1:21" ht="21.75" customHeight="1" x14ac:dyDescent="0.25">
      <c r="A6" s="586" t="s">
        <v>35</v>
      </c>
      <c r="B6" s="587"/>
      <c r="C6" s="152" t="s">
        <v>3085</v>
      </c>
      <c r="D6" s="217">
        <v>25811220</v>
      </c>
      <c r="E6" s="201" t="s">
        <v>45</v>
      </c>
      <c r="F6" s="142" t="s">
        <v>38</v>
      </c>
      <c r="G6" s="105" t="s">
        <v>370</v>
      </c>
      <c r="H6" s="182"/>
      <c r="I6" s="50" t="s">
        <v>334</v>
      </c>
      <c r="J6" s="41">
        <v>0.35972222222222222</v>
      </c>
      <c r="K6" s="41">
        <f t="shared" si="0"/>
        <v>0.35972222222222222</v>
      </c>
      <c r="L6" s="55">
        <v>0.36180555555555549</v>
      </c>
      <c r="M6" s="41">
        <f t="shared" si="1"/>
        <v>0.36180555555555549</v>
      </c>
      <c r="N6" s="55">
        <v>0.36666666666666659</v>
      </c>
      <c r="O6" s="41">
        <f t="shared" si="2"/>
        <v>0.36666666666666659</v>
      </c>
      <c r="P6" s="55">
        <v>0.41111111111111109</v>
      </c>
      <c r="Q6" s="41">
        <f t="shared" si="3"/>
        <v>0.41111111111111109</v>
      </c>
      <c r="R6" s="55">
        <v>0.4284722222222222</v>
      </c>
      <c r="S6" s="41">
        <f t="shared" si="4"/>
        <v>0.4284722222222222</v>
      </c>
      <c r="T6" s="236">
        <v>0.44166666666666671</v>
      </c>
      <c r="U6" s="72">
        <f t="shared" si="5"/>
        <v>0.44166666666666671</v>
      </c>
    </row>
    <row r="7" spans="1:21" ht="19.5" customHeight="1" x14ac:dyDescent="0.25">
      <c r="A7" s="586" t="s">
        <v>40</v>
      </c>
      <c r="B7" s="587"/>
      <c r="C7" s="152" t="s">
        <v>3086</v>
      </c>
      <c r="D7" s="217">
        <v>8475052</v>
      </c>
      <c r="E7" s="50" t="s">
        <v>17</v>
      </c>
      <c r="F7" s="142" t="s">
        <v>18</v>
      </c>
      <c r="G7" s="105" t="s">
        <v>24</v>
      </c>
      <c r="H7" s="182"/>
      <c r="I7" s="50" t="s">
        <v>117</v>
      </c>
      <c r="J7" s="41">
        <v>0.36249999999999999</v>
      </c>
      <c r="K7" s="41">
        <f t="shared" si="0"/>
        <v>0.36249999999999999</v>
      </c>
      <c r="L7" s="55">
        <v>0.3659722222222222</v>
      </c>
      <c r="M7" s="41">
        <f t="shared" si="1"/>
        <v>0.3659722222222222</v>
      </c>
      <c r="N7" s="55">
        <v>0.37361111111111112</v>
      </c>
      <c r="O7" s="41">
        <f t="shared" si="2"/>
        <v>0.37361111111111112</v>
      </c>
      <c r="P7" s="55">
        <v>0.4201388888888889</v>
      </c>
      <c r="Q7" s="41">
        <f t="shared" si="3"/>
        <v>0.4201388888888889</v>
      </c>
      <c r="R7" s="55">
        <v>0.4375</v>
      </c>
      <c r="S7" s="41">
        <f t="shared" si="4"/>
        <v>0.4375</v>
      </c>
      <c r="T7" s="236">
        <v>0.44930555555555562</v>
      </c>
      <c r="U7" s="72">
        <f t="shared" si="5"/>
        <v>0.44930555555555562</v>
      </c>
    </row>
    <row r="8" spans="1:21" ht="21.75" customHeight="1" x14ac:dyDescent="0.25">
      <c r="A8" s="586" t="s">
        <v>43</v>
      </c>
      <c r="B8" s="587"/>
      <c r="C8" s="152" t="s">
        <v>3087</v>
      </c>
      <c r="D8" s="217">
        <v>48035701</v>
      </c>
      <c r="E8" s="207" t="s">
        <v>93</v>
      </c>
      <c r="F8" s="142" t="s">
        <v>28</v>
      </c>
      <c r="G8" s="245"/>
      <c r="H8" s="347"/>
      <c r="I8" s="245" t="s">
        <v>63</v>
      </c>
      <c r="J8" s="41">
        <v>0.36458333333333331</v>
      </c>
      <c r="K8" s="41">
        <f t="shared" si="0"/>
        <v>0.36458333333333331</v>
      </c>
      <c r="L8" s="55">
        <v>0.37152777777777779</v>
      </c>
      <c r="M8" s="41">
        <f t="shared" si="1"/>
        <v>0.37152777777777779</v>
      </c>
      <c r="N8" s="55">
        <v>0.37777777777777782</v>
      </c>
      <c r="O8" s="41">
        <f t="shared" si="2"/>
        <v>0.37777777777777782</v>
      </c>
      <c r="P8" s="55">
        <v>0.42499999999999999</v>
      </c>
      <c r="Q8" s="41">
        <f t="shared" si="3"/>
        <v>0.42499999999999999</v>
      </c>
      <c r="R8" s="55">
        <v>0.44027777777777782</v>
      </c>
      <c r="S8" s="41">
        <f t="shared" si="4"/>
        <v>0.44027777777777782</v>
      </c>
      <c r="T8" s="236">
        <v>0.4548611111111111</v>
      </c>
      <c r="U8" s="72">
        <f t="shared" si="5"/>
        <v>0.4548611111111111</v>
      </c>
    </row>
    <row r="9" spans="1:21" ht="20.25" customHeight="1" x14ac:dyDescent="0.25">
      <c r="A9" s="586" t="s">
        <v>48</v>
      </c>
      <c r="B9" s="587"/>
      <c r="C9" s="152" t="s">
        <v>3088</v>
      </c>
      <c r="D9" s="217">
        <v>41521680</v>
      </c>
      <c r="E9" s="50" t="s">
        <v>17</v>
      </c>
      <c r="F9" s="142" t="s">
        <v>23</v>
      </c>
      <c r="G9" s="105" t="s">
        <v>194</v>
      </c>
      <c r="H9" s="182"/>
      <c r="I9" s="50" t="s">
        <v>334</v>
      </c>
      <c r="J9" s="41">
        <v>0.36805555555555558</v>
      </c>
      <c r="K9" s="41">
        <f t="shared" si="0"/>
        <v>0.36805555555555558</v>
      </c>
      <c r="L9" s="55">
        <v>0.37708333333333333</v>
      </c>
      <c r="M9" s="41">
        <f t="shared" si="1"/>
        <v>0.37708333333333333</v>
      </c>
      <c r="N9" s="55">
        <v>0.38263888888888892</v>
      </c>
      <c r="O9" s="41">
        <f t="shared" si="2"/>
        <v>0.38263888888888892</v>
      </c>
      <c r="P9" s="55">
        <v>0.43333333333333329</v>
      </c>
      <c r="Q9" s="41">
        <f t="shared" si="3"/>
        <v>0.43333333333333329</v>
      </c>
      <c r="R9" s="55">
        <v>0.44861111111111113</v>
      </c>
      <c r="S9" s="41">
        <f t="shared" si="4"/>
        <v>0.44861111111111113</v>
      </c>
      <c r="T9" s="236">
        <v>0.46458333333333329</v>
      </c>
      <c r="U9" s="72">
        <f t="shared" si="5"/>
        <v>0.46458333333333329</v>
      </c>
    </row>
    <row r="10" spans="1:21" ht="21" customHeight="1" x14ac:dyDescent="0.25">
      <c r="A10" s="586" t="s">
        <v>54</v>
      </c>
      <c r="B10" s="587"/>
      <c r="C10" s="152" t="s">
        <v>3089</v>
      </c>
      <c r="D10" s="217">
        <v>60781700</v>
      </c>
      <c r="E10" s="50" t="s">
        <v>17</v>
      </c>
      <c r="F10" s="142" t="s">
        <v>28</v>
      </c>
      <c r="G10" s="184" t="s">
        <v>116</v>
      </c>
      <c r="H10" s="182"/>
      <c r="I10" s="50" t="s">
        <v>3090</v>
      </c>
      <c r="J10" s="41">
        <v>0.37013888888888891</v>
      </c>
      <c r="K10" s="41">
        <f t="shared" si="0"/>
        <v>0.37013888888888891</v>
      </c>
      <c r="L10" s="55">
        <v>0.38263888888888892</v>
      </c>
      <c r="M10" s="41">
        <f t="shared" si="1"/>
        <v>0.38263888888888892</v>
      </c>
      <c r="N10" s="55">
        <v>0.3888888888888889</v>
      </c>
      <c r="O10" s="41">
        <f t="shared" si="2"/>
        <v>0.3888888888888889</v>
      </c>
      <c r="P10" s="55">
        <v>0.44027777777777782</v>
      </c>
      <c r="Q10" s="41">
        <f t="shared" si="3"/>
        <v>0.44027777777777782</v>
      </c>
      <c r="R10" s="55">
        <v>0.45416666666666672</v>
      </c>
      <c r="S10" s="41">
        <f t="shared" si="4"/>
        <v>0.45416666666666672</v>
      </c>
      <c r="T10" s="236">
        <v>0.46805555555555561</v>
      </c>
      <c r="U10" s="72">
        <f t="shared" si="5"/>
        <v>0.46805555555555561</v>
      </c>
    </row>
    <row r="11" spans="1:21" s="46" customFormat="1" ht="21" customHeight="1" x14ac:dyDescent="0.25">
      <c r="A11" s="586" t="s">
        <v>58</v>
      </c>
      <c r="B11" s="587"/>
      <c r="C11" s="152" t="s">
        <v>3091</v>
      </c>
      <c r="D11" s="217">
        <v>74227303</v>
      </c>
      <c r="E11" s="50" t="s">
        <v>17</v>
      </c>
      <c r="F11" s="142" t="s">
        <v>28</v>
      </c>
      <c r="G11" s="105"/>
      <c r="H11" s="180"/>
      <c r="I11" s="252" t="s">
        <v>2590</v>
      </c>
      <c r="J11" s="41">
        <v>0.37291666666666667</v>
      </c>
      <c r="K11" s="41">
        <f t="shared" si="0"/>
        <v>0.37291666666666667</v>
      </c>
      <c r="L11" s="55">
        <v>0.3888888888888889</v>
      </c>
      <c r="M11" s="41">
        <f t="shared" si="1"/>
        <v>0.3888888888888889</v>
      </c>
      <c r="N11" s="55">
        <v>0.39513888888888887</v>
      </c>
      <c r="O11" s="41">
        <f t="shared" si="2"/>
        <v>0.39513888888888887</v>
      </c>
      <c r="P11" s="55">
        <v>0.44583333333333341</v>
      </c>
      <c r="Q11" s="41">
        <f t="shared" si="3"/>
        <v>0.44583333333333341</v>
      </c>
      <c r="R11" s="55">
        <v>0.46458333333333329</v>
      </c>
      <c r="S11" s="41">
        <f t="shared" si="4"/>
        <v>0.46458333333333329</v>
      </c>
      <c r="T11" s="236">
        <v>0.47638888888888892</v>
      </c>
      <c r="U11" s="72">
        <f t="shared" si="5"/>
        <v>0.47638888888888892</v>
      </c>
    </row>
    <row r="12" spans="1:21" ht="21.75" customHeight="1" x14ac:dyDescent="0.25">
      <c r="A12" s="586" t="s">
        <v>64</v>
      </c>
      <c r="B12" s="587"/>
      <c r="C12" s="152" t="s">
        <v>3092</v>
      </c>
      <c r="D12" s="217">
        <v>704777635</v>
      </c>
      <c r="E12" s="50" t="s">
        <v>84</v>
      </c>
      <c r="F12" s="142" t="s">
        <v>28</v>
      </c>
      <c r="G12" s="184" t="s">
        <v>1222</v>
      </c>
      <c r="H12" s="464"/>
      <c r="I12" s="312" t="s">
        <v>1814</v>
      </c>
      <c r="J12" s="41">
        <v>0.37430555555555561</v>
      </c>
      <c r="K12" s="41">
        <f t="shared" si="0"/>
        <v>0.37430555555555561</v>
      </c>
      <c r="L12" s="55">
        <v>0.39444444444444438</v>
      </c>
      <c r="M12" s="41">
        <f t="shared" si="1"/>
        <v>0.39444444444444438</v>
      </c>
      <c r="N12" s="55">
        <v>0.39930555555555558</v>
      </c>
      <c r="O12" s="41">
        <f t="shared" si="2"/>
        <v>0.39930555555555558</v>
      </c>
      <c r="P12" s="55">
        <v>0.45277777777777778</v>
      </c>
      <c r="Q12" s="41">
        <f t="shared" si="3"/>
        <v>0.45277777777777778</v>
      </c>
      <c r="R12" s="55">
        <v>0.47708333333333341</v>
      </c>
      <c r="S12" s="41">
        <f t="shared" si="4"/>
        <v>0.47708333333333341</v>
      </c>
      <c r="T12" s="236">
        <v>0.4909722222222222</v>
      </c>
      <c r="U12" s="72">
        <f t="shared" si="5"/>
        <v>0.4909722222222222</v>
      </c>
    </row>
    <row r="13" spans="1:21" ht="21.75" customHeight="1" x14ac:dyDescent="0.25">
      <c r="A13" s="586" t="s">
        <v>67</v>
      </c>
      <c r="B13" s="587"/>
      <c r="C13" s="152" t="s">
        <v>3093</v>
      </c>
      <c r="D13" s="217">
        <v>40493077</v>
      </c>
      <c r="E13" s="50" t="s">
        <v>84</v>
      </c>
      <c r="F13" s="142" t="s">
        <v>28</v>
      </c>
      <c r="G13" s="105"/>
      <c r="H13" s="180"/>
      <c r="I13" s="252" t="s">
        <v>2590</v>
      </c>
      <c r="J13" s="41">
        <v>0.37638888888888888</v>
      </c>
      <c r="K13" s="41">
        <f t="shared" si="0"/>
        <v>0.37638888888888888</v>
      </c>
      <c r="L13" s="55">
        <v>0.39861111111111108</v>
      </c>
      <c r="M13" s="41">
        <f t="shared" si="1"/>
        <v>0.39861111111111108</v>
      </c>
      <c r="N13" s="55">
        <v>0.40347222222222218</v>
      </c>
      <c r="O13" s="41">
        <f t="shared" si="2"/>
        <v>0.40347222222222218</v>
      </c>
      <c r="P13" s="55">
        <v>0.4597222222222222</v>
      </c>
      <c r="Q13" s="41">
        <f t="shared" si="3"/>
        <v>0.4597222222222222</v>
      </c>
      <c r="R13" s="55">
        <v>0.47638888888888892</v>
      </c>
      <c r="S13" s="41">
        <f t="shared" si="4"/>
        <v>0.47638888888888892</v>
      </c>
      <c r="T13" s="236">
        <v>0.48819444444444438</v>
      </c>
      <c r="U13" s="72">
        <f t="shared" si="5"/>
        <v>0.48819444444444438</v>
      </c>
    </row>
    <row r="14" spans="1:21" ht="24" customHeight="1" x14ac:dyDescent="0.25">
      <c r="A14" s="586" t="s">
        <v>70</v>
      </c>
      <c r="B14" s="587"/>
      <c r="C14" s="152" t="s">
        <v>3094</v>
      </c>
      <c r="D14" s="217">
        <v>25831710</v>
      </c>
      <c r="E14" s="201" t="s">
        <v>45</v>
      </c>
      <c r="F14" s="142" t="s">
        <v>38</v>
      </c>
      <c r="G14" s="245"/>
      <c r="H14" s="347"/>
      <c r="I14" s="245" t="s">
        <v>90</v>
      </c>
      <c r="J14" s="41">
        <v>0.38541666666666669</v>
      </c>
      <c r="K14" s="41">
        <f t="shared" si="0"/>
        <v>0.38541666666666669</v>
      </c>
      <c r="L14" s="55">
        <v>0.40694444444444439</v>
      </c>
      <c r="M14" s="41">
        <f t="shared" si="1"/>
        <v>0.40694444444444439</v>
      </c>
      <c r="N14" s="55">
        <v>0.41249999999999998</v>
      </c>
      <c r="O14" s="41">
        <f t="shared" si="2"/>
        <v>0.41249999999999998</v>
      </c>
      <c r="P14" s="55">
        <v>0.47222222222222221</v>
      </c>
      <c r="Q14" s="41">
        <f t="shared" si="3"/>
        <v>0.47222222222222221</v>
      </c>
      <c r="R14" s="55">
        <v>0.48749999999999999</v>
      </c>
      <c r="S14" s="41">
        <f t="shared" si="4"/>
        <v>0.48749999999999999</v>
      </c>
      <c r="T14" s="236">
        <v>0.51666666666666672</v>
      </c>
      <c r="U14" s="72">
        <f t="shared" si="5"/>
        <v>0.51666666666666672</v>
      </c>
    </row>
    <row r="15" spans="1:21" ht="21.75" customHeight="1" x14ac:dyDescent="0.25">
      <c r="A15" s="586" t="s">
        <v>73</v>
      </c>
      <c r="B15" s="587"/>
      <c r="C15" s="152" t="s">
        <v>3095</v>
      </c>
      <c r="D15" s="217">
        <v>75915673</v>
      </c>
      <c r="E15" s="201" t="s">
        <v>3096</v>
      </c>
      <c r="F15" s="142" t="s">
        <v>28</v>
      </c>
      <c r="G15" s="245"/>
      <c r="H15" s="347"/>
      <c r="I15" s="245" t="s">
        <v>95</v>
      </c>
      <c r="J15" s="41">
        <v>0.39097222222222222</v>
      </c>
      <c r="K15" s="41">
        <f t="shared" si="0"/>
        <v>0.39097222222222222</v>
      </c>
      <c r="L15" s="55">
        <v>0.41180555555555548</v>
      </c>
      <c r="M15" s="41">
        <f t="shared" si="1"/>
        <v>0.41180555555555548</v>
      </c>
      <c r="N15" s="55">
        <v>0.4201388888888889</v>
      </c>
      <c r="O15" s="41">
        <f t="shared" si="2"/>
        <v>0.4201388888888889</v>
      </c>
      <c r="P15" s="55">
        <v>0.47847222222222219</v>
      </c>
      <c r="Q15" s="41">
        <f t="shared" si="3"/>
        <v>0.47847222222222219</v>
      </c>
      <c r="R15" s="55">
        <v>0.51597222222222228</v>
      </c>
      <c r="S15" s="41">
        <f t="shared" si="4"/>
        <v>0.51597222222222228</v>
      </c>
      <c r="T15" s="236">
        <v>0.52916666666666667</v>
      </c>
      <c r="U15" s="72">
        <f t="shared" si="5"/>
        <v>0.52916666666666667</v>
      </c>
    </row>
    <row r="16" spans="1:21" ht="19.5" customHeight="1" x14ac:dyDescent="0.25">
      <c r="A16" s="600"/>
      <c r="B16" s="587"/>
      <c r="C16" s="230" t="s">
        <v>3097</v>
      </c>
      <c r="D16" s="288">
        <v>70941256</v>
      </c>
      <c r="E16" s="88" t="s">
        <v>50</v>
      </c>
      <c r="F16" s="250" t="s">
        <v>305</v>
      </c>
      <c r="G16" s="88" t="s">
        <v>894</v>
      </c>
      <c r="H16" s="332"/>
      <c r="I16" s="88" t="s">
        <v>479</v>
      </c>
      <c r="J16" s="15"/>
      <c r="K16" s="15">
        <f t="shared" si="0"/>
        <v>0</v>
      </c>
      <c r="L16" s="161"/>
      <c r="M16" s="15">
        <f t="shared" si="1"/>
        <v>0</v>
      </c>
      <c r="N16" s="161"/>
      <c r="O16" s="15">
        <f t="shared" si="2"/>
        <v>0</v>
      </c>
      <c r="P16" s="161"/>
      <c r="Q16" s="15">
        <f t="shared" si="3"/>
        <v>0</v>
      </c>
      <c r="R16" s="161"/>
      <c r="S16" s="15">
        <f t="shared" si="4"/>
        <v>0</v>
      </c>
      <c r="T16" s="161"/>
      <c r="U16" s="15">
        <f t="shared" si="5"/>
        <v>0</v>
      </c>
    </row>
    <row r="17" spans="1:21" ht="20.25" customHeight="1" x14ac:dyDescent="0.25">
      <c r="A17" s="586" t="s">
        <v>76</v>
      </c>
      <c r="B17" s="587"/>
      <c r="C17" s="152" t="s">
        <v>3098</v>
      </c>
      <c r="D17" s="217">
        <v>72804669</v>
      </c>
      <c r="E17" s="50" t="s">
        <v>84</v>
      </c>
      <c r="F17" s="142" t="s">
        <v>305</v>
      </c>
      <c r="G17" s="184" t="s">
        <v>1222</v>
      </c>
      <c r="H17" s="182"/>
      <c r="I17" s="50" t="s">
        <v>415</v>
      </c>
      <c r="J17" s="41">
        <v>0.3972222222222222</v>
      </c>
      <c r="K17" s="41">
        <f t="shared" si="0"/>
        <v>0.3972222222222222</v>
      </c>
      <c r="L17" s="55">
        <v>0.41944444444444451</v>
      </c>
      <c r="M17" s="41">
        <f t="shared" si="1"/>
        <v>0.41944444444444451</v>
      </c>
      <c r="N17" s="55">
        <v>0.42430555555555549</v>
      </c>
      <c r="O17" s="41">
        <f t="shared" si="2"/>
        <v>0.42430555555555549</v>
      </c>
      <c r="P17" s="55">
        <v>0.48472222222222222</v>
      </c>
      <c r="Q17" s="41">
        <f t="shared" si="3"/>
        <v>0.48472222222222222</v>
      </c>
      <c r="R17" s="55">
        <v>0.51458333333333328</v>
      </c>
      <c r="S17" s="41">
        <f t="shared" si="4"/>
        <v>0.51458333333333328</v>
      </c>
      <c r="T17" s="236">
        <v>0.52638888888888891</v>
      </c>
      <c r="U17" s="72">
        <f t="shared" si="5"/>
        <v>0.52638888888888891</v>
      </c>
    </row>
    <row r="18" spans="1:21" ht="21.75" customHeight="1" x14ac:dyDescent="0.25">
      <c r="A18" s="586" t="s">
        <v>78</v>
      </c>
      <c r="B18" s="587"/>
      <c r="C18" s="152" t="s">
        <v>3099</v>
      </c>
      <c r="D18" s="217">
        <v>77058406</v>
      </c>
      <c r="E18" s="50" t="s">
        <v>84</v>
      </c>
      <c r="F18" s="142" t="s">
        <v>660</v>
      </c>
      <c r="G18" s="105" t="s">
        <v>24</v>
      </c>
      <c r="H18" s="182"/>
      <c r="I18" s="186" t="s">
        <v>159</v>
      </c>
      <c r="J18" s="41">
        <v>0.4</v>
      </c>
      <c r="K18" s="41">
        <f t="shared" si="0"/>
        <v>0.4</v>
      </c>
      <c r="L18" s="55">
        <v>0.42430555555555549</v>
      </c>
      <c r="M18" s="41">
        <f t="shared" si="1"/>
        <v>0.42430555555555549</v>
      </c>
      <c r="N18" s="55">
        <v>0.43055555555555558</v>
      </c>
      <c r="O18" s="41">
        <f t="shared" si="2"/>
        <v>0.43055555555555558</v>
      </c>
      <c r="P18" s="55">
        <v>0.49236111111111108</v>
      </c>
      <c r="Q18" s="41">
        <f t="shared" si="3"/>
        <v>0.49236111111111108</v>
      </c>
      <c r="R18" s="55">
        <v>0.52777777777777779</v>
      </c>
      <c r="S18" s="41">
        <f t="shared" si="4"/>
        <v>0.52777777777777779</v>
      </c>
      <c r="T18" s="236">
        <v>0.54374999999999996</v>
      </c>
      <c r="U18" s="72">
        <f t="shared" si="5"/>
        <v>0.54374999999999996</v>
      </c>
    </row>
    <row r="19" spans="1:21" ht="18" customHeight="1" x14ac:dyDescent="0.25">
      <c r="A19" s="586" t="s">
        <v>80</v>
      </c>
      <c r="B19" s="587"/>
      <c r="C19" s="230" t="s">
        <v>3100</v>
      </c>
      <c r="D19" s="217">
        <v>75111412</v>
      </c>
      <c r="E19" s="21" t="s">
        <v>3101</v>
      </c>
      <c r="F19" s="142" t="s">
        <v>305</v>
      </c>
      <c r="G19" s="184" t="s">
        <v>3102</v>
      </c>
      <c r="H19" s="182"/>
      <c r="I19" s="50" t="s">
        <v>599</v>
      </c>
      <c r="J19" s="41">
        <v>0.54305555555555551</v>
      </c>
      <c r="K19" s="41">
        <f t="shared" si="0"/>
        <v>0.54305555555555551</v>
      </c>
      <c r="L19" s="55">
        <v>0.57430555555555551</v>
      </c>
      <c r="M19" s="41">
        <f t="shared" si="1"/>
        <v>0.57430555555555551</v>
      </c>
      <c r="N19" s="55">
        <v>0.58472222222222225</v>
      </c>
      <c r="O19" s="41">
        <f t="shared" si="2"/>
        <v>0.58472222222222225</v>
      </c>
      <c r="P19" s="55">
        <v>0.65277777777777779</v>
      </c>
      <c r="Q19" s="41">
        <f t="shared" si="3"/>
        <v>0.65277777777777779</v>
      </c>
      <c r="R19" s="55">
        <v>0.68194444444444446</v>
      </c>
      <c r="S19" s="41">
        <f t="shared" si="4"/>
        <v>0.68194444444444446</v>
      </c>
      <c r="T19" s="236">
        <v>0.69444444444444442</v>
      </c>
      <c r="U19" s="72">
        <f t="shared" si="5"/>
        <v>0.69444444444444442</v>
      </c>
    </row>
    <row r="20" spans="1:21" s="4" customFormat="1" ht="20.25" customHeight="1" x14ac:dyDescent="0.25">
      <c r="A20" s="586" t="s">
        <v>82</v>
      </c>
      <c r="B20" s="587"/>
      <c r="C20" s="230" t="s">
        <v>3103</v>
      </c>
      <c r="D20" s="217">
        <v>4763686</v>
      </c>
      <c r="E20" s="207" t="s">
        <v>93</v>
      </c>
      <c r="F20" s="142" t="s">
        <v>3104</v>
      </c>
      <c r="G20" s="50"/>
      <c r="H20" s="356" t="s">
        <v>108</v>
      </c>
      <c r="I20" s="50" t="s">
        <v>2199</v>
      </c>
      <c r="J20" s="41">
        <v>0.42152777777777778</v>
      </c>
      <c r="K20" s="41">
        <f t="shared" si="0"/>
        <v>0.42152777777777778</v>
      </c>
      <c r="L20" s="55">
        <v>0.44722222222222219</v>
      </c>
      <c r="M20" s="41">
        <f t="shared" si="1"/>
        <v>0.44722222222222219</v>
      </c>
      <c r="N20" s="55">
        <v>0.45277777777777778</v>
      </c>
      <c r="O20" s="41">
        <f t="shared" si="2"/>
        <v>0.45277777777777778</v>
      </c>
      <c r="P20" s="55">
        <v>0.5180555555555556</v>
      </c>
      <c r="Q20" s="41">
        <f t="shared" si="3"/>
        <v>0.5180555555555556</v>
      </c>
      <c r="R20" s="55">
        <v>0.5395833333333333</v>
      </c>
      <c r="S20" s="41">
        <f t="shared" si="4"/>
        <v>0.5395833333333333</v>
      </c>
      <c r="T20" s="236">
        <v>0.55625000000000002</v>
      </c>
      <c r="U20" s="72">
        <f t="shared" si="5"/>
        <v>0.55625000000000002</v>
      </c>
    </row>
    <row r="21" spans="1:21" ht="23.25" customHeight="1" x14ac:dyDescent="0.25">
      <c r="A21" s="586" t="s">
        <v>87</v>
      </c>
      <c r="B21" s="587"/>
      <c r="C21" s="152" t="s">
        <v>3105</v>
      </c>
      <c r="D21" s="217">
        <v>48226317</v>
      </c>
      <c r="E21" s="201" t="s">
        <v>45</v>
      </c>
      <c r="F21" s="142" t="s">
        <v>38</v>
      </c>
      <c r="G21" s="50"/>
      <c r="H21" s="182"/>
      <c r="I21" s="50" t="s">
        <v>3106</v>
      </c>
      <c r="J21" s="41">
        <v>0.41249999999999998</v>
      </c>
      <c r="K21" s="41">
        <f t="shared" si="0"/>
        <v>0.41249999999999998</v>
      </c>
      <c r="L21" s="55">
        <v>0.44166666666666671</v>
      </c>
      <c r="M21" s="41">
        <f t="shared" si="1"/>
        <v>0.44166666666666671</v>
      </c>
      <c r="N21" s="55">
        <v>0.44791666666666669</v>
      </c>
      <c r="O21" s="41">
        <f t="shared" si="2"/>
        <v>0.44791666666666669</v>
      </c>
      <c r="P21" s="55">
        <v>0.51875000000000004</v>
      </c>
      <c r="Q21" s="41">
        <f t="shared" si="3"/>
        <v>0.51875000000000004</v>
      </c>
      <c r="R21" s="55">
        <v>0.53819444444444442</v>
      </c>
      <c r="S21" s="41">
        <f t="shared" si="4"/>
        <v>0.53819444444444442</v>
      </c>
      <c r="T21" s="236">
        <v>0.55000000000000004</v>
      </c>
      <c r="U21" s="72">
        <f t="shared" si="5"/>
        <v>0.55000000000000004</v>
      </c>
    </row>
    <row r="22" spans="1:21" ht="18" customHeight="1" x14ac:dyDescent="0.25">
      <c r="A22" s="586" t="s">
        <v>91</v>
      </c>
      <c r="B22" s="587"/>
      <c r="C22" s="152" t="s">
        <v>3107</v>
      </c>
      <c r="D22" s="217">
        <v>45187104</v>
      </c>
      <c r="E22" s="50" t="s">
        <v>84</v>
      </c>
      <c r="F22" s="142" t="s">
        <v>23</v>
      </c>
      <c r="G22" s="184" t="s">
        <v>397</v>
      </c>
      <c r="H22" s="464"/>
      <c r="I22" s="312" t="s">
        <v>1814</v>
      </c>
      <c r="J22" s="41">
        <v>0.42291666666666672</v>
      </c>
      <c r="K22" s="41">
        <f t="shared" si="0"/>
        <v>0.42291666666666672</v>
      </c>
      <c r="L22" s="55">
        <v>0.45277777777777778</v>
      </c>
      <c r="M22" s="41">
        <f t="shared" si="1"/>
        <v>0.45277777777777778</v>
      </c>
      <c r="N22" s="55">
        <v>0.45763888888888887</v>
      </c>
      <c r="O22" s="41">
        <f t="shared" si="2"/>
        <v>0.45763888888888887</v>
      </c>
      <c r="P22" s="55">
        <v>0.53125</v>
      </c>
      <c r="Q22" s="41">
        <f t="shared" si="3"/>
        <v>0.53125</v>
      </c>
      <c r="R22" s="55">
        <v>0.56597222222222221</v>
      </c>
      <c r="S22" s="41">
        <f t="shared" si="4"/>
        <v>0.56597222222222221</v>
      </c>
      <c r="T22" s="236">
        <v>0.57708333333333328</v>
      </c>
      <c r="U22" s="72">
        <f t="shared" si="5"/>
        <v>0.57708333333333328</v>
      </c>
    </row>
    <row r="23" spans="1:21" ht="21" customHeight="1" x14ac:dyDescent="0.25">
      <c r="A23" s="586" t="s">
        <v>96</v>
      </c>
      <c r="B23" s="587"/>
      <c r="C23" s="152" t="s">
        <v>3108</v>
      </c>
      <c r="D23" s="217">
        <v>71204870</v>
      </c>
      <c r="E23" s="50" t="s">
        <v>271</v>
      </c>
      <c r="F23" s="142" t="s">
        <v>38</v>
      </c>
      <c r="G23" s="105" t="s">
        <v>341</v>
      </c>
      <c r="H23" s="464"/>
      <c r="I23" s="312" t="s">
        <v>1814</v>
      </c>
      <c r="J23" s="41">
        <v>0.43194444444444452</v>
      </c>
      <c r="K23" s="41">
        <f t="shared" si="0"/>
        <v>0.43194444444444452</v>
      </c>
      <c r="L23" s="55">
        <v>0.46180555555555558</v>
      </c>
      <c r="M23" s="41">
        <f t="shared" si="1"/>
        <v>0.46180555555555558</v>
      </c>
      <c r="N23" s="55">
        <v>0.46180555555555558</v>
      </c>
      <c r="O23" s="41">
        <f t="shared" si="2"/>
        <v>0.46180555555555558</v>
      </c>
      <c r="P23" s="55">
        <v>0.53402777777777777</v>
      </c>
      <c r="Q23" s="41">
        <f t="shared" si="3"/>
        <v>0.53402777777777777</v>
      </c>
      <c r="R23" s="55">
        <v>0.5493055555555556</v>
      </c>
      <c r="S23" s="41">
        <f t="shared" si="4"/>
        <v>0.5493055555555556</v>
      </c>
      <c r="T23" s="236">
        <v>0.56736111111111109</v>
      </c>
      <c r="U23" s="72">
        <f t="shared" si="5"/>
        <v>0.56736111111111109</v>
      </c>
    </row>
    <row r="24" spans="1:21" ht="19.5" customHeight="1" x14ac:dyDescent="0.25">
      <c r="A24" s="586" t="s">
        <v>98</v>
      </c>
      <c r="B24" s="587"/>
      <c r="C24" s="152" t="s">
        <v>3109</v>
      </c>
      <c r="D24" s="217">
        <v>70512586</v>
      </c>
      <c r="E24" s="207" t="s">
        <v>93</v>
      </c>
      <c r="F24" s="142" t="s">
        <v>305</v>
      </c>
      <c r="G24" s="50"/>
      <c r="H24" s="182"/>
      <c r="I24" s="50" t="s">
        <v>425</v>
      </c>
      <c r="J24" s="41">
        <v>0.43333333333333329</v>
      </c>
      <c r="K24" s="41">
        <f t="shared" si="0"/>
        <v>0.43333333333333329</v>
      </c>
      <c r="L24" s="55">
        <v>0.46875</v>
      </c>
      <c r="M24" s="41">
        <f t="shared" si="1"/>
        <v>0.46875</v>
      </c>
      <c r="N24" s="55">
        <v>0.47013888888888888</v>
      </c>
      <c r="O24" s="41">
        <f t="shared" si="2"/>
        <v>0.47013888888888888</v>
      </c>
      <c r="P24" s="55">
        <v>0.54722222222222228</v>
      </c>
      <c r="Q24" s="41">
        <f t="shared" si="3"/>
        <v>0.54722222222222228</v>
      </c>
      <c r="R24" s="55">
        <v>0.57986111111111116</v>
      </c>
      <c r="S24" s="41">
        <f t="shared" si="4"/>
        <v>0.57986111111111116</v>
      </c>
      <c r="T24" s="236">
        <v>0.59375</v>
      </c>
      <c r="U24" s="72">
        <f t="shared" si="5"/>
        <v>0.59375</v>
      </c>
    </row>
    <row r="25" spans="1:21" ht="18" customHeight="1" x14ac:dyDescent="0.25">
      <c r="A25" s="586" t="s">
        <v>102</v>
      </c>
      <c r="B25" s="587"/>
      <c r="C25" s="152" t="s">
        <v>3110</v>
      </c>
      <c r="D25" s="217">
        <v>43059874</v>
      </c>
      <c r="E25" s="50" t="s">
        <v>84</v>
      </c>
      <c r="F25" s="142" t="s">
        <v>1400</v>
      </c>
      <c r="G25" s="50" t="s">
        <v>515</v>
      </c>
      <c r="H25" s="182"/>
      <c r="I25" s="50" t="s">
        <v>3111</v>
      </c>
      <c r="J25" s="41">
        <v>0.43541666666666667</v>
      </c>
      <c r="K25" s="41">
        <f t="shared" si="0"/>
        <v>0.43541666666666667</v>
      </c>
      <c r="L25" s="55">
        <v>0.46875</v>
      </c>
      <c r="M25" s="41">
        <f t="shared" si="1"/>
        <v>0.46875</v>
      </c>
      <c r="N25" s="55">
        <v>0.47430555555555548</v>
      </c>
      <c r="O25" s="41">
        <f t="shared" si="2"/>
        <v>0.47430555555555548</v>
      </c>
      <c r="P25" s="55">
        <v>0.54791666666666672</v>
      </c>
      <c r="Q25" s="41">
        <f t="shared" si="3"/>
        <v>0.54791666666666672</v>
      </c>
      <c r="R25" s="55"/>
      <c r="S25" s="41">
        <f t="shared" si="4"/>
        <v>0</v>
      </c>
      <c r="T25" s="236">
        <v>0.58125000000000004</v>
      </c>
      <c r="U25" s="72">
        <f t="shared" si="5"/>
        <v>0.58125000000000004</v>
      </c>
    </row>
    <row r="26" spans="1:21" s="4" customFormat="1" ht="18" customHeight="1" x14ac:dyDescent="0.25">
      <c r="A26" s="586" t="s">
        <v>106</v>
      </c>
      <c r="B26" s="587"/>
      <c r="C26" s="152" t="s">
        <v>3112</v>
      </c>
      <c r="D26" s="217">
        <v>60639274</v>
      </c>
      <c r="E26" s="50" t="s">
        <v>84</v>
      </c>
      <c r="F26" s="142" t="s">
        <v>3113</v>
      </c>
      <c r="G26" s="105"/>
      <c r="H26" s="180"/>
      <c r="I26" s="252" t="s">
        <v>2590</v>
      </c>
      <c r="J26" s="41">
        <v>0.45069444444444451</v>
      </c>
      <c r="K26" s="41">
        <f t="shared" si="0"/>
        <v>0.45069444444444451</v>
      </c>
      <c r="L26" s="55">
        <v>0.47430555555555548</v>
      </c>
      <c r="M26" s="41">
        <f t="shared" si="1"/>
        <v>0.47430555555555548</v>
      </c>
      <c r="N26" s="55">
        <v>0.47986111111111113</v>
      </c>
      <c r="O26" s="41">
        <f t="shared" si="2"/>
        <v>0.47986111111111113</v>
      </c>
      <c r="P26" s="55">
        <v>0.56388888888888888</v>
      </c>
      <c r="Q26" s="41">
        <f t="shared" si="3"/>
        <v>0.56388888888888888</v>
      </c>
      <c r="R26" s="55">
        <v>0.58958333333333335</v>
      </c>
      <c r="S26" s="41">
        <f t="shared" si="4"/>
        <v>0.58958333333333335</v>
      </c>
      <c r="T26" s="236">
        <v>0.60138888888888886</v>
      </c>
      <c r="U26" s="72">
        <f t="shared" si="5"/>
        <v>0.60138888888888886</v>
      </c>
    </row>
    <row r="27" spans="1:21" s="46" customFormat="1" ht="19.5" customHeight="1" x14ac:dyDescent="0.25">
      <c r="A27" s="586" t="s">
        <v>110</v>
      </c>
      <c r="B27" s="587"/>
      <c r="C27" s="152" t="s">
        <v>3114</v>
      </c>
      <c r="D27" s="217">
        <v>75598933</v>
      </c>
      <c r="E27" s="50" t="s">
        <v>84</v>
      </c>
      <c r="F27" s="142" t="s">
        <v>502</v>
      </c>
      <c r="G27" s="105"/>
      <c r="H27" s="180"/>
      <c r="I27" s="252" t="s">
        <v>2590</v>
      </c>
      <c r="J27" s="41">
        <v>0.4513888888888889</v>
      </c>
      <c r="K27" s="41">
        <f t="shared" si="0"/>
        <v>0.4513888888888889</v>
      </c>
      <c r="L27" s="55">
        <v>0.47986111111111113</v>
      </c>
      <c r="M27" s="41">
        <f t="shared" si="1"/>
        <v>0.47986111111111113</v>
      </c>
      <c r="N27" s="55">
        <v>0.48402777777777778</v>
      </c>
      <c r="O27" s="41">
        <f t="shared" si="2"/>
        <v>0.48402777777777778</v>
      </c>
      <c r="P27" s="55">
        <v>0.56458333333333333</v>
      </c>
      <c r="Q27" s="41">
        <f t="shared" si="3"/>
        <v>0.56458333333333333</v>
      </c>
      <c r="R27" s="55">
        <v>0.59513888888888888</v>
      </c>
      <c r="S27" s="41">
        <f t="shared" si="4"/>
        <v>0.59513888888888888</v>
      </c>
      <c r="T27" s="236">
        <v>0.60763888888888884</v>
      </c>
      <c r="U27" s="72">
        <f t="shared" si="5"/>
        <v>0.60763888888888884</v>
      </c>
    </row>
    <row r="28" spans="1:21" ht="21" customHeight="1" x14ac:dyDescent="0.25">
      <c r="A28" s="586" t="s">
        <v>114</v>
      </c>
      <c r="B28" s="587"/>
      <c r="C28" s="152" t="s">
        <v>3115</v>
      </c>
      <c r="D28" s="217">
        <v>15733153</v>
      </c>
      <c r="E28" s="50" t="s">
        <v>271</v>
      </c>
      <c r="F28" s="142" t="s">
        <v>493</v>
      </c>
      <c r="G28" s="105"/>
      <c r="H28" s="180"/>
      <c r="I28" s="252" t="s">
        <v>2590</v>
      </c>
      <c r="J28" s="41">
        <v>0.46319444444444452</v>
      </c>
      <c r="K28" s="41">
        <f t="shared" si="0"/>
        <v>0.46319444444444452</v>
      </c>
      <c r="L28" s="55">
        <v>0.48402777777777778</v>
      </c>
      <c r="M28" s="41">
        <f t="shared" si="1"/>
        <v>0.48402777777777778</v>
      </c>
      <c r="N28" s="55">
        <v>0.48958333333333331</v>
      </c>
      <c r="O28" s="41">
        <f t="shared" si="2"/>
        <v>0.48958333333333331</v>
      </c>
      <c r="P28" s="55">
        <v>0.57847222222222228</v>
      </c>
      <c r="Q28" s="41">
        <f t="shared" si="3"/>
        <v>0.57847222222222228</v>
      </c>
      <c r="R28" s="55">
        <v>0.59722222222222221</v>
      </c>
      <c r="S28" s="41">
        <f t="shared" si="4"/>
        <v>0.59722222222222221</v>
      </c>
      <c r="T28" s="236">
        <v>0.61597222222222225</v>
      </c>
      <c r="U28" s="72">
        <f t="shared" si="5"/>
        <v>0.61597222222222225</v>
      </c>
    </row>
    <row r="29" spans="1:21" ht="21.75" customHeight="1" x14ac:dyDescent="0.25">
      <c r="A29" s="586" t="s">
        <v>118</v>
      </c>
      <c r="B29" s="587"/>
      <c r="C29" s="152" t="s">
        <v>3116</v>
      </c>
      <c r="D29" s="217">
        <v>10343293</v>
      </c>
      <c r="E29" s="21" t="s">
        <v>441</v>
      </c>
      <c r="F29" s="142" t="s">
        <v>502</v>
      </c>
      <c r="G29" s="105"/>
      <c r="H29" s="180"/>
      <c r="I29" s="252" t="s">
        <v>2590</v>
      </c>
      <c r="J29" s="41">
        <v>0.46875</v>
      </c>
      <c r="K29" s="41">
        <f t="shared" si="0"/>
        <v>0.46875</v>
      </c>
      <c r="L29" s="55">
        <v>0.48888888888888887</v>
      </c>
      <c r="M29" s="41">
        <f t="shared" si="1"/>
        <v>0.48888888888888887</v>
      </c>
      <c r="N29" s="55">
        <v>0.49375000000000002</v>
      </c>
      <c r="O29" s="41">
        <f t="shared" si="2"/>
        <v>0.49375000000000002</v>
      </c>
      <c r="P29" s="55">
        <v>0.57847222222222228</v>
      </c>
      <c r="Q29" s="41">
        <f t="shared" si="3"/>
        <v>0.57847222222222228</v>
      </c>
      <c r="R29" s="55">
        <v>0.60763888888888884</v>
      </c>
      <c r="S29" s="41">
        <f t="shared" si="4"/>
        <v>0.60763888888888884</v>
      </c>
      <c r="T29" s="236">
        <v>0.61875000000000002</v>
      </c>
      <c r="U29" s="72">
        <f t="shared" si="5"/>
        <v>0.61875000000000002</v>
      </c>
    </row>
    <row r="30" spans="1:21" ht="21" customHeight="1" x14ac:dyDescent="0.25">
      <c r="A30" s="586" t="s">
        <v>126</v>
      </c>
      <c r="B30" s="587"/>
      <c r="C30" s="152" t="s">
        <v>3117</v>
      </c>
      <c r="D30" s="217">
        <v>44274330</v>
      </c>
      <c r="E30" s="50" t="s">
        <v>271</v>
      </c>
      <c r="F30" s="142" t="s">
        <v>757</v>
      </c>
      <c r="G30" s="184" t="s">
        <v>1319</v>
      </c>
      <c r="H30" s="182"/>
      <c r="I30" s="50" t="s">
        <v>3118</v>
      </c>
      <c r="J30" s="41">
        <v>0.47013888888888888</v>
      </c>
      <c r="K30" s="41">
        <f t="shared" si="0"/>
        <v>0.47013888888888888</v>
      </c>
      <c r="L30" s="55">
        <v>0.49305555555555558</v>
      </c>
      <c r="M30" s="41">
        <f t="shared" si="1"/>
        <v>0.49305555555555558</v>
      </c>
      <c r="N30" s="55">
        <v>0.49930555555555561</v>
      </c>
      <c r="O30" s="41">
        <f t="shared" si="2"/>
        <v>0.49930555555555561</v>
      </c>
      <c r="P30" s="55">
        <v>0.59027777777777779</v>
      </c>
      <c r="Q30" s="41">
        <f t="shared" si="3"/>
        <v>0.59027777777777779</v>
      </c>
      <c r="R30" s="55">
        <v>0.60972222222222228</v>
      </c>
      <c r="S30" s="41">
        <f t="shared" si="4"/>
        <v>0.60972222222222228</v>
      </c>
      <c r="T30" s="236">
        <v>0.62777777777777777</v>
      </c>
      <c r="U30" s="72">
        <f t="shared" si="5"/>
        <v>0.62777777777777777</v>
      </c>
    </row>
    <row r="31" spans="1:21" s="4" customFormat="1" ht="18" customHeight="1" x14ac:dyDescent="0.25">
      <c r="A31" s="586" t="s">
        <v>130</v>
      </c>
      <c r="B31" s="587"/>
      <c r="C31" s="152" t="s">
        <v>3119</v>
      </c>
      <c r="D31" s="217">
        <v>48188603</v>
      </c>
      <c r="E31" s="50" t="s">
        <v>84</v>
      </c>
      <c r="F31" s="142" t="s">
        <v>502</v>
      </c>
      <c r="G31" s="184" t="s">
        <v>602</v>
      </c>
      <c r="H31" s="464"/>
      <c r="I31" s="312" t="s">
        <v>168</v>
      </c>
      <c r="J31" s="41">
        <v>0.47361111111111109</v>
      </c>
      <c r="K31" s="41">
        <f t="shared" si="0"/>
        <v>0.47361111111111109</v>
      </c>
      <c r="L31" s="55">
        <v>0.49791666666666667</v>
      </c>
      <c r="M31" s="41">
        <f t="shared" si="1"/>
        <v>0.49791666666666667</v>
      </c>
      <c r="N31" s="55">
        <v>0.5180555555555556</v>
      </c>
      <c r="O31" s="41">
        <f t="shared" si="2"/>
        <v>0.5180555555555556</v>
      </c>
      <c r="P31" s="55">
        <v>0.59375</v>
      </c>
      <c r="Q31" s="41">
        <f t="shared" si="3"/>
        <v>0.59375</v>
      </c>
      <c r="R31" s="55">
        <v>0.61944444444444446</v>
      </c>
      <c r="S31" s="41">
        <f t="shared" si="4"/>
        <v>0.61944444444444446</v>
      </c>
      <c r="T31" s="236">
        <v>0.63472222222222219</v>
      </c>
      <c r="U31" s="72">
        <f t="shared" si="5"/>
        <v>0.63472222222222219</v>
      </c>
    </row>
    <row r="32" spans="1:21" s="46" customFormat="1" ht="21" customHeight="1" x14ac:dyDescent="0.25">
      <c r="A32" s="586" t="s">
        <v>237</v>
      </c>
      <c r="B32" s="587"/>
      <c r="C32" s="152" t="s">
        <v>3120</v>
      </c>
      <c r="D32" s="217">
        <v>61104572</v>
      </c>
      <c r="E32" s="201" t="s">
        <v>345</v>
      </c>
      <c r="F32" s="142" t="s">
        <v>3121</v>
      </c>
      <c r="G32" s="50" t="s">
        <v>3122</v>
      </c>
      <c r="H32" s="182"/>
      <c r="I32" s="50" t="s">
        <v>457</v>
      </c>
      <c r="J32" s="41">
        <v>0.47499999999999998</v>
      </c>
      <c r="K32" s="41">
        <f t="shared" si="0"/>
        <v>0.47499999999999998</v>
      </c>
      <c r="L32" s="55">
        <v>0.51666666666666672</v>
      </c>
      <c r="M32" s="41">
        <f t="shared" si="1"/>
        <v>0.51666666666666672</v>
      </c>
      <c r="N32" s="55">
        <v>0.53125</v>
      </c>
      <c r="O32" s="41">
        <f t="shared" si="2"/>
        <v>0.53125</v>
      </c>
      <c r="P32" s="55">
        <v>0.60416666666666663</v>
      </c>
      <c r="Q32" s="41">
        <f t="shared" si="3"/>
        <v>0.60416666666666663</v>
      </c>
      <c r="R32" s="55">
        <v>0.62569444444444444</v>
      </c>
      <c r="S32" s="41">
        <f t="shared" si="4"/>
        <v>0.62569444444444444</v>
      </c>
      <c r="T32" s="236">
        <v>0.63888888888888884</v>
      </c>
      <c r="U32" s="72">
        <f t="shared" si="5"/>
        <v>0.63888888888888884</v>
      </c>
    </row>
    <row r="33" spans="1:21" ht="18.75" customHeight="1" x14ac:dyDescent="0.25">
      <c r="A33" s="586" t="s">
        <v>136</v>
      </c>
      <c r="B33" s="587"/>
      <c r="C33" s="192" t="s">
        <v>3123</v>
      </c>
      <c r="D33" s="288">
        <v>25785618</v>
      </c>
      <c r="E33" s="88" t="s">
        <v>271</v>
      </c>
      <c r="F33" s="250" t="s">
        <v>502</v>
      </c>
      <c r="G33" s="88" t="s">
        <v>3124</v>
      </c>
      <c r="H33" s="332"/>
      <c r="I33" s="88" t="s">
        <v>3125</v>
      </c>
      <c r="J33" s="41">
        <v>0.47916666666666669</v>
      </c>
      <c r="K33" s="41">
        <f t="shared" si="0"/>
        <v>0.47916666666666669</v>
      </c>
      <c r="L33" s="55">
        <v>0.53055555555555556</v>
      </c>
      <c r="M33" s="41">
        <f t="shared" si="1"/>
        <v>0.53055555555555556</v>
      </c>
      <c r="N33" s="55">
        <v>0.53680555555555554</v>
      </c>
      <c r="O33" s="41">
        <f t="shared" si="2"/>
        <v>0.53680555555555554</v>
      </c>
      <c r="P33" s="55">
        <v>0.61111111111111116</v>
      </c>
      <c r="Q33" s="41">
        <f t="shared" si="3"/>
        <v>0.61111111111111116</v>
      </c>
      <c r="R33" s="55">
        <v>0.63472222222222219</v>
      </c>
      <c r="S33" s="41">
        <f t="shared" si="4"/>
        <v>0.63472222222222219</v>
      </c>
      <c r="T33" s="236">
        <v>0.64722222222222225</v>
      </c>
      <c r="U33" s="72">
        <f t="shared" si="5"/>
        <v>0.64722222222222225</v>
      </c>
    </row>
    <row r="34" spans="1:21" ht="19.5" customHeight="1" x14ac:dyDescent="0.25">
      <c r="A34" s="586" t="s">
        <v>240</v>
      </c>
      <c r="B34" s="587"/>
      <c r="C34" s="152" t="s">
        <v>3126</v>
      </c>
      <c r="D34" s="217">
        <v>75931556</v>
      </c>
      <c r="E34" s="50" t="s">
        <v>84</v>
      </c>
      <c r="F34" s="142" t="s">
        <v>757</v>
      </c>
      <c r="G34" s="105"/>
      <c r="H34" s="180"/>
      <c r="I34" s="252" t="s">
        <v>2590</v>
      </c>
      <c r="J34" s="41">
        <v>0.48055555555555562</v>
      </c>
      <c r="K34" s="41">
        <f t="shared" ref="K34:K54" si="6">J34+$K$62</f>
        <v>0.48055555555555562</v>
      </c>
      <c r="L34" s="55">
        <v>0.53611111111111109</v>
      </c>
      <c r="M34" s="41">
        <f t="shared" ref="M34:M54" si="7">L34+$M$63</f>
        <v>0.53611111111111109</v>
      </c>
      <c r="N34" s="55">
        <v>0.54097222222222219</v>
      </c>
      <c r="O34" s="41">
        <f t="shared" ref="O34:O54" si="8">N34+$O$63</f>
        <v>0.54097222222222219</v>
      </c>
      <c r="P34" s="55">
        <v>0.61319444444444449</v>
      </c>
      <c r="Q34" s="41">
        <f t="shared" ref="Q34:Q54" si="9">P34+$Q$63</f>
        <v>0.61319444444444449</v>
      </c>
      <c r="R34" s="55">
        <v>0.63749999999999996</v>
      </c>
      <c r="S34" s="41">
        <f t="shared" ref="S34:S54" si="10">R34+$S$63</f>
        <v>0.63749999999999996</v>
      </c>
      <c r="T34" s="236">
        <v>0.65347222222222223</v>
      </c>
      <c r="U34" s="72">
        <f t="shared" ref="U34:U51" si="11">T34+$U$63</f>
        <v>0.65347222222222223</v>
      </c>
    </row>
    <row r="35" spans="1:21" ht="18.75" customHeight="1" x14ac:dyDescent="0.25">
      <c r="A35" s="586" t="s">
        <v>454</v>
      </c>
      <c r="B35" s="587"/>
      <c r="C35" s="152" t="s">
        <v>3127</v>
      </c>
      <c r="D35" s="217">
        <v>43695263</v>
      </c>
      <c r="E35" s="50" t="s">
        <v>84</v>
      </c>
      <c r="F35" s="142" t="s">
        <v>3128</v>
      </c>
      <c r="G35" s="96"/>
      <c r="H35" s="328"/>
      <c r="I35" s="96" t="s">
        <v>147</v>
      </c>
      <c r="J35" s="41">
        <v>0.48194444444444451</v>
      </c>
      <c r="K35" s="41">
        <f t="shared" si="6"/>
        <v>0.48194444444444451</v>
      </c>
      <c r="L35" s="55">
        <v>0.54097222222222219</v>
      </c>
      <c r="M35" s="41">
        <f t="shared" si="7"/>
        <v>0.54097222222222219</v>
      </c>
      <c r="N35" s="55">
        <v>0.54861111111111116</v>
      </c>
      <c r="O35" s="41">
        <f t="shared" si="8"/>
        <v>0.54861111111111116</v>
      </c>
      <c r="P35" s="55">
        <v>0.63888888888888884</v>
      </c>
      <c r="Q35" s="41">
        <f t="shared" si="9"/>
        <v>0.63888888888888884</v>
      </c>
      <c r="R35" s="55">
        <v>0.66597222222222219</v>
      </c>
      <c r="S35" s="41">
        <f t="shared" si="10"/>
        <v>0.66597222222222219</v>
      </c>
      <c r="T35" s="236">
        <v>0.68194444444444446</v>
      </c>
      <c r="U35" s="72">
        <f t="shared" si="11"/>
        <v>0.68194444444444446</v>
      </c>
    </row>
    <row r="36" spans="1:21" ht="18.75" customHeight="1" x14ac:dyDescent="0.25">
      <c r="A36" s="586" t="s">
        <v>244</v>
      </c>
      <c r="B36" s="587"/>
      <c r="C36" s="152" t="s">
        <v>3129</v>
      </c>
      <c r="D36" s="217">
        <v>77247422</v>
      </c>
      <c r="E36" s="207" t="s">
        <v>93</v>
      </c>
      <c r="F36" s="142" t="s">
        <v>23</v>
      </c>
      <c r="G36" s="256"/>
      <c r="H36" s="334"/>
      <c r="I36" s="256" t="s">
        <v>34</v>
      </c>
      <c r="J36" s="41">
        <v>0.49027777777777781</v>
      </c>
      <c r="K36" s="41">
        <f t="shared" si="6"/>
        <v>0.49027777777777781</v>
      </c>
      <c r="L36" s="55">
        <v>0.54583333333333328</v>
      </c>
      <c r="M36" s="41">
        <f t="shared" si="7"/>
        <v>0.54583333333333328</v>
      </c>
      <c r="N36" s="55">
        <v>0.56874999999999998</v>
      </c>
      <c r="O36" s="41">
        <f t="shared" si="8"/>
        <v>0.56874999999999998</v>
      </c>
      <c r="P36" s="55">
        <v>0.63958333333333328</v>
      </c>
      <c r="Q36" s="41">
        <f t="shared" si="9"/>
        <v>0.63958333333333328</v>
      </c>
      <c r="R36" s="55">
        <v>0.6694444444444444</v>
      </c>
      <c r="S36" s="41">
        <f t="shared" si="10"/>
        <v>0.6694444444444444</v>
      </c>
      <c r="T36" s="236">
        <v>0.68263888888888891</v>
      </c>
      <c r="U36" s="72">
        <f t="shared" si="11"/>
        <v>0.68263888888888891</v>
      </c>
    </row>
    <row r="37" spans="1:21" ht="18.75" customHeight="1" x14ac:dyDescent="0.25">
      <c r="A37" s="586" t="s">
        <v>245</v>
      </c>
      <c r="B37" s="587"/>
      <c r="C37" s="152" t="s">
        <v>3130</v>
      </c>
      <c r="D37" s="217">
        <v>40036856</v>
      </c>
      <c r="E37" s="50" t="s">
        <v>271</v>
      </c>
      <c r="F37" s="142" t="s">
        <v>23</v>
      </c>
      <c r="G37" s="184" t="s">
        <v>1222</v>
      </c>
      <c r="H37" s="182"/>
      <c r="I37" s="50" t="s">
        <v>575</v>
      </c>
      <c r="J37" s="41">
        <v>0.4909722222222222</v>
      </c>
      <c r="K37" s="41">
        <f t="shared" si="6"/>
        <v>0.4909722222222222</v>
      </c>
      <c r="L37" s="55">
        <v>0.57986111111111116</v>
      </c>
      <c r="M37" s="41">
        <f t="shared" si="7"/>
        <v>0.57986111111111116</v>
      </c>
      <c r="N37" s="55">
        <v>0.58680555555555558</v>
      </c>
      <c r="O37" s="41">
        <f t="shared" si="8"/>
        <v>0.58680555555555558</v>
      </c>
      <c r="P37" s="55">
        <v>0.65138888888888891</v>
      </c>
      <c r="Q37" s="41">
        <f t="shared" si="9"/>
        <v>0.65138888888888891</v>
      </c>
      <c r="R37" s="55">
        <v>0.68263888888888891</v>
      </c>
      <c r="S37" s="41">
        <f t="shared" si="10"/>
        <v>0.68263888888888891</v>
      </c>
      <c r="T37" s="236">
        <v>0.69513888888888886</v>
      </c>
      <c r="U37" s="72">
        <f t="shared" si="11"/>
        <v>0.69513888888888886</v>
      </c>
    </row>
    <row r="38" spans="1:21" ht="18" customHeight="1" x14ac:dyDescent="0.25">
      <c r="A38" s="586" t="s">
        <v>246</v>
      </c>
      <c r="B38" s="587"/>
      <c r="C38" s="152" t="s">
        <v>3131</v>
      </c>
      <c r="D38" s="217">
        <v>73245772</v>
      </c>
      <c r="E38" s="50" t="s">
        <v>84</v>
      </c>
      <c r="F38" s="142" t="s">
        <v>3121</v>
      </c>
      <c r="G38" s="184" t="s">
        <v>3132</v>
      </c>
      <c r="H38" s="329"/>
      <c r="I38" s="186" t="s">
        <v>159</v>
      </c>
      <c r="J38" s="41">
        <v>0.52013888888888893</v>
      </c>
      <c r="K38" s="41">
        <f t="shared" si="6"/>
        <v>0.52013888888888893</v>
      </c>
      <c r="L38" s="55">
        <v>0.58611111111111114</v>
      </c>
      <c r="M38" s="41">
        <f t="shared" si="7"/>
        <v>0.58611111111111114</v>
      </c>
      <c r="N38" s="55">
        <v>0.59236111111111112</v>
      </c>
      <c r="O38" s="41">
        <f t="shared" si="8"/>
        <v>0.59236111111111112</v>
      </c>
      <c r="P38" s="55">
        <v>0.6645833333333333</v>
      </c>
      <c r="Q38" s="41">
        <f t="shared" si="9"/>
        <v>0.6645833333333333</v>
      </c>
      <c r="R38" s="55">
        <v>0.69861111111111107</v>
      </c>
      <c r="S38" s="41">
        <f t="shared" si="10"/>
        <v>0.69861111111111107</v>
      </c>
      <c r="T38" s="236">
        <v>0.71111111111111114</v>
      </c>
      <c r="U38" s="72">
        <f t="shared" si="11"/>
        <v>0.71111111111111114</v>
      </c>
    </row>
    <row r="39" spans="1:21" ht="18" customHeight="1" x14ac:dyDescent="0.25">
      <c r="A39" s="586" t="s">
        <v>250</v>
      </c>
      <c r="B39" s="587"/>
      <c r="C39" s="152" t="s">
        <v>3133</v>
      </c>
      <c r="D39" s="217">
        <v>60423394</v>
      </c>
      <c r="E39" s="201" t="s">
        <v>45</v>
      </c>
      <c r="F39" s="142" t="s">
        <v>51</v>
      </c>
      <c r="G39" s="256"/>
      <c r="H39" s="334"/>
      <c r="I39" s="256" t="s">
        <v>34</v>
      </c>
      <c r="J39" s="41">
        <v>0.52222222222222225</v>
      </c>
      <c r="K39" s="41">
        <f t="shared" si="6"/>
        <v>0.52222222222222225</v>
      </c>
      <c r="L39" s="55">
        <v>0.59166666666666667</v>
      </c>
      <c r="M39" s="41">
        <f t="shared" si="7"/>
        <v>0.59166666666666667</v>
      </c>
      <c r="N39" s="55">
        <v>0.59930555555555554</v>
      </c>
      <c r="O39" s="41">
        <f t="shared" si="8"/>
        <v>0.59930555555555554</v>
      </c>
      <c r="P39" s="55">
        <v>0.6645833333333333</v>
      </c>
      <c r="Q39" s="41">
        <f t="shared" si="9"/>
        <v>0.6645833333333333</v>
      </c>
      <c r="R39" s="55">
        <v>0.70277777777777772</v>
      </c>
      <c r="S39" s="41">
        <f t="shared" si="10"/>
        <v>0.70277777777777772</v>
      </c>
      <c r="T39" s="236">
        <v>0.71458333333333335</v>
      </c>
      <c r="U39" s="72">
        <f t="shared" si="11"/>
        <v>0.71458333333333335</v>
      </c>
    </row>
    <row r="40" spans="1:21" s="46" customFormat="1" ht="18" customHeight="1" x14ac:dyDescent="0.25">
      <c r="A40" s="586" t="s">
        <v>254</v>
      </c>
      <c r="B40" s="587"/>
      <c r="C40" s="152" t="s">
        <v>3134</v>
      </c>
      <c r="D40" s="217">
        <v>45240832</v>
      </c>
      <c r="E40" s="201" t="s">
        <v>45</v>
      </c>
      <c r="F40" s="142" t="s">
        <v>28</v>
      </c>
      <c r="G40" s="83"/>
      <c r="H40" s="334"/>
      <c r="I40" s="256" t="s">
        <v>34</v>
      </c>
      <c r="J40" s="41">
        <v>0.5229166666666667</v>
      </c>
      <c r="K40" s="41">
        <f t="shared" si="6"/>
        <v>0.5229166666666667</v>
      </c>
      <c r="L40" s="55">
        <v>0.59930555555555554</v>
      </c>
      <c r="M40" s="41">
        <f t="shared" si="7"/>
        <v>0.59930555555555554</v>
      </c>
      <c r="N40" s="55">
        <v>0.6069444444444444</v>
      </c>
      <c r="O40" s="41">
        <f t="shared" si="8"/>
        <v>0.6069444444444444</v>
      </c>
      <c r="P40" s="55">
        <v>0.67708333333333337</v>
      </c>
      <c r="Q40" s="41">
        <f t="shared" si="9"/>
        <v>0.67708333333333337</v>
      </c>
      <c r="R40" s="55">
        <v>0.71180555555555558</v>
      </c>
      <c r="S40" s="41">
        <f t="shared" si="10"/>
        <v>0.71180555555555558</v>
      </c>
      <c r="T40" s="236">
        <v>0.72430555555555554</v>
      </c>
      <c r="U40" s="72">
        <f t="shared" si="11"/>
        <v>0.72430555555555554</v>
      </c>
    </row>
    <row r="41" spans="1:21" ht="25.5" customHeight="1" x14ac:dyDescent="0.25">
      <c r="A41" s="586" t="s">
        <v>256</v>
      </c>
      <c r="B41" s="587"/>
      <c r="C41" s="152" t="s">
        <v>3135</v>
      </c>
      <c r="D41" s="217">
        <v>47073000</v>
      </c>
      <c r="E41" s="50" t="s">
        <v>84</v>
      </c>
      <c r="F41" s="142" t="s">
        <v>28</v>
      </c>
      <c r="G41" s="105" t="s">
        <v>42</v>
      </c>
      <c r="H41" s="182"/>
      <c r="I41" s="50" t="s">
        <v>2018</v>
      </c>
      <c r="J41" s="41">
        <v>0.52430555555555558</v>
      </c>
      <c r="K41" s="41">
        <f t="shared" si="6"/>
        <v>0.52430555555555558</v>
      </c>
      <c r="L41" s="55">
        <v>0.55833333333333335</v>
      </c>
      <c r="M41" s="41">
        <f t="shared" si="7"/>
        <v>0.55833333333333335</v>
      </c>
      <c r="N41" s="55">
        <v>0.56944444444444442</v>
      </c>
      <c r="O41" s="41">
        <f t="shared" si="8"/>
        <v>0.56944444444444442</v>
      </c>
      <c r="P41" s="55">
        <v>0.625</v>
      </c>
      <c r="Q41" s="41">
        <f t="shared" si="9"/>
        <v>0.625</v>
      </c>
      <c r="R41" s="55">
        <v>0.64861111111111114</v>
      </c>
      <c r="S41" s="41">
        <f t="shared" si="10"/>
        <v>0.64861111111111114</v>
      </c>
      <c r="T41" s="236">
        <v>0.66527777777777775</v>
      </c>
      <c r="U41" s="72">
        <f t="shared" si="11"/>
        <v>0.66527777777777775</v>
      </c>
    </row>
    <row r="42" spans="1:21" ht="18.75" customHeight="1" x14ac:dyDescent="0.25">
      <c r="A42" s="586" t="s">
        <v>260</v>
      </c>
      <c r="B42" s="587"/>
      <c r="C42" s="152" t="s">
        <v>3136</v>
      </c>
      <c r="D42" s="217">
        <v>41593460</v>
      </c>
      <c r="E42" s="50" t="s">
        <v>84</v>
      </c>
      <c r="F42" s="142" t="s">
        <v>28</v>
      </c>
      <c r="G42" s="105" t="s">
        <v>42</v>
      </c>
      <c r="H42" s="182"/>
      <c r="I42" s="50" t="s">
        <v>2018</v>
      </c>
      <c r="J42" s="41">
        <v>0.52777777777777779</v>
      </c>
      <c r="K42" s="41">
        <f t="shared" si="6"/>
        <v>0.52777777777777779</v>
      </c>
      <c r="L42" s="55">
        <v>0.56666666666666665</v>
      </c>
      <c r="M42" s="41">
        <f t="shared" si="7"/>
        <v>0.56666666666666665</v>
      </c>
      <c r="N42" s="55">
        <v>0.57222222222222219</v>
      </c>
      <c r="O42" s="41">
        <f t="shared" si="8"/>
        <v>0.57222222222222219</v>
      </c>
      <c r="P42" s="55">
        <v>0.625</v>
      </c>
      <c r="Q42" s="41">
        <f t="shared" si="9"/>
        <v>0.625</v>
      </c>
      <c r="R42" s="55">
        <v>0.65347222222222223</v>
      </c>
      <c r="S42" s="41">
        <f t="shared" si="10"/>
        <v>0.65347222222222223</v>
      </c>
      <c r="T42" s="236">
        <v>0.66597222222222219</v>
      </c>
      <c r="U42" s="72">
        <f t="shared" si="11"/>
        <v>0.66597222222222219</v>
      </c>
    </row>
    <row r="43" spans="1:21" ht="18" customHeight="1" x14ac:dyDescent="0.25">
      <c r="A43" s="586" t="s">
        <v>263</v>
      </c>
      <c r="B43" s="587"/>
      <c r="C43" s="152" t="s">
        <v>3137</v>
      </c>
      <c r="D43" s="217">
        <v>76373194</v>
      </c>
      <c r="E43" s="207" t="s">
        <v>93</v>
      </c>
      <c r="F43" s="142" t="s">
        <v>757</v>
      </c>
      <c r="G43" s="50"/>
      <c r="H43" s="182"/>
      <c r="I43" s="50" t="s">
        <v>3138</v>
      </c>
      <c r="J43" s="41">
        <v>0.54027777777777775</v>
      </c>
      <c r="K43" s="41">
        <f t="shared" si="6"/>
        <v>0.54027777777777775</v>
      </c>
      <c r="L43" s="55">
        <v>0.60624999999999996</v>
      </c>
      <c r="M43" s="41">
        <f t="shared" si="7"/>
        <v>0.60624999999999996</v>
      </c>
      <c r="N43" s="55">
        <v>0.6118055555555556</v>
      </c>
      <c r="O43" s="41">
        <f t="shared" si="8"/>
        <v>0.6118055555555556</v>
      </c>
      <c r="P43" s="55">
        <v>0.67708333333333337</v>
      </c>
      <c r="Q43" s="41">
        <f t="shared" si="9"/>
        <v>0.67708333333333337</v>
      </c>
      <c r="R43" s="55">
        <v>0.73611111111111116</v>
      </c>
      <c r="S43" s="41">
        <f t="shared" si="10"/>
        <v>0.73611111111111116</v>
      </c>
      <c r="T43" s="236">
        <v>0.74861111111111112</v>
      </c>
      <c r="U43" s="72">
        <f t="shared" si="11"/>
        <v>0.74861111111111112</v>
      </c>
    </row>
    <row r="44" spans="1:21" ht="19.5" customHeight="1" x14ac:dyDescent="0.25">
      <c r="A44" s="586" t="s">
        <v>265</v>
      </c>
      <c r="B44" s="587"/>
      <c r="C44" s="152" t="s">
        <v>3139</v>
      </c>
      <c r="D44" s="217">
        <v>45678018</v>
      </c>
      <c r="E44" s="50" t="s">
        <v>84</v>
      </c>
      <c r="F44" s="142" t="s">
        <v>23</v>
      </c>
      <c r="G44" s="105"/>
      <c r="H44" s="180"/>
      <c r="I44" s="252" t="s">
        <v>2590</v>
      </c>
      <c r="J44" s="41">
        <v>0.57152777777777775</v>
      </c>
      <c r="K44" s="41">
        <f t="shared" si="6"/>
        <v>0.57152777777777775</v>
      </c>
      <c r="L44" s="55">
        <v>0.61319444444444449</v>
      </c>
      <c r="M44" s="41">
        <f t="shared" si="7"/>
        <v>0.61319444444444449</v>
      </c>
      <c r="N44" s="55">
        <v>0.61805555555555558</v>
      </c>
      <c r="O44" s="41">
        <f t="shared" si="8"/>
        <v>0.61805555555555558</v>
      </c>
      <c r="P44" s="55">
        <v>0.68819444444444444</v>
      </c>
      <c r="Q44" s="41">
        <f t="shared" si="9"/>
        <v>0.68819444444444444</v>
      </c>
      <c r="R44" s="55">
        <v>0.71527777777777779</v>
      </c>
      <c r="S44" s="41">
        <f t="shared" si="10"/>
        <v>0.71527777777777779</v>
      </c>
      <c r="T44" s="236">
        <v>0.72638888888888886</v>
      </c>
      <c r="U44" s="72">
        <f t="shared" si="11"/>
        <v>0.72638888888888886</v>
      </c>
    </row>
    <row r="45" spans="1:21" ht="21" customHeight="1" x14ac:dyDescent="0.25">
      <c r="A45" s="586" t="s">
        <v>267</v>
      </c>
      <c r="B45" s="587"/>
      <c r="C45" s="230" t="s">
        <v>3140</v>
      </c>
      <c r="D45" s="217">
        <v>71464165</v>
      </c>
      <c r="E45" s="201" t="s">
        <v>45</v>
      </c>
      <c r="F45" s="142" t="s">
        <v>305</v>
      </c>
      <c r="G45" s="184" t="s">
        <v>3141</v>
      </c>
      <c r="H45" s="182"/>
      <c r="I45" s="50" t="s">
        <v>3142</v>
      </c>
      <c r="J45" s="41">
        <v>0.69861111111111107</v>
      </c>
      <c r="K45" s="41">
        <f t="shared" si="6"/>
        <v>0.69861111111111107</v>
      </c>
      <c r="L45" s="55">
        <v>0.61875000000000002</v>
      </c>
      <c r="M45" s="41">
        <f t="shared" si="7"/>
        <v>0.61875000000000002</v>
      </c>
      <c r="N45" s="55">
        <v>0.625</v>
      </c>
      <c r="O45" s="41">
        <f t="shared" si="8"/>
        <v>0.625</v>
      </c>
      <c r="P45" s="55">
        <v>0.68888888888888888</v>
      </c>
      <c r="Q45" s="41">
        <f t="shared" si="9"/>
        <v>0.68888888888888888</v>
      </c>
      <c r="R45" s="55">
        <v>0.72777777777777775</v>
      </c>
      <c r="S45" s="41">
        <f t="shared" si="10"/>
        <v>0.72777777777777775</v>
      </c>
      <c r="T45" s="236">
        <v>0.74027777777777781</v>
      </c>
      <c r="U45" s="72">
        <f t="shared" si="11"/>
        <v>0.74027777777777781</v>
      </c>
    </row>
    <row r="46" spans="1:21" ht="18" customHeight="1" x14ac:dyDescent="0.25">
      <c r="A46" s="600"/>
      <c r="B46" s="587"/>
      <c r="C46" s="192" t="s">
        <v>3143</v>
      </c>
      <c r="D46" s="288">
        <v>10712224</v>
      </c>
      <c r="E46" s="88" t="s">
        <v>45</v>
      </c>
      <c r="F46" s="250" t="s">
        <v>38</v>
      </c>
      <c r="G46" s="88" t="s">
        <v>797</v>
      </c>
      <c r="H46" s="332"/>
      <c r="I46" s="88" t="s">
        <v>34</v>
      </c>
      <c r="J46" s="15"/>
      <c r="K46" s="15">
        <f t="shared" si="6"/>
        <v>0</v>
      </c>
      <c r="L46" s="161"/>
      <c r="M46" s="15">
        <f t="shared" si="7"/>
        <v>0</v>
      </c>
      <c r="N46" s="161"/>
      <c r="O46" s="15">
        <f t="shared" si="8"/>
        <v>0</v>
      </c>
      <c r="P46" s="161"/>
      <c r="Q46" s="15">
        <f t="shared" si="9"/>
        <v>0</v>
      </c>
      <c r="R46" s="161"/>
      <c r="S46" s="15">
        <f t="shared" si="10"/>
        <v>0</v>
      </c>
      <c r="T46" s="161"/>
      <c r="U46" s="15">
        <f t="shared" si="11"/>
        <v>0</v>
      </c>
    </row>
    <row r="47" spans="1:21" ht="18" customHeight="1" x14ac:dyDescent="0.25">
      <c r="A47" s="586" t="s">
        <v>269</v>
      </c>
      <c r="B47" s="587"/>
      <c r="C47" s="230" t="s">
        <v>3144</v>
      </c>
      <c r="D47" s="217">
        <v>40948618</v>
      </c>
      <c r="E47" s="201" t="s">
        <v>45</v>
      </c>
      <c r="F47" s="142" t="s">
        <v>305</v>
      </c>
      <c r="G47" s="105" t="s">
        <v>75</v>
      </c>
      <c r="H47" s="182"/>
      <c r="I47" s="50" t="s">
        <v>425</v>
      </c>
      <c r="J47" s="41">
        <v>0.60138888888888886</v>
      </c>
      <c r="K47" s="41">
        <f t="shared" si="6"/>
        <v>0.60138888888888886</v>
      </c>
      <c r="L47" s="55">
        <v>0.62638888888888888</v>
      </c>
      <c r="M47" s="41">
        <f t="shared" si="7"/>
        <v>0.62638888888888888</v>
      </c>
      <c r="N47" s="55">
        <v>0.6333333333333333</v>
      </c>
      <c r="O47" s="41">
        <f t="shared" si="8"/>
        <v>0.6333333333333333</v>
      </c>
      <c r="P47" s="55">
        <v>0.7</v>
      </c>
      <c r="Q47" s="41">
        <f t="shared" si="9"/>
        <v>0.7</v>
      </c>
      <c r="R47" s="55">
        <v>0.72430555555555554</v>
      </c>
      <c r="S47" s="41">
        <f t="shared" si="10"/>
        <v>0.72430555555555554</v>
      </c>
      <c r="T47" s="236">
        <v>0.7368055555555556</v>
      </c>
      <c r="U47" s="72">
        <f t="shared" si="11"/>
        <v>0.7368055555555556</v>
      </c>
    </row>
    <row r="48" spans="1:21" ht="18" customHeight="1" x14ac:dyDescent="0.25">
      <c r="A48" s="586" t="s">
        <v>272</v>
      </c>
      <c r="B48" s="587"/>
      <c r="C48" s="152" t="s">
        <v>3145</v>
      </c>
      <c r="D48" s="217">
        <v>70299627</v>
      </c>
      <c r="E48" s="50" t="s">
        <v>84</v>
      </c>
      <c r="F48" s="142" t="s">
        <v>28</v>
      </c>
      <c r="G48" s="87"/>
      <c r="H48" s="326"/>
      <c r="I48" s="87" t="s">
        <v>161</v>
      </c>
      <c r="J48" s="41">
        <v>0.62222222222222223</v>
      </c>
      <c r="K48" s="41">
        <f t="shared" si="6"/>
        <v>0.62222222222222223</v>
      </c>
      <c r="L48" s="55">
        <v>0.63263888888888886</v>
      </c>
      <c r="M48" s="41">
        <f t="shared" si="7"/>
        <v>0.63263888888888886</v>
      </c>
      <c r="N48" s="55">
        <v>0.63749999999999996</v>
      </c>
      <c r="O48" s="41">
        <f t="shared" si="8"/>
        <v>0.63749999999999996</v>
      </c>
      <c r="P48" s="55">
        <v>0.7006944444444444</v>
      </c>
      <c r="Q48" s="41">
        <f t="shared" si="9"/>
        <v>0.7006944444444444</v>
      </c>
      <c r="R48" s="55">
        <v>0.74305555555555558</v>
      </c>
      <c r="S48" s="41">
        <f t="shared" si="10"/>
        <v>0.74305555555555558</v>
      </c>
      <c r="T48" s="236">
        <v>0.75555555555555554</v>
      </c>
      <c r="U48" s="72">
        <f t="shared" si="11"/>
        <v>0.75555555555555554</v>
      </c>
    </row>
    <row r="49" spans="1:21" ht="18" customHeight="1" x14ac:dyDescent="0.25">
      <c r="A49" s="586" t="s">
        <v>274</v>
      </c>
      <c r="B49" s="587"/>
      <c r="C49" s="152" t="s">
        <v>3146</v>
      </c>
      <c r="D49" s="217">
        <v>15709521</v>
      </c>
      <c r="E49" s="50" t="s">
        <v>37</v>
      </c>
      <c r="F49" s="142" t="s">
        <v>38</v>
      </c>
      <c r="G49" s="105"/>
      <c r="H49" s="180"/>
      <c r="I49" s="252" t="s">
        <v>2590</v>
      </c>
      <c r="J49" s="41">
        <v>0.62430555555555556</v>
      </c>
      <c r="K49" s="41">
        <f t="shared" si="6"/>
        <v>0.62430555555555556</v>
      </c>
      <c r="L49" s="55">
        <v>0.63749999999999996</v>
      </c>
      <c r="M49" s="41">
        <f t="shared" si="7"/>
        <v>0.63749999999999996</v>
      </c>
      <c r="N49" s="55">
        <v>0.64375000000000004</v>
      </c>
      <c r="O49" s="41">
        <f t="shared" si="8"/>
        <v>0.64375000000000004</v>
      </c>
      <c r="P49" s="55">
        <v>0.71250000000000002</v>
      </c>
      <c r="Q49" s="41">
        <f t="shared" si="9"/>
        <v>0.71250000000000002</v>
      </c>
      <c r="R49" s="55">
        <v>0.75</v>
      </c>
      <c r="S49" s="41">
        <f t="shared" si="10"/>
        <v>0.75</v>
      </c>
      <c r="T49" s="236">
        <v>0.7631944444444444</v>
      </c>
      <c r="U49" s="72">
        <f t="shared" si="11"/>
        <v>0.7631944444444444</v>
      </c>
    </row>
    <row r="50" spans="1:21" ht="18" customHeight="1" x14ac:dyDescent="0.25">
      <c r="A50" s="586" t="s">
        <v>276</v>
      </c>
      <c r="B50" s="587"/>
      <c r="C50" s="97" t="s">
        <v>3147</v>
      </c>
      <c r="D50" s="50">
        <v>46037746</v>
      </c>
      <c r="E50" s="201" t="s">
        <v>45</v>
      </c>
      <c r="F50" s="79" t="s">
        <v>28</v>
      </c>
      <c r="G50" s="184" t="s">
        <v>409</v>
      </c>
      <c r="H50" s="329"/>
      <c r="I50" s="186" t="s">
        <v>159</v>
      </c>
      <c r="J50" s="41">
        <v>0.62708333333333333</v>
      </c>
      <c r="K50" s="41">
        <f t="shared" si="6"/>
        <v>0.62708333333333333</v>
      </c>
      <c r="L50" s="55">
        <v>0.64236111111111116</v>
      </c>
      <c r="M50" s="41">
        <f t="shared" si="7"/>
        <v>0.64236111111111116</v>
      </c>
      <c r="N50" s="55">
        <v>0.6479166666666667</v>
      </c>
      <c r="O50" s="41">
        <f t="shared" si="8"/>
        <v>0.6479166666666667</v>
      </c>
      <c r="P50" s="55">
        <v>0.71458333333333335</v>
      </c>
      <c r="Q50" s="41">
        <f t="shared" si="9"/>
        <v>0.71458333333333335</v>
      </c>
      <c r="R50" s="55">
        <v>0.75277777777777777</v>
      </c>
      <c r="S50" s="41">
        <f t="shared" si="10"/>
        <v>0.75277777777777777</v>
      </c>
      <c r="T50" s="236">
        <v>0.76458333333333328</v>
      </c>
      <c r="U50" s="72">
        <f t="shared" si="11"/>
        <v>0.76458333333333328</v>
      </c>
    </row>
    <row r="51" spans="1:21" ht="18" customHeight="1" x14ac:dyDescent="0.25">
      <c r="A51" s="586" t="s">
        <v>279</v>
      </c>
      <c r="B51" s="587"/>
      <c r="C51" s="97" t="s">
        <v>3148</v>
      </c>
      <c r="D51" s="50">
        <v>70849179</v>
      </c>
      <c r="E51" s="50" t="s">
        <v>37</v>
      </c>
      <c r="F51" s="79" t="s">
        <v>23</v>
      </c>
      <c r="G51" s="105"/>
      <c r="H51" s="180"/>
      <c r="I51" s="252" t="s">
        <v>2590</v>
      </c>
      <c r="J51" s="41">
        <v>0.64027777777777772</v>
      </c>
      <c r="K51" s="41">
        <f t="shared" si="6"/>
        <v>0.64027777777777772</v>
      </c>
      <c r="L51" s="55">
        <v>0.6479166666666667</v>
      </c>
      <c r="M51" s="41">
        <f t="shared" si="7"/>
        <v>0.6479166666666667</v>
      </c>
      <c r="N51" s="55">
        <v>0.65347222222222223</v>
      </c>
      <c r="O51" s="41">
        <f t="shared" si="8"/>
        <v>0.65347222222222223</v>
      </c>
      <c r="P51" s="55">
        <v>0.72499999999999998</v>
      </c>
      <c r="Q51" s="41">
        <f t="shared" si="9"/>
        <v>0.72499999999999998</v>
      </c>
      <c r="R51" s="55">
        <v>0.75902777777777775</v>
      </c>
      <c r="S51" s="41">
        <f t="shared" si="10"/>
        <v>0.75902777777777775</v>
      </c>
      <c r="T51" s="236">
        <v>0.7729166666666667</v>
      </c>
      <c r="U51" s="72">
        <f t="shared" si="11"/>
        <v>0.7729166666666667</v>
      </c>
    </row>
    <row r="52" spans="1:21" ht="18" customHeight="1" x14ac:dyDescent="0.25">
      <c r="A52" s="586" t="s">
        <v>283</v>
      </c>
      <c r="B52" s="587"/>
      <c r="C52" s="97" t="s">
        <v>3149</v>
      </c>
      <c r="D52" s="50">
        <v>25446626</v>
      </c>
      <c r="E52" s="201" t="s">
        <v>45</v>
      </c>
      <c r="F52" s="79" t="s">
        <v>1378</v>
      </c>
      <c r="G52" s="105" t="s">
        <v>146</v>
      </c>
      <c r="H52" s="329"/>
      <c r="I52" s="186" t="s">
        <v>159</v>
      </c>
      <c r="J52" s="41">
        <v>0.65555555555555556</v>
      </c>
      <c r="K52" s="41">
        <f t="shared" si="6"/>
        <v>0.65555555555555556</v>
      </c>
      <c r="L52" s="55">
        <v>0.65694444444444444</v>
      </c>
      <c r="M52" s="41">
        <f t="shared" si="7"/>
        <v>0.65694444444444444</v>
      </c>
      <c r="N52" s="55">
        <v>0.66319444444444442</v>
      </c>
      <c r="O52" s="41">
        <f t="shared" si="8"/>
        <v>0.66319444444444442</v>
      </c>
      <c r="P52" s="55">
        <v>0.72777777777777775</v>
      </c>
      <c r="Q52" s="41">
        <f t="shared" si="9"/>
        <v>0.72777777777777775</v>
      </c>
      <c r="R52" s="55">
        <v>0.75555555555555554</v>
      </c>
      <c r="S52" s="41">
        <f t="shared" si="10"/>
        <v>0.75555555555555554</v>
      </c>
      <c r="T52" s="236" t="s">
        <v>3150</v>
      </c>
      <c r="U52" s="72"/>
    </row>
    <row r="53" spans="1:21" ht="18" customHeight="1" x14ac:dyDescent="0.25">
      <c r="A53" s="586" t="s">
        <v>288</v>
      </c>
      <c r="B53" s="587"/>
      <c r="C53" s="152" t="s">
        <v>3151</v>
      </c>
      <c r="D53" s="217">
        <v>48049302</v>
      </c>
      <c r="E53" s="201" t="s">
        <v>45</v>
      </c>
      <c r="F53" s="142" t="s">
        <v>51</v>
      </c>
      <c r="G53" s="105" t="s">
        <v>397</v>
      </c>
      <c r="H53" s="334"/>
      <c r="I53" s="256" t="s">
        <v>34</v>
      </c>
      <c r="J53" s="41">
        <v>0.65902777777777777</v>
      </c>
      <c r="K53" s="41">
        <f t="shared" si="6"/>
        <v>0.65902777777777777</v>
      </c>
      <c r="L53" s="55">
        <v>0.66249999999999998</v>
      </c>
      <c r="M53" s="41">
        <f t="shared" si="7"/>
        <v>0.66249999999999998</v>
      </c>
      <c r="N53" s="55">
        <v>0.6694444444444444</v>
      </c>
      <c r="O53" s="41">
        <f t="shared" si="8"/>
        <v>0.6694444444444444</v>
      </c>
      <c r="P53" s="55">
        <v>0.74583333333333335</v>
      </c>
      <c r="Q53" s="41">
        <f t="shared" si="9"/>
        <v>0.74583333333333335</v>
      </c>
      <c r="R53" s="55">
        <v>0.76597222222222228</v>
      </c>
      <c r="S53" s="41">
        <f t="shared" si="10"/>
        <v>0.76597222222222228</v>
      </c>
      <c r="T53" s="236">
        <v>0.77847222222222223</v>
      </c>
      <c r="U53" s="72">
        <f>T53+$U$63</f>
        <v>0.77847222222222223</v>
      </c>
    </row>
    <row r="54" spans="1:21" ht="18" customHeight="1" x14ac:dyDescent="0.25">
      <c r="A54" s="586" t="s">
        <v>290</v>
      </c>
      <c r="B54" s="587"/>
      <c r="C54" s="152" t="s">
        <v>3152</v>
      </c>
      <c r="D54" s="217">
        <v>46217896</v>
      </c>
      <c r="E54" s="50" t="s">
        <v>37</v>
      </c>
      <c r="F54" s="142" t="s">
        <v>51</v>
      </c>
      <c r="G54" s="105"/>
      <c r="H54" s="180"/>
      <c r="I54" s="252" t="s">
        <v>2590</v>
      </c>
      <c r="J54" s="41">
        <v>0.67152777777777772</v>
      </c>
      <c r="K54" s="41">
        <f t="shared" si="6"/>
        <v>0.67152777777777772</v>
      </c>
      <c r="L54" s="55">
        <v>0.67291666666666672</v>
      </c>
      <c r="M54" s="41">
        <f t="shared" si="7"/>
        <v>0.67291666666666672</v>
      </c>
      <c r="N54" s="55">
        <v>0.67847222222222225</v>
      </c>
      <c r="O54" s="41">
        <f t="shared" si="8"/>
        <v>0.67847222222222225</v>
      </c>
      <c r="P54" s="55">
        <v>0.74097222222222225</v>
      </c>
      <c r="Q54" s="41">
        <f t="shared" si="9"/>
        <v>0.74097222222222225</v>
      </c>
      <c r="R54" s="55">
        <v>0.76875000000000004</v>
      </c>
      <c r="S54" s="41">
        <f t="shared" si="10"/>
        <v>0.76875000000000004</v>
      </c>
      <c r="T54" s="236"/>
      <c r="U54" s="72">
        <f>T54+$U$63</f>
        <v>0</v>
      </c>
    </row>
    <row r="55" spans="1:21" ht="18" customHeight="1" x14ac:dyDescent="0.25">
      <c r="A55" s="589"/>
      <c r="B55" s="589"/>
    </row>
    <row r="56" spans="1:21" ht="20.25" customHeight="1" x14ac:dyDescent="0.25">
      <c r="A56" s="589"/>
      <c r="B56" s="589"/>
    </row>
    <row r="57" spans="1:21" ht="18" customHeight="1" x14ac:dyDescent="0.25">
      <c r="A57" s="589"/>
      <c r="B57" s="589"/>
    </row>
    <row r="58" spans="1:21" ht="15.75" customHeight="1" x14ac:dyDescent="0.25">
      <c r="A58" s="589"/>
      <c r="B58" s="589"/>
    </row>
    <row r="59" spans="1:21" ht="18" customHeight="1" x14ac:dyDescent="0.25">
      <c r="A59" s="589"/>
      <c r="B59" s="589"/>
    </row>
    <row r="60" spans="1:21" ht="18" customHeight="1" x14ac:dyDescent="0.25">
      <c r="A60" s="589"/>
      <c r="B60" s="589"/>
    </row>
    <row r="61" spans="1:21" ht="18" customHeight="1" x14ac:dyDescent="0.25">
      <c r="A61" s="589"/>
      <c r="B61" s="589"/>
    </row>
    <row r="62" spans="1:21" ht="18" customHeight="1" x14ac:dyDescent="0.25">
      <c r="A62" s="589"/>
      <c r="B62" s="589"/>
    </row>
    <row r="63" spans="1:21" ht="18" customHeight="1" x14ac:dyDescent="0.25">
      <c r="A63" s="589"/>
      <c r="B63" s="589"/>
    </row>
    <row r="64" spans="1:21" ht="18" customHeight="1" x14ac:dyDescent="0.25">
      <c r="A64" s="589"/>
      <c r="B64" s="589"/>
    </row>
    <row r="65" spans="1:8" ht="18" customHeight="1" x14ac:dyDescent="0.25">
      <c r="A65" s="589"/>
      <c r="B65" s="589"/>
    </row>
    <row r="66" spans="1:8" ht="18" customHeight="1" x14ac:dyDescent="0.25">
      <c r="A66" s="589"/>
      <c r="B66" s="589"/>
    </row>
    <row r="67" spans="1:8" ht="18" customHeight="1" x14ac:dyDescent="0.25"/>
    <row r="68" spans="1:8" ht="15.75" customHeight="1" x14ac:dyDescent="0.25">
      <c r="B68" t="s">
        <v>6768</v>
      </c>
      <c r="C68" t="s">
        <v>6769</v>
      </c>
      <c r="D68" t="s">
        <v>6770</v>
      </c>
      <c r="E68" t="s">
        <v>6771</v>
      </c>
      <c r="F68" t="s">
        <v>6772</v>
      </c>
      <c r="G68" t="s">
        <v>6773</v>
      </c>
      <c r="H68" t="s">
        <v>6774</v>
      </c>
    </row>
    <row r="69" spans="1:8" ht="18" customHeight="1" x14ac:dyDescent="0.25"/>
    <row r="70" spans="1:8" ht="18" customHeight="1" x14ac:dyDescent="0.25"/>
    <row r="71" spans="1:8" ht="18" customHeight="1" x14ac:dyDescent="0.25"/>
    <row r="72" spans="1:8" ht="18" customHeight="1" x14ac:dyDescent="0.25"/>
    <row r="73" spans="1:8" ht="18" customHeight="1" x14ac:dyDescent="0.25"/>
    <row r="74" spans="1:8" ht="18" customHeight="1" x14ac:dyDescent="0.25"/>
    <row r="75" spans="1:8" ht="18" customHeight="1" x14ac:dyDescent="0.25"/>
    <row r="76" spans="1:8" ht="18" customHeight="1" x14ac:dyDescent="0.25"/>
    <row r="77" spans="1:8" ht="18" customHeight="1" x14ac:dyDescent="0.25"/>
    <row r="78" spans="1:8" ht="18" customHeight="1" x14ac:dyDescent="0.25"/>
    <row r="79" spans="1:8" ht="18" customHeight="1" x14ac:dyDescent="0.25"/>
    <row r="80" spans="1:8" ht="18" customHeight="1" x14ac:dyDescent="0.25"/>
    <row r="81" spans="2:6" ht="18" customHeight="1" x14ac:dyDescent="0.25"/>
    <row r="82" spans="2:6" ht="18" customHeight="1" x14ac:dyDescent="0.25"/>
    <row r="83" spans="2:6" ht="18" customHeight="1" x14ac:dyDescent="0.25"/>
    <row r="84" spans="2:6" ht="18" customHeight="1" x14ac:dyDescent="0.25"/>
    <row r="85" spans="2:6" ht="18" customHeight="1" x14ac:dyDescent="0.25"/>
    <row r="86" spans="2:6" ht="18" customHeight="1" x14ac:dyDescent="0.25"/>
    <row r="87" spans="2:6" ht="18" customHeight="1" x14ac:dyDescent="0.25"/>
    <row r="88" spans="2:6" ht="18" customHeight="1" x14ac:dyDescent="0.25"/>
    <row r="89" spans="2:6" ht="18" customHeight="1" x14ac:dyDescent="0.25"/>
    <row r="90" spans="2:6" ht="18" customHeight="1" x14ac:dyDescent="0.25"/>
    <row r="91" spans="2:6" ht="21" customHeight="1" x14ac:dyDescent="0.25"/>
    <row r="92" spans="2:6" ht="15.75" customHeight="1" x14ac:dyDescent="0.25">
      <c r="B92" t="s">
        <v>6768</v>
      </c>
      <c r="C92" t="s">
        <v>6769</v>
      </c>
      <c r="D92" t="s">
        <v>6770</v>
      </c>
      <c r="E92" t="s">
        <v>6771</v>
      </c>
      <c r="F92" t="s">
        <v>6772</v>
      </c>
    </row>
    <row r="93" spans="2:6" ht="15.75" customHeight="1" x14ac:dyDescent="0.25"/>
    <row r="94" spans="2:6" ht="15.75" customHeight="1" x14ac:dyDescent="0.25"/>
    <row r="95" spans="2:6" ht="21" customHeight="1" x14ac:dyDescent="0.25"/>
    <row r="96" spans="2:6" ht="21" customHeight="1" x14ac:dyDescent="0.25"/>
    <row r="97" spans="3:9" ht="18.75" customHeight="1" x14ac:dyDescent="0.25"/>
    <row r="98" spans="3:9" ht="15.75" customHeight="1" x14ac:dyDescent="0.25"/>
    <row r="99" spans="3:9" ht="15.75" customHeight="1" x14ac:dyDescent="0.25"/>
    <row r="100" spans="3:9" ht="18.75" customHeight="1" x14ac:dyDescent="0.25"/>
    <row r="104" spans="3:9" x14ac:dyDescent="0.25">
      <c r="C104" t="s">
        <v>6768</v>
      </c>
      <c r="D104" t="s">
        <v>6769</v>
      </c>
      <c r="E104" t="s">
        <v>6770</v>
      </c>
      <c r="F104" t="s">
        <v>6771</v>
      </c>
      <c r="G104" t="s">
        <v>6772</v>
      </c>
      <c r="H104" t="s">
        <v>6773</v>
      </c>
      <c r="I104" t="s">
        <v>6774</v>
      </c>
    </row>
    <row r="105" spans="3:9" ht="18" customHeight="1" x14ac:dyDescent="0.25"/>
    <row r="106" spans="3:9" ht="18" customHeight="1" x14ac:dyDescent="0.25"/>
    <row r="107" spans="3:9" ht="18" customHeight="1" x14ac:dyDescent="0.25"/>
    <row r="108" spans="3:9" ht="18" customHeight="1" x14ac:dyDescent="0.25"/>
    <row r="109" spans="3:9" ht="15.75" customHeight="1" x14ac:dyDescent="0.25"/>
    <row r="110" spans="3:9" ht="15.75" customHeight="1" x14ac:dyDescent="0.25"/>
    <row r="111" spans="3:9" ht="15.75" customHeight="1" x14ac:dyDescent="0.25"/>
    <row r="112" spans="3:9" ht="18.75" customHeight="1" x14ac:dyDescent="0.25"/>
    <row r="113" ht="15.75" customHeight="1" x14ac:dyDescent="0.25"/>
  </sheetData>
  <mergeCells count="71">
    <mergeCell ref="A64:B64"/>
    <mergeCell ref="A59:B59"/>
    <mergeCell ref="A60:B60"/>
    <mergeCell ref="A49:B49"/>
    <mergeCell ref="A61:B61"/>
    <mergeCell ref="A54:B54"/>
    <mergeCell ref="A51:B51"/>
    <mergeCell ref="A45:B45"/>
    <mergeCell ref="P1:Q1"/>
    <mergeCell ref="A36:B36"/>
    <mergeCell ref="A1:B1"/>
    <mergeCell ref="A6:B6"/>
    <mergeCell ref="A16:B16"/>
    <mergeCell ref="A7:B7"/>
    <mergeCell ref="A48:B48"/>
    <mergeCell ref="A30:B30"/>
    <mergeCell ref="A24:B24"/>
    <mergeCell ref="A15:B15"/>
    <mergeCell ref="A25:B25"/>
    <mergeCell ref="A41:B41"/>
    <mergeCell ref="A46:B46"/>
    <mergeCell ref="A37:B37"/>
    <mergeCell ref="A11:B11"/>
    <mergeCell ref="A66:B66"/>
    <mergeCell ref="A56:B56"/>
    <mergeCell ref="A18:B18"/>
    <mergeCell ref="A27:B27"/>
    <mergeCell ref="N1:O1"/>
    <mergeCell ref="A3:B3"/>
    <mergeCell ref="A57:B57"/>
    <mergeCell ref="A62:B62"/>
    <mergeCell ref="A63:B63"/>
    <mergeCell ref="A40:B40"/>
    <mergeCell ref="A9:B9"/>
    <mergeCell ref="A31:B31"/>
    <mergeCell ref="A58:B58"/>
    <mergeCell ref="A39:B39"/>
    <mergeCell ref="A34:B34"/>
    <mergeCell ref="A65:B65"/>
    <mergeCell ref="R1:S1"/>
    <mergeCell ref="A55:B55"/>
    <mergeCell ref="A50:B50"/>
    <mergeCell ref="A12:B12"/>
    <mergeCell ref="A26:B26"/>
    <mergeCell ref="A21:B21"/>
    <mergeCell ref="A2:B2"/>
    <mergeCell ref="A33:B33"/>
    <mergeCell ref="A53:B53"/>
    <mergeCell ref="A52:B52"/>
    <mergeCell ref="A43:B43"/>
    <mergeCell ref="A19:B19"/>
    <mergeCell ref="A10:B10"/>
    <mergeCell ref="A28:B28"/>
    <mergeCell ref="A13:B13"/>
    <mergeCell ref="A44:B44"/>
    <mergeCell ref="T1:U1"/>
    <mergeCell ref="A47:B47"/>
    <mergeCell ref="A42:B42"/>
    <mergeCell ref="L1:M1"/>
    <mergeCell ref="A32:B32"/>
    <mergeCell ref="A5:B5"/>
    <mergeCell ref="A14:B14"/>
    <mergeCell ref="A17:B17"/>
    <mergeCell ref="A23:B23"/>
    <mergeCell ref="A8:B8"/>
    <mergeCell ref="A22:B22"/>
    <mergeCell ref="A35:B35"/>
    <mergeCell ref="A4:B4"/>
    <mergeCell ref="A20:B20"/>
    <mergeCell ref="A38:B38"/>
    <mergeCell ref="A29:B29"/>
  </mergeCells>
  <pageMargins left="0.7" right="0.7" top="0.75" bottom="0.75" header="0.3" footer="0.3"/>
  <pageSetup paperSize="9" fitToHeight="0" orientation="portrait"/>
  <tableParts count="3">
    <tablePart r:id="rId1"/>
    <tablePart r:id="rId2"/>
    <tablePart r:id="rId3"/>
  </tableParts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0-000000000000}">
  <sheetPr codeName="Hoja365">
    <pageSetUpPr fitToPage="1"/>
  </sheetPr>
  <dimension ref="A1:U114"/>
  <sheetViews>
    <sheetView topLeftCell="A19" workbookViewId="0">
      <selection activeCell="C29" sqref="C29:I29"/>
    </sheetView>
  </sheetViews>
  <sheetFormatPr baseColWidth="10" defaultColWidth="9.140625" defaultRowHeight="15" x14ac:dyDescent="0.25"/>
  <cols>
    <col min="1" max="2" width="2.7109375" customWidth="1"/>
    <col min="3" max="3" width="39" customWidth="1"/>
    <col min="4" max="4" width="14.5703125" customWidth="1"/>
    <col min="5" max="5" width="21.85546875" customWidth="1"/>
    <col min="6" max="6" width="22" customWidth="1"/>
    <col min="7" max="7" width="21.140625" bestFit="1" customWidth="1"/>
    <col min="8" max="8" width="9.28515625" customWidth="1"/>
    <col min="9" max="9" width="25.140625" customWidth="1"/>
    <col min="10" max="10" width="13.28515625" customWidth="1"/>
    <col min="11" max="11" width="13.5703125" customWidth="1"/>
    <col min="12" max="12" width="14.28515625" customWidth="1"/>
    <col min="13" max="13" width="13.7109375" customWidth="1"/>
    <col min="14" max="15" width="14.7109375" customWidth="1"/>
    <col min="16" max="16" width="15.28515625" customWidth="1"/>
    <col min="17" max="17" width="14.85546875" customWidth="1"/>
    <col min="18" max="19" width="15.42578125" customWidth="1"/>
    <col min="20" max="20" width="17" customWidth="1"/>
    <col min="21" max="21" width="17.85546875" customWidth="1"/>
  </cols>
  <sheetData>
    <row r="1" spans="1:21" ht="46.5" customHeight="1" x14ac:dyDescent="0.25">
      <c r="A1" s="596" t="s">
        <v>0</v>
      </c>
      <c r="B1" s="597"/>
      <c r="C1" s="10" t="s">
        <v>1</v>
      </c>
      <c r="D1" s="10" t="s">
        <v>2</v>
      </c>
      <c r="E1" s="25" t="s">
        <v>3</v>
      </c>
      <c r="F1" s="20" t="s">
        <v>4</v>
      </c>
      <c r="G1" s="1" t="s">
        <v>5</v>
      </c>
      <c r="H1" s="35" t="s">
        <v>6</v>
      </c>
      <c r="I1" s="2" t="s">
        <v>7</v>
      </c>
      <c r="J1" s="3" t="s">
        <v>8</v>
      </c>
      <c r="K1" s="3" t="s">
        <v>9</v>
      </c>
      <c r="L1" s="593" t="s">
        <v>10</v>
      </c>
      <c r="M1" s="592"/>
      <c r="N1" s="599" t="s">
        <v>11</v>
      </c>
      <c r="O1" s="592"/>
      <c r="P1" s="595" t="s">
        <v>12</v>
      </c>
      <c r="Q1" s="592"/>
      <c r="R1" s="594" t="s">
        <v>13</v>
      </c>
      <c r="S1" s="592"/>
      <c r="T1" s="591" t="s">
        <v>14</v>
      </c>
      <c r="U1" s="592"/>
    </row>
    <row r="2" spans="1:21" ht="21" customHeight="1" x14ac:dyDescent="0.25">
      <c r="A2" s="586" t="s">
        <v>15</v>
      </c>
      <c r="B2" s="587"/>
      <c r="C2" s="152" t="s">
        <v>3153</v>
      </c>
      <c r="D2" s="217">
        <v>70894391</v>
      </c>
      <c r="E2" s="154" t="s">
        <v>17</v>
      </c>
      <c r="F2" s="79" t="s">
        <v>28</v>
      </c>
      <c r="G2" s="50" t="s">
        <v>515</v>
      </c>
      <c r="H2" s="182"/>
      <c r="I2" s="50" t="s">
        <v>2150</v>
      </c>
      <c r="J2" s="41"/>
      <c r="K2" s="41"/>
      <c r="L2" s="41"/>
      <c r="M2" s="47"/>
      <c r="N2" s="55"/>
      <c r="O2" s="41"/>
      <c r="P2" s="55"/>
      <c r="Q2" s="41"/>
      <c r="R2" s="55"/>
      <c r="S2" s="41"/>
      <c r="T2" s="236"/>
      <c r="U2" s="72"/>
    </row>
    <row r="3" spans="1:21" ht="20.25" customHeight="1" x14ac:dyDescent="0.25">
      <c r="A3" s="586" t="s">
        <v>21</v>
      </c>
      <c r="B3" s="587"/>
      <c r="C3" s="152" t="s">
        <v>3154</v>
      </c>
      <c r="D3" s="217">
        <v>71337997</v>
      </c>
      <c r="E3" s="154" t="s">
        <v>17</v>
      </c>
      <c r="F3" s="79" t="s">
        <v>38</v>
      </c>
      <c r="G3" s="184" t="s">
        <v>409</v>
      </c>
      <c r="H3" s="182"/>
      <c r="I3" s="50" t="s">
        <v>117</v>
      </c>
      <c r="J3" s="41">
        <v>0.35833333333333328</v>
      </c>
      <c r="K3" s="41">
        <f t="shared" ref="K3:K38" si="0">J3+$K$63</f>
        <v>0.35833333333333328</v>
      </c>
      <c r="L3" s="41">
        <v>0.36180555555555549</v>
      </c>
      <c r="M3" s="47">
        <f t="shared" ref="M3:M38" si="1">L3+$M$64</f>
        <v>0.36180555555555549</v>
      </c>
      <c r="N3" s="55">
        <v>0.37083333333333329</v>
      </c>
      <c r="O3" s="41">
        <f t="shared" ref="O3:O38" si="2">N3+$O$64</f>
        <v>0.37083333333333329</v>
      </c>
      <c r="P3" s="55">
        <v>0.41666666666666669</v>
      </c>
      <c r="Q3" s="41">
        <f t="shared" ref="Q3:Q38" si="3">P3+$Q$64</f>
        <v>0.41666666666666669</v>
      </c>
      <c r="R3" s="55">
        <v>0.42916666666666659</v>
      </c>
      <c r="S3" s="41">
        <f t="shared" ref="S3:S37" si="4">R3+$S$64</f>
        <v>0.42916666666666659</v>
      </c>
      <c r="T3" s="236">
        <v>0.44305555555555548</v>
      </c>
      <c r="U3" s="72">
        <f t="shared" ref="U3:U24" si="5">T3+$U$64</f>
        <v>0.44305555555555548</v>
      </c>
    </row>
    <row r="4" spans="1:21" ht="18.75" customHeight="1" x14ac:dyDescent="0.25">
      <c r="A4" s="586" t="s">
        <v>26</v>
      </c>
      <c r="B4" s="587"/>
      <c r="C4" s="152" t="s">
        <v>3155</v>
      </c>
      <c r="D4" s="217">
        <v>75985755</v>
      </c>
      <c r="E4" s="154" t="s">
        <v>17</v>
      </c>
      <c r="F4" s="79" t="s">
        <v>38</v>
      </c>
      <c r="G4" s="105" t="s">
        <v>397</v>
      </c>
      <c r="H4" s="325"/>
      <c r="I4" s="488" t="s">
        <v>1603</v>
      </c>
      <c r="J4" s="41">
        <v>0.36319444444444438</v>
      </c>
      <c r="K4" s="41">
        <f t="shared" si="0"/>
        <v>0.36319444444444438</v>
      </c>
      <c r="L4" s="41">
        <v>0.36666666666666659</v>
      </c>
      <c r="M4" s="47">
        <f t="shared" si="1"/>
        <v>0.36666666666666659</v>
      </c>
      <c r="N4" s="55">
        <v>0.37430555555555561</v>
      </c>
      <c r="O4" s="41">
        <f t="shared" si="2"/>
        <v>0.37430555555555561</v>
      </c>
      <c r="P4" s="55">
        <v>0.41736111111111113</v>
      </c>
      <c r="Q4" s="41">
        <f t="shared" si="3"/>
        <v>0.41736111111111113</v>
      </c>
      <c r="R4" s="55">
        <v>0.44027777777777782</v>
      </c>
      <c r="S4" s="41">
        <f t="shared" si="4"/>
        <v>0.44027777777777782</v>
      </c>
      <c r="T4" s="236">
        <v>0.45347222222222222</v>
      </c>
      <c r="U4" s="72">
        <f t="shared" si="5"/>
        <v>0.45347222222222222</v>
      </c>
    </row>
    <row r="5" spans="1:21" ht="21.75" customHeight="1" x14ac:dyDescent="0.25">
      <c r="A5" s="586" t="s">
        <v>30</v>
      </c>
      <c r="B5" s="587"/>
      <c r="C5" s="152" t="s">
        <v>3156</v>
      </c>
      <c r="D5" s="217">
        <v>43906968</v>
      </c>
      <c r="E5" s="154" t="s">
        <v>17</v>
      </c>
      <c r="F5" s="79" t="s">
        <v>28</v>
      </c>
      <c r="G5" s="184" t="s">
        <v>203</v>
      </c>
      <c r="H5" s="325"/>
      <c r="I5" s="488" t="s">
        <v>1603</v>
      </c>
      <c r="J5" s="41">
        <v>0.36944444444444452</v>
      </c>
      <c r="K5" s="41">
        <f t="shared" si="0"/>
        <v>0.36944444444444452</v>
      </c>
      <c r="L5" s="41">
        <v>0.37916666666666671</v>
      </c>
      <c r="M5" s="47">
        <f t="shared" si="1"/>
        <v>0.37916666666666671</v>
      </c>
      <c r="N5" s="55">
        <v>0.3840277777777778</v>
      </c>
      <c r="O5" s="41">
        <f t="shared" si="2"/>
        <v>0.3840277777777778</v>
      </c>
      <c r="P5" s="55">
        <v>0.42916666666666659</v>
      </c>
      <c r="Q5" s="41">
        <f t="shared" si="3"/>
        <v>0.42916666666666659</v>
      </c>
      <c r="R5" s="55">
        <v>0.44305555555555548</v>
      </c>
      <c r="S5" s="41">
        <f t="shared" si="4"/>
        <v>0.44305555555555548</v>
      </c>
      <c r="T5" s="236">
        <v>0.45555555555555549</v>
      </c>
      <c r="U5" s="72">
        <f t="shared" si="5"/>
        <v>0.45555555555555549</v>
      </c>
    </row>
    <row r="6" spans="1:21" ht="19.5" customHeight="1" x14ac:dyDescent="0.25">
      <c r="A6" s="586" t="s">
        <v>35</v>
      </c>
      <c r="B6" s="587"/>
      <c r="C6" s="152" t="s">
        <v>3157</v>
      </c>
      <c r="D6" s="217">
        <v>71457247</v>
      </c>
      <c r="E6" s="154" t="s">
        <v>17</v>
      </c>
      <c r="F6" s="79" t="s">
        <v>28</v>
      </c>
      <c r="G6" s="105"/>
      <c r="H6" s="180"/>
      <c r="I6" s="105" t="s">
        <v>780</v>
      </c>
      <c r="J6" s="41">
        <v>0.36736111111111108</v>
      </c>
      <c r="K6" s="41">
        <f t="shared" si="0"/>
        <v>0.36736111111111108</v>
      </c>
      <c r="L6" s="41">
        <v>0.375</v>
      </c>
      <c r="M6" s="47">
        <f t="shared" si="1"/>
        <v>0.375</v>
      </c>
      <c r="N6" s="55">
        <v>0.37986111111111109</v>
      </c>
      <c r="O6" s="41">
        <f t="shared" si="2"/>
        <v>0.37986111111111109</v>
      </c>
      <c r="P6" s="55">
        <v>0.42430555555555549</v>
      </c>
      <c r="Q6" s="41">
        <f t="shared" si="3"/>
        <v>0.42430555555555549</v>
      </c>
      <c r="R6" s="55">
        <v>0.45277777777777778</v>
      </c>
      <c r="S6" s="41">
        <f t="shared" si="4"/>
        <v>0.45277777777777778</v>
      </c>
      <c r="T6" s="236">
        <v>0.46458333333333329</v>
      </c>
      <c r="U6" s="72">
        <f t="shared" si="5"/>
        <v>0.46458333333333329</v>
      </c>
    </row>
    <row r="7" spans="1:21" ht="21.75" customHeight="1" x14ac:dyDescent="0.25">
      <c r="A7" s="586" t="s">
        <v>40</v>
      </c>
      <c r="B7" s="587"/>
      <c r="C7" s="152" t="s">
        <v>3158</v>
      </c>
      <c r="D7" s="217">
        <v>6354055</v>
      </c>
      <c r="E7" s="154" t="s">
        <v>271</v>
      </c>
      <c r="F7" s="79" t="s">
        <v>38</v>
      </c>
      <c r="G7" s="105"/>
      <c r="H7" s="356" t="s">
        <v>108</v>
      </c>
      <c r="I7" s="105" t="s">
        <v>780</v>
      </c>
      <c r="J7" s="41">
        <v>0.37638888888888888</v>
      </c>
      <c r="K7" s="41">
        <f t="shared" si="0"/>
        <v>0.37638888888888888</v>
      </c>
      <c r="L7" s="41">
        <v>0.38333333333333341</v>
      </c>
      <c r="M7" s="47">
        <f t="shared" si="1"/>
        <v>0.38333333333333341</v>
      </c>
      <c r="N7" s="55">
        <v>0.38750000000000001</v>
      </c>
      <c r="O7" s="41">
        <f t="shared" si="2"/>
        <v>0.38750000000000001</v>
      </c>
      <c r="P7" s="55">
        <v>0.42986111111111108</v>
      </c>
      <c r="Q7" s="41">
        <f t="shared" si="3"/>
        <v>0.42986111111111108</v>
      </c>
      <c r="R7" s="55">
        <v>0.4548611111111111</v>
      </c>
      <c r="S7" s="41">
        <f t="shared" si="4"/>
        <v>0.4548611111111111</v>
      </c>
      <c r="T7" s="236">
        <v>0.46805555555555561</v>
      </c>
      <c r="U7" s="72">
        <f t="shared" si="5"/>
        <v>0.46805555555555561</v>
      </c>
    </row>
    <row r="8" spans="1:21" ht="20.25" customHeight="1" x14ac:dyDescent="0.25">
      <c r="A8" s="586" t="s">
        <v>43</v>
      </c>
      <c r="B8" s="587"/>
      <c r="C8" s="152" t="s">
        <v>3159</v>
      </c>
      <c r="D8" s="217">
        <v>1296478</v>
      </c>
      <c r="E8" s="154" t="s">
        <v>271</v>
      </c>
      <c r="F8" s="79" t="s">
        <v>23</v>
      </c>
      <c r="G8" s="184" t="s">
        <v>19</v>
      </c>
      <c r="H8" s="325"/>
      <c r="I8" s="293" t="s">
        <v>168</v>
      </c>
      <c r="J8" s="41">
        <v>0.37777777777777782</v>
      </c>
      <c r="K8" s="41">
        <f t="shared" si="0"/>
        <v>0.37777777777777782</v>
      </c>
      <c r="L8" s="41">
        <v>0.38750000000000001</v>
      </c>
      <c r="M8" s="47">
        <f t="shared" si="1"/>
        <v>0.38750000000000001</v>
      </c>
      <c r="N8" s="55">
        <v>0.39444444444444438</v>
      </c>
      <c r="O8" s="41">
        <f t="shared" si="2"/>
        <v>0.39444444444444438</v>
      </c>
      <c r="P8" s="55">
        <v>0.44166666666666671</v>
      </c>
      <c r="Q8" s="41">
        <f t="shared" si="3"/>
        <v>0.44166666666666671</v>
      </c>
      <c r="R8" s="55">
        <v>0.46527777777777779</v>
      </c>
      <c r="S8" s="41">
        <f t="shared" si="4"/>
        <v>0.46527777777777779</v>
      </c>
      <c r="T8" s="236">
        <v>0.4777777777777778</v>
      </c>
      <c r="U8" s="72">
        <f t="shared" si="5"/>
        <v>0.4777777777777778</v>
      </c>
    </row>
    <row r="9" spans="1:21" ht="21" customHeight="1" x14ac:dyDescent="0.25">
      <c r="A9" s="586" t="s">
        <v>48</v>
      </c>
      <c r="B9" s="587"/>
      <c r="C9" s="152" t="s">
        <v>3160</v>
      </c>
      <c r="D9" s="217">
        <v>74937898</v>
      </c>
      <c r="E9" s="154" t="s">
        <v>84</v>
      </c>
      <c r="F9" s="79" t="s">
        <v>28</v>
      </c>
      <c r="G9" s="184" t="s">
        <v>605</v>
      </c>
      <c r="H9" s="182"/>
      <c r="I9" s="50" t="s">
        <v>354</v>
      </c>
      <c r="J9" s="41">
        <v>0.38055555555555548</v>
      </c>
      <c r="K9" s="41">
        <f t="shared" si="0"/>
        <v>0.38055555555555548</v>
      </c>
      <c r="L9" s="41">
        <v>0.39374999999999999</v>
      </c>
      <c r="M9" s="47">
        <f t="shared" si="1"/>
        <v>0.39374999999999999</v>
      </c>
      <c r="N9" s="55">
        <v>0.39930555555555558</v>
      </c>
      <c r="O9" s="41">
        <f t="shared" si="2"/>
        <v>0.39930555555555558</v>
      </c>
      <c r="P9" s="55">
        <v>0.44236111111111109</v>
      </c>
      <c r="Q9" s="41">
        <f t="shared" si="3"/>
        <v>0.44236111111111109</v>
      </c>
      <c r="R9" s="55">
        <v>0.46597222222222218</v>
      </c>
      <c r="S9" s="41">
        <f t="shared" si="4"/>
        <v>0.46597222222222218</v>
      </c>
      <c r="T9" s="236">
        <v>0.48125000000000001</v>
      </c>
      <c r="U9" s="72">
        <f t="shared" si="5"/>
        <v>0.48125000000000001</v>
      </c>
    </row>
    <row r="10" spans="1:21" s="46" customFormat="1" ht="21" customHeight="1" x14ac:dyDescent="0.25">
      <c r="A10" s="600"/>
      <c r="B10" s="587"/>
      <c r="C10" s="192" t="s">
        <v>3161</v>
      </c>
      <c r="D10" s="288">
        <v>27151180</v>
      </c>
      <c r="E10" s="163" t="s">
        <v>45</v>
      </c>
      <c r="F10" s="80" t="s">
        <v>18</v>
      </c>
      <c r="G10" s="88" t="s">
        <v>209</v>
      </c>
      <c r="H10" s="332"/>
      <c r="I10" s="88" t="s">
        <v>315</v>
      </c>
      <c r="J10" s="15"/>
      <c r="K10" s="15">
        <f t="shared" si="0"/>
        <v>0</v>
      </c>
      <c r="L10" s="15"/>
      <c r="M10" s="14">
        <f t="shared" si="1"/>
        <v>0</v>
      </c>
      <c r="N10" s="161"/>
      <c r="O10" s="15">
        <f t="shared" si="2"/>
        <v>0</v>
      </c>
      <c r="P10" s="161"/>
      <c r="Q10" s="15">
        <f t="shared" si="3"/>
        <v>0</v>
      </c>
      <c r="R10" s="161"/>
      <c r="S10" s="15">
        <f t="shared" si="4"/>
        <v>0</v>
      </c>
      <c r="T10" s="161"/>
      <c r="U10" s="15">
        <f t="shared" si="5"/>
        <v>0</v>
      </c>
    </row>
    <row r="11" spans="1:21" ht="23.25" customHeight="1" x14ac:dyDescent="0.25">
      <c r="A11" s="586" t="s">
        <v>54</v>
      </c>
      <c r="B11" s="587"/>
      <c r="C11" s="152" t="s">
        <v>3162</v>
      </c>
      <c r="D11" s="217">
        <v>1276181</v>
      </c>
      <c r="E11" s="204" t="s">
        <v>93</v>
      </c>
      <c r="F11" s="79" t="s">
        <v>28</v>
      </c>
      <c r="G11" s="245"/>
      <c r="H11" s="356" t="s">
        <v>108</v>
      </c>
      <c r="I11" s="245" t="s">
        <v>63</v>
      </c>
      <c r="J11" s="41">
        <v>0.3923611111111111</v>
      </c>
      <c r="K11" s="41">
        <f t="shared" si="0"/>
        <v>0.3923611111111111</v>
      </c>
      <c r="L11" s="41">
        <v>0.39791666666666659</v>
      </c>
      <c r="M11" s="47">
        <f t="shared" si="1"/>
        <v>0.39791666666666659</v>
      </c>
      <c r="N11" s="55">
        <v>0.40208333333333329</v>
      </c>
      <c r="O11" s="41">
        <f t="shared" si="2"/>
        <v>0.40208333333333329</v>
      </c>
      <c r="P11" s="55">
        <v>0.45416666666666672</v>
      </c>
      <c r="Q11" s="41">
        <f t="shared" si="3"/>
        <v>0.45416666666666672</v>
      </c>
      <c r="R11" s="55">
        <v>0.47916666666666669</v>
      </c>
      <c r="S11" s="41">
        <f t="shared" si="4"/>
        <v>0.47916666666666669</v>
      </c>
      <c r="T11" s="236">
        <v>0.49444444444444452</v>
      </c>
      <c r="U11" s="72">
        <f t="shared" si="5"/>
        <v>0.49444444444444452</v>
      </c>
    </row>
    <row r="12" spans="1:21" ht="21.75" customHeight="1" x14ac:dyDescent="0.25">
      <c r="A12" s="586" t="s">
        <v>58</v>
      </c>
      <c r="B12" s="587"/>
      <c r="C12" s="152" t="s">
        <v>3163</v>
      </c>
      <c r="D12" s="217">
        <v>76747897</v>
      </c>
      <c r="E12" s="50" t="s">
        <v>17</v>
      </c>
      <c r="F12" s="142" t="s">
        <v>38</v>
      </c>
      <c r="G12" s="184" t="s">
        <v>409</v>
      </c>
      <c r="H12" s="182"/>
      <c r="I12" s="50" t="s">
        <v>117</v>
      </c>
      <c r="J12" s="41">
        <v>0.39513888888888887</v>
      </c>
      <c r="K12" s="41">
        <f t="shared" si="0"/>
        <v>0.39513888888888887</v>
      </c>
      <c r="L12" s="41">
        <v>0.40208333333333329</v>
      </c>
      <c r="M12" s="47">
        <f t="shared" si="1"/>
        <v>0.40208333333333329</v>
      </c>
      <c r="N12" s="55">
        <v>0.40694444444444439</v>
      </c>
      <c r="O12" s="41">
        <f t="shared" si="2"/>
        <v>0.40694444444444439</v>
      </c>
      <c r="P12" s="55">
        <v>0.45416666666666672</v>
      </c>
      <c r="Q12" s="41">
        <f t="shared" si="3"/>
        <v>0.45416666666666672</v>
      </c>
      <c r="R12" s="55">
        <v>0.47708333333333341</v>
      </c>
      <c r="S12" s="41">
        <f t="shared" si="4"/>
        <v>0.47708333333333341</v>
      </c>
      <c r="T12" s="236">
        <v>0.48958333333333331</v>
      </c>
      <c r="U12" s="72">
        <f t="shared" si="5"/>
        <v>0.48958333333333331</v>
      </c>
    </row>
    <row r="13" spans="1:21" ht="24" customHeight="1" x14ac:dyDescent="0.25">
      <c r="A13" s="586" t="s">
        <v>64</v>
      </c>
      <c r="B13" s="587"/>
      <c r="C13" s="152" t="s">
        <v>3164</v>
      </c>
      <c r="D13" s="217">
        <v>72846437</v>
      </c>
      <c r="E13" s="50" t="s">
        <v>84</v>
      </c>
      <c r="F13" s="272" t="s">
        <v>23</v>
      </c>
      <c r="G13" s="105"/>
      <c r="H13" s="180"/>
      <c r="I13" s="105" t="s">
        <v>780</v>
      </c>
      <c r="J13" s="57">
        <v>0.39652777777777781</v>
      </c>
      <c r="K13" s="57">
        <f t="shared" si="0"/>
        <v>0.39652777777777781</v>
      </c>
      <c r="L13" s="62">
        <v>0.40694444444444439</v>
      </c>
      <c r="M13" s="41">
        <f t="shared" si="1"/>
        <v>0.40694444444444439</v>
      </c>
      <c r="N13" s="55">
        <v>0.41249999999999998</v>
      </c>
      <c r="O13" s="41">
        <f t="shared" si="2"/>
        <v>0.41249999999999998</v>
      </c>
      <c r="P13" s="55">
        <v>0.46666666666666667</v>
      </c>
      <c r="Q13" s="41">
        <f t="shared" si="3"/>
        <v>0.46666666666666667</v>
      </c>
      <c r="R13" s="55">
        <v>0.49027777777777781</v>
      </c>
      <c r="S13" s="41">
        <f t="shared" si="4"/>
        <v>0.49027777777777781</v>
      </c>
      <c r="T13" s="236">
        <v>0.50624999999999998</v>
      </c>
      <c r="U13" s="72">
        <f t="shared" si="5"/>
        <v>0.50624999999999998</v>
      </c>
    </row>
    <row r="14" spans="1:21" ht="21.75" customHeight="1" x14ac:dyDescent="0.25">
      <c r="A14" s="586" t="s">
        <v>67</v>
      </c>
      <c r="B14" s="587"/>
      <c r="C14" s="152" t="s">
        <v>3165</v>
      </c>
      <c r="D14" s="217">
        <v>8739483</v>
      </c>
      <c r="E14" s="201" t="s">
        <v>45</v>
      </c>
      <c r="F14" s="142" t="s">
        <v>38</v>
      </c>
      <c r="G14" s="184" t="s">
        <v>3166</v>
      </c>
      <c r="H14" s="182"/>
      <c r="I14" s="50" t="s">
        <v>334</v>
      </c>
      <c r="J14" s="41">
        <v>0.41875000000000001</v>
      </c>
      <c r="K14" s="41">
        <f t="shared" si="0"/>
        <v>0.41875000000000001</v>
      </c>
      <c r="L14" s="55">
        <v>0.42083333333333328</v>
      </c>
      <c r="M14" s="41">
        <f t="shared" si="1"/>
        <v>0.42083333333333328</v>
      </c>
      <c r="N14" s="55">
        <v>0.42569444444444438</v>
      </c>
      <c r="O14" s="41">
        <f t="shared" si="2"/>
        <v>0.42569444444444438</v>
      </c>
      <c r="P14" s="55">
        <v>0.47013888888888888</v>
      </c>
      <c r="Q14" s="41">
        <f t="shared" si="3"/>
        <v>0.47013888888888888</v>
      </c>
      <c r="R14" s="55">
        <v>0.48958333333333331</v>
      </c>
      <c r="S14" s="41">
        <f t="shared" si="4"/>
        <v>0.48958333333333331</v>
      </c>
      <c r="T14" s="236">
        <v>0.50208333333333333</v>
      </c>
      <c r="U14" s="72">
        <f t="shared" si="5"/>
        <v>0.50208333333333333</v>
      </c>
    </row>
    <row r="15" spans="1:21" ht="19.5" customHeight="1" x14ac:dyDescent="0.25">
      <c r="A15" s="586" t="s">
        <v>70</v>
      </c>
      <c r="B15" s="587"/>
      <c r="C15" s="152" t="s">
        <v>3167</v>
      </c>
      <c r="D15" s="217">
        <v>25798020</v>
      </c>
      <c r="E15" s="201" t="s">
        <v>45</v>
      </c>
      <c r="F15" s="142" t="s">
        <v>38</v>
      </c>
      <c r="G15" s="184" t="s">
        <v>3166</v>
      </c>
      <c r="H15" s="182"/>
      <c r="I15" s="50" t="s">
        <v>334</v>
      </c>
      <c r="J15" s="41">
        <v>0.41944444444444451</v>
      </c>
      <c r="K15" s="41">
        <f t="shared" si="0"/>
        <v>0.41944444444444451</v>
      </c>
      <c r="L15" s="55">
        <v>0.42569444444444438</v>
      </c>
      <c r="M15" s="41">
        <f t="shared" si="1"/>
        <v>0.42569444444444438</v>
      </c>
      <c r="N15" s="55">
        <v>0.43125000000000002</v>
      </c>
      <c r="O15" s="41">
        <f t="shared" si="2"/>
        <v>0.43125000000000002</v>
      </c>
      <c r="P15" s="55">
        <v>0.47916666666666669</v>
      </c>
      <c r="Q15" s="41">
        <f t="shared" si="3"/>
        <v>0.47916666666666669</v>
      </c>
      <c r="R15" s="55">
        <v>0.50208333333333333</v>
      </c>
      <c r="S15" s="41">
        <f t="shared" si="4"/>
        <v>0.50208333333333333</v>
      </c>
      <c r="T15" s="236">
        <v>0.51527777777777772</v>
      </c>
      <c r="U15" s="72">
        <f t="shared" si="5"/>
        <v>0.51527777777777772</v>
      </c>
    </row>
    <row r="16" spans="1:21" ht="20.25" customHeight="1" x14ac:dyDescent="0.25">
      <c r="A16" s="586" t="s">
        <v>73</v>
      </c>
      <c r="B16" s="587"/>
      <c r="C16" s="152" t="s">
        <v>3168</v>
      </c>
      <c r="D16" s="217">
        <v>25830505</v>
      </c>
      <c r="E16" s="50" t="s">
        <v>271</v>
      </c>
      <c r="F16" s="142" t="s">
        <v>23</v>
      </c>
      <c r="G16" s="105"/>
      <c r="H16" s="180"/>
      <c r="I16" s="105" t="s">
        <v>780</v>
      </c>
      <c r="J16" s="41">
        <v>0.42291666666666672</v>
      </c>
      <c r="K16" s="41">
        <f t="shared" si="0"/>
        <v>0.42291666666666672</v>
      </c>
      <c r="L16" s="55">
        <v>0.43125000000000002</v>
      </c>
      <c r="M16" s="41">
        <f t="shared" si="1"/>
        <v>0.43125000000000002</v>
      </c>
      <c r="N16" s="55">
        <v>0.4375</v>
      </c>
      <c r="O16" s="41">
        <f t="shared" si="2"/>
        <v>0.4375</v>
      </c>
      <c r="P16" s="55">
        <v>0.4826388888888889</v>
      </c>
      <c r="Q16" s="41">
        <f t="shared" si="3"/>
        <v>0.4826388888888889</v>
      </c>
      <c r="R16" s="55">
        <v>0.50208333333333333</v>
      </c>
      <c r="S16" s="41">
        <f t="shared" si="4"/>
        <v>0.50208333333333333</v>
      </c>
      <c r="T16" s="236">
        <v>0.51458333333333328</v>
      </c>
      <c r="U16" s="72">
        <f t="shared" si="5"/>
        <v>0.51458333333333328</v>
      </c>
    </row>
    <row r="17" spans="1:21" ht="21.75" customHeight="1" x14ac:dyDescent="0.25">
      <c r="A17" s="586" t="s">
        <v>76</v>
      </c>
      <c r="B17" s="587"/>
      <c r="C17" s="152" t="s">
        <v>3169</v>
      </c>
      <c r="D17" s="217">
        <v>9709754</v>
      </c>
      <c r="E17" s="50" t="s">
        <v>37</v>
      </c>
      <c r="F17" s="142" t="s">
        <v>38</v>
      </c>
      <c r="G17" s="105"/>
      <c r="H17" s="180"/>
      <c r="I17" s="105" t="s">
        <v>780</v>
      </c>
      <c r="J17" s="41">
        <v>0.43263888888888891</v>
      </c>
      <c r="K17" s="41">
        <f t="shared" si="0"/>
        <v>0.43263888888888891</v>
      </c>
      <c r="L17" s="55">
        <v>0.43611111111111112</v>
      </c>
      <c r="M17" s="41">
        <f t="shared" si="1"/>
        <v>0.43611111111111112</v>
      </c>
      <c r="N17" s="55">
        <v>0.44236111111111109</v>
      </c>
      <c r="O17" s="41">
        <f t="shared" si="2"/>
        <v>0.44236111111111109</v>
      </c>
      <c r="P17" s="55">
        <v>0.49166666666666659</v>
      </c>
      <c r="Q17" s="41">
        <f t="shared" si="3"/>
        <v>0.49166666666666659</v>
      </c>
      <c r="R17" s="55">
        <v>0.51527777777777772</v>
      </c>
      <c r="S17" s="41">
        <f t="shared" si="4"/>
        <v>0.51527777777777772</v>
      </c>
      <c r="T17" s="236">
        <v>0.52847222222222223</v>
      </c>
      <c r="U17" s="72">
        <f t="shared" si="5"/>
        <v>0.52847222222222223</v>
      </c>
    </row>
    <row r="18" spans="1:21" ht="18" customHeight="1" x14ac:dyDescent="0.25">
      <c r="A18" s="586" t="s">
        <v>78</v>
      </c>
      <c r="B18" s="587"/>
      <c r="C18" s="152" t="s">
        <v>3170</v>
      </c>
      <c r="D18" s="217">
        <v>43020821</v>
      </c>
      <c r="E18" s="204" t="s">
        <v>93</v>
      </c>
      <c r="F18" s="142" t="s">
        <v>23</v>
      </c>
      <c r="G18" s="245"/>
      <c r="H18" s="347"/>
      <c r="I18" s="245" t="s">
        <v>319</v>
      </c>
      <c r="J18" s="41">
        <v>0.43541666666666667</v>
      </c>
      <c r="K18" s="41">
        <f t="shared" si="0"/>
        <v>0.43541666666666667</v>
      </c>
      <c r="L18" s="55">
        <v>0.44236111111111109</v>
      </c>
      <c r="M18" s="41">
        <f t="shared" si="1"/>
        <v>0.44236111111111109</v>
      </c>
      <c r="N18" s="55">
        <v>0.44722222222222219</v>
      </c>
      <c r="O18" s="41">
        <f t="shared" si="2"/>
        <v>0.44722222222222219</v>
      </c>
      <c r="P18" s="55">
        <v>0.49444444444444452</v>
      </c>
      <c r="Q18" s="41">
        <f t="shared" si="3"/>
        <v>0.49444444444444452</v>
      </c>
      <c r="R18" s="55">
        <v>0.51388888888888884</v>
      </c>
      <c r="S18" s="41">
        <f t="shared" si="4"/>
        <v>0.51388888888888884</v>
      </c>
      <c r="T18" s="236">
        <v>0.52777777777777779</v>
      </c>
      <c r="U18" s="72">
        <f t="shared" si="5"/>
        <v>0.52777777777777779</v>
      </c>
    </row>
    <row r="19" spans="1:21" s="4" customFormat="1" ht="20.25" customHeight="1" x14ac:dyDescent="0.25">
      <c r="A19" s="586" t="s">
        <v>80</v>
      </c>
      <c r="B19" s="587"/>
      <c r="C19" s="152" t="s">
        <v>3171</v>
      </c>
      <c r="D19" s="217">
        <v>7403487</v>
      </c>
      <c r="E19" s="204" t="s">
        <v>93</v>
      </c>
      <c r="F19" s="142" t="s">
        <v>305</v>
      </c>
      <c r="G19" s="105" t="s">
        <v>397</v>
      </c>
      <c r="H19" s="182"/>
      <c r="I19" s="50" t="s">
        <v>1384</v>
      </c>
      <c r="J19" s="41">
        <v>0.45694444444444438</v>
      </c>
      <c r="K19" s="41">
        <f t="shared" si="0"/>
        <v>0.45694444444444438</v>
      </c>
      <c r="L19" s="55">
        <v>0.45902777777777781</v>
      </c>
      <c r="M19" s="41">
        <f t="shared" si="1"/>
        <v>0.45902777777777781</v>
      </c>
      <c r="N19" s="55">
        <v>0.46388888888888891</v>
      </c>
      <c r="O19" s="41">
        <f t="shared" si="2"/>
        <v>0.46388888888888891</v>
      </c>
      <c r="P19" s="55">
        <v>0.50902777777777775</v>
      </c>
      <c r="Q19" s="41">
        <f t="shared" si="3"/>
        <v>0.50902777777777775</v>
      </c>
      <c r="R19" s="55">
        <v>0.52708333333333335</v>
      </c>
      <c r="S19" s="41">
        <f t="shared" si="4"/>
        <v>0.52708333333333335</v>
      </c>
      <c r="T19" s="236">
        <v>0.5395833333333333</v>
      </c>
      <c r="U19" s="72">
        <f t="shared" si="5"/>
        <v>0.5395833333333333</v>
      </c>
    </row>
    <row r="20" spans="1:21" ht="23.25" customHeight="1" x14ac:dyDescent="0.25">
      <c r="A20" s="586" t="s">
        <v>82</v>
      </c>
      <c r="B20" s="587"/>
      <c r="C20" s="230" t="s">
        <v>3052</v>
      </c>
      <c r="D20" s="217">
        <v>70512383</v>
      </c>
      <c r="E20" s="201" t="s">
        <v>45</v>
      </c>
      <c r="F20" s="142" t="s">
        <v>28</v>
      </c>
      <c r="G20" s="105" t="s">
        <v>69</v>
      </c>
      <c r="H20" s="182"/>
      <c r="I20" s="50" t="s">
        <v>334</v>
      </c>
      <c r="J20" s="41">
        <v>0.61736111111111114</v>
      </c>
      <c r="K20" s="41">
        <f t="shared" si="0"/>
        <v>0.61736111111111114</v>
      </c>
      <c r="L20" s="55">
        <v>0.61875000000000002</v>
      </c>
      <c r="M20" s="41">
        <f t="shared" si="1"/>
        <v>0.61875000000000002</v>
      </c>
      <c r="N20" s="55">
        <v>0.62430555555555556</v>
      </c>
      <c r="O20" s="41">
        <f t="shared" si="2"/>
        <v>0.62430555555555556</v>
      </c>
      <c r="P20" s="55">
        <v>0.66874999999999996</v>
      </c>
      <c r="Q20" s="41">
        <f t="shared" si="3"/>
        <v>0.66874999999999996</v>
      </c>
      <c r="R20" s="55">
        <v>0.68194444444444446</v>
      </c>
      <c r="S20" s="41">
        <f t="shared" si="4"/>
        <v>0.68194444444444446</v>
      </c>
      <c r="T20" s="236">
        <v>0.69444444444444442</v>
      </c>
      <c r="U20" s="72">
        <f t="shared" si="5"/>
        <v>0.69444444444444442</v>
      </c>
    </row>
    <row r="21" spans="1:21" ht="18" customHeight="1" x14ac:dyDescent="0.25">
      <c r="A21" s="586" t="s">
        <v>87</v>
      </c>
      <c r="B21" s="587"/>
      <c r="C21" s="152" t="s">
        <v>3172</v>
      </c>
      <c r="D21" s="217">
        <v>9921430</v>
      </c>
      <c r="E21" s="21" t="s">
        <v>429</v>
      </c>
      <c r="F21" s="142" t="s">
        <v>38</v>
      </c>
      <c r="G21" s="50" t="s">
        <v>650</v>
      </c>
      <c r="H21" s="182"/>
      <c r="I21" s="50" t="s">
        <v>2150</v>
      </c>
      <c r="J21" s="41">
        <v>0.47083333333333333</v>
      </c>
      <c r="K21" s="41">
        <f t="shared" si="0"/>
        <v>0.47083333333333333</v>
      </c>
      <c r="L21" s="55">
        <v>0.47083333333333333</v>
      </c>
      <c r="M21" s="41">
        <f t="shared" si="1"/>
        <v>0.47083333333333333</v>
      </c>
      <c r="N21" s="55">
        <v>0.47638888888888892</v>
      </c>
      <c r="O21" s="41">
        <f t="shared" si="2"/>
        <v>0.47638888888888892</v>
      </c>
      <c r="P21" s="55">
        <v>0.52152777777777781</v>
      </c>
      <c r="Q21" s="41">
        <f t="shared" si="3"/>
        <v>0.52152777777777781</v>
      </c>
      <c r="R21" s="55">
        <v>0.53402777777777777</v>
      </c>
      <c r="S21" s="41">
        <f t="shared" si="4"/>
        <v>0.53402777777777777</v>
      </c>
      <c r="T21" s="236">
        <v>0.54722222222222228</v>
      </c>
      <c r="U21" s="72">
        <f t="shared" si="5"/>
        <v>0.54722222222222228</v>
      </c>
    </row>
    <row r="22" spans="1:21" ht="21" customHeight="1" x14ac:dyDescent="0.25">
      <c r="A22" s="586" t="s">
        <v>91</v>
      </c>
      <c r="B22" s="587"/>
      <c r="C22" s="230" t="s">
        <v>3173</v>
      </c>
      <c r="D22" s="217">
        <v>73231682</v>
      </c>
      <c r="E22" s="50" t="s">
        <v>17</v>
      </c>
      <c r="F22" s="260" t="s">
        <v>305</v>
      </c>
      <c r="G22" s="196" t="s">
        <v>3174</v>
      </c>
      <c r="H22" s="375"/>
      <c r="I22" s="115" t="s">
        <v>354</v>
      </c>
      <c r="J22" s="41">
        <v>0.46875</v>
      </c>
      <c r="K22" s="41">
        <f t="shared" si="0"/>
        <v>0.46875</v>
      </c>
      <c r="L22" s="55">
        <v>0.47499999999999998</v>
      </c>
      <c r="M22" s="41">
        <f t="shared" si="1"/>
        <v>0.47499999999999998</v>
      </c>
      <c r="N22" s="55">
        <v>0.47986111111111113</v>
      </c>
      <c r="O22" s="41">
        <f t="shared" si="2"/>
        <v>0.47986111111111113</v>
      </c>
      <c r="P22" s="55">
        <v>0.5229166666666667</v>
      </c>
      <c r="Q22" s="41">
        <f t="shared" si="3"/>
        <v>0.5229166666666667</v>
      </c>
      <c r="R22" s="55">
        <v>0.53888888888888886</v>
      </c>
      <c r="S22" s="41">
        <f t="shared" si="4"/>
        <v>0.53888888888888886</v>
      </c>
      <c r="T22" s="236">
        <v>0.55277777777777781</v>
      </c>
      <c r="U22" s="72">
        <f t="shared" si="5"/>
        <v>0.55277777777777781</v>
      </c>
    </row>
    <row r="23" spans="1:21" ht="19.5" customHeight="1" x14ac:dyDescent="0.25">
      <c r="A23" s="586" t="s">
        <v>96</v>
      </c>
      <c r="B23" s="587"/>
      <c r="C23" s="152" t="s">
        <v>3175</v>
      </c>
      <c r="D23" s="217">
        <v>8739483</v>
      </c>
      <c r="E23" s="50" t="s">
        <v>37</v>
      </c>
      <c r="F23" s="142" t="s">
        <v>38</v>
      </c>
      <c r="G23" s="105" t="s">
        <v>24</v>
      </c>
      <c r="H23" s="182"/>
      <c r="I23" s="50" t="s">
        <v>117</v>
      </c>
      <c r="J23" s="41">
        <v>0.47569444444444442</v>
      </c>
      <c r="K23" s="41">
        <f t="shared" si="0"/>
        <v>0.47569444444444442</v>
      </c>
      <c r="L23" s="55">
        <v>0.47986111111111113</v>
      </c>
      <c r="M23" s="41">
        <f t="shared" si="1"/>
        <v>0.47986111111111113</v>
      </c>
      <c r="N23" s="55">
        <v>0.4861111111111111</v>
      </c>
      <c r="O23" s="41">
        <f t="shared" si="2"/>
        <v>0.4861111111111111</v>
      </c>
      <c r="P23" s="55">
        <v>0.53333333333333333</v>
      </c>
      <c r="Q23" s="41">
        <f t="shared" si="3"/>
        <v>0.53333333333333333</v>
      </c>
      <c r="R23" s="55">
        <v>0.54583333333333328</v>
      </c>
      <c r="S23" s="41">
        <f t="shared" si="4"/>
        <v>0.54583333333333328</v>
      </c>
      <c r="T23" s="236">
        <v>0.51736111111111116</v>
      </c>
      <c r="U23" s="72">
        <f t="shared" si="5"/>
        <v>0.51736111111111116</v>
      </c>
    </row>
    <row r="24" spans="1:21" ht="18" customHeight="1" x14ac:dyDescent="0.25">
      <c r="A24" s="586" t="s">
        <v>98</v>
      </c>
      <c r="B24" s="587"/>
      <c r="C24" s="152" t="s">
        <v>3176</v>
      </c>
      <c r="D24" s="217">
        <v>41235292</v>
      </c>
      <c r="E24" s="201" t="s">
        <v>45</v>
      </c>
      <c r="F24" s="142" t="s">
        <v>28</v>
      </c>
      <c r="G24" s="184" t="s">
        <v>654</v>
      </c>
      <c r="H24" s="329"/>
      <c r="I24" s="186" t="s">
        <v>159</v>
      </c>
      <c r="J24" s="41">
        <v>0.47916666666666669</v>
      </c>
      <c r="K24" s="41">
        <f t="shared" si="0"/>
        <v>0.47916666666666669</v>
      </c>
      <c r="L24" s="55">
        <v>0.48472222222222222</v>
      </c>
      <c r="M24" s="41">
        <f t="shared" si="1"/>
        <v>0.48472222222222222</v>
      </c>
      <c r="N24" s="55">
        <v>0.49166666666666659</v>
      </c>
      <c r="O24" s="41">
        <f t="shared" si="2"/>
        <v>0.49166666666666659</v>
      </c>
      <c r="P24" s="55">
        <v>0.53541666666666665</v>
      </c>
      <c r="Q24" s="41">
        <f t="shared" si="3"/>
        <v>0.53541666666666665</v>
      </c>
      <c r="R24" s="55">
        <v>0.55277777777777781</v>
      </c>
      <c r="S24" s="41">
        <f t="shared" si="4"/>
        <v>0.55277777777777781</v>
      </c>
      <c r="T24" s="236">
        <v>0.56458333333333333</v>
      </c>
      <c r="U24" s="72">
        <f t="shared" si="5"/>
        <v>0.56458333333333333</v>
      </c>
    </row>
    <row r="25" spans="1:21" s="4" customFormat="1" ht="18" customHeight="1" x14ac:dyDescent="0.25">
      <c r="A25" s="586" t="s">
        <v>102</v>
      </c>
      <c r="B25" s="587"/>
      <c r="C25" s="152" t="s">
        <v>3177</v>
      </c>
      <c r="D25" s="217">
        <v>21287940</v>
      </c>
      <c r="E25" s="201" t="s">
        <v>45</v>
      </c>
      <c r="F25" s="142" t="s">
        <v>38</v>
      </c>
      <c r="G25" s="105" t="s">
        <v>146</v>
      </c>
      <c r="H25" s="329"/>
      <c r="I25" s="186" t="s">
        <v>159</v>
      </c>
      <c r="J25" s="41">
        <v>0.48402777777777778</v>
      </c>
      <c r="K25" s="41">
        <f t="shared" si="0"/>
        <v>0.48402777777777778</v>
      </c>
      <c r="L25" s="55">
        <v>0.49166666666666659</v>
      </c>
      <c r="M25" s="41">
        <f t="shared" si="1"/>
        <v>0.49166666666666659</v>
      </c>
      <c r="N25" s="55">
        <v>0.49722222222222218</v>
      </c>
      <c r="O25" s="41">
        <f t="shared" si="2"/>
        <v>0.49722222222222218</v>
      </c>
      <c r="P25" s="55">
        <v>0.54513888888888884</v>
      </c>
      <c r="Q25" s="41">
        <f t="shared" si="3"/>
        <v>0.54513888888888884</v>
      </c>
      <c r="R25" s="55">
        <v>0.55833333333333335</v>
      </c>
      <c r="S25" s="41">
        <f t="shared" si="4"/>
        <v>0.55833333333333335</v>
      </c>
      <c r="T25" s="236">
        <v>0.57430555555555551</v>
      </c>
      <c r="U25" s="236">
        <v>0.61597222222222225</v>
      </c>
    </row>
    <row r="26" spans="1:21" s="46" customFormat="1" ht="19.5" customHeight="1" x14ac:dyDescent="0.25">
      <c r="A26" s="586" t="s">
        <v>106</v>
      </c>
      <c r="B26" s="587"/>
      <c r="C26" s="152" t="s">
        <v>3178</v>
      </c>
      <c r="D26" s="217">
        <v>26703088</v>
      </c>
      <c r="E26" s="201" t="s">
        <v>45</v>
      </c>
      <c r="F26" s="142" t="s">
        <v>38</v>
      </c>
      <c r="G26" s="156"/>
      <c r="H26" s="327"/>
      <c r="I26" s="156" t="s">
        <v>95</v>
      </c>
      <c r="J26" s="41">
        <v>0.5131944444444444</v>
      </c>
      <c r="K26" s="41">
        <f t="shared" si="0"/>
        <v>0.5131944444444444</v>
      </c>
      <c r="L26" s="55">
        <v>0.51944444444444449</v>
      </c>
      <c r="M26" s="41">
        <f t="shared" si="1"/>
        <v>0.51944444444444449</v>
      </c>
      <c r="N26" s="55">
        <v>0.52500000000000002</v>
      </c>
      <c r="O26" s="41">
        <f t="shared" si="2"/>
        <v>0.52500000000000002</v>
      </c>
      <c r="P26" s="55">
        <v>0.57361111111111107</v>
      </c>
      <c r="Q26" s="41">
        <f t="shared" si="3"/>
        <v>0.57361111111111107</v>
      </c>
      <c r="R26" s="55">
        <v>0.58611111111111114</v>
      </c>
      <c r="S26" s="41">
        <f t="shared" si="4"/>
        <v>0.58611111111111114</v>
      </c>
      <c r="T26" s="236">
        <v>0.59861111111111109</v>
      </c>
      <c r="U26" s="72">
        <f t="shared" ref="U26:U37" si="6">T26+$U$64</f>
        <v>0.59861111111111109</v>
      </c>
    </row>
    <row r="27" spans="1:21" ht="21" customHeight="1" x14ac:dyDescent="0.25">
      <c r="A27" s="586" t="s">
        <v>110</v>
      </c>
      <c r="B27" s="587"/>
      <c r="C27" s="152" t="s">
        <v>3179</v>
      </c>
      <c r="D27" s="217">
        <v>70255708</v>
      </c>
      <c r="E27" s="201" t="s">
        <v>45</v>
      </c>
      <c r="F27" s="142" t="s">
        <v>28</v>
      </c>
      <c r="G27" s="105"/>
      <c r="H27" s="105"/>
      <c r="I27" s="105" t="s">
        <v>780</v>
      </c>
      <c r="J27" s="41">
        <v>0.51666666666666672</v>
      </c>
      <c r="K27" s="41">
        <f t="shared" si="0"/>
        <v>0.51666666666666672</v>
      </c>
      <c r="L27" s="55">
        <v>0.52638888888888891</v>
      </c>
      <c r="M27" s="41">
        <f t="shared" si="1"/>
        <v>0.52638888888888891</v>
      </c>
      <c r="N27" s="55">
        <v>0.53194444444444444</v>
      </c>
      <c r="O27" s="41">
        <f t="shared" si="2"/>
        <v>0.53194444444444444</v>
      </c>
      <c r="P27" s="55">
        <v>0.58125000000000004</v>
      </c>
      <c r="Q27" s="41">
        <f t="shared" si="3"/>
        <v>0.58125000000000004</v>
      </c>
      <c r="R27" s="55">
        <v>0.59305555555555556</v>
      </c>
      <c r="S27" s="41">
        <f t="shared" si="4"/>
        <v>0.59305555555555556</v>
      </c>
      <c r="T27" s="236">
        <v>0.60555555555555551</v>
      </c>
      <c r="U27" s="72">
        <f t="shared" si="6"/>
        <v>0.60555555555555551</v>
      </c>
    </row>
    <row r="28" spans="1:21" ht="21.75" customHeight="1" x14ac:dyDescent="0.25">
      <c r="A28" s="586" t="s">
        <v>114</v>
      </c>
      <c r="B28" s="587"/>
      <c r="C28" s="152" t="s">
        <v>3180</v>
      </c>
      <c r="D28" s="217">
        <v>7595802</v>
      </c>
      <c r="E28" s="201" t="s">
        <v>45</v>
      </c>
      <c r="F28" s="142" t="s">
        <v>38</v>
      </c>
      <c r="G28" s="50" t="s">
        <v>515</v>
      </c>
      <c r="H28" s="182"/>
      <c r="I28" s="50" t="s">
        <v>3138</v>
      </c>
      <c r="J28" s="41">
        <v>0.53333333333333333</v>
      </c>
      <c r="K28" s="41">
        <f t="shared" si="0"/>
        <v>0.53333333333333333</v>
      </c>
      <c r="L28" s="55">
        <v>0.53611111111111109</v>
      </c>
      <c r="M28" s="41">
        <f t="shared" si="1"/>
        <v>0.53611111111111109</v>
      </c>
      <c r="N28" s="55">
        <v>0.54374999999999996</v>
      </c>
      <c r="O28" s="41">
        <f t="shared" si="2"/>
        <v>0.54374999999999996</v>
      </c>
      <c r="P28" s="55">
        <v>0.58750000000000002</v>
      </c>
      <c r="Q28" s="41">
        <f t="shared" si="3"/>
        <v>0.58750000000000002</v>
      </c>
      <c r="R28" s="55">
        <v>0.60069444444444442</v>
      </c>
      <c r="S28" s="41">
        <f t="shared" si="4"/>
        <v>0.60069444444444442</v>
      </c>
      <c r="T28" s="236">
        <v>0.61388888888888893</v>
      </c>
      <c r="U28" s="72">
        <f t="shared" si="6"/>
        <v>0.61388888888888893</v>
      </c>
    </row>
    <row r="29" spans="1:21" ht="21" customHeight="1" x14ac:dyDescent="0.25">
      <c r="A29" s="586" t="s">
        <v>118</v>
      </c>
      <c r="B29" s="587"/>
      <c r="C29" s="152" t="s">
        <v>3181</v>
      </c>
      <c r="D29" s="217">
        <v>6371990</v>
      </c>
      <c r="E29" s="21" t="s">
        <v>2845</v>
      </c>
      <c r="F29" s="142" t="s">
        <v>28</v>
      </c>
      <c r="G29" s="105" t="s">
        <v>341</v>
      </c>
      <c r="H29" s="356" t="s">
        <v>108</v>
      </c>
      <c r="I29" s="50" t="s">
        <v>3182</v>
      </c>
      <c r="J29" s="41">
        <v>0.58888888888888891</v>
      </c>
      <c r="K29" s="41">
        <f t="shared" si="0"/>
        <v>0.58888888888888891</v>
      </c>
      <c r="L29" s="55">
        <v>0.58888888888888891</v>
      </c>
      <c r="M29" s="41">
        <f t="shared" si="1"/>
        <v>0.58888888888888891</v>
      </c>
      <c r="N29" s="55">
        <v>0.59583333333333333</v>
      </c>
      <c r="O29" s="41">
        <f t="shared" si="2"/>
        <v>0.59583333333333333</v>
      </c>
      <c r="P29" s="55">
        <v>0.64027777777777772</v>
      </c>
      <c r="Q29" s="41">
        <f t="shared" si="3"/>
        <v>0.64027777777777772</v>
      </c>
      <c r="R29" s="55">
        <v>0.65347222222222223</v>
      </c>
      <c r="S29" s="41">
        <f t="shared" si="4"/>
        <v>0.65347222222222223</v>
      </c>
      <c r="T29" s="236">
        <v>0.6645833333333333</v>
      </c>
      <c r="U29" s="72">
        <f t="shared" si="6"/>
        <v>0.6645833333333333</v>
      </c>
    </row>
    <row r="30" spans="1:21" s="4" customFormat="1" ht="16.5" customHeight="1" x14ac:dyDescent="0.25">
      <c r="A30" s="586" t="s">
        <v>126</v>
      </c>
      <c r="B30" s="587"/>
      <c r="C30" s="152" t="s">
        <v>3183</v>
      </c>
      <c r="D30" s="217">
        <v>76286309</v>
      </c>
      <c r="E30" s="50" t="s">
        <v>84</v>
      </c>
      <c r="F30" s="142" t="s">
        <v>38</v>
      </c>
      <c r="G30" s="105" t="s">
        <v>24</v>
      </c>
      <c r="H30" s="186"/>
      <c r="I30" s="186" t="s">
        <v>159</v>
      </c>
      <c r="J30" s="55">
        <v>0.59444444444444444</v>
      </c>
      <c r="K30" s="55">
        <f t="shared" si="0"/>
        <v>0.59444444444444444</v>
      </c>
      <c r="L30" s="55">
        <v>0.59652777777777777</v>
      </c>
      <c r="M30" s="55">
        <f t="shared" si="1"/>
        <v>0.59652777777777777</v>
      </c>
      <c r="N30" s="55">
        <v>0.60277777777777775</v>
      </c>
      <c r="O30" s="55">
        <f t="shared" si="2"/>
        <v>0.60277777777777775</v>
      </c>
      <c r="P30" s="55">
        <v>0.64652777777777781</v>
      </c>
      <c r="Q30" s="55">
        <f t="shared" si="3"/>
        <v>0.64652777777777781</v>
      </c>
      <c r="R30" s="55">
        <v>0.65902777777777777</v>
      </c>
      <c r="S30" s="55">
        <f t="shared" si="4"/>
        <v>0.65902777777777777</v>
      </c>
      <c r="T30" s="236">
        <v>0.67152777777777772</v>
      </c>
      <c r="U30" s="236">
        <f t="shared" si="6"/>
        <v>0.67152777777777772</v>
      </c>
    </row>
    <row r="31" spans="1:21" s="46" customFormat="1" ht="21" customHeight="1" x14ac:dyDescent="0.25">
      <c r="A31" s="586" t="s">
        <v>130</v>
      </c>
      <c r="B31" s="587"/>
      <c r="C31" s="230" t="s">
        <v>3184</v>
      </c>
      <c r="D31" s="217">
        <v>73315677</v>
      </c>
      <c r="E31" s="50" t="s">
        <v>84</v>
      </c>
      <c r="F31" s="142" t="s">
        <v>23</v>
      </c>
      <c r="G31" s="184" t="s">
        <v>89</v>
      </c>
      <c r="H31" s="328"/>
      <c r="I31" s="96" t="s">
        <v>29</v>
      </c>
      <c r="J31" s="41">
        <v>0.60347222222222219</v>
      </c>
      <c r="K31" s="41">
        <f t="shared" si="0"/>
        <v>0.60347222222222219</v>
      </c>
      <c r="L31" s="55">
        <v>0.60486111111111107</v>
      </c>
      <c r="M31" s="41">
        <f t="shared" si="1"/>
        <v>0.60486111111111107</v>
      </c>
      <c r="N31" s="55">
        <v>0.61041666666666672</v>
      </c>
      <c r="O31" s="41">
        <f t="shared" si="2"/>
        <v>0.61041666666666672</v>
      </c>
      <c r="P31" s="55">
        <v>0.65416666666666667</v>
      </c>
      <c r="Q31" s="41">
        <f t="shared" si="3"/>
        <v>0.65416666666666667</v>
      </c>
      <c r="R31" s="55">
        <v>0.66805555555555551</v>
      </c>
      <c r="S31" s="41">
        <f t="shared" si="4"/>
        <v>0.66805555555555551</v>
      </c>
      <c r="T31" s="236">
        <v>0.68263888888888891</v>
      </c>
      <c r="U31" s="72">
        <f t="shared" si="6"/>
        <v>0.68263888888888891</v>
      </c>
    </row>
    <row r="32" spans="1:21" ht="19.5" customHeight="1" x14ac:dyDescent="0.25">
      <c r="A32" s="600"/>
      <c r="B32" s="587"/>
      <c r="C32" s="192" t="s">
        <v>3185</v>
      </c>
      <c r="D32" s="288">
        <v>73714655</v>
      </c>
      <c r="E32" s="163" t="s">
        <v>93</v>
      </c>
      <c r="F32" s="250" t="s">
        <v>670</v>
      </c>
      <c r="G32" s="88"/>
      <c r="H32" s="332"/>
      <c r="I32" s="88" t="s">
        <v>39</v>
      </c>
      <c r="J32" s="15"/>
      <c r="K32" s="15">
        <f t="shared" si="0"/>
        <v>0</v>
      </c>
      <c r="L32" s="161"/>
      <c r="M32" s="15">
        <f t="shared" si="1"/>
        <v>0</v>
      </c>
      <c r="N32" s="161"/>
      <c r="O32" s="15">
        <f t="shared" si="2"/>
        <v>0</v>
      </c>
      <c r="P32" s="161"/>
      <c r="Q32" s="15">
        <f t="shared" si="3"/>
        <v>0</v>
      </c>
      <c r="R32" s="161"/>
      <c r="S32" s="15">
        <f t="shared" si="4"/>
        <v>0</v>
      </c>
      <c r="T32" s="161"/>
      <c r="U32" s="15">
        <f t="shared" si="6"/>
        <v>0</v>
      </c>
    </row>
    <row r="33" spans="1:21" ht="19.5" customHeight="1" x14ac:dyDescent="0.25">
      <c r="A33" s="586" t="s">
        <v>237</v>
      </c>
      <c r="B33" s="587"/>
      <c r="C33" s="152" t="s">
        <v>3186</v>
      </c>
      <c r="D33" s="217">
        <v>6619191</v>
      </c>
      <c r="E33" s="204" t="s">
        <v>93</v>
      </c>
      <c r="F33" s="142" t="s">
        <v>28</v>
      </c>
      <c r="G33" s="245"/>
      <c r="H33" s="356" t="s">
        <v>108</v>
      </c>
      <c r="I33" s="245" t="s">
        <v>165</v>
      </c>
      <c r="J33" s="41">
        <v>0.61875000000000002</v>
      </c>
      <c r="K33" s="41">
        <f t="shared" si="0"/>
        <v>0.61875000000000002</v>
      </c>
      <c r="L33" s="55">
        <v>0.62361111111111112</v>
      </c>
      <c r="M33" s="41">
        <f t="shared" si="1"/>
        <v>0.62361111111111112</v>
      </c>
      <c r="N33" s="55">
        <v>0.62847222222222221</v>
      </c>
      <c r="O33" s="41">
        <f t="shared" si="2"/>
        <v>0.62847222222222221</v>
      </c>
      <c r="P33" s="55">
        <v>0.67013888888888884</v>
      </c>
      <c r="Q33" s="41">
        <f t="shared" si="3"/>
        <v>0.67013888888888884</v>
      </c>
      <c r="R33" s="55">
        <v>0.68194444444444446</v>
      </c>
      <c r="S33" s="41">
        <f t="shared" si="4"/>
        <v>0.68194444444444446</v>
      </c>
      <c r="T33" s="236">
        <v>0.69374999999999998</v>
      </c>
      <c r="U33" s="72">
        <f t="shared" si="6"/>
        <v>0.69374999999999998</v>
      </c>
    </row>
    <row r="34" spans="1:21" ht="18.75" customHeight="1" x14ac:dyDescent="0.25">
      <c r="A34" s="586" t="s">
        <v>136</v>
      </c>
      <c r="B34" s="587"/>
      <c r="C34" s="152" t="s">
        <v>3187</v>
      </c>
      <c r="D34" s="217">
        <v>25854259</v>
      </c>
      <c r="E34" s="204" t="s">
        <v>93</v>
      </c>
      <c r="F34" s="142" t="s">
        <v>23</v>
      </c>
      <c r="G34" s="105"/>
      <c r="H34" s="105"/>
      <c r="I34" s="105" t="s">
        <v>780</v>
      </c>
      <c r="J34" s="55">
        <v>0.62361111111111112</v>
      </c>
      <c r="K34" s="55">
        <f t="shared" si="0"/>
        <v>0.62361111111111112</v>
      </c>
      <c r="L34" s="55">
        <v>0.62847222222222221</v>
      </c>
      <c r="M34" s="55">
        <f t="shared" si="1"/>
        <v>0.62847222222222221</v>
      </c>
      <c r="N34" s="55">
        <v>0.63402777777777775</v>
      </c>
      <c r="O34" s="55">
        <f t="shared" si="2"/>
        <v>0.63402777777777775</v>
      </c>
      <c r="P34" s="55">
        <v>0.68125000000000002</v>
      </c>
      <c r="Q34" s="55">
        <f t="shared" si="3"/>
        <v>0.68125000000000002</v>
      </c>
      <c r="R34" s="55">
        <v>0.69374999999999998</v>
      </c>
      <c r="S34" s="55">
        <f t="shared" si="4"/>
        <v>0.69374999999999998</v>
      </c>
      <c r="T34" s="236">
        <v>0.70625000000000004</v>
      </c>
      <c r="U34" s="236">
        <f t="shared" si="6"/>
        <v>0.70625000000000004</v>
      </c>
    </row>
    <row r="35" spans="1:21" ht="18.75" customHeight="1" x14ac:dyDescent="0.25">
      <c r="A35" s="586" t="s">
        <v>240</v>
      </c>
      <c r="B35" s="587"/>
      <c r="C35" s="152" t="s">
        <v>3188</v>
      </c>
      <c r="D35" s="217">
        <v>16736134</v>
      </c>
      <c r="E35" s="50" t="s">
        <v>37</v>
      </c>
      <c r="F35" s="142" t="s">
        <v>38</v>
      </c>
      <c r="G35" s="105"/>
      <c r="H35" s="105"/>
      <c r="I35" s="105" t="s">
        <v>780</v>
      </c>
      <c r="J35" s="41">
        <v>0.6479166666666667</v>
      </c>
      <c r="K35" s="41">
        <f t="shared" si="0"/>
        <v>0.6479166666666667</v>
      </c>
      <c r="L35" s="55">
        <v>0.65277777777777779</v>
      </c>
      <c r="M35" s="41">
        <f t="shared" si="1"/>
        <v>0.65277777777777779</v>
      </c>
      <c r="N35" s="55">
        <v>0.65833333333333333</v>
      </c>
      <c r="O35" s="41">
        <f t="shared" si="2"/>
        <v>0.65833333333333333</v>
      </c>
      <c r="P35" s="55">
        <v>0.70138888888888884</v>
      </c>
      <c r="Q35" s="41">
        <f t="shared" si="3"/>
        <v>0.70138888888888884</v>
      </c>
      <c r="R35" s="55">
        <v>0.71388888888888891</v>
      </c>
      <c r="S35" s="41">
        <f t="shared" si="4"/>
        <v>0.71388888888888891</v>
      </c>
      <c r="T35" s="236">
        <v>0.72499999999999998</v>
      </c>
      <c r="U35" s="72">
        <f t="shared" si="6"/>
        <v>0.72499999999999998</v>
      </c>
    </row>
    <row r="36" spans="1:21" ht="18.75" customHeight="1" x14ac:dyDescent="0.25">
      <c r="A36" s="600" t="s">
        <v>454</v>
      </c>
      <c r="B36" s="587"/>
      <c r="C36" s="152" t="s">
        <v>3189</v>
      </c>
      <c r="D36" s="217">
        <v>42090019</v>
      </c>
      <c r="E36" s="21" t="s">
        <v>301</v>
      </c>
      <c r="F36" s="142" t="s">
        <v>38</v>
      </c>
      <c r="G36" s="105"/>
      <c r="H36" s="105"/>
      <c r="I36" s="105" t="s">
        <v>780</v>
      </c>
      <c r="J36" s="41">
        <v>0.65347222222222223</v>
      </c>
      <c r="K36" s="41">
        <f t="shared" si="0"/>
        <v>0.65347222222222223</v>
      </c>
      <c r="L36" s="55">
        <v>0.66041666666666665</v>
      </c>
      <c r="M36" s="41">
        <f t="shared" si="1"/>
        <v>0.66041666666666665</v>
      </c>
      <c r="N36" s="55">
        <v>0.66666666666666663</v>
      </c>
      <c r="O36" s="41">
        <f t="shared" si="2"/>
        <v>0.66666666666666663</v>
      </c>
      <c r="P36" s="55">
        <v>0.7104166666666667</v>
      </c>
      <c r="Q36" s="41">
        <f t="shared" si="3"/>
        <v>0.7104166666666667</v>
      </c>
      <c r="R36" s="55">
        <v>0.72222222222222221</v>
      </c>
      <c r="S36" s="41">
        <f t="shared" si="4"/>
        <v>0.72222222222222221</v>
      </c>
      <c r="T36" s="72">
        <v>0.7368055555555556</v>
      </c>
      <c r="U36" s="72">
        <f t="shared" si="6"/>
        <v>0.7368055555555556</v>
      </c>
    </row>
    <row r="37" spans="1:21" ht="18.75" customHeight="1" x14ac:dyDescent="0.25">
      <c r="A37" s="600" t="s">
        <v>244</v>
      </c>
      <c r="B37" s="587"/>
      <c r="C37" s="152" t="s">
        <v>3190</v>
      </c>
      <c r="D37" s="217">
        <v>77084254</v>
      </c>
      <c r="E37" s="204" t="s">
        <v>93</v>
      </c>
      <c r="F37" s="142" t="s">
        <v>28</v>
      </c>
      <c r="G37" s="245"/>
      <c r="H37" s="347"/>
      <c r="I37" s="245" t="s">
        <v>175</v>
      </c>
      <c r="J37" s="41">
        <v>0.66111111111111109</v>
      </c>
      <c r="K37" s="41">
        <f t="shared" si="0"/>
        <v>0.66111111111111109</v>
      </c>
      <c r="L37" s="55">
        <v>0.66527777777777775</v>
      </c>
      <c r="M37" s="41">
        <f t="shared" si="1"/>
        <v>0.66527777777777775</v>
      </c>
      <c r="N37" s="55">
        <v>0.67083333333333328</v>
      </c>
      <c r="O37" s="41">
        <f t="shared" si="2"/>
        <v>0.67083333333333328</v>
      </c>
      <c r="P37" s="55">
        <v>0.71527777777777779</v>
      </c>
      <c r="Q37" s="41">
        <f t="shared" si="3"/>
        <v>0.71527777777777779</v>
      </c>
      <c r="R37" s="55">
        <v>0.72777777777777775</v>
      </c>
      <c r="S37" s="41">
        <f t="shared" si="4"/>
        <v>0.72777777777777775</v>
      </c>
      <c r="T37" s="236">
        <v>0.74305555555555558</v>
      </c>
      <c r="U37" s="72">
        <f t="shared" si="6"/>
        <v>0.74305555555555558</v>
      </c>
    </row>
    <row r="38" spans="1:21" ht="18.75" customHeight="1" x14ac:dyDescent="0.25">
      <c r="A38" s="600" t="s">
        <v>245</v>
      </c>
      <c r="B38" s="587"/>
      <c r="C38" s="152" t="s">
        <v>3191</v>
      </c>
      <c r="D38" s="217">
        <v>72246206</v>
      </c>
      <c r="E38" s="154" t="s">
        <v>84</v>
      </c>
      <c r="F38" s="142" t="s">
        <v>23</v>
      </c>
      <c r="G38" s="105"/>
      <c r="H38" s="105"/>
      <c r="I38" s="105" t="s">
        <v>780</v>
      </c>
      <c r="J38" s="41">
        <v>0.67847222222222225</v>
      </c>
      <c r="K38" s="41">
        <f t="shared" si="0"/>
        <v>0.67847222222222225</v>
      </c>
      <c r="L38" s="41">
        <v>0.6791666666666667</v>
      </c>
      <c r="M38" s="41">
        <f t="shared" si="1"/>
        <v>0.6791666666666667</v>
      </c>
      <c r="N38" s="41">
        <v>0.68402777777777779</v>
      </c>
      <c r="O38" s="41">
        <f t="shared" si="2"/>
        <v>0.68402777777777779</v>
      </c>
      <c r="P38" s="41">
        <v>0.72916666666666663</v>
      </c>
      <c r="Q38" s="41">
        <f t="shared" si="3"/>
        <v>0.72916666666666663</v>
      </c>
      <c r="R38" s="41">
        <v>0.74097222222222225</v>
      </c>
      <c r="S38" s="41">
        <f>R38+$Q$64</f>
        <v>0.74097222222222225</v>
      </c>
      <c r="T38" s="72">
        <v>0.75347222222222221</v>
      </c>
      <c r="U38" s="72">
        <f>T38+$Q$64</f>
        <v>0.75347222222222221</v>
      </c>
    </row>
    <row r="39" spans="1:21" ht="18.75" customHeight="1" x14ac:dyDescent="0.25">
      <c r="A39" s="589"/>
      <c r="B39" s="589"/>
    </row>
    <row r="40" spans="1:21" ht="18" customHeight="1" x14ac:dyDescent="0.25">
      <c r="A40" s="589"/>
      <c r="B40" s="589"/>
    </row>
    <row r="41" spans="1:21" ht="18" customHeight="1" x14ac:dyDescent="0.25">
      <c r="A41" s="589"/>
      <c r="B41" s="589"/>
    </row>
    <row r="42" spans="1:21" s="46" customFormat="1" ht="18" customHeight="1" x14ac:dyDescent="0.25">
      <c r="A42" s="598"/>
      <c r="B42" s="598"/>
    </row>
    <row r="43" spans="1:21" ht="18" customHeight="1" x14ac:dyDescent="0.25">
      <c r="A43" s="589"/>
      <c r="B43" s="589"/>
    </row>
    <row r="44" spans="1:21" ht="18.75" customHeight="1" x14ac:dyDescent="0.25">
      <c r="A44" s="589"/>
      <c r="B44" s="589"/>
    </row>
    <row r="45" spans="1:21" ht="18" customHeight="1" x14ac:dyDescent="0.25">
      <c r="A45" s="589"/>
      <c r="B45" s="589"/>
    </row>
    <row r="46" spans="1:21" ht="18" customHeight="1" x14ac:dyDescent="0.25">
      <c r="A46" s="589"/>
      <c r="B46" s="589"/>
    </row>
    <row r="47" spans="1:21" ht="21" customHeight="1" x14ac:dyDescent="0.25">
      <c r="A47" s="589"/>
      <c r="B47" s="589"/>
    </row>
    <row r="48" spans="1:21" ht="18" customHeight="1" x14ac:dyDescent="0.25">
      <c r="A48" s="589"/>
      <c r="B48" s="589"/>
    </row>
    <row r="49" spans="1:2" ht="18" customHeight="1" x14ac:dyDescent="0.25">
      <c r="A49" s="589"/>
      <c r="B49" s="589"/>
    </row>
    <row r="50" spans="1:2" ht="18" customHeight="1" x14ac:dyDescent="0.25">
      <c r="A50" s="589"/>
      <c r="B50" s="589"/>
    </row>
    <row r="51" spans="1:2" ht="18" customHeight="1" x14ac:dyDescent="0.25">
      <c r="A51" s="589"/>
      <c r="B51" s="589"/>
    </row>
    <row r="52" spans="1:2" ht="18" customHeight="1" x14ac:dyDescent="0.25">
      <c r="A52" s="589"/>
      <c r="B52" s="589"/>
    </row>
    <row r="53" spans="1:2" ht="18" customHeight="1" x14ac:dyDescent="0.25">
      <c r="A53" s="589"/>
      <c r="B53" s="589"/>
    </row>
    <row r="54" spans="1:2" ht="18" customHeight="1" x14ac:dyDescent="0.25">
      <c r="A54" s="589"/>
      <c r="B54" s="589"/>
    </row>
    <row r="55" spans="1:2" ht="18" customHeight="1" x14ac:dyDescent="0.25">
      <c r="A55" s="589"/>
      <c r="B55" s="589"/>
    </row>
    <row r="56" spans="1:2" ht="18" customHeight="1" x14ac:dyDescent="0.25">
      <c r="A56" s="589"/>
      <c r="B56" s="589"/>
    </row>
    <row r="57" spans="1:2" ht="18" customHeight="1" x14ac:dyDescent="0.25">
      <c r="A57" s="589"/>
      <c r="B57" s="589"/>
    </row>
    <row r="58" spans="1:2" ht="18" customHeight="1" x14ac:dyDescent="0.25">
      <c r="A58" s="589"/>
      <c r="B58" s="589"/>
    </row>
    <row r="59" spans="1:2" ht="18" customHeight="1" x14ac:dyDescent="0.25">
      <c r="A59" s="589"/>
      <c r="B59" s="589"/>
    </row>
    <row r="60" spans="1:2" ht="18" customHeight="1" x14ac:dyDescent="0.25">
      <c r="A60" s="589"/>
      <c r="B60" s="589"/>
    </row>
    <row r="61" spans="1:2" ht="18" customHeight="1" x14ac:dyDescent="0.25">
      <c r="A61" s="589"/>
      <c r="B61" s="589"/>
    </row>
    <row r="62" spans="1:2" ht="18" customHeight="1" x14ac:dyDescent="0.25">
      <c r="A62" s="589"/>
      <c r="B62" s="589"/>
    </row>
    <row r="63" spans="1:2" ht="18" customHeight="1" x14ac:dyDescent="0.25">
      <c r="A63" s="589"/>
      <c r="B63" s="589"/>
    </row>
    <row r="64" spans="1:2" ht="18" customHeight="1" x14ac:dyDescent="0.25">
      <c r="A64" s="589"/>
      <c r="B64" s="589"/>
    </row>
    <row r="65" spans="1:8" ht="18" customHeight="1" x14ac:dyDescent="0.25">
      <c r="A65" s="589"/>
      <c r="B65" s="589"/>
    </row>
    <row r="66" spans="1:8" ht="18" customHeight="1" x14ac:dyDescent="0.25">
      <c r="A66" s="589"/>
      <c r="B66" s="589"/>
    </row>
    <row r="67" spans="1:8" ht="18" customHeight="1" x14ac:dyDescent="0.25">
      <c r="A67" s="589"/>
      <c r="B67" s="589"/>
    </row>
    <row r="68" spans="1:8" ht="18" customHeight="1" x14ac:dyDescent="0.25"/>
    <row r="69" spans="1:8" ht="15.75" customHeight="1" x14ac:dyDescent="0.25">
      <c r="B69" t="s">
        <v>6768</v>
      </c>
      <c r="C69" t="s">
        <v>6769</v>
      </c>
      <c r="D69" t="s">
        <v>6770</v>
      </c>
      <c r="E69" t="s">
        <v>6771</v>
      </c>
      <c r="F69" t="s">
        <v>6772</v>
      </c>
      <c r="G69" t="s">
        <v>6773</v>
      </c>
      <c r="H69" t="s">
        <v>6774</v>
      </c>
    </row>
    <row r="70" spans="1:8" ht="18" customHeight="1" x14ac:dyDescent="0.25"/>
    <row r="71" spans="1:8" ht="18" customHeight="1" x14ac:dyDescent="0.25"/>
    <row r="72" spans="1:8" ht="18" customHeight="1" x14ac:dyDescent="0.25"/>
    <row r="73" spans="1:8" ht="18" customHeight="1" x14ac:dyDescent="0.25"/>
    <row r="74" spans="1:8" ht="18" customHeight="1" x14ac:dyDescent="0.25"/>
    <row r="75" spans="1:8" ht="18" customHeight="1" x14ac:dyDescent="0.25"/>
    <row r="76" spans="1:8" ht="18" customHeight="1" x14ac:dyDescent="0.25"/>
    <row r="77" spans="1:8" ht="18" customHeight="1" x14ac:dyDescent="0.25"/>
    <row r="78" spans="1:8" ht="18" customHeight="1" x14ac:dyDescent="0.25"/>
    <row r="79" spans="1:8" ht="18" customHeight="1" x14ac:dyDescent="0.25"/>
    <row r="80" spans="1:8" ht="18" customHeight="1" x14ac:dyDescent="0.25"/>
    <row r="81" spans="2:6" ht="18" customHeight="1" x14ac:dyDescent="0.25"/>
    <row r="82" spans="2:6" ht="18" customHeight="1" x14ac:dyDescent="0.25"/>
    <row r="83" spans="2:6" ht="18" customHeight="1" x14ac:dyDescent="0.25"/>
    <row r="84" spans="2:6" ht="18" customHeight="1" x14ac:dyDescent="0.25"/>
    <row r="85" spans="2:6" ht="18" customHeight="1" x14ac:dyDescent="0.25"/>
    <row r="86" spans="2:6" ht="18" customHeight="1" x14ac:dyDescent="0.25"/>
    <row r="87" spans="2:6" ht="18" customHeight="1" x14ac:dyDescent="0.25"/>
    <row r="88" spans="2:6" ht="18" customHeight="1" x14ac:dyDescent="0.25"/>
    <row r="89" spans="2:6" ht="18" customHeight="1" x14ac:dyDescent="0.25"/>
    <row r="90" spans="2:6" ht="18" customHeight="1" x14ac:dyDescent="0.25"/>
    <row r="91" spans="2:6" ht="18" customHeight="1" x14ac:dyDescent="0.25"/>
    <row r="92" spans="2:6" ht="21" customHeight="1" x14ac:dyDescent="0.25"/>
    <row r="93" spans="2:6" ht="15.75" customHeight="1" x14ac:dyDescent="0.25">
      <c r="B93" t="s">
        <v>6768</v>
      </c>
      <c r="C93" t="s">
        <v>6769</v>
      </c>
      <c r="D93" t="s">
        <v>6770</v>
      </c>
      <c r="E93" t="s">
        <v>6771</v>
      </c>
      <c r="F93" t="s">
        <v>6772</v>
      </c>
    </row>
    <row r="94" spans="2:6" ht="15.75" customHeight="1" x14ac:dyDescent="0.25"/>
    <row r="95" spans="2:6" ht="15.75" customHeight="1" x14ac:dyDescent="0.25"/>
    <row r="96" spans="2:6" ht="21" customHeight="1" x14ac:dyDescent="0.25"/>
    <row r="97" spans="3:9" ht="21" customHeight="1" x14ac:dyDescent="0.25"/>
    <row r="98" spans="3:9" ht="18.75" customHeight="1" x14ac:dyDescent="0.25"/>
    <row r="99" spans="3:9" ht="15.75" customHeight="1" x14ac:dyDescent="0.25"/>
    <row r="100" spans="3:9" ht="15.75" customHeight="1" x14ac:dyDescent="0.25"/>
    <row r="101" spans="3:9" ht="18.75" customHeight="1" x14ac:dyDescent="0.25"/>
    <row r="105" spans="3:9" x14ac:dyDescent="0.25">
      <c r="C105" t="s">
        <v>6768</v>
      </c>
      <c r="D105" t="s">
        <v>6769</v>
      </c>
      <c r="E105" t="s">
        <v>6770</v>
      </c>
      <c r="F105" t="s">
        <v>6771</v>
      </c>
      <c r="G105" t="s">
        <v>6772</v>
      </c>
      <c r="H105" t="s">
        <v>6773</v>
      </c>
      <c r="I105" t="s">
        <v>6774</v>
      </c>
    </row>
    <row r="106" spans="3:9" ht="18" customHeight="1" x14ac:dyDescent="0.25"/>
    <row r="107" spans="3:9" ht="18" customHeight="1" x14ac:dyDescent="0.25"/>
    <row r="108" spans="3:9" ht="18" customHeight="1" x14ac:dyDescent="0.25"/>
    <row r="109" spans="3:9" ht="15.75" customHeight="1" x14ac:dyDescent="0.25"/>
    <row r="110" spans="3:9" ht="15.75" customHeight="1" x14ac:dyDescent="0.25"/>
    <row r="111" spans="3:9" ht="15.75" customHeight="1" x14ac:dyDescent="0.25"/>
    <row r="112" spans="3:9" ht="15.75" customHeight="1" x14ac:dyDescent="0.25"/>
    <row r="113" ht="18.75" customHeight="1" x14ac:dyDescent="0.25"/>
    <row r="114" ht="15.75" customHeight="1" x14ac:dyDescent="0.25"/>
  </sheetData>
  <mergeCells count="72">
    <mergeCell ref="A59:B59"/>
    <mergeCell ref="A11:B11"/>
    <mergeCell ref="A49:B49"/>
    <mergeCell ref="A45:B45"/>
    <mergeCell ref="A48:B48"/>
    <mergeCell ref="A24:B24"/>
    <mergeCell ref="A30:B30"/>
    <mergeCell ref="A15:B15"/>
    <mergeCell ref="P1:Q1"/>
    <mergeCell ref="A36:B36"/>
    <mergeCell ref="A1:B1"/>
    <mergeCell ref="A61:B61"/>
    <mergeCell ref="A6:B6"/>
    <mergeCell ref="A54:B54"/>
    <mergeCell ref="A16:B16"/>
    <mergeCell ref="A7:B7"/>
    <mergeCell ref="A25:B25"/>
    <mergeCell ref="A18:B18"/>
    <mergeCell ref="A27:B27"/>
    <mergeCell ref="N1:O1"/>
    <mergeCell ref="A3:B3"/>
    <mergeCell ref="A9:B9"/>
    <mergeCell ref="A60:B60"/>
    <mergeCell ref="A51:B51"/>
    <mergeCell ref="R1:S1"/>
    <mergeCell ref="A55:B55"/>
    <mergeCell ref="A12:B12"/>
    <mergeCell ref="A50:B50"/>
    <mergeCell ref="A26:B26"/>
    <mergeCell ref="A21:B21"/>
    <mergeCell ref="A2:B2"/>
    <mergeCell ref="A33:B33"/>
    <mergeCell ref="A53:B53"/>
    <mergeCell ref="A52:B52"/>
    <mergeCell ref="A43:B43"/>
    <mergeCell ref="A19:B19"/>
    <mergeCell ref="A10:B10"/>
    <mergeCell ref="A28:B28"/>
    <mergeCell ref="A13:B13"/>
    <mergeCell ref="A44:B44"/>
    <mergeCell ref="T1:U1"/>
    <mergeCell ref="A47:B47"/>
    <mergeCell ref="A42:B42"/>
    <mergeCell ref="L1:M1"/>
    <mergeCell ref="A32:B32"/>
    <mergeCell ref="A5:B5"/>
    <mergeCell ref="A14:B14"/>
    <mergeCell ref="A23:B23"/>
    <mergeCell ref="A17:B17"/>
    <mergeCell ref="A8:B8"/>
    <mergeCell ref="A22:B22"/>
    <mergeCell ref="A35:B35"/>
    <mergeCell ref="A4:B4"/>
    <mergeCell ref="A20:B20"/>
    <mergeCell ref="A38:B38"/>
    <mergeCell ref="A29:B29"/>
    <mergeCell ref="A67:B67"/>
    <mergeCell ref="A31:B31"/>
    <mergeCell ref="A58:B58"/>
    <mergeCell ref="A39:B39"/>
    <mergeCell ref="A34:B34"/>
    <mergeCell ref="A65:B65"/>
    <mergeCell ref="A41:B41"/>
    <mergeCell ref="A46:B46"/>
    <mergeCell ref="A37:B37"/>
    <mergeCell ref="A66:B66"/>
    <mergeCell ref="A56:B56"/>
    <mergeCell ref="A57:B57"/>
    <mergeCell ref="A62:B62"/>
    <mergeCell ref="A63:B63"/>
    <mergeCell ref="A40:B40"/>
    <mergeCell ref="A64:B64"/>
  </mergeCells>
  <pageMargins left="0.7" right="0.7" top="0.75" bottom="0.75" header="0.3" footer="0.3"/>
  <pageSetup paperSize="9" fitToWidth="0" orientation="landscape"/>
  <tableParts count="3">
    <tablePart r:id="rId1"/>
    <tablePart r:id="rId2"/>
    <tablePart r:id="rId3"/>
  </tableParts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0-000000000000}">
  <sheetPr codeName="Hoja366">
    <pageSetUpPr fitToPage="1"/>
  </sheetPr>
  <dimension ref="A1:U118"/>
  <sheetViews>
    <sheetView topLeftCell="A12" workbookViewId="0">
      <selection activeCell="C13" sqref="C13"/>
    </sheetView>
  </sheetViews>
  <sheetFormatPr baseColWidth="10" defaultColWidth="9.140625" defaultRowHeight="15" x14ac:dyDescent="0.25"/>
  <cols>
    <col min="1" max="2" width="2.7109375" customWidth="1"/>
    <col min="3" max="3" width="39" customWidth="1"/>
    <col min="4" max="4" width="14.5703125" customWidth="1"/>
    <col min="5" max="5" width="21.85546875" customWidth="1"/>
    <col min="6" max="6" width="26.42578125" customWidth="1"/>
    <col min="7" max="7" width="21.140625" bestFit="1" customWidth="1"/>
    <col min="8" max="8" width="17.140625" customWidth="1"/>
    <col min="9" max="9" width="25.140625" customWidth="1"/>
    <col min="10" max="10" width="13.28515625" customWidth="1"/>
    <col min="11" max="11" width="13.5703125" customWidth="1"/>
    <col min="12" max="12" width="14.28515625" customWidth="1"/>
    <col min="13" max="14" width="13.7109375" customWidth="1"/>
    <col min="15" max="15" width="12.140625" customWidth="1"/>
    <col min="16" max="16" width="15.28515625" customWidth="1"/>
    <col min="17" max="17" width="14.85546875" customWidth="1"/>
    <col min="18" max="19" width="15.42578125" customWidth="1"/>
    <col min="20" max="20" width="17" customWidth="1"/>
    <col min="21" max="21" width="17.85546875" customWidth="1"/>
  </cols>
  <sheetData>
    <row r="1" spans="1:21" ht="46.5" customHeight="1" x14ac:dyDescent="0.25">
      <c r="A1" s="596" t="s">
        <v>0</v>
      </c>
      <c r="B1" s="597"/>
      <c r="C1" s="10" t="s">
        <v>1</v>
      </c>
      <c r="D1" s="10" t="s">
        <v>2</v>
      </c>
      <c r="E1" s="25" t="s">
        <v>3</v>
      </c>
      <c r="F1" s="20" t="s">
        <v>4</v>
      </c>
      <c r="G1" s="1" t="s">
        <v>5</v>
      </c>
      <c r="H1" s="35" t="s">
        <v>6</v>
      </c>
      <c r="I1" s="361" t="s">
        <v>7</v>
      </c>
      <c r="J1" s="26" t="s">
        <v>8</v>
      </c>
      <c r="K1" s="12" t="s">
        <v>9</v>
      </c>
      <c r="L1" s="593" t="s">
        <v>10</v>
      </c>
      <c r="M1" s="592"/>
      <c r="N1" s="599" t="s">
        <v>11</v>
      </c>
      <c r="O1" s="592"/>
      <c r="P1" s="595" t="s">
        <v>12</v>
      </c>
      <c r="Q1" s="592"/>
      <c r="R1" s="594" t="s">
        <v>13</v>
      </c>
      <c r="S1" s="592"/>
      <c r="T1" s="591" t="s">
        <v>14</v>
      </c>
      <c r="U1" s="592"/>
    </row>
    <row r="2" spans="1:21" ht="21" customHeight="1" x14ac:dyDescent="0.25">
      <c r="A2" s="586" t="s">
        <v>15</v>
      </c>
      <c r="B2" s="587"/>
      <c r="C2" s="152" t="s">
        <v>3192</v>
      </c>
      <c r="D2" s="217">
        <v>47315211</v>
      </c>
      <c r="E2" s="21" t="s">
        <v>3193</v>
      </c>
      <c r="F2" s="142" t="s">
        <v>28</v>
      </c>
      <c r="G2" s="184" t="s">
        <v>203</v>
      </c>
      <c r="H2" s="182"/>
      <c r="I2" s="154" t="s">
        <v>1746</v>
      </c>
      <c r="J2" s="55">
        <v>0.35486111111111113</v>
      </c>
      <c r="K2" s="41">
        <f t="shared" ref="K2:K30" si="0">J2+$K$49</f>
        <v>0.35486111111111113</v>
      </c>
      <c r="L2" s="55">
        <v>0.35555555555555562</v>
      </c>
      <c r="M2" s="41">
        <f t="shared" ref="M2:M30" si="1">L2+$M$50</f>
        <v>0.35555555555555562</v>
      </c>
      <c r="N2" s="55">
        <v>0.3611111111111111</v>
      </c>
      <c r="O2" s="41">
        <f t="shared" ref="O2:O30" si="2">N2+$O$50</f>
        <v>0.3611111111111111</v>
      </c>
      <c r="P2" s="55">
        <v>0.40833333333333333</v>
      </c>
      <c r="Q2" s="41">
        <f t="shared" ref="Q2:Q30" si="3">P2+$Q$50</f>
        <v>0.40833333333333333</v>
      </c>
      <c r="R2" s="55">
        <v>0.42152777777777778</v>
      </c>
      <c r="S2" s="41">
        <f t="shared" ref="S2:S30" si="4">R2+$S$50</f>
        <v>0.42152777777777778</v>
      </c>
      <c r="T2" s="236">
        <v>0.43611111111111112</v>
      </c>
      <c r="U2" s="72">
        <f t="shared" ref="U2:U30" si="5">T2+$U$50</f>
        <v>0.43611111111111112</v>
      </c>
    </row>
    <row r="3" spans="1:21" ht="21" customHeight="1" x14ac:dyDescent="0.25">
      <c r="A3" s="586" t="s">
        <v>21</v>
      </c>
      <c r="B3" s="587"/>
      <c r="C3" s="152" t="s">
        <v>3194</v>
      </c>
      <c r="D3" s="217">
        <v>40633847</v>
      </c>
      <c r="E3" s="207" t="s">
        <v>93</v>
      </c>
      <c r="F3" s="142" t="s">
        <v>23</v>
      </c>
      <c r="G3" s="105"/>
      <c r="H3" s="180"/>
      <c r="I3" s="105" t="s">
        <v>3195</v>
      </c>
      <c r="J3" s="55">
        <v>0.35625000000000001</v>
      </c>
      <c r="K3" s="41">
        <f t="shared" si="0"/>
        <v>0.35625000000000001</v>
      </c>
      <c r="L3" s="55">
        <v>0.36319444444444438</v>
      </c>
      <c r="M3" s="41">
        <f t="shared" si="1"/>
        <v>0.36319444444444438</v>
      </c>
      <c r="N3" s="55">
        <v>0.36805555555555558</v>
      </c>
      <c r="O3" s="41">
        <f t="shared" si="2"/>
        <v>0.36805555555555558</v>
      </c>
      <c r="P3" s="55">
        <v>0.41180555555555548</v>
      </c>
      <c r="Q3" s="41">
        <f t="shared" si="3"/>
        <v>0.41180555555555548</v>
      </c>
      <c r="R3" s="55">
        <v>0.4236111111111111</v>
      </c>
      <c r="S3" s="41">
        <f t="shared" si="4"/>
        <v>0.4236111111111111</v>
      </c>
      <c r="T3" s="236">
        <v>0.43680555555555561</v>
      </c>
      <c r="U3" s="72">
        <f t="shared" si="5"/>
        <v>0.43680555555555561</v>
      </c>
    </row>
    <row r="4" spans="1:21" ht="20.25" customHeight="1" x14ac:dyDescent="0.25">
      <c r="A4" s="586" t="s">
        <v>26</v>
      </c>
      <c r="B4" s="587"/>
      <c r="C4" s="152" t="s">
        <v>3196</v>
      </c>
      <c r="D4" s="217">
        <v>71350656</v>
      </c>
      <c r="E4" s="50" t="s">
        <v>17</v>
      </c>
      <c r="F4" s="142" t="s">
        <v>23</v>
      </c>
      <c r="G4" s="105"/>
      <c r="H4" s="180"/>
      <c r="I4" s="105" t="s">
        <v>3195</v>
      </c>
      <c r="J4" s="55">
        <v>0.35972222222222222</v>
      </c>
      <c r="K4" s="41">
        <f t="shared" si="0"/>
        <v>0.35972222222222222</v>
      </c>
      <c r="L4" s="55">
        <v>0.36805555555555558</v>
      </c>
      <c r="M4" s="41">
        <f t="shared" si="1"/>
        <v>0.36805555555555558</v>
      </c>
      <c r="N4" s="55">
        <v>0.37777777777777782</v>
      </c>
      <c r="O4" s="41">
        <f t="shared" si="2"/>
        <v>0.37777777777777782</v>
      </c>
      <c r="P4" s="55">
        <v>0.42152777777777778</v>
      </c>
      <c r="Q4" s="41">
        <f t="shared" si="3"/>
        <v>0.42152777777777778</v>
      </c>
      <c r="R4" s="55">
        <v>0.43611111111111112</v>
      </c>
      <c r="S4" s="41">
        <f t="shared" si="4"/>
        <v>0.43611111111111112</v>
      </c>
      <c r="T4" s="236">
        <v>0.44930555555555562</v>
      </c>
      <c r="U4" s="72">
        <f t="shared" si="5"/>
        <v>0.44930555555555562</v>
      </c>
    </row>
    <row r="5" spans="1:21" ht="18.75" customHeight="1" x14ac:dyDescent="0.25">
      <c r="A5" s="586" t="s">
        <v>30</v>
      </c>
      <c r="B5" s="587"/>
      <c r="C5" s="152" t="s">
        <v>3197</v>
      </c>
      <c r="D5" s="217">
        <v>70857222</v>
      </c>
      <c r="E5" s="50" t="s">
        <v>17</v>
      </c>
      <c r="F5" s="142" t="s">
        <v>28</v>
      </c>
      <c r="G5" s="105"/>
      <c r="H5" s="180"/>
      <c r="I5" s="105" t="s">
        <v>3195</v>
      </c>
      <c r="J5" s="55">
        <v>0.3611111111111111</v>
      </c>
      <c r="K5" s="41">
        <f t="shared" si="0"/>
        <v>0.3611111111111111</v>
      </c>
      <c r="L5" s="55">
        <v>0.37222222222222218</v>
      </c>
      <c r="M5" s="41">
        <f t="shared" si="1"/>
        <v>0.37222222222222218</v>
      </c>
      <c r="N5" s="55">
        <v>0.37777777777777782</v>
      </c>
      <c r="O5" s="41">
        <f t="shared" si="2"/>
        <v>0.37777777777777782</v>
      </c>
      <c r="P5" s="55">
        <v>0.42291666666666672</v>
      </c>
      <c r="Q5" s="41">
        <f t="shared" si="3"/>
        <v>0.42291666666666672</v>
      </c>
      <c r="R5" s="55">
        <v>0.43541666666666667</v>
      </c>
      <c r="S5" s="41">
        <f t="shared" si="4"/>
        <v>0.43541666666666667</v>
      </c>
      <c r="T5" s="236">
        <v>0.44861111111111113</v>
      </c>
      <c r="U5" s="72">
        <f t="shared" si="5"/>
        <v>0.44861111111111113</v>
      </c>
    </row>
    <row r="6" spans="1:21" ht="19.5" customHeight="1" x14ac:dyDescent="0.25">
      <c r="A6" s="586" t="s">
        <v>35</v>
      </c>
      <c r="B6" s="587"/>
      <c r="C6" s="230" t="s">
        <v>3198</v>
      </c>
      <c r="D6" s="217">
        <v>10684895</v>
      </c>
      <c r="E6" s="201" t="s">
        <v>45</v>
      </c>
      <c r="F6" s="142" t="s">
        <v>28</v>
      </c>
      <c r="G6" s="105" t="s">
        <v>370</v>
      </c>
      <c r="H6" s="347"/>
      <c r="I6" s="245" t="s">
        <v>315</v>
      </c>
      <c r="J6" s="55">
        <v>0.37083333333333329</v>
      </c>
      <c r="K6" s="41">
        <f t="shared" si="0"/>
        <v>0.37083333333333329</v>
      </c>
      <c r="L6" s="55">
        <v>0.38750000000000001</v>
      </c>
      <c r="M6" s="41">
        <f t="shared" si="1"/>
        <v>0.38750000000000001</v>
      </c>
      <c r="N6" s="55">
        <v>0.39374999999999999</v>
      </c>
      <c r="O6" s="41">
        <f t="shared" si="2"/>
        <v>0.39374999999999999</v>
      </c>
      <c r="P6" s="55">
        <v>0.43958333333333333</v>
      </c>
      <c r="Q6" s="41">
        <f t="shared" si="3"/>
        <v>0.43958333333333333</v>
      </c>
      <c r="R6" s="55">
        <v>0.45208333333333328</v>
      </c>
      <c r="S6" s="41">
        <f t="shared" si="4"/>
        <v>0.45208333333333328</v>
      </c>
      <c r="T6" s="236">
        <v>0.66111111111111109</v>
      </c>
      <c r="U6" s="72">
        <f t="shared" si="5"/>
        <v>0.66111111111111109</v>
      </c>
    </row>
    <row r="7" spans="1:21" ht="21" customHeight="1" x14ac:dyDescent="0.25">
      <c r="A7" s="586" t="s">
        <v>40</v>
      </c>
      <c r="B7" s="587"/>
      <c r="C7" s="152" t="s">
        <v>3199</v>
      </c>
      <c r="D7" s="217">
        <v>25791808</v>
      </c>
      <c r="E7" s="21" t="s">
        <v>2576</v>
      </c>
      <c r="F7" s="142" t="s">
        <v>38</v>
      </c>
      <c r="G7" s="105"/>
      <c r="H7" s="180"/>
      <c r="I7" s="105" t="s">
        <v>3195</v>
      </c>
      <c r="J7" s="55">
        <v>0.3840277777777778</v>
      </c>
      <c r="K7" s="41">
        <f t="shared" si="0"/>
        <v>0.3840277777777778</v>
      </c>
      <c r="L7" s="55">
        <v>0.40347222222222218</v>
      </c>
      <c r="M7" s="41">
        <f t="shared" si="1"/>
        <v>0.40347222222222218</v>
      </c>
      <c r="N7" s="55">
        <v>0.40972222222222221</v>
      </c>
      <c r="O7" s="41">
        <f t="shared" si="2"/>
        <v>0.40972222222222221</v>
      </c>
      <c r="P7" s="55">
        <v>0.65347222222222223</v>
      </c>
      <c r="Q7" s="41">
        <f t="shared" si="3"/>
        <v>0.65347222222222223</v>
      </c>
      <c r="R7" s="55">
        <v>0.66527777777777775</v>
      </c>
      <c r="S7" s="41">
        <f t="shared" si="4"/>
        <v>0.66527777777777775</v>
      </c>
      <c r="T7" s="236">
        <v>0.67986111111111114</v>
      </c>
      <c r="U7" s="72">
        <f t="shared" si="5"/>
        <v>0.67986111111111114</v>
      </c>
    </row>
    <row r="8" spans="1:21" ht="20.25" customHeight="1" x14ac:dyDescent="0.25">
      <c r="A8" s="586" t="s">
        <v>43</v>
      </c>
      <c r="B8" s="587"/>
      <c r="C8" s="152" t="s">
        <v>3200</v>
      </c>
      <c r="D8" s="217">
        <v>9934612</v>
      </c>
      <c r="E8" s="201" t="s">
        <v>45</v>
      </c>
      <c r="F8" s="142" t="s">
        <v>38</v>
      </c>
      <c r="G8" s="245"/>
      <c r="H8" s="347"/>
      <c r="I8" s="245" t="s">
        <v>317</v>
      </c>
      <c r="J8" s="55">
        <v>0.37777777777777782</v>
      </c>
      <c r="K8" s="41">
        <f t="shared" si="0"/>
        <v>0.37777777777777782</v>
      </c>
      <c r="L8" s="55">
        <v>0.39861111111111108</v>
      </c>
      <c r="M8" s="41">
        <f t="shared" si="1"/>
        <v>0.39861111111111108</v>
      </c>
      <c r="N8" s="55">
        <v>0.40555555555555561</v>
      </c>
      <c r="O8" s="41">
        <f t="shared" si="2"/>
        <v>0.40555555555555561</v>
      </c>
      <c r="P8" s="55">
        <v>0.4513888888888889</v>
      </c>
      <c r="Q8" s="41">
        <f t="shared" si="3"/>
        <v>0.4513888888888889</v>
      </c>
      <c r="R8" s="55">
        <v>0.65208333333333335</v>
      </c>
      <c r="S8" s="41">
        <f t="shared" si="4"/>
        <v>0.65208333333333335</v>
      </c>
      <c r="T8" s="236">
        <v>0.66666666666666663</v>
      </c>
      <c r="U8" s="72">
        <f t="shared" si="5"/>
        <v>0.66666666666666663</v>
      </c>
    </row>
    <row r="9" spans="1:21" ht="23.25" customHeight="1" x14ac:dyDescent="0.25">
      <c r="A9" s="586" t="s">
        <v>48</v>
      </c>
      <c r="B9" s="587"/>
      <c r="C9" s="152" t="s">
        <v>3201</v>
      </c>
      <c r="D9" s="217">
        <v>10264172</v>
      </c>
      <c r="E9" s="201" t="s">
        <v>45</v>
      </c>
      <c r="F9" s="142" t="s">
        <v>38</v>
      </c>
      <c r="G9" s="105" t="s">
        <v>104</v>
      </c>
      <c r="H9" s="182"/>
      <c r="I9" s="50" t="s">
        <v>3090</v>
      </c>
      <c r="J9" s="55">
        <v>0.39097222222222222</v>
      </c>
      <c r="K9" s="41">
        <f t="shared" si="0"/>
        <v>0.39097222222222222</v>
      </c>
      <c r="L9" s="55">
        <v>0.41249999999999998</v>
      </c>
      <c r="M9" s="41">
        <f t="shared" si="1"/>
        <v>0.41249999999999998</v>
      </c>
      <c r="N9" s="55">
        <v>0.41805555555555562</v>
      </c>
      <c r="O9" s="41">
        <f t="shared" si="2"/>
        <v>0.41805555555555562</v>
      </c>
      <c r="P9" s="55">
        <v>0.67708333333333337</v>
      </c>
      <c r="Q9" s="41">
        <f t="shared" si="3"/>
        <v>0.67708333333333337</v>
      </c>
      <c r="R9" s="55">
        <v>0.68958333333333333</v>
      </c>
      <c r="S9" s="41">
        <f t="shared" si="4"/>
        <v>0.68958333333333333</v>
      </c>
      <c r="T9" s="236">
        <v>0.70208333333333328</v>
      </c>
      <c r="U9" s="72">
        <f t="shared" si="5"/>
        <v>0.70208333333333328</v>
      </c>
    </row>
    <row r="10" spans="1:21" ht="24" customHeight="1" x14ac:dyDescent="0.25">
      <c r="A10" s="586" t="s">
        <v>54</v>
      </c>
      <c r="B10" s="587"/>
      <c r="C10" s="152" t="s">
        <v>3202</v>
      </c>
      <c r="D10" s="217">
        <v>16163602</v>
      </c>
      <c r="E10" s="21" t="s">
        <v>441</v>
      </c>
      <c r="F10" s="142" t="s">
        <v>18</v>
      </c>
      <c r="G10" s="105"/>
      <c r="H10" s="180"/>
      <c r="I10" s="105" t="s">
        <v>3195</v>
      </c>
      <c r="J10" s="55">
        <v>0.39652777777777781</v>
      </c>
      <c r="K10" s="41">
        <f t="shared" si="0"/>
        <v>0.39652777777777781</v>
      </c>
      <c r="L10" s="55">
        <v>0.42152777777777778</v>
      </c>
      <c r="M10" s="41">
        <f t="shared" si="1"/>
        <v>0.42152777777777778</v>
      </c>
      <c r="N10" s="55">
        <v>0.42708333333333331</v>
      </c>
      <c r="O10" s="41">
        <f t="shared" si="2"/>
        <v>0.42708333333333331</v>
      </c>
      <c r="P10" s="55">
        <v>0.65486111111111112</v>
      </c>
      <c r="Q10" s="41">
        <f t="shared" si="3"/>
        <v>0.65486111111111112</v>
      </c>
      <c r="R10" s="55">
        <v>0.67152777777777772</v>
      </c>
      <c r="S10" s="41">
        <f t="shared" si="4"/>
        <v>0.67152777777777772</v>
      </c>
      <c r="T10" s="236">
        <v>0.68402777777777779</v>
      </c>
      <c r="U10" s="72">
        <f t="shared" si="5"/>
        <v>0.68402777777777779</v>
      </c>
    </row>
    <row r="11" spans="1:21" s="46" customFormat="1" ht="20.25" customHeight="1" x14ac:dyDescent="0.25">
      <c r="A11" s="586" t="s">
        <v>58</v>
      </c>
      <c r="B11" s="587"/>
      <c r="C11" s="152" t="s">
        <v>3203</v>
      </c>
      <c r="D11" s="217">
        <v>2465018</v>
      </c>
      <c r="E11" s="207" t="s">
        <v>93</v>
      </c>
      <c r="F11" s="142" t="s">
        <v>28</v>
      </c>
      <c r="G11" s="105" t="s">
        <v>42</v>
      </c>
      <c r="H11" s="21" t="s">
        <v>228</v>
      </c>
      <c r="I11" s="245" t="s">
        <v>95</v>
      </c>
      <c r="J11" s="55">
        <v>0.40555555555555561</v>
      </c>
      <c r="K11" s="41">
        <f t="shared" si="0"/>
        <v>0.40555555555555561</v>
      </c>
      <c r="L11" s="55">
        <v>0.43402777777777779</v>
      </c>
      <c r="M11" s="41">
        <f t="shared" si="1"/>
        <v>0.43402777777777779</v>
      </c>
      <c r="N11" s="55">
        <v>0.43819444444444439</v>
      </c>
      <c r="O11" s="41">
        <f t="shared" si="2"/>
        <v>0.43819444444444439</v>
      </c>
      <c r="P11" s="55">
        <v>0.66666666666666663</v>
      </c>
      <c r="Q11" s="41">
        <f t="shared" si="3"/>
        <v>0.66666666666666663</v>
      </c>
      <c r="R11" s="55">
        <v>0.67847222222222225</v>
      </c>
      <c r="S11" s="41">
        <f t="shared" si="4"/>
        <v>0.67847222222222225</v>
      </c>
      <c r="T11" s="236">
        <v>0.69097222222222221</v>
      </c>
      <c r="U11" s="72">
        <f t="shared" si="5"/>
        <v>0.69097222222222221</v>
      </c>
    </row>
    <row r="12" spans="1:21" s="46" customFormat="1" ht="18" customHeight="1" x14ac:dyDescent="0.25">
      <c r="A12" s="586" t="s">
        <v>64</v>
      </c>
      <c r="B12" s="587"/>
      <c r="C12" s="152" t="s">
        <v>3204</v>
      </c>
      <c r="D12" s="217">
        <v>7141593</v>
      </c>
      <c r="E12" s="50" t="s">
        <v>271</v>
      </c>
      <c r="F12" s="142" t="s">
        <v>28</v>
      </c>
      <c r="G12" s="105" t="s">
        <v>24</v>
      </c>
      <c r="H12" s="21" t="s">
        <v>248</v>
      </c>
      <c r="I12" s="186" t="s">
        <v>159</v>
      </c>
      <c r="J12" s="55">
        <v>0.40833333333333333</v>
      </c>
      <c r="K12" s="41">
        <f t="shared" si="0"/>
        <v>0.40833333333333333</v>
      </c>
      <c r="L12" s="55">
        <v>0.44236111111111109</v>
      </c>
      <c r="M12" s="41">
        <f t="shared" si="1"/>
        <v>0.44236111111111109</v>
      </c>
      <c r="N12" s="55">
        <v>0.4465277777777778</v>
      </c>
      <c r="O12" s="41">
        <f t="shared" si="2"/>
        <v>0.4465277777777778</v>
      </c>
      <c r="P12" s="55">
        <v>0.67777777777777781</v>
      </c>
      <c r="Q12" s="41">
        <f t="shared" si="3"/>
        <v>0.67777777777777781</v>
      </c>
      <c r="R12" s="55">
        <v>0.68888888888888888</v>
      </c>
      <c r="S12" s="41">
        <f t="shared" si="4"/>
        <v>0.68888888888888888</v>
      </c>
      <c r="T12" s="236">
        <v>0.7</v>
      </c>
      <c r="U12" s="72">
        <f t="shared" si="5"/>
        <v>0.7</v>
      </c>
    </row>
    <row r="13" spans="1:21" s="46" customFormat="1" ht="20.25" customHeight="1" x14ac:dyDescent="0.25">
      <c r="A13" s="586" t="s">
        <v>67</v>
      </c>
      <c r="B13" s="587"/>
      <c r="C13" s="152" t="s">
        <v>3205</v>
      </c>
      <c r="D13" s="217">
        <v>45218396</v>
      </c>
      <c r="E13" s="201" t="s">
        <v>45</v>
      </c>
      <c r="F13" s="142" t="s">
        <v>28</v>
      </c>
      <c r="G13" s="245"/>
      <c r="H13" s="245"/>
      <c r="I13" s="245" t="s">
        <v>861</v>
      </c>
      <c r="J13" s="55">
        <v>0.41319444444444442</v>
      </c>
      <c r="K13" s="41">
        <f t="shared" si="0"/>
        <v>0.41319444444444442</v>
      </c>
      <c r="L13" s="55">
        <v>0.44722222222222219</v>
      </c>
      <c r="M13" s="41">
        <f t="shared" si="1"/>
        <v>0.44722222222222219</v>
      </c>
      <c r="N13" s="55">
        <v>0.4513888888888889</v>
      </c>
      <c r="O13" s="41">
        <f t="shared" si="2"/>
        <v>0.4513888888888889</v>
      </c>
      <c r="P13" s="55">
        <v>0.66527777777777775</v>
      </c>
      <c r="Q13" s="55">
        <f t="shared" si="3"/>
        <v>0.66527777777777775</v>
      </c>
      <c r="R13" s="55">
        <v>0.68333333333333335</v>
      </c>
      <c r="S13" s="41">
        <f t="shared" si="4"/>
        <v>0.68333333333333335</v>
      </c>
      <c r="T13" s="236">
        <v>0.6958333333333333</v>
      </c>
      <c r="U13" s="72">
        <f t="shared" si="5"/>
        <v>0.6958333333333333</v>
      </c>
    </row>
    <row r="14" spans="1:21" s="46" customFormat="1" ht="21.75" customHeight="1" x14ac:dyDescent="0.25">
      <c r="A14" s="586" t="s">
        <v>70</v>
      </c>
      <c r="B14" s="587"/>
      <c r="C14" s="152" t="s">
        <v>3206</v>
      </c>
      <c r="D14" s="217">
        <v>25807180</v>
      </c>
      <c r="E14" s="50" t="s">
        <v>271</v>
      </c>
      <c r="F14" s="142" t="s">
        <v>38</v>
      </c>
      <c r="G14" s="105" t="s">
        <v>3207</v>
      </c>
      <c r="H14" s="105"/>
      <c r="I14" s="105" t="s">
        <v>3195</v>
      </c>
      <c r="J14" s="55">
        <v>0.41944444444444451</v>
      </c>
      <c r="K14" s="41">
        <f t="shared" si="0"/>
        <v>0.41944444444444451</v>
      </c>
      <c r="L14" s="55">
        <v>0.4513888888888889</v>
      </c>
      <c r="M14" s="41">
        <f t="shared" si="1"/>
        <v>0.4513888888888889</v>
      </c>
      <c r="N14" s="55">
        <v>0.45624999999999999</v>
      </c>
      <c r="O14" s="41">
        <f t="shared" si="2"/>
        <v>0.45624999999999999</v>
      </c>
      <c r="P14" s="55">
        <v>0.68888888888888888</v>
      </c>
      <c r="Q14" s="41">
        <f t="shared" si="3"/>
        <v>0.68888888888888888</v>
      </c>
      <c r="R14" s="41">
        <v>0.70138888888888884</v>
      </c>
      <c r="S14" s="41">
        <f t="shared" si="4"/>
        <v>0.70138888888888884</v>
      </c>
      <c r="T14" s="236">
        <v>0.71319444444444446</v>
      </c>
      <c r="U14" s="72">
        <f t="shared" si="5"/>
        <v>0.71319444444444446</v>
      </c>
    </row>
    <row r="15" spans="1:21" s="46" customFormat="1" ht="21.75" customHeight="1" x14ac:dyDescent="0.25">
      <c r="A15" s="586" t="s">
        <v>73</v>
      </c>
      <c r="B15" s="587"/>
      <c r="C15" s="152" t="s">
        <v>3208</v>
      </c>
      <c r="D15" s="217">
        <v>73360560</v>
      </c>
      <c r="E15" s="207" t="s">
        <v>93</v>
      </c>
      <c r="F15" s="142" t="s">
        <v>28</v>
      </c>
      <c r="G15" s="469"/>
      <c r="H15" s="469"/>
      <c r="I15" s="469" t="s">
        <v>29</v>
      </c>
      <c r="J15" s="55">
        <v>0.39930555555555558</v>
      </c>
      <c r="K15" s="41">
        <f t="shared" si="0"/>
        <v>0.39930555555555558</v>
      </c>
      <c r="L15" s="55">
        <v>0.42638888888888887</v>
      </c>
      <c r="M15" s="41">
        <f t="shared" si="1"/>
        <v>0.42638888888888887</v>
      </c>
      <c r="N15" s="55">
        <v>0.43125000000000002</v>
      </c>
      <c r="O15" s="41">
        <f t="shared" si="2"/>
        <v>0.43125000000000002</v>
      </c>
      <c r="P15" s="55">
        <v>0.69027777777777777</v>
      </c>
      <c r="Q15" s="41">
        <f t="shared" si="3"/>
        <v>0.69027777777777777</v>
      </c>
      <c r="R15" s="55">
        <v>0.70208333333333328</v>
      </c>
      <c r="S15" s="41">
        <f t="shared" si="4"/>
        <v>0.70208333333333328</v>
      </c>
      <c r="T15" s="236">
        <v>0.71388888888888891</v>
      </c>
      <c r="U15" s="72">
        <f t="shared" si="5"/>
        <v>0.71388888888888891</v>
      </c>
    </row>
    <row r="16" spans="1:21" ht="21" customHeight="1" x14ac:dyDescent="0.25">
      <c r="A16" s="586" t="s">
        <v>76</v>
      </c>
      <c r="B16" s="587"/>
      <c r="C16" s="152" t="s">
        <v>3209</v>
      </c>
      <c r="D16" s="217">
        <v>73786544</v>
      </c>
      <c r="E16" s="50" t="s">
        <v>17</v>
      </c>
      <c r="F16" s="142" t="s">
        <v>28</v>
      </c>
      <c r="G16" s="184" t="s">
        <v>19</v>
      </c>
      <c r="H16" s="464"/>
      <c r="I16" s="312" t="s">
        <v>57</v>
      </c>
      <c r="J16" s="55">
        <v>0.42777777777777781</v>
      </c>
      <c r="K16" s="41">
        <f t="shared" si="0"/>
        <v>0.42777777777777781</v>
      </c>
      <c r="L16" s="55">
        <v>0.66180555555555554</v>
      </c>
      <c r="M16" s="41">
        <f t="shared" si="1"/>
        <v>0.66180555555555554</v>
      </c>
      <c r="N16" s="55">
        <v>0.66805555555555551</v>
      </c>
      <c r="O16" s="41">
        <f t="shared" si="2"/>
        <v>0.66805555555555551</v>
      </c>
      <c r="P16" s="55">
        <v>0.71111111111111114</v>
      </c>
      <c r="Q16" s="41">
        <f t="shared" si="3"/>
        <v>0.71111111111111114</v>
      </c>
      <c r="R16" s="55">
        <v>0.72291666666666665</v>
      </c>
      <c r="S16" s="41">
        <f t="shared" si="4"/>
        <v>0.72291666666666665</v>
      </c>
      <c r="T16" s="236">
        <v>0.73541666666666672</v>
      </c>
      <c r="U16" s="72">
        <f t="shared" si="5"/>
        <v>0.73541666666666672</v>
      </c>
    </row>
    <row r="17" spans="1:21" ht="19.5" customHeight="1" x14ac:dyDescent="0.25">
      <c r="A17" s="600"/>
      <c r="B17" s="587"/>
      <c r="C17" s="192" t="s">
        <v>3210</v>
      </c>
      <c r="D17" s="288">
        <v>72089801</v>
      </c>
      <c r="E17" s="88" t="s">
        <v>84</v>
      </c>
      <c r="F17" s="250" t="s">
        <v>38</v>
      </c>
      <c r="G17" s="184" t="s">
        <v>19</v>
      </c>
      <c r="H17" s="332"/>
      <c r="I17" s="88" t="s">
        <v>57</v>
      </c>
      <c r="J17" s="161">
        <v>0.42916666666666659</v>
      </c>
      <c r="K17" s="15">
        <f t="shared" si="0"/>
        <v>0.42916666666666659</v>
      </c>
      <c r="L17" s="161"/>
      <c r="M17" s="15">
        <f t="shared" si="1"/>
        <v>0</v>
      </c>
      <c r="N17" s="161"/>
      <c r="O17" s="15">
        <f t="shared" si="2"/>
        <v>0</v>
      </c>
      <c r="P17" s="161"/>
      <c r="Q17" s="15">
        <f t="shared" si="3"/>
        <v>0</v>
      </c>
      <c r="R17" s="161"/>
      <c r="S17" s="15">
        <f t="shared" si="4"/>
        <v>0</v>
      </c>
      <c r="T17" s="161"/>
      <c r="U17" s="15">
        <f t="shared" si="5"/>
        <v>0</v>
      </c>
    </row>
    <row r="18" spans="1:21" ht="21" customHeight="1" x14ac:dyDescent="0.25">
      <c r="A18" s="586" t="s">
        <v>78</v>
      </c>
      <c r="B18" s="587"/>
      <c r="C18" s="152" t="s">
        <v>3211</v>
      </c>
      <c r="D18" s="217">
        <v>40666408</v>
      </c>
      <c r="E18" s="201" t="s">
        <v>45</v>
      </c>
      <c r="F18" s="142" t="s">
        <v>38</v>
      </c>
      <c r="G18" s="245"/>
      <c r="H18" s="245"/>
      <c r="I18" s="245" t="s">
        <v>197</v>
      </c>
      <c r="J18" s="55">
        <v>0.67013888888888884</v>
      </c>
      <c r="K18" s="41">
        <f t="shared" si="0"/>
        <v>0.67013888888888884</v>
      </c>
      <c r="L18" s="55">
        <v>0.68680555555555556</v>
      </c>
      <c r="M18" s="41">
        <f t="shared" si="1"/>
        <v>0.68680555555555556</v>
      </c>
      <c r="N18" s="55">
        <v>0.69166666666666665</v>
      </c>
      <c r="O18" s="41">
        <f t="shared" si="2"/>
        <v>0.69166666666666665</v>
      </c>
      <c r="P18" s="55">
        <v>0.73750000000000004</v>
      </c>
      <c r="Q18" s="41">
        <f t="shared" si="3"/>
        <v>0.73750000000000004</v>
      </c>
      <c r="R18" s="55">
        <v>0.76041666666666663</v>
      </c>
      <c r="S18" s="41">
        <f t="shared" si="4"/>
        <v>0.76041666666666663</v>
      </c>
      <c r="T18" s="236">
        <v>0.77222222222222225</v>
      </c>
      <c r="U18" s="72">
        <f t="shared" si="5"/>
        <v>0.77222222222222225</v>
      </c>
    </row>
    <row r="19" spans="1:21" s="4" customFormat="1" ht="21" customHeight="1" x14ac:dyDescent="0.25">
      <c r="A19" s="586" t="s">
        <v>80</v>
      </c>
      <c r="B19" s="587"/>
      <c r="C19" s="152" t="s">
        <v>3212</v>
      </c>
      <c r="D19" s="217">
        <v>45444361</v>
      </c>
      <c r="E19" s="201" t="s">
        <v>45</v>
      </c>
      <c r="F19" s="142" t="s">
        <v>38</v>
      </c>
      <c r="G19" s="252"/>
      <c r="H19" s="180"/>
      <c r="I19" s="105" t="s">
        <v>3195</v>
      </c>
      <c r="J19" s="41">
        <v>0.6694444444444444</v>
      </c>
      <c r="K19" s="47">
        <f t="shared" si="0"/>
        <v>0.6694444444444444</v>
      </c>
      <c r="L19" s="55">
        <v>0.69930555555555551</v>
      </c>
      <c r="M19" s="41">
        <f t="shared" si="1"/>
        <v>0.69930555555555551</v>
      </c>
      <c r="N19" s="55">
        <v>0.70416666666666672</v>
      </c>
      <c r="O19" s="41">
        <f t="shared" si="2"/>
        <v>0.70416666666666672</v>
      </c>
      <c r="P19" s="55">
        <v>0.74791666666666667</v>
      </c>
      <c r="Q19" s="41">
        <f t="shared" si="3"/>
        <v>0.74791666666666667</v>
      </c>
      <c r="R19" s="55">
        <v>0.76527777777777772</v>
      </c>
      <c r="S19" s="41">
        <f t="shared" si="4"/>
        <v>0.76527777777777772</v>
      </c>
      <c r="T19" s="236">
        <v>0.77777777777777779</v>
      </c>
      <c r="U19" s="72">
        <f t="shared" si="5"/>
        <v>0.77777777777777779</v>
      </c>
    </row>
    <row r="20" spans="1:21" s="46" customFormat="1" ht="15.75" customHeight="1" x14ac:dyDescent="0.25">
      <c r="A20" s="586" t="s">
        <v>82</v>
      </c>
      <c r="B20" s="587"/>
      <c r="C20" s="152" t="s">
        <v>3213</v>
      </c>
      <c r="D20" s="217">
        <v>6914468</v>
      </c>
      <c r="E20" s="21" t="s">
        <v>2711</v>
      </c>
      <c r="F20" s="142" t="s">
        <v>38</v>
      </c>
      <c r="G20" s="87"/>
      <c r="H20" s="356" t="s">
        <v>248</v>
      </c>
      <c r="I20" s="254" t="s">
        <v>161</v>
      </c>
      <c r="J20" s="41">
        <v>0.66597222222222219</v>
      </c>
      <c r="K20" s="47">
        <f t="shared" si="0"/>
        <v>0.66597222222222219</v>
      </c>
      <c r="L20" s="55">
        <v>0.67152777777777772</v>
      </c>
      <c r="M20" s="41">
        <f t="shared" si="1"/>
        <v>0.67152777777777772</v>
      </c>
      <c r="N20" s="55">
        <v>0.68125000000000002</v>
      </c>
      <c r="O20" s="41">
        <f t="shared" si="2"/>
        <v>0.68125000000000002</v>
      </c>
      <c r="P20" s="55">
        <v>0.72430555555555554</v>
      </c>
      <c r="Q20" s="41">
        <f t="shared" si="3"/>
        <v>0.72430555555555554</v>
      </c>
      <c r="R20" s="55">
        <v>0.73611111111111116</v>
      </c>
      <c r="S20" s="41">
        <f t="shared" si="4"/>
        <v>0.73611111111111116</v>
      </c>
      <c r="T20" s="236">
        <v>0.76458333333333328</v>
      </c>
      <c r="U20" s="72">
        <f t="shared" si="5"/>
        <v>0.76458333333333328</v>
      </c>
    </row>
    <row r="21" spans="1:21" ht="19.5" customHeight="1" x14ac:dyDescent="0.25">
      <c r="A21" s="586" t="s">
        <v>87</v>
      </c>
      <c r="B21" s="587"/>
      <c r="C21" s="152" t="s">
        <v>3214</v>
      </c>
      <c r="D21" s="217">
        <v>42786147</v>
      </c>
      <c r="E21" s="50" t="s">
        <v>84</v>
      </c>
      <c r="F21" s="142" t="s">
        <v>2160</v>
      </c>
      <c r="G21" s="252"/>
      <c r="H21" s="180"/>
      <c r="I21" s="252" t="s">
        <v>3195</v>
      </c>
      <c r="J21" s="41">
        <v>0.6645833333333333</v>
      </c>
      <c r="K21" s="47">
        <f t="shared" si="0"/>
        <v>0.6645833333333333</v>
      </c>
      <c r="L21" s="55">
        <v>0.67777777777777781</v>
      </c>
      <c r="M21" s="41">
        <f t="shared" si="1"/>
        <v>0.67777777777777781</v>
      </c>
      <c r="N21" s="55">
        <v>0.68263888888888891</v>
      </c>
      <c r="O21" s="41">
        <f t="shared" si="2"/>
        <v>0.68263888888888891</v>
      </c>
      <c r="P21" s="55">
        <v>0.72569444444444442</v>
      </c>
      <c r="Q21" s="41">
        <f t="shared" si="3"/>
        <v>0.72569444444444442</v>
      </c>
      <c r="R21" s="55">
        <v>0.73819444444444449</v>
      </c>
      <c r="S21" s="41">
        <f t="shared" si="4"/>
        <v>0.73819444444444449</v>
      </c>
      <c r="T21" s="236">
        <v>0.75347222222222221</v>
      </c>
      <c r="U21" s="72">
        <f t="shared" si="5"/>
        <v>0.75347222222222221</v>
      </c>
    </row>
    <row r="22" spans="1:21" ht="16.5" customHeight="1" x14ac:dyDescent="0.25">
      <c r="A22" s="586" t="s">
        <v>91</v>
      </c>
      <c r="B22" s="587"/>
      <c r="C22" s="152" t="s">
        <v>3215</v>
      </c>
      <c r="D22" s="217">
        <v>49082885</v>
      </c>
      <c r="E22" s="201" t="s">
        <v>45</v>
      </c>
      <c r="F22" s="142" t="s">
        <v>38</v>
      </c>
      <c r="G22" s="245"/>
      <c r="H22" s="347"/>
      <c r="I22" s="245" t="s">
        <v>232</v>
      </c>
      <c r="J22" s="41">
        <v>0.66736111111111107</v>
      </c>
      <c r="K22" s="47">
        <f t="shared" si="0"/>
        <v>0.66736111111111107</v>
      </c>
      <c r="L22" s="55">
        <v>0.68194444444444446</v>
      </c>
      <c r="M22" s="41">
        <f t="shared" si="1"/>
        <v>0.68194444444444446</v>
      </c>
      <c r="N22" s="55">
        <v>0.6875</v>
      </c>
      <c r="O22" s="41">
        <f t="shared" si="2"/>
        <v>0.6875</v>
      </c>
      <c r="P22" s="55">
        <v>0.73611111111111116</v>
      </c>
      <c r="Q22" s="41">
        <f t="shared" si="3"/>
        <v>0.73611111111111116</v>
      </c>
      <c r="R22" s="55">
        <v>0.74930555555555556</v>
      </c>
      <c r="S22" s="41">
        <f t="shared" si="4"/>
        <v>0.74930555555555556</v>
      </c>
      <c r="T22" s="236">
        <v>0.77152777777777781</v>
      </c>
      <c r="U22" s="72">
        <f t="shared" si="5"/>
        <v>0.77152777777777781</v>
      </c>
    </row>
    <row r="23" spans="1:21" ht="18.75" customHeight="1" x14ac:dyDescent="0.25">
      <c r="A23" s="586" t="s">
        <v>96</v>
      </c>
      <c r="B23" s="587"/>
      <c r="C23" s="152" t="s">
        <v>3216</v>
      </c>
      <c r="D23" s="217">
        <v>47058992</v>
      </c>
      <c r="E23" s="201" t="s">
        <v>45</v>
      </c>
      <c r="F23" s="142" t="s">
        <v>38</v>
      </c>
      <c r="G23" s="256"/>
      <c r="H23" s="334"/>
      <c r="I23" s="256" t="s">
        <v>34</v>
      </c>
      <c r="J23" s="55">
        <v>0.66111111111111109</v>
      </c>
      <c r="K23" s="55">
        <f t="shared" si="0"/>
        <v>0.66111111111111109</v>
      </c>
      <c r="L23" s="55">
        <v>0.66666666666666663</v>
      </c>
      <c r="M23" s="41">
        <f t="shared" si="1"/>
        <v>0.66666666666666663</v>
      </c>
      <c r="N23" s="55">
        <v>0.67291666666666672</v>
      </c>
      <c r="O23" s="41">
        <f t="shared" si="2"/>
        <v>0.67291666666666672</v>
      </c>
      <c r="P23" s="55">
        <v>0.71666666666666667</v>
      </c>
      <c r="Q23" s="41">
        <f t="shared" si="3"/>
        <v>0.71666666666666667</v>
      </c>
      <c r="R23" s="55">
        <v>0.60347222222222219</v>
      </c>
      <c r="S23" s="41">
        <f t="shared" si="4"/>
        <v>0.60347222222222219</v>
      </c>
      <c r="T23" s="236">
        <v>0.74930555555555556</v>
      </c>
      <c r="U23" s="72">
        <f t="shared" si="5"/>
        <v>0.74930555555555556</v>
      </c>
    </row>
    <row r="24" spans="1:21" ht="18.75" customHeight="1" x14ac:dyDescent="0.25">
      <c r="A24" s="586" t="s">
        <v>98</v>
      </c>
      <c r="B24" s="587"/>
      <c r="C24" s="152" t="s">
        <v>3217</v>
      </c>
      <c r="D24" s="217">
        <v>76964481</v>
      </c>
      <c r="E24" s="207" t="s">
        <v>93</v>
      </c>
      <c r="F24" s="142" t="s">
        <v>28</v>
      </c>
      <c r="G24" s="256"/>
      <c r="H24" s="334"/>
      <c r="I24" s="256" t="s">
        <v>34</v>
      </c>
      <c r="J24" s="55">
        <v>0.66180555555555554</v>
      </c>
      <c r="K24" s="55">
        <f t="shared" si="0"/>
        <v>0.66180555555555554</v>
      </c>
      <c r="L24" s="55">
        <v>0.67291666666666672</v>
      </c>
      <c r="M24" s="41">
        <f t="shared" si="1"/>
        <v>0.67291666666666672</v>
      </c>
      <c r="N24" s="55">
        <v>0.67777777777777781</v>
      </c>
      <c r="O24" s="41">
        <f t="shared" si="2"/>
        <v>0.67777777777777781</v>
      </c>
      <c r="P24" s="55">
        <v>0.72847222222222219</v>
      </c>
      <c r="Q24" s="41">
        <f t="shared" si="3"/>
        <v>0.72847222222222219</v>
      </c>
      <c r="R24" s="55">
        <v>0.74097222222222225</v>
      </c>
      <c r="S24" s="41">
        <f t="shared" si="4"/>
        <v>0.74097222222222225</v>
      </c>
      <c r="T24" s="236">
        <v>0.76041666666666663</v>
      </c>
      <c r="U24" s="72">
        <f t="shared" si="5"/>
        <v>0.76041666666666663</v>
      </c>
    </row>
    <row r="25" spans="1:21" ht="18.75" customHeight="1" x14ac:dyDescent="0.25">
      <c r="A25" s="586" t="s">
        <v>102</v>
      </c>
      <c r="B25" s="587"/>
      <c r="C25" s="152" t="s">
        <v>3218</v>
      </c>
      <c r="D25" s="217">
        <v>46151722</v>
      </c>
      <c r="E25" s="207" t="s">
        <v>93</v>
      </c>
      <c r="F25" s="142" t="s">
        <v>28</v>
      </c>
      <c r="G25" s="245"/>
      <c r="H25" s="347"/>
      <c r="I25" s="245" t="s">
        <v>1312</v>
      </c>
      <c r="J25" s="55">
        <v>0.66805555555555551</v>
      </c>
      <c r="K25" s="55">
        <f t="shared" si="0"/>
        <v>0.66805555555555551</v>
      </c>
      <c r="L25" s="55">
        <v>0.69097222222222221</v>
      </c>
      <c r="M25" s="41">
        <f t="shared" si="1"/>
        <v>0.69097222222222221</v>
      </c>
      <c r="N25" s="55">
        <v>0.6958333333333333</v>
      </c>
      <c r="O25" s="41">
        <f t="shared" si="2"/>
        <v>0.6958333333333333</v>
      </c>
      <c r="P25" s="55">
        <v>0.74097222222222225</v>
      </c>
      <c r="Q25" s="41">
        <f t="shared" si="3"/>
        <v>0.74097222222222225</v>
      </c>
      <c r="R25" s="55">
        <v>0.75416666666666665</v>
      </c>
      <c r="S25" s="41">
        <f t="shared" si="4"/>
        <v>0.75416666666666665</v>
      </c>
      <c r="T25" s="236">
        <v>0.77083333333333337</v>
      </c>
      <c r="U25" s="72">
        <f t="shared" si="5"/>
        <v>0.77083333333333337</v>
      </c>
    </row>
    <row r="26" spans="1:21" ht="20.25" customHeight="1" x14ac:dyDescent="0.25">
      <c r="A26" s="586" t="s">
        <v>106</v>
      </c>
      <c r="B26" s="587"/>
      <c r="C26" s="152" t="s">
        <v>3219</v>
      </c>
      <c r="D26" s="217">
        <v>70135715</v>
      </c>
      <c r="E26" s="50" t="s">
        <v>37</v>
      </c>
      <c r="F26" s="142" t="s">
        <v>28</v>
      </c>
      <c r="G26" s="105"/>
      <c r="H26" s="180"/>
      <c r="I26" s="105" t="s">
        <v>3195</v>
      </c>
      <c r="J26" s="55">
        <v>0.67638888888888893</v>
      </c>
      <c r="K26" s="55">
        <f t="shared" si="0"/>
        <v>0.67638888888888893</v>
      </c>
      <c r="L26" s="55">
        <v>0.70972222222222225</v>
      </c>
      <c r="M26" s="41">
        <f t="shared" si="1"/>
        <v>0.70972222222222225</v>
      </c>
      <c r="N26" s="55">
        <v>0.71458333333333335</v>
      </c>
      <c r="O26" s="41">
        <f t="shared" si="2"/>
        <v>0.71458333333333335</v>
      </c>
      <c r="P26" s="55">
        <v>0.76041666666666663</v>
      </c>
      <c r="Q26" s="41">
        <f t="shared" si="3"/>
        <v>0.76041666666666663</v>
      </c>
      <c r="R26" s="55">
        <v>0.77777777777777779</v>
      </c>
      <c r="S26" s="41">
        <f t="shared" si="4"/>
        <v>0.77777777777777779</v>
      </c>
      <c r="T26" s="236">
        <v>0.79027777777777775</v>
      </c>
      <c r="U26" s="72">
        <f t="shared" si="5"/>
        <v>0.79027777777777775</v>
      </c>
    </row>
    <row r="27" spans="1:21" ht="18" customHeight="1" x14ac:dyDescent="0.25">
      <c r="A27" s="586" t="s">
        <v>110</v>
      </c>
      <c r="B27" s="587"/>
      <c r="C27" s="152" t="s">
        <v>3220</v>
      </c>
      <c r="D27" s="217">
        <v>76319836</v>
      </c>
      <c r="E27" s="50" t="s">
        <v>84</v>
      </c>
      <c r="F27" s="142" t="s">
        <v>28</v>
      </c>
      <c r="G27" s="87"/>
      <c r="H27" s="326"/>
      <c r="I27" s="87" t="s">
        <v>161</v>
      </c>
      <c r="J27" s="55">
        <v>0.67291666666666672</v>
      </c>
      <c r="K27" s="55">
        <f t="shared" si="0"/>
        <v>0.67291666666666672</v>
      </c>
      <c r="L27" s="55">
        <v>0.70416666666666672</v>
      </c>
      <c r="M27" s="41">
        <f t="shared" si="1"/>
        <v>0.70416666666666672</v>
      </c>
      <c r="N27" s="55">
        <v>0.70902777777777781</v>
      </c>
      <c r="O27" s="41">
        <f t="shared" si="2"/>
        <v>0.70902777777777781</v>
      </c>
      <c r="P27" s="55">
        <v>0.75902777777777775</v>
      </c>
      <c r="Q27" s="41">
        <f t="shared" si="3"/>
        <v>0.75902777777777775</v>
      </c>
      <c r="R27" s="55">
        <v>0.78472222222222221</v>
      </c>
      <c r="S27" s="41">
        <f t="shared" si="4"/>
        <v>0.78472222222222221</v>
      </c>
      <c r="T27" s="236">
        <v>0.79652777777777772</v>
      </c>
      <c r="U27" s="72">
        <f t="shared" si="5"/>
        <v>0.79652777777777772</v>
      </c>
    </row>
    <row r="28" spans="1:21" s="46" customFormat="1" ht="18" customHeight="1" x14ac:dyDescent="0.25">
      <c r="A28" s="600"/>
      <c r="B28" s="587"/>
      <c r="C28" s="192" t="s">
        <v>3221</v>
      </c>
      <c r="D28" s="288">
        <v>45933071</v>
      </c>
      <c r="E28" s="88" t="s">
        <v>45</v>
      </c>
      <c r="F28" s="250"/>
      <c r="G28" s="88"/>
      <c r="H28" s="332"/>
      <c r="I28" s="88" t="s">
        <v>3222</v>
      </c>
      <c r="J28" s="192"/>
      <c r="K28" s="15">
        <f t="shared" si="0"/>
        <v>0</v>
      </c>
      <c r="L28" s="161"/>
      <c r="M28" s="15">
        <f t="shared" si="1"/>
        <v>0</v>
      </c>
      <c r="N28" s="161"/>
      <c r="O28" s="15">
        <f t="shared" si="2"/>
        <v>0</v>
      </c>
      <c r="P28" s="161"/>
      <c r="Q28" s="15">
        <f t="shared" si="3"/>
        <v>0</v>
      </c>
      <c r="R28" s="161"/>
      <c r="S28" s="15">
        <f t="shared" si="4"/>
        <v>0</v>
      </c>
      <c r="T28" s="161"/>
      <c r="U28" s="15">
        <f t="shared" si="5"/>
        <v>0</v>
      </c>
    </row>
    <row r="29" spans="1:21" ht="18" customHeight="1" x14ac:dyDescent="0.25">
      <c r="A29" s="586" t="s">
        <v>114</v>
      </c>
      <c r="B29" s="587"/>
      <c r="C29" s="152" t="s">
        <v>3049</v>
      </c>
      <c r="D29" s="217">
        <v>17441829</v>
      </c>
      <c r="E29" s="201" t="s">
        <v>45</v>
      </c>
      <c r="F29" s="142" t="s">
        <v>38</v>
      </c>
      <c r="G29" s="245"/>
      <c r="H29" s="245"/>
      <c r="I29" s="245" t="s">
        <v>175</v>
      </c>
      <c r="J29" s="55">
        <v>0.6791666666666667</v>
      </c>
      <c r="K29" s="41">
        <f t="shared" si="0"/>
        <v>0.6791666666666667</v>
      </c>
      <c r="L29" s="55">
        <v>0.69513888888888886</v>
      </c>
      <c r="M29" s="41">
        <f t="shared" si="1"/>
        <v>0.69513888888888886</v>
      </c>
      <c r="N29" s="55">
        <v>0.7</v>
      </c>
      <c r="O29" s="41">
        <f t="shared" si="2"/>
        <v>0.7</v>
      </c>
      <c r="P29" s="55">
        <v>0.74791666666666667</v>
      </c>
      <c r="Q29" s="41">
        <f t="shared" si="3"/>
        <v>0.74791666666666667</v>
      </c>
      <c r="R29" s="55">
        <v>0.77222222222222225</v>
      </c>
      <c r="S29" s="41">
        <f t="shared" si="4"/>
        <v>0.77222222222222225</v>
      </c>
      <c r="T29" s="236">
        <v>0.78472222222222221</v>
      </c>
      <c r="U29" s="72">
        <f t="shared" si="5"/>
        <v>0.78472222222222221</v>
      </c>
    </row>
    <row r="30" spans="1:21" ht="18.75" customHeight="1" x14ac:dyDescent="0.25">
      <c r="A30" s="600" t="s">
        <v>118</v>
      </c>
      <c r="B30" s="587"/>
      <c r="C30" s="152" t="s">
        <v>3223</v>
      </c>
      <c r="D30" s="217">
        <v>73676903</v>
      </c>
      <c r="E30" s="50" t="s">
        <v>17</v>
      </c>
      <c r="F30" s="142" t="s">
        <v>38</v>
      </c>
      <c r="G30" s="184" t="s">
        <v>116</v>
      </c>
      <c r="H30" s="182"/>
      <c r="I30" s="50" t="s">
        <v>117</v>
      </c>
      <c r="J30" s="55">
        <v>0.73819444444444449</v>
      </c>
      <c r="K30" s="41">
        <f t="shared" si="0"/>
        <v>0.73819444444444449</v>
      </c>
      <c r="L30" s="55">
        <v>0.73888888888888893</v>
      </c>
      <c r="M30" s="41">
        <f t="shared" si="1"/>
        <v>0.73888888888888893</v>
      </c>
      <c r="N30" s="55">
        <v>0.74444444444444446</v>
      </c>
      <c r="O30" s="41">
        <f t="shared" si="2"/>
        <v>0.74444444444444446</v>
      </c>
      <c r="P30" s="55">
        <v>0.7895833333333333</v>
      </c>
      <c r="Q30" s="41">
        <f t="shared" si="3"/>
        <v>0.7895833333333333</v>
      </c>
      <c r="R30" s="55">
        <v>0.80138888888888893</v>
      </c>
      <c r="S30" s="41">
        <f t="shared" si="4"/>
        <v>0.80138888888888893</v>
      </c>
      <c r="T30" s="236">
        <v>0.81319444444444444</v>
      </c>
      <c r="U30" s="72">
        <f t="shared" si="5"/>
        <v>0.81319444444444444</v>
      </c>
    </row>
    <row r="31" spans="1:21" ht="18" customHeight="1" x14ac:dyDescent="0.25">
      <c r="A31" s="589"/>
      <c r="B31" s="589"/>
    </row>
    <row r="32" spans="1:21" ht="18" customHeight="1" x14ac:dyDescent="0.25">
      <c r="A32" s="589"/>
      <c r="B32" s="589"/>
    </row>
    <row r="33" spans="1:2" ht="21" customHeight="1" x14ac:dyDescent="0.25">
      <c r="A33" s="589"/>
      <c r="B33" s="589"/>
    </row>
    <row r="34" spans="1:2" ht="18" customHeight="1" x14ac:dyDescent="0.25">
      <c r="A34" s="589"/>
      <c r="B34" s="589"/>
    </row>
    <row r="35" spans="1:2" ht="18" customHeight="1" x14ac:dyDescent="0.25">
      <c r="A35" s="589"/>
      <c r="B35" s="589"/>
    </row>
    <row r="36" spans="1:2" ht="18" customHeight="1" x14ac:dyDescent="0.25">
      <c r="A36" s="589"/>
      <c r="B36" s="589"/>
    </row>
    <row r="37" spans="1:2" ht="18" customHeight="1" x14ac:dyDescent="0.25">
      <c r="A37" s="589"/>
      <c r="B37" s="589"/>
    </row>
    <row r="38" spans="1:2" ht="18" customHeight="1" x14ac:dyDescent="0.25">
      <c r="A38" s="589"/>
      <c r="B38" s="589"/>
    </row>
    <row r="39" spans="1:2" ht="18" customHeight="1" x14ac:dyDescent="0.25">
      <c r="A39" s="589"/>
      <c r="B39" s="589"/>
    </row>
    <row r="40" spans="1:2" ht="18" customHeight="1" x14ac:dyDescent="0.25">
      <c r="A40" s="589"/>
      <c r="B40" s="589"/>
    </row>
    <row r="41" spans="1:2" ht="18" customHeight="1" x14ac:dyDescent="0.25">
      <c r="A41" s="589"/>
      <c r="B41" s="589"/>
    </row>
    <row r="42" spans="1:2" ht="18" customHeight="1" x14ac:dyDescent="0.25">
      <c r="A42" s="589"/>
      <c r="B42" s="589"/>
    </row>
    <row r="43" spans="1:2" ht="18" customHeight="1" x14ac:dyDescent="0.25">
      <c r="A43" s="589"/>
      <c r="B43" s="589"/>
    </row>
    <row r="44" spans="1:2" ht="18" customHeight="1" x14ac:dyDescent="0.25">
      <c r="A44" s="589"/>
      <c r="B44" s="589"/>
    </row>
    <row r="45" spans="1:2" ht="18" customHeight="1" x14ac:dyDescent="0.25">
      <c r="A45" s="589"/>
      <c r="B45" s="589"/>
    </row>
    <row r="46" spans="1:2" ht="18" customHeight="1" x14ac:dyDescent="0.25">
      <c r="A46" s="589"/>
      <c r="B46" s="589"/>
    </row>
    <row r="47" spans="1:2" ht="18" customHeight="1" x14ac:dyDescent="0.25">
      <c r="A47" s="589"/>
      <c r="B47" s="589"/>
    </row>
    <row r="48" spans="1:2" ht="18" customHeight="1" x14ac:dyDescent="0.25">
      <c r="A48" s="589"/>
      <c r="B48" s="589"/>
    </row>
    <row r="49" spans="1:8" ht="18" customHeight="1" x14ac:dyDescent="0.25">
      <c r="A49" s="589"/>
      <c r="B49" s="589"/>
    </row>
    <row r="50" spans="1:8" ht="18" customHeight="1" x14ac:dyDescent="0.25">
      <c r="A50" s="589"/>
      <c r="B50" s="589"/>
    </row>
    <row r="51" spans="1:8" ht="18" customHeight="1" x14ac:dyDescent="0.25">
      <c r="A51" s="589"/>
      <c r="B51" s="589"/>
    </row>
    <row r="52" spans="1:8" ht="18" customHeight="1" x14ac:dyDescent="0.25">
      <c r="A52" s="589"/>
      <c r="B52" s="589"/>
    </row>
    <row r="53" spans="1:8" ht="18" customHeight="1" x14ac:dyDescent="0.25">
      <c r="A53" s="589"/>
      <c r="B53" s="589"/>
    </row>
    <row r="54" spans="1:8" ht="18" customHeight="1" x14ac:dyDescent="0.25"/>
    <row r="55" spans="1:8" ht="15.75" customHeight="1" x14ac:dyDescent="0.25">
      <c r="B55" t="s">
        <v>6768</v>
      </c>
      <c r="C55" t="s">
        <v>6769</v>
      </c>
      <c r="D55" t="s">
        <v>6770</v>
      </c>
      <c r="E55" t="s">
        <v>6771</v>
      </c>
      <c r="F55" t="s">
        <v>6772</v>
      </c>
      <c r="G55" t="s">
        <v>6773</v>
      </c>
      <c r="H55" t="s">
        <v>6774</v>
      </c>
    </row>
    <row r="56" spans="1:8" ht="18" customHeight="1" x14ac:dyDescent="0.25"/>
    <row r="57" spans="1:8" ht="18" customHeight="1" x14ac:dyDescent="0.25"/>
    <row r="58" spans="1:8" ht="18" customHeight="1" x14ac:dyDescent="0.25"/>
    <row r="59" spans="1:8" ht="18" customHeight="1" x14ac:dyDescent="0.25"/>
    <row r="60" spans="1:8" ht="18" customHeight="1" x14ac:dyDescent="0.25"/>
    <row r="61" spans="1:8" ht="18" customHeight="1" x14ac:dyDescent="0.25"/>
    <row r="62" spans="1:8" ht="18" customHeight="1" x14ac:dyDescent="0.25"/>
    <row r="63" spans="1:8" ht="18" customHeight="1" x14ac:dyDescent="0.25"/>
    <row r="64" spans="1:8" ht="18" customHeight="1" x14ac:dyDescent="0.25"/>
    <row r="65" spans="2:6" ht="18" customHeight="1" x14ac:dyDescent="0.25"/>
    <row r="66" spans="2:6" ht="18" customHeight="1" x14ac:dyDescent="0.25"/>
    <row r="67" spans="2:6" ht="18" customHeight="1" x14ac:dyDescent="0.25"/>
    <row r="68" spans="2:6" ht="18" customHeight="1" x14ac:dyDescent="0.25"/>
    <row r="69" spans="2:6" ht="18" customHeight="1" x14ac:dyDescent="0.25"/>
    <row r="70" spans="2:6" ht="18" customHeight="1" x14ac:dyDescent="0.25"/>
    <row r="71" spans="2:6" ht="18" customHeight="1" x14ac:dyDescent="0.25"/>
    <row r="72" spans="2:6" ht="18" customHeight="1" x14ac:dyDescent="0.25"/>
    <row r="73" spans="2:6" ht="18" customHeight="1" x14ac:dyDescent="0.25"/>
    <row r="74" spans="2:6" ht="18" customHeight="1" x14ac:dyDescent="0.25"/>
    <row r="75" spans="2:6" ht="18" customHeight="1" x14ac:dyDescent="0.25"/>
    <row r="76" spans="2:6" ht="18" customHeight="1" x14ac:dyDescent="0.25"/>
    <row r="77" spans="2:6" ht="18" customHeight="1" x14ac:dyDescent="0.25"/>
    <row r="78" spans="2:6" ht="21" customHeight="1" x14ac:dyDescent="0.25"/>
    <row r="79" spans="2:6" ht="15.75" customHeight="1" x14ac:dyDescent="0.25">
      <c r="B79" t="s">
        <v>6768</v>
      </c>
      <c r="C79" t="s">
        <v>6769</v>
      </c>
      <c r="D79" t="s">
        <v>6770</v>
      </c>
      <c r="E79" t="s">
        <v>6771</v>
      </c>
      <c r="F79" t="s">
        <v>6772</v>
      </c>
    </row>
    <row r="80" spans="2:6" ht="15.75" customHeight="1" x14ac:dyDescent="0.25"/>
    <row r="81" spans="3:9" ht="15.75" customHeight="1" x14ac:dyDescent="0.25"/>
    <row r="82" spans="3:9" ht="15.75" customHeight="1" x14ac:dyDescent="0.25"/>
    <row r="83" spans="3:9" ht="21" customHeight="1" x14ac:dyDescent="0.25"/>
    <row r="84" spans="3:9" ht="18.75" customHeight="1" x14ac:dyDescent="0.25"/>
    <row r="85" spans="3:9" ht="15.75" customHeight="1" x14ac:dyDescent="0.25"/>
    <row r="86" spans="3:9" ht="15.75" customHeight="1" x14ac:dyDescent="0.25"/>
    <row r="87" spans="3:9" ht="18.75" customHeight="1" x14ac:dyDescent="0.25"/>
    <row r="91" spans="3:9" x14ac:dyDescent="0.25">
      <c r="C91" t="s">
        <v>6768</v>
      </c>
      <c r="D91" t="s">
        <v>6769</v>
      </c>
      <c r="E91" t="s">
        <v>6770</v>
      </c>
      <c r="F91" t="s">
        <v>6771</v>
      </c>
      <c r="G91" t="s">
        <v>6772</v>
      </c>
      <c r="H91" t="s">
        <v>6773</v>
      </c>
      <c r="I91" t="s">
        <v>6774</v>
      </c>
    </row>
    <row r="92" spans="3:9" ht="18" customHeight="1" x14ac:dyDescent="0.25"/>
    <row r="93" spans="3:9" ht="18" customHeight="1" x14ac:dyDescent="0.25"/>
    <row r="94" spans="3:9" ht="15.75" customHeight="1" x14ac:dyDescent="0.25"/>
    <row r="95" spans="3:9" ht="15.75" customHeight="1" x14ac:dyDescent="0.25"/>
    <row r="96" spans="3:9" ht="15.75" customHeight="1" x14ac:dyDescent="0.25"/>
    <row r="97" spans="1:2" ht="15.75" customHeight="1" x14ac:dyDescent="0.25"/>
    <row r="98" spans="1:2" ht="15.75" customHeight="1" x14ac:dyDescent="0.25"/>
    <row r="99" spans="1:2" ht="18.75" customHeight="1" x14ac:dyDescent="0.25"/>
    <row r="100" spans="1:2" ht="15.75" customHeight="1" x14ac:dyDescent="0.25"/>
    <row r="103" spans="1:2" ht="18" customHeight="1" x14ac:dyDescent="0.25"/>
    <row r="107" spans="1:2" ht="18" customHeight="1" x14ac:dyDescent="0.25">
      <c r="A107" s="589"/>
      <c r="B107" s="589"/>
    </row>
    <row r="108" spans="1:2" ht="21" customHeight="1" x14ac:dyDescent="0.25">
      <c r="A108" s="589"/>
      <c r="B108" s="589"/>
    </row>
    <row r="109" spans="1:2" ht="23.25" customHeight="1" x14ac:dyDescent="0.25">
      <c r="A109" s="589"/>
      <c r="B109" s="589"/>
    </row>
    <row r="110" spans="1:2" ht="31.5" customHeight="1" x14ac:dyDescent="0.25">
      <c r="A110" s="589"/>
      <c r="B110" s="589"/>
    </row>
    <row r="111" spans="1:2" ht="18" customHeight="1" x14ac:dyDescent="0.25">
      <c r="A111" s="589"/>
      <c r="B111" s="589"/>
    </row>
    <row r="112" spans="1:2" ht="18" customHeight="1" x14ac:dyDescent="0.25">
      <c r="A112" s="589"/>
      <c r="B112" s="589"/>
    </row>
    <row r="113" spans="1:2" ht="18" customHeight="1" x14ac:dyDescent="0.25">
      <c r="A113" s="589"/>
      <c r="B113" s="589"/>
    </row>
    <row r="114" spans="1:2" ht="18" customHeight="1" x14ac:dyDescent="0.25">
      <c r="A114" s="589"/>
      <c r="B114" s="589"/>
    </row>
    <row r="115" spans="1:2" ht="18" customHeight="1" x14ac:dyDescent="0.25">
      <c r="A115" s="589"/>
      <c r="B115" s="589"/>
    </row>
    <row r="116" spans="1:2" ht="18" customHeight="1" x14ac:dyDescent="0.25">
      <c r="A116" s="589"/>
      <c r="B116" s="589"/>
    </row>
    <row r="117" spans="1:2" ht="18" customHeight="1" x14ac:dyDescent="0.25">
      <c r="A117" s="589"/>
      <c r="B117" s="589"/>
    </row>
    <row r="118" spans="1:2" ht="18" customHeight="1" x14ac:dyDescent="0.25">
      <c r="A118" s="589"/>
      <c r="B118" s="589"/>
    </row>
  </sheetData>
  <mergeCells count="70">
    <mergeCell ref="P1:Q1"/>
    <mergeCell ref="A36:B36"/>
    <mergeCell ref="A1:B1"/>
    <mergeCell ref="A48:B48"/>
    <mergeCell ref="A30:B30"/>
    <mergeCell ref="A24:B24"/>
    <mergeCell ref="A15:B15"/>
    <mergeCell ref="A11:B11"/>
    <mergeCell ref="A108:B108"/>
    <mergeCell ref="A37:B37"/>
    <mergeCell ref="A46:B46"/>
    <mergeCell ref="A52:B52"/>
    <mergeCell ref="A9:B9"/>
    <mergeCell ref="A107:B107"/>
    <mergeCell ref="A51:B51"/>
    <mergeCell ref="A45:B45"/>
    <mergeCell ref="A49:B49"/>
    <mergeCell ref="A6:B6"/>
    <mergeCell ref="A16:B16"/>
    <mergeCell ref="A7:B7"/>
    <mergeCell ref="A25:B25"/>
    <mergeCell ref="A41:B41"/>
    <mergeCell ref="A118:B118"/>
    <mergeCell ref="A18:B18"/>
    <mergeCell ref="A27:B27"/>
    <mergeCell ref="R1:S1"/>
    <mergeCell ref="A3:B3"/>
    <mergeCell ref="N1:O1"/>
    <mergeCell ref="A12:B12"/>
    <mergeCell ref="A50:B50"/>
    <mergeCell ref="A26:B26"/>
    <mergeCell ref="A21:B21"/>
    <mergeCell ref="A2:B2"/>
    <mergeCell ref="A113:B113"/>
    <mergeCell ref="A33:B33"/>
    <mergeCell ref="A116:B116"/>
    <mergeCell ref="A53:B53"/>
    <mergeCell ref="A109:B109"/>
    <mergeCell ref="T1:U1"/>
    <mergeCell ref="A47:B47"/>
    <mergeCell ref="A5:B5"/>
    <mergeCell ref="L1:M1"/>
    <mergeCell ref="A42:B42"/>
    <mergeCell ref="A32:B32"/>
    <mergeCell ref="A14:B14"/>
    <mergeCell ref="A23:B23"/>
    <mergeCell ref="A17:B17"/>
    <mergeCell ref="A8:B8"/>
    <mergeCell ref="A22:B22"/>
    <mergeCell ref="A35:B35"/>
    <mergeCell ref="A4:B4"/>
    <mergeCell ref="A20:B20"/>
    <mergeCell ref="A38:B38"/>
    <mergeCell ref="A29:B29"/>
    <mergeCell ref="A112:B112"/>
    <mergeCell ref="A43:B43"/>
    <mergeCell ref="A19:B19"/>
    <mergeCell ref="A10:B10"/>
    <mergeCell ref="A117:B117"/>
    <mergeCell ref="A28:B28"/>
    <mergeCell ref="A115:B115"/>
    <mergeCell ref="A111:B111"/>
    <mergeCell ref="A13:B13"/>
    <mergeCell ref="A44:B44"/>
    <mergeCell ref="A114:B114"/>
    <mergeCell ref="A40:B40"/>
    <mergeCell ref="A31:B31"/>
    <mergeCell ref="A39:B39"/>
    <mergeCell ref="A34:B34"/>
    <mergeCell ref="A110:B110"/>
  </mergeCells>
  <pageMargins left="0.7" right="0.7" top="0.75" bottom="0.75" header="0.3" footer="0.3"/>
  <pageSetup paperSize="9" fitToHeight="0" orientation="landscape"/>
  <tableParts count="3">
    <tablePart r:id="rId1"/>
    <tablePart r:id="rId2"/>
    <tablePart r:id="rId3"/>
  </tableParts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0-000000000000}">
  <sheetPr codeName="Hoja367">
    <pageSetUpPr fitToPage="1"/>
  </sheetPr>
  <dimension ref="A1:U112"/>
  <sheetViews>
    <sheetView topLeftCell="A41" workbookViewId="0">
      <selection activeCell="H45" sqref="H45"/>
    </sheetView>
  </sheetViews>
  <sheetFormatPr baseColWidth="10" defaultColWidth="9.140625" defaultRowHeight="15" x14ac:dyDescent="0.25"/>
  <cols>
    <col min="1" max="2" width="2.7109375" customWidth="1"/>
    <col min="3" max="3" width="39" customWidth="1"/>
    <col min="4" max="4" width="14.5703125" customWidth="1"/>
    <col min="5" max="5" width="21.85546875" customWidth="1"/>
    <col min="6" max="6" width="22" customWidth="1"/>
    <col min="7" max="7" width="21.140625" bestFit="1" customWidth="1"/>
    <col min="8" max="8" width="9.28515625" customWidth="1"/>
    <col min="9" max="9" width="25.140625" customWidth="1"/>
    <col min="10" max="10" width="13.28515625" customWidth="1"/>
    <col min="11" max="11" width="13.5703125" customWidth="1"/>
    <col min="12" max="12" width="14.28515625" customWidth="1"/>
    <col min="13" max="13" width="13.7109375" customWidth="1"/>
    <col min="14" max="15" width="14.7109375" customWidth="1"/>
    <col min="16" max="16" width="15.28515625" customWidth="1"/>
    <col min="17" max="17" width="14.85546875" customWidth="1"/>
    <col min="18" max="19" width="15.42578125" customWidth="1"/>
    <col min="20" max="20" width="17" customWidth="1"/>
    <col min="21" max="21" width="17.85546875" customWidth="1"/>
  </cols>
  <sheetData>
    <row r="1" spans="1:21" ht="46.5" customHeight="1" x14ac:dyDescent="0.25">
      <c r="A1" s="596" t="s">
        <v>0</v>
      </c>
      <c r="B1" s="597"/>
      <c r="C1" s="1" t="s">
        <v>1</v>
      </c>
      <c r="D1" s="1" t="s">
        <v>2</v>
      </c>
      <c r="E1" s="25" t="s">
        <v>3</v>
      </c>
      <c r="F1" s="20" t="s">
        <v>4</v>
      </c>
      <c r="G1" s="1" t="s">
        <v>5</v>
      </c>
      <c r="H1" s="35" t="s">
        <v>6</v>
      </c>
      <c r="I1" s="2" t="s">
        <v>7</v>
      </c>
      <c r="J1" s="3" t="s">
        <v>8</v>
      </c>
      <c r="K1" s="3" t="s">
        <v>9</v>
      </c>
      <c r="L1" s="593" t="s">
        <v>10</v>
      </c>
      <c r="M1" s="592"/>
      <c r="N1" s="599" t="s">
        <v>11</v>
      </c>
      <c r="O1" s="592"/>
      <c r="P1" s="595" t="s">
        <v>12</v>
      </c>
      <c r="Q1" s="592"/>
      <c r="R1" s="594" t="s">
        <v>13</v>
      </c>
      <c r="S1" s="592"/>
      <c r="T1" s="591" t="s">
        <v>14</v>
      </c>
      <c r="U1" s="592"/>
    </row>
    <row r="2" spans="1:21" ht="21" customHeight="1" x14ac:dyDescent="0.25">
      <c r="A2" s="586" t="s">
        <v>15</v>
      </c>
      <c r="B2" s="587"/>
      <c r="C2" s="97" t="s">
        <v>3224</v>
      </c>
      <c r="D2" s="50">
        <v>1305258</v>
      </c>
      <c r="E2" s="263" t="s">
        <v>93</v>
      </c>
      <c r="F2" s="142" t="s">
        <v>38</v>
      </c>
      <c r="G2" s="369"/>
      <c r="H2" s="356" t="s">
        <v>108</v>
      </c>
      <c r="I2" s="245" t="s">
        <v>47</v>
      </c>
      <c r="J2" s="55">
        <v>0.34722222222222221</v>
      </c>
      <c r="K2" s="55">
        <f t="shared" ref="K2:K31" si="0">J2+$K$61</f>
        <v>0.34722222222222221</v>
      </c>
      <c r="L2" s="55">
        <v>0.34861111111111109</v>
      </c>
      <c r="M2" s="41">
        <f t="shared" ref="M2:M49" si="1">L2+$M$62</f>
        <v>0.34861111111111109</v>
      </c>
      <c r="N2" s="55">
        <v>0.3527777777777778</v>
      </c>
      <c r="O2" s="41">
        <f t="shared" ref="O2:O49" si="2">N2+$O$62</f>
        <v>0.3527777777777778</v>
      </c>
      <c r="P2" s="55">
        <v>0.39513888888888887</v>
      </c>
      <c r="Q2" s="41">
        <f t="shared" ref="Q2:Q49" si="3">P2+$Q$62</f>
        <v>0.39513888888888887</v>
      </c>
      <c r="R2" s="55">
        <v>0.40625</v>
      </c>
      <c r="S2" s="41">
        <f t="shared" ref="S2:S49" si="4">R2+$S$62</f>
        <v>0.40625</v>
      </c>
      <c r="T2" s="236">
        <v>0.41736111111111113</v>
      </c>
      <c r="U2" s="72">
        <f t="shared" ref="U2:U49" si="5">T2+$U$62</f>
        <v>0.41736111111111113</v>
      </c>
    </row>
    <row r="3" spans="1:21" ht="21" customHeight="1" x14ac:dyDescent="0.25">
      <c r="A3" s="586" t="s">
        <v>21</v>
      </c>
      <c r="B3" s="587"/>
      <c r="C3" s="97" t="s">
        <v>3225</v>
      </c>
      <c r="D3" s="50">
        <v>40075168</v>
      </c>
      <c r="E3" s="218" t="s">
        <v>45</v>
      </c>
      <c r="F3" s="260" t="s">
        <v>28</v>
      </c>
      <c r="G3" s="271"/>
      <c r="H3" s="371"/>
      <c r="I3" s="271" t="s">
        <v>34</v>
      </c>
      <c r="J3" s="55">
        <v>0.34791666666666671</v>
      </c>
      <c r="K3" s="55">
        <f t="shared" si="0"/>
        <v>0.34791666666666671</v>
      </c>
      <c r="L3" s="55">
        <v>0.3527777777777778</v>
      </c>
      <c r="M3" s="41">
        <f t="shared" si="1"/>
        <v>0.3527777777777778</v>
      </c>
      <c r="N3" s="55">
        <v>0.35902777777777778</v>
      </c>
      <c r="O3" s="41">
        <f t="shared" si="2"/>
        <v>0.35902777777777778</v>
      </c>
      <c r="P3" s="55">
        <v>0.40555555555555561</v>
      </c>
      <c r="Q3" s="41">
        <f t="shared" si="3"/>
        <v>0.40555555555555561</v>
      </c>
      <c r="R3" s="55">
        <v>0.4201388888888889</v>
      </c>
      <c r="S3" s="41">
        <f t="shared" si="4"/>
        <v>0.4201388888888889</v>
      </c>
      <c r="T3" s="236">
        <v>0.43402777777777779</v>
      </c>
      <c r="U3" s="72">
        <f t="shared" si="5"/>
        <v>0.43402777777777779</v>
      </c>
    </row>
    <row r="4" spans="1:21" ht="20.25" customHeight="1" x14ac:dyDescent="0.25">
      <c r="A4" s="586" t="s">
        <v>26</v>
      </c>
      <c r="B4" s="587"/>
      <c r="C4" s="97" t="s">
        <v>3226</v>
      </c>
      <c r="D4" s="50">
        <v>80116718</v>
      </c>
      <c r="E4" s="190" t="s">
        <v>295</v>
      </c>
      <c r="F4" s="142" t="s">
        <v>38</v>
      </c>
      <c r="G4" s="50"/>
      <c r="H4" s="182"/>
      <c r="I4" s="50" t="s">
        <v>3138</v>
      </c>
      <c r="J4" s="55">
        <v>0.35069444444444442</v>
      </c>
      <c r="K4" s="55">
        <f t="shared" si="0"/>
        <v>0.35069444444444442</v>
      </c>
      <c r="L4" s="55">
        <v>0.35833333333333328</v>
      </c>
      <c r="M4" s="41">
        <f t="shared" si="1"/>
        <v>0.35833333333333328</v>
      </c>
      <c r="N4" s="55">
        <v>0.36319444444444438</v>
      </c>
      <c r="O4" s="41">
        <f t="shared" si="2"/>
        <v>0.36319444444444438</v>
      </c>
      <c r="P4" s="55">
        <v>0.40625</v>
      </c>
      <c r="Q4" s="41">
        <f t="shared" si="3"/>
        <v>0.40625</v>
      </c>
      <c r="R4" s="55">
        <v>0.42083333333333328</v>
      </c>
      <c r="S4" s="41">
        <f t="shared" si="4"/>
        <v>0.42083333333333328</v>
      </c>
      <c r="T4" s="236">
        <v>0.43194444444444452</v>
      </c>
      <c r="U4" s="72">
        <f t="shared" si="5"/>
        <v>0.43194444444444452</v>
      </c>
    </row>
    <row r="5" spans="1:21" ht="18.75" customHeight="1" x14ac:dyDescent="0.25">
      <c r="A5" s="586" t="s">
        <v>30</v>
      </c>
      <c r="B5" s="587"/>
      <c r="C5" s="97" t="s">
        <v>3227</v>
      </c>
      <c r="D5" s="50">
        <v>41370976</v>
      </c>
      <c r="E5" s="263" t="s">
        <v>93</v>
      </c>
      <c r="F5" s="79" t="s">
        <v>23</v>
      </c>
      <c r="G5" s="245"/>
      <c r="H5" s="347"/>
      <c r="I5" s="245" t="s">
        <v>317</v>
      </c>
      <c r="J5" s="55">
        <v>0.35138888888888892</v>
      </c>
      <c r="K5" s="55">
        <f t="shared" si="0"/>
        <v>0.35138888888888892</v>
      </c>
      <c r="L5" s="55">
        <v>0.36319444444444438</v>
      </c>
      <c r="M5" s="41">
        <f t="shared" si="1"/>
        <v>0.36319444444444438</v>
      </c>
      <c r="N5" s="56">
        <v>0.37083333333333329</v>
      </c>
      <c r="O5" s="41">
        <f t="shared" si="2"/>
        <v>0.37083333333333329</v>
      </c>
      <c r="P5" s="55">
        <v>0.42083333333333328</v>
      </c>
      <c r="Q5" s="41">
        <f t="shared" si="3"/>
        <v>0.42083333333333328</v>
      </c>
      <c r="R5" s="55">
        <v>0.43611111111111112</v>
      </c>
      <c r="S5" s="41">
        <f t="shared" si="4"/>
        <v>0.43611111111111112</v>
      </c>
      <c r="T5" s="236">
        <v>0.44930555555555562</v>
      </c>
      <c r="U5" s="72">
        <f t="shared" si="5"/>
        <v>0.44930555555555562</v>
      </c>
    </row>
    <row r="6" spans="1:21" ht="21.75" customHeight="1" x14ac:dyDescent="0.25">
      <c r="A6" s="586" t="s">
        <v>35</v>
      </c>
      <c r="B6" s="587"/>
      <c r="C6" s="97" t="s">
        <v>3228</v>
      </c>
      <c r="D6" s="50">
        <v>70671522</v>
      </c>
      <c r="E6" s="129" t="s">
        <v>17</v>
      </c>
      <c r="F6" s="260" t="s">
        <v>28</v>
      </c>
      <c r="G6" s="50"/>
      <c r="H6" s="182"/>
      <c r="I6" s="50" t="s">
        <v>1439</v>
      </c>
      <c r="J6" s="55">
        <v>0.35208333333333341</v>
      </c>
      <c r="K6" s="55">
        <f t="shared" si="0"/>
        <v>0.35208333333333341</v>
      </c>
      <c r="L6" s="55">
        <v>0.37013888888888891</v>
      </c>
      <c r="M6" s="41">
        <f t="shared" si="1"/>
        <v>0.37013888888888891</v>
      </c>
      <c r="N6" s="55">
        <v>0.37569444444444439</v>
      </c>
      <c r="O6" s="41">
        <f t="shared" si="2"/>
        <v>0.37569444444444439</v>
      </c>
      <c r="P6" s="55">
        <v>0.42152777777777778</v>
      </c>
      <c r="Q6" s="41">
        <f t="shared" si="3"/>
        <v>0.42152777777777778</v>
      </c>
      <c r="R6" s="55">
        <v>0.43611111111111112</v>
      </c>
      <c r="S6" s="41">
        <f t="shared" si="4"/>
        <v>0.43611111111111112</v>
      </c>
      <c r="T6" s="236">
        <v>0.44791666666666669</v>
      </c>
      <c r="U6" s="72">
        <f t="shared" si="5"/>
        <v>0.44791666666666669</v>
      </c>
    </row>
    <row r="7" spans="1:21" ht="19.5" customHeight="1" x14ac:dyDescent="0.25">
      <c r="A7" s="586" t="s">
        <v>40</v>
      </c>
      <c r="B7" s="587"/>
      <c r="C7" s="97" t="s">
        <v>3229</v>
      </c>
      <c r="D7" s="50">
        <v>71814818</v>
      </c>
      <c r="E7" s="129" t="s">
        <v>17</v>
      </c>
      <c r="F7" s="142" t="s">
        <v>38</v>
      </c>
      <c r="G7" s="50"/>
      <c r="H7" s="182"/>
      <c r="I7" s="50" t="s">
        <v>1439</v>
      </c>
      <c r="J7" s="55">
        <v>0.35347222222222219</v>
      </c>
      <c r="K7" s="55">
        <f t="shared" si="0"/>
        <v>0.35347222222222219</v>
      </c>
      <c r="L7" s="55">
        <v>0.375</v>
      </c>
      <c r="M7" s="41">
        <f t="shared" si="1"/>
        <v>0.375</v>
      </c>
      <c r="N7" s="55">
        <v>0.37916666666666671</v>
      </c>
      <c r="O7" s="41">
        <f t="shared" si="2"/>
        <v>0.37916666666666671</v>
      </c>
      <c r="P7" s="55">
        <v>0.43611111111111112</v>
      </c>
      <c r="Q7" s="41">
        <f t="shared" si="3"/>
        <v>0.43611111111111112</v>
      </c>
      <c r="R7" s="55">
        <v>0.44861111111111113</v>
      </c>
      <c r="S7" s="41">
        <f t="shared" si="4"/>
        <v>0.44861111111111113</v>
      </c>
      <c r="T7" s="236">
        <v>0.46180555555555558</v>
      </c>
      <c r="U7" s="72">
        <f t="shared" si="5"/>
        <v>0.46180555555555558</v>
      </c>
    </row>
    <row r="8" spans="1:21" ht="21.75" customHeight="1" x14ac:dyDescent="0.25">
      <c r="A8" s="586" t="s">
        <v>43</v>
      </c>
      <c r="B8" s="587"/>
      <c r="C8" s="152" t="s">
        <v>3230</v>
      </c>
      <c r="D8" s="153">
        <v>8045279</v>
      </c>
      <c r="E8" s="50" t="s">
        <v>271</v>
      </c>
      <c r="F8" s="142" t="s">
        <v>38</v>
      </c>
      <c r="G8" s="105"/>
      <c r="H8" s="180"/>
      <c r="I8" s="105" t="s">
        <v>730</v>
      </c>
      <c r="J8" s="55">
        <v>0.35416666666666669</v>
      </c>
      <c r="K8" s="55">
        <f t="shared" si="0"/>
        <v>0.35416666666666669</v>
      </c>
      <c r="L8" s="55">
        <v>0.37916666666666671</v>
      </c>
      <c r="M8" s="41">
        <f t="shared" si="1"/>
        <v>0.37916666666666671</v>
      </c>
      <c r="N8" s="55">
        <v>0.3840277777777778</v>
      </c>
      <c r="O8" s="41">
        <f t="shared" si="2"/>
        <v>0.3840277777777778</v>
      </c>
      <c r="P8" s="55">
        <v>0.43680555555555561</v>
      </c>
      <c r="Q8" s="41">
        <f t="shared" si="3"/>
        <v>0.43680555555555561</v>
      </c>
      <c r="R8" s="55">
        <v>0.44861111111111113</v>
      </c>
      <c r="S8" s="41">
        <f t="shared" si="4"/>
        <v>0.44861111111111113</v>
      </c>
      <c r="T8" s="236">
        <v>0.46041666666666659</v>
      </c>
      <c r="U8" s="72">
        <f t="shared" si="5"/>
        <v>0.46041666666666659</v>
      </c>
    </row>
    <row r="9" spans="1:21" ht="20.25" customHeight="1" x14ac:dyDescent="0.25">
      <c r="A9" s="586" t="s">
        <v>48</v>
      </c>
      <c r="B9" s="587"/>
      <c r="C9" s="152" t="s">
        <v>3231</v>
      </c>
      <c r="D9" s="217">
        <v>10180757</v>
      </c>
      <c r="E9" s="153" t="s">
        <v>17</v>
      </c>
      <c r="F9" s="142" t="s">
        <v>38</v>
      </c>
      <c r="G9" s="341"/>
      <c r="H9" s="496"/>
      <c r="I9" s="341" t="s">
        <v>730</v>
      </c>
      <c r="J9" s="55">
        <v>0.36180555555555549</v>
      </c>
      <c r="K9" s="55">
        <f t="shared" si="0"/>
        <v>0.36180555555555549</v>
      </c>
      <c r="L9" s="55">
        <v>0.38333333333333341</v>
      </c>
      <c r="M9" s="41">
        <f t="shared" si="1"/>
        <v>0.38333333333333341</v>
      </c>
      <c r="N9" s="55">
        <v>0.38819444444444451</v>
      </c>
      <c r="O9" s="41">
        <f t="shared" si="2"/>
        <v>0.38819444444444451</v>
      </c>
      <c r="P9" s="55">
        <v>0.44861111111111113</v>
      </c>
      <c r="Q9" s="41">
        <f t="shared" si="3"/>
        <v>0.44861111111111113</v>
      </c>
      <c r="R9" s="55">
        <v>0.46180555555555558</v>
      </c>
      <c r="S9" s="41">
        <f t="shared" si="4"/>
        <v>0.46180555555555558</v>
      </c>
      <c r="T9" s="236">
        <v>0.47430555555555548</v>
      </c>
      <c r="U9" s="72">
        <f t="shared" si="5"/>
        <v>0.47430555555555548</v>
      </c>
    </row>
    <row r="10" spans="1:21" ht="21" customHeight="1" x14ac:dyDescent="0.25">
      <c r="A10" s="586" t="s">
        <v>54</v>
      </c>
      <c r="B10" s="587"/>
      <c r="C10" s="152" t="s">
        <v>3232</v>
      </c>
      <c r="D10" s="217">
        <v>77877933</v>
      </c>
      <c r="E10" s="50" t="s">
        <v>17</v>
      </c>
      <c r="F10" s="142" t="s">
        <v>23</v>
      </c>
      <c r="G10" s="83" t="s">
        <v>3233</v>
      </c>
      <c r="H10" s="182"/>
      <c r="I10" s="50" t="s">
        <v>3234</v>
      </c>
      <c r="J10" s="55">
        <v>0.36319444444444438</v>
      </c>
      <c r="K10" s="55">
        <f t="shared" si="0"/>
        <v>0.36319444444444438</v>
      </c>
      <c r="L10" s="55">
        <v>0.38819444444444451</v>
      </c>
      <c r="M10" s="41">
        <f t="shared" si="1"/>
        <v>0.38819444444444451</v>
      </c>
      <c r="N10" s="55">
        <v>0.39305555555555549</v>
      </c>
      <c r="O10" s="41">
        <f t="shared" si="2"/>
        <v>0.39305555555555549</v>
      </c>
      <c r="P10" s="55">
        <v>0.44930555555555562</v>
      </c>
      <c r="Q10" s="41">
        <f t="shared" si="3"/>
        <v>0.44930555555555562</v>
      </c>
      <c r="R10" s="55">
        <v>0.46180555555555558</v>
      </c>
      <c r="S10" s="41">
        <f t="shared" si="4"/>
        <v>0.46180555555555558</v>
      </c>
      <c r="T10" s="236">
        <v>0.47499999999999998</v>
      </c>
      <c r="U10" s="72">
        <f t="shared" si="5"/>
        <v>0.47499999999999998</v>
      </c>
    </row>
    <row r="11" spans="1:21" s="46" customFormat="1" ht="21" customHeight="1" x14ac:dyDescent="0.25">
      <c r="A11" s="586" t="s">
        <v>58</v>
      </c>
      <c r="B11" s="587"/>
      <c r="C11" s="230" t="s">
        <v>3235</v>
      </c>
      <c r="D11" s="217">
        <v>108727</v>
      </c>
      <c r="E11" s="201" t="s">
        <v>45</v>
      </c>
      <c r="F11" s="142" t="s">
        <v>305</v>
      </c>
      <c r="G11" s="105" t="s">
        <v>163</v>
      </c>
      <c r="H11" s="182"/>
      <c r="I11" s="50" t="s">
        <v>3142</v>
      </c>
      <c r="J11" s="55">
        <v>0.36944444444444452</v>
      </c>
      <c r="K11" s="55">
        <f t="shared" si="0"/>
        <v>0.36944444444444452</v>
      </c>
      <c r="L11" s="55">
        <v>0.39305555555555549</v>
      </c>
      <c r="M11" s="41">
        <f t="shared" si="1"/>
        <v>0.39305555555555549</v>
      </c>
      <c r="N11" s="55">
        <v>0.39791666666666659</v>
      </c>
      <c r="O11" s="41">
        <f t="shared" si="2"/>
        <v>0.39791666666666659</v>
      </c>
      <c r="P11" s="55">
        <v>0.46111111111111108</v>
      </c>
      <c r="Q11" s="41">
        <f t="shared" si="3"/>
        <v>0.46111111111111108</v>
      </c>
      <c r="R11" s="55">
        <v>0.47499999999999998</v>
      </c>
      <c r="S11" s="41">
        <f t="shared" si="4"/>
        <v>0.47499999999999998</v>
      </c>
      <c r="T11" s="236">
        <v>0.48749999999999999</v>
      </c>
      <c r="U11" s="72">
        <f t="shared" si="5"/>
        <v>0.48749999999999999</v>
      </c>
    </row>
    <row r="12" spans="1:21" ht="21.75" customHeight="1" x14ac:dyDescent="0.25">
      <c r="A12" s="600"/>
      <c r="B12" s="587"/>
      <c r="C12" s="192" t="s">
        <v>3236</v>
      </c>
      <c r="D12" s="288">
        <v>44745195</v>
      </c>
      <c r="E12" s="88" t="s">
        <v>45</v>
      </c>
      <c r="F12" s="250" t="s">
        <v>38</v>
      </c>
      <c r="G12" s="88" t="s">
        <v>209</v>
      </c>
      <c r="H12" s="332"/>
      <c r="I12" s="88" t="s">
        <v>90</v>
      </c>
      <c r="J12" s="161"/>
      <c r="K12" s="161">
        <f t="shared" si="0"/>
        <v>0</v>
      </c>
      <c r="L12" s="161"/>
      <c r="M12" s="15">
        <f t="shared" si="1"/>
        <v>0</v>
      </c>
      <c r="N12" s="161"/>
      <c r="O12" s="15">
        <f t="shared" si="2"/>
        <v>0</v>
      </c>
      <c r="P12" s="161"/>
      <c r="Q12" s="15">
        <f t="shared" si="3"/>
        <v>0</v>
      </c>
      <c r="R12" s="161"/>
      <c r="S12" s="15">
        <f t="shared" si="4"/>
        <v>0</v>
      </c>
      <c r="T12" s="161"/>
      <c r="U12" s="15">
        <f t="shared" si="5"/>
        <v>0</v>
      </c>
    </row>
    <row r="13" spans="1:21" ht="21.75" customHeight="1" x14ac:dyDescent="0.25">
      <c r="A13" s="586" t="s">
        <v>64</v>
      </c>
      <c r="B13" s="587"/>
      <c r="C13" s="152" t="s">
        <v>3237</v>
      </c>
      <c r="D13" s="217">
        <v>40038913</v>
      </c>
      <c r="E13" s="21" t="s">
        <v>441</v>
      </c>
      <c r="F13" s="142" t="s">
        <v>38</v>
      </c>
      <c r="G13" s="96"/>
      <c r="H13" s="31"/>
      <c r="I13" s="96" t="s">
        <v>147</v>
      </c>
      <c r="J13" s="55">
        <v>0.37430555555555561</v>
      </c>
      <c r="K13" s="55">
        <f t="shared" si="0"/>
        <v>0.37430555555555561</v>
      </c>
      <c r="L13" s="55">
        <v>0.40208333333333329</v>
      </c>
      <c r="M13" s="41">
        <f t="shared" si="1"/>
        <v>0.40208333333333329</v>
      </c>
      <c r="N13" s="55">
        <v>0.40833333333333333</v>
      </c>
      <c r="O13" s="41">
        <f t="shared" si="2"/>
        <v>0.40833333333333333</v>
      </c>
      <c r="P13" s="55">
        <v>0.47638888888888892</v>
      </c>
      <c r="Q13" s="41">
        <f t="shared" si="3"/>
        <v>0.47638888888888892</v>
      </c>
      <c r="R13" s="55">
        <v>0.48888888888888887</v>
      </c>
      <c r="S13" s="41">
        <f t="shared" si="4"/>
        <v>0.48888888888888887</v>
      </c>
      <c r="T13" s="236">
        <v>0.50208333333333333</v>
      </c>
      <c r="U13" s="72">
        <f t="shared" si="5"/>
        <v>0.50208333333333333</v>
      </c>
    </row>
    <row r="14" spans="1:21" ht="24" customHeight="1" x14ac:dyDescent="0.25">
      <c r="A14" s="586" t="s">
        <v>67</v>
      </c>
      <c r="B14" s="587"/>
      <c r="C14" s="152" t="s">
        <v>1856</v>
      </c>
      <c r="D14" s="217">
        <v>46866112</v>
      </c>
      <c r="E14" s="50" t="s">
        <v>17</v>
      </c>
      <c r="F14" s="142" t="s">
        <v>94</v>
      </c>
      <c r="G14" s="50" t="s">
        <v>3238</v>
      </c>
      <c r="H14" s="182"/>
      <c r="I14" s="50" t="s">
        <v>1857</v>
      </c>
      <c r="J14" s="55">
        <v>0.37083333333333329</v>
      </c>
      <c r="K14" s="55">
        <f t="shared" si="0"/>
        <v>0.37083333333333329</v>
      </c>
      <c r="L14" s="55">
        <v>0.3972222222222222</v>
      </c>
      <c r="M14" s="41">
        <f t="shared" si="1"/>
        <v>0.3972222222222222</v>
      </c>
      <c r="N14" s="55">
        <v>0.40208333333333329</v>
      </c>
      <c r="O14" s="41">
        <f t="shared" si="2"/>
        <v>0.40208333333333329</v>
      </c>
      <c r="P14" s="55">
        <v>0.46180555555555558</v>
      </c>
      <c r="Q14" s="41">
        <f t="shared" si="3"/>
        <v>0.46180555555555558</v>
      </c>
      <c r="R14" s="55">
        <v>0.47499999999999998</v>
      </c>
      <c r="S14" s="41">
        <f t="shared" si="4"/>
        <v>0.47499999999999998</v>
      </c>
      <c r="T14" s="236">
        <v>0.48819444444444438</v>
      </c>
      <c r="U14" s="72">
        <f t="shared" si="5"/>
        <v>0.48819444444444438</v>
      </c>
    </row>
    <row r="15" spans="1:21" ht="21.75" customHeight="1" x14ac:dyDescent="0.25">
      <c r="A15" s="586" t="s">
        <v>70</v>
      </c>
      <c r="B15" s="587"/>
      <c r="C15" s="152" t="s">
        <v>3239</v>
      </c>
      <c r="D15" s="217">
        <v>75079894</v>
      </c>
      <c r="E15" s="50" t="s">
        <v>17</v>
      </c>
      <c r="F15" s="142" t="s">
        <v>38</v>
      </c>
      <c r="G15" s="184" t="s">
        <v>19</v>
      </c>
      <c r="H15" s="167"/>
      <c r="I15" s="83" t="s">
        <v>3240</v>
      </c>
      <c r="J15" s="55">
        <v>0.37569444444444439</v>
      </c>
      <c r="K15" s="55">
        <f t="shared" si="0"/>
        <v>0.37569444444444439</v>
      </c>
      <c r="L15" s="55">
        <v>0.40763888888888888</v>
      </c>
      <c r="M15" s="41">
        <f t="shared" si="1"/>
        <v>0.40763888888888888</v>
      </c>
      <c r="N15" s="55">
        <v>0.41458333333333341</v>
      </c>
      <c r="O15" s="41">
        <f t="shared" si="2"/>
        <v>0.41458333333333341</v>
      </c>
      <c r="P15" s="55">
        <v>0.47708333333333341</v>
      </c>
      <c r="Q15" s="41">
        <f t="shared" si="3"/>
        <v>0.47708333333333341</v>
      </c>
      <c r="R15" s="55">
        <v>0.48958333333333331</v>
      </c>
      <c r="S15" s="41">
        <f t="shared" si="4"/>
        <v>0.48958333333333331</v>
      </c>
      <c r="T15" s="236">
        <v>0.50277777777777777</v>
      </c>
      <c r="U15" s="72">
        <f t="shared" si="5"/>
        <v>0.50277777777777777</v>
      </c>
    </row>
    <row r="16" spans="1:21" ht="19.5" customHeight="1" x14ac:dyDescent="0.25">
      <c r="A16" s="586" t="s">
        <v>73</v>
      </c>
      <c r="B16" s="587"/>
      <c r="C16" s="152" t="s">
        <v>3241</v>
      </c>
      <c r="D16" s="217">
        <v>42311298</v>
      </c>
      <c r="E16" s="201" t="s">
        <v>45</v>
      </c>
      <c r="F16" s="142" t="s">
        <v>38</v>
      </c>
      <c r="G16" s="341"/>
      <c r="H16" s="496"/>
      <c r="I16" s="341" t="s">
        <v>730</v>
      </c>
      <c r="J16" s="55">
        <v>0.37986111111111109</v>
      </c>
      <c r="K16" s="55">
        <f t="shared" si="0"/>
        <v>0.37986111111111109</v>
      </c>
      <c r="L16" s="55">
        <v>0.41875000000000001</v>
      </c>
      <c r="M16" s="41">
        <f t="shared" si="1"/>
        <v>0.41875000000000001</v>
      </c>
      <c r="N16" s="55">
        <v>0.42499999999999999</v>
      </c>
      <c r="O16" s="41">
        <f t="shared" si="2"/>
        <v>0.42499999999999999</v>
      </c>
      <c r="P16" s="55">
        <v>0.49027777777777781</v>
      </c>
      <c r="Q16" s="41">
        <f t="shared" si="3"/>
        <v>0.49027777777777781</v>
      </c>
      <c r="R16" s="55">
        <v>0.50208333333333333</v>
      </c>
      <c r="S16" s="41">
        <f t="shared" si="4"/>
        <v>0.50208333333333333</v>
      </c>
      <c r="T16" s="236">
        <v>0.51388888888888884</v>
      </c>
      <c r="U16" s="72">
        <f t="shared" si="5"/>
        <v>0.51388888888888884</v>
      </c>
    </row>
    <row r="17" spans="1:21" ht="20.25" customHeight="1" x14ac:dyDescent="0.25">
      <c r="A17" s="586" t="s">
        <v>76</v>
      </c>
      <c r="B17" s="587"/>
      <c r="C17" s="152" t="s">
        <v>3242</v>
      </c>
      <c r="D17" s="217">
        <v>47271183</v>
      </c>
      <c r="E17" s="201" t="s">
        <v>45</v>
      </c>
      <c r="F17" s="142" t="s">
        <v>94</v>
      </c>
      <c r="G17" s="245"/>
      <c r="H17" s="347"/>
      <c r="I17" s="245" t="s">
        <v>95</v>
      </c>
      <c r="J17" s="55">
        <v>0.38472222222222219</v>
      </c>
      <c r="K17" s="55">
        <f t="shared" si="0"/>
        <v>0.38472222222222219</v>
      </c>
      <c r="L17" s="55">
        <v>0.4236111111111111</v>
      </c>
      <c r="M17" s="41">
        <f t="shared" si="1"/>
        <v>0.4236111111111111</v>
      </c>
      <c r="N17" s="55">
        <v>0.42916666666666659</v>
      </c>
      <c r="O17" s="41">
        <f t="shared" si="2"/>
        <v>0.42916666666666659</v>
      </c>
      <c r="P17" s="55">
        <v>0.50277777777777777</v>
      </c>
      <c r="Q17" s="41">
        <f t="shared" si="3"/>
        <v>0.50277777777777777</v>
      </c>
      <c r="R17" s="55">
        <v>0.51458333333333328</v>
      </c>
      <c r="S17" s="41">
        <f t="shared" si="4"/>
        <v>0.51458333333333328</v>
      </c>
      <c r="T17" s="236">
        <v>0.52777777777777779</v>
      </c>
      <c r="U17" s="72">
        <f t="shared" si="5"/>
        <v>0.52777777777777779</v>
      </c>
    </row>
    <row r="18" spans="1:21" ht="21.75" customHeight="1" x14ac:dyDescent="0.25">
      <c r="A18" s="586" t="s">
        <v>78</v>
      </c>
      <c r="B18" s="587"/>
      <c r="C18" s="152" t="s">
        <v>3243</v>
      </c>
      <c r="D18" s="217">
        <v>41460909</v>
      </c>
      <c r="E18" s="201" t="s">
        <v>45</v>
      </c>
      <c r="F18" s="142" t="s">
        <v>38</v>
      </c>
      <c r="G18" s="105" t="s">
        <v>24</v>
      </c>
      <c r="H18" s="182"/>
      <c r="I18" s="50" t="s">
        <v>117</v>
      </c>
      <c r="J18" s="55">
        <v>0.38263888888888892</v>
      </c>
      <c r="K18" s="55">
        <f t="shared" si="0"/>
        <v>0.38263888888888892</v>
      </c>
      <c r="L18" s="55">
        <v>0.41249999999999998</v>
      </c>
      <c r="M18" s="41">
        <f t="shared" si="1"/>
        <v>0.41249999999999998</v>
      </c>
      <c r="N18" s="55">
        <v>0.41805555555555562</v>
      </c>
      <c r="O18" s="41">
        <f t="shared" si="2"/>
        <v>0.41805555555555562</v>
      </c>
      <c r="P18" s="55">
        <v>0.4909722222222222</v>
      </c>
      <c r="Q18" s="41">
        <f t="shared" si="3"/>
        <v>0.4909722222222222</v>
      </c>
      <c r="R18" s="55">
        <v>0.50208333333333333</v>
      </c>
      <c r="S18" s="41">
        <f t="shared" si="4"/>
        <v>0.50208333333333333</v>
      </c>
      <c r="T18" s="236">
        <v>0.51458333333333328</v>
      </c>
      <c r="U18" s="72">
        <f t="shared" si="5"/>
        <v>0.51458333333333328</v>
      </c>
    </row>
    <row r="19" spans="1:21" ht="18" customHeight="1" x14ac:dyDescent="0.25">
      <c r="A19" s="586" t="s">
        <v>80</v>
      </c>
      <c r="B19" s="587"/>
      <c r="C19" s="152" t="s">
        <v>3244</v>
      </c>
      <c r="D19" s="217">
        <v>10202280</v>
      </c>
      <c r="E19" s="201" t="s">
        <v>45</v>
      </c>
      <c r="F19" s="142" t="s">
        <v>38</v>
      </c>
      <c r="G19" s="245" t="s">
        <v>3245</v>
      </c>
      <c r="H19" s="245"/>
      <c r="I19" s="245" t="s">
        <v>861</v>
      </c>
      <c r="J19" s="55">
        <v>0.38750000000000001</v>
      </c>
      <c r="K19" s="55">
        <f t="shared" si="0"/>
        <v>0.38750000000000001</v>
      </c>
      <c r="L19" s="55">
        <v>0.4284722222222222</v>
      </c>
      <c r="M19" s="55">
        <f t="shared" si="1"/>
        <v>0.4284722222222222</v>
      </c>
      <c r="N19" s="55">
        <v>0.43333333333333329</v>
      </c>
      <c r="O19" s="55">
        <f t="shared" si="2"/>
        <v>0.43333333333333329</v>
      </c>
      <c r="P19" s="55">
        <v>0.50277777777777777</v>
      </c>
      <c r="Q19" s="55">
        <f t="shared" si="3"/>
        <v>0.50277777777777777</v>
      </c>
      <c r="R19" s="55">
        <v>0.51666666666666672</v>
      </c>
      <c r="S19" s="55">
        <f t="shared" si="4"/>
        <v>0.51666666666666672</v>
      </c>
      <c r="T19" s="236">
        <v>0.52847222222222223</v>
      </c>
      <c r="U19" s="236">
        <f t="shared" si="5"/>
        <v>0.52847222222222223</v>
      </c>
    </row>
    <row r="20" spans="1:21" s="4" customFormat="1" ht="20.25" customHeight="1" x14ac:dyDescent="0.25">
      <c r="A20" s="600"/>
      <c r="B20" s="587"/>
      <c r="C20" s="192" t="s">
        <v>3246</v>
      </c>
      <c r="D20" s="288">
        <v>7721073</v>
      </c>
      <c r="E20" s="88" t="s">
        <v>84</v>
      </c>
      <c r="F20" s="250" t="s">
        <v>38</v>
      </c>
      <c r="G20" s="144" t="s">
        <v>3247</v>
      </c>
      <c r="H20" s="332"/>
      <c r="I20" s="88" t="s">
        <v>3248</v>
      </c>
      <c r="J20" s="161"/>
      <c r="K20" s="161">
        <f t="shared" si="0"/>
        <v>0</v>
      </c>
      <c r="L20" s="161"/>
      <c r="M20" s="15">
        <f t="shared" si="1"/>
        <v>0</v>
      </c>
      <c r="N20" s="161"/>
      <c r="O20" s="15">
        <f t="shared" si="2"/>
        <v>0</v>
      </c>
      <c r="P20" s="161"/>
      <c r="Q20" s="15">
        <f t="shared" si="3"/>
        <v>0</v>
      </c>
      <c r="R20" s="161"/>
      <c r="S20" s="15">
        <f t="shared" si="4"/>
        <v>0</v>
      </c>
      <c r="T20" s="161"/>
      <c r="U20" s="15">
        <f t="shared" si="5"/>
        <v>0</v>
      </c>
    </row>
    <row r="21" spans="1:21" ht="23.25" customHeight="1" x14ac:dyDescent="0.25">
      <c r="A21" s="586" t="s">
        <v>82</v>
      </c>
      <c r="B21" s="587"/>
      <c r="C21" s="152" t="s">
        <v>3249</v>
      </c>
      <c r="D21" s="217">
        <v>77382588</v>
      </c>
      <c r="E21" s="50" t="s">
        <v>84</v>
      </c>
      <c r="F21" s="142" t="s">
        <v>94</v>
      </c>
      <c r="G21" s="184" t="s">
        <v>328</v>
      </c>
      <c r="H21" s="464"/>
      <c r="I21" s="312" t="s">
        <v>168</v>
      </c>
      <c r="J21" s="55">
        <v>0.39583333333333331</v>
      </c>
      <c r="K21" s="55">
        <f t="shared" si="0"/>
        <v>0.39583333333333331</v>
      </c>
      <c r="L21" s="55">
        <v>0.43263888888888891</v>
      </c>
      <c r="M21" s="41">
        <f t="shared" si="1"/>
        <v>0.43263888888888891</v>
      </c>
      <c r="N21" s="55">
        <v>0.43819444444444439</v>
      </c>
      <c r="O21" s="41">
        <f t="shared" si="2"/>
        <v>0.43819444444444439</v>
      </c>
      <c r="P21" s="55">
        <v>0.51527777777777772</v>
      </c>
      <c r="Q21" s="41">
        <f t="shared" si="3"/>
        <v>0.51527777777777772</v>
      </c>
      <c r="R21" s="55">
        <v>0.52708333333333335</v>
      </c>
      <c r="S21" s="41">
        <f t="shared" si="4"/>
        <v>0.52708333333333335</v>
      </c>
      <c r="T21" s="236">
        <v>0.54097222222222219</v>
      </c>
      <c r="U21" s="72">
        <f t="shared" si="5"/>
        <v>0.54097222222222219</v>
      </c>
    </row>
    <row r="22" spans="1:21" ht="18" customHeight="1" x14ac:dyDescent="0.25">
      <c r="A22" s="586" t="s">
        <v>87</v>
      </c>
      <c r="B22" s="587"/>
      <c r="C22" s="230" t="s">
        <v>3250</v>
      </c>
      <c r="D22" s="217">
        <v>46776464</v>
      </c>
      <c r="E22" s="50" t="s">
        <v>84</v>
      </c>
      <c r="F22" s="142" t="s">
        <v>18</v>
      </c>
      <c r="G22" s="184" t="s">
        <v>565</v>
      </c>
      <c r="H22" s="182"/>
      <c r="I22" s="50" t="s">
        <v>354</v>
      </c>
      <c r="J22" s="55">
        <v>0.41319444444444442</v>
      </c>
      <c r="K22" s="55">
        <f t="shared" si="0"/>
        <v>0.41319444444444442</v>
      </c>
      <c r="L22" s="55">
        <v>0.46250000000000002</v>
      </c>
      <c r="M22" s="41">
        <f t="shared" si="1"/>
        <v>0.46250000000000002</v>
      </c>
      <c r="N22" s="55">
        <v>0.46736111111111112</v>
      </c>
      <c r="O22" s="41">
        <f t="shared" si="2"/>
        <v>0.46736111111111112</v>
      </c>
      <c r="P22" s="55">
        <v>0.55138888888888893</v>
      </c>
      <c r="Q22" s="41">
        <f t="shared" si="3"/>
        <v>0.55138888888888893</v>
      </c>
      <c r="R22" s="55">
        <v>0.56319444444444444</v>
      </c>
      <c r="S22" s="41">
        <f t="shared" si="4"/>
        <v>0.56319444444444444</v>
      </c>
      <c r="T22" s="236">
        <v>0.58750000000000002</v>
      </c>
      <c r="U22" s="72">
        <f t="shared" si="5"/>
        <v>0.58750000000000002</v>
      </c>
    </row>
    <row r="23" spans="1:21" ht="21" customHeight="1" x14ac:dyDescent="0.25">
      <c r="A23" s="586" t="s">
        <v>91</v>
      </c>
      <c r="B23" s="587"/>
      <c r="C23" s="152" t="s">
        <v>3251</v>
      </c>
      <c r="D23" s="217">
        <v>73238884</v>
      </c>
      <c r="E23" s="50" t="s">
        <v>84</v>
      </c>
      <c r="F23" s="142" t="s">
        <v>94</v>
      </c>
      <c r="G23" s="341"/>
      <c r="H23" s="496"/>
      <c r="I23" s="341" t="s">
        <v>730</v>
      </c>
      <c r="J23" s="55">
        <v>0.40763888888888888</v>
      </c>
      <c r="K23" s="55">
        <f t="shared" si="0"/>
        <v>0.40763888888888888</v>
      </c>
      <c r="L23" s="55">
        <v>0.4375</v>
      </c>
      <c r="M23" s="41">
        <f t="shared" si="1"/>
        <v>0.4375</v>
      </c>
      <c r="N23" s="55">
        <v>0.44236111111111109</v>
      </c>
      <c r="O23" s="41">
        <f t="shared" si="2"/>
        <v>0.44236111111111109</v>
      </c>
      <c r="P23" s="55">
        <v>0.51597222222222228</v>
      </c>
      <c r="Q23" s="41">
        <f t="shared" si="3"/>
        <v>0.51597222222222228</v>
      </c>
      <c r="R23" s="55">
        <v>0.52847222222222223</v>
      </c>
      <c r="S23" s="55">
        <f t="shared" si="4"/>
        <v>0.52847222222222223</v>
      </c>
      <c r="T23" s="236">
        <v>0.5395833333333333</v>
      </c>
      <c r="U23" s="72">
        <f t="shared" si="5"/>
        <v>0.5395833333333333</v>
      </c>
    </row>
    <row r="24" spans="1:21" ht="19.5" customHeight="1" x14ac:dyDescent="0.25">
      <c r="A24" s="586" t="s">
        <v>96</v>
      </c>
      <c r="B24" s="587"/>
      <c r="C24" s="152" t="s">
        <v>3252</v>
      </c>
      <c r="D24" s="217">
        <v>721522257</v>
      </c>
      <c r="E24" s="50" t="s">
        <v>84</v>
      </c>
      <c r="F24" s="142" t="s">
        <v>94</v>
      </c>
      <c r="G24" s="184" t="s">
        <v>565</v>
      </c>
      <c r="H24" s="486"/>
      <c r="I24" s="486" t="s">
        <v>1342</v>
      </c>
      <c r="J24" s="55">
        <v>0.40902777777777782</v>
      </c>
      <c r="K24" s="55">
        <f t="shared" si="0"/>
        <v>0.40902777777777782</v>
      </c>
      <c r="L24" s="55">
        <v>0.4465277777777778</v>
      </c>
      <c r="M24" s="41">
        <f t="shared" si="1"/>
        <v>0.4465277777777778</v>
      </c>
      <c r="N24" s="55">
        <v>0.45277777777777778</v>
      </c>
      <c r="O24" s="41">
        <f t="shared" si="2"/>
        <v>0.45277777777777778</v>
      </c>
      <c r="P24" s="55">
        <v>0.52708333333333335</v>
      </c>
      <c r="Q24" s="41">
        <f t="shared" si="3"/>
        <v>0.52708333333333335</v>
      </c>
      <c r="R24" s="55">
        <v>0.5395833333333333</v>
      </c>
      <c r="S24" s="55">
        <f t="shared" si="4"/>
        <v>0.5395833333333333</v>
      </c>
      <c r="T24" s="236">
        <v>0.55277777777777781</v>
      </c>
      <c r="U24" s="72">
        <f t="shared" si="5"/>
        <v>0.55277777777777781</v>
      </c>
    </row>
    <row r="25" spans="1:21" ht="18" customHeight="1" x14ac:dyDescent="0.25">
      <c r="A25" s="586" t="s">
        <v>98</v>
      </c>
      <c r="B25" s="587"/>
      <c r="C25" s="152" t="s">
        <v>3253</v>
      </c>
      <c r="D25" s="217">
        <v>62373837</v>
      </c>
      <c r="E25" s="50" t="s">
        <v>84</v>
      </c>
      <c r="F25" s="142" t="s">
        <v>94</v>
      </c>
      <c r="G25" s="341"/>
      <c r="H25" s="496"/>
      <c r="I25" s="341" t="s">
        <v>730</v>
      </c>
      <c r="J25" s="55">
        <v>0.40763888888888888</v>
      </c>
      <c r="K25" s="55">
        <f t="shared" si="0"/>
        <v>0.40763888888888888</v>
      </c>
      <c r="L25" s="55">
        <v>0.44166666666666671</v>
      </c>
      <c r="M25" s="41">
        <f t="shared" si="1"/>
        <v>0.44166666666666671</v>
      </c>
      <c r="N25" s="55">
        <v>0.44861111111111113</v>
      </c>
      <c r="O25" s="41">
        <f t="shared" si="2"/>
        <v>0.44861111111111113</v>
      </c>
      <c r="P25" s="55">
        <v>0.52777777777777779</v>
      </c>
      <c r="Q25" s="41">
        <f t="shared" si="3"/>
        <v>0.52777777777777779</v>
      </c>
      <c r="R25" s="55">
        <v>0.54027777777777775</v>
      </c>
      <c r="S25" s="41">
        <f t="shared" si="4"/>
        <v>0.54027777777777775</v>
      </c>
      <c r="T25" s="236">
        <v>0.5541666666666667</v>
      </c>
      <c r="U25" s="72">
        <f t="shared" si="5"/>
        <v>0.5541666666666667</v>
      </c>
    </row>
    <row r="26" spans="1:21" s="4" customFormat="1" ht="18" customHeight="1" x14ac:dyDescent="0.25">
      <c r="A26" s="586" t="s">
        <v>102</v>
      </c>
      <c r="B26" s="587"/>
      <c r="C26" s="152" t="s">
        <v>3254</v>
      </c>
      <c r="D26" s="217">
        <v>43771011</v>
      </c>
      <c r="E26" s="201" t="s">
        <v>45</v>
      </c>
      <c r="F26" s="142" t="s">
        <v>94</v>
      </c>
      <c r="G26" s="105" t="s">
        <v>3255</v>
      </c>
      <c r="H26" s="182"/>
      <c r="I26" s="50" t="s">
        <v>425</v>
      </c>
      <c r="J26" s="55">
        <v>0.40972222222222221</v>
      </c>
      <c r="K26" s="55">
        <f t="shared" si="0"/>
        <v>0.40972222222222221</v>
      </c>
      <c r="L26" s="55">
        <v>0.4513888888888889</v>
      </c>
      <c r="M26" s="41">
        <f t="shared" si="1"/>
        <v>0.4513888888888889</v>
      </c>
      <c r="N26" s="55">
        <v>0.45763888888888887</v>
      </c>
      <c r="O26" s="41">
        <f t="shared" si="2"/>
        <v>0.45763888888888887</v>
      </c>
      <c r="P26" s="55">
        <v>0.5395833333333333</v>
      </c>
      <c r="Q26" s="41">
        <f t="shared" si="3"/>
        <v>0.5395833333333333</v>
      </c>
      <c r="R26" s="55">
        <v>0.55208333333333337</v>
      </c>
      <c r="S26" s="41">
        <f t="shared" si="4"/>
        <v>0.55208333333333337</v>
      </c>
      <c r="T26" s="236">
        <v>0.56458333333333333</v>
      </c>
      <c r="U26" s="72">
        <f t="shared" si="5"/>
        <v>0.56458333333333333</v>
      </c>
    </row>
    <row r="27" spans="1:21" s="46" customFormat="1" ht="19.5" customHeight="1" x14ac:dyDescent="0.25">
      <c r="A27" s="586" t="s">
        <v>106</v>
      </c>
      <c r="B27" s="587"/>
      <c r="C27" s="152" t="s">
        <v>3256</v>
      </c>
      <c r="D27" s="217">
        <v>25505507</v>
      </c>
      <c r="E27" s="201" t="s">
        <v>45</v>
      </c>
      <c r="F27" s="142" t="s">
        <v>38</v>
      </c>
      <c r="G27" s="50"/>
      <c r="H27" s="182"/>
      <c r="I27" s="50" t="s">
        <v>664</v>
      </c>
      <c r="J27" s="55">
        <v>0.41458333333333341</v>
      </c>
      <c r="K27" s="55">
        <f t="shared" si="0"/>
        <v>0.41458333333333341</v>
      </c>
      <c r="L27" s="55">
        <v>0.45555555555555549</v>
      </c>
      <c r="M27" s="41">
        <f t="shared" si="1"/>
        <v>0.45555555555555549</v>
      </c>
      <c r="N27" s="55">
        <v>0.46388888888888891</v>
      </c>
      <c r="O27" s="41">
        <f t="shared" si="2"/>
        <v>0.46388888888888891</v>
      </c>
      <c r="P27" s="55">
        <v>0.5395833333333333</v>
      </c>
      <c r="Q27" s="41">
        <f t="shared" si="3"/>
        <v>0.5395833333333333</v>
      </c>
      <c r="R27" s="55">
        <v>0.5541666666666667</v>
      </c>
      <c r="S27" s="41">
        <f t="shared" si="4"/>
        <v>0.5541666666666667</v>
      </c>
      <c r="T27" s="236">
        <v>0.56597222222222221</v>
      </c>
      <c r="U27" s="72">
        <f t="shared" si="5"/>
        <v>0.56597222222222221</v>
      </c>
    </row>
    <row r="28" spans="1:21" ht="21" customHeight="1" x14ac:dyDescent="0.25">
      <c r="A28" s="586" t="s">
        <v>110</v>
      </c>
      <c r="B28" s="587"/>
      <c r="C28" s="230" t="s">
        <v>3257</v>
      </c>
      <c r="D28" s="217">
        <v>25429473</v>
      </c>
      <c r="E28" s="201" t="s">
        <v>45</v>
      </c>
      <c r="F28" s="142" t="s">
        <v>18</v>
      </c>
      <c r="G28" s="105" t="s">
        <v>42</v>
      </c>
      <c r="H28" s="182"/>
      <c r="I28" s="50" t="s">
        <v>664</v>
      </c>
      <c r="J28" s="55">
        <v>0.43819444444444439</v>
      </c>
      <c r="K28" s="55">
        <f t="shared" si="0"/>
        <v>0.43819444444444439</v>
      </c>
      <c r="L28" s="55">
        <v>0.48194444444444451</v>
      </c>
      <c r="M28" s="41">
        <f t="shared" si="1"/>
        <v>0.48194444444444451</v>
      </c>
      <c r="N28" s="55">
        <v>0.48749999999999999</v>
      </c>
      <c r="O28" s="41">
        <f t="shared" si="2"/>
        <v>0.48749999999999999</v>
      </c>
      <c r="P28" s="55">
        <v>0.56597222222222221</v>
      </c>
      <c r="Q28" s="41">
        <f t="shared" si="3"/>
        <v>0.56597222222222221</v>
      </c>
      <c r="R28" s="55">
        <v>0.57847222222222228</v>
      </c>
      <c r="S28" s="41">
        <f t="shared" si="4"/>
        <v>0.57847222222222228</v>
      </c>
      <c r="T28" s="236">
        <v>0.60347222222222219</v>
      </c>
      <c r="U28" s="72">
        <f t="shared" si="5"/>
        <v>0.60347222222222219</v>
      </c>
    </row>
    <row r="29" spans="1:21" ht="21.75" customHeight="1" x14ac:dyDescent="0.25">
      <c r="A29" s="586" t="s">
        <v>114</v>
      </c>
      <c r="B29" s="587"/>
      <c r="C29" s="152" t="s">
        <v>3258</v>
      </c>
      <c r="D29" s="217">
        <v>75941655</v>
      </c>
      <c r="E29" s="201" t="s">
        <v>45</v>
      </c>
      <c r="F29" s="142" t="s">
        <v>94</v>
      </c>
      <c r="G29" s="50"/>
      <c r="H29" s="182"/>
      <c r="I29" s="50" t="s">
        <v>664</v>
      </c>
      <c r="J29" s="55">
        <v>0.4284722222222222</v>
      </c>
      <c r="K29" s="55">
        <f t="shared" si="0"/>
        <v>0.4284722222222222</v>
      </c>
      <c r="L29" s="55">
        <v>0.46736111111111112</v>
      </c>
      <c r="M29" s="41">
        <f t="shared" si="1"/>
        <v>0.46736111111111112</v>
      </c>
      <c r="N29" s="55">
        <v>0.47430555555555548</v>
      </c>
      <c r="O29" s="41">
        <f t="shared" si="2"/>
        <v>0.47430555555555548</v>
      </c>
      <c r="P29" s="55">
        <v>0.55208333333333337</v>
      </c>
      <c r="Q29" s="41">
        <f t="shared" si="3"/>
        <v>0.55208333333333337</v>
      </c>
      <c r="R29" s="55">
        <v>0.56597222222222221</v>
      </c>
      <c r="S29" s="41">
        <f t="shared" si="4"/>
        <v>0.56597222222222221</v>
      </c>
      <c r="T29" s="236">
        <v>0.59166666666666667</v>
      </c>
      <c r="U29" s="72">
        <f t="shared" si="5"/>
        <v>0.59166666666666667</v>
      </c>
    </row>
    <row r="30" spans="1:21" ht="21" customHeight="1" x14ac:dyDescent="0.25">
      <c r="A30" s="586" t="s">
        <v>118</v>
      </c>
      <c r="B30" s="587"/>
      <c r="C30" s="152" t="s">
        <v>3259</v>
      </c>
      <c r="D30" s="217">
        <v>44901284</v>
      </c>
      <c r="E30" s="50" t="s">
        <v>84</v>
      </c>
      <c r="F30" s="142" t="s">
        <v>94</v>
      </c>
      <c r="G30" s="96"/>
      <c r="H30" s="328"/>
      <c r="I30" s="96" t="s">
        <v>190</v>
      </c>
      <c r="J30" s="55">
        <v>0.43194444444444452</v>
      </c>
      <c r="K30" s="55">
        <f t="shared" si="0"/>
        <v>0.43194444444444452</v>
      </c>
      <c r="L30" s="55">
        <v>0.47152777777777782</v>
      </c>
      <c r="M30" s="55">
        <f t="shared" si="1"/>
        <v>0.47152777777777782</v>
      </c>
      <c r="N30" s="55">
        <v>0.48402777777777778</v>
      </c>
      <c r="O30" s="55">
        <f t="shared" si="2"/>
        <v>0.48402777777777778</v>
      </c>
      <c r="P30" s="55">
        <v>0.56458333333333333</v>
      </c>
      <c r="Q30" s="41">
        <f t="shared" si="3"/>
        <v>0.56458333333333333</v>
      </c>
      <c r="R30" s="55">
        <v>0.57638888888888884</v>
      </c>
      <c r="S30" s="55">
        <f t="shared" si="4"/>
        <v>0.57638888888888884</v>
      </c>
      <c r="T30" s="236">
        <v>0.59930555555555554</v>
      </c>
      <c r="U30" s="236">
        <f t="shared" si="5"/>
        <v>0.59930555555555554</v>
      </c>
    </row>
    <row r="31" spans="1:21" s="4" customFormat="1" ht="18" customHeight="1" x14ac:dyDescent="0.25">
      <c r="A31" s="586" t="s">
        <v>126</v>
      </c>
      <c r="B31" s="587"/>
      <c r="C31" s="152" t="s">
        <v>3260</v>
      </c>
      <c r="D31" s="217">
        <v>45635437</v>
      </c>
      <c r="E31" s="201" t="s">
        <v>45</v>
      </c>
      <c r="F31" s="142" t="s">
        <v>94</v>
      </c>
      <c r="G31" s="184" t="s">
        <v>19</v>
      </c>
      <c r="H31" s="245"/>
      <c r="I31" s="245" t="s">
        <v>175</v>
      </c>
      <c r="J31" s="55">
        <v>0.44444444444444442</v>
      </c>
      <c r="K31" s="55">
        <f t="shared" si="0"/>
        <v>0.44444444444444442</v>
      </c>
      <c r="L31" s="55">
        <v>0.48749999999999999</v>
      </c>
      <c r="M31" s="55">
        <f t="shared" si="1"/>
        <v>0.48749999999999999</v>
      </c>
      <c r="N31" s="55">
        <v>0.49722222222222218</v>
      </c>
      <c r="O31" s="55">
        <f t="shared" si="2"/>
        <v>0.49722222222222218</v>
      </c>
      <c r="P31" s="55">
        <v>0.5756944444444444</v>
      </c>
      <c r="Q31" s="55">
        <f t="shared" si="3"/>
        <v>0.5756944444444444</v>
      </c>
      <c r="R31" s="55">
        <v>0.58750000000000002</v>
      </c>
      <c r="S31" s="55">
        <f t="shared" si="4"/>
        <v>0.58750000000000002</v>
      </c>
      <c r="T31" s="236">
        <v>0.61111111111111116</v>
      </c>
      <c r="U31" s="236">
        <f t="shared" si="5"/>
        <v>0.61111111111111116</v>
      </c>
    </row>
    <row r="32" spans="1:21" s="46" customFormat="1" ht="21" customHeight="1" x14ac:dyDescent="0.25">
      <c r="A32" s="586" t="s">
        <v>130</v>
      </c>
      <c r="B32" s="587"/>
      <c r="C32" s="152" t="s">
        <v>3261</v>
      </c>
      <c r="D32" s="217">
        <v>73822063</v>
      </c>
      <c r="E32" s="174" t="s">
        <v>93</v>
      </c>
      <c r="F32" s="142" t="s">
        <v>23</v>
      </c>
      <c r="G32" s="50"/>
      <c r="H32" s="182"/>
      <c r="I32" s="50" t="s">
        <v>1238</v>
      </c>
      <c r="J32" s="55">
        <v>0.44513888888888892</v>
      </c>
      <c r="K32" s="55">
        <f>J33+$K$61</f>
        <v>0.45555555555555549</v>
      </c>
      <c r="L32" s="55">
        <v>0.49652777777777779</v>
      </c>
      <c r="M32" s="55">
        <f t="shared" si="1"/>
        <v>0.49652777777777779</v>
      </c>
      <c r="N32" s="55">
        <v>0.50138888888888888</v>
      </c>
      <c r="O32" s="55">
        <f t="shared" si="2"/>
        <v>0.50138888888888888</v>
      </c>
      <c r="P32" s="55">
        <v>0.57847222222222228</v>
      </c>
      <c r="Q32" s="55">
        <f t="shared" si="3"/>
        <v>0.57847222222222228</v>
      </c>
      <c r="R32" s="55">
        <v>0.59375</v>
      </c>
      <c r="S32" s="41">
        <f t="shared" si="4"/>
        <v>0.59375</v>
      </c>
      <c r="T32" s="236">
        <v>0.61527777777777781</v>
      </c>
      <c r="U32" s="236">
        <f t="shared" si="5"/>
        <v>0.61527777777777781</v>
      </c>
    </row>
    <row r="33" spans="1:21" ht="19.5" customHeight="1" x14ac:dyDescent="0.25">
      <c r="A33" s="586" t="s">
        <v>237</v>
      </c>
      <c r="B33" s="587"/>
      <c r="C33" s="152" t="s">
        <v>3262</v>
      </c>
      <c r="D33" s="217">
        <v>6985328</v>
      </c>
      <c r="E33" s="201" t="s">
        <v>45</v>
      </c>
      <c r="F33" s="142" t="s">
        <v>38</v>
      </c>
      <c r="G33" s="245"/>
      <c r="H33" s="347"/>
      <c r="I33" s="245" t="s">
        <v>1965</v>
      </c>
      <c r="J33" s="55">
        <v>0.45555555555555549</v>
      </c>
      <c r="K33" s="55">
        <f>J34+$K$61</f>
        <v>0.45763888888888887</v>
      </c>
      <c r="L33" s="55">
        <v>0.50069444444444444</v>
      </c>
      <c r="M33" s="55">
        <f t="shared" si="1"/>
        <v>0.50069444444444444</v>
      </c>
      <c r="N33" s="55">
        <v>0.50763888888888886</v>
      </c>
      <c r="O33" s="55">
        <f t="shared" si="2"/>
        <v>0.50763888888888886</v>
      </c>
      <c r="P33" s="55">
        <v>0.5756944444444444</v>
      </c>
      <c r="Q33" s="55">
        <f t="shared" si="3"/>
        <v>0.5756944444444444</v>
      </c>
      <c r="R33" s="55">
        <v>0.59930555555555554</v>
      </c>
      <c r="S33" s="55">
        <f t="shared" si="4"/>
        <v>0.59930555555555554</v>
      </c>
      <c r="T33" s="236">
        <v>0.62291666666666667</v>
      </c>
      <c r="U33" s="236">
        <f t="shared" si="5"/>
        <v>0.62291666666666667</v>
      </c>
    </row>
    <row r="34" spans="1:21" ht="19.5" customHeight="1" x14ac:dyDescent="0.25">
      <c r="A34" s="586" t="s">
        <v>136</v>
      </c>
      <c r="B34" s="587"/>
      <c r="C34" s="152" t="s">
        <v>3263</v>
      </c>
      <c r="D34" s="217">
        <v>71017953</v>
      </c>
      <c r="E34" s="201" t="s">
        <v>45</v>
      </c>
      <c r="F34" s="142" t="s">
        <v>94</v>
      </c>
      <c r="G34" s="245"/>
      <c r="H34" s="347"/>
      <c r="I34" s="245" t="s">
        <v>220</v>
      </c>
      <c r="J34" s="55">
        <v>0.45763888888888887</v>
      </c>
      <c r="K34" s="55">
        <f>J35+$K$61</f>
        <v>0.46319444444444452</v>
      </c>
      <c r="L34" s="55">
        <v>0.50624999999999998</v>
      </c>
      <c r="M34" s="41">
        <f t="shared" si="1"/>
        <v>0.50624999999999998</v>
      </c>
      <c r="N34" s="55">
        <v>0.51180555555555551</v>
      </c>
      <c r="O34" s="41">
        <f t="shared" si="2"/>
        <v>0.51180555555555551</v>
      </c>
      <c r="P34" s="55">
        <v>0.57777777777777772</v>
      </c>
      <c r="Q34" s="41">
        <f t="shared" si="3"/>
        <v>0.57777777777777772</v>
      </c>
      <c r="R34" s="55">
        <v>0.60555555555555551</v>
      </c>
      <c r="S34" s="41">
        <f t="shared" si="4"/>
        <v>0.60555555555555551</v>
      </c>
      <c r="T34" s="236">
        <v>0.62777777777777777</v>
      </c>
      <c r="U34" s="72">
        <f t="shared" si="5"/>
        <v>0.62777777777777777</v>
      </c>
    </row>
    <row r="35" spans="1:21" ht="18.75" customHeight="1" x14ac:dyDescent="0.25">
      <c r="A35" s="586" t="s">
        <v>240</v>
      </c>
      <c r="B35" s="587"/>
      <c r="C35" s="152" t="s">
        <v>3264</v>
      </c>
      <c r="D35" s="217">
        <v>47163982</v>
      </c>
      <c r="E35" s="201" t="s">
        <v>45</v>
      </c>
      <c r="F35" s="142" t="s">
        <v>18</v>
      </c>
      <c r="G35" s="245"/>
      <c r="H35" s="347"/>
      <c r="I35" s="245" t="s">
        <v>197</v>
      </c>
      <c r="J35" s="55">
        <v>0.46319444444444452</v>
      </c>
      <c r="K35" s="55">
        <f t="shared" ref="K35:K49" si="6">J35+$K$61</f>
        <v>0.46319444444444452</v>
      </c>
      <c r="L35" s="55">
        <v>0.51180555555555551</v>
      </c>
      <c r="M35" s="41">
        <f t="shared" si="1"/>
        <v>0.51180555555555551</v>
      </c>
      <c r="N35" s="55">
        <v>0.51944444444444449</v>
      </c>
      <c r="O35" s="41">
        <f t="shared" si="2"/>
        <v>0.51944444444444449</v>
      </c>
      <c r="P35" s="55">
        <v>0.58888888888888891</v>
      </c>
      <c r="Q35" s="55">
        <f t="shared" si="3"/>
        <v>0.58888888888888891</v>
      </c>
      <c r="R35" s="55">
        <v>0.61041666666666672</v>
      </c>
      <c r="S35" s="55">
        <f t="shared" si="4"/>
        <v>0.61041666666666672</v>
      </c>
      <c r="T35" s="236">
        <v>0.63541666666666663</v>
      </c>
      <c r="U35" s="72">
        <f t="shared" si="5"/>
        <v>0.63541666666666663</v>
      </c>
    </row>
    <row r="36" spans="1:21" ht="18.75" customHeight="1" x14ac:dyDescent="0.25">
      <c r="A36" s="586" t="s">
        <v>454</v>
      </c>
      <c r="B36" s="587"/>
      <c r="C36" s="152" t="s">
        <v>3265</v>
      </c>
      <c r="D36" s="217">
        <v>23212430</v>
      </c>
      <c r="E36" s="201" t="s">
        <v>45</v>
      </c>
      <c r="F36" s="142" t="s">
        <v>38</v>
      </c>
      <c r="G36" s="88" t="s">
        <v>3266</v>
      </c>
      <c r="H36" s="182"/>
      <c r="I36" s="50" t="s">
        <v>3267</v>
      </c>
      <c r="J36" s="55">
        <v>0.47013888888888888</v>
      </c>
      <c r="K36" s="55">
        <f t="shared" si="6"/>
        <v>0.47013888888888888</v>
      </c>
      <c r="L36" s="55">
        <v>0.51736111111111116</v>
      </c>
      <c r="M36" s="41">
        <f t="shared" si="1"/>
        <v>0.51736111111111116</v>
      </c>
      <c r="N36" s="55">
        <v>0.52361111111111114</v>
      </c>
      <c r="O36" s="41">
        <f t="shared" si="2"/>
        <v>0.52361111111111114</v>
      </c>
      <c r="P36" s="55">
        <v>0.59027777777777779</v>
      </c>
      <c r="Q36" s="41">
        <f t="shared" si="3"/>
        <v>0.59027777777777779</v>
      </c>
      <c r="R36" s="55">
        <v>0.61805555555555558</v>
      </c>
      <c r="S36" s="41">
        <f t="shared" si="4"/>
        <v>0.61805555555555558</v>
      </c>
      <c r="T36" s="236">
        <v>0.64027777777777772</v>
      </c>
      <c r="U36" s="72">
        <f t="shared" si="5"/>
        <v>0.64027777777777772</v>
      </c>
    </row>
    <row r="37" spans="1:21" ht="18.75" customHeight="1" x14ac:dyDescent="0.25">
      <c r="A37" s="586" t="s">
        <v>244</v>
      </c>
      <c r="B37" s="587"/>
      <c r="C37" s="152" t="s">
        <v>3268</v>
      </c>
      <c r="D37" s="217">
        <v>75412323</v>
      </c>
      <c r="E37" s="50" t="s">
        <v>84</v>
      </c>
      <c r="F37" s="142" t="s">
        <v>94</v>
      </c>
      <c r="G37" s="184" t="s">
        <v>565</v>
      </c>
      <c r="H37" s="464"/>
      <c r="I37" s="486" t="s">
        <v>1603</v>
      </c>
      <c r="J37" s="55">
        <v>0.47222222222222221</v>
      </c>
      <c r="K37" s="55">
        <f t="shared" si="6"/>
        <v>0.47222222222222221</v>
      </c>
      <c r="L37" s="55">
        <v>0.52222222222222225</v>
      </c>
      <c r="M37" s="41">
        <f t="shared" si="1"/>
        <v>0.52222222222222225</v>
      </c>
      <c r="N37" s="55">
        <v>0.52777777777777779</v>
      </c>
      <c r="O37" s="41">
        <f t="shared" si="2"/>
        <v>0.52777777777777779</v>
      </c>
      <c r="P37" s="55">
        <v>0.60069444444444442</v>
      </c>
      <c r="Q37" s="55">
        <f t="shared" si="3"/>
        <v>0.60069444444444442</v>
      </c>
      <c r="R37" s="55">
        <v>0.62222222222222223</v>
      </c>
      <c r="S37" s="55">
        <f t="shared" si="4"/>
        <v>0.62222222222222223</v>
      </c>
      <c r="T37" s="236">
        <v>0.64722222222222225</v>
      </c>
      <c r="U37" s="72">
        <f t="shared" si="5"/>
        <v>0.64722222222222225</v>
      </c>
    </row>
    <row r="38" spans="1:21" ht="18" customHeight="1" x14ac:dyDescent="0.25">
      <c r="A38" s="586" t="s">
        <v>245</v>
      </c>
      <c r="B38" s="587"/>
      <c r="C38" s="152" t="s">
        <v>3269</v>
      </c>
      <c r="D38" s="217">
        <v>40527368</v>
      </c>
      <c r="E38" s="174" t="s">
        <v>93</v>
      </c>
      <c r="F38" s="142" t="s">
        <v>38</v>
      </c>
      <c r="G38" s="245"/>
      <c r="H38" s="347"/>
      <c r="I38" s="245" t="s">
        <v>1001</v>
      </c>
      <c r="J38" s="55">
        <v>0.48472222222222222</v>
      </c>
      <c r="K38" s="55">
        <f t="shared" si="6"/>
        <v>0.48472222222222222</v>
      </c>
      <c r="L38" s="55">
        <v>0.52777777777777779</v>
      </c>
      <c r="M38" s="41">
        <f t="shared" si="1"/>
        <v>0.52777777777777779</v>
      </c>
      <c r="N38" s="55">
        <v>0.53402777777777777</v>
      </c>
      <c r="O38" s="41">
        <f t="shared" si="2"/>
        <v>0.53402777777777777</v>
      </c>
      <c r="P38" s="55">
        <v>0.60138888888888886</v>
      </c>
      <c r="Q38" s="41">
        <f t="shared" si="3"/>
        <v>0.60138888888888886</v>
      </c>
      <c r="R38" s="55">
        <v>0.63055555555555554</v>
      </c>
      <c r="S38" s="41">
        <f t="shared" si="4"/>
        <v>0.63055555555555554</v>
      </c>
      <c r="T38" s="236">
        <v>0.65138888888888891</v>
      </c>
      <c r="U38" s="72">
        <f t="shared" si="5"/>
        <v>0.65138888888888891</v>
      </c>
    </row>
    <row r="39" spans="1:21" ht="18" customHeight="1" x14ac:dyDescent="0.25">
      <c r="A39" s="586" t="s">
        <v>246</v>
      </c>
      <c r="B39" s="587"/>
      <c r="C39" s="152" t="s">
        <v>3270</v>
      </c>
      <c r="D39" s="217">
        <v>45592840</v>
      </c>
      <c r="E39" s="50" t="s">
        <v>84</v>
      </c>
      <c r="F39" s="142" t="s">
        <v>94</v>
      </c>
      <c r="G39" s="184" t="s">
        <v>19</v>
      </c>
      <c r="H39" s="464"/>
      <c r="I39" s="312" t="s">
        <v>57</v>
      </c>
      <c r="J39" s="55">
        <v>0.49375000000000002</v>
      </c>
      <c r="K39" s="55">
        <f t="shared" si="6"/>
        <v>0.49375000000000002</v>
      </c>
      <c r="L39" s="55">
        <v>0.53333333333333333</v>
      </c>
      <c r="M39" s="41">
        <f t="shared" si="1"/>
        <v>0.53333333333333333</v>
      </c>
      <c r="N39" s="55">
        <v>0.54097222222222219</v>
      </c>
      <c r="O39" s="41">
        <f t="shared" si="2"/>
        <v>0.54097222222222219</v>
      </c>
      <c r="P39" s="55">
        <v>0.6166666666666667</v>
      </c>
      <c r="Q39" s="55">
        <f t="shared" si="3"/>
        <v>0.6166666666666667</v>
      </c>
      <c r="R39" s="55">
        <v>0.63402777777777775</v>
      </c>
      <c r="S39" s="55">
        <f t="shared" si="4"/>
        <v>0.63402777777777775</v>
      </c>
      <c r="T39" s="236">
        <v>0.65347222222222223</v>
      </c>
      <c r="U39" s="72">
        <f t="shared" si="5"/>
        <v>0.65347222222222223</v>
      </c>
    </row>
    <row r="40" spans="1:21" s="46" customFormat="1" ht="18" customHeight="1" x14ac:dyDescent="0.25">
      <c r="A40" s="586" t="s">
        <v>250</v>
      </c>
      <c r="B40" s="587"/>
      <c r="C40" s="230" t="s">
        <v>3271</v>
      </c>
      <c r="D40" s="217">
        <v>74809968</v>
      </c>
      <c r="E40" s="50" t="s">
        <v>84</v>
      </c>
      <c r="F40" s="142" t="s">
        <v>23</v>
      </c>
      <c r="G40" s="105" t="s">
        <v>370</v>
      </c>
      <c r="H40" s="328"/>
      <c r="I40" s="96" t="s">
        <v>66</v>
      </c>
      <c r="J40" s="55">
        <v>0.51041666666666663</v>
      </c>
      <c r="K40" s="55">
        <f t="shared" si="6"/>
        <v>0.51041666666666663</v>
      </c>
      <c r="L40" s="55">
        <v>0.5395833333333333</v>
      </c>
      <c r="M40" s="41">
        <f t="shared" si="1"/>
        <v>0.5395833333333333</v>
      </c>
      <c r="N40" s="55">
        <v>0.54513888888888884</v>
      </c>
      <c r="O40" s="41">
        <f t="shared" si="2"/>
        <v>0.54513888888888884</v>
      </c>
      <c r="P40" s="55">
        <v>0.61736111111111114</v>
      </c>
      <c r="Q40" s="41">
        <f t="shared" si="3"/>
        <v>0.61736111111111114</v>
      </c>
      <c r="R40" s="55">
        <v>0.64236111111111116</v>
      </c>
      <c r="S40" s="41">
        <f t="shared" si="4"/>
        <v>0.64236111111111116</v>
      </c>
      <c r="T40" s="236">
        <v>0.65625</v>
      </c>
      <c r="U40" s="72">
        <f t="shared" si="5"/>
        <v>0.65625</v>
      </c>
    </row>
    <row r="41" spans="1:21" ht="21.75" customHeight="1" x14ac:dyDescent="0.25">
      <c r="A41" s="586" t="s">
        <v>254</v>
      </c>
      <c r="B41" s="587"/>
      <c r="C41" s="152" t="s">
        <v>3272</v>
      </c>
      <c r="D41" s="217">
        <v>47802229</v>
      </c>
      <c r="E41" s="50" t="s">
        <v>84</v>
      </c>
      <c r="F41" s="142" t="s">
        <v>3273</v>
      </c>
      <c r="G41" s="96"/>
      <c r="H41" s="328"/>
      <c r="I41" s="96" t="s">
        <v>72</v>
      </c>
      <c r="J41" s="55">
        <v>0.51458333333333328</v>
      </c>
      <c r="K41" s="55">
        <f t="shared" si="6"/>
        <v>0.51458333333333328</v>
      </c>
      <c r="L41" s="55">
        <v>0.5444444444444444</v>
      </c>
      <c r="M41" s="41">
        <f t="shared" si="1"/>
        <v>0.5444444444444444</v>
      </c>
      <c r="N41" s="55">
        <v>0.55000000000000004</v>
      </c>
      <c r="O41" s="41">
        <f t="shared" si="2"/>
        <v>0.55000000000000004</v>
      </c>
      <c r="P41" s="55">
        <v>0.62916666666666665</v>
      </c>
      <c r="Q41" s="55">
        <f t="shared" si="3"/>
        <v>0.62916666666666665</v>
      </c>
      <c r="R41" s="55">
        <v>0.64513888888888893</v>
      </c>
      <c r="S41" s="55">
        <f t="shared" si="4"/>
        <v>0.64513888888888893</v>
      </c>
      <c r="T41" s="236">
        <v>0.66527777777777775</v>
      </c>
      <c r="U41" s="72">
        <f t="shared" si="5"/>
        <v>0.66527777777777775</v>
      </c>
    </row>
    <row r="42" spans="1:21" ht="20.25" customHeight="1" x14ac:dyDescent="0.25">
      <c r="A42" s="586" t="s">
        <v>256</v>
      </c>
      <c r="B42" s="587"/>
      <c r="C42" s="230" t="s">
        <v>3274</v>
      </c>
      <c r="D42" s="217">
        <v>9856113</v>
      </c>
      <c r="E42" s="21" t="s">
        <v>441</v>
      </c>
      <c r="F42" s="142" t="s">
        <v>94</v>
      </c>
      <c r="G42" s="184" t="s">
        <v>89</v>
      </c>
      <c r="H42" s="328"/>
      <c r="I42" s="96" t="s">
        <v>109</v>
      </c>
      <c r="J42" s="55">
        <v>0.54861111111111116</v>
      </c>
      <c r="K42" s="55">
        <f t="shared" si="6"/>
        <v>0.54861111111111116</v>
      </c>
      <c r="L42" s="55">
        <v>0.5493055555555556</v>
      </c>
      <c r="M42" s="41">
        <f t="shared" si="1"/>
        <v>0.5493055555555556</v>
      </c>
      <c r="N42" s="55">
        <v>0.55625000000000002</v>
      </c>
      <c r="O42" s="41">
        <f t="shared" si="2"/>
        <v>0.55625000000000002</v>
      </c>
      <c r="P42" s="55">
        <v>0.62986111111111109</v>
      </c>
      <c r="Q42" s="41">
        <f t="shared" si="3"/>
        <v>0.62986111111111109</v>
      </c>
      <c r="R42" s="55">
        <v>0.65555555555555556</v>
      </c>
      <c r="S42" s="41">
        <f t="shared" si="4"/>
        <v>0.65555555555555556</v>
      </c>
      <c r="T42" s="236">
        <v>0.66736111111111107</v>
      </c>
      <c r="U42" s="72">
        <f t="shared" si="5"/>
        <v>0.66736111111111107</v>
      </c>
    </row>
    <row r="43" spans="1:21" ht="18" customHeight="1" x14ac:dyDescent="0.25">
      <c r="A43" s="586" t="s">
        <v>260</v>
      </c>
      <c r="B43" s="587"/>
      <c r="C43" s="152" t="s">
        <v>3275</v>
      </c>
      <c r="D43" s="217">
        <v>41491029</v>
      </c>
      <c r="E43" s="50" t="s">
        <v>271</v>
      </c>
      <c r="F43" s="142" t="s">
        <v>38</v>
      </c>
      <c r="G43" s="105" t="s">
        <v>24</v>
      </c>
      <c r="H43" s="182"/>
      <c r="I43" s="50" t="s">
        <v>117</v>
      </c>
      <c r="J43" s="55">
        <v>0.55208333333333337</v>
      </c>
      <c r="K43" s="55">
        <f t="shared" si="6"/>
        <v>0.55208333333333337</v>
      </c>
      <c r="L43" s="55">
        <v>0.55625000000000002</v>
      </c>
      <c r="M43" s="41">
        <f t="shared" si="1"/>
        <v>0.55625000000000002</v>
      </c>
      <c r="N43" s="55">
        <v>0.5625</v>
      </c>
      <c r="O43" s="41">
        <f t="shared" si="2"/>
        <v>0.5625</v>
      </c>
      <c r="P43" s="55">
        <v>0.64166666666666672</v>
      </c>
      <c r="Q43" s="41">
        <f t="shared" si="3"/>
        <v>0.64166666666666672</v>
      </c>
      <c r="R43" s="55">
        <v>0.65625</v>
      </c>
      <c r="S43" s="55">
        <f t="shared" si="4"/>
        <v>0.65625</v>
      </c>
      <c r="T43" s="236">
        <v>0.67708333333333337</v>
      </c>
      <c r="U43" s="72">
        <f t="shared" si="5"/>
        <v>0.67708333333333337</v>
      </c>
    </row>
    <row r="44" spans="1:21" ht="18" customHeight="1" x14ac:dyDescent="0.25">
      <c r="A44" s="586" t="s">
        <v>263</v>
      </c>
      <c r="B44" s="587"/>
      <c r="C44" s="152" t="s">
        <v>2605</v>
      </c>
      <c r="D44" s="217">
        <v>10404294</v>
      </c>
      <c r="E44" s="201" t="s">
        <v>623</v>
      </c>
      <c r="F44" s="142" t="s">
        <v>38</v>
      </c>
      <c r="G44" s="105" t="s">
        <v>3238</v>
      </c>
      <c r="H44" s="21" t="s">
        <v>3276</v>
      </c>
      <c r="I44" s="105" t="s">
        <v>1753</v>
      </c>
      <c r="J44" s="55">
        <v>0.55347222222222225</v>
      </c>
      <c r="K44" s="55">
        <f t="shared" si="6"/>
        <v>0.55347222222222225</v>
      </c>
      <c r="L44" s="55">
        <v>0.56180555555555556</v>
      </c>
      <c r="M44" s="41">
        <f t="shared" si="1"/>
        <v>0.56180555555555556</v>
      </c>
      <c r="N44" s="55">
        <v>0.56666666666666665</v>
      </c>
      <c r="O44" s="41">
        <f t="shared" si="2"/>
        <v>0.56666666666666665</v>
      </c>
      <c r="P44" s="55">
        <v>0.64166666666666672</v>
      </c>
      <c r="Q44" s="41">
        <f t="shared" si="3"/>
        <v>0.64166666666666672</v>
      </c>
      <c r="R44" s="55">
        <v>0.66666666666666663</v>
      </c>
      <c r="S44" s="41">
        <f t="shared" si="4"/>
        <v>0.66666666666666663</v>
      </c>
      <c r="T44" s="236">
        <v>0.67847222222222225</v>
      </c>
      <c r="U44" s="72">
        <f t="shared" si="5"/>
        <v>0.67847222222222225</v>
      </c>
    </row>
    <row r="45" spans="1:21" ht="21" customHeight="1" x14ac:dyDescent="0.25">
      <c r="A45" s="586" t="s">
        <v>265</v>
      </c>
      <c r="B45" s="587"/>
      <c r="C45" s="152" t="s">
        <v>3277</v>
      </c>
      <c r="D45" s="217">
        <v>73672017</v>
      </c>
      <c r="E45" s="50" t="s">
        <v>84</v>
      </c>
      <c r="F45" s="142" t="s">
        <v>94</v>
      </c>
      <c r="G45" s="184" t="s">
        <v>3278</v>
      </c>
      <c r="H45" s="182" t="s">
        <v>2225</v>
      </c>
      <c r="I45" s="50" t="s">
        <v>551</v>
      </c>
      <c r="J45" s="55">
        <v>0.60833333333333328</v>
      </c>
      <c r="K45" s="55">
        <f t="shared" si="6"/>
        <v>0.60833333333333328</v>
      </c>
      <c r="L45" s="55">
        <v>0.60902777777777772</v>
      </c>
      <c r="M45" s="41">
        <f t="shared" si="1"/>
        <v>0.60902777777777772</v>
      </c>
      <c r="N45" s="55">
        <v>0.61736111111111114</v>
      </c>
      <c r="O45" s="41">
        <f t="shared" si="2"/>
        <v>0.61736111111111114</v>
      </c>
      <c r="P45" s="55">
        <v>0.66041666666666665</v>
      </c>
      <c r="Q45" s="41">
        <f t="shared" si="3"/>
        <v>0.66041666666666665</v>
      </c>
      <c r="R45" s="55">
        <v>0.67222222222222228</v>
      </c>
      <c r="S45" s="55">
        <f t="shared" si="4"/>
        <v>0.67222222222222228</v>
      </c>
      <c r="T45" s="236">
        <v>0.69097222222222221</v>
      </c>
      <c r="U45" s="72">
        <f t="shared" si="5"/>
        <v>0.69097222222222221</v>
      </c>
    </row>
    <row r="46" spans="1:21" ht="18" customHeight="1" x14ac:dyDescent="0.25">
      <c r="A46" s="586" t="s">
        <v>267</v>
      </c>
      <c r="B46" s="587"/>
      <c r="C46" s="152" t="s">
        <v>3279</v>
      </c>
      <c r="D46" s="217">
        <v>72679821</v>
      </c>
      <c r="E46" s="201" t="s">
        <v>623</v>
      </c>
      <c r="F46" s="142" t="s">
        <v>94</v>
      </c>
      <c r="G46" s="184" t="s">
        <v>347</v>
      </c>
      <c r="H46" s="347"/>
      <c r="I46" s="245" t="s">
        <v>451</v>
      </c>
      <c r="J46" s="55">
        <v>0.60902777777777772</v>
      </c>
      <c r="K46" s="55">
        <f t="shared" si="6"/>
        <v>0.60902777777777772</v>
      </c>
      <c r="L46" s="55">
        <v>0.61458333333333337</v>
      </c>
      <c r="M46" s="41">
        <f t="shared" si="1"/>
        <v>0.61458333333333337</v>
      </c>
      <c r="N46" s="55">
        <v>0.62291666666666667</v>
      </c>
      <c r="O46" s="41">
        <f t="shared" si="2"/>
        <v>0.62291666666666667</v>
      </c>
      <c r="P46" s="55">
        <v>0.66666666666666663</v>
      </c>
      <c r="Q46" s="41">
        <f t="shared" si="3"/>
        <v>0.66666666666666663</v>
      </c>
      <c r="R46" s="55">
        <v>0.67986111111111114</v>
      </c>
      <c r="S46" s="41">
        <f t="shared" si="4"/>
        <v>0.67986111111111114</v>
      </c>
      <c r="T46" s="236">
        <v>0.69236111111111109</v>
      </c>
      <c r="U46" s="72">
        <f t="shared" si="5"/>
        <v>0.69236111111111109</v>
      </c>
    </row>
    <row r="47" spans="1:21" ht="18" customHeight="1" x14ac:dyDescent="0.25">
      <c r="A47" s="586" t="s">
        <v>269</v>
      </c>
      <c r="B47" s="587"/>
      <c r="C47" s="152" t="s">
        <v>3280</v>
      </c>
      <c r="D47" s="217">
        <v>42680850</v>
      </c>
      <c r="E47" s="50" t="s">
        <v>84</v>
      </c>
      <c r="F47" s="142" t="s">
        <v>94</v>
      </c>
      <c r="G47" s="184" t="s">
        <v>116</v>
      </c>
      <c r="H47" s="329"/>
      <c r="I47" s="186" t="s">
        <v>159</v>
      </c>
      <c r="J47" s="55" t="s">
        <v>3281</v>
      </c>
      <c r="K47" s="55" t="e">
        <f t="shared" si="6"/>
        <v>#VALUE!</v>
      </c>
      <c r="L47" s="55">
        <v>0.61944444444444446</v>
      </c>
      <c r="M47" s="41">
        <f t="shared" si="1"/>
        <v>0.61944444444444446</v>
      </c>
      <c r="N47" s="55">
        <v>0.62708333333333333</v>
      </c>
      <c r="O47" s="41">
        <f t="shared" si="2"/>
        <v>0.62708333333333333</v>
      </c>
      <c r="P47" s="55">
        <v>0.67222222222222228</v>
      </c>
      <c r="Q47" s="41">
        <f t="shared" si="3"/>
        <v>0.67222222222222228</v>
      </c>
      <c r="R47" s="55">
        <v>0.68472222222222223</v>
      </c>
      <c r="S47" s="55">
        <f t="shared" si="4"/>
        <v>0.68472222222222223</v>
      </c>
      <c r="T47" s="236">
        <v>0.69652777777777775</v>
      </c>
      <c r="U47" s="72">
        <f t="shared" si="5"/>
        <v>0.69652777777777775</v>
      </c>
    </row>
    <row r="48" spans="1:21" ht="18" customHeight="1" x14ac:dyDescent="0.25">
      <c r="A48" s="586" t="s">
        <v>272</v>
      </c>
      <c r="B48" s="587"/>
      <c r="C48" s="152" t="s">
        <v>3282</v>
      </c>
      <c r="D48" s="217">
        <v>77205644</v>
      </c>
      <c r="E48" s="201" t="s">
        <v>623</v>
      </c>
      <c r="F48" s="142" t="s">
        <v>38</v>
      </c>
      <c r="G48" s="245"/>
      <c r="H48" s="347"/>
      <c r="I48" s="245" t="s">
        <v>249</v>
      </c>
      <c r="J48" s="55">
        <v>0.62916666666666665</v>
      </c>
      <c r="K48" s="55">
        <f t="shared" si="6"/>
        <v>0.62916666666666665</v>
      </c>
      <c r="L48" s="55">
        <v>0.63055555555555554</v>
      </c>
      <c r="M48" s="41">
        <f t="shared" si="1"/>
        <v>0.63055555555555554</v>
      </c>
      <c r="N48" s="55">
        <v>0.63541666666666663</v>
      </c>
      <c r="O48" s="41">
        <f t="shared" si="2"/>
        <v>0.63541666666666663</v>
      </c>
      <c r="P48" s="55">
        <v>0.67986111111111114</v>
      </c>
      <c r="Q48" s="41">
        <f t="shared" si="3"/>
        <v>0.67986111111111114</v>
      </c>
      <c r="R48" s="55">
        <v>0.69236111111111109</v>
      </c>
      <c r="S48" s="41">
        <f t="shared" si="4"/>
        <v>0.69236111111111109</v>
      </c>
      <c r="T48" s="236">
        <v>0.70416666666666672</v>
      </c>
      <c r="U48" s="72">
        <f t="shared" si="5"/>
        <v>0.70416666666666672</v>
      </c>
    </row>
    <row r="49" spans="1:21" ht="18" customHeight="1" x14ac:dyDescent="0.25">
      <c r="A49" s="586" t="s">
        <v>274</v>
      </c>
      <c r="B49" s="587"/>
      <c r="C49" s="152" t="s">
        <v>3283</v>
      </c>
      <c r="D49" s="217">
        <v>77661075</v>
      </c>
      <c r="E49" s="50" t="s">
        <v>84</v>
      </c>
      <c r="F49" s="142" t="s">
        <v>94</v>
      </c>
      <c r="G49" s="341"/>
      <c r="H49" s="496"/>
      <c r="I49" s="341" t="s">
        <v>730</v>
      </c>
      <c r="J49" s="55">
        <v>0.63402777777777775</v>
      </c>
      <c r="K49" s="55">
        <f t="shared" si="6"/>
        <v>0.63402777777777775</v>
      </c>
      <c r="L49" s="55">
        <v>0.63472222222222219</v>
      </c>
      <c r="M49" s="41">
        <f t="shared" si="1"/>
        <v>0.63472222222222219</v>
      </c>
      <c r="N49" s="55">
        <v>0.63958333333333328</v>
      </c>
      <c r="O49" s="41">
        <f t="shared" si="2"/>
        <v>0.63958333333333328</v>
      </c>
      <c r="P49" s="55">
        <v>0.68472222222222223</v>
      </c>
      <c r="Q49" s="41">
        <f t="shared" si="3"/>
        <v>0.68472222222222223</v>
      </c>
      <c r="R49" s="55">
        <v>0.6958333333333333</v>
      </c>
      <c r="S49" s="55">
        <f t="shared" si="4"/>
        <v>0.6958333333333333</v>
      </c>
      <c r="T49" s="236">
        <v>0.70833333333333337</v>
      </c>
      <c r="U49" s="72">
        <f t="shared" si="5"/>
        <v>0.70833333333333337</v>
      </c>
    </row>
    <row r="50" spans="1:21" ht="18" customHeight="1" x14ac:dyDescent="0.25">
      <c r="A50" s="589"/>
      <c r="B50" s="589"/>
    </row>
    <row r="51" spans="1:21" ht="18" customHeight="1" x14ac:dyDescent="0.25">
      <c r="A51" s="589"/>
      <c r="B51" s="589"/>
    </row>
    <row r="52" spans="1:21" ht="18" customHeight="1" x14ac:dyDescent="0.25">
      <c r="A52" s="589"/>
      <c r="B52" s="589"/>
    </row>
    <row r="53" spans="1:21" ht="18" customHeight="1" x14ac:dyDescent="0.25">
      <c r="A53" s="589"/>
      <c r="B53" s="589"/>
    </row>
    <row r="54" spans="1:21" ht="18" customHeight="1" x14ac:dyDescent="0.25">
      <c r="A54" s="589"/>
      <c r="B54" s="589"/>
    </row>
    <row r="55" spans="1:21" ht="18" customHeight="1" x14ac:dyDescent="0.25">
      <c r="A55" s="589"/>
      <c r="B55" s="589"/>
    </row>
    <row r="56" spans="1:21" ht="18" customHeight="1" x14ac:dyDescent="0.25">
      <c r="A56" s="589"/>
      <c r="B56" s="589"/>
    </row>
    <row r="57" spans="1:21" ht="18" customHeight="1" x14ac:dyDescent="0.25">
      <c r="A57" s="589"/>
      <c r="B57" s="589"/>
    </row>
    <row r="58" spans="1:21" ht="18" customHeight="1" x14ac:dyDescent="0.25">
      <c r="A58" s="589"/>
      <c r="B58" s="589"/>
    </row>
    <row r="59" spans="1:21" ht="18" customHeight="1" x14ac:dyDescent="0.25">
      <c r="A59" s="589"/>
      <c r="B59" s="589"/>
    </row>
    <row r="60" spans="1:21" ht="18" customHeight="1" x14ac:dyDescent="0.25">
      <c r="A60" s="589"/>
      <c r="B60" s="589"/>
    </row>
    <row r="61" spans="1:21" ht="18" customHeight="1" x14ac:dyDescent="0.25">
      <c r="A61" s="589"/>
      <c r="B61" s="589"/>
    </row>
    <row r="62" spans="1:21" ht="18" customHeight="1" x14ac:dyDescent="0.25">
      <c r="A62" s="589"/>
      <c r="B62" s="589"/>
    </row>
    <row r="63" spans="1:21" ht="18" customHeight="1" x14ac:dyDescent="0.25">
      <c r="A63" s="589"/>
      <c r="B63" s="589"/>
    </row>
    <row r="64" spans="1:21" ht="18" customHeight="1" x14ac:dyDescent="0.25">
      <c r="A64" s="589"/>
      <c r="B64" s="589"/>
    </row>
    <row r="65" spans="1:8" ht="18" customHeight="1" x14ac:dyDescent="0.25">
      <c r="A65" s="589"/>
      <c r="B65" s="589"/>
    </row>
    <row r="66" spans="1:8" ht="18" customHeight="1" x14ac:dyDescent="0.25"/>
    <row r="67" spans="1:8" ht="15.75" customHeight="1" x14ac:dyDescent="0.25">
      <c r="B67" t="s">
        <v>6768</v>
      </c>
      <c r="C67" t="s">
        <v>6769</v>
      </c>
      <c r="D67" t="s">
        <v>6770</v>
      </c>
      <c r="E67" t="s">
        <v>6771</v>
      </c>
      <c r="F67" t="s">
        <v>6772</v>
      </c>
      <c r="G67" t="s">
        <v>6773</v>
      </c>
      <c r="H67" t="s">
        <v>6774</v>
      </c>
    </row>
    <row r="68" spans="1:8" ht="18" customHeight="1" x14ac:dyDescent="0.25"/>
    <row r="69" spans="1:8" ht="18" customHeight="1" x14ac:dyDescent="0.25"/>
    <row r="70" spans="1:8" ht="18" customHeight="1" x14ac:dyDescent="0.25"/>
    <row r="71" spans="1:8" ht="18" customHeight="1" x14ac:dyDescent="0.25"/>
    <row r="72" spans="1:8" ht="18" customHeight="1" x14ac:dyDescent="0.25"/>
    <row r="73" spans="1:8" ht="18" customHeight="1" x14ac:dyDescent="0.25"/>
    <row r="74" spans="1:8" ht="18" customHeight="1" x14ac:dyDescent="0.25"/>
    <row r="75" spans="1:8" ht="18" customHeight="1" x14ac:dyDescent="0.25"/>
    <row r="76" spans="1:8" ht="18" customHeight="1" x14ac:dyDescent="0.25"/>
    <row r="77" spans="1:8" ht="18" customHeight="1" x14ac:dyDescent="0.25"/>
    <row r="78" spans="1:8" ht="18" customHeight="1" x14ac:dyDescent="0.25"/>
    <row r="79" spans="1:8" ht="18" customHeight="1" x14ac:dyDescent="0.25"/>
    <row r="80" spans="1:8" ht="18" customHeight="1" x14ac:dyDescent="0.25"/>
    <row r="81" spans="2:6" ht="18" customHeight="1" x14ac:dyDescent="0.25"/>
    <row r="82" spans="2:6" ht="18" customHeight="1" x14ac:dyDescent="0.25"/>
    <row r="83" spans="2:6" ht="18" customHeight="1" x14ac:dyDescent="0.25"/>
    <row r="84" spans="2:6" ht="18" customHeight="1" x14ac:dyDescent="0.25"/>
    <row r="85" spans="2:6" ht="18" customHeight="1" x14ac:dyDescent="0.25"/>
    <row r="86" spans="2:6" ht="18" customHeight="1" x14ac:dyDescent="0.25"/>
    <row r="87" spans="2:6" ht="18" customHeight="1" x14ac:dyDescent="0.25"/>
    <row r="88" spans="2:6" ht="18" customHeight="1" x14ac:dyDescent="0.25"/>
    <row r="89" spans="2:6" ht="18" customHeight="1" x14ac:dyDescent="0.25"/>
    <row r="90" spans="2:6" ht="21" customHeight="1" x14ac:dyDescent="0.25"/>
    <row r="91" spans="2:6" ht="15.75" customHeight="1" x14ac:dyDescent="0.25">
      <c r="B91" t="s">
        <v>6768</v>
      </c>
      <c r="C91" t="s">
        <v>6769</v>
      </c>
      <c r="D91" t="s">
        <v>6770</v>
      </c>
      <c r="E91" t="s">
        <v>6771</v>
      </c>
      <c r="F91" t="s">
        <v>6772</v>
      </c>
    </row>
    <row r="92" spans="2:6" ht="15.75" customHeight="1" x14ac:dyDescent="0.25"/>
    <row r="93" spans="2:6" ht="15.75" customHeight="1" x14ac:dyDescent="0.25"/>
    <row r="94" spans="2:6" ht="21" customHeight="1" x14ac:dyDescent="0.25"/>
    <row r="95" spans="2:6" ht="21" customHeight="1" x14ac:dyDescent="0.25"/>
    <row r="96" spans="2:6" ht="18.75" customHeight="1" x14ac:dyDescent="0.25"/>
    <row r="97" spans="3:8" ht="15.75" customHeight="1" x14ac:dyDescent="0.25"/>
    <row r="98" spans="3:8" ht="15.75" customHeight="1" x14ac:dyDescent="0.25"/>
    <row r="99" spans="3:8" ht="18.75" customHeight="1" x14ac:dyDescent="0.25"/>
    <row r="103" spans="3:8" x14ac:dyDescent="0.25">
      <c r="C103" t="s">
        <v>6768</v>
      </c>
      <c r="D103" t="s">
        <v>6769</v>
      </c>
      <c r="E103" t="s">
        <v>6770</v>
      </c>
      <c r="F103" t="s">
        <v>6771</v>
      </c>
      <c r="G103" t="s">
        <v>6772</v>
      </c>
      <c r="H103" t="s">
        <v>6773</v>
      </c>
    </row>
    <row r="104" spans="3:8" ht="15.75" customHeight="1" x14ac:dyDescent="0.25"/>
    <row r="105" spans="3:8" ht="15.75" customHeight="1" x14ac:dyDescent="0.25"/>
    <row r="106" spans="3:8" ht="15.75" customHeight="1" x14ac:dyDescent="0.25"/>
    <row r="107" spans="3:8" ht="15.75" customHeight="1" x14ac:dyDescent="0.25"/>
    <row r="108" spans="3:8" ht="15.75" customHeight="1" x14ac:dyDescent="0.25"/>
    <row r="109" spans="3:8" ht="15.75" customHeight="1" x14ac:dyDescent="0.25"/>
    <row r="110" spans="3:8" ht="15.75" customHeight="1" x14ac:dyDescent="0.25"/>
    <row r="111" spans="3:8" ht="18.75" customHeight="1" x14ac:dyDescent="0.25"/>
    <row r="112" spans="3:8" ht="15.75" customHeight="1" x14ac:dyDescent="0.25"/>
  </sheetData>
  <mergeCells count="70">
    <mergeCell ref="A48:B48"/>
    <mergeCell ref="A24:B24"/>
    <mergeCell ref="A30:B30"/>
    <mergeCell ref="A64:B64"/>
    <mergeCell ref="A15:B15"/>
    <mergeCell ref="A59:B59"/>
    <mergeCell ref="A60:B60"/>
    <mergeCell ref="A51:B51"/>
    <mergeCell ref="A61:B61"/>
    <mergeCell ref="A54:B54"/>
    <mergeCell ref="A63:B63"/>
    <mergeCell ref="N1:O1"/>
    <mergeCell ref="A12:B12"/>
    <mergeCell ref="A21:B21"/>
    <mergeCell ref="A2:B2"/>
    <mergeCell ref="A19:B19"/>
    <mergeCell ref="A1:B1"/>
    <mergeCell ref="A6:B6"/>
    <mergeCell ref="A16:B16"/>
    <mergeCell ref="A7:B7"/>
    <mergeCell ref="A18:B18"/>
    <mergeCell ref="A3:B3"/>
    <mergeCell ref="A65:B65"/>
    <mergeCell ref="A25:B25"/>
    <mergeCell ref="A41:B41"/>
    <mergeCell ref="A37:B37"/>
    <mergeCell ref="A46:B46"/>
    <mergeCell ref="A27:B27"/>
    <mergeCell ref="A56:B56"/>
    <mergeCell ref="A55:B55"/>
    <mergeCell ref="A50:B50"/>
    <mergeCell ref="A26:B26"/>
    <mergeCell ref="A57:B57"/>
    <mergeCell ref="A33:B33"/>
    <mergeCell ref="A53:B53"/>
    <mergeCell ref="A62:B62"/>
    <mergeCell ref="A52:B52"/>
    <mergeCell ref="A43:B43"/>
    <mergeCell ref="T1:U1"/>
    <mergeCell ref="A47:B47"/>
    <mergeCell ref="A5:B5"/>
    <mergeCell ref="L1:M1"/>
    <mergeCell ref="A32:B32"/>
    <mergeCell ref="A42:B42"/>
    <mergeCell ref="A14:B14"/>
    <mergeCell ref="A23:B23"/>
    <mergeCell ref="A17:B17"/>
    <mergeCell ref="A8:B8"/>
    <mergeCell ref="A22:B22"/>
    <mergeCell ref="A35:B35"/>
    <mergeCell ref="A4:B4"/>
    <mergeCell ref="A20:B20"/>
    <mergeCell ref="A38:B38"/>
    <mergeCell ref="A29:B29"/>
    <mergeCell ref="A9:B9"/>
    <mergeCell ref="A31:B31"/>
    <mergeCell ref="A58:B58"/>
    <mergeCell ref="R1:S1"/>
    <mergeCell ref="A34:B34"/>
    <mergeCell ref="A10:B10"/>
    <mergeCell ref="A28:B28"/>
    <mergeCell ref="A13:B13"/>
    <mergeCell ref="A44:B44"/>
    <mergeCell ref="A39:B39"/>
    <mergeCell ref="A40:B40"/>
    <mergeCell ref="A11:B11"/>
    <mergeCell ref="A49:B49"/>
    <mergeCell ref="A45:B45"/>
    <mergeCell ref="P1:Q1"/>
    <mergeCell ref="A36:B36"/>
  </mergeCells>
  <pageMargins left="0.7" right="0.7" top="0.75" bottom="0.75" header="0.3" footer="0.3"/>
  <pageSetup paperSize="9" fitToWidth="0" orientation="landscape"/>
  <tableParts count="3">
    <tablePart r:id="rId1"/>
    <tablePart r:id="rId2"/>
    <tablePart r:id="rId3"/>
  </tableParts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0-000000000000}">
  <sheetPr codeName="Hoja368">
    <pageSetUpPr fitToPage="1"/>
  </sheetPr>
  <dimension ref="A1:U113"/>
  <sheetViews>
    <sheetView topLeftCell="A19" workbookViewId="0">
      <selection activeCell="D41" sqref="D41"/>
    </sheetView>
  </sheetViews>
  <sheetFormatPr baseColWidth="10" defaultColWidth="9.140625" defaultRowHeight="15" x14ac:dyDescent="0.25"/>
  <cols>
    <col min="1" max="2" width="2.7109375" customWidth="1"/>
    <col min="3" max="3" width="39" customWidth="1"/>
    <col min="4" max="4" width="14.5703125" customWidth="1"/>
    <col min="5" max="5" width="21.85546875" customWidth="1"/>
    <col min="6" max="6" width="22" customWidth="1"/>
    <col min="7" max="7" width="21.140625" bestFit="1" customWidth="1"/>
    <col min="8" max="8" width="9.28515625" customWidth="1"/>
    <col min="9" max="9" width="25.140625" customWidth="1"/>
    <col min="10" max="10" width="13.28515625" customWidth="1"/>
    <col min="11" max="11" width="13.5703125" customWidth="1"/>
    <col min="12" max="12" width="14.28515625" customWidth="1"/>
    <col min="13" max="13" width="13.7109375" customWidth="1"/>
    <col min="14" max="15" width="14.7109375" customWidth="1"/>
    <col min="16" max="16" width="15.28515625" customWidth="1"/>
    <col min="17" max="17" width="14.85546875" customWidth="1"/>
    <col min="18" max="19" width="15.42578125" customWidth="1"/>
    <col min="20" max="20" width="17" customWidth="1"/>
    <col min="21" max="21" width="17.85546875" customWidth="1"/>
  </cols>
  <sheetData>
    <row r="1" spans="1:21" ht="46.5" customHeight="1" x14ac:dyDescent="0.25">
      <c r="A1" s="596" t="s">
        <v>0</v>
      </c>
      <c r="B1" s="597"/>
      <c r="C1" s="10" t="s">
        <v>1</v>
      </c>
      <c r="D1" s="10" t="s">
        <v>2</v>
      </c>
      <c r="E1" s="25" t="s">
        <v>3</v>
      </c>
      <c r="F1" s="20" t="s">
        <v>4</v>
      </c>
      <c r="G1" s="1" t="s">
        <v>5</v>
      </c>
      <c r="H1" s="35" t="s">
        <v>6</v>
      </c>
      <c r="I1" s="2" t="s">
        <v>7</v>
      </c>
      <c r="J1" s="3" t="s">
        <v>8</v>
      </c>
      <c r="K1" s="3" t="s">
        <v>9</v>
      </c>
      <c r="L1" s="593" t="s">
        <v>10</v>
      </c>
      <c r="M1" s="592"/>
      <c r="N1" s="599" t="s">
        <v>11</v>
      </c>
      <c r="O1" s="592"/>
      <c r="P1" s="595" t="s">
        <v>12</v>
      </c>
      <c r="Q1" s="592"/>
      <c r="R1" s="594" t="s">
        <v>13</v>
      </c>
      <c r="S1" s="592"/>
      <c r="T1" s="591" t="s">
        <v>14</v>
      </c>
      <c r="U1" s="592"/>
    </row>
    <row r="2" spans="1:21" ht="21" customHeight="1" x14ac:dyDescent="0.25">
      <c r="A2" s="600"/>
      <c r="B2" s="587"/>
      <c r="C2" s="320" t="s">
        <v>3284</v>
      </c>
      <c r="D2" s="321">
        <v>46324092</v>
      </c>
      <c r="E2" s="138" t="s">
        <v>3193</v>
      </c>
      <c r="F2" s="307" t="s">
        <v>38</v>
      </c>
      <c r="G2" s="138" t="s">
        <v>1884</v>
      </c>
      <c r="H2" s="461"/>
      <c r="I2" s="308" t="s">
        <v>425</v>
      </c>
      <c r="J2" s="137"/>
      <c r="K2" s="161">
        <f t="shared" ref="K2:K30" si="0">J2+$K$62</f>
        <v>0</v>
      </c>
      <c r="L2" s="233"/>
      <c r="M2" s="161">
        <f t="shared" ref="M2:M35" si="1">L2+$M$63</f>
        <v>0</v>
      </c>
      <c r="N2" s="161"/>
      <c r="O2" s="15">
        <f t="shared" ref="O2:O35" si="2">N2+$O$63</f>
        <v>0</v>
      </c>
      <c r="P2" s="161"/>
      <c r="Q2" s="15">
        <f t="shared" ref="Q2:Q35" si="3">P2+$Q$63</f>
        <v>0</v>
      </c>
      <c r="R2" s="161"/>
      <c r="S2" s="15">
        <f t="shared" ref="S2:S35" si="4">R2+$S$63</f>
        <v>0</v>
      </c>
      <c r="T2" s="161"/>
      <c r="U2" s="15">
        <f t="shared" ref="U2:U35" si="5">T2+$U$63</f>
        <v>0</v>
      </c>
    </row>
    <row r="3" spans="1:21" ht="21" customHeight="1" x14ac:dyDescent="0.25">
      <c r="A3" s="586" t="s">
        <v>15</v>
      </c>
      <c r="B3" s="587"/>
      <c r="C3" s="97" t="s">
        <v>3210</v>
      </c>
      <c r="D3" s="50">
        <v>72089801</v>
      </c>
      <c r="E3" s="50" t="s">
        <v>84</v>
      </c>
      <c r="F3" s="79" t="s">
        <v>38</v>
      </c>
      <c r="G3" s="184" t="s">
        <v>3285</v>
      </c>
      <c r="H3" s="464"/>
      <c r="I3" s="312" t="s">
        <v>57</v>
      </c>
      <c r="J3" s="41">
        <v>0.34097222222222218</v>
      </c>
      <c r="K3" s="41">
        <f t="shared" si="0"/>
        <v>0.34097222222222218</v>
      </c>
      <c r="L3" s="41">
        <v>0.34305555555555561</v>
      </c>
      <c r="M3" s="41">
        <f t="shared" si="1"/>
        <v>0.34305555555555561</v>
      </c>
      <c r="N3" s="63">
        <v>0.34861111111111109</v>
      </c>
      <c r="O3" s="41">
        <f t="shared" si="2"/>
        <v>0.34861111111111109</v>
      </c>
      <c r="P3" s="55">
        <v>0.39374999999999999</v>
      </c>
      <c r="Q3" s="41">
        <f t="shared" si="3"/>
        <v>0.39374999999999999</v>
      </c>
      <c r="R3" s="55">
        <v>0.40555555555555561</v>
      </c>
      <c r="S3" s="41">
        <f t="shared" si="4"/>
        <v>0.40555555555555561</v>
      </c>
      <c r="T3" s="236">
        <v>0.41736111111111113</v>
      </c>
      <c r="U3" s="72">
        <f t="shared" si="5"/>
        <v>0.41736111111111113</v>
      </c>
    </row>
    <row r="4" spans="1:21" ht="21" customHeight="1" x14ac:dyDescent="0.25">
      <c r="A4" s="586" t="s">
        <v>21</v>
      </c>
      <c r="B4" s="587"/>
      <c r="C4" s="97" t="s">
        <v>3286</v>
      </c>
      <c r="D4" s="50">
        <v>47409947</v>
      </c>
      <c r="E4" s="50" t="s">
        <v>271</v>
      </c>
      <c r="F4" s="79" t="s">
        <v>28</v>
      </c>
      <c r="G4" s="105" t="s">
        <v>194</v>
      </c>
      <c r="H4" s="182"/>
      <c r="I4" s="50" t="s">
        <v>1632</v>
      </c>
      <c r="J4" s="41">
        <v>0.34305555555555561</v>
      </c>
      <c r="K4" s="41">
        <f t="shared" si="0"/>
        <v>0.34305555555555561</v>
      </c>
      <c r="L4" s="41">
        <v>0.34861111111111109</v>
      </c>
      <c r="M4" s="41">
        <f t="shared" si="1"/>
        <v>0.34861111111111109</v>
      </c>
      <c r="N4" s="63">
        <v>0.35347222222222219</v>
      </c>
      <c r="O4" s="41">
        <f t="shared" si="2"/>
        <v>0.35347222222222219</v>
      </c>
      <c r="P4" s="55">
        <v>0.39861111111111108</v>
      </c>
      <c r="Q4" s="41">
        <f t="shared" si="3"/>
        <v>0.39861111111111108</v>
      </c>
      <c r="R4" s="55">
        <v>0.41388888888888892</v>
      </c>
      <c r="S4" s="41">
        <f t="shared" si="4"/>
        <v>0.41388888888888892</v>
      </c>
      <c r="T4" s="236">
        <v>0.42777777777777781</v>
      </c>
      <c r="U4" s="72">
        <f t="shared" si="5"/>
        <v>0.42777777777777781</v>
      </c>
    </row>
    <row r="5" spans="1:21" ht="20.25" customHeight="1" x14ac:dyDescent="0.25">
      <c r="A5" s="586" t="s">
        <v>26</v>
      </c>
      <c r="B5" s="587"/>
      <c r="C5" s="97" t="s">
        <v>3287</v>
      </c>
      <c r="D5" s="50">
        <v>77435323</v>
      </c>
      <c r="E5" s="50" t="s">
        <v>17</v>
      </c>
      <c r="F5" s="79" t="s">
        <v>38</v>
      </c>
      <c r="G5" s="105" t="s">
        <v>397</v>
      </c>
      <c r="H5" s="464"/>
      <c r="I5" s="312" t="s">
        <v>1603</v>
      </c>
      <c r="J5" s="41">
        <v>0.34513888888888888</v>
      </c>
      <c r="K5" s="41">
        <f t="shared" si="0"/>
        <v>0.34513888888888888</v>
      </c>
      <c r="L5" s="41">
        <v>0.3527777777777778</v>
      </c>
      <c r="M5" s="41">
        <f t="shared" si="1"/>
        <v>0.3527777777777778</v>
      </c>
      <c r="N5" s="63">
        <v>0.3576388888888889</v>
      </c>
      <c r="O5" s="41">
        <f t="shared" si="2"/>
        <v>0.3576388888888889</v>
      </c>
      <c r="P5" s="55">
        <v>0.40555555555555561</v>
      </c>
      <c r="Q5" s="41">
        <f t="shared" si="3"/>
        <v>0.40555555555555561</v>
      </c>
      <c r="R5" s="55">
        <v>0.41666666666666669</v>
      </c>
      <c r="S5" s="41">
        <f t="shared" si="4"/>
        <v>0.41666666666666669</v>
      </c>
      <c r="T5" s="236">
        <v>0.43055555555555558</v>
      </c>
      <c r="U5" s="72">
        <f t="shared" si="5"/>
        <v>0.43055555555555558</v>
      </c>
    </row>
    <row r="6" spans="1:21" ht="18.75" customHeight="1" x14ac:dyDescent="0.25">
      <c r="A6" s="586" t="s">
        <v>30</v>
      </c>
      <c r="B6" s="587"/>
      <c r="C6" s="97" t="s">
        <v>3288</v>
      </c>
      <c r="D6" s="50">
        <v>76440911</v>
      </c>
      <c r="E6" s="50" t="s">
        <v>17</v>
      </c>
      <c r="F6" s="79" t="s">
        <v>28</v>
      </c>
      <c r="G6" s="50"/>
      <c r="H6" s="182"/>
      <c r="I6" s="50" t="s">
        <v>1439</v>
      </c>
      <c r="J6" s="41">
        <v>0.34652777777777782</v>
      </c>
      <c r="K6" s="41">
        <f t="shared" si="0"/>
        <v>0.34652777777777782</v>
      </c>
      <c r="L6" s="41">
        <v>0.3576388888888889</v>
      </c>
      <c r="M6" s="41">
        <f t="shared" si="1"/>
        <v>0.3576388888888889</v>
      </c>
      <c r="N6" s="63">
        <v>0.36249999999999999</v>
      </c>
      <c r="O6" s="41">
        <f t="shared" si="2"/>
        <v>0.36249999999999999</v>
      </c>
      <c r="P6" s="55">
        <v>0.41458333333333341</v>
      </c>
      <c r="Q6" s="41">
        <f t="shared" si="3"/>
        <v>0.41458333333333341</v>
      </c>
      <c r="R6" s="55">
        <v>0.4284722222222222</v>
      </c>
      <c r="S6" s="41">
        <f t="shared" si="4"/>
        <v>0.4284722222222222</v>
      </c>
      <c r="T6" s="236">
        <v>0.44097222222222221</v>
      </c>
      <c r="U6" s="72">
        <f t="shared" si="5"/>
        <v>0.44097222222222221</v>
      </c>
    </row>
    <row r="7" spans="1:21" ht="21.75" customHeight="1" x14ac:dyDescent="0.25">
      <c r="A7" s="586" t="s">
        <v>35</v>
      </c>
      <c r="B7" s="587"/>
      <c r="C7" s="97" t="s">
        <v>3289</v>
      </c>
      <c r="D7" s="50">
        <v>48012881</v>
      </c>
      <c r="E7" s="50" t="s">
        <v>17</v>
      </c>
      <c r="F7" s="272" t="s">
        <v>1058</v>
      </c>
      <c r="G7" s="50"/>
      <c r="H7" s="182"/>
      <c r="I7" s="50" t="s">
        <v>3290</v>
      </c>
      <c r="J7" s="41">
        <v>0.35694444444444451</v>
      </c>
      <c r="K7" s="41">
        <f t="shared" si="0"/>
        <v>0.35694444444444451</v>
      </c>
      <c r="L7" s="41">
        <v>0.37083333333333329</v>
      </c>
      <c r="M7" s="41">
        <f t="shared" si="1"/>
        <v>0.37083333333333329</v>
      </c>
      <c r="N7" s="63">
        <v>0.37638888888888888</v>
      </c>
      <c r="O7" s="41">
        <f t="shared" si="2"/>
        <v>0.37638888888888888</v>
      </c>
      <c r="P7" s="55">
        <v>0.42916666666666659</v>
      </c>
      <c r="Q7" s="41">
        <f t="shared" si="3"/>
        <v>0.42916666666666659</v>
      </c>
      <c r="R7" s="55">
        <v>0.45208333333333328</v>
      </c>
      <c r="S7" s="41">
        <f t="shared" si="4"/>
        <v>0.45208333333333328</v>
      </c>
      <c r="T7" s="236">
        <v>0.46597222222222218</v>
      </c>
      <c r="U7" s="72">
        <f t="shared" si="5"/>
        <v>0.46597222222222218</v>
      </c>
    </row>
    <row r="8" spans="1:21" ht="19.5" customHeight="1" x14ac:dyDescent="0.25">
      <c r="A8" s="586" t="s">
        <v>40</v>
      </c>
      <c r="B8" s="587"/>
      <c r="C8" s="148" t="s">
        <v>3291</v>
      </c>
      <c r="D8" s="50">
        <v>74964966</v>
      </c>
      <c r="E8" s="207" t="s">
        <v>93</v>
      </c>
      <c r="F8" s="272" t="s">
        <v>23</v>
      </c>
      <c r="G8" s="184" t="s">
        <v>3292</v>
      </c>
      <c r="H8" s="182"/>
      <c r="I8" s="50" t="s">
        <v>2910</v>
      </c>
      <c r="J8" s="41">
        <v>0.35416666666666669</v>
      </c>
      <c r="K8" s="41">
        <f t="shared" si="0"/>
        <v>0.35416666666666669</v>
      </c>
      <c r="L8" s="41">
        <v>0.36180555555555549</v>
      </c>
      <c r="M8" s="41">
        <f t="shared" si="1"/>
        <v>0.36180555555555549</v>
      </c>
      <c r="N8" s="63">
        <v>0.36736111111111108</v>
      </c>
      <c r="O8" s="41">
        <f t="shared" si="2"/>
        <v>0.36736111111111108</v>
      </c>
      <c r="P8" s="55">
        <v>0.41666666666666669</v>
      </c>
      <c r="Q8" s="41">
        <f t="shared" si="3"/>
        <v>0.41666666666666669</v>
      </c>
      <c r="R8" s="55">
        <v>0.43055555555555558</v>
      </c>
      <c r="S8" s="41">
        <f t="shared" si="4"/>
        <v>0.43055555555555558</v>
      </c>
      <c r="T8" s="236">
        <v>0.44374999999999998</v>
      </c>
      <c r="U8" s="72">
        <f t="shared" si="5"/>
        <v>0.44374999999999998</v>
      </c>
    </row>
    <row r="9" spans="1:21" ht="21.75" customHeight="1" x14ac:dyDescent="0.25">
      <c r="A9" s="586" t="s">
        <v>43</v>
      </c>
      <c r="B9" s="587"/>
      <c r="C9" s="97" t="s">
        <v>3293</v>
      </c>
      <c r="D9" s="50">
        <v>7289343</v>
      </c>
      <c r="E9" s="21" t="s">
        <v>596</v>
      </c>
      <c r="F9" s="79" t="s">
        <v>28</v>
      </c>
      <c r="G9" s="105"/>
      <c r="H9" s="356" t="s">
        <v>108</v>
      </c>
      <c r="I9" s="105" t="s">
        <v>730</v>
      </c>
      <c r="J9" s="41">
        <v>0.35625000000000001</v>
      </c>
      <c r="K9" s="41">
        <f t="shared" si="0"/>
        <v>0.35625000000000001</v>
      </c>
      <c r="L9" s="41">
        <v>0.3659722222222222</v>
      </c>
      <c r="M9" s="41">
        <f t="shared" si="1"/>
        <v>0.3659722222222222</v>
      </c>
      <c r="N9" s="63">
        <v>0.37152777777777779</v>
      </c>
      <c r="O9" s="41">
        <f t="shared" si="2"/>
        <v>0.37152777777777779</v>
      </c>
      <c r="P9" s="55">
        <v>0.41666666666666669</v>
      </c>
      <c r="Q9" s="41">
        <f t="shared" si="3"/>
        <v>0.41666666666666669</v>
      </c>
      <c r="R9" s="55">
        <v>0.44374999999999998</v>
      </c>
      <c r="S9" s="41">
        <f t="shared" si="4"/>
        <v>0.44374999999999998</v>
      </c>
      <c r="T9" s="236">
        <v>0.45555555555555549</v>
      </c>
      <c r="U9" s="72">
        <f t="shared" si="5"/>
        <v>0.45555555555555549</v>
      </c>
    </row>
    <row r="10" spans="1:21" ht="20.25" customHeight="1" x14ac:dyDescent="0.25">
      <c r="A10" s="586" t="s">
        <v>48</v>
      </c>
      <c r="B10" s="587"/>
      <c r="C10" s="152" t="s">
        <v>3294</v>
      </c>
      <c r="D10" s="217">
        <v>4141183</v>
      </c>
      <c r="E10" s="497" t="s">
        <v>93</v>
      </c>
      <c r="F10" s="272" t="s">
        <v>38</v>
      </c>
      <c r="G10" s="397"/>
      <c r="H10" s="498" t="s">
        <v>108</v>
      </c>
      <c r="I10" s="397" t="s">
        <v>47</v>
      </c>
      <c r="J10" s="499">
        <v>0.36249999999999999</v>
      </c>
      <c r="K10" s="499">
        <f t="shared" si="0"/>
        <v>0.36249999999999999</v>
      </c>
      <c r="L10" s="62">
        <v>0.375</v>
      </c>
      <c r="M10" s="57">
        <f t="shared" si="1"/>
        <v>0.375</v>
      </c>
      <c r="N10" s="55">
        <v>0.37916666666666671</v>
      </c>
      <c r="O10" s="41">
        <f t="shared" si="2"/>
        <v>0.37916666666666671</v>
      </c>
      <c r="P10" s="55">
        <v>0.4284722222222222</v>
      </c>
      <c r="Q10" s="41">
        <f t="shared" si="3"/>
        <v>0.4284722222222222</v>
      </c>
      <c r="R10" s="55">
        <v>0.44027777777777782</v>
      </c>
      <c r="S10" s="41">
        <f t="shared" si="4"/>
        <v>0.44027777777777782</v>
      </c>
      <c r="T10" s="236">
        <v>0.45208333333333328</v>
      </c>
      <c r="U10" s="72">
        <f t="shared" si="5"/>
        <v>0.45208333333333328</v>
      </c>
    </row>
    <row r="11" spans="1:21" ht="21" customHeight="1" x14ac:dyDescent="0.25">
      <c r="A11" s="586" t="s">
        <v>54</v>
      </c>
      <c r="B11" s="587"/>
      <c r="C11" s="152" t="s">
        <v>3295</v>
      </c>
      <c r="D11" s="217">
        <v>6728337</v>
      </c>
      <c r="E11" s="263" t="s">
        <v>93</v>
      </c>
      <c r="F11" s="142" t="s">
        <v>28</v>
      </c>
      <c r="G11" s="245"/>
      <c r="H11" s="356" t="s">
        <v>108</v>
      </c>
      <c r="I11" s="245" t="s">
        <v>63</v>
      </c>
      <c r="J11" s="63">
        <v>0.36458333333333331</v>
      </c>
      <c r="K11" s="63">
        <f t="shared" si="0"/>
        <v>0.36458333333333331</v>
      </c>
      <c r="L11" s="55">
        <v>0.37847222222222221</v>
      </c>
      <c r="M11" s="41">
        <f t="shared" si="1"/>
        <v>0.37847222222222221</v>
      </c>
      <c r="N11" s="55">
        <v>0.38263888888888892</v>
      </c>
      <c r="O11" s="41">
        <f t="shared" si="2"/>
        <v>0.38263888888888892</v>
      </c>
      <c r="P11" s="55">
        <v>0.44097222222222221</v>
      </c>
      <c r="Q11" s="41">
        <f t="shared" si="3"/>
        <v>0.44097222222222221</v>
      </c>
      <c r="R11" s="55">
        <v>0.45416666666666672</v>
      </c>
      <c r="S11" s="41">
        <f t="shared" si="4"/>
        <v>0.45416666666666672</v>
      </c>
      <c r="T11" s="236">
        <v>0.46597222222222218</v>
      </c>
      <c r="U11" s="72">
        <f t="shared" si="5"/>
        <v>0.46597222222222218</v>
      </c>
    </row>
    <row r="12" spans="1:21" s="46" customFormat="1" ht="21" customHeight="1" x14ac:dyDescent="0.25">
      <c r="A12" s="586" t="s">
        <v>58</v>
      </c>
      <c r="B12" s="587"/>
      <c r="C12" s="152" t="s">
        <v>3296</v>
      </c>
      <c r="D12" s="217">
        <v>6790797</v>
      </c>
      <c r="E12" s="201" t="s">
        <v>45</v>
      </c>
      <c r="F12" s="142" t="s">
        <v>38</v>
      </c>
      <c r="G12" s="105" t="s">
        <v>3297</v>
      </c>
      <c r="H12" s="464"/>
      <c r="I12" s="312" t="s">
        <v>168</v>
      </c>
      <c r="J12" s="63">
        <v>0.36805555555555558</v>
      </c>
      <c r="K12" s="63">
        <f t="shared" si="0"/>
        <v>0.36805555555555558</v>
      </c>
      <c r="L12" s="55">
        <v>0.38333333333333341</v>
      </c>
      <c r="M12" s="41">
        <f t="shared" si="1"/>
        <v>0.38333333333333341</v>
      </c>
      <c r="N12" s="55">
        <v>0.38958333333333328</v>
      </c>
      <c r="O12" s="41">
        <f t="shared" si="2"/>
        <v>0.38958333333333328</v>
      </c>
      <c r="P12" s="55">
        <v>0.44097222222222221</v>
      </c>
      <c r="Q12" s="41">
        <f t="shared" si="3"/>
        <v>0.44097222222222221</v>
      </c>
      <c r="R12" s="55">
        <v>0.46527777777777779</v>
      </c>
      <c r="S12" s="41">
        <f t="shared" si="4"/>
        <v>0.46527777777777779</v>
      </c>
      <c r="T12" s="236">
        <v>0.47916666666666669</v>
      </c>
      <c r="U12" s="72">
        <f t="shared" si="5"/>
        <v>0.47916666666666669</v>
      </c>
    </row>
    <row r="13" spans="1:21" ht="23.25" customHeight="1" x14ac:dyDescent="0.25">
      <c r="A13" s="586" t="s">
        <v>64</v>
      </c>
      <c r="B13" s="587"/>
      <c r="C13" s="152" t="s">
        <v>3298</v>
      </c>
      <c r="D13" s="217">
        <v>70427953</v>
      </c>
      <c r="E13" s="50" t="s">
        <v>17</v>
      </c>
      <c r="F13" s="142" t="s">
        <v>38</v>
      </c>
      <c r="G13" s="184" t="s">
        <v>19</v>
      </c>
      <c r="H13" s="464"/>
      <c r="I13" s="312" t="s">
        <v>168</v>
      </c>
      <c r="J13" s="63">
        <v>0.37013888888888891</v>
      </c>
      <c r="K13" s="63">
        <f t="shared" si="0"/>
        <v>0.37013888888888891</v>
      </c>
      <c r="L13" s="55">
        <v>0.38819444444444451</v>
      </c>
      <c r="M13" s="41">
        <f t="shared" si="1"/>
        <v>0.38819444444444451</v>
      </c>
      <c r="N13" s="55">
        <v>0.39305555555555549</v>
      </c>
      <c r="O13" s="41">
        <f t="shared" si="2"/>
        <v>0.39305555555555549</v>
      </c>
      <c r="P13" s="55">
        <v>0.45277777777777778</v>
      </c>
      <c r="Q13" s="41">
        <f t="shared" si="3"/>
        <v>0.45277777777777778</v>
      </c>
      <c r="R13" s="55">
        <v>0.46527777777777779</v>
      </c>
      <c r="S13" s="41">
        <f t="shared" si="4"/>
        <v>0.46527777777777779</v>
      </c>
      <c r="T13" s="236">
        <v>0.47986111111111113</v>
      </c>
      <c r="U13" s="72">
        <f t="shared" si="5"/>
        <v>0.47986111111111113</v>
      </c>
    </row>
    <row r="14" spans="1:21" ht="21.75" customHeight="1" x14ac:dyDescent="0.25">
      <c r="A14" s="586" t="s">
        <v>67</v>
      </c>
      <c r="B14" s="587"/>
      <c r="C14" s="152" t="s">
        <v>3299</v>
      </c>
      <c r="D14" s="217">
        <v>72559584</v>
      </c>
      <c r="E14" s="50" t="s">
        <v>17</v>
      </c>
      <c r="F14" s="142" t="s">
        <v>38</v>
      </c>
      <c r="G14" s="184" t="s">
        <v>116</v>
      </c>
      <c r="H14" s="182"/>
      <c r="I14" s="50" t="s">
        <v>117</v>
      </c>
      <c r="J14" s="63">
        <v>0.37430555555555561</v>
      </c>
      <c r="K14" s="63">
        <f t="shared" si="0"/>
        <v>0.37430555555555561</v>
      </c>
      <c r="L14" s="55">
        <v>0.39374999999999999</v>
      </c>
      <c r="M14" s="41">
        <f t="shared" si="1"/>
        <v>0.39374999999999999</v>
      </c>
      <c r="N14" s="55">
        <v>0.40625</v>
      </c>
      <c r="O14" s="41">
        <f t="shared" si="2"/>
        <v>0.40625</v>
      </c>
      <c r="P14" s="55">
        <v>0.46527777777777779</v>
      </c>
      <c r="Q14" s="41">
        <f t="shared" si="3"/>
        <v>0.46527777777777779</v>
      </c>
      <c r="R14" s="55">
        <v>0.47638888888888892</v>
      </c>
      <c r="S14" s="41">
        <f t="shared" si="4"/>
        <v>0.47638888888888892</v>
      </c>
      <c r="T14" s="236">
        <v>0.49236111111111108</v>
      </c>
      <c r="U14" s="72">
        <f t="shared" si="5"/>
        <v>0.49236111111111108</v>
      </c>
    </row>
    <row r="15" spans="1:21" ht="24" customHeight="1" x14ac:dyDescent="0.25">
      <c r="A15" s="586" t="s">
        <v>70</v>
      </c>
      <c r="B15" s="587"/>
      <c r="C15" s="152" t="s">
        <v>3300</v>
      </c>
      <c r="D15" s="217">
        <v>46716088</v>
      </c>
      <c r="E15" s="50" t="s">
        <v>17</v>
      </c>
      <c r="F15" s="142" t="s">
        <v>28</v>
      </c>
      <c r="G15" s="184" t="s">
        <v>116</v>
      </c>
      <c r="H15" s="182"/>
      <c r="I15" s="50" t="s">
        <v>117</v>
      </c>
      <c r="J15" s="63">
        <v>0.37638888888888888</v>
      </c>
      <c r="K15" s="63">
        <f t="shared" si="0"/>
        <v>0.37638888888888888</v>
      </c>
      <c r="L15" s="55">
        <v>0.39861111111111108</v>
      </c>
      <c r="M15" s="41">
        <f t="shared" si="1"/>
        <v>0.39861111111111108</v>
      </c>
      <c r="N15" s="55">
        <v>0.40347222222222218</v>
      </c>
      <c r="O15" s="41">
        <f t="shared" si="2"/>
        <v>0.40347222222222218</v>
      </c>
      <c r="P15" s="55">
        <v>0.4548611111111111</v>
      </c>
      <c r="Q15" s="41">
        <f t="shared" si="3"/>
        <v>0.4548611111111111</v>
      </c>
      <c r="R15" s="55">
        <v>0.4777777777777778</v>
      </c>
      <c r="S15" s="41">
        <f t="shared" si="4"/>
        <v>0.4777777777777778</v>
      </c>
      <c r="T15" s="236">
        <v>0.49305555555555558</v>
      </c>
      <c r="U15" s="72">
        <f t="shared" si="5"/>
        <v>0.49305555555555558</v>
      </c>
    </row>
    <row r="16" spans="1:21" ht="21.75" customHeight="1" x14ac:dyDescent="0.25">
      <c r="A16" s="586" t="s">
        <v>73</v>
      </c>
      <c r="B16" s="587"/>
      <c r="C16" s="152" t="s">
        <v>3301</v>
      </c>
      <c r="D16" s="217">
        <v>72846526</v>
      </c>
      <c r="E16" s="50" t="s">
        <v>37</v>
      </c>
      <c r="F16" s="142" t="s">
        <v>28</v>
      </c>
      <c r="G16" s="105" t="s">
        <v>3302</v>
      </c>
      <c r="H16" s="180" t="s">
        <v>3303</v>
      </c>
      <c r="I16" s="341" t="s">
        <v>730</v>
      </c>
      <c r="J16" s="63">
        <v>0.37569444444444439</v>
      </c>
      <c r="K16" s="63">
        <f t="shared" si="0"/>
        <v>0.37569444444444439</v>
      </c>
      <c r="L16" s="55">
        <v>0.40347222222222218</v>
      </c>
      <c r="M16" s="41">
        <f t="shared" si="1"/>
        <v>0.40347222222222218</v>
      </c>
      <c r="N16" s="55">
        <v>0.40833333333333333</v>
      </c>
      <c r="O16" s="41">
        <f t="shared" si="2"/>
        <v>0.40833333333333333</v>
      </c>
      <c r="P16" s="55">
        <v>0.46805555555555561</v>
      </c>
      <c r="Q16" s="41">
        <f t="shared" si="3"/>
        <v>0.46805555555555561</v>
      </c>
      <c r="R16" s="55">
        <v>0.49027777777777781</v>
      </c>
      <c r="S16" s="41">
        <f t="shared" si="4"/>
        <v>0.49027777777777781</v>
      </c>
      <c r="T16" s="236">
        <v>0.50416666666666665</v>
      </c>
      <c r="U16" s="72">
        <f t="shared" si="5"/>
        <v>0.50416666666666665</v>
      </c>
    </row>
    <row r="17" spans="1:21" ht="19.5" customHeight="1" x14ac:dyDescent="0.25">
      <c r="A17" s="586" t="s">
        <v>76</v>
      </c>
      <c r="B17" s="587"/>
      <c r="C17" s="152" t="s">
        <v>3304</v>
      </c>
      <c r="D17" s="217">
        <v>6453873</v>
      </c>
      <c r="E17" s="201" t="s">
        <v>45</v>
      </c>
      <c r="F17" s="142" t="s">
        <v>38</v>
      </c>
      <c r="G17" s="105" t="s">
        <v>397</v>
      </c>
      <c r="H17" s="182"/>
      <c r="I17" s="50" t="s">
        <v>354</v>
      </c>
      <c r="J17" s="63">
        <v>0.38472222222222219</v>
      </c>
      <c r="K17" s="63">
        <f t="shared" si="0"/>
        <v>0.38472222222222219</v>
      </c>
      <c r="L17" s="55">
        <v>0.40763888888888888</v>
      </c>
      <c r="M17" s="41">
        <f t="shared" si="1"/>
        <v>0.40763888888888888</v>
      </c>
      <c r="N17" s="55">
        <v>0.4152777777777778</v>
      </c>
      <c r="O17" s="41">
        <f t="shared" si="2"/>
        <v>0.4152777777777778</v>
      </c>
      <c r="P17" s="55">
        <v>0.47638888888888892</v>
      </c>
      <c r="Q17" s="41">
        <f t="shared" si="3"/>
        <v>0.47638888888888892</v>
      </c>
      <c r="R17" s="55">
        <v>0.48958333333333331</v>
      </c>
      <c r="S17" s="41">
        <f t="shared" si="4"/>
        <v>0.48958333333333331</v>
      </c>
      <c r="T17" s="236">
        <v>0.50486111111111109</v>
      </c>
      <c r="U17" s="72">
        <f t="shared" si="5"/>
        <v>0.50486111111111109</v>
      </c>
    </row>
    <row r="18" spans="1:21" ht="20.25" customHeight="1" x14ac:dyDescent="0.25">
      <c r="A18" s="586" t="s">
        <v>78</v>
      </c>
      <c r="B18" s="587"/>
      <c r="C18" s="152" t="s">
        <v>3305</v>
      </c>
      <c r="D18" s="217">
        <v>6188028</v>
      </c>
      <c r="E18" s="21" t="s">
        <v>3101</v>
      </c>
      <c r="F18" s="142" t="s">
        <v>18</v>
      </c>
      <c r="G18" s="105"/>
      <c r="H18" s="180"/>
      <c r="I18" s="341" t="s">
        <v>730</v>
      </c>
      <c r="J18" s="63">
        <v>0.38680555555555562</v>
      </c>
      <c r="K18" s="63">
        <f t="shared" si="0"/>
        <v>0.38680555555555562</v>
      </c>
      <c r="L18" s="55">
        <v>0.41249999999999998</v>
      </c>
      <c r="M18" s="41">
        <f t="shared" si="1"/>
        <v>0.41249999999999998</v>
      </c>
      <c r="N18" s="55">
        <v>0.4201388888888889</v>
      </c>
      <c r="O18" s="41">
        <f t="shared" si="2"/>
        <v>0.4201388888888889</v>
      </c>
      <c r="P18" s="55">
        <v>0.48125000000000001</v>
      </c>
      <c r="Q18" s="41">
        <f t="shared" si="3"/>
        <v>0.48125000000000001</v>
      </c>
      <c r="R18" s="55">
        <v>0.50208333333333333</v>
      </c>
      <c r="S18" s="41">
        <f t="shared" si="4"/>
        <v>0.50208333333333333</v>
      </c>
      <c r="T18" s="236">
        <v>0.51527777777777772</v>
      </c>
      <c r="U18" s="72">
        <f t="shared" si="5"/>
        <v>0.51527777777777772</v>
      </c>
    </row>
    <row r="19" spans="1:21" ht="21.75" customHeight="1" x14ac:dyDescent="0.25">
      <c r="A19" s="586" t="s">
        <v>80</v>
      </c>
      <c r="B19" s="587"/>
      <c r="C19" s="152" t="s">
        <v>3306</v>
      </c>
      <c r="D19" s="217">
        <v>10812214</v>
      </c>
      <c r="E19" s="21" t="s">
        <v>3101</v>
      </c>
      <c r="F19" s="142" t="s">
        <v>18</v>
      </c>
      <c r="G19" s="184" t="s">
        <v>89</v>
      </c>
      <c r="H19" s="180"/>
      <c r="I19" s="341" t="s">
        <v>730</v>
      </c>
      <c r="J19" s="63">
        <v>0.39791666666666659</v>
      </c>
      <c r="K19" s="63">
        <f t="shared" si="0"/>
        <v>0.39791666666666659</v>
      </c>
      <c r="L19" s="55">
        <v>0.42916666666666659</v>
      </c>
      <c r="M19" s="41">
        <f t="shared" si="1"/>
        <v>0.42916666666666659</v>
      </c>
      <c r="N19" s="55">
        <v>0.43611111111111112</v>
      </c>
      <c r="O19" s="41">
        <f t="shared" si="2"/>
        <v>0.43611111111111112</v>
      </c>
      <c r="P19" s="55">
        <v>0.50069444444444444</v>
      </c>
      <c r="Q19" s="41">
        <f t="shared" si="3"/>
        <v>0.50069444444444444</v>
      </c>
      <c r="R19" s="55">
        <v>0.51249999999999996</v>
      </c>
      <c r="S19" s="41">
        <f t="shared" si="4"/>
        <v>0.51249999999999996</v>
      </c>
      <c r="T19" s="236">
        <v>0.52986111111111112</v>
      </c>
      <c r="U19" s="72">
        <f t="shared" si="5"/>
        <v>0.52986111111111112</v>
      </c>
    </row>
    <row r="20" spans="1:21" ht="18" customHeight="1" x14ac:dyDescent="0.25">
      <c r="A20" s="586" t="s">
        <v>82</v>
      </c>
      <c r="B20" s="587"/>
      <c r="C20" s="152" t="s">
        <v>3307</v>
      </c>
      <c r="D20" s="217">
        <v>49056060</v>
      </c>
      <c r="E20" s="50" t="s">
        <v>84</v>
      </c>
      <c r="F20" s="142" t="s">
        <v>1058</v>
      </c>
      <c r="G20" s="50"/>
      <c r="H20" s="182"/>
      <c r="I20" s="50" t="s">
        <v>3308</v>
      </c>
      <c r="J20" s="55">
        <v>0.39305555555555549</v>
      </c>
      <c r="K20" s="55">
        <f t="shared" si="0"/>
        <v>0.39305555555555549</v>
      </c>
      <c r="L20" s="55">
        <v>0.41875000000000001</v>
      </c>
      <c r="M20" s="55">
        <f t="shared" si="1"/>
        <v>0.41875000000000001</v>
      </c>
      <c r="N20" s="55">
        <v>0.42430555555555549</v>
      </c>
      <c r="O20" s="55">
        <f t="shared" si="2"/>
        <v>0.42430555555555549</v>
      </c>
      <c r="P20" s="55">
        <v>0.48888888888888887</v>
      </c>
      <c r="Q20" s="55">
        <f t="shared" si="3"/>
        <v>0.48888888888888887</v>
      </c>
      <c r="R20" s="55">
        <v>0.50069444444444444</v>
      </c>
      <c r="S20" s="55">
        <f t="shared" si="4"/>
        <v>0.50069444444444444</v>
      </c>
      <c r="T20" s="236">
        <v>0.51736111111111116</v>
      </c>
      <c r="U20" s="236">
        <f t="shared" si="5"/>
        <v>0.51736111111111116</v>
      </c>
    </row>
    <row r="21" spans="1:21" s="4" customFormat="1" ht="20.25" customHeight="1" x14ac:dyDescent="0.25">
      <c r="A21" s="586" t="s">
        <v>87</v>
      </c>
      <c r="B21" s="587"/>
      <c r="C21" s="152" t="s">
        <v>3309</v>
      </c>
      <c r="D21" s="217">
        <v>70683639</v>
      </c>
      <c r="E21" s="201" t="s">
        <v>45</v>
      </c>
      <c r="F21" s="142" t="s">
        <v>28</v>
      </c>
      <c r="G21" s="105" t="s">
        <v>42</v>
      </c>
      <c r="H21" s="464"/>
      <c r="I21" s="312" t="s">
        <v>57</v>
      </c>
      <c r="J21" s="63">
        <v>0.39583333333333331</v>
      </c>
      <c r="K21" s="63">
        <f t="shared" si="0"/>
        <v>0.39583333333333331</v>
      </c>
      <c r="L21" s="55">
        <v>0.42291666666666672</v>
      </c>
      <c r="M21" s="41">
        <f t="shared" si="1"/>
        <v>0.42291666666666672</v>
      </c>
      <c r="N21" s="55">
        <v>0.4284722222222222</v>
      </c>
      <c r="O21" s="41">
        <f t="shared" si="2"/>
        <v>0.4284722222222222</v>
      </c>
      <c r="P21" s="55">
        <v>0.49583333333333329</v>
      </c>
      <c r="Q21" s="41">
        <f t="shared" si="3"/>
        <v>0.49583333333333329</v>
      </c>
      <c r="R21" s="55">
        <v>0.51388888888888884</v>
      </c>
      <c r="S21" s="41">
        <f t="shared" si="4"/>
        <v>0.51388888888888884</v>
      </c>
      <c r="T21" s="236">
        <v>0.52638888888888891</v>
      </c>
      <c r="U21" s="72">
        <f t="shared" si="5"/>
        <v>0.52638888888888891</v>
      </c>
    </row>
    <row r="22" spans="1:21" ht="23.25" customHeight="1" x14ac:dyDescent="0.25">
      <c r="A22" s="586" t="s">
        <v>91</v>
      </c>
      <c r="B22" s="587"/>
      <c r="C22" s="152" t="s">
        <v>3310</v>
      </c>
      <c r="D22" s="217">
        <v>48485860</v>
      </c>
      <c r="E22" s="201" t="s">
        <v>45</v>
      </c>
      <c r="F22" s="142" t="s">
        <v>38</v>
      </c>
      <c r="G22" s="184" t="s">
        <v>2545</v>
      </c>
      <c r="H22" s="182"/>
      <c r="I22" s="50" t="s">
        <v>105</v>
      </c>
      <c r="J22" s="63">
        <v>0.40069444444444452</v>
      </c>
      <c r="K22" s="63">
        <f t="shared" si="0"/>
        <v>0.40069444444444452</v>
      </c>
      <c r="L22" s="55">
        <v>0.43541666666666667</v>
      </c>
      <c r="M22" s="41">
        <f t="shared" si="1"/>
        <v>0.43541666666666667</v>
      </c>
      <c r="N22" s="55">
        <v>0.44444444444444442</v>
      </c>
      <c r="O22" s="41">
        <f t="shared" si="2"/>
        <v>0.44444444444444442</v>
      </c>
      <c r="P22" s="55">
        <v>0.50763888888888886</v>
      </c>
      <c r="Q22" s="41">
        <f t="shared" si="3"/>
        <v>0.50763888888888886</v>
      </c>
      <c r="R22" s="55">
        <v>0.52708333333333335</v>
      </c>
      <c r="S22" s="41">
        <f t="shared" si="4"/>
        <v>0.52708333333333335</v>
      </c>
      <c r="T22" s="236">
        <v>0.54305555555555551</v>
      </c>
      <c r="U22" s="72">
        <f t="shared" si="5"/>
        <v>0.54305555555555551</v>
      </c>
    </row>
    <row r="23" spans="1:21" ht="18" customHeight="1" x14ac:dyDescent="0.25">
      <c r="A23" s="586" t="s">
        <v>96</v>
      </c>
      <c r="B23" s="587"/>
      <c r="C23" s="152" t="s">
        <v>3311</v>
      </c>
      <c r="D23" s="217">
        <v>75093759</v>
      </c>
      <c r="E23" s="263" t="s">
        <v>93</v>
      </c>
      <c r="F23" s="142" t="s">
        <v>1918</v>
      </c>
      <c r="G23" s="184" t="s">
        <v>3312</v>
      </c>
      <c r="H23" s="182"/>
      <c r="I23" s="50" t="s">
        <v>3313</v>
      </c>
      <c r="J23" s="63">
        <v>0.4236111111111111</v>
      </c>
      <c r="K23" s="63">
        <f t="shared" si="0"/>
        <v>0.4236111111111111</v>
      </c>
      <c r="L23" s="55">
        <v>0.44305555555555548</v>
      </c>
      <c r="M23" s="41">
        <f t="shared" si="1"/>
        <v>0.44305555555555548</v>
      </c>
      <c r="N23" s="55">
        <v>0.44791666666666669</v>
      </c>
      <c r="O23" s="41">
        <f t="shared" si="2"/>
        <v>0.44791666666666669</v>
      </c>
      <c r="P23" s="55">
        <v>0.51180555555555551</v>
      </c>
      <c r="Q23" s="41">
        <f t="shared" si="3"/>
        <v>0.51180555555555551</v>
      </c>
      <c r="R23" s="55">
        <v>0.52430555555555558</v>
      </c>
      <c r="S23" s="41">
        <f t="shared" si="4"/>
        <v>0.52430555555555558</v>
      </c>
      <c r="T23" s="236">
        <v>0.53611111111111109</v>
      </c>
      <c r="U23" s="72">
        <f t="shared" si="5"/>
        <v>0.53611111111111109</v>
      </c>
    </row>
    <row r="24" spans="1:21" ht="21" customHeight="1" x14ac:dyDescent="0.25">
      <c r="A24" s="586" t="s">
        <v>98</v>
      </c>
      <c r="B24" s="587"/>
      <c r="C24" s="152" t="s">
        <v>3314</v>
      </c>
      <c r="D24" s="217">
        <v>72484663</v>
      </c>
      <c r="E24" s="50" t="s">
        <v>84</v>
      </c>
      <c r="F24" s="142" t="s">
        <v>38</v>
      </c>
      <c r="G24" s="184" t="s">
        <v>226</v>
      </c>
      <c r="H24" s="334"/>
      <c r="I24" s="256" t="s">
        <v>34</v>
      </c>
      <c r="J24" s="63">
        <v>0.44374999999999998</v>
      </c>
      <c r="K24" s="63">
        <f t="shared" si="0"/>
        <v>0.44374999999999998</v>
      </c>
      <c r="L24" s="55">
        <v>0.44722222222222219</v>
      </c>
      <c r="M24" s="41">
        <f t="shared" si="1"/>
        <v>0.44722222222222219</v>
      </c>
      <c r="N24" s="55">
        <v>0.45208333333333328</v>
      </c>
      <c r="O24" s="41">
        <f t="shared" si="2"/>
        <v>0.45208333333333328</v>
      </c>
      <c r="P24" s="55">
        <v>0.52013888888888893</v>
      </c>
      <c r="Q24" s="41">
        <f t="shared" si="3"/>
        <v>0.52013888888888893</v>
      </c>
      <c r="R24" s="55">
        <v>0.53888888888888886</v>
      </c>
      <c r="S24" s="41">
        <f t="shared" si="4"/>
        <v>0.53888888888888886</v>
      </c>
      <c r="T24" s="236">
        <v>0.5541666666666667</v>
      </c>
      <c r="U24" s="72">
        <f t="shared" si="5"/>
        <v>0.5541666666666667</v>
      </c>
    </row>
    <row r="25" spans="1:21" ht="19.5" customHeight="1" x14ac:dyDescent="0.25">
      <c r="A25" s="586" t="s">
        <v>102</v>
      </c>
      <c r="B25" s="587"/>
      <c r="C25" s="152" t="s">
        <v>3315</v>
      </c>
      <c r="D25" s="217">
        <v>70344932</v>
      </c>
      <c r="E25" s="50" t="s">
        <v>84</v>
      </c>
      <c r="F25" s="142" t="s">
        <v>28</v>
      </c>
      <c r="G25" s="105" t="s">
        <v>146</v>
      </c>
      <c r="H25" s="334"/>
      <c r="I25" s="256" t="s">
        <v>34</v>
      </c>
      <c r="J25" s="63">
        <v>0.44583333333333341</v>
      </c>
      <c r="K25" s="63">
        <f t="shared" si="0"/>
        <v>0.44583333333333341</v>
      </c>
      <c r="L25" s="55">
        <v>0.4513888888888889</v>
      </c>
      <c r="M25" s="41">
        <f t="shared" si="1"/>
        <v>0.4513888888888889</v>
      </c>
      <c r="N25" s="55">
        <v>0.45624999999999999</v>
      </c>
      <c r="O25" s="41">
        <f t="shared" si="2"/>
        <v>0.45624999999999999</v>
      </c>
      <c r="P25" s="55">
        <v>0.52430555555555558</v>
      </c>
      <c r="Q25" s="41">
        <f t="shared" si="3"/>
        <v>0.52430555555555558</v>
      </c>
      <c r="R25" s="55">
        <v>0.53541666666666665</v>
      </c>
      <c r="S25" s="41">
        <f t="shared" si="4"/>
        <v>0.53541666666666665</v>
      </c>
      <c r="T25" s="236">
        <v>0.54791666666666672</v>
      </c>
      <c r="U25" s="72">
        <f t="shared" si="5"/>
        <v>0.54791666666666672</v>
      </c>
    </row>
    <row r="26" spans="1:21" ht="18" customHeight="1" x14ac:dyDescent="0.25">
      <c r="A26" s="586" t="s">
        <v>106</v>
      </c>
      <c r="B26" s="587"/>
      <c r="C26" s="152" t="s">
        <v>3316</v>
      </c>
      <c r="D26" s="217">
        <v>43296710</v>
      </c>
      <c r="E26" s="50" t="s">
        <v>84</v>
      </c>
      <c r="F26" s="142" t="s">
        <v>38</v>
      </c>
      <c r="G26" s="105"/>
      <c r="H26" s="180"/>
      <c r="I26" s="341" t="s">
        <v>730</v>
      </c>
      <c r="J26" s="63">
        <v>0.45347222222222222</v>
      </c>
      <c r="K26" s="63">
        <f t="shared" si="0"/>
        <v>0.45347222222222222</v>
      </c>
      <c r="L26" s="55">
        <v>0.45555555555555549</v>
      </c>
      <c r="M26" s="41">
        <f t="shared" si="1"/>
        <v>0.45555555555555549</v>
      </c>
      <c r="N26" s="55">
        <v>0.46180555555555558</v>
      </c>
      <c r="O26" s="41">
        <f t="shared" si="2"/>
        <v>0.46180555555555558</v>
      </c>
      <c r="P26" s="55">
        <v>0.53333333333333333</v>
      </c>
      <c r="Q26" s="41">
        <f t="shared" si="3"/>
        <v>0.53333333333333333</v>
      </c>
      <c r="R26" s="55">
        <v>0.55069444444444449</v>
      </c>
      <c r="S26" s="41">
        <f t="shared" si="4"/>
        <v>0.55069444444444449</v>
      </c>
      <c r="T26" s="236">
        <v>0.56666666666666665</v>
      </c>
      <c r="U26" s="72">
        <f t="shared" si="5"/>
        <v>0.56666666666666665</v>
      </c>
    </row>
    <row r="27" spans="1:21" s="4" customFormat="1" ht="18" customHeight="1" x14ac:dyDescent="0.25">
      <c r="A27" s="586" t="s">
        <v>110</v>
      </c>
      <c r="B27" s="587"/>
      <c r="C27" s="230" t="s">
        <v>3317</v>
      </c>
      <c r="D27" s="217">
        <v>40998270</v>
      </c>
      <c r="E27" s="201" t="s">
        <v>45</v>
      </c>
      <c r="F27" s="142" t="s">
        <v>28</v>
      </c>
      <c r="G27" s="105" t="s">
        <v>527</v>
      </c>
      <c r="H27" s="334"/>
      <c r="I27" s="256" t="s">
        <v>34</v>
      </c>
      <c r="J27" s="63">
        <v>0.47916666666666669</v>
      </c>
      <c r="K27" s="63">
        <f t="shared" si="0"/>
        <v>0.47916666666666669</v>
      </c>
      <c r="L27" s="55">
        <v>0.47986111111111113</v>
      </c>
      <c r="M27" s="41">
        <f t="shared" si="1"/>
        <v>0.47986111111111113</v>
      </c>
      <c r="N27" s="55">
        <v>0.48541666666666672</v>
      </c>
      <c r="O27" s="41">
        <f t="shared" si="2"/>
        <v>0.48541666666666672</v>
      </c>
      <c r="P27" s="55">
        <v>0.53819444444444442</v>
      </c>
      <c r="Q27" s="41">
        <f t="shared" si="3"/>
        <v>0.53819444444444442</v>
      </c>
      <c r="R27" s="55">
        <v>0.55000000000000004</v>
      </c>
      <c r="S27" s="41">
        <f t="shared" si="4"/>
        <v>0.55000000000000004</v>
      </c>
      <c r="T27" s="236">
        <v>0.56180555555555556</v>
      </c>
      <c r="U27" s="72">
        <f t="shared" si="5"/>
        <v>0.56180555555555556</v>
      </c>
    </row>
    <row r="28" spans="1:21" s="46" customFormat="1" ht="19.5" customHeight="1" x14ac:dyDescent="0.25">
      <c r="A28" s="586" t="s">
        <v>114</v>
      </c>
      <c r="B28" s="587"/>
      <c r="C28" s="152" t="s">
        <v>3318</v>
      </c>
      <c r="D28" s="217">
        <v>4007101</v>
      </c>
      <c r="E28" s="201" t="s">
        <v>45</v>
      </c>
      <c r="F28" s="142" t="s">
        <v>38</v>
      </c>
      <c r="G28" s="256"/>
      <c r="H28" s="334"/>
      <c r="I28" s="256" t="s">
        <v>34</v>
      </c>
      <c r="J28" s="63">
        <v>0.4826388888888889</v>
      </c>
      <c r="K28" s="63">
        <f t="shared" si="0"/>
        <v>0.4826388888888889</v>
      </c>
      <c r="L28" s="55">
        <v>0.49236111111111108</v>
      </c>
      <c r="M28" s="41">
        <f t="shared" si="1"/>
        <v>0.49236111111111108</v>
      </c>
      <c r="N28" s="55">
        <v>0.50208333333333333</v>
      </c>
      <c r="O28" s="41">
        <f t="shared" si="2"/>
        <v>0.50208333333333333</v>
      </c>
      <c r="P28" s="55">
        <v>0.55000000000000004</v>
      </c>
      <c r="Q28" s="41">
        <f t="shared" si="3"/>
        <v>0.55000000000000004</v>
      </c>
      <c r="R28" s="55">
        <v>0.56180555555555556</v>
      </c>
      <c r="S28" s="41">
        <f t="shared" si="4"/>
        <v>0.56180555555555556</v>
      </c>
      <c r="T28" s="236">
        <v>0.57499999999999996</v>
      </c>
      <c r="U28" s="72">
        <f t="shared" si="5"/>
        <v>0.57499999999999996</v>
      </c>
    </row>
    <row r="29" spans="1:21" ht="21" customHeight="1" x14ac:dyDescent="0.25">
      <c r="A29" s="586" t="s">
        <v>118</v>
      </c>
      <c r="B29" s="587"/>
      <c r="C29" s="152" t="s">
        <v>3319</v>
      </c>
      <c r="D29" s="217">
        <v>47611134</v>
      </c>
      <c r="E29" s="263" t="s">
        <v>93</v>
      </c>
      <c r="F29" s="142" t="s">
        <v>23</v>
      </c>
      <c r="G29" s="184" t="s">
        <v>226</v>
      </c>
      <c r="H29" s="182"/>
      <c r="I29" s="50" t="s">
        <v>3320</v>
      </c>
      <c r="J29" s="63">
        <v>0.48194444444444451</v>
      </c>
      <c r="K29" s="63">
        <f t="shared" si="0"/>
        <v>0.48194444444444451</v>
      </c>
      <c r="L29" s="63">
        <v>0.48472222222222222</v>
      </c>
      <c r="M29" s="63">
        <f t="shared" si="1"/>
        <v>0.48472222222222222</v>
      </c>
      <c r="N29" s="55">
        <v>0.5</v>
      </c>
      <c r="O29" s="63">
        <f t="shared" si="2"/>
        <v>0.5</v>
      </c>
      <c r="P29" s="63">
        <v>0.54513888888888884</v>
      </c>
      <c r="Q29" s="63">
        <f t="shared" si="3"/>
        <v>0.54513888888888884</v>
      </c>
      <c r="R29" s="63">
        <v>0.56388888888888888</v>
      </c>
      <c r="S29" s="63">
        <f t="shared" si="4"/>
        <v>0.56388888888888888</v>
      </c>
      <c r="T29" s="301">
        <v>0.57986111111111116</v>
      </c>
      <c r="U29" s="301">
        <f t="shared" si="5"/>
        <v>0.57986111111111116</v>
      </c>
    </row>
    <row r="30" spans="1:21" ht="21.75" customHeight="1" x14ac:dyDescent="0.25">
      <c r="A30" s="586" t="s">
        <v>126</v>
      </c>
      <c r="B30" s="587"/>
      <c r="C30" s="152" t="s">
        <v>3321</v>
      </c>
      <c r="D30" s="217">
        <v>61170703</v>
      </c>
      <c r="E30" s="50" t="s">
        <v>84</v>
      </c>
      <c r="F30" s="142" t="s">
        <v>28</v>
      </c>
      <c r="G30" s="105"/>
      <c r="H30" s="180"/>
      <c r="I30" s="341" t="s">
        <v>730</v>
      </c>
      <c r="J30" s="63">
        <v>0.4861111111111111</v>
      </c>
      <c r="K30" s="63">
        <f t="shared" si="0"/>
        <v>0.4861111111111111</v>
      </c>
      <c r="L30" s="55">
        <v>0.49722222222222218</v>
      </c>
      <c r="M30" s="41">
        <f t="shared" si="1"/>
        <v>0.49722222222222218</v>
      </c>
      <c r="N30" s="55">
        <v>0.50277777777777777</v>
      </c>
      <c r="O30" s="41">
        <f t="shared" si="2"/>
        <v>0.50277777777777777</v>
      </c>
      <c r="P30" s="55">
        <v>0.55694444444444446</v>
      </c>
      <c r="Q30" s="41">
        <f t="shared" si="3"/>
        <v>0.55694444444444446</v>
      </c>
      <c r="R30" s="55">
        <v>0.57361111111111107</v>
      </c>
      <c r="S30" s="41">
        <f t="shared" si="4"/>
        <v>0.57361111111111107</v>
      </c>
      <c r="T30" s="236">
        <v>0.58611111111111114</v>
      </c>
      <c r="U30" s="72">
        <f t="shared" si="5"/>
        <v>0.58611111111111114</v>
      </c>
    </row>
    <row r="31" spans="1:21" ht="21" customHeight="1" x14ac:dyDescent="0.25">
      <c r="A31" s="586" t="s">
        <v>130</v>
      </c>
      <c r="B31" s="587"/>
      <c r="C31" s="152" t="s">
        <v>3322</v>
      </c>
      <c r="D31" s="217">
        <v>25840319</v>
      </c>
      <c r="E31" s="50" t="s">
        <v>37</v>
      </c>
      <c r="F31" s="142" t="s">
        <v>38</v>
      </c>
      <c r="G31" s="184" t="s">
        <v>116</v>
      </c>
      <c r="H31" s="182"/>
      <c r="I31" s="50" t="s">
        <v>3320</v>
      </c>
      <c r="J31" s="63">
        <v>0.48819444444444438</v>
      </c>
      <c r="K31" s="63"/>
      <c r="L31" s="55"/>
      <c r="M31" s="41">
        <f t="shared" si="1"/>
        <v>0</v>
      </c>
      <c r="N31" s="55">
        <v>0.5083333333333333</v>
      </c>
      <c r="O31" s="41">
        <f t="shared" si="2"/>
        <v>0.5083333333333333</v>
      </c>
      <c r="P31" s="55">
        <v>0.56180555555555556</v>
      </c>
      <c r="Q31" s="41">
        <f t="shared" si="3"/>
        <v>0.56180555555555556</v>
      </c>
      <c r="R31" s="55">
        <v>0.5756944444444444</v>
      </c>
      <c r="S31" s="41">
        <f t="shared" si="4"/>
        <v>0.5756944444444444</v>
      </c>
      <c r="T31" s="236">
        <v>0.59027777777777779</v>
      </c>
      <c r="U31" s="72">
        <f t="shared" si="5"/>
        <v>0.59027777777777779</v>
      </c>
    </row>
    <row r="32" spans="1:21" s="4" customFormat="1" ht="21.75" customHeight="1" x14ac:dyDescent="0.25">
      <c r="A32" s="586" t="s">
        <v>237</v>
      </c>
      <c r="B32" s="587"/>
      <c r="C32" s="199" t="s">
        <v>3323</v>
      </c>
      <c r="D32" s="217">
        <v>829416</v>
      </c>
      <c r="E32" s="263" t="s">
        <v>93</v>
      </c>
      <c r="F32" s="142" t="s">
        <v>38</v>
      </c>
      <c r="G32" s="105"/>
      <c r="H32" s="180"/>
      <c r="I32" s="341" t="s">
        <v>730</v>
      </c>
      <c r="J32" s="63">
        <v>0.5</v>
      </c>
      <c r="K32" s="63">
        <f>J36+$K$62</f>
        <v>0</v>
      </c>
      <c r="L32" s="55">
        <v>0.50624999999999998</v>
      </c>
      <c r="M32" s="41">
        <f t="shared" si="1"/>
        <v>0.50624999999999998</v>
      </c>
      <c r="N32" s="55">
        <v>0.51249999999999996</v>
      </c>
      <c r="O32" s="41">
        <f t="shared" si="2"/>
        <v>0.51249999999999996</v>
      </c>
      <c r="P32" s="55">
        <v>0.56944444444444442</v>
      </c>
      <c r="Q32" s="41">
        <f t="shared" si="3"/>
        <v>0.56944444444444442</v>
      </c>
      <c r="R32" s="55">
        <v>0.58472222222222225</v>
      </c>
      <c r="S32" s="41">
        <f t="shared" si="4"/>
        <v>0.58472222222222225</v>
      </c>
      <c r="T32" s="236">
        <v>0.59722222222222221</v>
      </c>
      <c r="U32" s="72">
        <f t="shared" si="5"/>
        <v>0.59722222222222221</v>
      </c>
    </row>
    <row r="33" spans="1:21" s="46" customFormat="1" ht="21" customHeight="1" x14ac:dyDescent="0.25">
      <c r="A33" s="586" t="s">
        <v>136</v>
      </c>
      <c r="B33" s="587"/>
      <c r="C33" s="97" t="s">
        <v>3324</v>
      </c>
      <c r="D33" s="217">
        <v>70526874</v>
      </c>
      <c r="E33" s="129" t="s">
        <v>84</v>
      </c>
      <c r="F33" s="142" t="s">
        <v>1058</v>
      </c>
      <c r="G33" s="105"/>
      <c r="H33" s="180"/>
      <c r="I33" s="341" t="s">
        <v>730</v>
      </c>
      <c r="J33" s="55">
        <v>0.50763888888888886</v>
      </c>
      <c r="K33" s="55">
        <f>J33+$K$62</f>
        <v>0.50763888888888886</v>
      </c>
      <c r="L33" s="55">
        <v>0.51041666666666663</v>
      </c>
      <c r="M33" s="55">
        <f t="shared" si="1"/>
        <v>0.51041666666666663</v>
      </c>
      <c r="N33" s="55">
        <v>0.51666666666666672</v>
      </c>
      <c r="O33" s="55">
        <f t="shared" si="2"/>
        <v>0.51666666666666672</v>
      </c>
      <c r="P33" s="55">
        <v>0.57499999999999996</v>
      </c>
      <c r="Q33" s="55">
        <f t="shared" si="3"/>
        <v>0.57499999999999996</v>
      </c>
      <c r="R33" s="55">
        <v>0.58888888888888891</v>
      </c>
      <c r="S33" s="41">
        <f t="shared" si="4"/>
        <v>0.58888888888888891</v>
      </c>
      <c r="T33" s="236">
        <v>0.6020833333333333</v>
      </c>
      <c r="U33" s="236">
        <f t="shared" si="5"/>
        <v>0.6020833333333333</v>
      </c>
    </row>
    <row r="34" spans="1:21" ht="19.5" customHeight="1" x14ac:dyDescent="0.25">
      <c r="A34" s="586" t="s">
        <v>240</v>
      </c>
      <c r="B34" s="587"/>
      <c r="C34" s="97" t="s">
        <v>3325</v>
      </c>
      <c r="D34" s="217">
        <v>76647520</v>
      </c>
      <c r="E34" s="50" t="s">
        <v>84</v>
      </c>
      <c r="F34" s="142" t="s">
        <v>38</v>
      </c>
      <c r="G34" s="50" t="s">
        <v>515</v>
      </c>
      <c r="H34" s="182"/>
      <c r="I34" s="50" t="s">
        <v>743</v>
      </c>
      <c r="J34" s="55">
        <v>0.51875000000000004</v>
      </c>
      <c r="K34" s="55">
        <f>J34+$K$62</f>
        <v>0.51875000000000004</v>
      </c>
      <c r="L34" s="55">
        <v>0.51944444444444449</v>
      </c>
      <c r="M34" s="55">
        <f t="shared" si="1"/>
        <v>0.51944444444444449</v>
      </c>
      <c r="N34" s="55">
        <v>0.52430555555555558</v>
      </c>
      <c r="O34" s="55">
        <f t="shared" si="2"/>
        <v>0.52430555555555558</v>
      </c>
      <c r="P34" s="55">
        <v>0.58194444444444449</v>
      </c>
      <c r="Q34" s="55">
        <f t="shared" si="3"/>
        <v>0.58194444444444449</v>
      </c>
      <c r="R34" s="55">
        <v>0.59652777777777777</v>
      </c>
      <c r="S34" s="55">
        <f t="shared" si="4"/>
        <v>0.59652777777777777</v>
      </c>
      <c r="T34" s="236">
        <v>0.60902777777777772</v>
      </c>
      <c r="U34" s="236">
        <f t="shared" si="5"/>
        <v>0.60902777777777772</v>
      </c>
    </row>
    <row r="35" spans="1:21" ht="19.5" customHeight="1" x14ac:dyDescent="0.25">
      <c r="A35" s="586" t="s">
        <v>454</v>
      </c>
      <c r="B35" s="587"/>
      <c r="C35" s="97" t="s">
        <v>2831</v>
      </c>
      <c r="D35" s="215">
        <v>46048761</v>
      </c>
      <c r="E35" s="203" t="s">
        <v>45</v>
      </c>
      <c r="F35" s="260" t="s">
        <v>28</v>
      </c>
      <c r="G35" s="138" t="s">
        <v>2549</v>
      </c>
      <c r="H35" s="375"/>
      <c r="I35" s="115" t="s">
        <v>831</v>
      </c>
      <c r="J35" s="63">
        <v>0.54722222222222228</v>
      </c>
      <c r="K35" s="63">
        <f>J35+$K$62</f>
        <v>0.54722222222222228</v>
      </c>
      <c r="L35" s="55">
        <v>0.54791666666666672</v>
      </c>
      <c r="M35" s="41">
        <f t="shared" si="1"/>
        <v>0.54791666666666672</v>
      </c>
      <c r="N35" s="55">
        <v>0.55347222222222225</v>
      </c>
      <c r="O35" s="41">
        <f t="shared" si="2"/>
        <v>0.55347222222222225</v>
      </c>
      <c r="P35" s="55">
        <v>0.59652777777777777</v>
      </c>
      <c r="Q35" s="41">
        <f t="shared" si="3"/>
        <v>0.59652777777777777</v>
      </c>
      <c r="R35" s="55">
        <v>0.60902777777777772</v>
      </c>
      <c r="S35" s="41">
        <f t="shared" si="4"/>
        <v>0.60902777777777772</v>
      </c>
      <c r="T35" s="236">
        <v>0.62083333333333335</v>
      </c>
      <c r="U35" s="72">
        <f t="shared" si="5"/>
        <v>0.62083333333333335</v>
      </c>
    </row>
    <row r="36" spans="1:21" ht="18.75" customHeight="1" x14ac:dyDescent="0.25">
      <c r="A36" s="589"/>
      <c r="B36" s="589"/>
    </row>
    <row r="37" spans="1:21" ht="18.75" customHeight="1" x14ac:dyDescent="0.25">
      <c r="A37" s="589"/>
      <c r="B37" s="589"/>
    </row>
    <row r="38" spans="1:21" ht="18.75" customHeight="1" x14ac:dyDescent="0.25">
      <c r="A38" s="589"/>
      <c r="B38" s="589"/>
    </row>
    <row r="39" spans="1:21" ht="18" customHeight="1" x14ac:dyDescent="0.25">
      <c r="A39" s="589"/>
      <c r="B39" s="589"/>
    </row>
    <row r="40" spans="1:21" ht="18" customHeight="1" x14ac:dyDescent="0.25">
      <c r="A40" s="589"/>
      <c r="B40" s="589"/>
    </row>
    <row r="41" spans="1:21" s="46" customFormat="1" ht="18" customHeight="1" x14ac:dyDescent="0.25">
      <c r="A41" s="598"/>
      <c r="B41" s="598"/>
    </row>
    <row r="42" spans="1:21" ht="18" customHeight="1" x14ac:dyDescent="0.25">
      <c r="A42" s="589"/>
      <c r="B42" s="589"/>
    </row>
    <row r="43" spans="1:21" ht="18.75" customHeight="1" x14ac:dyDescent="0.25">
      <c r="A43" s="589"/>
      <c r="B43" s="589"/>
    </row>
    <row r="44" spans="1:21" ht="18" customHeight="1" x14ac:dyDescent="0.25">
      <c r="A44" s="589"/>
      <c r="B44" s="589"/>
    </row>
    <row r="45" spans="1:21" ht="18" customHeight="1" x14ac:dyDescent="0.25">
      <c r="A45" s="589"/>
      <c r="B45" s="589"/>
    </row>
    <row r="46" spans="1:21" ht="21" customHeight="1" x14ac:dyDescent="0.25">
      <c r="A46" s="589"/>
      <c r="B46" s="589"/>
    </row>
    <row r="47" spans="1:21" ht="18" customHeight="1" x14ac:dyDescent="0.25">
      <c r="A47" s="589"/>
      <c r="B47" s="589"/>
    </row>
    <row r="48" spans="1:21" ht="18" customHeight="1" x14ac:dyDescent="0.25">
      <c r="A48" s="589"/>
      <c r="B48" s="589"/>
    </row>
    <row r="49" spans="1:2" ht="18" customHeight="1" x14ac:dyDescent="0.25">
      <c r="A49" s="589"/>
      <c r="B49" s="589"/>
    </row>
    <row r="50" spans="1:2" ht="18" customHeight="1" x14ac:dyDescent="0.25">
      <c r="A50" s="589"/>
      <c r="B50" s="589"/>
    </row>
    <row r="51" spans="1:2" ht="18" customHeight="1" x14ac:dyDescent="0.25">
      <c r="A51" s="589"/>
      <c r="B51" s="589"/>
    </row>
    <row r="52" spans="1:2" ht="18" customHeight="1" x14ac:dyDescent="0.25">
      <c r="A52" s="589"/>
      <c r="B52" s="589"/>
    </row>
    <row r="53" spans="1:2" ht="18" customHeight="1" x14ac:dyDescent="0.25">
      <c r="A53" s="589"/>
      <c r="B53" s="589"/>
    </row>
    <row r="54" spans="1:2" ht="18" customHeight="1" x14ac:dyDescent="0.25">
      <c r="A54" s="589"/>
      <c r="B54" s="589"/>
    </row>
    <row r="55" spans="1:2" ht="18" customHeight="1" x14ac:dyDescent="0.25">
      <c r="A55" s="589"/>
      <c r="B55" s="589"/>
    </row>
    <row r="56" spans="1:2" ht="18" customHeight="1" x14ac:dyDescent="0.25">
      <c r="A56" s="589"/>
      <c r="B56" s="589"/>
    </row>
    <row r="57" spans="1:2" ht="18" customHeight="1" x14ac:dyDescent="0.25">
      <c r="A57" s="589"/>
      <c r="B57" s="589"/>
    </row>
    <row r="58" spans="1:2" ht="18" customHeight="1" x14ac:dyDescent="0.25">
      <c r="A58" s="589"/>
      <c r="B58" s="589"/>
    </row>
    <row r="59" spans="1:2" ht="18" customHeight="1" x14ac:dyDescent="0.25">
      <c r="A59" s="589"/>
      <c r="B59" s="589"/>
    </row>
    <row r="60" spans="1:2" ht="18" customHeight="1" x14ac:dyDescent="0.25">
      <c r="A60" s="589"/>
      <c r="B60" s="589"/>
    </row>
    <row r="61" spans="1:2" ht="18" customHeight="1" x14ac:dyDescent="0.25">
      <c r="A61" s="589"/>
      <c r="B61" s="589"/>
    </row>
    <row r="62" spans="1:2" ht="18" customHeight="1" x14ac:dyDescent="0.25">
      <c r="A62" s="589"/>
      <c r="B62" s="589"/>
    </row>
    <row r="63" spans="1:2" ht="18" customHeight="1" x14ac:dyDescent="0.25">
      <c r="A63" s="589"/>
      <c r="B63" s="589"/>
    </row>
    <row r="64" spans="1:2" ht="18" customHeight="1" x14ac:dyDescent="0.25">
      <c r="A64" s="589"/>
      <c r="B64" s="589"/>
    </row>
    <row r="65" spans="1:8" ht="18" customHeight="1" x14ac:dyDescent="0.25">
      <c r="A65" s="589"/>
      <c r="B65" s="589"/>
    </row>
    <row r="66" spans="1:8" ht="18" customHeight="1" x14ac:dyDescent="0.25">
      <c r="A66" s="589"/>
      <c r="B66" s="589"/>
    </row>
    <row r="67" spans="1:8" ht="18" customHeight="1" x14ac:dyDescent="0.25"/>
    <row r="68" spans="1:8" ht="15.75" customHeight="1" x14ac:dyDescent="0.25">
      <c r="B68" t="s">
        <v>6768</v>
      </c>
      <c r="C68" t="s">
        <v>6769</v>
      </c>
      <c r="D68" t="s">
        <v>6770</v>
      </c>
      <c r="E68" t="s">
        <v>6771</v>
      </c>
      <c r="F68" t="s">
        <v>6772</v>
      </c>
      <c r="G68" t="s">
        <v>6773</v>
      </c>
      <c r="H68" t="s">
        <v>6774</v>
      </c>
    </row>
    <row r="69" spans="1:8" ht="18" customHeight="1" x14ac:dyDescent="0.25"/>
    <row r="70" spans="1:8" ht="18" customHeight="1" x14ac:dyDescent="0.25"/>
    <row r="71" spans="1:8" ht="18" customHeight="1" x14ac:dyDescent="0.25"/>
    <row r="72" spans="1:8" ht="18" customHeight="1" x14ac:dyDescent="0.25"/>
    <row r="73" spans="1:8" ht="18" customHeight="1" x14ac:dyDescent="0.25"/>
    <row r="74" spans="1:8" ht="18" customHeight="1" x14ac:dyDescent="0.25"/>
    <row r="75" spans="1:8" ht="18" customHeight="1" x14ac:dyDescent="0.25"/>
    <row r="76" spans="1:8" ht="18" customHeight="1" x14ac:dyDescent="0.25"/>
    <row r="77" spans="1:8" ht="18" customHeight="1" x14ac:dyDescent="0.25"/>
    <row r="78" spans="1:8" ht="18" customHeight="1" x14ac:dyDescent="0.25"/>
    <row r="79" spans="1:8" ht="18" customHeight="1" x14ac:dyDescent="0.25"/>
    <row r="80" spans="1:8" ht="18" customHeight="1" x14ac:dyDescent="0.25"/>
    <row r="81" spans="2:6" ht="18" customHeight="1" x14ac:dyDescent="0.25"/>
    <row r="82" spans="2:6" ht="18" customHeight="1" x14ac:dyDescent="0.25"/>
    <row r="83" spans="2:6" ht="18" customHeight="1" x14ac:dyDescent="0.25"/>
    <row r="84" spans="2:6" ht="18" customHeight="1" x14ac:dyDescent="0.25"/>
    <row r="85" spans="2:6" ht="18" customHeight="1" x14ac:dyDescent="0.25"/>
    <row r="86" spans="2:6" ht="18" customHeight="1" x14ac:dyDescent="0.25"/>
    <row r="87" spans="2:6" ht="18" customHeight="1" x14ac:dyDescent="0.25"/>
    <row r="88" spans="2:6" ht="18" customHeight="1" x14ac:dyDescent="0.25"/>
    <row r="89" spans="2:6" ht="18" customHeight="1" x14ac:dyDescent="0.25"/>
    <row r="90" spans="2:6" ht="18" customHeight="1" x14ac:dyDescent="0.25"/>
    <row r="91" spans="2:6" ht="21" customHeight="1" x14ac:dyDescent="0.25"/>
    <row r="92" spans="2:6" ht="15.75" customHeight="1" x14ac:dyDescent="0.25">
      <c r="B92" t="s">
        <v>6768</v>
      </c>
      <c r="C92" t="s">
        <v>6769</v>
      </c>
      <c r="D92" t="s">
        <v>6770</v>
      </c>
      <c r="E92" t="s">
        <v>6771</v>
      </c>
      <c r="F92" t="s">
        <v>6772</v>
      </c>
    </row>
    <row r="93" spans="2:6" ht="15.75" customHeight="1" x14ac:dyDescent="0.25"/>
    <row r="94" spans="2:6" ht="15.75" customHeight="1" x14ac:dyDescent="0.25"/>
    <row r="95" spans="2:6" ht="21" customHeight="1" x14ac:dyDescent="0.25"/>
    <row r="96" spans="2:6" ht="21" customHeight="1" x14ac:dyDescent="0.25"/>
    <row r="97" spans="3:9" ht="18.75" customHeight="1" x14ac:dyDescent="0.25"/>
    <row r="98" spans="3:9" ht="15.75" customHeight="1" x14ac:dyDescent="0.25"/>
    <row r="99" spans="3:9" ht="15.75" customHeight="1" x14ac:dyDescent="0.25"/>
    <row r="100" spans="3:9" ht="18.75" customHeight="1" x14ac:dyDescent="0.25"/>
    <row r="104" spans="3:9" x14ac:dyDescent="0.25">
      <c r="C104" t="s">
        <v>6768</v>
      </c>
      <c r="D104" t="s">
        <v>6769</v>
      </c>
      <c r="E104" t="s">
        <v>6770</v>
      </c>
      <c r="F104" t="s">
        <v>6771</v>
      </c>
      <c r="G104" t="s">
        <v>6772</v>
      </c>
      <c r="H104" t="s">
        <v>6773</v>
      </c>
      <c r="I104" t="s">
        <v>6774</v>
      </c>
    </row>
    <row r="105" spans="3:9" ht="18" customHeight="1" x14ac:dyDescent="0.25"/>
    <row r="106" spans="3:9" ht="18" customHeight="1" x14ac:dyDescent="0.25"/>
    <row r="107" spans="3:9" ht="15.75" customHeight="1" x14ac:dyDescent="0.25"/>
    <row r="108" spans="3:9" ht="15.75" customHeight="1" x14ac:dyDescent="0.25"/>
    <row r="109" spans="3:9" ht="15.75" customHeight="1" x14ac:dyDescent="0.25"/>
    <row r="110" spans="3:9" ht="15.75" customHeight="1" x14ac:dyDescent="0.25"/>
    <row r="111" spans="3:9" ht="15.75" customHeight="1" x14ac:dyDescent="0.25"/>
    <row r="112" spans="3:9" ht="18.75" customHeight="1" x14ac:dyDescent="0.25"/>
    <row r="113" ht="15.75" customHeight="1" x14ac:dyDescent="0.25"/>
  </sheetData>
  <mergeCells count="71">
    <mergeCell ref="A59:B59"/>
    <mergeCell ref="N1:O1"/>
    <mergeCell ref="A3:B3"/>
    <mergeCell ref="A12:B12"/>
    <mergeCell ref="A26:B26"/>
    <mergeCell ref="A21:B21"/>
    <mergeCell ref="A11:B11"/>
    <mergeCell ref="A24:B24"/>
    <mergeCell ref="A15:B15"/>
    <mergeCell ref="A65:B65"/>
    <mergeCell ref="A41:B41"/>
    <mergeCell ref="A37:B37"/>
    <mergeCell ref="A46:B46"/>
    <mergeCell ref="A66:B66"/>
    <mergeCell ref="A56:B56"/>
    <mergeCell ref="A55:B55"/>
    <mergeCell ref="A50:B50"/>
    <mergeCell ref="A63:B63"/>
    <mergeCell ref="A58:B58"/>
    <mergeCell ref="A61:B61"/>
    <mergeCell ref="A54:B54"/>
    <mergeCell ref="A64:B64"/>
    <mergeCell ref="A60:B60"/>
    <mergeCell ref="A51:B51"/>
    <mergeCell ref="A49:B49"/>
    <mergeCell ref="T1:U1"/>
    <mergeCell ref="A47:B47"/>
    <mergeCell ref="A5:B5"/>
    <mergeCell ref="L1:M1"/>
    <mergeCell ref="A32:B32"/>
    <mergeCell ref="A42:B42"/>
    <mergeCell ref="A14:B14"/>
    <mergeCell ref="A23:B23"/>
    <mergeCell ref="A17:B17"/>
    <mergeCell ref="A8:B8"/>
    <mergeCell ref="A22:B22"/>
    <mergeCell ref="A35:B35"/>
    <mergeCell ref="P1:Q1"/>
    <mergeCell ref="A36:B36"/>
    <mergeCell ref="A1:B1"/>
    <mergeCell ref="A6:B6"/>
    <mergeCell ref="A9:B9"/>
    <mergeCell ref="A31:B31"/>
    <mergeCell ref="A2:B2"/>
    <mergeCell ref="A57:B57"/>
    <mergeCell ref="A33:B33"/>
    <mergeCell ref="A53:B53"/>
    <mergeCell ref="A16:B16"/>
    <mergeCell ref="A7:B7"/>
    <mergeCell ref="A25:B25"/>
    <mergeCell ref="A18:B18"/>
    <mergeCell ref="A27:B27"/>
    <mergeCell ref="A45:B45"/>
    <mergeCell ref="A48:B48"/>
    <mergeCell ref="A30:B30"/>
    <mergeCell ref="R1:S1"/>
    <mergeCell ref="A34:B34"/>
    <mergeCell ref="A4:B4"/>
    <mergeCell ref="A62:B62"/>
    <mergeCell ref="A20:B20"/>
    <mergeCell ref="A38:B38"/>
    <mergeCell ref="A29:B29"/>
    <mergeCell ref="A52:B52"/>
    <mergeCell ref="A43:B43"/>
    <mergeCell ref="A19:B19"/>
    <mergeCell ref="A10:B10"/>
    <mergeCell ref="A28:B28"/>
    <mergeCell ref="A13:B13"/>
    <mergeCell ref="A44:B44"/>
    <mergeCell ref="A39:B39"/>
    <mergeCell ref="A40:B40"/>
  </mergeCells>
  <pageMargins left="0.7" right="0.7" top="0.75" bottom="0.75" header="0.3" footer="0.3"/>
  <pageSetup paperSize="9" fitToWidth="0" orientation="landscape"/>
  <tableParts count="3">
    <tablePart r:id="rId1"/>
    <tablePart r:id="rId2"/>
    <tablePart r:id="rId3"/>
  </tableParts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0-000000000000}">
  <sheetPr codeName="Hoja369">
    <pageSetUpPr fitToPage="1"/>
  </sheetPr>
  <dimension ref="A1:U112"/>
  <sheetViews>
    <sheetView topLeftCell="A15" workbookViewId="0">
      <selection activeCell="A40" sqref="A40:B40"/>
    </sheetView>
  </sheetViews>
  <sheetFormatPr baseColWidth="10" defaultColWidth="9.140625" defaultRowHeight="15" x14ac:dyDescent="0.25"/>
  <cols>
    <col min="1" max="2" width="2.7109375" customWidth="1"/>
    <col min="3" max="3" width="39" customWidth="1"/>
    <col min="4" max="4" width="14.5703125" customWidth="1"/>
    <col min="5" max="5" width="21.85546875" customWidth="1"/>
    <col min="6" max="6" width="22" customWidth="1"/>
    <col min="7" max="7" width="21.140625" bestFit="1" customWidth="1"/>
    <col min="8" max="8" width="9.28515625" customWidth="1"/>
    <col min="9" max="9" width="25.140625" customWidth="1"/>
    <col min="10" max="10" width="13.28515625" customWidth="1"/>
    <col min="11" max="11" width="13.5703125" customWidth="1"/>
    <col min="12" max="12" width="14.28515625" customWidth="1"/>
    <col min="13" max="13" width="13.7109375" customWidth="1"/>
    <col min="14" max="15" width="14.7109375" customWidth="1"/>
    <col min="16" max="16" width="15.28515625" customWidth="1"/>
    <col min="17" max="17" width="14.85546875" customWidth="1"/>
    <col min="18" max="19" width="15.42578125" customWidth="1"/>
    <col min="20" max="20" width="17" customWidth="1"/>
    <col min="21" max="21" width="17.85546875" customWidth="1"/>
  </cols>
  <sheetData>
    <row r="1" spans="1:21" ht="46.5" customHeight="1" x14ac:dyDescent="0.25">
      <c r="A1" s="596" t="s">
        <v>0</v>
      </c>
      <c r="B1" s="597"/>
      <c r="C1" s="10" t="s">
        <v>1</v>
      </c>
      <c r="D1" s="10" t="s">
        <v>2</v>
      </c>
      <c r="E1" s="25" t="s">
        <v>3</v>
      </c>
      <c r="F1" s="20" t="s">
        <v>4</v>
      </c>
      <c r="G1" s="1" t="s">
        <v>5</v>
      </c>
      <c r="H1" s="35" t="s">
        <v>6</v>
      </c>
      <c r="I1" s="2" t="s">
        <v>7</v>
      </c>
      <c r="J1" s="3" t="s">
        <v>8</v>
      </c>
      <c r="K1" s="3" t="s">
        <v>9</v>
      </c>
      <c r="L1" s="593" t="s">
        <v>10</v>
      </c>
      <c r="M1" s="592"/>
      <c r="N1" s="599" t="s">
        <v>11</v>
      </c>
      <c r="O1" s="592"/>
      <c r="P1" s="595" t="s">
        <v>12</v>
      </c>
      <c r="Q1" s="592"/>
      <c r="R1" s="594" t="s">
        <v>13</v>
      </c>
      <c r="S1" s="592"/>
      <c r="T1" s="591" t="s">
        <v>14</v>
      </c>
      <c r="U1" s="592"/>
    </row>
    <row r="2" spans="1:21" ht="21" customHeight="1" x14ac:dyDescent="0.25">
      <c r="A2" s="586" t="s">
        <v>15</v>
      </c>
      <c r="B2" s="587"/>
      <c r="C2" s="152" t="s">
        <v>3326</v>
      </c>
      <c r="D2" s="217">
        <v>6717395</v>
      </c>
      <c r="E2" s="21" t="s">
        <v>2704</v>
      </c>
      <c r="F2" s="142" t="s">
        <v>28</v>
      </c>
      <c r="G2" s="105"/>
      <c r="H2" s="356" t="s">
        <v>248</v>
      </c>
      <c r="I2" s="105" t="s">
        <v>3195</v>
      </c>
      <c r="J2" s="55">
        <v>0.33958333333333329</v>
      </c>
      <c r="K2" s="41">
        <f t="shared" ref="K2:K42" si="0">J2+$K$61</f>
        <v>0.33958333333333329</v>
      </c>
      <c r="L2" s="55">
        <v>0.33958333333333329</v>
      </c>
      <c r="M2" s="41">
        <f t="shared" ref="M2:M42" si="1">L2+$M$62</f>
        <v>0.33958333333333329</v>
      </c>
      <c r="N2" s="55">
        <v>0.34583333333333333</v>
      </c>
      <c r="O2" s="41">
        <f t="shared" ref="O2:O42" si="2">N2+$O$62</f>
        <v>0.34583333333333333</v>
      </c>
      <c r="P2" s="55">
        <v>0.38750000000000001</v>
      </c>
      <c r="Q2" s="41">
        <f t="shared" ref="Q2:Q42" si="3">P2+$Q$62</f>
        <v>0.38750000000000001</v>
      </c>
      <c r="R2" s="55">
        <v>0.39861111111111108</v>
      </c>
      <c r="S2" s="41">
        <f t="shared" ref="S2:S42" si="4">R2+$S$62</f>
        <v>0.39861111111111108</v>
      </c>
      <c r="T2" s="236">
        <v>0.40972222222222221</v>
      </c>
      <c r="U2" s="72">
        <f t="shared" ref="U2:U42" si="5">T2+$U$62</f>
        <v>0.40972222222222221</v>
      </c>
    </row>
    <row r="3" spans="1:21" ht="21" customHeight="1" x14ac:dyDescent="0.25">
      <c r="A3" s="600"/>
      <c r="B3" s="587"/>
      <c r="C3" s="192" t="s">
        <v>3327</v>
      </c>
      <c r="D3" s="288">
        <v>2769953</v>
      </c>
      <c r="E3" s="88" t="s">
        <v>189</v>
      </c>
      <c r="F3" s="250" t="s">
        <v>2623</v>
      </c>
      <c r="G3" s="88"/>
      <c r="H3" s="332"/>
      <c r="I3" s="88" t="s">
        <v>3195</v>
      </c>
      <c r="J3" s="161"/>
      <c r="K3" s="161">
        <f t="shared" si="0"/>
        <v>0</v>
      </c>
      <c r="L3" s="161"/>
      <c r="M3" s="15">
        <f t="shared" si="1"/>
        <v>0</v>
      </c>
      <c r="N3" s="161"/>
      <c r="O3" s="15">
        <f t="shared" si="2"/>
        <v>0</v>
      </c>
      <c r="P3" s="161"/>
      <c r="Q3" s="15">
        <f t="shared" si="3"/>
        <v>0</v>
      </c>
      <c r="R3" s="161"/>
      <c r="S3" s="15">
        <f t="shared" si="4"/>
        <v>0</v>
      </c>
      <c r="T3" s="161"/>
      <c r="U3" s="15">
        <f t="shared" si="5"/>
        <v>0</v>
      </c>
    </row>
    <row r="4" spans="1:21" ht="20.25" customHeight="1" x14ac:dyDescent="0.25">
      <c r="A4" s="586" t="s">
        <v>21</v>
      </c>
      <c r="B4" s="587"/>
      <c r="C4" s="152" t="s">
        <v>3328</v>
      </c>
      <c r="D4" s="217">
        <v>46533924</v>
      </c>
      <c r="E4" s="201" t="s">
        <v>45</v>
      </c>
      <c r="F4" s="142" t="s">
        <v>28</v>
      </c>
      <c r="G4" s="245"/>
      <c r="H4" s="347"/>
      <c r="I4" s="245" t="s">
        <v>47</v>
      </c>
      <c r="J4" s="55">
        <v>0.36041666666666672</v>
      </c>
      <c r="K4" s="55">
        <f t="shared" si="0"/>
        <v>0.36041666666666672</v>
      </c>
      <c r="L4" s="55">
        <v>0.3611111111111111</v>
      </c>
      <c r="M4" s="55">
        <f t="shared" si="1"/>
        <v>0.3611111111111111</v>
      </c>
      <c r="N4" s="55">
        <v>0.3659722222222222</v>
      </c>
      <c r="O4" s="55">
        <f t="shared" si="2"/>
        <v>0.3659722222222222</v>
      </c>
      <c r="P4" s="55">
        <v>0.41111111111111109</v>
      </c>
      <c r="Q4" s="55">
        <f t="shared" si="3"/>
        <v>0.41111111111111109</v>
      </c>
      <c r="R4" s="55">
        <v>0.4236111111111111</v>
      </c>
      <c r="S4" s="55">
        <f t="shared" si="4"/>
        <v>0.4236111111111111</v>
      </c>
      <c r="T4" s="236">
        <v>0.43680555555555561</v>
      </c>
      <c r="U4" s="236">
        <f t="shared" si="5"/>
        <v>0.43680555555555561</v>
      </c>
    </row>
    <row r="5" spans="1:21" ht="18.75" customHeight="1" x14ac:dyDescent="0.25">
      <c r="A5" s="586" t="s">
        <v>26</v>
      </c>
      <c r="B5" s="587"/>
      <c r="C5" s="152" t="s">
        <v>3329</v>
      </c>
      <c r="D5" s="217">
        <v>72036420</v>
      </c>
      <c r="E5" s="50" t="s">
        <v>271</v>
      </c>
      <c r="F5" s="142" t="s">
        <v>28</v>
      </c>
      <c r="G5" s="184" t="s">
        <v>19</v>
      </c>
      <c r="H5" s="464"/>
      <c r="I5" s="312" t="s">
        <v>168</v>
      </c>
      <c r="J5" s="55">
        <v>0.36180555555555549</v>
      </c>
      <c r="K5" s="55">
        <f t="shared" si="0"/>
        <v>0.36180555555555549</v>
      </c>
      <c r="L5" s="55">
        <v>0.36666666666666659</v>
      </c>
      <c r="M5" s="55">
        <f t="shared" si="1"/>
        <v>0.36666666666666659</v>
      </c>
      <c r="N5" s="55">
        <v>0.37083333333333329</v>
      </c>
      <c r="O5" s="55">
        <f t="shared" si="2"/>
        <v>0.37083333333333329</v>
      </c>
      <c r="P5" s="55">
        <v>0.4152777777777778</v>
      </c>
      <c r="Q5" s="55">
        <f t="shared" si="3"/>
        <v>0.4152777777777778</v>
      </c>
      <c r="R5" s="55">
        <v>0.42708333333333331</v>
      </c>
      <c r="S5" s="55">
        <f t="shared" si="4"/>
        <v>0.42708333333333331</v>
      </c>
      <c r="T5" s="236">
        <v>0.43958333333333333</v>
      </c>
      <c r="U5" s="236">
        <f t="shared" si="5"/>
        <v>0.43958333333333333</v>
      </c>
    </row>
    <row r="6" spans="1:21" ht="21.75" customHeight="1" x14ac:dyDescent="0.25">
      <c r="A6" s="586" t="s">
        <v>30</v>
      </c>
      <c r="B6" s="587"/>
      <c r="C6" s="152" t="s">
        <v>3330</v>
      </c>
      <c r="D6" s="217">
        <v>47407313</v>
      </c>
      <c r="E6" s="50" t="s">
        <v>84</v>
      </c>
      <c r="F6" s="142" t="s">
        <v>23</v>
      </c>
      <c r="G6" s="105" t="s">
        <v>100</v>
      </c>
      <c r="H6" s="464"/>
      <c r="I6" s="486" t="s">
        <v>1603</v>
      </c>
      <c r="J6" s="55">
        <v>0.36527777777777781</v>
      </c>
      <c r="K6" s="55">
        <f t="shared" si="0"/>
        <v>0.36527777777777781</v>
      </c>
      <c r="L6" s="55">
        <v>0.37152777777777779</v>
      </c>
      <c r="M6" s="41">
        <f t="shared" si="1"/>
        <v>0.37152777777777779</v>
      </c>
      <c r="N6" s="55">
        <v>0.37638888888888888</v>
      </c>
      <c r="O6" s="41">
        <f t="shared" si="2"/>
        <v>0.37638888888888888</v>
      </c>
      <c r="P6" s="55">
        <v>0.42152777777777778</v>
      </c>
      <c r="Q6" s="41">
        <f t="shared" si="3"/>
        <v>0.42152777777777778</v>
      </c>
      <c r="R6" s="55">
        <v>0.43472222222222218</v>
      </c>
      <c r="S6" s="41">
        <f t="shared" si="4"/>
        <v>0.43472222222222218</v>
      </c>
      <c r="T6" s="236">
        <v>0.44861111111111113</v>
      </c>
      <c r="U6" s="72">
        <f t="shared" si="5"/>
        <v>0.44861111111111113</v>
      </c>
    </row>
    <row r="7" spans="1:21" ht="19.5" customHeight="1" x14ac:dyDescent="0.25">
      <c r="A7" s="586" t="s">
        <v>35</v>
      </c>
      <c r="B7" s="587"/>
      <c r="C7" s="152" t="s">
        <v>3331</v>
      </c>
      <c r="D7" s="217">
        <v>40622481</v>
      </c>
      <c r="E7" s="201" t="s">
        <v>45</v>
      </c>
      <c r="F7" s="142" t="s">
        <v>28</v>
      </c>
      <c r="G7" s="105"/>
      <c r="H7" s="180"/>
      <c r="I7" s="105" t="s">
        <v>3195</v>
      </c>
      <c r="J7" s="55">
        <v>0.36805555555555558</v>
      </c>
      <c r="K7" s="55">
        <f t="shared" si="0"/>
        <v>0.36805555555555558</v>
      </c>
      <c r="L7" s="55">
        <v>0.37638888888888888</v>
      </c>
      <c r="M7" s="41">
        <f t="shared" si="1"/>
        <v>0.37638888888888888</v>
      </c>
      <c r="N7" s="55">
        <v>0.38124999999999998</v>
      </c>
      <c r="O7" s="41">
        <f t="shared" si="2"/>
        <v>0.38124999999999998</v>
      </c>
      <c r="P7" s="55">
        <v>0.42499999999999999</v>
      </c>
      <c r="Q7" s="41">
        <f t="shared" si="3"/>
        <v>0.42499999999999999</v>
      </c>
      <c r="R7" s="55">
        <v>0.43888888888888888</v>
      </c>
      <c r="S7" s="41">
        <f t="shared" si="4"/>
        <v>0.43888888888888888</v>
      </c>
      <c r="T7" s="236">
        <v>0.45208333333333328</v>
      </c>
      <c r="U7" s="72">
        <f t="shared" si="5"/>
        <v>0.45208333333333328</v>
      </c>
    </row>
    <row r="8" spans="1:21" ht="21.75" customHeight="1" x14ac:dyDescent="0.25">
      <c r="A8" s="586" t="s">
        <v>40</v>
      </c>
      <c r="B8" s="587"/>
      <c r="C8" s="152" t="s">
        <v>3332</v>
      </c>
      <c r="D8" s="217">
        <v>71959466</v>
      </c>
      <c r="E8" s="50" t="s">
        <v>17</v>
      </c>
      <c r="F8" s="142" t="s">
        <v>28</v>
      </c>
      <c r="G8" s="105" t="s">
        <v>146</v>
      </c>
      <c r="H8" s="186"/>
      <c r="I8" s="186" t="s">
        <v>25</v>
      </c>
      <c r="J8" s="55">
        <v>0.37083333333333329</v>
      </c>
      <c r="K8" s="55">
        <f t="shared" si="0"/>
        <v>0.37083333333333329</v>
      </c>
      <c r="L8" s="55">
        <v>0.38055555555555548</v>
      </c>
      <c r="M8" s="41">
        <f t="shared" si="1"/>
        <v>0.38055555555555548</v>
      </c>
      <c r="N8" s="55">
        <v>0.38541666666666669</v>
      </c>
      <c r="O8" s="41">
        <f t="shared" si="2"/>
        <v>0.38541666666666669</v>
      </c>
      <c r="P8" s="55">
        <v>0.42916666666666659</v>
      </c>
      <c r="Q8" s="41">
        <f t="shared" si="3"/>
        <v>0.42916666666666659</v>
      </c>
      <c r="R8" s="55">
        <v>0.44722222222222219</v>
      </c>
      <c r="S8" s="41">
        <f t="shared" si="4"/>
        <v>0.44722222222222219</v>
      </c>
      <c r="T8" s="236">
        <v>0.46250000000000002</v>
      </c>
      <c r="U8" s="72">
        <f t="shared" si="5"/>
        <v>0.46250000000000002</v>
      </c>
    </row>
    <row r="9" spans="1:21" ht="20.25" customHeight="1" x14ac:dyDescent="0.25">
      <c r="A9" s="586" t="s">
        <v>43</v>
      </c>
      <c r="B9" s="587"/>
      <c r="C9" s="152" t="s">
        <v>3333</v>
      </c>
      <c r="D9" s="217">
        <v>42975458</v>
      </c>
      <c r="E9" s="50" t="s">
        <v>17</v>
      </c>
      <c r="F9" s="142" t="s">
        <v>38</v>
      </c>
      <c r="G9" s="184" t="s">
        <v>19</v>
      </c>
      <c r="H9" s="134"/>
      <c r="I9" s="134" t="s">
        <v>168</v>
      </c>
      <c r="J9" s="55">
        <v>0.375</v>
      </c>
      <c r="K9" s="55">
        <f t="shared" si="0"/>
        <v>0.375</v>
      </c>
      <c r="L9" s="55">
        <v>0.38541666666666669</v>
      </c>
      <c r="M9" s="41">
        <f t="shared" si="1"/>
        <v>0.38541666666666669</v>
      </c>
      <c r="N9" s="55">
        <v>0.39027777777777778</v>
      </c>
      <c r="O9" s="41">
        <f t="shared" si="2"/>
        <v>0.39027777777777778</v>
      </c>
      <c r="P9" s="55">
        <v>0.43958333333333333</v>
      </c>
      <c r="Q9" s="41">
        <f t="shared" si="3"/>
        <v>0.43958333333333333</v>
      </c>
      <c r="R9" s="55">
        <v>0.45347222222222222</v>
      </c>
      <c r="S9" s="41">
        <f t="shared" si="4"/>
        <v>0.45347222222222222</v>
      </c>
      <c r="T9" s="236">
        <v>0.46527777777777779</v>
      </c>
      <c r="U9" s="72">
        <f t="shared" si="5"/>
        <v>0.46527777777777779</v>
      </c>
    </row>
    <row r="10" spans="1:21" ht="21" customHeight="1" x14ac:dyDescent="0.25">
      <c r="A10" s="586" t="s">
        <v>48</v>
      </c>
      <c r="B10" s="587"/>
      <c r="C10" s="152" t="s">
        <v>3334</v>
      </c>
      <c r="D10" s="217">
        <v>70058356</v>
      </c>
      <c r="E10" s="50" t="s">
        <v>271</v>
      </c>
      <c r="F10" s="142" t="s">
        <v>28</v>
      </c>
      <c r="G10" s="50"/>
      <c r="H10" s="182"/>
      <c r="I10" s="50" t="s">
        <v>3234</v>
      </c>
      <c r="J10" s="55">
        <v>0.38750000000000001</v>
      </c>
      <c r="K10" s="55">
        <f t="shared" si="0"/>
        <v>0.38750000000000001</v>
      </c>
      <c r="L10" s="55">
        <v>0.39027777777777778</v>
      </c>
      <c r="M10" s="55">
        <f t="shared" si="1"/>
        <v>0.39027777777777778</v>
      </c>
      <c r="N10" s="55">
        <v>0.4</v>
      </c>
      <c r="O10" s="55">
        <f t="shared" si="2"/>
        <v>0.4</v>
      </c>
      <c r="P10" s="55">
        <v>0.4513888888888889</v>
      </c>
      <c r="Q10" s="55">
        <f t="shared" si="3"/>
        <v>0.4513888888888889</v>
      </c>
      <c r="R10" s="55">
        <v>0.46666666666666667</v>
      </c>
      <c r="S10" s="55">
        <f t="shared" si="4"/>
        <v>0.46666666666666667</v>
      </c>
      <c r="T10" s="236">
        <v>0.47847222222222219</v>
      </c>
      <c r="U10" s="236">
        <f t="shared" si="5"/>
        <v>0.47847222222222219</v>
      </c>
    </row>
    <row r="11" spans="1:21" s="46" customFormat="1" ht="21" customHeight="1" x14ac:dyDescent="0.25">
      <c r="A11" s="586" t="s">
        <v>54</v>
      </c>
      <c r="B11" s="587"/>
      <c r="C11" s="152" t="s">
        <v>3335</v>
      </c>
      <c r="D11" s="217">
        <v>75495061</v>
      </c>
      <c r="E11" s="174" t="s">
        <v>138</v>
      </c>
      <c r="F11" s="142" t="s">
        <v>28</v>
      </c>
      <c r="G11" s="105"/>
      <c r="H11" s="105"/>
      <c r="I11" s="105" t="s">
        <v>3195</v>
      </c>
      <c r="J11" s="55">
        <v>0.38541666666666669</v>
      </c>
      <c r="K11" s="55">
        <f t="shared" si="0"/>
        <v>0.38541666666666669</v>
      </c>
      <c r="L11" s="55">
        <v>0.39513888888888887</v>
      </c>
      <c r="M11" s="55">
        <f t="shared" si="1"/>
        <v>0.39513888888888887</v>
      </c>
      <c r="N11" s="55">
        <v>0.39513888888888887</v>
      </c>
      <c r="O11" s="55">
        <f t="shared" si="2"/>
        <v>0.39513888888888887</v>
      </c>
      <c r="P11" s="55">
        <v>0.44097222222222221</v>
      </c>
      <c r="Q11" s="55">
        <f t="shared" si="3"/>
        <v>0.44097222222222221</v>
      </c>
      <c r="R11" s="55">
        <v>0.46250000000000002</v>
      </c>
      <c r="S11" s="55">
        <f t="shared" si="4"/>
        <v>0.46250000000000002</v>
      </c>
      <c r="T11" s="236">
        <v>0.47569444444444442</v>
      </c>
      <c r="U11" s="236">
        <f t="shared" si="5"/>
        <v>0.47569444444444442</v>
      </c>
    </row>
    <row r="12" spans="1:21" ht="23.25" customHeight="1" x14ac:dyDescent="0.25">
      <c r="A12" s="586" t="s">
        <v>58</v>
      </c>
      <c r="B12" s="587"/>
      <c r="C12" s="230" t="s">
        <v>3336</v>
      </c>
      <c r="D12" s="217">
        <v>45136405</v>
      </c>
      <c r="E12" s="174" t="s">
        <v>138</v>
      </c>
      <c r="F12" s="142" t="s">
        <v>305</v>
      </c>
      <c r="G12" s="105" t="s">
        <v>341</v>
      </c>
      <c r="H12" s="186"/>
      <c r="I12" s="186" t="s">
        <v>25</v>
      </c>
      <c r="J12" s="55">
        <v>0.38958333333333328</v>
      </c>
      <c r="K12" s="55">
        <f t="shared" si="0"/>
        <v>0.38958333333333328</v>
      </c>
      <c r="L12" s="55">
        <v>0.39930555555555558</v>
      </c>
      <c r="M12" s="41">
        <f t="shared" si="1"/>
        <v>0.39930555555555558</v>
      </c>
      <c r="N12" s="55">
        <v>0.40416666666666667</v>
      </c>
      <c r="O12" s="41">
        <f t="shared" si="2"/>
        <v>0.40416666666666667</v>
      </c>
      <c r="P12" s="55">
        <v>0.45208333333333328</v>
      </c>
      <c r="Q12" s="41">
        <f t="shared" si="3"/>
        <v>0.45208333333333328</v>
      </c>
      <c r="R12" s="55">
        <v>0.47569444444444442</v>
      </c>
      <c r="S12" s="41">
        <f t="shared" si="4"/>
        <v>0.47569444444444442</v>
      </c>
      <c r="T12" s="236">
        <v>0.48680555555555549</v>
      </c>
      <c r="U12" s="72">
        <f t="shared" si="5"/>
        <v>0.48680555555555549</v>
      </c>
    </row>
    <row r="13" spans="1:21" ht="21.75" customHeight="1" x14ac:dyDescent="0.25">
      <c r="A13" s="586" t="s">
        <v>64</v>
      </c>
      <c r="B13" s="587"/>
      <c r="C13" s="152" t="s">
        <v>3337</v>
      </c>
      <c r="D13" s="217">
        <v>17427794</v>
      </c>
      <c r="E13" s="21" t="s">
        <v>189</v>
      </c>
      <c r="F13" s="142" t="s">
        <v>38</v>
      </c>
      <c r="G13" s="105"/>
      <c r="H13" s="180"/>
      <c r="I13" s="105" t="s">
        <v>3338</v>
      </c>
      <c r="J13" s="55">
        <v>0.40555555555555561</v>
      </c>
      <c r="K13" s="55">
        <f t="shared" si="0"/>
        <v>0.40555555555555561</v>
      </c>
      <c r="L13" s="55">
        <v>0.40902777777777782</v>
      </c>
      <c r="M13" s="41">
        <f t="shared" si="1"/>
        <v>0.40902777777777782</v>
      </c>
      <c r="N13" s="55">
        <v>0.41666666666666669</v>
      </c>
      <c r="O13" s="41">
        <f t="shared" si="2"/>
        <v>0.41666666666666669</v>
      </c>
      <c r="P13" s="55">
        <v>0.46666666666666667</v>
      </c>
      <c r="Q13" s="41">
        <f t="shared" si="3"/>
        <v>0.46666666666666667</v>
      </c>
      <c r="R13" s="55">
        <v>0.48055555555555562</v>
      </c>
      <c r="S13" s="41">
        <f t="shared" si="4"/>
        <v>0.48055555555555562</v>
      </c>
      <c r="T13" s="236">
        <v>0.49305555555555558</v>
      </c>
      <c r="U13" s="72">
        <f t="shared" si="5"/>
        <v>0.49305555555555558</v>
      </c>
    </row>
    <row r="14" spans="1:21" ht="24" customHeight="1" x14ac:dyDescent="0.25">
      <c r="A14" s="586" t="s">
        <v>67</v>
      </c>
      <c r="B14" s="587"/>
      <c r="C14" s="152" t="s">
        <v>3339</v>
      </c>
      <c r="D14" s="217">
        <v>72441963</v>
      </c>
      <c r="E14" s="50" t="s">
        <v>37</v>
      </c>
      <c r="F14" s="142" t="s">
        <v>38</v>
      </c>
      <c r="G14" s="105"/>
      <c r="H14" s="180"/>
      <c r="I14" s="105" t="s">
        <v>3338</v>
      </c>
      <c r="J14" s="55">
        <v>0.40416666666666667</v>
      </c>
      <c r="K14" s="55">
        <f t="shared" si="0"/>
        <v>0.40416666666666667</v>
      </c>
      <c r="L14" s="55">
        <v>0.40486111111111112</v>
      </c>
      <c r="M14" s="41">
        <f t="shared" si="1"/>
        <v>0.40486111111111112</v>
      </c>
      <c r="N14" s="55">
        <v>0.41041666666666671</v>
      </c>
      <c r="O14" s="41">
        <f t="shared" si="2"/>
        <v>0.41041666666666671</v>
      </c>
      <c r="P14" s="55">
        <v>0.46666666666666667</v>
      </c>
      <c r="Q14" s="41">
        <f t="shared" si="3"/>
        <v>0.46666666666666667</v>
      </c>
      <c r="R14" s="55">
        <v>0.48680555555555549</v>
      </c>
      <c r="S14" s="41">
        <f t="shared" si="4"/>
        <v>0.48680555555555549</v>
      </c>
      <c r="T14" s="236">
        <v>0.49861111111111112</v>
      </c>
      <c r="U14" s="72">
        <f t="shared" si="5"/>
        <v>0.49861111111111112</v>
      </c>
    </row>
    <row r="15" spans="1:21" ht="21.75" customHeight="1" x14ac:dyDescent="0.25">
      <c r="A15" s="586" t="s">
        <v>70</v>
      </c>
      <c r="B15" s="587"/>
      <c r="C15" s="152" t="s">
        <v>3340</v>
      </c>
      <c r="D15" s="217">
        <v>44138428</v>
      </c>
      <c r="E15" s="50" t="s">
        <v>37</v>
      </c>
      <c r="F15" s="142" t="s">
        <v>28</v>
      </c>
      <c r="G15" s="102" t="s">
        <v>19</v>
      </c>
      <c r="H15" s="296"/>
      <c r="I15" s="296" t="s">
        <v>168</v>
      </c>
      <c r="J15" s="55">
        <v>0.40694444444444439</v>
      </c>
      <c r="K15" s="55">
        <f t="shared" si="0"/>
        <v>0.40694444444444439</v>
      </c>
      <c r="L15" s="55">
        <v>0.41666666666666669</v>
      </c>
      <c r="M15" s="41">
        <f t="shared" si="1"/>
        <v>0.41666666666666669</v>
      </c>
      <c r="N15" s="55">
        <v>0.42222222222222222</v>
      </c>
      <c r="O15" s="41">
        <f t="shared" si="2"/>
        <v>0.42222222222222222</v>
      </c>
      <c r="P15" s="55">
        <v>0.47916666666666669</v>
      </c>
      <c r="Q15" s="41">
        <f t="shared" si="3"/>
        <v>0.47916666666666669</v>
      </c>
      <c r="R15" s="55">
        <v>0.49305555555555558</v>
      </c>
      <c r="S15" s="41">
        <f t="shared" si="4"/>
        <v>0.49305555555555558</v>
      </c>
      <c r="T15" s="236">
        <v>0.50624999999999998</v>
      </c>
      <c r="U15" s="72">
        <f t="shared" si="5"/>
        <v>0.50624999999999998</v>
      </c>
    </row>
    <row r="16" spans="1:21" ht="19.5" customHeight="1" x14ac:dyDescent="0.25">
      <c r="A16" s="586" t="s">
        <v>73</v>
      </c>
      <c r="B16" s="587"/>
      <c r="C16" s="152" t="s">
        <v>3341</v>
      </c>
      <c r="D16" s="217">
        <v>41431560</v>
      </c>
      <c r="E16" s="201" t="s">
        <v>45</v>
      </c>
      <c r="F16" s="142" t="s">
        <v>28</v>
      </c>
      <c r="G16" s="500"/>
      <c r="H16" s="500"/>
      <c r="I16" s="500" t="s">
        <v>47</v>
      </c>
      <c r="J16" s="55">
        <v>0.41597222222222219</v>
      </c>
      <c r="K16" s="55">
        <f t="shared" si="0"/>
        <v>0.41597222222222219</v>
      </c>
      <c r="L16" s="55">
        <v>0.42291666666666672</v>
      </c>
      <c r="M16" s="41">
        <f t="shared" si="1"/>
        <v>0.42291666666666672</v>
      </c>
      <c r="N16" s="55">
        <v>0.43611111111111112</v>
      </c>
      <c r="O16" s="41">
        <f t="shared" si="2"/>
        <v>0.43611111111111112</v>
      </c>
      <c r="P16" s="55">
        <v>0.48194444444444451</v>
      </c>
      <c r="Q16" s="41">
        <f t="shared" si="3"/>
        <v>0.48194444444444451</v>
      </c>
      <c r="R16" s="55">
        <v>0.50138888888888888</v>
      </c>
      <c r="S16" s="41">
        <f t="shared" si="4"/>
        <v>0.50138888888888888</v>
      </c>
      <c r="T16" s="236">
        <v>0.51597222222222228</v>
      </c>
      <c r="U16" s="72">
        <f t="shared" si="5"/>
        <v>0.51597222222222228</v>
      </c>
    </row>
    <row r="17" spans="1:21" ht="20.25" customHeight="1" x14ac:dyDescent="0.25">
      <c r="A17" s="586" t="s">
        <v>76</v>
      </c>
      <c r="B17" s="587"/>
      <c r="C17" s="152" t="s">
        <v>3342</v>
      </c>
      <c r="D17" s="217">
        <v>45818362</v>
      </c>
      <c r="E17" s="201" t="s">
        <v>45</v>
      </c>
      <c r="F17" s="142" t="s">
        <v>38</v>
      </c>
      <c r="G17" s="83"/>
      <c r="H17" s="167"/>
      <c r="I17" s="500" t="s">
        <v>63</v>
      </c>
      <c r="J17" s="55">
        <v>0.43055555555555558</v>
      </c>
      <c r="K17" s="55">
        <f t="shared" si="0"/>
        <v>0.43055555555555558</v>
      </c>
      <c r="L17" s="55">
        <v>0.43611111111111112</v>
      </c>
      <c r="M17" s="41">
        <f t="shared" si="1"/>
        <v>0.43611111111111112</v>
      </c>
      <c r="N17" s="55">
        <v>0.44166666666666671</v>
      </c>
      <c r="O17" s="41">
        <f t="shared" si="2"/>
        <v>0.44166666666666671</v>
      </c>
      <c r="P17" s="55">
        <v>0.49375000000000002</v>
      </c>
      <c r="Q17" s="41">
        <f t="shared" si="3"/>
        <v>0.49375000000000002</v>
      </c>
      <c r="R17" s="55">
        <v>0.51458333333333328</v>
      </c>
      <c r="S17" s="41">
        <f t="shared" si="4"/>
        <v>0.51458333333333328</v>
      </c>
      <c r="T17" s="236">
        <v>0.56458333333333333</v>
      </c>
      <c r="U17" s="72">
        <f t="shared" si="5"/>
        <v>0.56458333333333333</v>
      </c>
    </row>
    <row r="18" spans="1:21" ht="21.75" customHeight="1" x14ac:dyDescent="0.25">
      <c r="A18" s="586" t="s">
        <v>78</v>
      </c>
      <c r="B18" s="587"/>
      <c r="C18" s="152" t="s">
        <v>3343</v>
      </c>
      <c r="D18" s="217">
        <v>10782333</v>
      </c>
      <c r="E18" s="50" t="s">
        <v>84</v>
      </c>
      <c r="F18" s="142" t="s">
        <v>38</v>
      </c>
      <c r="G18" s="105"/>
      <c r="H18" s="180"/>
      <c r="I18" s="105" t="s">
        <v>3195</v>
      </c>
      <c r="J18" s="55">
        <v>0.42083333333333328</v>
      </c>
      <c r="K18" s="55">
        <f t="shared" si="0"/>
        <v>0.42083333333333328</v>
      </c>
      <c r="L18" s="55">
        <v>0.43125000000000002</v>
      </c>
      <c r="M18" s="41">
        <f t="shared" si="1"/>
        <v>0.43125000000000002</v>
      </c>
      <c r="N18" s="55">
        <v>0.43958333333333333</v>
      </c>
      <c r="O18" s="41">
        <f t="shared" si="2"/>
        <v>0.43958333333333333</v>
      </c>
      <c r="P18" s="55">
        <v>0.49166666666666659</v>
      </c>
      <c r="Q18" s="41">
        <f t="shared" si="3"/>
        <v>0.49166666666666659</v>
      </c>
      <c r="R18" s="55">
        <v>0.50763888888888886</v>
      </c>
      <c r="S18" s="41">
        <f t="shared" si="4"/>
        <v>0.50763888888888886</v>
      </c>
      <c r="T18" s="236"/>
      <c r="U18" s="72">
        <f t="shared" si="5"/>
        <v>0</v>
      </c>
    </row>
    <row r="19" spans="1:21" ht="18" customHeight="1" x14ac:dyDescent="0.25">
      <c r="A19" s="586" t="s">
        <v>80</v>
      </c>
      <c r="B19" s="587"/>
      <c r="C19" s="152" t="s">
        <v>3344</v>
      </c>
      <c r="D19" s="217">
        <v>75368432</v>
      </c>
      <c r="E19" s="50" t="s">
        <v>37</v>
      </c>
      <c r="F19" s="142" t="s">
        <v>38</v>
      </c>
      <c r="G19" s="102" t="s">
        <v>226</v>
      </c>
      <c r="H19" s="329" t="s">
        <v>2225</v>
      </c>
      <c r="I19" s="186" t="s">
        <v>159</v>
      </c>
      <c r="J19" s="55">
        <v>0.44097222222222221</v>
      </c>
      <c r="K19" s="55">
        <f t="shared" si="0"/>
        <v>0.44097222222222221</v>
      </c>
      <c r="L19" s="55">
        <v>0.45277777777777778</v>
      </c>
      <c r="M19" s="55">
        <f t="shared" si="1"/>
        <v>0.45277777777777778</v>
      </c>
      <c r="N19" s="55">
        <v>0.45763888888888887</v>
      </c>
      <c r="O19" s="55">
        <f t="shared" si="2"/>
        <v>0.45763888888888887</v>
      </c>
      <c r="P19" s="55">
        <v>0.50347222222222221</v>
      </c>
      <c r="Q19" s="55">
        <f t="shared" si="3"/>
        <v>0.50347222222222221</v>
      </c>
      <c r="R19" s="55">
        <v>0.53611111111111109</v>
      </c>
      <c r="S19" s="55">
        <f t="shared" si="4"/>
        <v>0.53611111111111109</v>
      </c>
      <c r="T19" s="236">
        <v>0.55972222222222223</v>
      </c>
      <c r="U19" s="236">
        <f t="shared" si="5"/>
        <v>0.55972222222222223</v>
      </c>
    </row>
    <row r="20" spans="1:21" s="4" customFormat="1" ht="20.25" customHeight="1" x14ac:dyDescent="0.25">
      <c r="A20" s="586" t="s">
        <v>82</v>
      </c>
      <c r="B20" s="587"/>
      <c r="C20" s="152" t="s">
        <v>3345</v>
      </c>
      <c r="D20" s="217">
        <v>45219766</v>
      </c>
      <c r="E20" s="201" t="s">
        <v>45</v>
      </c>
      <c r="F20" s="142" t="s">
        <v>28</v>
      </c>
      <c r="G20" s="105" t="s">
        <v>24</v>
      </c>
      <c r="H20" s="182"/>
      <c r="I20" s="50" t="s">
        <v>949</v>
      </c>
      <c r="J20" s="55">
        <v>0.46388888888888891</v>
      </c>
      <c r="K20" s="55">
        <f t="shared" si="0"/>
        <v>0.46388888888888891</v>
      </c>
      <c r="L20" s="55">
        <v>0.46875</v>
      </c>
      <c r="M20" s="41">
        <f t="shared" si="1"/>
        <v>0.46875</v>
      </c>
      <c r="N20" s="55">
        <v>0.47499999999999998</v>
      </c>
      <c r="O20" s="41">
        <f t="shared" si="2"/>
        <v>0.47499999999999998</v>
      </c>
      <c r="P20" s="55">
        <v>0.53402777777777777</v>
      </c>
      <c r="Q20" s="41">
        <f t="shared" si="3"/>
        <v>0.53402777777777777</v>
      </c>
      <c r="R20" s="55">
        <v>0.54722222222222228</v>
      </c>
      <c r="S20" s="41">
        <f t="shared" si="4"/>
        <v>0.54722222222222228</v>
      </c>
      <c r="T20" s="236">
        <v>0.57152777777777775</v>
      </c>
      <c r="U20" s="72">
        <f t="shared" si="5"/>
        <v>0.57152777777777775</v>
      </c>
    </row>
    <row r="21" spans="1:21" ht="23.25" customHeight="1" x14ac:dyDescent="0.25">
      <c r="A21" s="586" t="s">
        <v>87</v>
      </c>
      <c r="B21" s="587"/>
      <c r="C21" s="152" t="s">
        <v>3346</v>
      </c>
      <c r="D21" s="217">
        <v>25805288</v>
      </c>
      <c r="E21" s="201" t="s">
        <v>45</v>
      </c>
      <c r="F21" s="142" t="s">
        <v>38</v>
      </c>
      <c r="G21" s="105" t="s">
        <v>24</v>
      </c>
      <c r="H21" s="182"/>
      <c r="I21" s="50" t="s">
        <v>949</v>
      </c>
      <c r="J21" s="55">
        <v>0.48125000000000001</v>
      </c>
      <c r="K21" s="55">
        <f t="shared" si="0"/>
        <v>0.48125000000000001</v>
      </c>
      <c r="L21" s="55">
        <v>0.4909722222222222</v>
      </c>
      <c r="M21" s="41">
        <f t="shared" si="1"/>
        <v>0.4909722222222222</v>
      </c>
      <c r="N21" s="55">
        <v>0.49652777777777779</v>
      </c>
      <c r="O21" s="41">
        <f t="shared" si="2"/>
        <v>0.49652777777777779</v>
      </c>
      <c r="P21" s="55">
        <v>0.55069444444444449</v>
      </c>
      <c r="Q21" s="41">
        <f t="shared" si="3"/>
        <v>0.55069444444444449</v>
      </c>
      <c r="R21" s="55">
        <v>0.56805555555555554</v>
      </c>
      <c r="S21" s="41">
        <f t="shared" si="4"/>
        <v>0.56805555555555554</v>
      </c>
      <c r="T21" s="236">
        <v>0.58402777777777781</v>
      </c>
      <c r="U21" s="72">
        <f t="shared" si="5"/>
        <v>0.58402777777777781</v>
      </c>
    </row>
    <row r="22" spans="1:21" ht="18" customHeight="1" x14ac:dyDescent="0.25">
      <c r="A22" s="586" t="s">
        <v>91</v>
      </c>
      <c r="B22" s="587"/>
      <c r="C22" s="152" t="s">
        <v>3347</v>
      </c>
      <c r="D22" s="217">
        <v>7817946</v>
      </c>
      <c r="E22" s="201" t="s">
        <v>345</v>
      </c>
      <c r="F22" s="142" t="s">
        <v>38</v>
      </c>
      <c r="G22" s="50"/>
      <c r="H22" s="182"/>
      <c r="I22" s="50" t="s">
        <v>2199</v>
      </c>
      <c r="J22" s="55">
        <v>0.47708333333333341</v>
      </c>
      <c r="K22" s="55">
        <f t="shared" si="0"/>
        <v>0.47708333333333341</v>
      </c>
      <c r="L22" s="55">
        <v>0.47916666666666669</v>
      </c>
      <c r="M22" s="55">
        <f t="shared" si="1"/>
        <v>0.47916666666666669</v>
      </c>
      <c r="N22" s="55">
        <v>0.48541666666666672</v>
      </c>
      <c r="O22" s="55">
        <f t="shared" si="2"/>
        <v>0.48541666666666672</v>
      </c>
      <c r="P22" s="55">
        <v>0.53472222222222221</v>
      </c>
      <c r="Q22" s="55">
        <f t="shared" si="3"/>
        <v>0.53472222222222221</v>
      </c>
      <c r="R22" s="55">
        <v>0.55486111111111114</v>
      </c>
      <c r="S22" s="55">
        <f t="shared" si="4"/>
        <v>0.55486111111111114</v>
      </c>
      <c r="T22" s="236">
        <v>0.57638888888888884</v>
      </c>
      <c r="U22" s="236">
        <f t="shared" si="5"/>
        <v>0.57638888888888884</v>
      </c>
    </row>
    <row r="23" spans="1:21" ht="21" customHeight="1" x14ac:dyDescent="0.25">
      <c r="A23" s="586" t="s">
        <v>96</v>
      </c>
      <c r="B23" s="587"/>
      <c r="C23" s="152" t="s">
        <v>3348</v>
      </c>
      <c r="D23" s="217">
        <v>73683763</v>
      </c>
      <c r="E23" s="50" t="s">
        <v>17</v>
      </c>
      <c r="F23" s="142" t="s">
        <v>28</v>
      </c>
      <c r="G23" s="96"/>
      <c r="H23" s="328"/>
      <c r="I23" s="96" t="s">
        <v>29</v>
      </c>
      <c r="J23" s="55">
        <v>0.4777777777777778</v>
      </c>
      <c r="K23" s="55">
        <f t="shared" si="0"/>
        <v>0.4777777777777778</v>
      </c>
      <c r="L23" s="55">
        <v>0.48541666666666672</v>
      </c>
      <c r="M23" s="41">
        <f t="shared" si="1"/>
        <v>0.48541666666666672</v>
      </c>
      <c r="N23" s="55">
        <v>0.49166666666666659</v>
      </c>
      <c r="O23" s="41">
        <f t="shared" si="2"/>
        <v>0.49166666666666659</v>
      </c>
      <c r="P23" s="55">
        <v>0.55000000000000004</v>
      </c>
      <c r="Q23" s="41">
        <f t="shared" si="3"/>
        <v>0.55000000000000004</v>
      </c>
      <c r="R23" s="55">
        <v>0.56527777777777777</v>
      </c>
      <c r="S23" s="41">
        <f t="shared" si="4"/>
        <v>0.56527777777777777</v>
      </c>
      <c r="T23" s="236">
        <v>0.57847222222222228</v>
      </c>
      <c r="U23" s="72">
        <f t="shared" si="5"/>
        <v>0.57847222222222228</v>
      </c>
    </row>
    <row r="24" spans="1:21" ht="19.5" customHeight="1" x14ac:dyDescent="0.25">
      <c r="A24" s="586" t="s">
        <v>98</v>
      </c>
      <c r="B24" s="587"/>
      <c r="C24" s="152" t="s">
        <v>3349</v>
      </c>
      <c r="D24" s="217">
        <v>21115738</v>
      </c>
      <c r="E24" s="201" t="s">
        <v>45</v>
      </c>
      <c r="F24" s="142" t="s">
        <v>38</v>
      </c>
      <c r="G24" s="500"/>
      <c r="H24" s="500"/>
      <c r="I24" s="501" t="s">
        <v>319</v>
      </c>
      <c r="J24" s="41">
        <v>0.49027777777777781</v>
      </c>
      <c r="K24" s="63">
        <f t="shared" si="0"/>
        <v>0.49027777777777781</v>
      </c>
      <c r="L24" s="55">
        <v>0.49652777777777779</v>
      </c>
      <c r="M24" s="41">
        <f t="shared" si="1"/>
        <v>0.49652777777777779</v>
      </c>
      <c r="N24" s="55">
        <v>0.50347222222222221</v>
      </c>
      <c r="O24" s="41">
        <f t="shared" si="2"/>
        <v>0.50347222222222221</v>
      </c>
      <c r="P24" s="55">
        <v>0.5625</v>
      </c>
      <c r="Q24" s="41">
        <f t="shared" si="3"/>
        <v>0.5625</v>
      </c>
      <c r="R24" s="55">
        <v>0.57638888888888884</v>
      </c>
      <c r="S24" s="41">
        <f t="shared" si="4"/>
        <v>0.57638888888888884</v>
      </c>
      <c r="T24" s="236">
        <v>0.58819444444444446</v>
      </c>
      <c r="U24" s="72">
        <f t="shared" si="5"/>
        <v>0.58819444444444446</v>
      </c>
    </row>
    <row r="25" spans="1:21" ht="18" customHeight="1" x14ac:dyDescent="0.25">
      <c r="A25" s="586" t="s">
        <v>102</v>
      </c>
      <c r="B25" s="587"/>
      <c r="C25" s="84" t="s">
        <v>3350</v>
      </c>
      <c r="D25" s="92">
        <v>46171628</v>
      </c>
      <c r="E25" s="49" t="s">
        <v>17</v>
      </c>
      <c r="F25" s="142" t="s">
        <v>38</v>
      </c>
      <c r="G25" s="86"/>
      <c r="H25" s="408"/>
      <c r="I25" s="178" t="s">
        <v>3338</v>
      </c>
      <c r="J25" s="41">
        <v>0.49166666666666659</v>
      </c>
      <c r="K25" s="41">
        <f t="shared" si="0"/>
        <v>0.49166666666666659</v>
      </c>
      <c r="L25" s="41">
        <v>0.50347222222222221</v>
      </c>
      <c r="M25" s="41">
        <f t="shared" si="1"/>
        <v>0.50347222222222221</v>
      </c>
      <c r="N25" s="41">
        <v>0.5083333333333333</v>
      </c>
      <c r="O25" s="41">
        <f t="shared" si="2"/>
        <v>0.5083333333333333</v>
      </c>
      <c r="P25" s="55">
        <v>0.56319444444444444</v>
      </c>
      <c r="Q25" s="41">
        <f t="shared" si="3"/>
        <v>0.56319444444444444</v>
      </c>
      <c r="R25" s="41">
        <v>0.58194444444444449</v>
      </c>
      <c r="S25" s="41">
        <f t="shared" si="4"/>
        <v>0.58194444444444449</v>
      </c>
      <c r="T25" s="72">
        <v>0.59652777777777777</v>
      </c>
      <c r="U25" s="72">
        <f t="shared" si="5"/>
        <v>0.59652777777777777</v>
      </c>
    </row>
    <row r="26" spans="1:21" s="4" customFormat="1" ht="18" customHeight="1" x14ac:dyDescent="0.25">
      <c r="A26" s="586" t="s">
        <v>106</v>
      </c>
      <c r="B26" s="587"/>
      <c r="C26" s="152" t="s">
        <v>3351</v>
      </c>
      <c r="D26" s="217">
        <v>2884681</v>
      </c>
      <c r="E26" s="21" t="s">
        <v>2704</v>
      </c>
      <c r="F26" s="142" t="s">
        <v>28</v>
      </c>
      <c r="G26" s="50"/>
      <c r="H26" s="356" t="s">
        <v>228</v>
      </c>
      <c r="I26" s="234" t="s">
        <v>190</v>
      </c>
      <c r="J26" s="41">
        <v>0.50486111111111109</v>
      </c>
      <c r="K26" s="41">
        <f t="shared" si="0"/>
        <v>0.50486111111111109</v>
      </c>
      <c r="L26" s="41">
        <v>0.50763888888888886</v>
      </c>
      <c r="M26" s="41">
        <f t="shared" si="1"/>
        <v>0.50763888888888886</v>
      </c>
      <c r="N26" s="41">
        <v>0.5131944444444444</v>
      </c>
      <c r="O26" s="41">
        <f t="shared" si="2"/>
        <v>0.5131944444444444</v>
      </c>
      <c r="P26" s="41">
        <v>0.57430555555555551</v>
      </c>
      <c r="Q26" s="41">
        <f t="shared" si="3"/>
        <v>0.57430555555555551</v>
      </c>
      <c r="R26" s="41">
        <v>0.58750000000000002</v>
      </c>
      <c r="S26" s="41">
        <f t="shared" si="4"/>
        <v>0.58750000000000002</v>
      </c>
      <c r="T26" s="72">
        <v>0.59861111111111109</v>
      </c>
      <c r="U26" s="72">
        <f t="shared" si="5"/>
        <v>0.59861111111111109</v>
      </c>
    </row>
    <row r="27" spans="1:21" s="46" customFormat="1" ht="19.5" customHeight="1" x14ac:dyDescent="0.25">
      <c r="A27" s="600"/>
      <c r="B27" s="587"/>
      <c r="C27" s="192" t="s">
        <v>3352</v>
      </c>
      <c r="D27" s="321">
        <v>9778665</v>
      </c>
      <c r="E27" s="88" t="s">
        <v>45</v>
      </c>
      <c r="F27" s="250"/>
      <c r="G27" s="88"/>
      <c r="H27" s="332"/>
      <c r="I27" s="88" t="s">
        <v>2199</v>
      </c>
      <c r="J27" s="192"/>
      <c r="K27" s="15">
        <f t="shared" si="0"/>
        <v>0</v>
      </c>
      <c r="L27" s="161"/>
      <c r="M27" s="15">
        <f t="shared" si="1"/>
        <v>0</v>
      </c>
      <c r="N27" s="161"/>
      <c r="O27" s="15">
        <f t="shared" si="2"/>
        <v>0</v>
      </c>
      <c r="P27" s="161"/>
      <c r="Q27" s="15">
        <f t="shared" si="3"/>
        <v>0</v>
      </c>
      <c r="R27" s="161"/>
      <c r="S27" s="15">
        <f t="shared" si="4"/>
        <v>0</v>
      </c>
      <c r="T27" s="161"/>
      <c r="U27" s="15">
        <f t="shared" si="5"/>
        <v>0</v>
      </c>
    </row>
    <row r="28" spans="1:21" ht="21" customHeight="1" x14ac:dyDescent="0.25">
      <c r="A28" s="586" t="s">
        <v>110</v>
      </c>
      <c r="B28" s="587"/>
      <c r="C28" s="400" t="s">
        <v>3353</v>
      </c>
      <c r="D28" s="50">
        <v>43802338</v>
      </c>
      <c r="E28" s="210" t="s">
        <v>45</v>
      </c>
      <c r="F28" s="142" t="s">
        <v>28</v>
      </c>
      <c r="G28" s="501"/>
      <c r="H28" s="501"/>
      <c r="I28" s="501" t="s">
        <v>95</v>
      </c>
      <c r="J28" s="41">
        <v>0.53888888888888886</v>
      </c>
      <c r="K28" s="41">
        <f t="shared" si="0"/>
        <v>0.53888888888888886</v>
      </c>
      <c r="L28" s="41">
        <v>0.5541666666666667</v>
      </c>
      <c r="M28" s="41">
        <f t="shared" si="1"/>
        <v>0.5541666666666667</v>
      </c>
      <c r="N28" s="41">
        <v>0.56388888888888888</v>
      </c>
      <c r="O28" s="41">
        <f t="shared" si="2"/>
        <v>0.56388888888888888</v>
      </c>
      <c r="P28" s="41">
        <v>0.60902777777777772</v>
      </c>
      <c r="Q28" s="41">
        <f t="shared" si="3"/>
        <v>0.60902777777777772</v>
      </c>
      <c r="R28" s="41">
        <v>0.62291666666666667</v>
      </c>
      <c r="S28" s="41">
        <f t="shared" si="4"/>
        <v>0.62291666666666667</v>
      </c>
      <c r="T28" s="72">
        <v>0.63472222222222219</v>
      </c>
      <c r="U28" s="72">
        <f t="shared" si="5"/>
        <v>0.63472222222222219</v>
      </c>
    </row>
    <row r="29" spans="1:21" ht="21.75" customHeight="1" x14ac:dyDescent="0.25">
      <c r="A29" s="586" t="s">
        <v>114</v>
      </c>
      <c r="B29" s="587"/>
      <c r="C29" s="519" t="s">
        <v>3334</v>
      </c>
      <c r="D29" s="520">
        <v>70058356</v>
      </c>
      <c r="E29" s="521" t="s">
        <v>271</v>
      </c>
      <c r="F29" s="142" t="s">
        <v>38</v>
      </c>
      <c r="G29" s="50"/>
      <c r="H29" s="182"/>
      <c r="I29" s="50" t="s">
        <v>3354</v>
      </c>
      <c r="J29" s="41">
        <v>0.56458333333333333</v>
      </c>
      <c r="K29" s="41">
        <f t="shared" si="0"/>
        <v>0.56458333333333333</v>
      </c>
      <c r="L29" s="41">
        <v>0.56736111111111109</v>
      </c>
      <c r="M29" s="41">
        <f t="shared" si="1"/>
        <v>0.56736111111111109</v>
      </c>
      <c r="N29" s="41">
        <v>0.57708333333333328</v>
      </c>
      <c r="O29" s="41">
        <f t="shared" si="2"/>
        <v>0.57708333333333328</v>
      </c>
      <c r="P29" s="41">
        <v>0.62152777777777779</v>
      </c>
      <c r="Q29" s="41">
        <f t="shared" si="3"/>
        <v>0.62152777777777779</v>
      </c>
      <c r="R29" s="41">
        <v>0.63402777777777775</v>
      </c>
      <c r="S29" s="41">
        <f t="shared" si="4"/>
        <v>0.63402777777777775</v>
      </c>
      <c r="T29" s="72">
        <v>0.64652777777777781</v>
      </c>
      <c r="U29" s="72">
        <f t="shared" si="5"/>
        <v>0.64652777777777781</v>
      </c>
    </row>
    <row r="30" spans="1:21" ht="21" customHeight="1" x14ac:dyDescent="0.25">
      <c r="A30" s="586" t="s">
        <v>118</v>
      </c>
      <c r="B30" s="587"/>
      <c r="C30" s="188" t="s">
        <v>3355</v>
      </c>
      <c r="D30" s="50">
        <v>2237865</v>
      </c>
      <c r="E30" s="210" t="s">
        <v>45</v>
      </c>
      <c r="F30" s="142" t="s">
        <v>38</v>
      </c>
      <c r="G30" s="245"/>
      <c r="H30" s="356" t="s">
        <v>248</v>
      </c>
      <c r="I30" s="500" t="s">
        <v>165</v>
      </c>
      <c r="J30" s="41">
        <v>0.56805555555555554</v>
      </c>
      <c r="K30" s="41">
        <f t="shared" si="0"/>
        <v>0.56805555555555554</v>
      </c>
      <c r="L30" s="55">
        <v>0.5756944444444444</v>
      </c>
      <c r="M30" s="41">
        <f t="shared" si="1"/>
        <v>0.5756944444444444</v>
      </c>
      <c r="N30" s="55">
        <v>0.58194444444444449</v>
      </c>
      <c r="O30" s="41">
        <f t="shared" si="2"/>
        <v>0.58194444444444449</v>
      </c>
      <c r="P30" s="55">
        <v>0.62777777777777777</v>
      </c>
      <c r="Q30" s="41">
        <f t="shared" si="3"/>
        <v>0.62777777777777777</v>
      </c>
      <c r="R30" s="55">
        <v>0.64027777777777772</v>
      </c>
      <c r="S30" s="41">
        <f t="shared" si="4"/>
        <v>0.64027777777777772</v>
      </c>
      <c r="T30" s="72">
        <v>0.65416666666666667</v>
      </c>
      <c r="U30" s="72">
        <f t="shared" si="5"/>
        <v>0.65416666666666667</v>
      </c>
    </row>
    <row r="31" spans="1:21" s="4" customFormat="1" ht="18" customHeight="1" x14ac:dyDescent="0.25">
      <c r="A31" s="586" t="s">
        <v>126</v>
      </c>
      <c r="B31" s="587"/>
      <c r="C31" s="230" t="s">
        <v>3356</v>
      </c>
      <c r="D31" s="217">
        <v>24713688</v>
      </c>
      <c r="E31" s="201" t="s">
        <v>45</v>
      </c>
      <c r="F31" s="142" t="s">
        <v>305</v>
      </c>
      <c r="G31" s="105" t="s">
        <v>69</v>
      </c>
      <c r="H31" s="334"/>
      <c r="I31" s="256" t="s">
        <v>3357</v>
      </c>
      <c r="J31" s="55">
        <v>0.56944444444444442</v>
      </c>
      <c r="K31" s="55">
        <f t="shared" si="0"/>
        <v>0.56944444444444442</v>
      </c>
      <c r="L31" s="55">
        <v>0.58333333333333337</v>
      </c>
      <c r="M31" s="41">
        <f t="shared" si="1"/>
        <v>0.58333333333333337</v>
      </c>
      <c r="N31" s="55">
        <v>0.59236111111111112</v>
      </c>
      <c r="O31" s="41">
        <f t="shared" si="2"/>
        <v>0.59236111111111112</v>
      </c>
      <c r="P31" s="55">
        <v>0.64027777777777772</v>
      </c>
      <c r="Q31" s="41">
        <f t="shared" si="3"/>
        <v>0.64027777777777772</v>
      </c>
      <c r="R31" s="41">
        <v>0.65486111111111112</v>
      </c>
      <c r="S31" s="41">
        <f t="shared" si="4"/>
        <v>0.65486111111111112</v>
      </c>
      <c r="T31" s="72">
        <v>0.66736111111111107</v>
      </c>
      <c r="U31" s="72">
        <f t="shared" si="5"/>
        <v>0.66736111111111107</v>
      </c>
    </row>
    <row r="32" spans="1:21" s="46" customFormat="1" ht="21" customHeight="1" x14ac:dyDescent="0.25">
      <c r="A32" s="586" t="s">
        <v>130</v>
      </c>
      <c r="B32" s="587"/>
      <c r="C32" s="230" t="s">
        <v>3358</v>
      </c>
      <c r="D32" s="217">
        <v>41391405</v>
      </c>
      <c r="E32" s="201" t="s">
        <v>45</v>
      </c>
      <c r="F32" s="142" t="s">
        <v>28</v>
      </c>
      <c r="G32" s="256"/>
      <c r="H32" s="334"/>
      <c r="I32" s="256" t="s">
        <v>3359</v>
      </c>
      <c r="J32" s="41">
        <v>0.59513888888888888</v>
      </c>
      <c r="K32" s="41">
        <f t="shared" si="0"/>
        <v>0.59513888888888888</v>
      </c>
      <c r="L32" s="55">
        <v>0.60347222222222219</v>
      </c>
      <c r="M32" s="41">
        <f t="shared" si="1"/>
        <v>0.60347222222222219</v>
      </c>
      <c r="N32" s="55">
        <v>0.61041666666666672</v>
      </c>
      <c r="O32" s="41">
        <f t="shared" si="2"/>
        <v>0.61041666666666672</v>
      </c>
      <c r="P32" s="55">
        <v>0.65416666666666667</v>
      </c>
      <c r="Q32" s="41">
        <f t="shared" si="3"/>
        <v>0.65416666666666667</v>
      </c>
      <c r="R32" s="55">
        <v>0.66805555555555551</v>
      </c>
      <c r="S32" s="41">
        <f t="shared" si="4"/>
        <v>0.66805555555555551</v>
      </c>
      <c r="T32" s="72">
        <v>0.68055555555555558</v>
      </c>
      <c r="U32" s="72">
        <f t="shared" si="5"/>
        <v>0.68055555555555558</v>
      </c>
    </row>
    <row r="33" spans="1:21" ht="19.5" customHeight="1" x14ac:dyDescent="0.25">
      <c r="A33" s="586" t="s">
        <v>237</v>
      </c>
      <c r="B33" s="587"/>
      <c r="C33" s="152" t="s">
        <v>3360</v>
      </c>
      <c r="D33" s="217">
        <v>25420844</v>
      </c>
      <c r="E33" s="129" t="s">
        <v>1317</v>
      </c>
      <c r="F33" s="142" t="s">
        <v>38</v>
      </c>
      <c r="G33" s="105"/>
      <c r="H33" s="180"/>
      <c r="I33" s="105" t="s">
        <v>3338</v>
      </c>
      <c r="J33" s="55">
        <v>0.58333333333333337</v>
      </c>
      <c r="K33" s="55">
        <f t="shared" si="0"/>
        <v>0.58333333333333337</v>
      </c>
      <c r="L33" s="55">
        <v>0.59027777777777779</v>
      </c>
      <c r="M33" s="41">
        <f t="shared" si="1"/>
        <v>0.59027777777777779</v>
      </c>
      <c r="N33" s="55">
        <v>0.59583333333333333</v>
      </c>
      <c r="O33" s="41">
        <f t="shared" si="2"/>
        <v>0.59583333333333333</v>
      </c>
      <c r="P33" s="55">
        <v>0.64236111111111116</v>
      </c>
      <c r="Q33" s="41">
        <f t="shared" si="3"/>
        <v>0.64236111111111116</v>
      </c>
      <c r="R33" s="55">
        <v>0.65486111111111112</v>
      </c>
      <c r="S33" s="41">
        <f t="shared" si="4"/>
        <v>0.65486111111111112</v>
      </c>
      <c r="T33" s="72">
        <v>0.66805555555555551</v>
      </c>
      <c r="U33" s="72">
        <f t="shared" si="5"/>
        <v>0.66805555555555551</v>
      </c>
    </row>
    <row r="34" spans="1:21" ht="19.5" customHeight="1" x14ac:dyDescent="0.25">
      <c r="A34" s="586" t="s">
        <v>136</v>
      </c>
      <c r="B34" s="587"/>
      <c r="C34" s="152" t="s">
        <v>3361</v>
      </c>
      <c r="D34" s="217">
        <v>25575744</v>
      </c>
      <c r="E34" s="50" t="s">
        <v>37</v>
      </c>
      <c r="F34" s="142" t="s">
        <v>38</v>
      </c>
      <c r="G34" s="105"/>
      <c r="H34" s="180"/>
      <c r="I34" s="105" t="s">
        <v>3338</v>
      </c>
      <c r="J34" s="55">
        <v>0.59097222222222223</v>
      </c>
      <c r="K34" s="55">
        <f t="shared" si="0"/>
        <v>0.59097222222222223</v>
      </c>
      <c r="L34" s="55">
        <v>0.59652777777777777</v>
      </c>
      <c r="M34" s="41">
        <f t="shared" si="1"/>
        <v>0.59652777777777777</v>
      </c>
      <c r="N34" s="55">
        <v>0.60277777777777775</v>
      </c>
      <c r="O34" s="41">
        <f t="shared" si="2"/>
        <v>0.60277777777777775</v>
      </c>
      <c r="P34" s="55">
        <v>0.65416666666666667</v>
      </c>
      <c r="Q34" s="41">
        <f t="shared" si="3"/>
        <v>0.65416666666666667</v>
      </c>
      <c r="R34" s="41">
        <v>0.66736111111111107</v>
      </c>
      <c r="S34" s="41">
        <f t="shared" si="4"/>
        <v>0.66736111111111107</v>
      </c>
      <c r="T34" s="72">
        <v>0.6791666666666667</v>
      </c>
      <c r="U34" s="72">
        <f t="shared" si="5"/>
        <v>0.6791666666666667</v>
      </c>
    </row>
    <row r="35" spans="1:21" ht="18.75" customHeight="1" x14ac:dyDescent="0.25">
      <c r="A35" s="586" t="s">
        <v>240</v>
      </c>
      <c r="B35" s="587"/>
      <c r="C35" s="152" t="s">
        <v>3362</v>
      </c>
      <c r="D35" s="217">
        <v>76361390</v>
      </c>
      <c r="E35" s="174" t="s">
        <v>138</v>
      </c>
      <c r="F35" s="142" t="s">
        <v>28</v>
      </c>
      <c r="G35" s="245"/>
      <c r="H35" s="347"/>
      <c r="I35" s="359" t="s">
        <v>175</v>
      </c>
      <c r="J35" s="55">
        <v>0.6069444444444444</v>
      </c>
      <c r="K35" s="41">
        <f t="shared" si="0"/>
        <v>0.6069444444444444</v>
      </c>
      <c r="L35" s="55">
        <v>0.60972222222222228</v>
      </c>
      <c r="M35" s="55">
        <f t="shared" si="1"/>
        <v>0.60972222222222228</v>
      </c>
      <c r="N35" s="41">
        <v>0.61597222222222225</v>
      </c>
      <c r="O35" s="55">
        <f t="shared" si="2"/>
        <v>0.61597222222222225</v>
      </c>
      <c r="P35" s="55">
        <v>0.66597222222222219</v>
      </c>
      <c r="Q35" s="41">
        <f t="shared" si="3"/>
        <v>0.66597222222222219</v>
      </c>
      <c r="R35" s="41">
        <v>0.6791666666666667</v>
      </c>
      <c r="S35" s="41">
        <f t="shared" si="4"/>
        <v>0.6791666666666667</v>
      </c>
      <c r="T35" s="72">
        <v>0.69236111111111109</v>
      </c>
      <c r="U35" s="72">
        <f t="shared" si="5"/>
        <v>0.69236111111111109</v>
      </c>
    </row>
    <row r="36" spans="1:21" ht="18.75" customHeight="1" x14ac:dyDescent="0.25">
      <c r="A36" s="586" t="s">
        <v>454</v>
      </c>
      <c r="B36" s="587"/>
      <c r="C36" s="152" t="s">
        <v>3363</v>
      </c>
      <c r="D36" s="217">
        <v>47440618</v>
      </c>
      <c r="E36" s="201" t="s">
        <v>45</v>
      </c>
      <c r="F36" s="142" t="s">
        <v>28</v>
      </c>
      <c r="G36" s="245"/>
      <c r="H36" s="347"/>
      <c r="I36" s="359" t="s">
        <v>187</v>
      </c>
      <c r="J36" s="55">
        <v>0.60972222222222228</v>
      </c>
      <c r="K36" s="41">
        <f t="shared" si="0"/>
        <v>0.60972222222222228</v>
      </c>
      <c r="L36" s="55">
        <v>0.61597222222222225</v>
      </c>
      <c r="M36" s="55">
        <f t="shared" si="1"/>
        <v>0.61597222222222225</v>
      </c>
      <c r="N36" s="41">
        <v>0.62291666666666667</v>
      </c>
      <c r="O36" s="55">
        <f t="shared" si="2"/>
        <v>0.62291666666666667</v>
      </c>
      <c r="P36" s="55">
        <v>0.6694444444444444</v>
      </c>
      <c r="Q36" s="41">
        <f t="shared" si="3"/>
        <v>0.6694444444444444</v>
      </c>
      <c r="R36" s="55">
        <v>0.68194444444444446</v>
      </c>
      <c r="S36" s="55">
        <f t="shared" si="4"/>
        <v>0.68194444444444446</v>
      </c>
      <c r="T36" s="72">
        <v>0.69513888888888886</v>
      </c>
      <c r="U36" s="236">
        <f t="shared" si="5"/>
        <v>0.69513888888888886</v>
      </c>
    </row>
    <row r="37" spans="1:21" ht="18.75" customHeight="1" x14ac:dyDescent="0.25">
      <c r="A37" s="586" t="s">
        <v>244</v>
      </c>
      <c r="B37" s="587"/>
      <c r="C37" s="152" t="s">
        <v>3364</v>
      </c>
      <c r="D37" s="217">
        <v>45511346</v>
      </c>
      <c r="E37" s="201" t="s">
        <v>45</v>
      </c>
      <c r="F37" s="142" t="s">
        <v>28</v>
      </c>
      <c r="G37" s="184" t="s">
        <v>226</v>
      </c>
      <c r="H37" s="329"/>
      <c r="I37" s="274" t="s">
        <v>159</v>
      </c>
      <c r="J37" s="41">
        <v>0.62152777777777779</v>
      </c>
      <c r="K37" s="47">
        <f t="shared" si="0"/>
        <v>0.62152777777777779</v>
      </c>
      <c r="L37" s="55">
        <v>0.62222222222222223</v>
      </c>
      <c r="M37" s="55">
        <f t="shared" si="1"/>
        <v>0.62222222222222223</v>
      </c>
      <c r="N37" s="41">
        <v>0.62777777777777777</v>
      </c>
      <c r="O37" s="55">
        <f t="shared" si="2"/>
        <v>0.62777777777777777</v>
      </c>
      <c r="P37" s="55">
        <v>0.67847222222222225</v>
      </c>
      <c r="Q37" s="41">
        <f t="shared" si="3"/>
        <v>0.67847222222222225</v>
      </c>
      <c r="R37" s="55">
        <v>0.69097222222222221</v>
      </c>
      <c r="S37" s="55">
        <f t="shared" si="4"/>
        <v>0.69097222222222221</v>
      </c>
      <c r="T37" s="72">
        <v>0.70416666666666672</v>
      </c>
      <c r="U37" s="236">
        <f t="shared" si="5"/>
        <v>0.70416666666666672</v>
      </c>
    </row>
    <row r="38" spans="1:21" s="6" customFormat="1" ht="18" customHeight="1" x14ac:dyDescent="0.25">
      <c r="A38" s="600"/>
      <c r="B38" s="587"/>
      <c r="C38" s="192" t="s">
        <v>3365</v>
      </c>
      <c r="D38" s="288">
        <v>40166755</v>
      </c>
      <c r="E38" s="88" t="s">
        <v>1959</v>
      </c>
      <c r="F38" s="250" t="s">
        <v>28</v>
      </c>
      <c r="G38" s="88" t="s">
        <v>209</v>
      </c>
      <c r="H38" s="332"/>
      <c r="I38" s="163" t="s">
        <v>220</v>
      </c>
      <c r="J38" s="104"/>
      <c r="K38" s="14">
        <f t="shared" si="0"/>
        <v>0</v>
      </c>
      <c r="L38" s="161"/>
      <c r="M38" s="161">
        <f t="shared" si="1"/>
        <v>0</v>
      </c>
      <c r="N38" s="161"/>
      <c r="O38" s="15">
        <f t="shared" si="2"/>
        <v>0</v>
      </c>
      <c r="P38" s="161"/>
      <c r="Q38" s="15">
        <f t="shared" si="3"/>
        <v>0</v>
      </c>
      <c r="R38" s="161"/>
      <c r="S38" s="15">
        <f t="shared" si="4"/>
        <v>0</v>
      </c>
      <c r="T38" s="161"/>
      <c r="U38" s="15">
        <f t="shared" si="5"/>
        <v>0</v>
      </c>
    </row>
    <row r="39" spans="1:21" ht="18" customHeight="1" x14ac:dyDescent="0.25">
      <c r="A39" s="600"/>
      <c r="B39" s="587"/>
      <c r="C39" s="192" t="s">
        <v>3366</v>
      </c>
      <c r="D39" s="288">
        <v>77532915</v>
      </c>
      <c r="E39" s="88" t="s">
        <v>84</v>
      </c>
      <c r="F39" s="250" t="s">
        <v>28</v>
      </c>
      <c r="G39" s="302" t="s">
        <v>19</v>
      </c>
      <c r="H39" s="332"/>
      <c r="I39" s="88" t="s">
        <v>168</v>
      </c>
      <c r="J39" s="192"/>
      <c r="K39" s="15">
        <f t="shared" si="0"/>
        <v>0</v>
      </c>
      <c r="L39" s="161"/>
      <c r="M39" s="161">
        <f t="shared" si="1"/>
        <v>0</v>
      </c>
      <c r="N39" s="161"/>
      <c r="O39" s="15">
        <f t="shared" si="2"/>
        <v>0</v>
      </c>
      <c r="P39" s="161"/>
      <c r="Q39" s="15">
        <f t="shared" si="3"/>
        <v>0</v>
      </c>
      <c r="R39" s="161"/>
      <c r="S39" s="15">
        <f t="shared" si="4"/>
        <v>0</v>
      </c>
      <c r="T39" s="161"/>
      <c r="U39" s="15">
        <f t="shared" si="5"/>
        <v>0</v>
      </c>
    </row>
    <row r="40" spans="1:21" s="46" customFormat="1" ht="18" customHeight="1" x14ac:dyDescent="0.25">
      <c r="A40" s="586" t="s">
        <v>245</v>
      </c>
      <c r="B40" s="587"/>
      <c r="C40" s="152" t="s">
        <v>3367</v>
      </c>
      <c r="D40" s="217">
        <v>44879713</v>
      </c>
      <c r="E40" s="201" t="s">
        <v>45</v>
      </c>
      <c r="F40" s="142" t="s">
        <v>28</v>
      </c>
      <c r="G40" s="105" t="s">
        <v>146</v>
      </c>
      <c r="H40" s="502"/>
      <c r="I40" s="186" t="s">
        <v>159</v>
      </c>
      <c r="J40" s="41">
        <v>0.63958333333333328</v>
      </c>
      <c r="K40" s="47">
        <f t="shared" si="0"/>
        <v>0.63958333333333328</v>
      </c>
      <c r="L40" s="55">
        <v>0.64097222222222228</v>
      </c>
      <c r="M40" s="41">
        <f t="shared" si="1"/>
        <v>0.64097222222222228</v>
      </c>
      <c r="N40" s="55">
        <v>0.64652777777777781</v>
      </c>
      <c r="O40" s="41">
        <f t="shared" si="2"/>
        <v>0.64652777777777781</v>
      </c>
      <c r="P40" s="55">
        <v>0.69097222222222221</v>
      </c>
      <c r="Q40" s="41">
        <f t="shared" si="3"/>
        <v>0.69097222222222221</v>
      </c>
      <c r="R40" s="55">
        <v>0.70486111111111116</v>
      </c>
      <c r="S40" s="41">
        <f t="shared" si="4"/>
        <v>0.70486111111111116</v>
      </c>
      <c r="T40" s="55">
        <v>0.71666666666666667</v>
      </c>
      <c r="U40" s="41">
        <f t="shared" si="5"/>
        <v>0.71666666666666667</v>
      </c>
    </row>
    <row r="41" spans="1:21" ht="18" customHeight="1" x14ac:dyDescent="0.25">
      <c r="A41" s="600"/>
      <c r="B41" s="587"/>
      <c r="C41" s="230" t="s">
        <v>3368</v>
      </c>
      <c r="D41" s="288">
        <v>41563707</v>
      </c>
      <c r="E41" s="88" t="s">
        <v>45</v>
      </c>
      <c r="F41" s="250" t="s">
        <v>305</v>
      </c>
      <c r="G41" s="88"/>
      <c r="H41" s="332"/>
      <c r="I41" s="88" t="s">
        <v>2199</v>
      </c>
      <c r="J41" s="192"/>
      <c r="K41" s="15">
        <f t="shared" si="0"/>
        <v>0</v>
      </c>
      <c r="L41" s="161"/>
      <c r="M41" s="15">
        <f t="shared" si="1"/>
        <v>0</v>
      </c>
      <c r="N41" s="161"/>
      <c r="O41" s="15">
        <f t="shared" si="2"/>
        <v>0</v>
      </c>
      <c r="P41" s="161"/>
      <c r="Q41" s="15">
        <f t="shared" si="3"/>
        <v>0</v>
      </c>
      <c r="R41" s="161"/>
      <c r="S41" s="15">
        <f t="shared" si="4"/>
        <v>0</v>
      </c>
      <c r="T41" s="161"/>
      <c r="U41" s="15">
        <f t="shared" si="5"/>
        <v>0</v>
      </c>
    </row>
    <row r="42" spans="1:21" ht="18.75" customHeight="1" x14ac:dyDescent="0.25">
      <c r="A42" s="600"/>
      <c r="B42" s="587"/>
      <c r="C42" s="192" t="s">
        <v>3369</v>
      </c>
      <c r="D42" s="288"/>
      <c r="E42" s="88"/>
      <c r="F42" s="250"/>
      <c r="G42" s="88"/>
      <c r="H42" s="332"/>
      <c r="I42" s="88"/>
      <c r="J42" s="192"/>
      <c r="K42" s="15">
        <f t="shared" si="0"/>
        <v>0</v>
      </c>
      <c r="L42" s="161"/>
      <c r="M42" s="15">
        <f t="shared" si="1"/>
        <v>0</v>
      </c>
      <c r="N42" s="161"/>
      <c r="O42" s="15">
        <f t="shared" si="2"/>
        <v>0</v>
      </c>
      <c r="P42" s="161"/>
      <c r="Q42" s="15">
        <f t="shared" si="3"/>
        <v>0</v>
      </c>
      <c r="R42" s="161"/>
      <c r="S42" s="15">
        <f t="shared" si="4"/>
        <v>0</v>
      </c>
      <c r="T42" s="161"/>
      <c r="U42" s="15">
        <f t="shared" si="5"/>
        <v>0</v>
      </c>
    </row>
    <row r="43" spans="1:21" ht="18" customHeight="1" x14ac:dyDescent="0.25">
      <c r="A43" s="589"/>
      <c r="B43" s="589"/>
    </row>
    <row r="44" spans="1:21" ht="18" customHeight="1" x14ac:dyDescent="0.25">
      <c r="A44" s="589"/>
      <c r="B44" s="589"/>
    </row>
    <row r="45" spans="1:21" ht="21" customHeight="1" x14ac:dyDescent="0.25">
      <c r="A45" s="589"/>
      <c r="B45" s="589"/>
    </row>
    <row r="46" spans="1:21" ht="18" customHeight="1" x14ac:dyDescent="0.25">
      <c r="A46" s="589"/>
      <c r="B46" s="589"/>
    </row>
    <row r="47" spans="1:21" ht="18" customHeight="1" x14ac:dyDescent="0.25">
      <c r="A47" s="589"/>
      <c r="B47" s="589"/>
    </row>
    <row r="48" spans="1:21" ht="18" customHeight="1" x14ac:dyDescent="0.25">
      <c r="A48" s="589"/>
      <c r="B48" s="589"/>
    </row>
    <row r="49" spans="1:2" ht="18" customHeight="1" x14ac:dyDescent="0.25">
      <c r="A49" s="589"/>
      <c r="B49" s="589"/>
    </row>
    <row r="50" spans="1:2" ht="18" customHeight="1" x14ac:dyDescent="0.25">
      <c r="A50" s="589"/>
      <c r="B50" s="589"/>
    </row>
    <row r="51" spans="1:2" ht="18" customHeight="1" x14ac:dyDescent="0.25">
      <c r="A51" s="589"/>
      <c r="B51" s="589"/>
    </row>
    <row r="52" spans="1:2" ht="18" customHeight="1" x14ac:dyDescent="0.25">
      <c r="A52" s="589"/>
      <c r="B52" s="589"/>
    </row>
    <row r="53" spans="1:2" ht="18" customHeight="1" x14ac:dyDescent="0.25">
      <c r="A53" s="589"/>
      <c r="B53" s="589"/>
    </row>
    <row r="54" spans="1:2" ht="18" customHeight="1" x14ac:dyDescent="0.25">
      <c r="A54" s="589"/>
      <c r="B54" s="589"/>
    </row>
    <row r="55" spans="1:2" ht="18" customHeight="1" x14ac:dyDescent="0.25">
      <c r="A55" s="589"/>
      <c r="B55" s="589"/>
    </row>
    <row r="56" spans="1:2" ht="18" customHeight="1" x14ac:dyDescent="0.25">
      <c r="A56" s="589"/>
      <c r="B56" s="589"/>
    </row>
    <row r="57" spans="1:2" ht="18" customHeight="1" x14ac:dyDescent="0.25">
      <c r="A57" s="589"/>
      <c r="B57" s="589"/>
    </row>
    <row r="58" spans="1:2" ht="18" customHeight="1" x14ac:dyDescent="0.25">
      <c r="A58" s="589"/>
      <c r="B58" s="589"/>
    </row>
    <row r="59" spans="1:2" ht="18" customHeight="1" x14ac:dyDescent="0.25">
      <c r="A59" s="589"/>
      <c r="B59" s="589"/>
    </row>
    <row r="60" spans="1:2" ht="18" customHeight="1" x14ac:dyDescent="0.25">
      <c r="A60" s="589"/>
      <c r="B60" s="589"/>
    </row>
    <row r="61" spans="1:2" ht="18" customHeight="1" x14ac:dyDescent="0.25">
      <c r="A61" s="589"/>
      <c r="B61" s="589"/>
    </row>
    <row r="62" spans="1:2" ht="18" customHeight="1" x14ac:dyDescent="0.25">
      <c r="A62" s="589"/>
      <c r="B62" s="589"/>
    </row>
    <row r="63" spans="1:2" ht="18" customHeight="1" x14ac:dyDescent="0.25">
      <c r="A63" s="589"/>
      <c r="B63" s="589"/>
    </row>
    <row r="64" spans="1:2" ht="18" customHeight="1" x14ac:dyDescent="0.25">
      <c r="A64" s="589"/>
      <c r="B64" s="589"/>
    </row>
    <row r="65" spans="1:8" ht="18" customHeight="1" x14ac:dyDescent="0.25">
      <c r="A65" s="589"/>
      <c r="B65" s="589"/>
    </row>
    <row r="66" spans="1:8" ht="18" customHeight="1" x14ac:dyDescent="0.25"/>
    <row r="67" spans="1:8" ht="15.75" customHeight="1" x14ac:dyDescent="0.25">
      <c r="B67" t="s">
        <v>6768</v>
      </c>
      <c r="C67" t="s">
        <v>6769</v>
      </c>
      <c r="D67" t="s">
        <v>6770</v>
      </c>
      <c r="E67" t="s">
        <v>6771</v>
      </c>
      <c r="F67" t="s">
        <v>6772</v>
      </c>
      <c r="G67" t="s">
        <v>6773</v>
      </c>
      <c r="H67" t="s">
        <v>6774</v>
      </c>
    </row>
    <row r="68" spans="1:8" ht="18" customHeight="1" x14ac:dyDescent="0.25"/>
    <row r="69" spans="1:8" ht="18" customHeight="1" x14ac:dyDescent="0.25"/>
    <row r="70" spans="1:8" ht="18" customHeight="1" x14ac:dyDescent="0.25"/>
    <row r="71" spans="1:8" ht="18" customHeight="1" x14ac:dyDescent="0.25"/>
    <row r="72" spans="1:8" ht="18" customHeight="1" x14ac:dyDescent="0.25"/>
    <row r="73" spans="1:8" ht="18" customHeight="1" x14ac:dyDescent="0.25"/>
    <row r="74" spans="1:8" ht="18" customHeight="1" x14ac:dyDescent="0.25"/>
    <row r="75" spans="1:8" ht="18" customHeight="1" x14ac:dyDescent="0.25"/>
    <row r="76" spans="1:8" ht="18" customHeight="1" x14ac:dyDescent="0.25"/>
    <row r="77" spans="1:8" ht="18" customHeight="1" x14ac:dyDescent="0.25"/>
    <row r="78" spans="1:8" ht="18" customHeight="1" x14ac:dyDescent="0.25"/>
    <row r="79" spans="1:8" ht="18" customHeight="1" x14ac:dyDescent="0.25"/>
    <row r="80" spans="1:8" ht="18" customHeight="1" x14ac:dyDescent="0.25"/>
    <row r="81" spans="2:6" ht="18" customHeight="1" x14ac:dyDescent="0.25"/>
    <row r="82" spans="2:6" ht="18" customHeight="1" x14ac:dyDescent="0.25"/>
    <row r="83" spans="2:6" ht="15.75" customHeight="1" x14ac:dyDescent="0.25"/>
    <row r="84" spans="2:6" ht="18" customHeight="1" x14ac:dyDescent="0.25"/>
    <row r="85" spans="2:6" ht="18" customHeight="1" x14ac:dyDescent="0.25"/>
    <row r="86" spans="2:6" ht="18" customHeight="1" x14ac:dyDescent="0.25"/>
    <row r="87" spans="2:6" ht="18" customHeight="1" x14ac:dyDescent="0.25"/>
    <row r="88" spans="2:6" ht="18" customHeight="1" x14ac:dyDescent="0.25"/>
    <row r="89" spans="2:6" ht="18" customHeight="1" x14ac:dyDescent="0.25"/>
    <row r="90" spans="2:6" ht="21" customHeight="1" x14ac:dyDescent="0.25"/>
    <row r="91" spans="2:6" ht="15.75" customHeight="1" x14ac:dyDescent="0.25">
      <c r="B91" t="s">
        <v>6768</v>
      </c>
      <c r="C91" t="s">
        <v>6769</v>
      </c>
      <c r="D91" t="s">
        <v>6770</v>
      </c>
      <c r="E91" t="s">
        <v>6771</v>
      </c>
      <c r="F91" t="s">
        <v>6772</v>
      </c>
    </row>
    <row r="92" spans="2:6" ht="15.75" customHeight="1" x14ac:dyDescent="0.25"/>
    <row r="93" spans="2:6" ht="15.75" customHeight="1" x14ac:dyDescent="0.25"/>
    <row r="94" spans="2:6" ht="21" customHeight="1" x14ac:dyDescent="0.25"/>
    <row r="95" spans="2:6" ht="21" customHeight="1" x14ac:dyDescent="0.25"/>
    <row r="96" spans="2:6" ht="18.75" customHeight="1" x14ac:dyDescent="0.25"/>
    <row r="97" spans="3:9" ht="15.75" customHeight="1" x14ac:dyDescent="0.25"/>
    <row r="98" spans="3:9" ht="15.75" customHeight="1" x14ac:dyDescent="0.25"/>
    <row r="99" spans="3:9" ht="18.75" customHeight="1" x14ac:dyDescent="0.25"/>
    <row r="103" spans="3:9" x14ac:dyDescent="0.25">
      <c r="C103" t="s">
        <v>6768</v>
      </c>
      <c r="D103" t="s">
        <v>6769</v>
      </c>
      <c r="E103" t="s">
        <v>6770</v>
      </c>
      <c r="F103" t="s">
        <v>6771</v>
      </c>
      <c r="G103" t="s">
        <v>6772</v>
      </c>
      <c r="H103" t="s">
        <v>6773</v>
      </c>
      <c r="I103" t="s">
        <v>6774</v>
      </c>
    </row>
    <row r="104" spans="3:9" ht="18" customHeight="1" x14ac:dyDescent="0.25"/>
    <row r="105" spans="3:9" ht="18" customHeight="1" x14ac:dyDescent="0.25"/>
    <row r="106" spans="3:9" ht="18" customHeight="1" x14ac:dyDescent="0.25"/>
    <row r="107" spans="3:9" ht="18" customHeight="1" x14ac:dyDescent="0.25"/>
    <row r="108" spans="3:9" ht="15.75" customHeight="1" x14ac:dyDescent="0.25"/>
    <row r="109" spans="3:9" ht="15.75" customHeight="1" x14ac:dyDescent="0.25"/>
    <row r="110" spans="3:9" ht="15.75" customHeight="1" x14ac:dyDescent="0.25"/>
    <row r="111" spans="3:9" ht="18.75" customHeight="1" x14ac:dyDescent="0.25"/>
    <row r="112" spans="3:9" ht="15.75" customHeight="1" x14ac:dyDescent="0.25"/>
  </sheetData>
  <mergeCells count="70">
    <mergeCell ref="A64:B64"/>
    <mergeCell ref="A60:B60"/>
    <mergeCell ref="A49:B49"/>
    <mergeCell ref="A51:B51"/>
    <mergeCell ref="A11:B11"/>
    <mergeCell ref="A45:B45"/>
    <mergeCell ref="A63:B63"/>
    <mergeCell ref="A28:B28"/>
    <mergeCell ref="A13:B13"/>
    <mergeCell ref="A44:B44"/>
    <mergeCell ref="A39:B39"/>
    <mergeCell ref="A40:B40"/>
    <mergeCell ref="A48:B48"/>
    <mergeCell ref="A24:B24"/>
    <mergeCell ref="A30:B30"/>
    <mergeCell ref="A15:B15"/>
    <mergeCell ref="A61:B61"/>
    <mergeCell ref="A6:B6"/>
    <mergeCell ref="A54:B54"/>
    <mergeCell ref="A16:B16"/>
    <mergeCell ref="A7:B7"/>
    <mergeCell ref="A18:B18"/>
    <mergeCell ref="A12:B12"/>
    <mergeCell ref="A21:B21"/>
    <mergeCell ref="A19:B19"/>
    <mergeCell ref="A10:B10"/>
    <mergeCell ref="A59:B59"/>
    <mergeCell ref="A65:B65"/>
    <mergeCell ref="A25:B25"/>
    <mergeCell ref="A41:B41"/>
    <mergeCell ref="A46:B46"/>
    <mergeCell ref="A37:B37"/>
    <mergeCell ref="A56:B56"/>
    <mergeCell ref="A27:B27"/>
    <mergeCell ref="A55:B55"/>
    <mergeCell ref="A50:B50"/>
    <mergeCell ref="A26:B26"/>
    <mergeCell ref="A57:B57"/>
    <mergeCell ref="A33:B33"/>
    <mergeCell ref="A53:B53"/>
    <mergeCell ref="A62:B62"/>
    <mergeCell ref="A52:B52"/>
    <mergeCell ref="A43:B43"/>
    <mergeCell ref="T1:U1"/>
    <mergeCell ref="A47:B47"/>
    <mergeCell ref="A42:B42"/>
    <mergeCell ref="L1:M1"/>
    <mergeCell ref="A32:B32"/>
    <mergeCell ref="A5:B5"/>
    <mergeCell ref="A14:B14"/>
    <mergeCell ref="A23:B23"/>
    <mergeCell ref="A17:B17"/>
    <mergeCell ref="A8:B8"/>
    <mergeCell ref="A22:B22"/>
    <mergeCell ref="A35:B35"/>
    <mergeCell ref="A4:B4"/>
    <mergeCell ref="A20:B20"/>
    <mergeCell ref="A38:B38"/>
    <mergeCell ref="A29:B29"/>
    <mergeCell ref="A9:B9"/>
    <mergeCell ref="A31:B31"/>
    <mergeCell ref="A58:B58"/>
    <mergeCell ref="R1:S1"/>
    <mergeCell ref="A34:B34"/>
    <mergeCell ref="P1:Q1"/>
    <mergeCell ref="A36:B36"/>
    <mergeCell ref="A1:B1"/>
    <mergeCell ref="A3:B3"/>
    <mergeCell ref="N1:O1"/>
    <mergeCell ref="A2:B2"/>
  </mergeCells>
  <pageMargins left="0.7" right="0.7" top="0.75" bottom="0.75" header="0.3" footer="0.3"/>
  <pageSetup paperSize="9" fitToWidth="0" orientation="landscape"/>
  <tableParts count="3">
    <tablePart r:id="rId1"/>
    <tablePart r:id="rId2"/>
    <tablePart r:id="rId3"/>
  </tableParts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0-000000000000}">
  <sheetPr codeName="Hoja370">
    <pageSetUpPr fitToPage="1"/>
  </sheetPr>
  <dimension ref="A1:U112"/>
  <sheetViews>
    <sheetView topLeftCell="A38" workbookViewId="0">
      <selection activeCell="A30" sqref="A30:B51"/>
    </sheetView>
  </sheetViews>
  <sheetFormatPr baseColWidth="10" defaultColWidth="9.140625" defaultRowHeight="15" x14ac:dyDescent="0.25"/>
  <cols>
    <col min="1" max="2" width="2.7109375" customWidth="1"/>
    <col min="3" max="3" width="41.5703125" customWidth="1"/>
    <col min="4" max="4" width="14.5703125" customWidth="1"/>
    <col min="5" max="5" width="21.85546875" customWidth="1"/>
    <col min="6" max="6" width="22" customWidth="1"/>
    <col min="7" max="7" width="21.140625" bestFit="1" customWidth="1"/>
    <col min="8" max="8" width="9.28515625" customWidth="1"/>
    <col min="9" max="9" width="25.140625" customWidth="1"/>
    <col min="10" max="10" width="13.28515625" customWidth="1"/>
    <col min="11" max="11" width="13.5703125" customWidth="1"/>
    <col min="12" max="12" width="14.28515625" customWidth="1"/>
    <col min="13" max="13" width="13.7109375" customWidth="1"/>
    <col min="14" max="15" width="14.7109375" customWidth="1"/>
    <col min="16" max="16" width="15.28515625" customWidth="1"/>
    <col min="17" max="17" width="14.85546875" customWidth="1"/>
    <col min="18" max="19" width="15.42578125" customWidth="1"/>
    <col min="20" max="20" width="17" customWidth="1"/>
    <col min="21" max="21" width="17.85546875" customWidth="1"/>
  </cols>
  <sheetData>
    <row r="1" spans="1:21" ht="46.5" customHeight="1" x14ac:dyDescent="0.25">
      <c r="A1" s="596" t="s">
        <v>0</v>
      </c>
      <c r="B1" s="597"/>
      <c r="C1" s="10" t="s">
        <v>1</v>
      </c>
      <c r="D1" s="10" t="s">
        <v>2</v>
      </c>
      <c r="E1" s="25" t="s">
        <v>3</v>
      </c>
      <c r="F1" s="20" t="s">
        <v>4</v>
      </c>
      <c r="G1" s="1" t="s">
        <v>5</v>
      </c>
      <c r="H1" s="35" t="s">
        <v>6</v>
      </c>
      <c r="I1" s="361" t="s">
        <v>7</v>
      </c>
      <c r="J1" s="26" t="s">
        <v>8</v>
      </c>
      <c r="K1" s="12" t="s">
        <v>9</v>
      </c>
      <c r="L1" s="593" t="s">
        <v>10</v>
      </c>
      <c r="M1" s="592"/>
      <c r="N1" s="599" t="s">
        <v>11</v>
      </c>
      <c r="O1" s="592"/>
      <c r="P1" s="595" t="s">
        <v>12</v>
      </c>
      <c r="Q1" s="592"/>
      <c r="R1" s="594" t="s">
        <v>13</v>
      </c>
      <c r="S1" s="592"/>
      <c r="T1" s="591" t="s">
        <v>14</v>
      </c>
      <c r="U1" s="592"/>
    </row>
    <row r="2" spans="1:21" ht="21" customHeight="1" x14ac:dyDescent="0.25">
      <c r="A2" s="586" t="s">
        <v>15</v>
      </c>
      <c r="B2" s="587"/>
      <c r="C2" s="97" t="s">
        <v>3370</v>
      </c>
      <c r="D2" s="50">
        <v>41592807</v>
      </c>
      <c r="E2" s="50" t="s">
        <v>17</v>
      </c>
      <c r="F2" s="141" t="s">
        <v>38</v>
      </c>
      <c r="G2" s="504" t="s">
        <v>24</v>
      </c>
      <c r="H2" s="534"/>
      <c r="I2" s="533" t="s">
        <v>1603</v>
      </c>
      <c r="J2" s="55">
        <v>0.34236111111111112</v>
      </c>
      <c r="K2" s="55">
        <f t="shared" ref="K2:K28" si="0">J2+$K$61</f>
        <v>0.34236111111111112</v>
      </c>
      <c r="L2" s="55">
        <v>0.34583333333333333</v>
      </c>
      <c r="M2" s="41">
        <f t="shared" ref="M2:M33" si="1">L2+$M$62</f>
        <v>0.34583333333333333</v>
      </c>
      <c r="N2" s="55">
        <v>0.35972222222222222</v>
      </c>
      <c r="O2" s="41">
        <f t="shared" ref="O2:O33" si="2">N2+$O$62</f>
        <v>0.35972222222222222</v>
      </c>
      <c r="P2" s="55">
        <v>0.40555555555555561</v>
      </c>
      <c r="Q2" s="41">
        <f t="shared" ref="Q2:Q33" si="3">P2+$Q$62</f>
        <v>0.40555555555555561</v>
      </c>
      <c r="R2" s="55">
        <v>0.41736111111111113</v>
      </c>
      <c r="S2" s="41">
        <f t="shared" ref="S2:S33" si="4">R2+$S$62</f>
        <v>0.41736111111111113</v>
      </c>
      <c r="T2" s="236">
        <v>0.43194444444444452</v>
      </c>
      <c r="U2" s="72">
        <f t="shared" ref="U2:U33" si="5">T2+$U$62</f>
        <v>0.43194444444444452</v>
      </c>
    </row>
    <row r="3" spans="1:21" ht="21" customHeight="1" x14ac:dyDescent="0.25">
      <c r="A3" s="586" t="s">
        <v>21</v>
      </c>
      <c r="B3" s="587"/>
      <c r="C3" s="97" t="s">
        <v>3371</v>
      </c>
      <c r="D3" s="50">
        <v>41324948</v>
      </c>
      <c r="E3" s="154" t="s">
        <v>17</v>
      </c>
      <c r="F3" s="79" t="s">
        <v>3372</v>
      </c>
      <c r="G3" s="105" t="s">
        <v>397</v>
      </c>
      <c r="H3" s="503"/>
      <c r="I3" s="503" t="s">
        <v>1603</v>
      </c>
      <c r="J3" s="41">
        <v>0.35</v>
      </c>
      <c r="K3" s="41">
        <f t="shared" si="0"/>
        <v>0.35</v>
      </c>
      <c r="L3" s="41">
        <v>0.35138888888888892</v>
      </c>
      <c r="M3" s="47">
        <f t="shared" si="1"/>
        <v>0.35138888888888892</v>
      </c>
      <c r="N3" s="55">
        <v>0.36041666666666672</v>
      </c>
      <c r="O3" s="41">
        <f t="shared" si="2"/>
        <v>0.36041666666666672</v>
      </c>
      <c r="P3" s="55">
        <v>0.40625</v>
      </c>
      <c r="Q3" s="41">
        <f t="shared" si="3"/>
        <v>0.40625</v>
      </c>
      <c r="R3" s="55">
        <v>0.41875000000000001</v>
      </c>
      <c r="S3" s="41">
        <f t="shared" si="4"/>
        <v>0.41875000000000001</v>
      </c>
      <c r="T3" s="236">
        <v>0.43055555555555558</v>
      </c>
      <c r="U3" s="72">
        <f t="shared" si="5"/>
        <v>0.43055555555555558</v>
      </c>
    </row>
    <row r="4" spans="1:21" ht="20.25" customHeight="1" x14ac:dyDescent="0.25">
      <c r="A4" s="586" t="s">
        <v>26</v>
      </c>
      <c r="B4" s="587"/>
      <c r="C4" s="97" t="s">
        <v>3373</v>
      </c>
      <c r="D4" s="50">
        <v>44905741</v>
      </c>
      <c r="E4" s="206" t="s">
        <v>45</v>
      </c>
      <c r="F4" s="79" t="s">
        <v>38</v>
      </c>
      <c r="G4" s="500"/>
      <c r="H4" s="500"/>
      <c r="I4" s="500" t="s">
        <v>47</v>
      </c>
      <c r="J4" s="41">
        <v>0.35694444444444451</v>
      </c>
      <c r="K4" s="41">
        <f t="shared" si="0"/>
        <v>0.35694444444444451</v>
      </c>
      <c r="L4" s="41">
        <v>0.35833333333333328</v>
      </c>
      <c r="M4" s="47">
        <f t="shared" si="1"/>
        <v>0.35833333333333328</v>
      </c>
      <c r="N4" s="55">
        <v>0.36527777777777781</v>
      </c>
      <c r="O4" s="41">
        <f t="shared" si="2"/>
        <v>0.36527777777777781</v>
      </c>
      <c r="P4" s="55">
        <v>0.40902777777777782</v>
      </c>
      <c r="Q4" s="41">
        <f t="shared" si="3"/>
        <v>0.40902777777777782</v>
      </c>
      <c r="R4" s="55">
        <v>0.43055555555555558</v>
      </c>
      <c r="S4" s="41">
        <f t="shared" si="4"/>
        <v>0.43055555555555558</v>
      </c>
      <c r="T4" s="236">
        <v>0.44374999999999998</v>
      </c>
      <c r="U4" s="72">
        <f t="shared" si="5"/>
        <v>0.44374999999999998</v>
      </c>
    </row>
    <row r="5" spans="1:21" ht="18.75" customHeight="1" x14ac:dyDescent="0.25">
      <c r="A5" s="586" t="s">
        <v>30</v>
      </c>
      <c r="B5" s="587"/>
      <c r="C5" s="292" t="s">
        <v>3374</v>
      </c>
      <c r="D5" s="50">
        <v>25584174</v>
      </c>
      <c r="E5" s="206" t="s">
        <v>45</v>
      </c>
      <c r="F5" s="79" t="s">
        <v>18</v>
      </c>
      <c r="G5" s="50"/>
      <c r="H5" s="182"/>
      <c r="I5" s="50" t="s">
        <v>2199</v>
      </c>
      <c r="J5" s="41">
        <v>0.38263888888888892</v>
      </c>
      <c r="K5" s="51">
        <f t="shared" si="0"/>
        <v>0.38263888888888892</v>
      </c>
      <c r="L5" s="51">
        <v>0.3888888888888889</v>
      </c>
      <c r="M5" s="82">
        <f t="shared" si="1"/>
        <v>0.3888888888888889</v>
      </c>
      <c r="N5" s="60">
        <v>0.39444444444444438</v>
      </c>
      <c r="O5" s="51">
        <f t="shared" si="2"/>
        <v>0.39444444444444438</v>
      </c>
      <c r="P5" s="60">
        <v>0.44166666666666671</v>
      </c>
      <c r="Q5" s="51">
        <f t="shared" si="3"/>
        <v>0.44166666666666671</v>
      </c>
      <c r="R5" s="60">
        <v>0.45694444444444438</v>
      </c>
      <c r="S5" s="51">
        <f t="shared" si="4"/>
        <v>0.45694444444444438</v>
      </c>
      <c r="T5" s="214">
        <v>0.47222222222222221</v>
      </c>
      <c r="U5" s="73">
        <f t="shared" si="5"/>
        <v>0.47222222222222221</v>
      </c>
    </row>
    <row r="6" spans="1:21" ht="21.75" customHeight="1" x14ac:dyDescent="0.25">
      <c r="A6" s="586" t="s">
        <v>35</v>
      </c>
      <c r="B6" s="587"/>
      <c r="C6" s="97" t="s">
        <v>3375</v>
      </c>
      <c r="D6" s="50">
        <v>40867972</v>
      </c>
      <c r="E6" s="206" t="s">
        <v>45</v>
      </c>
      <c r="F6" s="79" t="s">
        <v>38</v>
      </c>
      <c r="G6" s="256"/>
      <c r="H6" s="256"/>
      <c r="I6" s="256" t="s">
        <v>218</v>
      </c>
      <c r="J6" s="41">
        <v>0.3659722222222222</v>
      </c>
      <c r="K6" s="41">
        <f t="shared" si="0"/>
        <v>0.3659722222222222</v>
      </c>
      <c r="L6" s="41">
        <v>0.36736111111111108</v>
      </c>
      <c r="M6" s="47">
        <f t="shared" si="1"/>
        <v>0.36736111111111108</v>
      </c>
      <c r="N6" s="55">
        <v>0.37291666666666667</v>
      </c>
      <c r="O6" s="41">
        <f t="shared" si="2"/>
        <v>0.37291666666666667</v>
      </c>
      <c r="P6" s="55">
        <v>0.41736111111111113</v>
      </c>
      <c r="Q6" s="41">
        <f t="shared" si="3"/>
        <v>0.41736111111111113</v>
      </c>
      <c r="R6" s="55">
        <v>0.42986111111111108</v>
      </c>
      <c r="S6" s="41">
        <f t="shared" si="4"/>
        <v>0.42986111111111108</v>
      </c>
      <c r="T6" s="236">
        <v>0.44236111111111109</v>
      </c>
      <c r="U6" s="72">
        <f t="shared" si="5"/>
        <v>0.44236111111111109</v>
      </c>
    </row>
    <row r="7" spans="1:21" ht="19.5" customHeight="1" x14ac:dyDescent="0.25">
      <c r="A7" s="586" t="s">
        <v>40</v>
      </c>
      <c r="B7" s="587"/>
      <c r="C7" s="97" t="s">
        <v>3376</v>
      </c>
      <c r="D7" s="50">
        <v>43410698</v>
      </c>
      <c r="E7" s="50" t="s">
        <v>271</v>
      </c>
      <c r="F7" s="79" t="s">
        <v>38</v>
      </c>
      <c r="G7" s="505" t="s">
        <v>19</v>
      </c>
      <c r="H7" s="364"/>
      <c r="I7" s="153" t="s">
        <v>105</v>
      </c>
      <c r="J7" s="41">
        <v>0.36944444444444452</v>
      </c>
      <c r="K7" s="41">
        <f t="shared" si="0"/>
        <v>0.36944444444444452</v>
      </c>
      <c r="L7" s="62">
        <v>0.37222222222222218</v>
      </c>
      <c r="M7" s="41">
        <f t="shared" si="1"/>
        <v>0.37222222222222218</v>
      </c>
      <c r="N7" s="55">
        <v>0.37708333333333333</v>
      </c>
      <c r="O7" s="41">
        <f t="shared" si="2"/>
        <v>0.37708333333333333</v>
      </c>
      <c r="P7" s="55">
        <v>0.41944444444444451</v>
      </c>
      <c r="Q7" s="41">
        <f t="shared" si="3"/>
        <v>0.41944444444444451</v>
      </c>
      <c r="R7" s="55">
        <v>0.44236111111111109</v>
      </c>
      <c r="S7" s="41">
        <f t="shared" si="4"/>
        <v>0.44236111111111109</v>
      </c>
      <c r="T7" s="236">
        <v>0.45416666666666672</v>
      </c>
      <c r="U7" s="72">
        <f t="shared" si="5"/>
        <v>0.45416666666666672</v>
      </c>
    </row>
    <row r="8" spans="1:21" ht="21.75" customHeight="1" x14ac:dyDescent="0.25">
      <c r="A8" s="586" t="s">
        <v>43</v>
      </c>
      <c r="B8" s="587"/>
      <c r="C8" s="97" t="s">
        <v>3377</v>
      </c>
      <c r="D8" s="50">
        <v>41192028</v>
      </c>
      <c r="E8" s="21" t="s">
        <v>3378</v>
      </c>
      <c r="F8" s="79" t="s">
        <v>28</v>
      </c>
      <c r="G8" s="105"/>
      <c r="H8" s="180"/>
      <c r="I8" s="105" t="s">
        <v>3195</v>
      </c>
      <c r="J8" s="55">
        <v>0.37291666666666667</v>
      </c>
      <c r="K8" s="55">
        <f t="shared" si="0"/>
        <v>0.37291666666666667</v>
      </c>
      <c r="L8" s="55">
        <v>0.37638888888888888</v>
      </c>
      <c r="M8" s="41">
        <f t="shared" si="1"/>
        <v>0.37638888888888888</v>
      </c>
      <c r="N8" s="55">
        <v>0.38333333333333341</v>
      </c>
      <c r="O8" s="41">
        <f t="shared" si="2"/>
        <v>0.38333333333333341</v>
      </c>
      <c r="P8" s="55">
        <v>0.42986111111111108</v>
      </c>
      <c r="Q8" s="41">
        <f t="shared" si="3"/>
        <v>0.42986111111111108</v>
      </c>
      <c r="R8" s="55">
        <v>0.44444444444444442</v>
      </c>
      <c r="S8" s="41">
        <f t="shared" si="4"/>
        <v>0.44444444444444442</v>
      </c>
      <c r="T8" s="236">
        <v>0.45624999999999999</v>
      </c>
      <c r="U8" s="72">
        <f t="shared" si="5"/>
        <v>0.45624999999999999</v>
      </c>
    </row>
    <row r="9" spans="1:21" ht="18.75" customHeight="1" x14ac:dyDescent="0.25">
      <c r="A9" s="586" t="s">
        <v>48</v>
      </c>
      <c r="B9" s="587"/>
      <c r="C9" s="97" t="s">
        <v>3379</v>
      </c>
      <c r="D9" s="50">
        <v>70567542</v>
      </c>
      <c r="E9" s="207" t="s">
        <v>138</v>
      </c>
      <c r="F9" s="79" t="s">
        <v>23</v>
      </c>
      <c r="G9" s="50"/>
      <c r="H9" s="182"/>
      <c r="I9" s="50" t="s">
        <v>2077</v>
      </c>
      <c r="J9" s="55">
        <v>0.37361111111111112</v>
      </c>
      <c r="K9" s="55">
        <f t="shared" si="0"/>
        <v>0.37361111111111112</v>
      </c>
      <c r="L9" s="55">
        <v>0.38333333333333341</v>
      </c>
      <c r="M9" s="41">
        <f t="shared" si="1"/>
        <v>0.38333333333333341</v>
      </c>
      <c r="N9" s="55">
        <v>0.38819444444444451</v>
      </c>
      <c r="O9" s="41">
        <f t="shared" si="2"/>
        <v>0.38819444444444451</v>
      </c>
      <c r="P9" s="55">
        <v>0.43125000000000002</v>
      </c>
      <c r="Q9" s="41">
        <f t="shared" si="3"/>
        <v>0.43125000000000002</v>
      </c>
      <c r="R9" s="55">
        <v>0.45416666666666672</v>
      </c>
      <c r="S9" s="41">
        <f t="shared" si="4"/>
        <v>0.45416666666666672</v>
      </c>
      <c r="T9" s="236">
        <v>0.46527777777777779</v>
      </c>
      <c r="U9" s="72">
        <f t="shared" si="5"/>
        <v>0.46527777777777779</v>
      </c>
    </row>
    <row r="10" spans="1:21" ht="21" customHeight="1" x14ac:dyDescent="0.25">
      <c r="A10" s="586" t="s">
        <v>54</v>
      </c>
      <c r="B10" s="587"/>
      <c r="C10" s="97" t="s">
        <v>3380</v>
      </c>
      <c r="D10" s="50">
        <v>43583343</v>
      </c>
      <c r="E10" s="206" t="s">
        <v>45</v>
      </c>
      <c r="F10" s="79" t="s">
        <v>28</v>
      </c>
      <c r="G10" s="50" t="s">
        <v>1285</v>
      </c>
      <c r="H10" s="182"/>
      <c r="I10" s="50" t="s">
        <v>3381</v>
      </c>
      <c r="J10" s="55">
        <v>0.38611111111111113</v>
      </c>
      <c r="K10" s="55">
        <f t="shared" si="0"/>
        <v>0.38611111111111113</v>
      </c>
      <c r="L10" s="55">
        <v>0.39374999999999999</v>
      </c>
      <c r="M10" s="41">
        <f t="shared" si="1"/>
        <v>0.39374999999999999</v>
      </c>
      <c r="N10" s="55">
        <v>0.39930555555555558</v>
      </c>
      <c r="O10" s="41">
        <f t="shared" si="2"/>
        <v>0.39930555555555558</v>
      </c>
      <c r="P10" s="55">
        <v>0.44305555555555548</v>
      </c>
      <c r="Q10" s="41">
        <f t="shared" si="3"/>
        <v>0.44305555555555548</v>
      </c>
      <c r="R10" s="55">
        <v>0.4236111111111111</v>
      </c>
      <c r="S10" s="41">
        <f t="shared" si="4"/>
        <v>0.4236111111111111</v>
      </c>
      <c r="T10" s="236">
        <v>0.47708333333333341</v>
      </c>
      <c r="U10" s="72">
        <f t="shared" si="5"/>
        <v>0.47708333333333341</v>
      </c>
    </row>
    <row r="11" spans="1:21" s="46" customFormat="1" ht="21" customHeight="1" x14ac:dyDescent="0.25">
      <c r="A11" s="586" t="s">
        <v>58</v>
      </c>
      <c r="B11" s="587"/>
      <c r="C11" s="97" t="s">
        <v>3382</v>
      </c>
      <c r="D11" s="50">
        <v>16497009</v>
      </c>
      <c r="E11" s="50" t="s">
        <v>84</v>
      </c>
      <c r="F11" s="79" t="s">
        <v>38</v>
      </c>
      <c r="G11" s="105"/>
      <c r="H11" s="180"/>
      <c r="I11" s="105" t="s">
        <v>3195</v>
      </c>
      <c r="J11" s="55">
        <v>0.39374999999999999</v>
      </c>
      <c r="K11" s="55">
        <f t="shared" si="0"/>
        <v>0.39374999999999999</v>
      </c>
      <c r="L11" s="55">
        <v>0.39791666666666659</v>
      </c>
      <c r="M11" s="41">
        <f t="shared" si="1"/>
        <v>0.39791666666666659</v>
      </c>
      <c r="N11" s="55">
        <v>0.40416666666666667</v>
      </c>
      <c r="O11" s="41">
        <f t="shared" si="2"/>
        <v>0.40416666666666667</v>
      </c>
      <c r="P11" s="60">
        <v>0.45347222222222222</v>
      </c>
      <c r="Q11" s="51">
        <f t="shared" si="3"/>
        <v>0.45347222222222222</v>
      </c>
      <c r="R11" s="55">
        <v>0.47152777777777782</v>
      </c>
      <c r="S11" s="41">
        <f t="shared" si="4"/>
        <v>0.47152777777777782</v>
      </c>
      <c r="T11" s="236">
        <v>0.48541666666666672</v>
      </c>
      <c r="U11" s="72">
        <f t="shared" si="5"/>
        <v>0.48541666666666672</v>
      </c>
    </row>
    <row r="12" spans="1:21" ht="23.25" customHeight="1" x14ac:dyDescent="0.25">
      <c r="A12" s="586" t="s">
        <v>64</v>
      </c>
      <c r="B12" s="587"/>
      <c r="C12" s="97" t="s">
        <v>3383</v>
      </c>
      <c r="D12" s="50">
        <v>25649389</v>
      </c>
      <c r="E12" s="21" t="s">
        <v>301</v>
      </c>
      <c r="F12" s="79" t="s">
        <v>38</v>
      </c>
      <c r="G12" s="105"/>
      <c r="H12" s="180"/>
      <c r="I12" s="105" t="s">
        <v>3195</v>
      </c>
      <c r="J12" s="55">
        <v>0.39583333333333331</v>
      </c>
      <c r="K12" s="55">
        <f t="shared" si="0"/>
        <v>0.39583333333333331</v>
      </c>
      <c r="L12" s="55">
        <v>0.40277777777777779</v>
      </c>
      <c r="M12" s="41">
        <f t="shared" si="1"/>
        <v>0.40277777777777779</v>
      </c>
      <c r="N12" s="55">
        <v>0.41111111111111109</v>
      </c>
      <c r="O12" s="41">
        <f t="shared" si="2"/>
        <v>0.41111111111111109</v>
      </c>
      <c r="P12" s="55">
        <v>0.46180555555555558</v>
      </c>
      <c r="Q12" s="41">
        <f t="shared" si="3"/>
        <v>0.46180555555555558</v>
      </c>
      <c r="R12" s="55">
        <v>0.47638888888888892</v>
      </c>
      <c r="S12" s="41">
        <f t="shared" si="4"/>
        <v>0.47638888888888892</v>
      </c>
      <c r="T12" s="236">
        <v>0.48888888888888887</v>
      </c>
      <c r="U12" s="72">
        <f t="shared" si="5"/>
        <v>0.48888888888888887</v>
      </c>
    </row>
    <row r="13" spans="1:21" ht="21.75" customHeight="1" x14ac:dyDescent="0.25">
      <c r="A13" s="586" t="s">
        <v>67</v>
      </c>
      <c r="B13" s="587"/>
      <c r="C13" s="97" t="s">
        <v>3384</v>
      </c>
      <c r="D13" s="50">
        <v>29714409</v>
      </c>
      <c r="E13" s="50" t="s">
        <v>84</v>
      </c>
      <c r="F13" s="79" t="s">
        <v>38</v>
      </c>
      <c r="G13" s="105" t="s">
        <v>3385</v>
      </c>
      <c r="H13" s="464"/>
      <c r="I13" s="312" t="s">
        <v>57</v>
      </c>
      <c r="J13" s="55">
        <v>0.4</v>
      </c>
      <c r="K13" s="55">
        <f t="shared" si="0"/>
        <v>0.4</v>
      </c>
      <c r="L13" s="55">
        <v>0.41041666666666671</v>
      </c>
      <c r="M13" s="55">
        <f t="shared" si="1"/>
        <v>0.41041666666666671</v>
      </c>
      <c r="N13" s="55">
        <v>0.41597222222222219</v>
      </c>
      <c r="O13" s="55">
        <f t="shared" si="2"/>
        <v>0.41597222222222219</v>
      </c>
      <c r="P13" s="55">
        <v>0.46458333333333329</v>
      </c>
      <c r="Q13" s="55">
        <f t="shared" si="3"/>
        <v>0.46458333333333329</v>
      </c>
      <c r="R13" s="55">
        <v>0.48402777777777778</v>
      </c>
      <c r="S13" s="41">
        <f t="shared" si="4"/>
        <v>0.48402777777777778</v>
      </c>
      <c r="T13" s="236">
        <v>0.49722222222222218</v>
      </c>
      <c r="U13" s="236">
        <f t="shared" si="5"/>
        <v>0.49722222222222218</v>
      </c>
    </row>
    <row r="14" spans="1:21" ht="24" customHeight="1" x14ac:dyDescent="0.25">
      <c r="A14" s="586" t="s">
        <v>70</v>
      </c>
      <c r="B14" s="587"/>
      <c r="C14" s="97" t="s">
        <v>3386</v>
      </c>
      <c r="D14" s="50">
        <v>70632202</v>
      </c>
      <c r="E14" s="50" t="s">
        <v>84</v>
      </c>
      <c r="F14" s="79" t="s">
        <v>28</v>
      </c>
      <c r="G14" s="184" t="s">
        <v>116</v>
      </c>
      <c r="H14" s="329"/>
      <c r="I14" s="186" t="s">
        <v>159</v>
      </c>
      <c r="J14" s="55">
        <v>0.40138888888888891</v>
      </c>
      <c r="K14" s="55">
        <f t="shared" si="0"/>
        <v>0.40138888888888891</v>
      </c>
      <c r="L14" s="55">
        <v>0.41458333333333341</v>
      </c>
      <c r="M14" s="55">
        <f t="shared" si="1"/>
        <v>0.41458333333333341</v>
      </c>
      <c r="N14" s="55">
        <v>0.4201388888888889</v>
      </c>
      <c r="O14" s="55">
        <f t="shared" si="2"/>
        <v>0.4201388888888889</v>
      </c>
      <c r="P14" s="55">
        <v>0.47361111111111109</v>
      </c>
      <c r="Q14" s="55">
        <f t="shared" si="3"/>
        <v>0.47361111111111109</v>
      </c>
      <c r="R14" s="55">
        <v>0.48819444444444438</v>
      </c>
      <c r="S14" s="41">
        <f t="shared" si="4"/>
        <v>0.48819444444444438</v>
      </c>
      <c r="T14" s="236">
        <v>0.50069444444444444</v>
      </c>
      <c r="U14" s="236">
        <f t="shared" si="5"/>
        <v>0.50069444444444444</v>
      </c>
    </row>
    <row r="15" spans="1:21" ht="21.75" customHeight="1" x14ac:dyDescent="0.25">
      <c r="A15" s="586" t="s">
        <v>73</v>
      </c>
      <c r="B15" s="587"/>
      <c r="C15" s="97" t="s">
        <v>3387</v>
      </c>
      <c r="D15" s="50">
        <v>45834149</v>
      </c>
      <c r="E15" s="50" t="s">
        <v>2493</v>
      </c>
      <c r="F15" s="79" t="s">
        <v>28</v>
      </c>
      <c r="G15" s="105" t="s">
        <v>24</v>
      </c>
      <c r="H15" s="329"/>
      <c r="I15" s="186" t="s">
        <v>159</v>
      </c>
      <c r="J15" s="55">
        <v>0.40277777777777779</v>
      </c>
      <c r="K15" s="55">
        <f t="shared" si="0"/>
        <v>0.40277777777777779</v>
      </c>
      <c r="L15" s="55">
        <v>0.41944444444444451</v>
      </c>
      <c r="M15" s="55">
        <f t="shared" si="1"/>
        <v>0.41944444444444451</v>
      </c>
      <c r="N15" s="55">
        <v>0.42499999999999999</v>
      </c>
      <c r="O15" s="55">
        <f t="shared" si="2"/>
        <v>0.42499999999999999</v>
      </c>
      <c r="P15" s="55">
        <v>0.47708333333333341</v>
      </c>
      <c r="Q15" s="55">
        <f t="shared" si="3"/>
        <v>0.47708333333333341</v>
      </c>
      <c r="R15" s="55">
        <v>0.49583333333333329</v>
      </c>
      <c r="S15" s="41">
        <f t="shared" si="4"/>
        <v>0.49583333333333329</v>
      </c>
      <c r="T15" s="236">
        <v>0.50902777777777775</v>
      </c>
      <c r="U15" s="236">
        <f t="shared" si="5"/>
        <v>0.50902777777777775</v>
      </c>
    </row>
    <row r="16" spans="1:21" ht="19.5" customHeight="1" x14ac:dyDescent="0.25">
      <c r="A16" s="586" t="s">
        <v>76</v>
      </c>
      <c r="B16" s="587"/>
      <c r="C16" s="97" t="s">
        <v>3388</v>
      </c>
      <c r="D16" s="50">
        <v>76260449</v>
      </c>
      <c r="E16" s="206" t="s">
        <v>45</v>
      </c>
      <c r="F16" s="79" t="s">
        <v>38</v>
      </c>
      <c r="G16" s="105" t="s">
        <v>24</v>
      </c>
      <c r="H16" s="182"/>
      <c r="I16" s="50" t="s">
        <v>117</v>
      </c>
      <c r="J16" s="55">
        <v>0.40555555555555561</v>
      </c>
      <c r="K16" s="55">
        <f t="shared" si="0"/>
        <v>0.40555555555555561</v>
      </c>
      <c r="L16" s="55">
        <v>0.4236111111111111</v>
      </c>
      <c r="M16" s="41">
        <f t="shared" si="1"/>
        <v>0.4236111111111111</v>
      </c>
      <c r="N16" s="55">
        <v>0.42916666666666659</v>
      </c>
      <c r="O16" s="41">
        <f t="shared" si="2"/>
        <v>0.42916666666666659</v>
      </c>
      <c r="P16" s="55">
        <v>0.4861111111111111</v>
      </c>
      <c r="Q16" s="41">
        <f t="shared" si="3"/>
        <v>0.4861111111111111</v>
      </c>
      <c r="R16" s="55">
        <v>0.5</v>
      </c>
      <c r="S16" s="41">
        <f t="shared" si="4"/>
        <v>0.5</v>
      </c>
      <c r="T16" s="236">
        <v>0.51249999999999996</v>
      </c>
      <c r="U16" s="236">
        <f t="shared" si="5"/>
        <v>0.51249999999999996</v>
      </c>
    </row>
    <row r="17" spans="1:21" ht="20.25" customHeight="1" x14ac:dyDescent="0.25">
      <c r="A17" s="586" t="s">
        <v>78</v>
      </c>
      <c r="B17" s="587"/>
      <c r="C17" s="97" t="s">
        <v>3389</v>
      </c>
      <c r="D17" s="50">
        <v>25568858</v>
      </c>
      <c r="E17" s="50" t="s">
        <v>84</v>
      </c>
      <c r="F17" s="79" t="s">
        <v>38</v>
      </c>
      <c r="G17" s="105"/>
      <c r="H17" s="180"/>
      <c r="I17" s="105" t="s">
        <v>3195</v>
      </c>
      <c r="J17" s="55">
        <v>0.40833333333333333</v>
      </c>
      <c r="K17" s="55">
        <f t="shared" si="0"/>
        <v>0.40833333333333333</v>
      </c>
      <c r="L17" s="55">
        <v>0.42916666666666659</v>
      </c>
      <c r="M17" s="41">
        <f t="shared" si="1"/>
        <v>0.42916666666666659</v>
      </c>
      <c r="N17" s="55">
        <v>0.43472222222222218</v>
      </c>
      <c r="O17" s="41">
        <f t="shared" si="2"/>
        <v>0.43472222222222218</v>
      </c>
      <c r="P17" s="55">
        <v>0.48888888888888887</v>
      </c>
      <c r="Q17" s="41">
        <f t="shared" si="3"/>
        <v>0.48888888888888887</v>
      </c>
      <c r="R17" s="55">
        <v>0.50763888888888886</v>
      </c>
      <c r="S17" s="41">
        <f t="shared" si="4"/>
        <v>0.50763888888888886</v>
      </c>
      <c r="T17" s="236">
        <v>0.52361111111111114</v>
      </c>
      <c r="U17" s="72">
        <f t="shared" si="5"/>
        <v>0.52361111111111114</v>
      </c>
    </row>
    <row r="18" spans="1:21" ht="21.75" customHeight="1" x14ac:dyDescent="0.25">
      <c r="A18" s="586" t="s">
        <v>80</v>
      </c>
      <c r="B18" s="587"/>
      <c r="C18" s="97" t="s">
        <v>3390</v>
      </c>
      <c r="D18" s="50">
        <v>72187278</v>
      </c>
      <c r="E18" s="50" t="s">
        <v>84</v>
      </c>
      <c r="F18" s="79" t="s">
        <v>23</v>
      </c>
      <c r="G18" s="50"/>
      <c r="H18" s="182"/>
      <c r="I18" s="50" t="s">
        <v>3391</v>
      </c>
      <c r="J18" s="55">
        <v>0.41111111111111109</v>
      </c>
      <c r="K18" s="55">
        <f t="shared" si="0"/>
        <v>0.41111111111111109</v>
      </c>
      <c r="L18" s="55">
        <v>0.43402777777777779</v>
      </c>
      <c r="M18" s="41">
        <f t="shared" si="1"/>
        <v>0.43402777777777779</v>
      </c>
      <c r="N18" s="55">
        <v>0.43958333333333333</v>
      </c>
      <c r="O18" s="41">
        <f t="shared" si="2"/>
        <v>0.43958333333333333</v>
      </c>
      <c r="P18" s="55">
        <v>0.49791666666666667</v>
      </c>
      <c r="Q18" s="41">
        <f t="shared" si="3"/>
        <v>0.49791666666666667</v>
      </c>
      <c r="R18" s="55">
        <v>0.51249999999999996</v>
      </c>
      <c r="S18" s="41">
        <f t="shared" si="4"/>
        <v>0.51249999999999996</v>
      </c>
      <c r="T18" s="236">
        <v>0.52500000000000002</v>
      </c>
      <c r="U18" s="72">
        <f t="shared" si="5"/>
        <v>0.52500000000000002</v>
      </c>
    </row>
    <row r="19" spans="1:21" ht="18" customHeight="1" x14ac:dyDescent="0.25">
      <c r="A19" s="586" t="s">
        <v>82</v>
      </c>
      <c r="B19" s="587"/>
      <c r="C19" s="97" t="s">
        <v>3392</v>
      </c>
      <c r="D19" s="50">
        <v>4595762</v>
      </c>
      <c r="E19" s="207" t="s">
        <v>138</v>
      </c>
      <c r="F19" s="79" t="s">
        <v>23</v>
      </c>
      <c r="G19" s="245"/>
      <c r="H19" s="356" t="s">
        <v>248</v>
      </c>
      <c r="I19" s="245" t="s">
        <v>317</v>
      </c>
      <c r="J19" s="55">
        <v>0.41736111111111113</v>
      </c>
      <c r="K19" s="55">
        <f t="shared" si="0"/>
        <v>0.41736111111111113</v>
      </c>
      <c r="L19" s="55">
        <v>0.43819444444444439</v>
      </c>
      <c r="M19" s="41">
        <f t="shared" si="1"/>
        <v>0.43819444444444439</v>
      </c>
      <c r="N19" s="55">
        <v>0.44444444444444442</v>
      </c>
      <c r="O19" s="41">
        <f t="shared" si="2"/>
        <v>0.44444444444444442</v>
      </c>
      <c r="P19" s="55">
        <v>0.5</v>
      </c>
      <c r="Q19" s="41">
        <f t="shared" si="3"/>
        <v>0.5</v>
      </c>
      <c r="R19" s="55">
        <v>0.52083333333333337</v>
      </c>
      <c r="S19" s="41">
        <f t="shared" si="4"/>
        <v>0.52083333333333337</v>
      </c>
      <c r="T19" s="236">
        <v>0.54583333333333328</v>
      </c>
      <c r="U19" s="72">
        <f t="shared" si="5"/>
        <v>0.54583333333333328</v>
      </c>
    </row>
    <row r="20" spans="1:21" s="4" customFormat="1" ht="20.25" customHeight="1" x14ac:dyDescent="0.25">
      <c r="A20" s="586" t="s">
        <v>87</v>
      </c>
      <c r="B20" s="587"/>
      <c r="C20" s="97" t="s">
        <v>3393</v>
      </c>
      <c r="D20" s="50">
        <v>70035752</v>
      </c>
      <c r="E20" s="207" t="s">
        <v>138</v>
      </c>
      <c r="F20" s="79" t="s">
        <v>28</v>
      </c>
      <c r="G20" s="105" t="s">
        <v>3394</v>
      </c>
      <c r="H20" s="182"/>
      <c r="I20" s="50" t="s">
        <v>3395</v>
      </c>
      <c r="J20" s="55">
        <v>0.42152777777777778</v>
      </c>
      <c r="K20" s="55">
        <f t="shared" si="0"/>
        <v>0.42152777777777778</v>
      </c>
      <c r="L20" s="55">
        <v>0.44305555555555548</v>
      </c>
      <c r="M20" s="41">
        <f t="shared" si="1"/>
        <v>0.44305555555555548</v>
      </c>
      <c r="N20" s="55">
        <v>0.44861111111111113</v>
      </c>
      <c r="O20" s="41">
        <f t="shared" si="2"/>
        <v>0.44861111111111113</v>
      </c>
      <c r="P20" s="55">
        <v>0.51041666666666663</v>
      </c>
      <c r="Q20" s="41">
        <f t="shared" si="3"/>
        <v>0.51041666666666663</v>
      </c>
      <c r="R20" s="55">
        <v>0.52361111111111114</v>
      </c>
      <c r="S20" s="41">
        <f t="shared" si="4"/>
        <v>0.52361111111111114</v>
      </c>
      <c r="T20" s="236">
        <v>0.5493055555555556</v>
      </c>
      <c r="U20" s="72">
        <f t="shared" si="5"/>
        <v>0.5493055555555556</v>
      </c>
    </row>
    <row r="21" spans="1:21" ht="23.25" customHeight="1" x14ac:dyDescent="0.25">
      <c r="A21" s="600"/>
      <c r="B21" s="587"/>
      <c r="C21" s="104" t="s">
        <v>3396</v>
      </c>
      <c r="D21" s="88">
        <v>597723</v>
      </c>
      <c r="E21" s="88" t="s">
        <v>271</v>
      </c>
      <c r="F21" s="80" t="s">
        <v>28</v>
      </c>
      <c r="G21" s="88" t="s">
        <v>3397</v>
      </c>
      <c r="H21" s="332" t="s">
        <v>248</v>
      </c>
      <c r="I21" s="88" t="s">
        <v>3398</v>
      </c>
      <c r="J21" s="161"/>
      <c r="K21" s="161">
        <f t="shared" si="0"/>
        <v>0</v>
      </c>
      <c r="L21" s="161"/>
      <c r="M21" s="15">
        <f t="shared" si="1"/>
        <v>0</v>
      </c>
      <c r="N21" s="161"/>
      <c r="O21" s="15">
        <f t="shared" si="2"/>
        <v>0</v>
      </c>
      <c r="P21" s="161"/>
      <c r="Q21" s="15">
        <f t="shared" si="3"/>
        <v>0</v>
      </c>
      <c r="R21" s="161"/>
      <c r="S21" s="15">
        <f t="shared" si="4"/>
        <v>0</v>
      </c>
      <c r="T21" s="161"/>
      <c r="U21" s="15">
        <f t="shared" si="5"/>
        <v>0</v>
      </c>
    </row>
    <row r="22" spans="1:21" ht="18" customHeight="1" x14ac:dyDescent="0.25">
      <c r="A22" s="586" t="s">
        <v>91</v>
      </c>
      <c r="B22" s="587"/>
      <c r="C22" s="97" t="s">
        <v>3399</v>
      </c>
      <c r="D22" s="50">
        <v>77658847</v>
      </c>
      <c r="E22" s="206" t="s">
        <v>45</v>
      </c>
      <c r="F22" s="79" t="s">
        <v>28</v>
      </c>
      <c r="G22" s="245"/>
      <c r="H22" s="347"/>
      <c r="I22" s="245" t="s">
        <v>319</v>
      </c>
      <c r="J22" s="55">
        <v>0.42569444444444438</v>
      </c>
      <c r="K22" s="55">
        <f t="shared" si="0"/>
        <v>0.42569444444444438</v>
      </c>
      <c r="L22" s="55">
        <v>0.44791666666666669</v>
      </c>
      <c r="M22" s="41">
        <f t="shared" si="1"/>
        <v>0.44791666666666669</v>
      </c>
      <c r="N22" s="55">
        <v>0.45347222222222222</v>
      </c>
      <c r="O22" s="41">
        <f t="shared" si="2"/>
        <v>0.45347222222222222</v>
      </c>
      <c r="P22" s="55">
        <v>0.51111111111111107</v>
      </c>
      <c r="Q22" s="41">
        <f t="shared" si="3"/>
        <v>0.51111111111111107</v>
      </c>
      <c r="R22" s="55">
        <v>0.53263888888888888</v>
      </c>
      <c r="S22" s="41">
        <f t="shared" si="4"/>
        <v>0.53263888888888888</v>
      </c>
      <c r="T22" s="236">
        <v>0.55833333333333335</v>
      </c>
      <c r="U22" s="72">
        <f t="shared" si="5"/>
        <v>0.55833333333333335</v>
      </c>
    </row>
    <row r="23" spans="1:21" ht="21" customHeight="1" x14ac:dyDescent="0.25">
      <c r="A23" s="586" t="s">
        <v>96</v>
      </c>
      <c r="B23" s="587"/>
      <c r="C23" s="97" t="s">
        <v>3400</v>
      </c>
      <c r="D23" s="50">
        <v>46564431</v>
      </c>
      <c r="E23" s="206" t="s">
        <v>45</v>
      </c>
      <c r="F23" s="79" t="s">
        <v>28</v>
      </c>
      <c r="G23" s="245"/>
      <c r="H23" s="347"/>
      <c r="I23" s="245" t="s">
        <v>719</v>
      </c>
      <c r="J23" s="55">
        <v>0.43541666666666667</v>
      </c>
      <c r="K23" s="55">
        <f t="shared" si="0"/>
        <v>0.43541666666666667</v>
      </c>
      <c r="L23" s="55">
        <v>0.45277777777777778</v>
      </c>
      <c r="M23" s="41">
        <f t="shared" si="1"/>
        <v>0.45277777777777778</v>
      </c>
      <c r="N23" s="55">
        <v>0.45902777777777781</v>
      </c>
      <c r="O23" s="41">
        <f t="shared" si="2"/>
        <v>0.45902777777777781</v>
      </c>
      <c r="P23" s="55">
        <v>0.5229166666666667</v>
      </c>
      <c r="Q23" s="41">
        <f t="shared" si="3"/>
        <v>0.5229166666666667</v>
      </c>
      <c r="R23" s="55">
        <v>0.53472222222222221</v>
      </c>
      <c r="S23" s="41">
        <f t="shared" si="4"/>
        <v>0.53472222222222221</v>
      </c>
      <c r="T23" s="236">
        <v>0.56180555555555556</v>
      </c>
      <c r="U23" s="72">
        <f t="shared" si="5"/>
        <v>0.56180555555555556</v>
      </c>
    </row>
    <row r="24" spans="1:21" ht="19.5" customHeight="1" x14ac:dyDescent="0.25">
      <c r="A24" s="586" t="s">
        <v>98</v>
      </c>
      <c r="B24" s="587"/>
      <c r="C24" s="97" t="s">
        <v>3401</v>
      </c>
      <c r="D24" s="50">
        <v>71116835</v>
      </c>
      <c r="E24" s="50" t="s">
        <v>84</v>
      </c>
      <c r="F24" s="79" t="s">
        <v>28</v>
      </c>
      <c r="G24" s="184" t="s">
        <v>226</v>
      </c>
      <c r="H24" s="329"/>
      <c r="I24" s="186" t="s">
        <v>159</v>
      </c>
      <c r="J24" s="41">
        <v>0.43958333333333333</v>
      </c>
      <c r="K24" s="41">
        <f t="shared" si="0"/>
        <v>0.43958333333333333</v>
      </c>
      <c r="L24" s="63">
        <v>0.45833333333333331</v>
      </c>
      <c r="M24" s="41">
        <f t="shared" si="1"/>
        <v>0.45833333333333331</v>
      </c>
      <c r="N24" s="55">
        <v>0.46250000000000002</v>
      </c>
      <c r="O24" s="41">
        <f t="shared" si="2"/>
        <v>0.46250000000000002</v>
      </c>
      <c r="P24" s="55">
        <v>0.5229166666666667</v>
      </c>
      <c r="Q24" s="41">
        <f t="shared" si="3"/>
        <v>0.5229166666666667</v>
      </c>
      <c r="R24" s="55">
        <v>0.5444444444444444</v>
      </c>
      <c r="S24" s="41">
        <f t="shared" si="4"/>
        <v>0.5444444444444444</v>
      </c>
      <c r="T24" s="236">
        <v>0.57222222222222219</v>
      </c>
      <c r="U24" s="72">
        <f t="shared" si="5"/>
        <v>0.57222222222222219</v>
      </c>
    </row>
    <row r="25" spans="1:21" ht="18" customHeight="1" x14ac:dyDescent="0.25">
      <c r="A25" s="586" t="s">
        <v>102</v>
      </c>
      <c r="B25" s="587"/>
      <c r="C25" s="97" t="s">
        <v>3402</v>
      </c>
      <c r="D25" s="50">
        <v>44215835</v>
      </c>
      <c r="E25" s="21" t="s">
        <v>3378</v>
      </c>
      <c r="F25" s="79" t="s">
        <v>28</v>
      </c>
      <c r="G25" s="105"/>
      <c r="H25" s="105"/>
      <c r="I25" s="105" t="s">
        <v>3195</v>
      </c>
      <c r="J25" s="55">
        <v>0.44166666666666671</v>
      </c>
      <c r="K25" s="55">
        <f t="shared" si="0"/>
        <v>0.44166666666666671</v>
      </c>
      <c r="L25" s="63">
        <v>0.46250000000000002</v>
      </c>
      <c r="M25" s="41">
        <f t="shared" si="1"/>
        <v>0.46250000000000002</v>
      </c>
      <c r="N25" s="55">
        <v>0.46944444444444439</v>
      </c>
      <c r="O25" s="41">
        <f t="shared" si="2"/>
        <v>0.46944444444444439</v>
      </c>
      <c r="P25" s="55">
        <v>0.53680555555555554</v>
      </c>
      <c r="Q25" s="41">
        <f t="shared" si="3"/>
        <v>0.53680555555555554</v>
      </c>
      <c r="R25" s="55">
        <v>0.55972222222222223</v>
      </c>
      <c r="S25" s="41">
        <f t="shared" si="4"/>
        <v>0.55972222222222223</v>
      </c>
      <c r="T25" s="236">
        <v>0.57499999999999996</v>
      </c>
      <c r="U25" s="72">
        <f t="shared" si="5"/>
        <v>0.57499999999999996</v>
      </c>
    </row>
    <row r="26" spans="1:21" s="4" customFormat="1" ht="18" customHeight="1" x14ac:dyDescent="0.25">
      <c r="A26" s="586" t="s">
        <v>106</v>
      </c>
      <c r="B26" s="587"/>
      <c r="C26" s="97" t="s">
        <v>3403</v>
      </c>
      <c r="D26" s="50">
        <v>2409238</v>
      </c>
      <c r="E26" s="21" t="s">
        <v>441</v>
      </c>
      <c r="F26" s="79" t="s">
        <v>28</v>
      </c>
      <c r="G26" s="184" t="s">
        <v>401</v>
      </c>
      <c r="H26" s="356" t="s">
        <v>228</v>
      </c>
      <c r="I26" s="274" t="s">
        <v>159</v>
      </c>
      <c r="J26" s="41">
        <v>0.44583333333333341</v>
      </c>
      <c r="K26" s="41">
        <f t="shared" si="0"/>
        <v>0.44583333333333341</v>
      </c>
      <c r="L26" s="63">
        <v>0.46736111111111112</v>
      </c>
      <c r="M26" s="41">
        <f t="shared" si="1"/>
        <v>0.46736111111111112</v>
      </c>
      <c r="N26" s="55">
        <v>0.47499999999999998</v>
      </c>
      <c r="O26" s="41">
        <f t="shared" si="2"/>
        <v>0.47499999999999998</v>
      </c>
      <c r="P26" s="55">
        <v>0.53472222222222221</v>
      </c>
      <c r="Q26" s="41">
        <f t="shared" si="3"/>
        <v>0.53472222222222221</v>
      </c>
      <c r="R26" s="55">
        <v>0.55833333333333335</v>
      </c>
      <c r="S26" s="41">
        <f t="shared" si="4"/>
        <v>0.55833333333333335</v>
      </c>
      <c r="T26" s="236">
        <v>0.58333333333333337</v>
      </c>
      <c r="U26" s="72">
        <f t="shared" si="5"/>
        <v>0.58333333333333337</v>
      </c>
    </row>
    <row r="27" spans="1:21" s="46" customFormat="1" ht="19.5" customHeight="1" x14ac:dyDescent="0.25">
      <c r="A27" s="586" t="s">
        <v>110</v>
      </c>
      <c r="B27" s="587"/>
      <c r="C27" s="97" t="s">
        <v>3404</v>
      </c>
      <c r="D27" s="50">
        <v>77673115</v>
      </c>
      <c r="E27" s="50" t="s">
        <v>271</v>
      </c>
      <c r="F27" s="79" t="s">
        <v>28</v>
      </c>
      <c r="G27" s="105"/>
      <c r="H27" s="105"/>
      <c r="I27" s="105" t="s">
        <v>3195</v>
      </c>
      <c r="J27" s="55">
        <v>0.45555555555555549</v>
      </c>
      <c r="K27" s="41">
        <f t="shared" si="0"/>
        <v>0.45555555555555549</v>
      </c>
      <c r="L27" s="63">
        <v>0.47291666666666671</v>
      </c>
      <c r="M27" s="41">
        <f t="shared" si="1"/>
        <v>0.47291666666666671</v>
      </c>
      <c r="N27" s="55">
        <v>0.47916666666666669</v>
      </c>
      <c r="O27" s="41">
        <f t="shared" si="2"/>
        <v>0.47916666666666669</v>
      </c>
      <c r="P27" s="55">
        <v>0.53541666666666665</v>
      </c>
      <c r="Q27" s="41">
        <f t="shared" si="3"/>
        <v>0.53541666666666665</v>
      </c>
      <c r="R27" s="55">
        <v>0.54861111111111116</v>
      </c>
      <c r="S27" s="41">
        <f t="shared" si="4"/>
        <v>0.54861111111111116</v>
      </c>
      <c r="T27" s="236">
        <v>0.58819444444444446</v>
      </c>
      <c r="U27" s="72">
        <f t="shared" si="5"/>
        <v>0.58819444444444446</v>
      </c>
    </row>
    <row r="28" spans="1:21" ht="21" customHeight="1" x14ac:dyDescent="0.25">
      <c r="A28" s="586" t="s">
        <v>114</v>
      </c>
      <c r="B28" s="587"/>
      <c r="C28" s="97" t="s">
        <v>3405</v>
      </c>
      <c r="D28" s="50">
        <v>8590536</v>
      </c>
      <c r="E28" s="50" t="s">
        <v>37</v>
      </c>
      <c r="F28" s="79" t="s">
        <v>38</v>
      </c>
      <c r="G28" s="105"/>
      <c r="H28" s="105"/>
      <c r="I28" s="105" t="s">
        <v>3195</v>
      </c>
      <c r="J28" s="41">
        <v>0.46527777777777779</v>
      </c>
      <c r="K28" s="47">
        <f t="shared" si="0"/>
        <v>0.46527777777777779</v>
      </c>
      <c r="L28" s="63">
        <v>0.4777777777777778</v>
      </c>
      <c r="M28" s="41">
        <f t="shared" si="1"/>
        <v>0.4777777777777778</v>
      </c>
      <c r="N28" s="55">
        <v>0.48541666666666672</v>
      </c>
      <c r="O28" s="41">
        <f t="shared" si="2"/>
        <v>0.48541666666666672</v>
      </c>
      <c r="P28" s="55">
        <v>0.53611111111111109</v>
      </c>
      <c r="Q28" s="41">
        <f t="shared" si="3"/>
        <v>0.53611111111111109</v>
      </c>
      <c r="R28" s="55">
        <v>0.57152777777777775</v>
      </c>
      <c r="S28" s="41">
        <f t="shared" si="4"/>
        <v>0.57152777777777775</v>
      </c>
      <c r="T28" s="236">
        <v>0.5854166666666667</v>
      </c>
      <c r="U28" s="72">
        <f t="shared" si="5"/>
        <v>0.5854166666666667</v>
      </c>
    </row>
    <row r="29" spans="1:21" ht="21.75" customHeight="1" x14ac:dyDescent="0.25">
      <c r="A29" s="600"/>
      <c r="B29" s="587"/>
      <c r="C29" s="104" t="s">
        <v>3406</v>
      </c>
      <c r="D29" s="88">
        <v>75210984</v>
      </c>
      <c r="E29" s="88" t="s">
        <v>84</v>
      </c>
      <c r="F29" s="80"/>
      <c r="G29" s="88"/>
      <c r="H29" s="88"/>
      <c r="I29" s="88" t="s">
        <v>3195</v>
      </c>
      <c r="J29" s="161"/>
      <c r="K29" s="14"/>
      <c r="L29" s="233"/>
      <c r="M29" s="15">
        <f t="shared" si="1"/>
        <v>0</v>
      </c>
      <c r="N29" s="161"/>
      <c r="O29" s="15">
        <f t="shared" si="2"/>
        <v>0</v>
      </c>
      <c r="P29" s="161"/>
      <c r="Q29" s="15">
        <f t="shared" si="3"/>
        <v>0</v>
      </c>
      <c r="R29" s="161"/>
      <c r="S29" s="15">
        <f t="shared" si="4"/>
        <v>0</v>
      </c>
      <c r="T29" s="161"/>
      <c r="U29" s="15">
        <f t="shared" si="5"/>
        <v>0</v>
      </c>
    </row>
    <row r="30" spans="1:21" ht="21" customHeight="1" x14ac:dyDescent="0.25">
      <c r="A30" s="586" t="s">
        <v>118</v>
      </c>
      <c r="B30" s="587"/>
      <c r="C30" s="97" t="s">
        <v>3407</v>
      </c>
      <c r="D30" s="50">
        <v>42920104</v>
      </c>
      <c r="E30" s="50" t="s">
        <v>84</v>
      </c>
      <c r="F30" s="79" t="s">
        <v>38</v>
      </c>
      <c r="G30" s="105"/>
      <c r="H30" s="105"/>
      <c r="I30" s="252" t="s">
        <v>3195</v>
      </c>
      <c r="J30" s="41">
        <v>0.47013888888888888</v>
      </c>
      <c r="K30" s="63">
        <f t="shared" ref="K30:K43" si="6">J30+$K$61</f>
        <v>0.47013888888888888</v>
      </c>
      <c r="L30" s="63">
        <v>0.48402777777777778</v>
      </c>
      <c r="M30" s="63">
        <f t="shared" si="1"/>
        <v>0.48402777777777778</v>
      </c>
      <c r="N30" s="63">
        <v>0.48958333333333331</v>
      </c>
      <c r="O30" s="63">
        <f t="shared" si="2"/>
        <v>0.48958333333333331</v>
      </c>
      <c r="P30" s="63">
        <v>0.5493055555555556</v>
      </c>
      <c r="Q30" s="63">
        <f t="shared" si="3"/>
        <v>0.5493055555555556</v>
      </c>
      <c r="R30" s="55">
        <v>0.57152777777777775</v>
      </c>
      <c r="S30" s="41">
        <f t="shared" si="4"/>
        <v>0.57152777777777775</v>
      </c>
      <c r="T30" s="301">
        <v>0.58611111111111114</v>
      </c>
      <c r="U30" s="301">
        <f t="shared" si="5"/>
        <v>0.58611111111111114</v>
      </c>
    </row>
    <row r="31" spans="1:21" s="4" customFormat="1" ht="20.25" customHeight="1" x14ac:dyDescent="0.25">
      <c r="A31" s="586" t="s">
        <v>126</v>
      </c>
      <c r="B31" s="587"/>
      <c r="C31" s="97" t="s">
        <v>3408</v>
      </c>
      <c r="D31" s="50">
        <v>3142798</v>
      </c>
      <c r="E31" s="50" t="s">
        <v>17</v>
      </c>
      <c r="F31" s="79" t="s">
        <v>38</v>
      </c>
      <c r="G31" s="191"/>
      <c r="H31" s="396" t="s">
        <v>248</v>
      </c>
      <c r="I31" s="191" t="s">
        <v>3195</v>
      </c>
      <c r="J31" s="55">
        <v>0.48888888888888887</v>
      </c>
      <c r="K31" s="55">
        <f t="shared" si="6"/>
        <v>0.48888888888888887</v>
      </c>
      <c r="L31" s="63">
        <v>0.48958333333333331</v>
      </c>
      <c r="M31" s="55">
        <f t="shared" si="1"/>
        <v>0.48958333333333331</v>
      </c>
      <c r="N31" s="55">
        <v>0.49444444444444452</v>
      </c>
      <c r="O31" s="41">
        <f t="shared" si="2"/>
        <v>0.49444444444444452</v>
      </c>
      <c r="P31" s="55">
        <v>0.5493055555555556</v>
      </c>
      <c r="Q31" s="41">
        <f t="shared" si="3"/>
        <v>0.5493055555555556</v>
      </c>
      <c r="R31" s="55">
        <v>0.58472222222222225</v>
      </c>
      <c r="S31" s="41">
        <f t="shared" si="4"/>
        <v>0.58472222222222225</v>
      </c>
      <c r="T31" s="236">
        <v>0.60833333333333328</v>
      </c>
      <c r="U31" s="72">
        <f t="shared" si="5"/>
        <v>0.60833333333333328</v>
      </c>
    </row>
    <row r="32" spans="1:21" s="46" customFormat="1" ht="21" customHeight="1" x14ac:dyDescent="0.25">
      <c r="A32" s="586" t="s">
        <v>130</v>
      </c>
      <c r="B32" s="587"/>
      <c r="C32" s="151" t="s">
        <v>3409</v>
      </c>
      <c r="D32" s="115">
        <v>10594735</v>
      </c>
      <c r="E32" s="206" t="s">
        <v>45</v>
      </c>
      <c r="F32" s="79" t="s">
        <v>38</v>
      </c>
      <c r="G32" s="105" t="s">
        <v>75</v>
      </c>
      <c r="H32" s="385"/>
      <c r="I32" s="50" t="s">
        <v>2199</v>
      </c>
      <c r="J32" s="41">
        <v>0.49166666666666659</v>
      </c>
      <c r="K32" s="55">
        <f t="shared" si="6"/>
        <v>0.49166666666666659</v>
      </c>
      <c r="L32" s="41">
        <v>0.49444444444444452</v>
      </c>
      <c r="M32" s="41">
        <f t="shared" si="1"/>
        <v>0.49444444444444452</v>
      </c>
      <c r="N32" s="63">
        <v>0.5</v>
      </c>
      <c r="O32" s="41">
        <f t="shared" si="2"/>
        <v>0.5</v>
      </c>
      <c r="P32" s="55">
        <v>0.56111111111111112</v>
      </c>
      <c r="Q32" s="41">
        <f t="shared" si="3"/>
        <v>0.56111111111111112</v>
      </c>
      <c r="R32" s="55">
        <v>0.58333333333333337</v>
      </c>
      <c r="S32" s="41">
        <f t="shared" si="4"/>
        <v>0.58333333333333337</v>
      </c>
      <c r="T32" s="236">
        <v>0.61041666666666672</v>
      </c>
      <c r="U32" s="72">
        <f t="shared" si="5"/>
        <v>0.61041666666666672</v>
      </c>
    </row>
    <row r="33" spans="1:21" ht="19.5" customHeight="1" x14ac:dyDescent="0.25">
      <c r="A33" s="586" t="s">
        <v>237</v>
      </c>
      <c r="B33" s="587"/>
      <c r="C33" s="97" t="s">
        <v>3071</v>
      </c>
      <c r="D33" s="50">
        <v>72541446</v>
      </c>
      <c r="E33" s="201" t="s">
        <v>521</v>
      </c>
      <c r="F33" s="142" t="s">
        <v>38</v>
      </c>
      <c r="G33" s="341"/>
      <c r="H33" s="506"/>
      <c r="I33" s="105" t="s">
        <v>3195</v>
      </c>
      <c r="J33" s="41">
        <v>0.49791666666666667</v>
      </c>
      <c r="K33" s="55">
        <f t="shared" si="6"/>
        <v>0.49791666666666667</v>
      </c>
      <c r="L33" s="41">
        <v>0.50069444444444444</v>
      </c>
      <c r="M33" s="41">
        <f t="shared" si="1"/>
        <v>0.50069444444444444</v>
      </c>
      <c r="N33" s="63">
        <v>0.50763888888888886</v>
      </c>
      <c r="O33" s="41">
        <f t="shared" si="2"/>
        <v>0.50763888888888886</v>
      </c>
      <c r="P33" s="55">
        <v>0.56180555555555556</v>
      </c>
      <c r="Q33" s="41">
        <f t="shared" si="3"/>
        <v>0.56180555555555556</v>
      </c>
      <c r="R33" s="55">
        <v>0.60486111111111107</v>
      </c>
      <c r="S33" s="41">
        <f t="shared" si="4"/>
        <v>0.60486111111111107</v>
      </c>
      <c r="T33" s="236">
        <v>0.61944444444444446</v>
      </c>
      <c r="U33" s="72">
        <f t="shared" si="5"/>
        <v>0.61944444444444446</v>
      </c>
    </row>
    <row r="34" spans="1:21" ht="19.5" customHeight="1" x14ac:dyDescent="0.25">
      <c r="A34" s="586" t="s">
        <v>136</v>
      </c>
      <c r="B34" s="587"/>
      <c r="C34" s="97" t="s">
        <v>3410</v>
      </c>
      <c r="D34" s="50">
        <v>74963392</v>
      </c>
      <c r="E34" s="207" t="s">
        <v>138</v>
      </c>
      <c r="F34" s="79" t="s">
        <v>28</v>
      </c>
      <c r="G34" s="105"/>
      <c r="H34" s="507"/>
      <c r="I34" s="105" t="s">
        <v>3195</v>
      </c>
      <c r="J34" s="41">
        <v>0.5</v>
      </c>
      <c r="K34" s="41">
        <f t="shared" si="6"/>
        <v>0.5</v>
      </c>
      <c r="L34" s="41">
        <v>0.50694444444444442</v>
      </c>
      <c r="M34" s="41">
        <f t="shared" ref="M34:M51" si="7">L34+$M$62</f>
        <v>0.50694444444444442</v>
      </c>
      <c r="N34" s="63">
        <v>0.5131944444444444</v>
      </c>
      <c r="O34" s="41">
        <f t="shared" ref="O34:O51" si="8">N34+$O$62</f>
        <v>0.5131944444444444</v>
      </c>
      <c r="P34" s="55">
        <v>0.57361111111111107</v>
      </c>
      <c r="Q34" s="41">
        <f t="shared" ref="Q34:Q51" si="9">P34+$Q$62</f>
        <v>0.57361111111111107</v>
      </c>
      <c r="R34" s="55">
        <v>0.59444444444444444</v>
      </c>
      <c r="S34" s="41">
        <f t="shared" ref="S34:S51" si="10">R34+$S$62</f>
        <v>0.59444444444444444</v>
      </c>
      <c r="T34" s="236">
        <v>0.62291666666666667</v>
      </c>
      <c r="U34" s="72">
        <f t="shared" ref="U34:U51" si="11">T34+$U$62</f>
        <v>0.62291666666666667</v>
      </c>
    </row>
    <row r="35" spans="1:21" ht="18.75" customHeight="1" x14ac:dyDescent="0.25">
      <c r="A35" s="586" t="s">
        <v>240</v>
      </c>
      <c r="B35" s="587"/>
      <c r="C35" s="97" t="s">
        <v>3411</v>
      </c>
      <c r="D35" s="50">
        <v>941088</v>
      </c>
      <c r="E35" s="206" t="s">
        <v>45</v>
      </c>
      <c r="F35" s="79" t="s">
        <v>28</v>
      </c>
      <c r="G35" s="258"/>
      <c r="H35" s="508" t="s">
        <v>248</v>
      </c>
      <c r="I35" s="245" t="s">
        <v>165</v>
      </c>
      <c r="J35" s="41">
        <v>0.50486111111111109</v>
      </c>
      <c r="K35" s="41">
        <f t="shared" si="6"/>
        <v>0.50486111111111109</v>
      </c>
      <c r="L35" s="41">
        <v>0.51111111111111107</v>
      </c>
      <c r="M35" s="41">
        <f t="shared" si="7"/>
        <v>0.51111111111111107</v>
      </c>
      <c r="N35" s="63">
        <v>0.51597222222222228</v>
      </c>
      <c r="O35" s="41">
        <f t="shared" si="8"/>
        <v>0.51597222222222228</v>
      </c>
      <c r="P35" s="55">
        <v>0.57361111111111107</v>
      </c>
      <c r="Q35" s="41">
        <f t="shared" si="9"/>
        <v>0.57361111111111107</v>
      </c>
      <c r="R35" s="55">
        <v>0.6166666666666667</v>
      </c>
      <c r="S35" s="41">
        <f t="shared" si="10"/>
        <v>0.6166666666666667</v>
      </c>
      <c r="T35" s="236">
        <v>0.63541666666666663</v>
      </c>
      <c r="U35" s="72">
        <f t="shared" si="11"/>
        <v>0.63541666666666663</v>
      </c>
    </row>
    <row r="36" spans="1:21" ht="22.5" customHeight="1" x14ac:dyDescent="0.25">
      <c r="A36" s="586" t="s">
        <v>454</v>
      </c>
      <c r="B36" s="587"/>
      <c r="C36" s="135" t="s">
        <v>3412</v>
      </c>
      <c r="D36" s="115">
        <v>74944022</v>
      </c>
      <c r="E36" s="154" t="s">
        <v>84</v>
      </c>
      <c r="F36" s="142" t="s">
        <v>28</v>
      </c>
      <c r="G36" s="87"/>
      <c r="H36" s="87"/>
      <c r="I36" s="87" t="s">
        <v>498</v>
      </c>
      <c r="J36" s="41">
        <v>0.51597222222222228</v>
      </c>
      <c r="K36" s="41">
        <f t="shared" si="6"/>
        <v>0.51597222222222228</v>
      </c>
      <c r="L36" s="41">
        <v>0.51597222222222228</v>
      </c>
      <c r="M36" s="41">
        <f t="shared" si="7"/>
        <v>0.51597222222222228</v>
      </c>
      <c r="N36" s="63">
        <v>0.5229166666666667</v>
      </c>
      <c r="O36" s="41">
        <f t="shared" si="8"/>
        <v>0.5229166666666667</v>
      </c>
      <c r="P36" s="55">
        <v>0.59583333333333333</v>
      </c>
      <c r="Q36" s="41">
        <f t="shared" si="9"/>
        <v>0.59583333333333333</v>
      </c>
      <c r="R36" s="55">
        <v>0.61111111111111116</v>
      </c>
      <c r="S36" s="41">
        <f t="shared" si="10"/>
        <v>0.61111111111111116</v>
      </c>
      <c r="T36" s="236">
        <v>0.63124999999999998</v>
      </c>
      <c r="U36" s="72">
        <f t="shared" si="11"/>
        <v>0.63124999999999998</v>
      </c>
    </row>
    <row r="37" spans="1:21" ht="21.75" customHeight="1" x14ac:dyDescent="0.25">
      <c r="A37" s="586" t="s">
        <v>244</v>
      </c>
      <c r="B37" s="587"/>
      <c r="C37" s="97" t="s">
        <v>3413</v>
      </c>
      <c r="D37" s="50">
        <v>70956494</v>
      </c>
      <c r="E37" s="50" t="s">
        <v>84</v>
      </c>
      <c r="F37" s="142" t="s">
        <v>38</v>
      </c>
      <c r="G37" s="96"/>
      <c r="H37" s="96"/>
      <c r="I37" s="262" t="s">
        <v>29</v>
      </c>
      <c r="J37" s="41">
        <v>0.5180555555555556</v>
      </c>
      <c r="K37" s="41">
        <f t="shared" si="6"/>
        <v>0.5180555555555556</v>
      </c>
      <c r="L37" s="57">
        <v>0.52083333333333337</v>
      </c>
      <c r="M37" s="57">
        <f t="shared" si="7"/>
        <v>0.52083333333333337</v>
      </c>
      <c r="N37" s="63">
        <v>0.53055555555555556</v>
      </c>
      <c r="O37" s="41">
        <f t="shared" si="8"/>
        <v>0.53055555555555556</v>
      </c>
      <c r="P37" s="55">
        <v>0.60972222222222228</v>
      </c>
      <c r="Q37" s="41">
        <f t="shared" si="9"/>
        <v>0.60972222222222228</v>
      </c>
      <c r="R37" s="55">
        <v>0.62777777777777777</v>
      </c>
      <c r="S37" s="41">
        <f t="shared" si="10"/>
        <v>0.62777777777777777</v>
      </c>
      <c r="T37" s="236">
        <v>0.64236111111111116</v>
      </c>
      <c r="U37" s="72">
        <f t="shared" si="11"/>
        <v>0.64236111111111116</v>
      </c>
    </row>
    <row r="38" spans="1:21" s="46" customFormat="1" ht="21" customHeight="1" x14ac:dyDescent="0.25">
      <c r="A38" s="586" t="s">
        <v>245</v>
      </c>
      <c r="B38" s="587"/>
      <c r="C38" s="152" t="s">
        <v>3414</v>
      </c>
      <c r="D38" s="153">
        <v>72491904</v>
      </c>
      <c r="E38" s="153" t="s">
        <v>84</v>
      </c>
      <c r="F38" s="143" t="s">
        <v>28</v>
      </c>
      <c r="G38" s="221"/>
      <c r="H38" s="221"/>
      <c r="I38" s="354" t="s">
        <v>190</v>
      </c>
      <c r="J38" s="41">
        <v>0.51944444444444449</v>
      </c>
      <c r="K38" s="41">
        <f t="shared" si="6"/>
        <v>0.51944444444444449</v>
      </c>
      <c r="L38" s="41">
        <v>0.52708333333333335</v>
      </c>
      <c r="M38" s="41">
        <f t="shared" si="7"/>
        <v>0.52708333333333335</v>
      </c>
      <c r="N38" s="41">
        <v>0.53333333333333333</v>
      </c>
      <c r="O38" s="41">
        <f t="shared" si="8"/>
        <v>0.53333333333333333</v>
      </c>
      <c r="P38" s="41">
        <v>0.61111111111111116</v>
      </c>
      <c r="Q38" s="41">
        <f t="shared" si="9"/>
        <v>0.61111111111111116</v>
      </c>
      <c r="R38" s="41">
        <v>0.62430555555555556</v>
      </c>
      <c r="S38" s="41">
        <f t="shared" si="10"/>
        <v>0.62430555555555556</v>
      </c>
      <c r="T38" s="72">
        <v>0.64722222222222225</v>
      </c>
      <c r="U38" s="72">
        <f t="shared" si="11"/>
        <v>0.64722222222222225</v>
      </c>
    </row>
    <row r="39" spans="1:21" ht="21.75" customHeight="1" x14ac:dyDescent="0.25">
      <c r="A39" s="586" t="s">
        <v>246</v>
      </c>
      <c r="B39" s="587"/>
      <c r="C39" s="97" t="s">
        <v>3415</v>
      </c>
      <c r="D39" s="50">
        <v>73146948</v>
      </c>
      <c r="E39" s="50" t="s">
        <v>17</v>
      </c>
      <c r="F39" s="143" t="s">
        <v>28</v>
      </c>
      <c r="G39" s="105" t="s">
        <v>146</v>
      </c>
      <c r="H39" s="182"/>
      <c r="I39" s="50" t="s">
        <v>117</v>
      </c>
      <c r="J39" s="41">
        <v>0.52361111111111114</v>
      </c>
      <c r="K39" s="41">
        <f t="shared" si="6"/>
        <v>0.52361111111111114</v>
      </c>
      <c r="L39" s="41">
        <v>0.53194444444444444</v>
      </c>
      <c r="M39" s="41">
        <f t="shared" si="7"/>
        <v>0.53194444444444444</v>
      </c>
      <c r="N39" s="41">
        <v>0.53749999999999998</v>
      </c>
      <c r="O39" s="41">
        <f t="shared" si="8"/>
        <v>0.53749999999999998</v>
      </c>
      <c r="P39" s="41">
        <v>0.62222222222222223</v>
      </c>
      <c r="Q39" s="41">
        <f t="shared" si="9"/>
        <v>0.62222222222222223</v>
      </c>
      <c r="R39" s="41">
        <v>0.64097222222222228</v>
      </c>
      <c r="S39" s="41">
        <f t="shared" si="10"/>
        <v>0.64097222222222228</v>
      </c>
      <c r="T39" s="72">
        <v>0.65416666666666667</v>
      </c>
      <c r="U39" s="72">
        <f t="shared" si="11"/>
        <v>0.65416666666666667</v>
      </c>
    </row>
    <row r="40" spans="1:21" s="46" customFormat="1" ht="18" customHeight="1" x14ac:dyDescent="0.25">
      <c r="A40" s="586" t="s">
        <v>250</v>
      </c>
      <c r="B40" s="587"/>
      <c r="C40" s="148" t="s">
        <v>3416</v>
      </c>
      <c r="D40" s="50">
        <v>74316209</v>
      </c>
      <c r="E40" s="201" t="s">
        <v>45</v>
      </c>
      <c r="F40" s="79" t="s">
        <v>305</v>
      </c>
      <c r="G40" s="105" t="s">
        <v>370</v>
      </c>
      <c r="H40" s="347"/>
      <c r="I40" s="500" t="s">
        <v>175</v>
      </c>
      <c r="J40" s="41">
        <v>0.55694444444444446</v>
      </c>
      <c r="K40" s="41">
        <f t="shared" si="6"/>
        <v>0.55694444444444446</v>
      </c>
      <c r="L40" s="41">
        <v>0.55763888888888891</v>
      </c>
      <c r="M40" s="41">
        <f t="shared" si="7"/>
        <v>0.55763888888888891</v>
      </c>
      <c r="N40" s="41">
        <v>0.56388888888888888</v>
      </c>
      <c r="O40" s="41">
        <f t="shared" si="8"/>
        <v>0.56388888888888888</v>
      </c>
      <c r="P40" s="41">
        <v>0.62430555555555556</v>
      </c>
      <c r="Q40" s="41">
        <f t="shared" si="9"/>
        <v>0.62430555555555556</v>
      </c>
      <c r="R40" s="41">
        <v>0.63611111111111107</v>
      </c>
      <c r="S40" s="41">
        <f t="shared" si="10"/>
        <v>0.63611111111111107</v>
      </c>
      <c r="T40" s="72">
        <v>0.64861111111111114</v>
      </c>
      <c r="U40" s="72">
        <f t="shared" si="11"/>
        <v>0.64861111111111114</v>
      </c>
    </row>
    <row r="41" spans="1:21" ht="21" customHeight="1" x14ac:dyDescent="0.25">
      <c r="A41" s="586" t="s">
        <v>254</v>
      </c>
      <c r="B41" s="587"/>
      <c r="C41" s="97" t="s">
        <v>3417</v>
      </c>
      <c r="D41" s="50">
        <v>45977716</v>
      </c>
      <c r="E41" s="50" t="s">
        <v>84</v>
      </c>
      <c r="F41" s="79" t="s">
        <v>38</v>
      </c>
      <c r="G41" s="50"/>
      <c r="H41" s="182"/>
      <c r="I41" s="50" t="s">
        <v>3418</v>
      </c>
      <c r="J41" s="41">
        <v>0.5708333333333333</v>
      </c>
      <c r="K41" s="41">
        <f t="shared" si="6"/>
        <v>0.5708333333333333</v>
      </c>
      <c r="L41" s="55">
        <v>0.57430555555555551</v>
      </c>
      <c r="M41" s="41">
        <f t="shared" si="7"/>
        <v>0.57430555555555551</v>
      </c>
      <c r="N41" s="55">
        <v>0.57986111111111116</v>
      </c>
      <c r="O41" s="41">
        <f t="shared" si="8"/>
        <v>0.57986111111111116</v>
      </c>
      <c r="P41" s="55">
        <v>0.63472222222222219</v>
      </c>
      <c r="Q41" s="41">
        <f t="shared" si="9"/>
        <v>0.63472222222222219</v>
      </c>
      <c r="R41" s="55">
        <v>0.65347222222222223</v>
      </c>
      <c r="S41" s="41">
        <f t="shared" si="10"/>
        <v>0.65347222222222223</v>
      </c>
      <c r="T41" s="236">
        <v>0.66527777777777775</v>
      </c>
      <c r="U41" s="72">
        <f t="shared" si="11"/>
        <v>0.66527777777777775</v>
      </c>
    </row>
    <row r="42" spans="1:21" ht="21" customHeight="1" x14ac:dyDescent="0.25">
      <c r="A42" s="586" t="s">
        <v>256</v>
      </c>
      <c r="B42" s="587"/>
      <c r="C42" s="97" t="s">
        <v>3419</v>
      </c>
      <c r="D42" s="50">
        <v>76143555</v>
      </c>
      <c r="E42" s="50" t="s">
        <v>84</v>
      </c>
      <c r="F42" s="79" t="s">
        <v>28</v>
      </c>
      <c r="G42" s="96"/>
      <c r="H42" s="328"/>
      <c r="I42" s="96" t="s">
        <v>638</v>
      </c>
      <c r="J42" s="41">
        <v>0.57291666666666663</v>
      </c>
      <c r="K42" s="41">
        <f t="shared" si="6"/>
        <v>0.57291666666666663</v>
      </c>
      <c r="L42" s="41">
        <v>0.57986111111111116</v>
      </c>
      <c r="M42" s="41">
        <f t="shared" si="7"/>
        <v>0.57986111111111116</v>
      </c>
      <c r="N42" s="41">
        <v>0.58819444444444446</v>
      </c>
      <c r="O42" s="41">
        <f t="shared" si="8"/>
        <v>0.58819444444444446</v>
      </c>
      <c r="P42" s="41">
        <v>0.63611111111111107</v>
      </c>
      <c r="Q42" s="41">
        <f t="shared" si="9"/>
        <v>0.63611111111111107</v>
      </c>
      <c r="R42" s="41">
        <v>0.64861111111111114</v>
      </c>
      <c r="S42" s="41">
        <f t="shared" si="10"/>
        <v>0.64861111111111114</v>
      </c>
      <c r="T42" s="72">
        <v>0.66041666666666665</v>
      </c>
      <c r="U42" s="72">
        <f t="shared" si="11"/>
        <v>0.66041666666666665</v>
      </c>
    </row>
    <row r="43" spans="1:21" ht="21" customHeight="1" x14ac:dyDescent="0.25">
      <c r="A43" s="586" t="s">
        <v>260</v>
      </c>
      <c r="B43" s="587"/>
      <c r="C43" s="97" t="s">
        <v>3420</v>
      </c>
      <c r="D43" s="50">
        <v>73324355</v>
      </c>
      <c r="E43" s="201" t="s">
        <v>45</v>
      </c>
      <c r="F43" s="79" t="s">
        <v>38</v>
      </c>
      <c r="G43" s="245"/>
      <c r="H43" s="347"/>
      <c r="I43" s="245" t="s">
        <v>1965</v>
      </c>
      <c r="J43" s="41">
        <v>0.58333333333333337</v>
      </c>
      <c r="K43" s="41">
        <f t="shared" si="6"/>
        <v>0.58333333333333337</v>
      </c>
      <c r="L43" s="41">
        <v>0.58472222222222225</v>
      </c>
      <c r="M43" s="41">
        <f t="shared" si="7"/>
        <v>0.58472222222222225</v>
      </c>
      <c r="N43" s="41">
        <v>0.59097222222222223</v>
      </c>
      <c r="O43" s="41">
        <f t="shared" si="8"/>
        <v>0.59097222222222223</v>
      </c>
      <c r="P43" s="41">
        <v>0.64652777777777781</v>
      </c>
      <c r="Q43" s="41">
        <f t="shared" si="9"/>
        <v>0.64652777777777781</v>
      </c>
      <c r="R43" s="41">
        <v>0.66597222222222219</v>
      </c>
      <c r="S43" s="41">
        <f t="shared" si="10"/>
        <v>0.66597222222222219</v>
      </c>
      <c r="T43" s="72">
        <v>0.67986111111111114</v>
      </c>
      <c r="U43" s="72">
        <f t="shared" si="11"/>
        <v>0.67986111111111114</v>
      </c>
    </row>
    <row r="44" spans="1:21" ht="23.25" customHeight="1" x14ac:dyDescent="0.25">
      <c r="A44" s="586" t="s">
        <v>263</v>
      </c>
      <c r="B44" s="587"/>
      <c r="C44" s="97" t="s">
        <v>3421</v>
      </c>
      <c r="D44" s="50">
        <v>71429245</v>
      </c>
      <c r="E44" s="50" t="s">
        <v>84</v>
      </c>
      <c r="F44" s="79" t="s">
        <v>38</v>
      </c>
      <c r="G44" s="341"/>
      <c r="H44" s="506"/>
      <c r="I44" s="105" t="s">
        <v>3195</v>
      </c>
      <c r="J44" s="41">
        <v>0.58611111111111114</v>
      </c>
      <c r="K44" s="41"/>
      <c r="L44" s="55">
        <v>0.58958333333333335</v>
      </c>
      <c r="M44" s="41">
        <f t="shared" si="7"/>
        <v>0.58958333333333335</v>
      </c>
      <c r="N44" s="55">
        <v>0.6118055555555556</v>
      </c>
      <c r="O44" s="41">
        <f t="shared" si="8"/>
        <v>0.6118055555555556</v>
      </c>
      <c r="P44" s="55">
        <v>0.66111111111111109</v>
      </c>
      <c r="Q44" s="41">
        <f t="shared" si="9"/>
        <v>0.66111111111111109</v>
      </c>
      <c r="R44" s="55">
        <v>0.6743055555555556</v>
      </c>
      <c r="S44" s="41">
        <f t="shared" si="10"/>
        <v>0.6743055555555556</v>
      </c>
      <c r="T44" s="236">
        <v>0.68611111111111112</v>
      </c>
      <c r="U44" s="72">
        <f t="shared" si="11"/>
        <v>0.68611111111111112</v>
      </c>
    </row>
    <row r="45" spans="1:21" ht="21" customHeight="1" x14ac:dyDescent="0.25">
      <c r="A45" s="586" t="s">
        <v>265</v>
      </c>
      <c r="B45" s="587"/>
      <c r="C45" s="292" t="s">
        <v>3422</v>
      </c>
      <c r="D45" s="50">
        <v>72233096</v>
      </c>
      <c r="E45" s="50" t="s">
        <v>84</v>
      </c>
      <c r="F45" s="79" t="s">
        <v>23</v>
      </c>
      <c r="G45" s="50"/>
      <c r="H45" s="182"/>
      <c r="I45" s="50" t="s">
        <v>3423</v>
      </c>
      <c r="J45" s="41">
        <v>0.58819444444444446</v>
      </c>
      <c r="K45" s="41">
        <f t="shared" ref="K45:K51" si="12">J45+$K$61</f>
        <v>0.58819444444444446</v>
      </c>
      <c r="L45" s="41">
        <v>0.60972222222222228</v>
      </c>
      <c r="M45" s="41">
        <f t="shared" si="7"/>
        <v>0.60972222222222228</v>
      </c>
      <c r="N45" s="41">
        <v>0.61527777777777781</v>
      </c>
      <c r="O45" s="41">
        <f t="shared" si="8"/>
        <v>0.61527777777777781</v>
      </c>
      <c r="P45" s="41">
        <v>0.6743055555555556</v>
      </c>
      <c r="Q45" s="41">
        <f t="shared" si="9"/>
        <v>0.6743055555555556</v>
      </c>
      <c r="R45" s="41">
        <v>0.6875</v>
      </c>
      <c r="S45" s="41">
        <f t="shared" si="10"/>
        <v>0.6875</v>
      </c>
      <c r="T45" s="72">
        <v>0.69930555555555551</v>
      </c>
      <c r="U45" s="72">
        <f t="shared" si="11"/>
        <v>0.69930555555555551</v>
      </c>
    </row>
    <row r="46" spans="1:21" ht="24" customHeight="1" x14ac:dyDescent="0.25">
      <c r="A46" s="586" t="s">
        <v>267</v>
      </c>
      <c r="B46" s="587"/>
      <c r="C46" s="97" t="s">
        <v>3424</v>
      </c>
      <c r="D46" s="50">
        <v>25685188</v>
      </c>
      <c r="E46" s="50" t="s">
        <v>37</v>
      </c>
      <c r="F46" s="79" t="s">
        <v>38</v>
      </c>
      <c r="G46" s="341" t="s">
        <v>3425</v>
      </c>
      <c r="H46" s="506"/>
      <c r="I46" s="105" t="s">
        <v>3195</v>
      </c>
      <c r="J46" s="41">
        <v>0.60833333333333328</v>
      </c>
      <c r="K46" s="41">
        <f t="shared" si="12"/>
        <v>0.60833333333333328</v>
      </c>
      <c r="L46" s="41">
        <v>0.61458333333333337</v>
      </c>
      <c r="M46" s="41">
        <f t="shared" si="7"/>
        <v>0.61458333333333337</v>
      </c>
      <c r="N46" s="41">
        <v>0.62013888888888891</v>
      </c>
      <c r="O46" s="41">
        <f t="shared" si="8"/>
        <v>0.62013888888888891</v>
      </c>
      <c r="P46" s="41">
        <v>0.66527777777777775</v>
      </c>
      <c r="Q46" s="41">
        <f t="shared" si="9"/>
        <v>0.66527777777777775</v>
      </c>
      <c r="R46" s="41">
        <v>0.67638888888888893</v>
      </c>
      <c r="S46" s="41">
        <f t="shared" si="10"/>
        <v>0.67638888888888893</v>
      </c>
      <c r="T46" s="72">
        <v>0.6875</v>
      </c>
      <c r="U46" s="72">
        <f t="shared" si="11"/>
        <v>0.6875</v>
      </c>
    </row>
    <row r="47" spans="1:21" ht="22.5" customHeight="1" x14ac:dyDescent="0.25">
      <c r="A47" s="586" t="s">
        <v>269</v>
      </c>
      <c r="B47" s="587"/>
      <c r="C47" s="152" t="s">
        <v>3426</v>
      </c>
      <c r="D47" s="217">
        <v>41571755</v>
      </c>
      <c r="E47" s="21" t="s">
        <v>441</v>
      </c>
      <c r="F47" s="142" t="s">
        <v>28</v>
      </c>
      <c r="G47" s="341"/>
      <c r="H47" s="506"/>
      <c r="I47" s="105" t="s">
        <v>3195</v>
      </c>
      <c r="J47" s="41">
        <v>0.6118055555555556</v>
      </c>
      <c r="K47" s="41">
        <f t="shared" si="12"/>
        <v>0.6118055555555556</v>
      </c>
      <c r="L47" s="55">
        <v>0.63749999999999996</v>
      </c>
      <c r="M47" s="41">
        <f t="shared" si="7"/>
        <v>0.63749999999999996</v>
      </c>
      <c r="N47" s="55">
        <v>0.64444444444444449</v>
      </c>
      <c r="O47" s="41">
        <f t="shared" si="8"/>
        <v>0.64444444444444449</v>
      </c>
      <c r="P47" s="55">
        <v>0.69097222222222221</v>
      </c>
      <c r="Q47" s="41">
        <f t="shared" si="9"/>
        <v>0.69097222222222221</v>
      </c>
      <c r="R47" s="55">
        <v>0.70277777777777772</v>
      </c>
      <c r="S47" s="41">
        <f t="shared" si="10"/>
        <v>0.70277777777777772</v>
      </c>
      <c r="T47" s="236">
        <v>0.71527777777777779</v>
      </c>
      <c r="U47" s="72">
        <f t="shared" si="11"/>
        <v>0.71527777777777779</v>
      </c>
    </row>
    <row r="48" spans="1:21" ht="20.25" customHeight="1" x14ac:dyDescent="0.25">
      <c r="A48" s="586" t="s">
        <v>272</v>
      </c>
      <c r="B48" s="587"/>
      <c r="C48" s="152" t="s">
        <v>3427</v>
      </c>
      <c r="D48" s="217">
        <v>72210157</v>
      </c>
      <c r="E48" s="201" t="s">
        <v>45</v>
      </c>
      <c r="F48" s="142" t="s">
        <v>28</v>
      </c>
      <c r="G48" s="186"/>
      <c r="H48" s="329"/>
      <c r="I48" s="186" t="s">
        <v>159</v>
      </c>
      <c r="J48" s="55">
        <v>0.62013888888888891</v>
      </c>
      <c r="K48" s="55">
        <f t="shared" si="12"/>
        <v>0.62013888888888891</v>
      </c>
      <c r="L48" s="55">
        <v>0.62222222222222223</v>
      </c>
      <c r="M48" s="55">
        <f t="shared" si="7"/>
        <v>0.62222222222222223</v>
      </c>
      <c r="N48" s="55">
        <v>0.62847222222222221</v>
      </c>
      <c r="O48" s="55">
        <f t="shared" si="8"/>
        <v>0.62847222222222221</v>
      </c>
      <c r="P48" s="55">
        <v>0.6743055555555556</v>
      </c>
      <c r="Q48" s="55">
        <f t="shared" si="9"/>
        <v>0.6743055555555556</v>
      </c>
      <c r="R48" s="41">
        <v>0.6875</v>
      </c>
      <c r="S48" s="41">
        <f t="shared" si="10"/>
        <v>0.6875</v>
      </c>
      <c r="T48" s="72">
        <v>0.70138888888888884</v>
      </c>
      <c r="U48" s="72">
        <f t="shared" si="11"/>
        <v>0.70138888888888884</v>
      </c>
    </row>
    <row r="49" spans="1:21" ht="24" customHeight="1" x14ac:dyDescent="0.25">
      <c r="A49" s="586" t="s">
        <v>274</v>
      </c>
      <c r="B49" s="587"/>
      <c r="C49" s="230" t="s">
        <v>3428</v>
      </c>
      <c r="D49" s="217">
        <v>45466520</v>
      </c>
      <c r="E49" s="201" t="s">
        <v>45</v>
      </c>
      <c r="F49" s="142" t="s">
        <v>28</v>
      </c>
      <c r="G49" s="184" t="s">
        <v>3429</v>
      </c>
      <c r="H49" s="182"/>
      <c r="I49" s="50" t="s">
        <v>3418</v>
      </c>
      <c r="J49" s="55">
        <v>0.63263888888888886</v>
      </c>
      <c r="K49" s="55">
        <f t="shared" si="12"/>
        <v>0.63263888888888886</v>
      </c>
      <c r="L49" s="55">
        <v>0.6333333333333333</v>
      </c>
      <c r="M49" s="55">
        <f t="shared" si="7"/>
        <v>0.6333333333333333</v>
      </c>
      <c r="N49" s="55">
        <v>0.63888888888888884</v>
      </c>
      <c r="O49" s="55">
        <f t="shared" si="8"/>
        <v>0.63888888888888884</v>
      </c>
      <c r="P49" s="55">
        <v>0.68680555555555556</v>
      </c>
      <c r="Q49" s="55">
        <f t="shared" si="9"/>
        <v>0.68680555555555556</v>
      </c>
      <c r="R49" s="55">
        <v>0.7006944444444444</v>
      </c>
      <c r="S49" s="41">
        <f t="shared" si="10"/>
        <v>0.7006944444444444</v>
      </c>
      <c r="T49" s="236">
        <v>0.71388888888888891</v>
      </c>
      <c r="U49" s="72">
        <f t="shared" si="11"/>
        <v>0.71388888888888891</v>
      </c>
    </row>
    <row r="50" spans="1:21" ht="24" customHeight="1" x14ac:dyDescent="0.25">
      <c r="A50" s="586" t="s">
        <v>276</v>
      </c>
      <c r="B50" s="587"/>
      <c r="C50" s="152" t="s">
        <v>3430</v>
      </c>
      <c r="D50" s="217">
        <v>72173158</v>
      </c>
      <c r="E50" s="50" t="s">
        <v>84</v>
      </c>
      <c r="F50" s="142" t="s">
        <v>38</v>
      </c>
      <c r="G50" s="341" t="s">
        <v>341</v>
      </c>
      <c r="H50" s="506"/>
      <c r="I50" s="105" t="s">
        <v>3195</v>
      </c>
      <c r="J50" s="55">
        <v>0.65763888888888888</v>
      </c>
      <c r="K50" s="55">
        <f t="shared" si="12"/>
        <v>0.65763888888888888</v>
      </c>
      <c r="L50" s="55">
        <v>0.65833333333333333</v>
      </c>
      <c r="M50" s="55">
        <f t="shared" si="7"/>
        <v>0.65833333333333333</v>
      </c>
      <c r="N50" s="55">
        <v>0.66527777777777775</v>
      </c>
      <c r="O50" s="55">
        <f t="shared" si="8"/>
        <v>0.66527777777777775</v>
      </c>
      <c r="P50" s="55">
        <v>0.70833333333333337</v>
      </c>
      <c r="Q50" s="55">
        <f t="shared" si="9"/>
        <v>0.70833333333333337</v>
      </c>
      <c r="R50" s="55">
        <v>0.72083333333333333</v>
      </c>
      <c r="S50" s="55">
        <f t="shared" si="10"/>
        <v>0.72083333333333333</v>
      </c>
      <c r="T50" s="236">
        <v>0.73263888888888884</v>
      </c>
      <c r="U50" s="72">
        <f t="shared" si="11"/>
        <v>0.73263888888888884</v>
      </c>
    </row>
    <row r="51" spans="1:21" ht="19.5" customHeight="1" x14ac:dyDescent="0.25">
      <c r="A51" s="586" t="s">
        <v>279</v>
      </c>
      <c r="B51" s="587"/>
      <c r="C51" s="230" t="s">
        <v>3431</v>
      </c>
      <c r="D51" s="217">
        <v>41563707</v>
      </c>
      <c r="E51" s="201" t="s">
        <v>45</v>
      </c>
      <c r="F51" s="142" t="s">
        <v>305</v>
      </c>
      <c r="G51" s="50"/>
      <c r="H51" s="182"/>
      <c r="I51" s="50" t="s">
        <v>2199</v>
      </c>
      <c r="J51" s="41">
        <v>0.66319444444444442</v>
      </c>
      <c r="K51" s="41">
        <f t="shared" si="12"/>
        <v>0.66319444444444442</v>
      </c>
      <c r="L51" s="55">
        <v>0.66388888888888886</v>
      </c>
      <c r="M51" s="41">
        <f t="shared" si="7"/>
        <v>0.66388888888888886</v>
      </c>
      <c r="N51" s="55">
        <v>0.66874999999999996</v>
      </c>
      <c r="O51" s="41">
        <f t="shared" si="8"/>
        <v>0.66874999999999996</v>
      </c>
      <c r="P51" s="55">
        <v>0.71388888888888891</v>
      </c>
      <c r="Q51" s="41">
        <f t="shared" si="9"/>
        <v>0.71388888888888891</v>
      </c>
      <c r="R51" s="55">
        <v>0.7270833333333333</v>
      </c>
      <c r="S51" s="41">
        <f t="shared" si="10"/>
        <v>0.7270833333333333</v>
      </c>
      <c r="T51" s="72">
        <v>0.73819444444444449</v>
      </c>
      <c r="U51" s="72">
        <f t="shared" si="11"/>
        <v>0.73819444444444449</v>
      </c>
    </row>
    <row r="52" spans="1:21" ht="18" customHeight="1" x14ac:dyDescent="0.25">
      <c r="A52" s="589"/>
      <c r="B52" s="589"/>
    </row>
    <row r="53" spans="1:21" ht="23.25" customHeight="1" x14ac:dyDescent="0.25">
      <c r="A53" s="589"/>
      <c r="B53" s="589"/>
    </row>
    <row r="54" spans="1:21" ht="18" customHeight="1" x14ac:dyDescent="0.25">
      <c r="A54" s="589"/>
      <c r="B54" s="589"/>
    </row>
    <row r="55" spans="1:21" ht="18" customHeight="1" x14ac:dyDescent="0.25">
      <c r="A55" s="589"/>
      <c r="B55" s="589"/>
    </row>
    <row r="56" spans="1:21" ht="18" customHeight="1" x14ac:dyDescent="0.25">
      <c r="A56" s="589"/>
      <c r="B56" s="589"/>
    </row>
    <row r="57" spans="1:21" ht="18" customHeight="1" x14ac:dyDescent="0.25">
      <c r="A57" s="589"/>
      <c r="B57" s="589"/>
    </row>
    <row r="58" spans="1:21" ht="18" customHeight="1" x14ac:dyDescent="0.25">
      <c r="A58" s="589"/>
      <c r="B58" s="589"/>
    </row>
    <row r="59" spans="1:21" ht="18" customHeight="1" x14ac:dyDescent="0.25">
      <c r="A59" s="589"/>
      <c r="B59" s="589"/>
    </row>
    <row r="60" spans="1:21" ht="18" customHeight="1" x14ac:dyDescent="0.25">
      <c r="A60" s="589"/>
      <c r="B60" s="589"/>
    </row>
    <row r="61" spans="1:21" ht="18" customHeight="1" x14ac:dyDescent="0.25">
      <c r="A61" s="589"/>
      <c r="B61" s="589"/>
    </row>
    <row r="62" spans="1:21" ht="18" customHeight="1" x14ac:dyDescent="0.25">
      <c r="A62" s="589"/>
      <c r="B62" s="589"/>
    </row>
    <row r="63" spans="1:21" ht="18" customHeight="1" x14ac:dyDescent="0.25">
      <c r="A63" s="589"/>
      <c r="B63" s="589"/>
    </row>
    <row r="64" spans="1:21" ht="18" customHeight="1" x14ac:dyDescent="0.25">
      <c r="A64" s="589"/>
      <c r="B64" s="589"/>
    </row>
    <row r="65" spans="1:8" ht="18" customHeight="1" x14ac:dyDescent="0.25">
      <c r="A65" s="589"/>
      <c r="B65" s="589"/>
    </row>
    <row r="66" spans="1:8" ht="18" customHeight="1" x14ac:dyDescent="0.25"/>
    <row r="67" spans="1:8" ht="15.75" customHeight="1" x14ac:dyDescent="0.25">
      <c r="B67" t="s">
        <v>6768</v>
      </c>
      <c r="C67" t="s">
        <v>6769</v>
      </c>
      <c r="D67" t="s">
        <v>6770</v>
      </c>
      <c r="E67" t="s">
        <v>6771</v>
      </c>
      <c r="F67" t="s">
        <v>6772</v>
      </c>
      <c r="G67" t="s">
        <v>6773</v>
      </c>
      <c r="H67" t="s">
        <v>6774</v>
      </c>
    </row>
    <row r="68" spans="1:8" ht="18" customHeight="1" x14ac:dyDescent="0.25"/>
    <row r="69" spans="1:8" ht="18" customHeight="1" x14ac:dyDescent="0.25"/>
    <row r="70" spans="1:8" ht="18" customHeight="1" x14ac:dyDescent="0.25"/>
    <row r="71" spans="1:8" ht="18" customHeight="1" x14ac:dyDescent="0.25"/>
    <row r="72" spans="1:8" ht="18" customHeight="1" x14ac:dyDescent="0.25"/>
    <row r="73" spans="1:8" ht="18" customHeight="1" x14ac:dyDescent="0.25"/>
    <row r="74" spans="1:8" ht="18" customHeight="1" x14ac:dyDescent="0.25"/>
    <row r="75" spans="1:8" ht="18" customHeight="1" x14ac:dyDescent="0.25"/>
    <row r="76" spans="1:8" ht="18" customHeight="1" x14ac:dyDescent="0.25"/>
    <row r="77" spans="1:8" ht="18" customHeight="1" x14ac:dyDescent="0.25"/>
    <row r="78" spans="1:8" ht="18" customHeight="1" x14ac:dyDescent="0.25"/>
    <row r="79" spans="1:8" ht="18" customHeight="1" x14ac:dyDescent="0.25"/>
    <row r="80" spans="1:8" ht="18" customHeight="1" x14ac:dyDescent="0.25"/>
    <row r="81" spans="2:6" ht="18" customHeight="1" x14ac:dyDescent="0.25"/>
    <row r="82" spans="2:6" ht="18" customHeight="1" x14ac:dyDescent="0.25"/>
    <row r="83" spans="2:6" ht="18" customHeight="1" x14ac:dyDescent="0.25"/>
    <row r="84" spans="2:6" ht="18" customHeight="1" x14ac:dyDescent="0.25"/>
    <row r="85" spans="2:6" ht="18" customHeight="1" x14ac:dyDescent="0.25"/>
    <row r="86" spans="2:6" ht="18" customHeight="1" x14ac:dyDescent="0.25"/>
    <row r="87" spans="2:6" ht="18" customHeight="1" x14ac:dyDescent="0.25"/>
    <row r="88" spans="2:6" ht="18" customHeight="1" x14ac:dyDescent="0.25"/>
    <row r="89" spans="2:6" ht="18" customHeight="1" x14ac:dyDescent="0.25"/>
    <row r="90" spans="2:6" ht="21" customHeight="1" x14ac:dyDescent="0.25"/>
    <row r="91" spans="2:6" ht="15.75" customHeight="1" x14ac:dyDescent="0.25">
      <c r="B91" t="s">
        <v>6768</v>
      </c>
      <c r="C91" t="s">
        <v>6769</v>
      </c>
      <c r="D91" t="s">
        <v>6770</v>
      </c>
      <c r="E91" t="s">
        <v>6771</v>
      </c>
      <c r="F91" t="s">
        <v>6772</v>
      </c>
    </row>
    <row r="92" spans="2:6" ht="15.75" customHeight="1" x14ac:dyDescent="0.25"/>
    <row r="93" spans="2:6" ht="15.75" customHeight="1" x14ac:dyDescent="0.25"/>
    <row r="94" spans="2:6" ht="21" customHeight="1" x14ac:dyDescent="0.25"/>
    <row r="95" spans="2:6" ht="21" customHeight="1" x14ac:dyDescent="0.25"/>
    <row r="96" spans="2:6" ht="18.75" customHeight="1" x14ac:dyDescent="0.25"/>
    <row r="97" spans="3:9" ht="15.75" customHeight="1" x14ac:dyDescent="0.25"/>
    <row r="98" spans="3:9" ht="15.75" customHeight="1" x14ac:dyDescent="0.25"/>
    <row r="99" spans="3:9" ht="18.75" customHeight="1" x14ac:dyDescent="0.25"/>
    <row r="103" spans="3:9" x14ac:dyDescent="0.25">
      <c r="C103" t="s">
        <v>6768</v>
      </c>
      <c r="D103" t="s">
        <v>6769</v>
      </c>
      <c r="E103" t="s">
        <v>6770</v>
      </c>
      <c r="F103" t="s">
        <v>6771</v>
      </c>
      <c r="G103" t="s">
        <v>6772</v>
      </c>
      <c r="H103" t="s">
        <v>6773</v>
      </c>
      <c r="I103" t="s">
        <v>6774</v>
      </c>
    </row>
    <row r="104" spans="3:9" ht="18" customHeight="1" x14ac:dyDescent="0.25"/>
    <row r="105" spans="3:9" ht="18" customHeight="1" x14ac:dyDescent="0.25"/>
    <row r="106" spans="3:9" ht="18" customHeight="1" x14ac:dyDescent="0.25"/>
    <row r="107" spans="3:9" ht="18" customHeight="1" x14ac:dyDescent="0.25"/>
    <row r="108" spans="3:9" ht="18" customHeight="1" x14ac:dyDescent="0.25"/>
    <row r="109" spans="3:9" ht="18" customHeight="1" x14ac:dyDescent="0.25"/>
    <row r="110" spans="3:9" ht="15.75" customHeight="1" x14ac:dyDescent="0.25"/>
    <row r="111" spans="3:9" ht="18.75" customHeight="1" x14ac:dyDescent="0.25"/>
    <row r="112" spans="3:9" ht="15.75" customHeight="1" x14ac:dyDescent="0.25"/>
  </sheetData>
  <mergeCells count="70">
    <mergeCell ref="A64:B64"/>
    <mergeCell ref="A60:B60"/>
    <mergeCell ref="A49:B49"/>
    <mergeCell ref="A51:B51"/>
    <mergeCell ref="A11:B11"/>
    <mergeCell ref="A45:B45"/>
    <mergeCell ref="A63:B63"/>
    <mergeCell ref="A28:B28"/>
    <mergeCell ref="A13:B13"/>
    <mergeCell ref="A44:B44"/>
    <mergeCell ref="A39:B39"/>
    <mergeCell ref="A40:B40"/>
    <mergeCell ref="A48:B48"/>
    <mergeCell ref="A24:B24"/>
    <mergeCell ref="A30:B30"/>
    <mergeCell ref="A15:B15"/>
    <mergeCell ref="A61:B61"/>
    <mergeCell ref="A6:B6"/>
    <mergeCell ref="A54:B54"/>
    <mergeCell ref="A16:B16"/>
    <mergeCell ref="A7:B7"/>
    <mergeCell ref="A18:B18"/>
    <mergeCell ref="A12:B12"/>
    <mergeCell ref="A21:B21"/>
    <mergeCell ref="A19:B19"/>
    <mergeCell ref="A10:B10"/>
    <mergeCell ref="A59:B59"/>
    <mergeCell ref="A65:B65"/>
    <mergeCell ref="A25:B25"/>
    <mergeCell ref="A41:B41"/>
    <mergeCell ref="A46:B46"/>
    <mergeCell ref="A37:B37"/>
    <mergeCell ref="A56:B56"/>
    <mergeCell ref="A27:B27"/>
    <mergeCell ref="A55:B55"/>
    <mergeCell ref="A50:B50"/>
    <mergeCell ref="A26:B26"/>
    <mergeCell ref="A57:B57"/>
    <mergeCell ref="A33:B33"/>
    <mergeCell ref="A53:B53"/>
    <mergeCell ref="A62:B62"/>
    <mergeCell ref="A52:B52"/>
    <mergeCell ref="A43:B43"/>
    <mergeCell ref="T1:U1"/>
    <mergeCell ref="A47:B47"/>
    <mergeCell ref="A42:B42"/>
    <mergeCell ref="L1:M1"/>
    <mergeCell ref="A32:B32"/>
    <mergeCell ref="A5:B5"/>
    <mergeCell ref="A14:B14"/>
    <mergeCell ref="A23:B23"/>
    <mergeCell ref="A17:B17"/>
    <mergeCell ref="A8:B8"/>
    <mergeCell ref="A22:B22"/>
    <mergeCell ref="A35:B35"/>
    <mergeCell ref="A4:B4"/>
    <mergeCell ref="A20:B20"/>
    <mergeCell ref="A38:B38"/>
    <mergeCell ref="A29:B29"/>
    <mergeCell ref="A9:B9"/>
    <mergeCell ref="A31:B31"/>
    <mergeCell ref="A58:B58"/>
    <mergeCell ref="R1:S1"/>
    <mergeCell ref="A34:B34"/>
    <mergeCell ref="P1:Q1"/>
    <mergeCell ref="A36:B36"/>
    <mergeCell ref="A1:B1"/>
    <mergeCell ref="A3:B3"/>
    <mergeCell ref="N1:O1"/>
    <mergeCell ref="A2:B2"/>
  </mergeCells>
  <pageMargins left="0.7" right="0.7" top="0.75" bottom="0.75" header="0.3" footer="0.3"/>
  <pageSetup paperSize="9" fitToWidth="0" orientation="landscape"/>
  <tableParts count="3">
    <tablePart r:id="rId1"/>
    <tablePart r:id="rId2"/>
    <tablePart r:id="rId3"/>
  </tableParts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0-000000000000}">
  <sheetPr codeName="Hoja371">
    <pageSetUpPr fitToPage="1"/>
  </sheetPr>
  <dimension ref="A1:U112"/>
  <sheetViews>
    <sheetView topLeftCell="A15" workbookViewId="0">
      <selection activeCell="A21" sqref="A21:B37"/>
    </sheetView>
  </sheetViews>
  <sheetFormatPr baseColWidth="10" defaultColWidth="9.140625" defaultRowHeight="15" x14ac:dyDescent="0.25"/>
  <cols>
    <col min="1" max="2" width="2.7109375" customWidth="1"/>
    <col min="3" max="3" width="39" customWidth="1"/>
    <col min="4" max="4" width="14.5703125" customWidth="1"/>
    <col min="5" max="5" width="21.85546875" customWidth="1"/>
    <col min="6" max="6" width="22" customWidth="1"/>
    <col min="7" max="7" width="21.140625" bestFit="1" customWidth="1"/>
    <col min="8" max="8" width="9.28515625" customWidth="1"/>
    <col min="9" max="9" width="25.140625" customWidth="1"/>
    <col min="10" max="10" width="13.28515625" customWidth="1"/>
    <col min="11" max="11" width="13.7109375" customWidth="1"/>
    <col min="12" max="12" width="14.28515625" customWidth="1"/>
    <col min="13" max="13" width="13.7109375" customWidth="1"/>
    <col min="14" max="15" width="14.7109375" customWidth="1"/>
    <col min="16" max="16" width="15.28515625" customWidth="1"/>
    <col min="17" max="17" width="14.85546875" customWidth="1"/>
    <col min="18" max="19" width="15.42578125" customWidth="1"/>
    <col min="20" max="20" width="17" customWidth="1"/>
    <col min="21" max="21" width="17.85546875" customWidth="1"/>
  </cols>
  <sheetData>
    <row r="1" spans="1:21" ht="46.5" customHeight="1" x14ac:dyDescent="0.25">
      <c r="A1" s="596" t="s">
        <v>0</v>
      </c>
      <c r="B1" s="597"/>
      <c r="C1" s="10" t="s">
        <v>1</v>
      </c>
      <c r="D1" s="10" t="s">
        <v>2</v>
      </c>
      <c r="E1" s="25" t="s">
        <v>3</v>
      </c>
      <c r="F1" s="20" t="s">
        <v>4</v>
      </c>
      <c r="G1" s="1" t="s">
        <v>5</v>
      </c>
      <c r="H1" s="35" t="s">
        <v>6</v>
      </c>
      <c r="I1" s="2" t="s">
        <v>7</v>
      </c>
      <c r="J1" s="3" t="s">
        <v>8</v>
      </c>
      <c r="K1" s="3" t="s">
        <v>9</v>
      </c>
      <c r="L1" s="593" t="s">
        <v>10</v>
      </c>
      <c r="M1" s="592"/>
      <c r="N1" s="599" t="s">
        <v>11</v>
      </c>
      <c r="O1" s="592"/>
      <c r="P1" s="595" t="s">
        <v>12</v>
      </c>
      <c r="Q1" s="592"/>
      <c r="R1" s="594" t="s">
        <v>13</v>
      </c>
      <c r="S1" s="592"/>
      <c r="T1" s="591" t="s">
        <v>14</v>
      </c>
      <c r="U1" s="592"/>
    </row>
    <row r="2" spans="1:21" ht="21" customHeight="1" x14ac:dyDescent="0.25">
      <c r="A2" s="586" t="s">
        <v>15</v>
      </c>
      <c r="B2" s="587"/>
      <c r="C2" s="97" t="s">
        <v>3432</v>
      </c>
      <c r="D2" s="50">
        <v>46032180</v>
      </c>
      <c r="E2" s="201" t="s">
        <v>45</v>
      </c>
      <c r="F2" s="79" t="s">
        <v>28</v>
      </c>
      <c r="G2" s="245"/>
      <c r="H2" s="245"/>
      <c r="I2" s="245" t="s">
        <v>47</v>
      </c>
      <c r="J2" s="55">
        <v>0.34027777777777779</v>
      </c>
      <c r="K2" s="55">
        <f t="shared" ref="K2:K37" si="0">J2+$K$61</f>
        <v>0.34027777777777779</v>
      </c>
      <c r="L2" s="55">
        <v>0.34097222222222218</v>
      </c>
      <c r="M2" s="41">
        <f t="shared" ref="M2:M37" si="1">L2+$M$62</f>
        <v>0.34097222222222218</v>
      </c>
      <c r="N2" s="55">
        <v>0.34652777777777782</v>
      </c>
      <c r="O2" s="41">
        <f t="shared" ref="O2:O37" si="2">N2+$O$62</f>
        <v>0.34652777777777782</v>
      </c>
      <c r="P2" s="55">
        <v>0.3923611111111111</v>
      </c>
      <c r="Q2" s="41">
        <f t="shared" ref="Q2:Q37" si="3">P2+$Q$62</f>
        <v>0.3923611111111111</v>
      </c>
      <c r="R2" s="55">
        <v>0.40555555555555561</v>
      </c>
      <c r="S2" s="41">
        <f t="shared" ref="S2:S37" si="4">R2+$S$62</f>
        <v>0.40555555555555561</v>
      </c>
      <c r="T2" s="236">
        <v>0.41875000000000001</v>
      </c>
      <c r="U2" s="72">
        <f t="shared" ref="U2:U37" si="5">T2+$U$62</f>
        <v>0.41875000000000001</v>
      </c>
    </row>
    <row r="3" spans="1:21" ht="21" customHeight="1" x14ac:dyDescent="0.25">
      <c r="A3" s="586" t="s">
        <v>21</v>
      </c>
      <c r="B3" s="587"/>
      <c r="C3" s="97" t="s">
        <v>3433</v>
      </c>
      <c r="D3" s="50">
        <v>72478278</v>
      </c>
      <c r="E3" s="50" t="s">
        <v>17</v>
      </c>
      <c r="F3" s="79" t="s">
        <v>28</v>
      </c>
      <c r="G3" s="105" t="s">
        <v>146</v>
      </c>
      <c r="H3" s="186"/>
      <c r="I3" s="186" t="s">
        <v>25</v>
      </c>
      <c r="J3" s="55">
        <v>0.34236111111111112</v>
      </c>
      <c r="K3" s="55">
        <f t="shared" si="0"/>
        <v>0.34236111111111112</v>
      </c>
      <c r="L3" s="55">
        <v>0.34583333333333333</v>
      </c>
      <c r="M3" s="41">
        <f t="shared" si="1"/>
        <v>0.34583333333333333</v>
      </c>
      <c r="N3" s="55">
        <v>0.35069444444444442</v>
      </c>
      <c r="O3" s="41">
        <f t="shared" si="2"/>
        <v>0.35069444444444442</v>
      </c>
      <c r="P3" s="55">
        <v>0.39583333333333331</v>
      </c>
      <c r="Q3" s="41">
        <f t="shared" si="3"/>
        <v>0.39583333333333331</v>
      </c>
      <c r="R3" s="55">
        <v>0.40694444444444439</v>
      </c>
      <c r="S3" s="41">
        <f t="shared" si="4"/>
        <v>0.40694444444444439</v>
      </c>
      <c r="T3" s="236">
        <v>0.41805555555555562</v>
      </c>
      <c r="U3" s="72">
        <f t="shared" si="5"/>
        <v>0.41805555555555562</v>
      </c>
    </row>
    <row r="4" spans="1:21" ht="20.25" customHeight="1" x14ac:dyDescent="0.25">
      <c r="A4" s="586" t="s">
        <v>26</v>
      </c>
      <c r="B4" s="587"/>
      <c r="C4" s="97" t="s">
        <v>3434</v>
      </c>
      <c r="D4" s="50">
        <v>72971728</v>
      </c>
      <c r="E4" s="201" t="s">
        <v>45</v>
      </c>
      <c r="F4" s="79" t="s">
        <v>38</v>
      </c>
      <c r="G4" s="509"/>
      <c r="H4" s="182"/>
      <c r="I4" s="50" t="s">
        <v>661</v>
      </c>
      <c r="J4" s="55">
        <v>0.34652777777777782</v>
      </c>
      <c r="K4" s="55">
        <f t="shared" si="0"/>
        <v>0.34652777777777782</v>
      </c>
      <c r="L4" s="55">
        <v>0.35069444444444442</v>
      </c>
      <c r="M4" s="41">
        <f t="shared" si="1"/>
        <v>0.35069444444444442</v>
      </c>
      <c r="N4" s="55">
        <v>0.35555555555555562</v>
      </c>
      <c r="O4" s="41">
        <f t="shared" si="2"/>
        <v>0.35555555555555562</v>
      </c>
      <c r="P4" s="55">
        <v>0.40138888888888891</v>
      </c>
      <c r="Q4" s="41">
        <f t="shared" si="3"/>
        <v>0.40138888888888891</v>
      </c>
      <c r="R4" s="55">
        <v>0.41875000000000001</v>
      </c>
      <c r="S4" s="41">
        <f t="shared" si="4"/>
        <v>0.41875000000000001</v>
      </c>
      <c r="T4" s="236">
        <v>0.43125000000000002</v>
      </c>
      <c r="U4" s="72">
        <f t="shared" si="5"/>
        <v>0.43125000000000002</v>
      </c>
    </row>
    <row r="5" spans="1:21" ht="17.25" customHeight="1" x14ac:dyDescent="0.25">
      <c r="A5" s="586" t="s">
        <v>30</v>
      </c>
      <c r="B5" s="587"/>
      <c r="C5" s="97" t="s">
        <v>3435</v>
      </c>
      <c r="D5" s="50">
        <v>73085432</v>
      </c>
      <c r="E5" s="201" t="s">
        <v>45</v>
      </c>
      <c r="F5" s="79" t="s">
        <v>38</v>
      </c>
      <c r="G5" s="245" t="s">
        <v>5</v>
      </c>
      <c r="H5" s="347"/>
      <c r="I5" s="245" t="s">
        <v>317</v>
      </c>
      <c r="J5" s="55">
        <v>0.35347222222222219</v>
      </c>
      <c r="K5" s="55">
        <f t="shared" si="0"/>
        <v>0.35347222222222219</v>
      </c>
      <c r="L5" s="55">
        <v>0.35625000000000001</v>
      </c>
      <c r="M5" s="41">
        <f t="shared" si="1"/>
        <v>0.35625000000000001</v>
      </c>
      <c r="N5" s="55">
        <v>0.36249999999999999</v>
      </c>
      <c r="O5" s="41">
        <f t="shared" si="2"/>
        <v>0.36249999999999999</v>
      </c>
      <c r="P5" s="55">
        <v>0.40555555555555561</v>
      </c>
      <c r="Q5" s="41">
        <f t="shared" si="3"/>
        <v>0.40555555555555561</v>
      </c>
      <c r="R5" s="55">
        <v>0.41736111111111113</v>
      </c>
      <c r="S5" s="41">
        <f t="shared" si="4"/>
        <v>0.41736111111111113</v>
      </c>
      <c r="T5" s="236">
        <v>0.42986111111111108</v>
      </c>
      <c r="U5" s="72">
        <f t="shared" si="5"/>
        <v>0.42986111111111108</v>
      </c>
    </row>
    <row r="6" spans="1:21" ht="21.75" customHeight="1" x14ac:dyDescent="0.25">
      <c r="A6" s="586" t="s">
        <v>35</v>
      </c>
      <c r="B6" s="587"/>
      <c r="C6" s="97" t="s">
        <v>3436</v>
      </c>
      <c r="D6" s="50">
        <v>73627091</v>
      </c>
      <c r="E6" s="50" t="s">
        <v>17</v>
      </c>
      <c r="F6" s="79" t="s">
        <v>28</v>
      </c>
      <c r="G6" s="302" t="s">
        <v>203</v>
      </c>
      <c r="H6" s="464"/>
      <c r="I6" s="486" t="s">
        <v>1603</v>
      </c>
      <c r="J6" s="55">
        <v>0.35416666666666669</v>
      </c>
      <c r="K6" s="55">
        <f t="shared" si="0"/>
        <v>0.35416666666666669</v>
      </c>
      <c r="L6" s="55">
        <v>0.36180555555555549</v>
      </c>
      <c r="M6" s="41">
        <f t="shared" si="1"/>
        <v>0.36180555555555549</v>
      </c>
      <c r="N6" s="55">
        <v>0.36736111111111108</v>
      </c>
      <c r="O6" s="41">
        <f t="shared" si="2"/>
        <v>0.36736111111111108</v>
      </c>
      <c r="P6" s="55">
        <v>0.41249999999999998</v>
      </c>
      <c r="Q6" s="41">
        <f t="shared" si="3"/>
        <v>0.41249999999999998</v>
      </c>
      <c r="R6" s="55">
        <v>0.43125000000000002</v>
      </c>
      <c r="S6" s="41">
        <f t="shared" si="4"/>
        <v>0.43125000000000002</v>
      </c>
      <c r="T6" s="236">
        <v>0.44305555555555548</v>
      </c>
      <c r="U6" s="72">
        <f t="shared" si="5"/>
        <v>0.44305555555555548</v>
      </c>
    </row>
    <row r="7" spans="1:21" ht="21" customHeight="1" x14ac:dyDescent="0.25">
      <c r="A7" s="586" t="s">
        <v>40</v>
      </c>
      <c r="B7" s="587"/>
      <c r="C7" s="148" t="s">
        <v>3437</v>
      </c>
      <c r="D7" s="50">
        <v>70470600</v>
      </c>
      <c r="E7" s="201" t="s">
        <v>45</v>
      </c>
      <c r="F7" s="79" t="s">
        <v>28</v>
      </c>
      <c r="G7" s="105" t="s">
        <v>370</v>
      </c>
      <c r="H7" s="347"/>
      <c r="I7" s="245" t="s">
        <v>90</v>
      </c>
      <c r="J7" s="55">
        <v>0.35972222222222222</v>
      </c>
      <c r="K7" s="55">
        <f t="shared" si="0"/>
        <v>0.35972222222222222</v>
      </c>
      <c r="L7" s="55">
        <v>0.36736111111111108</v>
      </c>
      <c r="M7" s="41">
        <f t="shared" si="1"/>
        <v>0.36736111111111108</v>
      </c>
      <c r="N7" s="55">
        <v>0.37222222222222218</v>
      </c>
      <c r="O7" s="41">
        <f t="shared" si="2"/>
        <v>0.37222222222222218</v>
      </c>
      <c r="P7" s="55">
        <v>0.41805555555555562</v>
      </c>
      <c r="Q7" s="41">
        <f t="shared" si="3"/>
        <v>0.41805555555555562</v>
      </c>
      <c r="R7" s="55">
        <v>0.43125000000000002</v>
      </c>
      <c r="S7" s="41">
        <f t="shared" si="4"/>
        <v>0.43125000000000002</v>
      </c>
      <c r="T7" s="236">
        <v>0.44513888888888892</v>
      </c>
      <c r="U7" s="72">
        <f t="shared" si="5"/>
        <v>0.44513888888888892</v>
      </c>
    </row>
    <row r="8" spans="1:21" ht="21.75" customHeight="1" x14ac:dyDescent="0.25">
      <c r="A8" s="586" t="s">
        <v>43</v>
      </c>
      <c r="B8" s="587"/>
      <c r="C8" s="148" t="s">
        <v>3438</v>
      </c>
      <c r="D8" s="50">
        <v>48232481</v>
      </c>
      <c r="E8" s="201" t="s">
        <v>45</v>
      </c>
      <c r="F8" s="79" t="s">
        <v>28</v>
      </c>
      <c r="G8" s="105" t="s">
        <v>370</v>
      </c>
      <c r="H8" s="347"/>
      <c r="I8" s="245" t="s">
        <v>95</v>
      </c>
      <c r="J8" s="55">
        <v>0.36736111111111108</v>
      </c>
      <c r="K8" s="55">
        <f t="shared" si="0"/>
        <v>0.36736111111111108</v>
      </c>
      <c r="L8" s="55">
        <v>0.37222222222222218</v>
      </c>
      <c r="M8" s="41">
        <f t="shared" si="1"/>
        <v>0.37222222222222218</v>
      </c>
      <c r="N8" s="55">
        <v>0.37777777777777782</v>
      </c>
      <c r="O8" s="41">
        <f t="shared" si="2"/>
        <v>0.37777777777777782</v>
      </c>
      <c r="P8" s="55">
        <v>0.42430555555555549</v>
      </c>
      <c r="Q8" s="41">
        <f t="shared" si="3"/>
        <v>0.42430555555555549</v>
      </c>
      <c r="R8" s="55">
        <v>0.44305555555555548</v>
      </c>
      <c r="S8" s="41">
        <f t="shared" si="4"/>
        <v>0.44305555555555548</v>
      </c>
      <c r="T8" s="236">
        <v>0.45694444444444438</v>
      </c>
      <c r="U8" s="72">
        <f t="shared" si="5"/>
        <v>0.45694444444444438</v>
      </c>
    </row>
    <row r="9" spans="1:21" ht="20.25" customHeight="1" x14ac:dyDescent="0.25">
      <c r="A9" s="586" t="s">
        <v>48</v>
      </c>
      <c r="B9" s="587"/>
      <c r="C9" s="148" t="s">
        <v>3439</v>
      </c>
      <c r="D9" s="50">
        <v>41965996</v>
      </c>
      <c r="E9" s="201" t="s">
        <v>45</v>
      </c>
      <c r="F9" s="79" t="s">
        <v>60</v>
      </c>
      <c r="G9" s="256" t="s">
        <v>3440</v>
      </c>
      <c r="H9" s="334"/>
      <c r="I9" s="256" t="s">
        <v>34</v>
      </c>
      <c r="J9" s="55">
        <v>0.38055555555555548</v>
      </c>
      <c r="K9" s="55">
        <f t="shared" si="0"/>
        <v>0.38055555555555548</v>
      </c>
      <c r="L9" s="55">
        <v>0.39166666666666672</v>
      </c>
      <c r="M9" s="41">
        <f t="shared" si="1"/>
        <v>0.39166666666666672</v>
      </c>
      <c r="N9" s="55">
        <v>0.3972222222222222</v>
      </c>
      <c r="O9" s="41">
        <f t="shared" si="2"/>
        <v>0.3972222222222222</v>
      </c>
      <c r="P9" s="55">
        <v>0.4513888888888889</v>
      </c>
      <c r="Q9" s="41">
        <f t="shared" si="3"/>
        <v>0.4513888888888889</v>
      </c>
      <c r="R9" s="55">
        <v>0.46736111111111112</v>
      </c>
      <c r="S9" s="41">
        <f t="shared" si="4"/>
        <v>0.46736111111111112</v>
      </c>
      <c r="T9" s="236">
        <v>0.48055555555555562</v>
      </c>
      <c r="U9" s="72">
        <f t="shared" si="5"/>
        <v>0.48055555555555562</v>
      </c>
    </row>
    <row r="10" spans="1:21" ht="21" customHeight="1" x14ac:dyDescent="0.25">
      <c r="A10" s="586" t="s">
        <v>54</v>
      </c>
      <c r="B10" s="587"/>
      <c r="C10" s="97" t="s">
        <v>3441</v>
      </c>
      <c r="D10" s="50">
        <v>73674277</v>
      </c>
      <c r="E10" s="207" t="s">
        <v>138</v>
      </c>
      <c r="F10" s="79" t="s">
        <v>38</v>
      </c>
      <c r="G10" s="50"/>
      <c r="H10" s="182"/>
      <c r="I10" s="50" t="s">
        <v>998</v>
      </c>
      <c r="J10" s="55">
        <v>0.37152777777777779</v>
      </c>
      <c r="K10" s="55">
        <f t="shared" si="0"/>
        <v>0.37152777777777779</v>
      </c>
      <c r="L10" s="55">
        <v>0.37777777777777782</v>
      </c>
      <c r="M10" s="41">
        <f t="shared" si="1"/>
        <v>0.37777777777777782</v>
      </c>
      <c r="N10" s="55">
        <v>0.38263888888888892</v>
      </c>
      <c r="O10" s="41">
        <f t="shared" si="2"/>
        <v>0.38263888888888892</v>
      </c>
      <c r="P10" s="55">
        <v>0.43055555555555558</v>
      </c>
      <c r="Q10" s="41">
        <f t="shared" si="3"/>
        <v>0.43055555555555558</v>
      </c>
      <c r="R10" s="55">
        <v>0.44305555555555548</v>
      </c>
      <c r="S10" s="41">
        <f t="shared" si="4"/>
        <v>0.44305555555555548</v>
      </c>
      <c r="T10" s="236">
        <v>0.45555555555555549</v>
      </c>
      <c r="U10" s="72">
        <f t="shared" si="5"/>
        <v>0.45555555555555549</v>
      </c>
    </row>
    <row r="11" spans="1:21" s="46" customFormat="1" ht="21" customHeight="1" x14ac:dyDescent="0.25">
      <c r="A11" s="586" t="s">
        <v>58</v>
      </c>
      <c r="B11" s="587"/>
      <c r="C11" s="97" t="s">
        <v>3442</v>
      </c>
      <c r="D11" s="50">
        <v>72251983</v>
      </c>
      <c r="E11" s="50" t="s">
        <v>17</v>
      </c>
      <c r="F11" s="79" t="s">
        <v>28</v>
      </c>
      <c r="G11" s="105"/>
      <c r="H11" s="180"/>
      <c r="I11" s="105" t="s">
        <v>780</v>
      </c>
      <c r="J11" s="55">
        <v>0.37291666666666667</v>
      </c>
      <c r="K11" s="55">
        <f t="shared" si="0"/>
        <v>0.37291666666666667</v>
      </c>
      <c r="L11" s="55">
        <v>0.38194444444444442</v>
      </c>
      <c r="M11" s="41">
        <f t="shared" si="1"/>
        <v>0.38194444444444442</v>
      </c>
      <c r="N11" s="55">
        <v>0.38819444444444451</v>
      </c>
      <c r="O11" s="41">
        <f t="shared" si="2"/>
        <v>0.38819444444444451</v>
      </c>
      <c r="P11" s="55">
        <v>0.43819444444444439</v>
      </c>
      <c r="Q11" s="41">
        <f t="shared" si="3"/>
        <v>0.43819444444444439</v>
      </c>
      <c r="R11" s="55">
        <v>0.4548611111111111</v>
      </c>
      <c r="S11" s="41">
        <f t="shared" si="4"/>
        <v>0.4548611111111111</v>
      </c>
      <c r="T11" s="236">
        <v>0.46666666666666667</v>
      </c>
      <c r="U11" s="72">
        <f t="shared" si="5"/>
        <v>0.46666666666666667</v>
      </c>
    </row>
    <row r="12" spans="1:21" ht="23.25" customHeight="1" x14ac:dyDescent="0.25">
      <c r="A12" s="586" t="s">
        <v>64</v>
      </c>
      <c r="B12" s="587"/>
      <c r="C12" s="97" t="s">
        <v>3443</v>
      </c>
      <c r="D12" s="50">
        <v>6289888</v>
      </c>
      <c r="E12" s="21" t="s">
        <v>2711</v>
      </c>
      <c r="F12" s="79" t="s">
        <v>28</v>
      </c>
      <c r="G12" s="105"/>
      <c r="H12" s="356" t="s">
        <v>248</v>
      </c>
      <c r="I12" s="105" t="s">
        <v>780</v>
      </c>
      <c r="J12" s="55">
        <v>0.375</v>
      </c>
      <c r="K12" s="55">
        <f t="shared" si="0"/>
        <v>0.375</v>
      </c>
      <c r="L12" s="55">
        <v>0.38611111111111113</v>
      </c>
      <c r="M12" s="55">
        <f t="shared" si="1"/>
        <v>0.38611111111111113</v>
      </c>
      <c r="N12" s="55">
        <v>0.39166666666666672</v>
      </c>
      <c r="O12" s="55">
        <f t="shared" si="2"/>
        <v>0.39166666666666672</v>
      </c>
      <c r="P12" s="55">
        <v>0.44236111111111109</v>
      </c>
      <c r="Q12" s="55">
        <f t="shared" si="3"/>
        <v>0.44236111111111109</v>
      </c>
      <c r="R12" s="55">
        <v>0.45416666666666672</v>
      </c>
      <c r="S12" s="55">
        <f t="shared" si="4"/>
        <v>0.45416666666666672</v>
      </c>
      <c r="T12" s="236">
        <v>0.46875</v>
      </c>
      <c r="U12" s="236">
        <f t="shared" si="5"/>
        <v>0.46875</v>
      </c>
    </row>
    <row r="13" spans="1:21" ht="21.75" customHeight="1" x14ac:dyDescent="0.25">
      <c r="A13" s="586" t="s">
        <v>67</v>
      </c>
      <c r="B13" s="587"/>
      <c r="C13" s="97" t="s">
        <v>3444</v>
      </c>
      <c r="D13" s="50">
        <v>40635438</v>
      </c>
      <c r="E13" s="50" t="s">
        <v>17</v>
      </c>
      <c r="F13" s="79" t="s">
        <v>28</v>
      </c>
      <c r="G13" s="105"/>
      <c r="H13" s="180"/>
      <c r="I13" s="105" t="s">
        <v>780</v>
      </c>
      <c r="J13" s="55">
        <v>0.39097222222222222</v>
      </c>
      <c r="K13" s="55">
        <f t="shared" si="0"/>
        <v>0.39097222222222222</v>
      </c>
      <c r="L13" s="55">
        <v>0.39652777777777781</v>
      </c>
      <c r="M13" s="41">
        <f t="shared" si="1"/>
        <v>0.39652777777777781</v>
      </c>
      <c r="N13" s="55">
        <v>0.40138888888888891</v>
      </c>
      <c r="O13" s="41">
        <f t="shared" si="2"/>
        <v>0.40138888888888891</v>
      </c>
      <c r="P13" s="55">
        <v>0.45347222222222222</v>
      </c>
      <c r="Q13" s="41">
        <f t="shared" si="3"/>
        <v>0.45347222222222222</v>
      </c>
      <c r="R13" s="55">
        <v>0.46527777777777779</v>
      </c>
      <c r="S13" s="41">
        <f t="shared" si="4"/>
        <v>0.46527777777777779</v>
      </c>
      <c r="T13" s="236">
        <v>0.47847222222222219</v>
      </c>
      <c r="U13" s="72">
        <f t="shared" si="5"/>
        <v>0.47847222222222219</v>
      </c>
    </row>
    <row r="14" spans="1:21" ht="24" customHeight="1" x14ac:dyDescent="0.25">
      <c r="A14" s="586" t="s">
        <v>70</v>
      </c>
      <c r="B14" s="587"/>
      <c r="C14" s="97" t="s">
        <v>3445</v>
      </c>
      <c r="D14" s="50">
        <v>70907352</v>
      </c>
      <c r="E14" s="201" t="s">
        <v>45</v>
      </c>
      <c r="F14" s="79" t="s">
        <v>38</v>
      </c>
      <c r="G14" s="245"/>
      <c r="H14" s="347"/>
      <c r="I14" s="245" t="s">
        <v>165</v>
      </c>
      <c r="J14" s="55">
        <v>0.42083333333333328</v>
      </c>
      <c r="K14" s="55">
        <f t="shared" si="0"/>
        <v>0.42083333333333328</v>
      </c>
      <c r="L14" s="55">
        <v>0.42569444444444438</v>
      </c>
      <c r="M14" s="41">
        <f t="shared" si="1"/>
        <v>0.42569444444444438</v>
      </c>
      <c r="N14" s="55">
        <v>0.43194444444444452</v>
      </c>
      <c r="O14" s="41">
        <f t="shared" si="2"/>
        <v>0.43194444444444452</v>
      </c>
      <c r="P14" s="55">
        <v>0.47569444444444442</v>
      </c>
      <c r="Q14" s="41">
        <f t="shared" si="3"/>
        <v>0.47569444444444442</v>
      </c>
      <c r="R14" s="55">
        <v>0.48749999999999999</v>
      </c>
      <c r="S14" s="41">
        <f t="shared" si="4"/>
        <v>0.48749999999999999</v>
      </c>
      <c r="T14" s="236">
        <v>0.49930555555555561</v>
      </c>
      <c r="U14" s="72">
        <f t="shared" si="5"/>
        <v>0.49930555555555561</v>
      </c>
    </row>
    <row r="15" spans="1:21" ht="21.75" customHeight="1" x14ac:dyDescent="0.25">
      <c r="A15" s="586" t="s">
        <v>73</v>
      </c>
      <c r="B15" s="587"/>
      <c r="C15" s="97" t="s">
        <v>3446</v>
      </c>
      <c r="D15" s="50">
        <v>9648014</v>
      </c>
      <c r="E15" s="201" t="s">
        <v>45</v>
      </c>
      <c r="F15" s="79" t="s">
        <v>38</v>
      </c>
      <c r="G15" s="245"/>
      <c r="H15" s="347"/>
      <c r="I15" s="245" t="s">
        <v>175</v>
      </c>
      <c r="J15" s="55">
        <v>0.4201388888888889</v>
      </c>
      <c r="K15" s="55">
        <f t="shared" si="0"/>
        <v>0.4201388888888889</v>
      </c>
      <c r="L15" s="55">
        <v>0.42152777777777778</v>
      </c>
      <c r="M15" s="41">
        <f t="shared" si="1"/>
        <v>0.42152777777777778</v>
      </c>
      <c r="N15" s="55">
        <v>0.42569444444444438</v>
      </c>
      <c r="O15" s="41">
        <f t="shared" si="2"/>
        <v>0.42569444444444438</v>
      </c>
      <c r="P15" s="55">
        <v>0.47013888888888888</v>
      </c>
      <c r="Q15" s="41">
        <f t="shared" si="3"/>
        <v>0.47013888888888888</v>
      </c>
      <c r="R15" s="55">
        <v>0.48194444444444451</v>
      </c>
      <c r="S15" s="41">
        <f t="shared" si="4"/>
        <v>0.48194444444444451</v>
      </c>
      <c r="T15" s="236">
        <v>0.49375000000000002</v>
      </c>
      <c r="U15" s="72">
        <f t="shared" si="5"/>
        <v>0.49375000000000002</v>
      </c>
    </row>
    <row r="16" spans="1:21" ht="19.5" customHeight="1" x14ac:dyDescent="0.25">
      <c r="A16" s="586" t="s">
        <v>76</v>
      </c>
      <c r="B16" s="587"/>
      <c r="C16" s="97" t="s">
        <v>3447</v>
      </c>
      <c r="D16" s="50">
        <v>40217753</v>
      </c>
      <c r="E16" s="201" t="s">
        <v>45</v>
      </c>
      <c r="F16" s="79" t="s">
        <v>38</v>
      </c>
      <c r="G16" s="105" t="s">
        <v>397</v>
      </c>
      <c r="H16" s="182"/>
      <c r="I16" s="50" t="s">
        <v>3448</v>
      </c>
      <c r="J16" s="55">
        <v>0.42569444444444438</v>
      </c>
      <c r="K16" s="55">
        <f t="shared" si="0"/>
        <v>0.42569444444444438</v>
      </c>
      <c r="L16" s="55">
        <v>0.42986111111111108</v>
      </c>
      <c r="M16" s="41">
        <f t="shared" si="1"/>
        <v>0.42986111111111108</v>
      </c>
      <c r="N16" s="55">
        <v>0.43611111111111112</v>
      </c>
      <c r="O16" s="41">
        <f t="shared" si="2"/>
        <v>0.43611111111111112</v>
      </c>
      <c r="P16" s="55">
        <v>0.48194444444444451</v>
      </c>
      <c r="Q16" s="41">
        <f t="shared" si="3"/>
        <v>0.48194444444444451</v>
      </c>
      <c r="R16" s="55">
        <v>0.49375000000000002</v>
      </c>
      <c r="S16" s="41">
        <f t="shared" si="4"/>
        <v>0.49375000000000002</v>
      </c>
      <c r="T16" s="236">
        <v>0.50555555555555554</v>
      </c>
      <c r="U16" s="72">
        <f t="shared" si="5"/>
        <v>0.50555555555555554</v>
      </c>
    </row>
    <row r="17" spans="1:21" ht="20.25" customHeight="1" x14ac:dyDescent="0.25">
      <c r="A17" s="586" t="s">
        <v>78</v>
      </c>
      <c r="B17" s="587"/>
      <c r="C17" s="97" t="s">
        <v>3449</v>
      </c>
      <c r="D17" s="50">
        <v>42842988</v>
      </c>
      <c r="E17" s="50" t="s">
        <v>271</v>
      </c>
      <c r="F17" s="79" t="s">
        <v>38</v>
      </c>
      <c r="G17" s="184" t="s">
        <v>128</v>
      </c>
      <c r="H17" s="182"/>
      <c r="I17" s="50" t="s">
        <v>3450</v>
      </c>
      <c r="J17" s="55">
        <v>0.43402777777777779</v>
      </c>
      <c r="K17" s="55">
        <f t="shared" si="0"/>
        <v>0.43402777777777779</v>
      </c>
      <c r="L17" s="55">
        <v>0.43611111111111112</v>
      </c>
      <c r="M17" s="41">
        <f t="shared" si="1"/>
        <v>0.43611111111111112</v>
      </c>
      <c r="N17" s="55">
        <v>0.44236111111111109</v>
      </c>
      <c r="O17" s="41">
        <f t="shared" si="2"/>
        <v>0.44236111111111109</v>
      </c>
      <c r="P17" s="55">
        <v>0.48888888888888887</v>
      </c>
      <c r="Q17" s="41">
        <f t="shared" si="3"/>
        <v>0.48888888888888887</v>
      </c>
      <c r="R17" s="55">
        <v>0.50208333333333333</v>
      </c>
      <c r="S17" s="41">
        <f t="shared" si="4"/>
        <v>0.50208333333333333</v>
      </c>
      <c r="T17" s="236">
        <v>0.51597222222222228</v>
      </c>
      <c r="U17" s="72">
        <f t="shared" si="5"/>
        <v>0.51597222222222228</v>
      </c>
    </row>
    <row r="18" spans="1:21" ht="21.75" customHeight="1" x14ac:dyDescent="0.25">
      <c r="A18" s="586" t="s">
        <v>80</v>
      </c>
      <c r="B18" s="587"/>
      <c r="C18" s="97" t="s">
        <v>3451</v>
      </c>
      <c r="D18" s="50">
        <v>75427314</v>
      </c>
      <c r="E18" s="201" t="s">
        <v>45</v>
      </c>
      <c r="F18" s="79" t="s">
        <v>28</v>
      </c>
      <c r="G18" s="105" t="s">
        <v>397</v>
      </c>
      <c r="H18" s="182"/>
      <c r="I18" s="50" t="s">
        <v>3448</v>
      </c>
      <c r="J18" s="55">
        <v>0.43472222222222218</v>
      </c>
      <c r="K18" s="55">
        <f t="shared" si="0"/>
        <v>0.43472222222222218</v>
      </c>
      <c r="L18" s="55">
        <v>0.44166666666666671</v>
      </c>
      <c r="M18" s="55">
        <f t="shared" si="1"/>
        <v>0.44166666666666671</v>
      </c>
      <c r="N18" s="55">
        <v>0.44722222222222219</v>
      </c>
      <c r="O18" s="55">
        <f t="shared" si="2"/>
        <v>0.44722222222222219</v>
      </c>
      <c r="P18" s="55">
        <v>0.49305555555555558</v>
      </c>
      <c r="Q18" s="55">
        <f t="shared" si="3"/>
        <v>0.49305555555555558</v>
      </c>
      <c r="R18" s="55">
        <v>0.50624999999999998</v>
      </c>
      <c r="S18" s="41">
        <f t="shared" si="4"/>
        <v>0.50624999999999998</v>
      </c>
      <c r="T18" s="236">
        <v>0.5180555555555556</v>
      </c>
      <c r="U18" s="236">
        <f t="shared" si="5"/>
        <v>0.5180555555555556</v>
      </c>
    </row>
    <row r="19" spans="1:21" ht="18" customHeight="1" x14ac:dyDescent="0.25">
      <c r="A19" s="586" t="s">
        <v>82</v>
      </c>
      <c r="B19" s="587"/>
      <c r="C19" s="97" t="s">
        <v>3452</v>
      </c>
      <c r="D19" s="50">
        <v>42341730</v>
      </c>
      <c r="E19" s="201" t="s">
        <v>45</v>
      </c>
      <c r="F19" s="79" t="s">
        <v>38</v>
      </c>
      <c r="G19" s="184" t="s">
        <v>203</v>
      </c>
      <c r="H19" s="182"/>
      <c r="I19" s="50" t="s">
        <v>3448</v>
      </c>
      <c r="J19" s="55">
        <v>0.44374999999999998</v>
      </c>
      <c r="K19" s="55">
        <f t="shared" si="0"/>
        <v>0.44374999999999998</v>
      </c>
      <c r="L19" s="55">
        <v>0.4465277777777778</v>
      </c>
      <c r="M19" s="55">
        <f t="shared" si="1"/>
        <v>0.4465277777777778</v>
      </c>
      <c r="N19" s="55">
        <v>0.45208333333333328</v>
      </c>
      <c r="O19" s="55">
        <f t="shared" si="2"/>
        <v>0.45208333333333328</v>
      </c>
      <c r="P19" s="55">
        <v>0.50138888888888888</v>
      </c>
      <c r="Q19" s="55">
        <f t="shared" si="3"/>
        <v>0.50138888888888888</v>
      </c>
      <c r="R19" s="55">
        <v>0.51458333333333328</v>
      </c>
      <c r="S19" s="41">
        <f t="shared" si="4"/>
        <v>0.51458333333333328</v>
      </c>
      <c r="T19" s="236">
        <v>0.52708333333333335</v>
      </c>
      <c r="U19" s="236">
        <f t="shared" si="5"/>
        <v>0.52708333333333335</v>
      </c>
    </row>
    <row r="20" spans="1:21" s="4" customFormat="1" ht="20.25" customHeight="1" x14ac:dyDescent="0.25">
      <c r="A20" s="600"/>
      <c r="B20" s="587"/>
      <c r="C20" s="104" t="s">
        <v>3453</v>
      </c>
      <c r="D20" s="88">
        <v>9615544</v>
      </c>
      <c r="E20" s="88" t="s">
        <v>45</v>
      </c>
      <c r="F20" s="80" t="s">
        <v>38</v>
      </c>
      <c r="G20" s="88" t="s">
        <v>209</v>
      </c>
      <c r="H20" s="332"/>
      <c r="I20" s="88" t="s">
        <v>3448</v>
      </c>
      <c r="J20" s="161"/>
      <c r="K20" s="161">
        <f t="shared" si="0"/>
        <v>0</v>
      </c>
      <c r="L20" s="161"/>
      <c r="M20" s="15">
        <f t="shared" si="1"/>
        <v>0</v>
      </c>
      <c r="N20" s="161"/>
      <c r="O20" s="15">
        <f t="shared" si="2"/>
        <v>0</v>
      </c>
      <c r="P20" s="161"/>
      <c r="Q20" s="15">
        <f t="shared" si="3"/>
        <v>0</v>
      </c>
      <c r="R20" s="161"/>
      <c r="S20" s="15">
        <f t="shared" si="4"/>
        <v>0</v>
      </c>
      <c r="T20" s="161"/>
      <c r="U20" s="15">
        <f t="shared" si="5"/>
        <v>0</v>
      </c>
    </row>
    <row r="21" spans="1:21" ht="23.25" customHeight="1" x14ac:dyDescent="0.25">
      <c r="A21" s="586" t="s">
        <v>87</v>
      </c>
      <c r="B21" s="587"/>
      <c r="C21" s="97" t="s">
        <v>3454</v>
      </c>
      <c r="D21" s="50">
        <v>77270177</v>
      </c>
      <c r="E21" s="50" t="s">
        <v>17</v>
      </c>
      <c r="F21" s="79" t="s">
        <v>38</v>
      </c>
      <c r="G21" s="105" t="s">
        <v>3455</v>
      </c>
      <c r="H21" s="464"/>
      <c r="I21" s="312" t="s">
        <v>168</v>
      </c>
      <c r="J21" s="55">
        <v>0.45416666666666672</v>
      </c>
      <c r="K21" s="55">
        <f t="shared" si="0"/>
        <v>0.45416666666666672</v>
      </c>
      <c r="L21" s="55">
        <v>0.45555555555555549</v>
      </c>
      <c r="M21" s="41">
        <f t="shared" si="1"/>
        <v>0.45555555555555549</v>
      </c>
      <c r="N21" s="55">
        <v>0.4597222222222222</v>
      </c>
      <c r="O21" s="41">
        <f t="shared" si="2"/>
        <v>0.4597222222222222</v>
      </c>
      <c r="P21" s="55">
        <v>0.50555555555555554</v>
      </c>
      <c r="Q21" s="41">
        <f t="shared" si="3"/>
        <v>0.50555555555555554</v>
      </c>
      <c r="R21" s="55">
        <v>0.51736111111111116</v>
      </c>
      <c r="S21" s="41">
        <f t="shared" si="4"/>
        <v>0.51736111111111116</v>
      </c>
      <c r="T21" s="236">
        <v>0.52986111111111112</v>
      </c>
      <c r="U21" s="72">
        <f t="shared" si="5"/>
        <v>0.52986111111111112</v>
      </c>
    </row>
    <row r="22" spans="1:21" ht="18" customHeight="1" x14ac:dyDescent="0.25">
      <c r="A22" s="586" t="s">
        <v>91</v>
      </c>
      <c r="B22" s="587"/>
      <c r="C22" s="97" t="s">
        <v>3456</v>
      </c>
      <c r="D22" s="50">
        <v>73817051</v>
      </c>
      <c r="E22" s="50" t="s">
        <v>17</v>
      </c>
      <c r="F22" s="79" t="s">
        <v>38</v>
      </c>
      <c r="G22" s="302" t="s">
        <v>19</v>
      </c>
      <c r="H22" s="464"/>
      <c r="I22" s="312" t="s">
        <v>168</v>
      </c>
      <c r="J22" s="55">
        <v>0.45763888888888887</v>
      </c>
      <c r="K22" s="55">
        <f t="shared" si="0"/>
        <v>0.45763888888888887</v>
      </c>
      <c r="L22" s="55">
        <v>0.4597222222222222</v>
      </c>
      <c r="M22" s="41">
        <f t="shared" si="1"/>
        <v>0.4597222222222222</v>
      </c>
      <c r="N22" s="55">
        <v>0.46458333333333329</v>
      </c>
      <c r="O22" s="41">
        <f t="shared" si="2"/>
        <v>0.46458333333333329</v>
      </c>
      <c r="P22" s="55">
        <v>0.5131944444444444</v>
      </c>
      <c r="Q22" s="41">
        <f t="shared" si="3"/>
        <v>0.5131944444444444</v>
      </c>
      <c r="R22" s="55">
        <v>0.52569444444444446</v>
      </c>
      <c r="S22" s="41">
        <f t="shared" si="4"/>
        <v>0.52569444444444446</v>
      </c>
      <c r="T22" s="236">
        <v>0.53819444444444442</v>
      </c>
      <c r="U22" s="72">
        <f t="shared" si="5"/>
        <v>0.53819444444444442</v>
      </c>
    </row>
    <row r="23" spans="1:21" ht="21" customHeight="1" x14ac:dyDescent="0.25">
      <c r="A23" s="586" t="s">
        <v>96</v>
      </c>
      <c r="B23" s="587"/>
      <c r="C23" s="97" t="s">
        <v>3457</v>
      </c>
      <c r="D23" s="50">
        <v>45522202</v>
      </c>
      <c r="E23" s="201" t="s">
        <v>521</v>
      </c>
      <c r="F23" s="79" t="s">
        <v>94</v>
      </c>
      <c r="G23" s="245"/>
      <c r="H23" s="347"/>
      <c r="I23" s="245" t="s">
        <v>187</v>
      </c>
      <c r="J23" s="55">
        <v>0.46041666666666659</v>
      </c>
      <c r="K23" s="55">
        <f t="shared" si="0"/>
        <v>0.46041666666666659</v>
      </c>
      <c r="L23" s="55">
        <v>0.46388888888888891</v>
      </c>
      <c r="M23" s="41">
        <f t="shared" si="1"/>
        <v>0.46388888888888891</v>
      </c>
      <c r="N23" s="55">
        <v>0.46944444444444439</v>
      </c>
      <c r="O23" s="41">
        <f t="shared" si="2"/>
        <v>0.46944444444444439</v>
      </c>
      <c r="P23" s="55">
        <v>0.51736111111111116</v>
      </c>
      <c r="Q23" s="41">
        <f t="shared" si="3"/>
        <v>0.51736111111111116</v>
      </c>
      <c r="R23" s="55">
        <v>0.52847222222222223</v>
      </c>
      <c r="S23" s="41">
        <f t="shared" si="4"/>
        <v>0.52847222222222223</v>
      </c>
      <c r="T23" s="236">
        <v>0.54166666666666663</v>
      </c>
      <c r="U23" s="72">
        <f t="shared" si="5"/>
        <v>0.54166666666666663</v>
      </c>
    </row>
    <row r="24" spans="1:21" ht="19.5" customHeight="1" x14ac:dyDescent="0.25">
      <c r="A24" s="586" t="s">
        <v>98</v>
      </c>
      <c r="B24" s="587"/>
      <c r="C24" s="97" t="s">
        <v>3458</v>
      </c>
      <c r="D24" s="50">
        <v>75414553</v>
      </c>
      <c r="E24" s="207" t="s">
        <v>138</v>
      </c>
      <c r="F24" s="79" t="s">
        <v>38</v>
      </c>
      <c r="G24" s="302" t="s">
        <v>19</v>
      </c>
      <c r="H24" s="464"/>
      <c r="I24" s="312" t="s">
        <v>168</v>
      </c>
      <c r="J24" s="55">
        <v>0.46180555555555558</v>
      </c>
      <c r="K24" s="55">
        <f t="shared" si="0"/>
        <v>0.46180555555555558</v>
      </c>
      <c r="L24" s="55">
        <v>0.46805555555555561</v>
      </c>
      <c r="M24" s="41">
        <f t="shared" si="1"/>
        <v>0.46805555555555561</v>
      </c>
      <c r="N24" s="55">
        <v>0.47638888888888892</v>
      </c>
      <c r="O24" s="41">
        <f t="shared" si="2"/>
        <v>0.47638888888888892</v>
      </c>
      <c r="P24" s="55">
        <v>0.52500000000000002</v>
      </c>
      <c r="Q24" s="41">
        <f t="shared" si="3"/>
        <v>0.52500000000000002</v>
      </c>
      <c r="R24" s="55">
        <v>0.53819444444444442</v>
      </c>
      <c r="S24" s="41">
        <f t="shared" si="4"/>
        <v>0.53819444444444442</v>
      </c>
      <c r="T24" s="236">
        <v>0.55000000000000004</v>
      </c>
      <c r="U24" s="72">
        <f t="shared" si="5"/>
        <v>0.55000000000000004</v>
      </c>
    </row>
    <row r="25" spans="1:21" ht="18" customHeight="1" x14ac:dyDescent="0.25">
      <c r="A25" s="586" t="s">
        <v>102</v>
      </c>
      <c r="B25" s="587"/>
      <c r="C25" s="97" t="s">
        <v>3459</v>
      </c>
      <c r="D25" s="50">
        <v>10327906</v>
      </c>
      <c r="E25" s="50" t="s">
        <v>17</v>
      </c>
      <c r="F25" s="79" t="s">
        <v>38</v>
      </c>
      <c r="G25" s="50" t="s">
        <v>456</v>
      </c>
      <c r="H25" s="182"/>
      <c r="I25" s="50" t="s">
        <v>743</v>
      </c>
      <c r="J25" s="55">
        <v>0.46527777777777779</v>
      </c>
      <c r="K25" s="55">
        <f t="shared" si="0"/>
        <v>0.46527777777777779</v>
      </c>
      <c r="L25" s="55">
        <v>0.47569444444444442</v>
      </c>
      <c r="M25" s="41">
        <f t="shared" si="1"/>
        <v>0.47569444444444442</v>
      </c>
      <c r="N25" s="55">
        <v>0.48194444444444451</v>
      </c>
      <c r="O25" s="41">
        <f t="shared" si="2"/>
        <v>0.48194444444444451</v>
      </c>
      <c r="P25" s="55">
        <v>0.52847222222222223</v>
      </c>
      <c r="Q25" s="41">
        <f t="shared" si="3"/>
        <v>0.52847222222222223</v>
      </c>
      <c r="R25" s="55">
        <v>0.5395833333333333</v>
      </c>
      <c r="S25" s="41">
        <f t="shared" si="4"/>
        <v>0.5395833333333333</v>
      </c>
      <c r="T25" s="236">
        <v>0.5541666666666667</v>
      </c>
      <c r="U25" s="72">
        <f t="shared" si="5"/>
        <v>0.5541666666666667</v>
      </c>
    </row>
    <row r="26" spans="1:21" s="4" customFormat="1" ht="22.5" customHeight="1" x14ac:dyDescent="0.25">
      <c r="A26" s="586" t="s">
        <v>106</v>
      </c>
      <c r="B26" s="587"/>
      <c r="C26" s="97" t="s">
        <v>3460</v>
      </c>
      <c r="D26" s="50">
        <v>73393838</v>
      </c>
      <c r="E26" s="201" t="s">
        <v>521</v>
      </c>
      <c r="F26" s="79" t="s">
        <v>94</v>
      </c>
      <c r="G26" s="245"/>
      <c r="H26" s="347"/>
      <c r="I26" s="245" t="s">
        <v>220</v>
      </c>
      <c r="J26" s="55">
        <v>0.47083333333333333</v>
      </c>
      <c r="K26" s="55">
        <f t="shared" si="0"/>
        <v>0.47083333333333333</v>
      </c>
      <c r="L26" s="55">
        <v>0.48125000000000001</v>
      </c>
      <c r="M26" s="55">
        <f t="shared" si="1"/>
        <v>0.48125000000000001</v>
      </c>
      <c r="N26" s="55">
        <v>0.48819444444444438</v>
      </c>
      <c r="O26" s="55">
        <f t="shared" si="2"/>
        <v>0.48819444444444438</v>
      </c>
      <c r="P26" s="55">
        <v>0.53680555555555554</v>
      </c>
      <c r="Q26" s="41">
        <f t="shared" si="3"/>
        <v>0.53680555555555554</v>
      </c>
      <c r="R26" s="55">
        <v>0.55208333333333337</v>
      </c>
      <c r="S26" s="41">
        <f t="shared" si="4"/>
        <v>0.55208333333333337</v>
      </c>
      <c r="T26" s="236">
        <v>0.56458333333333333</v>
      </c>
      <c r="U26" s="236">
        <f t="shared" si="5"/>
        <v>0.56458333333333333</v>
      </c>
    </row>
    <row r="27" spans="1:21" s="46" customFormat="1" ht="19.5" customHeight="1" x14ac:dyDescent="0.25">
      <c r="A27" s="586" t="s">
        <v>110</v>
      </c>
      <c r="B27" s="587"/>
      <c r="C27" s="97" t="s">
        <v>3461</v>
      </c>
      <c r="D27" s="50">
        <v>74250353</v>
      </c>
      <c r="E27" s="207" t="s">
        <v>138</v>
      </c>
      <c r="F27" s="79" t="s">
        <v>94</v>
      </c>
      <c r="G27" s="50"/>
      <c r="H27" s="182"/>
      <c r="I27" s="50" t="s">
        <v>1746</v>
      </c>
      <c r="J27" s="55">
        <v>0.47569444444444442</v>
      </c>
      <c r="K27" s="55">
        <f t="shared" si="0"/>
        <v>0.47569444444444442</v>
      </c>
      <c r="L27" s="55">
        <v>0.48749999999999999</v>
      </c>
      <c r="M27" s="41">
        <f t="shared" si="1"/>
        <v>0.48749999999999999</v>
      </c>
      <c r="N27" s="55">
        <v>0.49375000000000002</v>
      </c>
      <c r="O27" s="41">
        <f t="shared" si="2"/>
        <v>0.49375000000000002</v>
      </c>
      <c r="P27" s="55">
        <v>0.54027777777777775</v>
      </c>
      <c r="Q27" s="41">
        <f t="shared" si="3"/>
        <v>0.54027777777777775</v>
      </c>
      <c r="R27" s="55">
        <v>0.55347222222222225</v>
      </c>
      <c r="S27" s="41">
        <f t="shared" si="4"/>
        <v>0.55347222222222225</v>
      </c>
      <c r="T27" s="236">
        <v>0.56736111111111109</v>
      </c>
      <c r="U27" s="72">
        <f t="shared" si="5"/>
        <v>0.56736111111111109</v>
      </c>
    </row>
    <row r="28" spans="1:21" ht="21" customHeight="1" x14ac:dyDescent="0.25">
      <c r="A28" s="586" t="s">
        <v>114</v>
      </c>
      <c r="B28" s="587"/>
      <c r="C28" s="97" t="s">
        <v>3462</v>
      </c>
      <c r="D28" s="50">
        <v>25595621</v>
      </c>
      <c r="E28" s="50" t="s">
        <v>37</v>
      </c>
      <c r="F28" s="79" t="s">
        <v>38</v>
      </c>
      <c r="G28" s="184" t="s">
        <v>1587</v>
      </c>
      <c r="H28" s="186"/>
      <c r="I28" s="186" t="s">
        <v>159</v>
      </c>
      <c r="J28" s="55">
        <v>0.49930555555555561</v>
      </c>
      <c r="K28" s="55">
        <f t="shared" si="0"/>
        <v>0.49930555555555561</v>
      </c>
      <c r="L28" s="55">
        <v>0.50138888888888888</v>
      </c>
      <c r="M28" s="55">
        <f t="shared" si="1"/>
        <v>0.50138888888888888</v>
      </c>
      <c r="N28" s="55">
        <v>0.50763888888888886</v>
      </c>
      <c r="O28" s="55">
        <f t="shared" si="2"/>
        <v>0.50763888888888886</v>
      </c>
      <c r="P28" s="55">
        <v>0.55347222222222225</v>
      </c>
      <c r="Q28" s="41">
        <f t="shared" si="3"/>
        <v>0.55347222222222225</v>
      </c>
      <c r="R28" s="55">
        <v>0.56874999999999998</v>
      </c>
      <c r="S28" s="41">
        <f t="shared" si="4"/>
        <v>0.56874999999999998</v>
      </c>
      <c r="T28" s="236">
        <v>0.58333333333333337</v>
      </c>
      <c r="U28" s="236">
        <f t="shared" si="5"/>
        <v>0.58333333333333337</v>
      </c>
    </row>
    <row r="29" spans="1:21" ht="21.75" customHeight="1" x14ac:dyDescent="0.25">
      <c r="A29" s="586" t="s">
        <v>118</v>
      </c>
      <c r="B29" s="587"/>
      <c r="C29" s="97" t="s">
        <v>3463</v>
      </c>
      <c r="D29" s="50">
        <v>76447541</v>
      </c>
      <c r="E29" s="201" t="s">
        <v>45</v>
      </c>
      <c r="F29" s="79" t="s">
        <v>94</v>
      </c>
      <c r="G29" s="50"/>
      <c r="H29" s="182"/>
      <c r="I29" s="50" t="s">
        <v>2295</v>
      </c>
      <c r="J29" s="55">
        <v>0.62708333333333333</v>
      </c>
      <c r="K29" s="55">
        <f t="shared" si="0"/>
        <v>0.62708333333333333</v>
      </c>
      <c r="L29" s="55">
        <v>0.63055555555555554</v>
      </c>
      <c r="M29" s="41">
        <f t="shared" si="1"/>
        <v>0.63055555555555554</v>
      </c>
      <c r="N29" s="55">
        <v>0.63749999999999996</v>
      </c>
      <c r="O29" s="41">
        <f t="shared" si="2"/>
        <v>0.63749999999999996</v>
      </c>
      <c r="P29" s="55">
        <v>0.68194444444444446</v>
      </c>
      <c r="Q29" s="41">
        <f t="shared" si="3"/>
        <v>0.68194444444444446</v>
      </c>
      <c r="R29" s="55">
        <v>0.69444444444444442</v>
      </c>
      <c r="S29" s="41">
        <f t="shared" si="4"/>
        <v>0.69444444444444442</v>
      </c>
      <c r="T29" s="236">
        <v>0.70625000000000004</v>
      </c>
      <c r="U29" s="72">
        <f t="shared" si="5"/>
        <v>0.70625000000000004</v>
      </c>
    </row>
    <row r="30" spans="1:21" ht="21" customHeight="1" x14ac:dyDescent="0.25">
      <c r="A30" s="586" t="s">
        <v>126</v>
      </c>
      <c r="B30" s="587"/>
      <c r="C30" s="97" t="s">
        <v>3464</v>
      </c>
      <c r="D30" s="50">
        <v>10548136</v>
      </c>
      <c r="E30" s="50" t="s">
        <v>17</v>
      </c>
      <c r="F30" s="79" t="s">
        <v>18</v>
      </c>
      <c r="G30" s="105"/>
      <c r="H30" s="180"/>
      <c r="I30" s="105" t="s">
        <v>780</v>
      </c>
      <c r="J30" s="55">
        <v>0.56180555555555556</v>
      </c>
      <c r="K30" s="55">
        <f t="shared" si="0"/>
        <v>0.56180555555555556</v>
      </c>
      <c r="L30" s="55">
        <v>0.56319444444444444</v>
      </c>
      <c r="M30" s="41">
        <f t="shared" si="1"/>
        <v>0.56319444444444444</v>
      </c>
      <c r="N30" s="55">
        <v>0.57013888888888886</v>
      </c>
      <c r="O30" s="41">
        <f t="shared" si="2"/>
        <v>0.57013888888888886</v>
      </c>
      <c r="P30" s="55">
        <v>0.61319444444444449</v>
      </c>
      <c r="Q30" s="41">
        <f t="shared" si="3"/>
        <v>0.61319444444444449</v>
      </c>
      <c r="R30" s="55">
        <v>0.625</v>
      </c>
      <c r="S30" s="41">
        <f t="shared" si="4"/>
        <v>0.625</v>
      </c>
      <c r="T30" s="236">
        <v>0.63611111111111107</v>
      </c>
      <c r="U30" s="72">
        <f t="shared" si="5"/>
        <v>0.63611111111111107</v>
      </c>
    </row>
    <row r="31" spans="1:21" s="4" customFormat="1" ht="18" customHeight="1" x14ac:dyDescent="0.25">
      <c r="A31" s="586" t="s">
        <v>130</v>
      </c>
      <c r="B31" s="587"/>
      <c r="C31" s="97" t="s">
        <v>3465</v>
      </c>
      <c r="D31" s="50">
        <v>47418838</v>
      </c>
      <c r="E31" s="201" t="s">
        <v>45</v>
      </c>
      <c r="F31" s="79" t="s">
        <v>94</v>
      </c>
      <c r="G31" s="245"/>
      <c r="H31" s="347"/>
      <c r="I31" s="245" t="s">
        <v>197</v>
      </c>
      <c r="J31" s="55">
        <v>0.57013888888888886</v>
      </c>
      <c r="K31" s="55">
        <f t="shared" si="0"/>
        <v>0.57013888888888886</v>
      </c>
      <c r="L31" s="55">
        <v>0.5708333333333333</v>
      </c>
      <c r="M31" s="55">
        <f t="shared" si="1"/>
        <v>0.5708333333333333</v>
      </c>
      <c r="N31" s="55">
        <v>0.57638888888888884</v>
      </c>
      <c r="O31" s="55">
        <f t="shared" si="2"/>
        <v>0.57638888888888884</v>
      </c>
      <c r="P31" s="55">
        <v>0.62222222222222223</v>
      </c>
      <c r="Q31" s="55">
        <f t="shared" si="3"/>
        <v>0.62222222222222223</v>
      </c>
      <c r="R31" s="55">
        <v>0.63402777777777775</v>
      </c>
      <c r="S31" s="55">
        <f t="shared" si="4"/>
        <v>0.63402777777777775</v>
      </c>
      <c r="T31" s="236">
        <v>0.64861111111111114</v>
      </c>
      <c r="U31" s="236">
        <f t="shared" si="5"/>
        <v>0.64861111111111114</v>
      </c>
    </row>
    <row r="32" spans="1:21" s="46" customFormat="1" ht="21" customHeight="1" x14ac:dyDescent="0.25">
      <c r="A32" s="586" t="s">
        <v>237</v>
      </c>
      <c r="B32" s="587"/>
      <c r="C32" s="97" t="s">
        <v>3466</v>
      </c>
      <c r="D32" s="50">
        <v>75503251</v>
      </c>
      <c r="E32" s="50" t="s">
        <v>17</v>
      </c>
      <c r="F32" s="79" t="s">
        <v>23</v>
      </c>
      <c r="G32" s="87"/>
      <c r="H32" s="326"/>
      <c r="I32" s="87" t="s">
        <v>498</v>
      </c>
      <c r="J32" s="55">
        <v>0.57152777777777775</v>
      </c>
      <c r="K32" s="55">
        <f t="shared" si="0"/>
        <v>0.57152777777777775</v>
      </c>
      <c r="L32" s="55">
        <v>0.5756944444444444</v>
      </c>
      <c r="M32" s="41">
        <f t="shared" si="1"/>
        <v>0.5756944444444444</v>
      </c>
      <c r="N32" s="55">
        <v>0.58194444444444449</v>
      </c>
      <c r="O32" s="41">
        <f t="shared" si="2"/>
        <v>0.58194444444444449</v>
      </c>
      <c r="P32" s="55">
        <v>0.625</v>
      </c>
      <c r="Q32" s="41">
        <f t="shared" si="3"/>
        <v>0.625</v>
      </c>
      <c r="R32" s="55">
        <v>0.63680555555555551</v>
      </c>
      <c r="S32" s="41">
        <f t="shared" si="4"/>
        <v>0.63680555555555551</v>
      </c>
      <c r="T32" s="236">
        <v>0.64930555555555558</v>
      </c>
      <c r="U32" s="72">
        <f t="shared" si="5"/>
        <v>0.64930555555555558</v>
      </c>
    </row>
    <row r="33" spans="1:21" ht="19.5" customHeight="1" x14ac:dyDescent="0.25">
      <c r="A33" s="586" t="s">
        <v>136</v>
      </c>
      <c r="B33" s="587"/>
      <c r="C33" s="97" t="s">
        <v>3467</v>
      </c>
      <c r="D33" s="50">
        <v>71574910</v>
      </c>
      <c r="E33" s="50" t="s">
        <v>17</v>
      </c>
      <c r="F33" s="79" t="s">
        <v>38</v>
      </c>
      <c r="G33" s="184" t="s">
        <v>226</v>
      </c>
      <c r="H33" s="182"/>
      <c r="I33" s="50" t="s">
        <v>117</v>
      </c>
      <c r="J33" s="55">
        <v>0.59652777777777777</v>
      </c>
      <c r="K33" s="55">
        <f t="shared" si="0"/>
        <v>0.59652777777777777</v>
      </c>
      <c r="L33" s="55">
        <v>0.59722222222222221</v>
      </c>
      <c r="M33" s="41">
        <f t="shared" si="1"/>
        <v>0.59722222222222221</v>
      </c>
      <c r="N33" s="55">
        <v>0.6020833333333333</v>
      </c>
      <c r="O33" s="41">
        <f t="shared" si="2"/>
        <v>0.6020833333333333</v>
      </c>
      <c r="P33" s="55">
        <v>0.64652777777777781</v>
      </c>
      <c r="Q33" s="41">
        <f t="shared" si="3"/>
        <v>0.64652777777777781</v>
      </c>
      <c r="R33" s="55">
        <v>0.65833333333333333</v>
      </c>
      <c r="S33" s="41">
        <f t="shared" si="4"/>
        <v>0.65833333333333333</v>
      </c>
      <c r="T33" s="236">
        <v>0.67013888888888884</v>
      </c>
      <c r="U33" s="72">
        <f t="shared" si="5"/>
        <v>0.67013888888888884</v>
      </c>
    </row>
    <row r="34" spans="1:21" ht="19.5" customHeight="1" x14ac:dyDescent="0.25">
      <c r="A34" s="586" t="s">
        <v>240</v>
      </c>
      <c r="B34" s="587"/>
      <c r="C34" s="97" t="s">
        <v>3468</v>
      </c>
      <c r="D34" s="50">
        <v>74291783</v>
      </c>
      <c r="E34" s="201" t="s">
        <v>521</v>
      </c>
      <c r="F34" s="79" t="s">
        <v>38</v>
      </c>
      <c r="G34" s="245"/>
      <c r="H34" s="347"/>
      <c r="I34" s="245" t="s">
        <v>232</v>
      </c>
      <c r="J34" s="55">
        <v>0.62361111111111112</v>
      </c>
      <c r="K34" s="55">
        <f t="shared" si="0"/>
        <v>0.62361111111111112</v>
      </c>
      <c r="L34" s="55">
        <v>0.62430555555555556</v>
      </c>
      <c r="M34" s="55">
        <f t="shared" si="1"/>
        <v>0.62430555555555556</v>
      </c>
      <c r="N34" s="55">
        <v>0.62916666666666665</v>
      </c>
      <c r="O34" s="55">
        <f t="shared" si="2"/>
        <v>0.62916666666666665</v>
      </c>
      <c r="P34" s="55">
        <v>0.67291666666666672</v>
      </c>
      <c r="Q34" s="55">
        <f t="shared" si="3"/>
        <v>0.67291666666666672</v>
      </c>
      <c r="R34" s="55">
        <v>0.68472222222222223</v>
      </c>
      <c r="S34" s="41">
        <f t="shared" si="4"/>
        <v>0.68472222222222223</v>
      </c>
      <c r="T34" s="236">
        <v>0.69791666666666663</v>
      </c>
      <c r="U34" s="72">
        <f t="shared" si="5"/>
        <v>0.69791666666666663</v>
      </c>
    </row>
    <row r="35" spans="1:21" ht="18.75" customHeight="1" x14ac:dyDescent="0.25">
      <c r="A35" s="586" t="s">
        <v>454</v>
      </c>
      <c r="B35" s="587"/>
      <c r="C35" s="97" t="s">
        <v>3469</v>
      </c>
      <c r="D35" s="50">
        <v>45746057</v>
      </c>
      <c r="E35" s="201" t="s">
        <v>45</v>
      </c>
      <c r="F35" s="79" t="s">
        <v>60</v>
      </c>
      <c r="G35" s="256"/>
      <c r="H35" s="256"/>
      <c r="I35" s="256" t="s">
        <v>3359</v>
      </c>
      <c r="J35" s="55">
        <v>0.62916666666666665</v>
      </c>
      <c r="K35" s="55">
        <f t="shared" si="0"/>
        <v>0.62916666666666665</v>
      </c>
      <c r="L35" s="55">
        <v>0.63749999999999996</v>
      </c>
      <c r="M35" s="55">
        <f t="shared" si="1"/>
        <v>0.63749999999999996</v>
      </c>
      <c r="N35" s="55">
        <v>0.6430555555555556</v>
      </c>
      <c r="O35" s="55">
        <f t="shared" si="2"/>
        <v>0.6430555555555556</v>
      </c>
      <c r="P35" s="55">
        <v>0.6875</v>
      </c>
      <c r="Q35" s="55">
        <f t="shared" si="3"/>
        <v>0.6875</v>
      </c>
      <c r="R35" s="55">
        <v>0.69861111111111107</v>
      </c>
      <c r="S35" s="41">
        <f t="shared" si="4"/>
        <v>0.69861111111111107</v>
      </c>
      <c r="T35" s="236">
        <v>0.71180555555555558</v>
      </c>
      <c r="U35" s="72">
        <f t="shared" si="5"/>
        <v>0.71180555555555558</v>
      </c>
    </row>
    <row r="36" spans="1:21" ht="18.75" customHeight="1" x14ac:dyDescent="0.25">
      <c r="A36" s="586" t="s">
        <v>244</v>
      </c>
      <c r="B36" s="587"/>
      <c r="C36" s="97" t="s">
        <v>3470</v>
      </c>
      <c r="D36" s="50">
        <v>80087685</v>
      </c>
      <c r="E36" s="207" t="s">
        <v>93</v>
      </c>
      <c r="F36" s="79" t="s">
        <v>23</v>
      </c>
      <c r="G36" s="50"/>
      <c r="H36" s="182"/>
      <c r="I36" s="50" t="s">
        <v>2058</v>
      </c>
      <c r="J36" s="55">
        <v>0.65138888888888891</v>
      </c>
      <c r="K36" s="55">
        <f t="shared" si="0"/>
        <v>0.65138888888888891</v>
      </c>
      <c r="L36" s="55">
        <v>0.65208333333333335</v>
      </c>
      <c r="M36" s="41">
        <f t="shared" si="1"/>
        <v>0.65208333333333335</v>
      </c>
      <c r="N36" s="55">
        <v>0.65694444444444444</v>
      </c>
      <c r="O36" s="41">
        <f t="shared" si="2"/>
        <v>0.65694444444444444</v>
      </c>
      <c r="P36" s="55">
        <v>0.70347222222222228</v>
      </c>
      <c r="Q36" s="41">
        <f t="shared" si="3"/>
        <v>0.70347222222222228</v>
      </c>
      <c r="R36" s="55">
        <v>0.71597222222222223</v>
      </c>
      <c r="S36" s="41">
        <f t="shared" si="4"/>
        <v>0.71597222222222223</v>
      </c>
      <c r="T36" s="236">
        <v>0.72777777777777775</v>
      </c>
      <c r="U36" s="72">
        <f t="shared" si="5"/>
        <v>0.72777777777777775</v>
      </c>
    </row>
    <row r="37" spans="1:21" ht="18.75" customHeight="1" x14ac:dyDescent="0.25">
      <c r="A37" s="586" t="s">
        <v>245</v>
      </c>
      <c r="B37" s="587"/>
      <c r="C37" s="97" t="s">
        <v>3471</v>
      </c>
      <c r="D37" s="50">
        <v>75882230</v>
      </c>
      <c r="E37" s="50" t="s">
        <v>84</v>
      </c>
      <c r="F37" s="79" t="s">
        <v>23</v>
      </c>
      <c r="G37" s="184" t="s">
        <v>19</v>
      </c>
      <c r="H37" s="464"/>
      <c r="I37" s="312" t="s">
        <v>168</v>
      </c>
      <c r="J37" s="55">
        <v>0.67152777777777772</v>
      </c>
      <c r="K37" s="55">
        <f t="shared" si="0"/>
        <v>0.67152777777777772</v>
      </c>
      <c r="L37" s="55">
        <v>0.67222222222222228</v>
      </c>
      <c r="M37" s="41">
        <f t="shared" si="1"/>
        <v>0.67222222222222228</v>
      </c>
      <c r="N37" s="55">
        <v>0.67638888888888893</v>
      </c>
      <c r="O37" s="41">
        <f t="shared" si="2"/>
        <v>0.67638888888888893</v>
      </c>
      <c r="P37" s="55">
        <v>0.72222222222222221</v>
      </c>
      <c r="Q37" s="55">
        <f t="shared" si="3"/>
        <v>0.72222222222222221</v>
      </c>
      <c r="R37" s="55">
        <v>0.73402777777777772</v>
      </c>
      <c r="S37" s="41">
        <f t="shared" si="4"/>
        <v>0.73402777777777772</v>
      </c>
      <c r="T37" s="236">
        <v>0.74513888888888891</v>
      </c>
      <c r="U37" s="72">
        <f t="shared" si="5"/>
        <v>0.74513888888888891</v>
      </c>
    </row>
    <row r="38" spans="1:21" s="46" customFormat="1" ht="18" customHeight="1" x14ac:dyDescent="0.25">
      <c r="A38" s="598"/>
      <c r="B38" s="598"/>
    </row>
    <row r="39" spans="1:21" ht="18" customHeight="1" x14ac:dyDescent="0.25">
      <c r="A39" s="589"/>
      <c r="B39" s="589"/>
    </row>
    <row r="40" spans="1:21" s="46" customFormat="1" ht="18" customHeight="1" x14ac:dyDescent="0.25">
      <c r="A40" s="598"/>
      <c r="B40" s="598"/>
    </row>
    <row r="41" spans="1:21" ht="18" customHeight="1" x14ac:dyDescent="0.25">
      <c r="A41" s="589"/>
      <c r="B41" s="589"/>
    </row>
    <row r="42" spans="1:21" ht="18.75" customHeight="1" x14ac:dyDescent="0.25">
      <c r="A42" s="589"/>
      <c r="B42" s="589"/>
    </row>
    <row r="43" spans="1:21" ht="18" customHeight="1" x14ac:dyDescent="0.25">
      <c r="A43" s="589"/>
      <c r="B43" s="589"/>
    </row>
    <row r="44" spans="1:21" ht="18" customHeight="1" x14ac:dyDescent="0.25">
      <c r="A44" s="589"/>
      <c r="B44" s="589"/>
    </row>
    <row r="45" spans="1:21" ht="21" customHeight="1" x14ac:dyDescent="0.25">
      <c r="A45" s="589"/>
      <c r="B45" s="589"/>
    </row>
    <row r="46" spans="1:21" ht="18" customHeight="1" x14ac:dyDescent="0.25">
      <c r="A46" s="589"/>
      <c r="B46" s="589"/>
    </row>
    <row r="47" spans="1:21" ht="18" customHeight="1" x14ac:dyDescent="0.25">
      <c r="A47" s="589"/>
      <c r="B47" s="589"/>
    </row>
    <row r="48" spans="1:21" ht="18" customHeight="1" x14ac:dyDescent="0.25">
      <c r="A48" s="589"/>
      <c r="B48" s="589"/>
    </row>
    <row r="49" spans="1:2" ht="18" customHeight="1" x14ac:dyDescent="0.25">
      <c r="A49" s="589"/>
      <c r="B49" s="589"/>
    </row>
    <row r="50" spans="1:2" ht="18" customHeight="1" x14ac:dyDescent="0.25">
      <c r="A50" s="589"/>
      <c r="B50" s="589"/>
    </row>
    <row r="51" spans="1:2" ht="18" customHeight="1" x14ac:dyDescent="0.25">
      <c r="A51" s="589"/>
      <c r="B51" s="589"/>
    </row>
    <row r="52" spans="1:2" ht="18" customHeight="1" x14ac:dyDescent="0.25">
      <c r="A52" s="589"/>
      <c r="B52" s="589"/>
    </row>
    <row r="53" spans="1:2" ht="18" customHeight="1" x14ac:dyDescent="0.25">
      <c r="A53" s="589"/>
      <c r="B53" s="589"/>
    </row>
    <row r="54" spans="1:2" ht="18" customHeight="1" x14ac:dyDescent="0.25">
      <c r="A54" s="589"/>
      <c r="B54" s="589"/>
    </row>
    <row r="55" spans="1:2" ht="18" customHeight="1" x14ac:dyDescent="0.25">
      <c r="A55" s="589"/>
      <c r="B55" s="589"/>
    </row>
    <row r="56" spans="1:2" ht="18" customHeight="1" x14ac:dyDescent="0.25">
      <c r="A56" s="589"/>
      <c r="B56" s="589"/>
    </row>
    <row r="57" spans="1:2" ht="18" customHeight="1" x14ac:dyDescent="0.25">
      <c r="A57" s="589"/>
      <c r="B57" s="589"/>
    </row>
    <row r="58" spans="1:2" ht="18" customHeight="1" x14ac:dyDescent="0.25">
      <c r="A58" s="589"/>
      <c r="B58" s="589"/>
    </row>
    <row r="59" spans="1:2" ht="18" customHeight="1" x14ac:dyDescent="0.25">
      <c r="A59" s="589"/>
      <c r="B59" s="589"/>
    </row>
    <row r="60" spans="1:2" ht="18" customHeight="1" x14ac:dyDescent="0.25">
      <c r="A60" s="589"/>
      <c r="B60" s="589"/>
    </row>
    <row r="61" spans="1:2" ht="18" customHeight="1" x14ac:dyDescent="0.25">
      <c r="A61" s="589"/>
      <c r="B61" s="589"/>
    </row>
    <row r="62" spans="1:2" ht="18" customHeight="1" x14ac:dyDescent="0.25">
      <c r="A62" s="589"/>
      <c r="B62" s="589"/>
    </row>
    <row r="63" spans="1:2" ht="18" customHeight="1" x14ac:dyDescent="0.25">
      <c r="A63" s="589"/>
      <c r="B63" s="589"/>
    </row>
    <row r="64" spans="1:2" ht="18" customHeight="1" x14ac:dyDescent="0.25">
      <c r="A64" s="589"/>
      <c r="B64" s="589"/>
    </row>
    <row r="65" spans="1:8" ht="18" customHeight="1" x14ac:dyDescent="0.25">
      <c r="A65" s="589"/>
      <c r="B65" s="589"/>
    </row>
    <row r="66" spans="1:8" ht="18" customHeight="1" x14ac:dyDescent="0.25"/>
    <row r="67" spans="1:8" ht="15.75" customHeight="1" x14ac:dyDescent="0.25">
      <c r="B67" t="s">
        <v>6768</v>
      </c>
      <c r="C67" t="s">
        <v>6769</v>
      </c>
      <c r="D67" t="s">
        <v>6770</v>
      </c>
      <c r="E67" t="s">
        <v>6771</v>
      </c>
      <c r="F67" t="s">
        <v>6772</v>
      </c>
      <c r="G67" t="s">
        <v>6773</v>
      </c>
      <c r="H67" t="s">
        <v>6774</v>
      </c>
    </row>
    <row r="68" spans="1:8" ht="18" customHeight="1" x14ac:dyDescent="0.25"/>
    <row r="69" spans="1:8" ht="18" customHeight="1" x14ac:dyDescent="0.25"/>
    <row r="70" spans="1:8" ht="18" customHeight="1" x14ac:dyDescent="0.25"/>
    <row r="71" spans="1:8" ht="18" customHeight="1" x14ac:dyDescent="0.25"/>
    <row r="72" spans="1:8" ht="18" customHeight="1" x14ac:dyDescent="0.25"/>
    <row r="73" spans="1:8" ht="18" customHeight="1" x14ac:dyDescent="0.25"/>
    <row r="74" spans="1:8" ht="18" customHeight="1" x14ac:dyDescent="0.25"/>
    <row r="75" spans="1:8" ht="18" customHeight="1" x14ac:dyDescent="0.25"/>
    <row r="76" spans="1:8" ht="18" customHeight="1" x14ac:dyDescent="0.25"/>
    <row r="77" spans="1:8" ht="18" customHeight="1" x14ac:dyDescent="0.25"/>
    <row r="78" spans="1:8" ht="18" customHeight="1" x14ac:dyDescent="0.25"/>
    <row r="79" spans="1:8" ht="18" customHeight="1" x14ac:dyDescent="0.25"/>
    <row r="80" spans="1:8" ht="18" customHeight="1" x14ac:dyDescent="0.25"/>
    <row r="81" spans="2:6" ht="18" customHeight="1" x14ac:dyDescent="0.25"/>
    <row r="82" spans="2:6" ht="18" customHeight="1" x14ac:dyDescent="0.25"/>
    <row r="83" spans="2:6" ht="18" customHeight="1" x14ac:dyDescent="0.25"/>
    <row r="84" spans="2:6" ht="18" customHeight="1" x14ac:dyDescent="0.25"/>
    <row r="85" spans="2:6" ht="18" customHeight="1" x14ac:dyDescent="0.25"/>
    <row r="86" spans="2:6" ht="18" customHeight="1" x14ac:dyDescent="0.25"/>
    <row r="87" spans="2:6" ht="18" customHeight="1" x14ac:dyDescent="0.25"/>
    <row r="88" spans="2:6" ht="18" customHeight="1" x14ac:dyDescent="0.25"/>
    <row r="89" spans="2:6" ht="18" customHeight="1" x14ac:dyDescent="0.25"/>
    <row r="90" spans="2:6" ht="21" customHeight="1" x14ac:dyDescent="0.25"/>
    <row r="91" spans="2:6" ht="15.75" customHeight="1" x14ac:dyDescent="0.25">
      <c r="B91" t="s">
        <v>6768</v>
      </c>
      <c r="C91" t="s">
        <v>6769</v>
      </c>
      <c r="D91" t="s">
        <v>6770</v>
      </c>
      <c r="E91" t="s">
        <v>6771</v>
      </c>
      <c r="F91" t="s">
        <v>6772</v>
      </c>
    </row>
    <row r="92" spans="2:6" ht="15.75" customHeight="1" x14ac:dyDescent="0.25"/>
    <row r="93" spans="2:6" ht="15.75" customHeight="1" x14ac:dyDescent="0.25"/>
    <row r="94" spans="2:6" ht="21" customHeight="1" x14ac:dyDescent="0.25"/>
    <row r="95" spans="2:6" ht="21" customHeight="1" x14ac:dyDescent="0.25"/>
    <row r="96" spans="2:6" ht="15.75" customHeight="1" x14ac:dyDescent="0.25"/>
    <row r="97" spans="3:9" ht="15.75" customHeight="1" x14ac:dyDescent="0.25"/>
    <row r="98" spans="3:9" ht="15.75" customHeight="1" x14ac:dyDescent="0.25"/>
    <row r="99" spans="3:9" ht="18.75" customHeight="1" x14ac:dyDescent="0.25"/>
    <row r="103" spans="3:9" x14ac:dyDescent="0.25">
      <c r="C103" t="s">
        <v>6768</v>
      </c>
      <c r="D103" t="s">
        <v>6769</v>
      </c>
      <c r="E103" t="s">
        <v>6770</v>
      </c>
      <c r="F103" t="s">
        <v>6771</v>
      </c>
      <c r="G103" t="s">
        <v>6772</v>
      </c>
      <c r="H103" t="s">
        <v>6773</v>
      </c>
      <c r="I103" t="s">
        <v>6774</v>
      </c>
    </row>
    <row r="104" spans="3:9" ht="18" customHeight="1" x14ac:dyDescent="0.25"/>
    <row r="105" spans="3:9" ht="18" customHeight="1" x14ac:dyDescent="0.25"/>
    <row r="106" spans="3:9" ht="18" customHeight="1" x14ac:dyDescent="0.25"/>
    <row r="107" spans="3:9" ht="15.75" customHeight="1" x14ac:dyDescent="0.25"/>
    <row r="108" spans="3:9" ht="15.75" customHeight="1" x14ac:dyDescent="0.25"/>
    <row r="109" spans="3:9" ht="15.75" customHeight="1" x14ac:dyDescent="0.25"/>
    <row r="110" spans="3:9" ht="15.75" customHeight="1" x14ac:dyDescent="0.25"/>
    <row r="111" spans="3:9" ht="18.75" customHeight="1" x14ac:dyDescent="0.25"/>
    <row r="112" spans="3:9" ht="15.75" customHeight="1" x14ac:dyDescent="0.25"/>
  </sheetData>
  <mergeCells count="70">
    <mergeCell ref="A64:B64"/>
    <mergeCell ref="A60:B60"/>
    <mergeCell ref="A49:B49"/>
    <mergeCell ref="A51:B51"/>
    <mergeCell ref="A11:B11"/>
    <mergeCell ref="A45:B45"/>
    <mergeCell ref="A63:B63"/>
    <mergeCell ref="A28:B28"/>
    <mergeCell ref="A13:B13"/>
    <mergeCell ref="A44:B44"/>
    <mergeCell ref="A39:B39"/>
    <mergeCell ref="A40:B40"/>
    <mergeCell ref="A48:B48"/>
    <mergeCell ref="A24:B24"/>
    <mergeCell ref="A30:B30"/>
    <mergeCell ref="A15:B15"/>
    <mergeCell ref="A61:B61"/>
    <mergeCell ref="A6:B6"/>
    <mergeCell ref="A54:B54"/>
    <mergeCell ref="A16:B16"/>
    <mergeCell ref="A7:B7"/>
    <mergeCell ref="A18:B18"/>
    <mergeCell ref="A12:B12"/>
    <mergeCell ref="A21:B21"/>
    <mergeCell ref="A19:B19"/>
    <mergeCell ref="A10:B10"/>
    <mergeCell ref="A59:B59"/>
    <mergeCell ref="A65:B65"/>
    <mergeCell ref="A25:B25"/>
    <mergeCell ref="A41:B41"/>
    <mergeCell ref="A46:B46"/>
    <mergeCell ref="A37:B37"/>
    <mergeCell ref="A56:B56"/>
    <mergeCell ref="A27:B27"/>
    <mergeCell ref="A55:B55"/>
    <mergeCell ref="A50:B50"/>
    <mergeCell ref="A26:B26"/>
    <mergeCell ref="A57:B57"/>
    <mergeCell ref="A33:B33"/>
    <mergeCell ref="A53:B53"/>
    <mergeCell ref="A62:B62"/>
    <mergeCell ref="A52:B52"/>
    <mergeCell ref="A43:B43"/>
    <mergeCell ref="T1:U1"/>
    <mergeCell ref="A47:B47"/>
    <mergeCell ref="A42:B42"/>
    <mergeCell ref="L1:M1"/>
    <mergeCell ref="A32:B32"/>
    <mergeCell ref="A5:B5"/>
    <mergeCell ref="A14:B14"/>
    <mergeCell ref="A23:B23"/>
    <mergeCell ref="A17:B17"/>
    <mergeCell ref="A8:B8"/>
    <mergeCell ref="A22:B22"/>
    <mergeCell ref="A35:B35"/>
    <mergeCell ref="A4:B4"/>
    <mergeCell ref="A20:B20"/>
    <mergeCell ref="A38:B38"/>
    <mergeCell ref="A29:B29"/>
    <mergeCell ref="A9:B9"/>
    <mergeCell ref="A31:B31"/>
    <mergeCell ref="A58:B58"/>
    <mergeCell ref="R1:S1"/>
    <mergeCell ref="A34:B34"/>
    <mergeCell ref="P1:Q1"/>
    <mergeCell ref="A36:B36"/>
    <mergeCell ref="A1:B1"/>
    <mergeCell ref="A3:B3"/>
    <mergeCell ref="N1:O1"/>
    <mergeCell ref="A2:B2"/>
  </mergeCells>
  <pageMargins left="0.7" right="0.7" top="0.75" bottom="0.75" header="0.3" footer="0.3"/>
  <pageSetup paperSize="9" fitToWidth="0" orientation="landscape"/>
  <tableParts count="3">
    <tablePart r:id="rId1"/>
    <tablePart r:id="rId2"/>
    <tablePart r:id="rId3"/>
  </tableParts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0-000000000000}">
  <sheetPr codeName="Hoja372">
    <pageSetUpPr fitToPage="1"/>
  </sheetPr>
  <dimension ref="A1:U112"/>
  <sheetViews>
    <sheetView workbookViewId="0">
      <selection activeCell="A12" sqref="A12:B38"/>
    </sheetView>
  </sheetViews>
  <sheetFormatPr baseColWidth="10" defaultColWidth="9.140625" defaultRowHeight="15" x14ac:dyDescent="0.25"/>
  <cols>
    <col min="1" max="2" width="2.7109375" customWidth="1"/>
    <col min="3" max="3" width="39" customWidth="1"/>
    <col min="4" max="4" width="14.5703125" customWidth="1"/>
    <col min="5" max="5" width="21.85546875" customWidth="1"/>
    <col min="6" max="6" width="22" customWidth="1"/>
    <col min="7" max="7" width="21.140625" bestFit="1" customWidth="1"/>
    <col min="8" max="8" width="9.28515625" customWidth="1"/>
    <col min="9" max="9" width="25.140625" customWidth="1"/>
    <col min="10" max="10" width="13.28515625" customWidth="1"/>
    <col min="11" max="11" width="13.5703125" customWidth="1"/>
    <col min="12" max="12" width="14.28515625" customWidth="1"/>
    <col min="13" max="13" width="13.7109375" customWidth="1"/>
    <col min="14" max="15" width="14.7109375" customWidth="1"/>
    <col min="16" max="16" width="15.28515625" customWidth="1"/>
    <col min="17" max="17" width="14.85546875" customWidth="1"/>
    <col min="18" max="19" width="15.42578125" customWidth="1"/>
    <col min="20" max="20" width="17" customWidth="1"/>
    <col min="21" max="21" width="17.85546875" customWidth="1"/>
  </cols>
  <sheetData>
    <row r="1" spans="1:21" ht="46.5" customHeight="1" x14ac:dyDescent="0.25">
      <c r="A1" s="596" t="s">
        <v>0</v>
      </c>
      <c r="B1" s="597"/>
      <c r="C1" s="10" t="s">
        <v>1</v>
      </c>
      <c r="D1" s="10" t="s">
        <v>2</v>
      </c>
      <c r="E1" s="25" t="s">
        <v>3</v>
      </c>
      <c r="F1" s="20" t="s">
        <v>4</v>
      </c>
      <c r="G1" s="1" t="s">
        <v>5</v>
      </c>
      <c r="H1" s="510" t="s">
        <v>6</v>
      </c>
      <c r="I1" s="11" t="s">
        <v>7</v>
      </c>
      <c r="J1" s="26" t="s">
        <v>8</v>
      </c>
      <c r="K1" s="26" t="s">
        <v>9</v>
      </c>
      <c r="L1" s="609" t="s">
        <v>10</v>
      </c>
      <c r="M1" s="606"/>
      <c r="N1" s="614" t="s">
        <v>11</v>
      </c>
      <c r="O1" s="592"/>
      <c r="P1" s="595" t="s">
        <v>12</v>
      </c>
      <c r="Q1" s="592"/>
      <c r="R1" s="594" t="s">
        <v>13</v>
      </c>
      <c r="S1" s="592"/>
      <c r="T1" s="591" t="s">
        <v>14</v>
      </c>
      <c r="U1" s="592"/>
    </row>
    <row r="2" spans="1:21" ht="21" customHeight="1" x14ac:dyDescent="0.25">
      <c r="A2" s="586" t="s">
        <v>15</v>
      </c>
      <c r="B2" s="587"/>
      <c r="C2" s="230" t="s">
        <v>3097</v>
      </c>
      <c r="D2" s="50">
        <v>70941256</v>
      </c>
      <c r="E2" s="21" t="s">
        <v>3378</v>
      </c>
      <c r="F2" s="79" t="s">
        <v>28</v>
      </c>
      <c r="G2" s="165" t="s">
        <v>146</v>
      </c>
      <c r="H2" s="385"/>
      <c r="I2" s="50" t="s">
        <v>479</v>
      </c>
      <c r="J2" s="41">
        <v>0.35416666666666669</v>
      </c>
      <c r="K2" s="41">
        <f t="shared" ref="K2:K38" si="0">J2+$K$61</f>
        <v>0.35416666666666669</v>
      </c>
      <c r="L2" s="41">
        <v>0.35486111111111113</v>
      </c>
      <c r="M2" s="41">
        <f t="shared" ref="M2:M38" si="1">L2+$M$62</f>
        <v>0.35486111111111113</v>
      </c>
      <c r="N2" s="63">
        <v>0.36458333333333331</v>
      </c>
      <c r="O2" s="41">
        <f t="shared" ref="O2:O38" si="2">N2+$O$62</f>
        <v>0.36458333333333331</v>
      </c>
      <c r="P2" s="55">
        <v>0.40972222222222221</v>
      </c>
      <c r="Q2" s="41">
        <f t="shared" ref="Q2:Q38" si="3">P2+$Q$62</f>
        <v>0.40972222222222221</v>
      </c>
      <c r="R2" s="55">
        <v>0.42152777777777778</v>
      </c>
      <c r="S2" s="55">
        <f t="shared" ref="S2:S38" si="4">R2+$S$62</f>
        <v>0.42152777777777778</v>
      </c>
      <c r="T2" s="236">
        <v>0.43333333333333329</v>
      </c>
      <c r="U2" s="72">
        <f t="shared" ref="U2:U38" si="5">T2+$U$62</f>
        <v>0.43333333333333329</v>
      </c>
    </row>
    <row r="3" spans="1:21" ht="21" customHeight="1" x14ac:dyDescent="0.25">
      <c r="A3" s="586" t="s">
        <v>21</v>
      </c>
      <c r="B3" s="587"/>
      <c r="C3" s="97" t="s">
        <v>3472</v>
      </c>
      <c r="D3" s="50">
        <v>7139323</v>
      </c>
      <c r="E3" s="21" t="s">
        <v>189</v>
      </c>
      <c r="F3" s="79" t="s">
        <v>38</v>
      </c>
      <c r="G3" s="105" t="s">
        <v>397</v>
      </c>
      <c r="H3" s="511" t="s">
        <v>108</v>
      </c>
      <c r="I3" s="50" t="s">
        <v>354</v>
      </c>
      <c r="J3" s="41">
        <v>0.35833333333333328</v>
      </c>
      <c r="K3" s="41">
        <f t="shared" si="0"/>
        <v>0.35833333333333328</v>
      </c>
      <c r="L3" s="41">
        <v>0.36249999999999999</v>
      </c>
      <c r="M3" s="41">
        <f t="shared" si="1"/>
        <v>0.36249999999999999</v>
      </c>
      <c r="N3" s="63">
        <v>0.36736111111111108</v>
      </c>
      <c r="O3" s="41">
        <f t="shared" si="2"/>
        <v>0.36736111111111108</v>
      </c>
      <c r="P3" s="55">
        <v>0.41111111111111109</v>
      </c>
      <c r="Q3" s="41">
        <f t="shared" si="3"/>
        <v>0.41111111111111109</v>
      </c>
      <c r="R3" s="55">
        <v>0.4236111111111111</v>
      </c>
      <c r="S3" s="41">
        <f t="shared" si="4"/>
        <v>0.4236111111111111</v>
      </c>
      <c r="T3" s="236">
        <v>0.43611111111111112</v>
      </c>
      <c r="U3" s="72">
        <f t="shared" si="5"/>
        <v>0.43611111111111112</v>
      </c>
    </row>
    <row r="4" spans="1:21" ht="20.25" customHeight="1" x14ac:dyDescent="0.25">
      <c r="A4" s="602"/>
      <c r="B4" s="587"/>
      <c r="C4" s="104" t="s">
        <v>3473</v>
      </c>
      <c r="D4" s="88">
        <v>25784004</v>
      </c>
      <c r="E4" s="88" t="s">
        <v>45</v>
      </c>
      <c r="F4" s="80" t="s">
        <v>38</v>
      </c>
      <c r="G4" s="88"/>
      <c r="H4" s="88"/>
      <c r="I4" s="88" t="s">
        <v>159</v>
      </c>
      <c r="J4" s="15">
        <v>0.36319444444444438</v>
      </c>
      <c r="K4" s="15">
        <f t="shared" si="0"/>
        <v>0.36319444444444438</v>
      </c>
      <c r="L4" s="15">
        <v>0.37430555555555561</v>
      </c>
      <c r="M4" s="15">
        <f t="shared" si="1"/>
        <v>0.37430555555555561</v>
      </c>
      <c r="N4" s="233">
        <v>0.37916666666666671</v>
      </c>
      <c r="O4" s="15">
        <f t="shared" si="2"/>
        <v>0.37916666666666671</v>
      </c>
      <c r="P4" s="161"/>
      <c r="Q4" s="15">
        <f t="shared" si="3"/>
        <v>0</v>
      </c>
      <c r="R4" s="161"/>
      <c r="S4" s="15">
        <f t="shared" si="4"/>
        <v>0</v>
      </c>
      <c r="T4" s="161"/>
      <c r="U4" s="15">
        <f t="shared" si="5"/>
        <v>0</v>
      </c>
    </row>
    <row r="5" spans="1:21" ht="18.75" customHeight="1" x14ac:dyDescent="0.25">
      <c r="A5" s="586" t="s">
        <v>26</v>
      </c>
      <c r="B5" s="587"/>
      <c r="C5" s="97" t="s">
        <v>3474</v>
      </c>
      <c r="D5" s="50">
        <v>74453599</v>
      </c>
      <c r="E5" s="50" t="s">
        <v>84</v>
      </c>
      <c r="F5" s="79" t="s">
        <v>28</v>
      </c>
      <c r="G5" s="105" t="s">
        <v>24</v>
      </c>
      <c r="H5" s="385"/>
      <c r="I5" s="50" t="s">
        <v>2397</v>
      </c>
      <c r="J5" s="41">
        <v>0.36041666666666672</v>
      </c>
      <c r="K5" s="41">
        <f t="shared" si="0"/>
        <v>0.36041666666666672</v>
      </c>
      <c r="L5" s="41">
        <v>0.36805555555555558</v>
      </c>
      <c r="M5" s="41">
        <f t="shared" si="1"/>
        <v>0.36805555555555558</v>
      </c>
      <c r="N5" s="63">
        <v>0.375</v>
      </c>
      <c r="O5" s="41">
        <f t="shared" si="2"/>
        <v>0.375</v>
      </c>
      <c r="P5" s="55">
        <v>0.42152777777777778</v>
      </c>
      <c r="Q5" s="41">
        <f t="shared" si="3"/>
        <v>0.42152777777777778</v>
      </c>
      <c r="R5" s="55">
        <v>0.43472222222222218</v>
      </c>
      <c r="S5" s="41">
        <f t="shared" si="4"/>
        <v>0.43472222222222218</v>
      </c>
      <c r="T5" s="236">
        <v>0.4465277777777778</v>
      </c>
      <c r="U5" s="72">
        <f t="shared" si="5"/>
        <v>0.4465277777777778</v>
      </c>
    </row>
    <row r="6" spans="1:21" ht="21.75" customHeight="1" x14ac:dyDescent="0.25">
      <c r="A6" s="586" t="s">
        <v>30</v>
      </c>
      <c r="B6" s="587"/>
      <c r="C6" s="97" t="s">
        <v>3475</v>
      </c>
      <c r="D6" s="50">
        <v>2702589</v>
      </c>
      <c r="E6" s="50" t="s">
        <v>37</v>
      </c>
      <c r="F6" s="79" t="s">
        <v>18</v>
      </c>
      <c r="G6" s="96"/>
      <c r="H6" s="512"/>
      <c r="I6" s="96" t="s">
        <v>29</v>
      </c>
      <c r="J6" s="41">
        <v>0.36666666666666659</v>
      </c>
      <c r="K6" s="41">
        <f t="shared" si="0"/>
        <v>0.36666666666666659</v>
      </c>
      <c r="L6" s="41">
        <v>0.37916666666666671</v>
      </c>
      <c r="M6" s="41">
        <f t="shared" si="1"/>
        <v>0.37916666666666671</v>
      </c>
      <c r="N6" s="63">
        <v>0.38333333333333341</v>
      </c>
      <c r="O6" s="41">
        <f t="shared" si="2"/>
        <v>0.38333333333333341</v>
      </c>
      <c r="P6" s="41">
        <v>0.43194444444444452</v>
      </c>
      <c r="Q6" s="41">
        <f t="shared" si="3"/>
        <v>0.43194444444444452</v>
      </c>
      <c r="R6" s="41">
        <v>0.44374999999999998</v>
      </c>
      <c r="S6" s="41">
        <f t="shared" si="4"/>
        <v>0.44374999999999998</v>
      </c>
      <c r="T6" s="236">
        <v>0.45555555555555549</v>
      </c>
      <c r="U6" s="72">
        <f t="shared" si="5"/>
        <v>0.45555555555555549</v>
      </c>
    </row>
    <row r="7" spans="1:21" ht="19.5" customHeight="1" x14ac:dyDescent="0.25">
      <c r="A7" s="586" t="s">
        <v>35</v>
      </c>
      <c r="B7" s="587"/>
      <c r="C7" s="148" t="s">
        <v>3476</v>
      </c>
      <c r="D7" s="50">
        <v>9400798</v>
      </c>
      <c r="E7" s="201" t="s">
        <v>45</v>
      </c>
      <c r="F7" s="79" t="s">
        <v>18</v>
      </c>
      <c r="G7" s="105" t="s">
        <v>370</v>
      </c>
      <c r="H7" s="386"/>
      <c r="I7" s="245" t="s">
        <v>315</v>
      </c>
      <c r="J7" s="41">
        <v>0.37708333333333333</v>
      </c>
      <c r="K7" s="41">
        <f t="shared" si="0"/>
        <v>0.37708333333333333</v>
      </c>
      <c r="L7" s="41">
        <v>0.38333333333333341</v>
      </c>
      <c r="M7" s="41">
        <f t="shared" si="1"/>
        <v>0.38333333333333341</v>
      </c>
      <c r="N7" s="41">
        <v>0.38819444444444451</v>
      </c>
      <c r="O7" s="41">
        <f t="shared" si="2"/>
        <v>0.38819444444444451</v>
      </c>
      <c r="P7" s="55">
        <v>0.4375</v>
      </c>
      <c r="Q7" s="41">
        <f t="shared" si="3"/>
        <v>0.4375</v>
      </c>
      <c r="R7" s="55">
        <v>0.44930555555555562</v>
      </c>
      <c r="S7" s="41">
        <f t="shared" si="4"/>
        <v>0.44930555555555562</v>
      </c>
      <c r="T7" s="72">
        <v>0.46180555555555558</v>
      </c>
      <c r="U7" s="72">
        <f t="shared" si="5"/>
        <v>0.46180555555555558</v>
      </c>
    </row>
    <row r="8" spans="1:21" ht="21.75" customHeight="1" x14ac:dyDescent="0.25">
      <c r="A8" s="586" t="s">
        <v>40</v>
      </c>
      <c r="B8" s="587"/>
      <c r="C8" s="97" t="s">
        <v>3477</v>
      </c>
      <c r="D8" s="50">
        <v>10684355</v>
      </c>
      <c r="E8" s="201" t="s">
        <v>45</v>
      </c>
      <c r="F8" s="79" t="s">
        <v>305</v>
      </c>
      <c r="G8" s="105" t="s">
        <v>146</v>
      </c>
      <c r="H8" s="334"/>
      <c r="I8" s="264" t="s">
        <v>34</v>
      </c>
      <c r="J8" s="41">
        <v>0.41249999999999998</v>
      </c>
      <c r="K8" s="41">
        <f t="shared" si="0"/>
        <v>0.41249999999999998</v>
      </c>
      <c r="L8" s="62">
        <v>0.41388888888888892</v>
      </c>
      <c r="M8" s="57">
        <f t="shared" si="1"/>
        <v>0.41388888888888892</v>
      </c>
      <c r="N8" s="55">
        <v>0.4201388888888889</v>
      </c>
      <c r="O8" s="41">
        <f t="shared" si="2"/>
        <v>0.4201388888888889</v>
      </c>
      <c r="P8" s="41">
        <v>0.46527777777777779</v>
      </c>
      <c r="Q8" s="41">
        <f t="shared" si="3"/>
        <v>0.46527777777777779</v>
      </c>
      <c r="R8" s="41">
        <v>0.4777777777777778</v>
      </c>
      <c r="S8" s="41">
        <f t="shared" si="4"/>
        <v>0.4777777777777778</v>
      </c>
      <c r="T8" s="236">
        <v>0.49166666666666659</v>
      </c>
      <c r="U8" s="72">
        <f t="shared" si="5"/>
        <v>0.49166666666666659</v>
      </c>
    </row>
    <row r="9" spans="1:21" ht="20.25" customHeight="1" x14ac:dyDescent="0.25">
      <c r="A9" s="586" t="s">
        <v>43</v>
      </c>
      <c r="B9" s="587"/>
      <c r="C9" s="97" t="s">
        <v>3478</v>
      </c>
      <c r="D9" s="50">
        <v>4107766</v>
      </c>
      <c r="E9" s="115" t="s">
        <v>84</v>
      </c>
      <c r="F9" s="141" t="s">
        <v>38</v>
      </c>
      <c r="G9" s="191"/>
      <c r="H9" s="356" t="s">
        <v>108</v>
      </c>
      <c r="I9" s="105" t="s">
        <v>780</v>
      </c>
      <c r="J9" s="41">
        <v>0.38124999999999998</v>
      </c>
      <c r="K9" s="41">
        <f t="shared" si="0"/>
        <v>0.38124999999999998</v>
      </c>
      <c r="L9" s="41">
        <v>0.38750000000000001</v>
      </c>
      <c r="M9" s="41">
        <f t="shared" si="1"/>
        <v>0.38750000000000001</v>
      </c>
      <c r="N9" s="41">
        <v>0.39166666666666672</v>
      </c>
      <c r="O9" s="41">
        <f t="shared" si="2"/>
        <v>0.39166666666666672</v>
      </c>
      <c r="P9" s="41">
        <v>0.44305555555555548</v>
      </c>
      <c r="Q9" s="41">
        <f t="shared" si="3"/>
        <v>0.44305555555555548</v>
      </c>
      <c r="R9" s="55">
        <v>0.45555555555555549</v>
      </c>
      <c r="S9" s="41">
        <f t="shared" si="4"/>
        <v>0.45555555555555549</v>
      </c>
      <c r="T9" s="72">
        <v>0.46736111111111112</v>
      </c>
      <c r="U9" s="72">
        <f t="shared" si="5"/>
        <v>0.46736111111111112</v>
      </c>
    </row>
    <row r="10" spans="1:21" ht="21" customHeight="1" x14ac:dyDescent="0.25">
      <c r="A10" s="586" t="s">
        <v>48</v>
      </c>
      <c r="B10" s="587"/>
      <c r="C10" s="135" t="s">
        <v>3479</v>
      </c>
      <c r="D10" s="266">
        <v>45661869</v>
      </c>
      <c r="E10" s="115" t="s">
        <v>84</v>
      </c>
      <c r="F10" s="79" t="s">
        <v>28</v>
      </c>
      <c r="G10" s="50"/>
      <c r="H10" s="514"/>
      <c r="I10" s="50" t="s">
        <v>1439</v>
      </c>
      <c r="J10" s="41">
        <v>0.38750000000000001</v>
      </c>
      <c r="K10" s="41">
        <f t="shared" si="0"/>
        <v>0.38750000000000001</v>
      </c>
      <c r="L10" s="55">
        <v>0.39166666666666672</v>
      </c>
      <c r="M10" s="41">
        <f t="shared" si="1"/>
        <v>0.39166666666666672</v>
      </c>
      <c r="N10" s="41">
        <v>0.4</v>
      </c>
      <c r="O10" s="41">
        <f t="shared" si="2"/>
        <v>0.4</v>
      </c>
      <c r="P10" s="55">
        <v>0.44930555555555562</v>
      </c>
      <c r="Q10" s="41">
        <f t="shared" si="3"/>
        <v>0.44930555555555562</v>
      </c>
      <c r="R10" s="55">
        <v>0.46111111111111108</v>
      </c>
      <c r="S10" s="41">
        <f t="shared" si="4"/>
        <v>0.46111111111111108</v>
      </c>
      <c r="T10" s="236">
        <v>0.47291666666666671</v>
      </c>
      <c r="U10" s="72">
        <f t="shared" si="5"/>
        <v>0.47291666666666671</v>
      </c>
    </row>
    <row r="11" spans="1:21" s="46" customFormat="1" ht="21" customHeight="1" x14ac:dyDescent="0.25">
      <c r="A11" s="602"/>
      <c r="B11" s="587"/>
      <c r="C11" s="104" t="s">
        <v>3480</v>
      </c>
      <c r="D11" s="88">
        <v>25788154</v>
      </c>
      <c r="E11" s="88" t="s">
        <v>37</v>
      </c>
      <c r="F11" s="515" t="s">
        <v>670</v>
      </c>
      <c r="G11" s="88"/>
      <c r="H11" s="146"/>
      <c r="I11" s="88" t="s">
        <v>780</v>
      </c>
      <c r="J11" s="15"/>
      <c r="K11" s="15">
        <f t="shared" si="0"/>
        <v>0</v>
      </c>
      <c r="L11" s="161"/>
      <c r="M11" s="15">
        <f t="shared" si="1"/>
        <v>0</v>
      </c>
      <c r="N11" s="161"/>
      <c r="O11" s="15">
        <f t="shared" si="2"/>
        <v>0</v>
      </c>
      <c r="P11" s="161"/>
      <c r="Q11" s="15">
        <f t="shared" si="3"/>
        <v>0</v>
      </c>
      <c r="R11" s="161"/>
      <c r="S11" s="15">
        <f t="shared" si="4"/>
        <v>0</v>
      </c>
      <c r="T11" s="161"/>
      <c r="U11" s="15">
        <f t="shared" si="5"/>
        <v>0</v>
      </c>
    </row>
    <row r="12" spans="1:21" ht="23.25" customHeight="1" x14ac:dyDescent="0.25">
      <c r="A12" s="613" t="s">
        <v>54</v>
      </c>
      <c r="B12" s="597"/>
      <c r="C12" s="97" t="s">
        <v>3481</v>
      </c>
      <c r="D12" s="50">
        <v>47085556</v>
      </c>
      <c r="E12" s="50" t="s">
        <v>84</v>
      </c>
      <c r="F12" s="253" t="s">
        <v>38</v>
      </c>
      <c r="G12" s="105"/>
      <c r="H12" s="194"/>
      <c r="I12" s="105" t="s">
        <v>780</v>
      </c>
      <c r="J12" s="55">
        <v>0.39583333333333331</v>
      </c>
      <c r="K12" s="55">
        <f t="shared" si="0"/>
        <v>0.39583333333333331</v>
      </c>
      <c r="L12" s="55">
        <v>0.39652777777777781</v>
      </c>
      <c r="M12" s="55">
        <f t="shared" si="1"/>
        <v>0.39652777777777781</v>
      </c>
      <c r="N12" s="55">
        <v>0.40208333333333329</v>
      </c>
      <c r="O12" s="55">
        <f t="shared" si="2"/>
        <v>0.40208333333333329</v>
      </c>
      <c r="P12" s="55">
        <v>0.45555555555555549</v>
      </c>
      <c r="Q12" s="55">
        <f t="shared" si="3"/>
        <v>0.45555555555555549</v>
      </c>
      <c r="R12" s="55">
        <v>0.46736111111111112</v>
      </c>
      <c r="S12" s="55">
        <f t="shared" si="4"/>
        <v>0.46736111111111112</v>
      </c>
      <c r="T12" s="236">
        <v>0.47916666666666669</v>
      </c>
      <c r="U12" s="236">
        <f t="shared" si="5"/>
        <v>0.47916666666666669</v>
      </c>
    </row>
    <row r="13" spans="1:21" ht="21.75" customHeight="1" x14ac:dyDescent="0.25">
      <c r="A13" s="613" t="s">
        <v>58</v>
      </c>
      <c r="B13" s="597"/>
      <c r="C13" s="97" t="s">
        <v>3482</v>
      </c>
      <c r="D13" s="50">
        <v>40232445</v>
      </c>
      <c r="E13" s="50" t="s">
        <v>84</v>
      </c>
      <c r="F13" s="253" t="s">
        <v>38</v>
      </c>
      <c r="G13" s="105" t="s">
        <v>3483</v>
      </c>
      <c r="H13" s="513"/>
      <c r="I13" s="485" t="s">
        <v>159</v>
      </c>
      <c r="J13" s="41">
        <v>0.41875000000000001</v>
      </c>
      <c r="K13" s="41">
        <f t="shared" si="0"/>
        <v>0.41875000000000001</v>
      </c>
      <c r="L13" s="55">
        <v>0.41944444444444451</v>
      </c>
      <c r="M13" s="41">
        <f t="shared" si="1"/>
        <v>0.41944444444444451</v>
      </c>
      <c r="N13" s="55">
        <v>0.42569444444444438</v>
      </c>
      <c r="O13" s="41">
        <f t="shared" si="2"/>
        <v>0.42569444444444438</v>
      </c>
      <c r="P13" s="55">
        <v>0.47013888888888888</v>
      </c>
      <c r="Q13" s="41">
        <f t="shared" si="3"/>
        <v>0.47013888888888888</v>
      </c>
      <c r="R13" s="55">
        <v>0.48194444444444451</v>
      </c>
      <c r="S13" s="41">
        <f t="shared" si="4"/>
        <v>0.48194444444444451</v>
      </c>
      <c r="T13" s="236">
        <v>0.49583333333333329</v>
      </c>
      <c r="U13" s="72">
        <f t="shared" si="5"/>
        <v>0.49583333333333329</v>
      </c>
    </row>
    <row r="14" spans="1:21" ht="24" customHeight="1" x14ac:dyDescent="0.25">
      <c r="A14" s="613" t="s">
        <v>64</v>
      </c>
      <c r="B14" s="597"/>
      <c r="C14" s="97" t="s">
        <v>3484</v>
      </c>
      <c r="D14" s="50">
        <v>73937481</v>
      </c>
      <c r="E14" s="50" t="s">
        <v>84</v>
      </c>
      <c r="F14" s="253" t="s">
        <v>28</v>
      </c>
      <c r="G14" s="105"/>
      <c r="H14" s="105"/>
      <c r="I14" s="105" t="s">
        <v>780</v>
      </c>
      <c r="J14" s="41">
        <v>0.42291666666666672</v>
      </c>
      <c r="K14" s="41">
        <f t="shared" si="0"/>
        <v>0.42291666666666672</v>
      </c>
      <c r="L14" s="55">
        <v>0.42569444444444438</v>
      </c>
      <c r="M14" s="41">
        <f t="shared" si="1"/>
        <v>0.42569444444444438</v>
      </c>
      <c r="N14" s="55">
        <v>0.43125000000000002</v>
      </c>
      <c r="O14" s="41">
        <f t="shared" si="2"/>
        <v>0.43125000000000002</v>
      </c>
      <c r="P14" s="55">
        <v>0.4777777777777778</v>
      </c>
      <c r="Q14" s="41">
        <f t="shared" si="3"/>
        <v>0.4777777777777778</v>
      </c>
      <c r="R14" s="55">
        <v>0.4909722222222222</v>
      </c>
      <c r="S14" s="41">
        <f t="shared" si="4"/>
        <v>0.4909722222222222</v>
      </c>
      <c r="T14" s="236">
        <v>0.50347222222222221</v>
      </c>
      <c r="U14" s="72">
        <f t="shared" si="5"/>
        <v>0.50347222222222221</v>
      </c>
    </row>
    <row r="15" spans="1:21" ht="21.75" customHeight="1" x14ac:dyDescent="0.25">
      <c r="A15" s="613" t="s">
        <v>67</v>
      </c>
      <c r="B15" s="597"/>
      <c r="C15" s="97" t="s">
        <v>3485</v>
      </c>
      <c r="D15" s="50">
        <v>77338172</v>
      </c>
      <c r="E15" s="50" t="s">
        <v>84</v>
      </c>
      <c r="F15" s="517" t="s">
        <v>28</v>
      </c>
      <c r="G15" s="248"/>
      <c r="H15" s="326"/>
      <c r="I15" s="87" t="s">
        <v>498</v>
      </c>
      <c r="J15" s="41">
        <v>0.42569444444444438</v>
      </c>
      <c r="K15" s="41">
        <f t="shared" si="0"/>
        <v>0.42569444444444438</v>
      </c>
      <c r="L15" s="55">
        <v>0.42986111111111108</v>
      </c>
      <c r="M15" s="41">
        <f t="shared" si="1"/>
        <v>0.42986111111111108</v>
      </c>
      <c r="N15" s="55">
        <v>0.43680555555555561</v>
      </c>
      <c r="O15" s="41">
        <f t="shared" si="2"/>
        <v>0.43680555555555561</v>
      </c>
      <c r="P15" s="55">
        <v>0.48125000000000001</v>
      </c>
      <c r="Q15" s="41">
        <f t="shared" si="3"/>
        <v>0.48125000000000001</v>
      </c>
      <c r="R15" s="55">
        <v>0.49513888888888891</v>
      </c>
      <c r="S15" s="41">
        <f t="shared" si="4"/>
        <v>0.49513888888888891</v>
      </c>
      <c r="T15" s="236">
        <v>0.5083333333333333</v>
      </c>
      <c r="U15" s="72">
        <f t="shared" si="5"/>
        <v>0.5083333333333333</v>
      </c>
    </row>
    <row r="16" spans="1:21" ht="19.5" customHeight="1" x14ac:dyDescent="0.25">
      <c r="A16" s="613" t="s">
        <v>70</v>
      </c>
      <c r="B16" s="597"/>
      <c r="C16" s="97" t="s">
        <v>3486</v>
      </c>
      <c r="D16" s="50">
        <v>46206466</v>
      </c>
      <c r="E16" s="201" t="s">
        <v>45</v>
      </c>
      <c r="F16" s="253" t="s">
        <v>38</v>
      </c>
      <c r="G16" s="245"/>
      <c r="H16" s="516"/>
      <c r="I16" s="245" t="s">
        <v>63</v>
      </c>
      <c r="J16" s="41">
        <v>0.4375</v>
      </c>
      <c r="K16" s="41">
        <f t="shared" si="0"/>
        <v>0.4375</v>
      </c>
      <c r="L16" s="55">
        <v>0.44305555555555548</v>
      </c>
      <c r="M16" s="41">
        <f t="shared" si="1"/>
        <v>0.44305555555555548</v>
      </c>
      <c r="N16" s="55">
        <v>0.44791666666666669</v>
      </c>
      <c r="O16" s="41">
        <f t="shared" si="2"/>
        <v>0.44791666666666669</v>
      </c>
      <c r="P16" s="55">
        <v>0.49583333333333329</v>
      </c>
      <c r="Q16" s="41">
        <f t="shared" si="3"/>
        <v>0.49583333333333329</v>
      </c>
      <c r="R16" s="55">
        <v>0.50972222222222219</v>
      </c>
      <c r="S16" s="41">
        <f t="shared" si="4"/>
        <v>0.50972222222222219</v>
      </c>
      <c r="T16" s="236">
        <v>0.52361111111111114</v>
      </c>
      <c r="U16" s="72">
        <f t="shared" si="5"/>
        <v>0.52361111111111114</v>
      </c>
    </row>
    <row r="17" spans="1:21" ht="20.25" customHeight="1" x14ac:dyDescent="0.25">
      <c r="A17" s="613" t="s">
        <v>73</v>
      </c>
      <c r="B17" s="597"/>
      <c r="C17" s="152" t="s">
        <v>3487</v>
      </c>
      <c r="D17" s="153">
        <v>40072538</v>
      </c>
      <c r="E17" s="153" t="s">
        <v>37</v>
      </c>
      <c r="F17" s="253" t="s">
        <v>38</v>
      </c>
      <c r="G17" s="105"/>
      <c r="H17" s="105"/>
      <c r="I17" s="105" t="s">
        <v>780</v>
      </c>
      <c r="J17" s="41">
        <v>0.43611111111111112</v>
      </c>
      <c r="K17" s="41">
        <f t="shared" si="0"/>
        <v>0.43611111111111112</v>
      </c>
      <c r="L17" s="55">
        <v>0.43888888888888888</v>
      </c>
      <c r="M17" s="41">
        <f t="shared" si="1"/>
        <v>0.43888888888888888</v>
      </c>
      <c r="N17" s="55">
        <v>0.44374999999999998</v>
      </c>
      <c r="O17" s="41">
        <f t="shared" si="2"/>
        <v>0.44374999999999998</v>
      </c>
      <c r="P17" s="55">
        <v>0.4909722222222222</v>
      </c>
      <c r="Q17" s="41">
        <f t="shared" si="3"/>
        <v>0.4909722222222222</v>
      </c>
      <c r="R17" s="55">
        <v>0.50416666666666665</v>
      </c>
      <c r="S17" s="41">
        <f t="shared" si="4"/>
        <v>0.50416666666666665</v>
      </c>
      <c r="T17" s="236">
        <v>0.51597222222222228</v>
      </c>
      <c r="U17" s="72">
        <f t="shared" si="5"/>
        <v>0.51597222222222228</v>
      </c>
    </row>
    <row r="18" spans="1:21" ht="21.75" customHeight="1" x14ac:dyDescent="0.25">
      <c r="A18" s="613" t="s">
        <v>76</v>
      </c>
      <c r="B18" s="597"/>
      <c r="C18" s="97" t="s">
        <v>3488</v>
      </c>
      <c r="D18" s="50">
        <v>46153739</v>
      </c>
      <c r="E18" s="50" t="s">
        <v>37</v>
      </c>
      <c r="F18" s="253" t="s">
        <v>38</v>
      </c>
      <c r="G18" s="105"/>
      <c r="H18" s="105"/>
      <c r="I18" s="105" t="s">
        <v>780</v>
      </c>
      <c r="J18" s="41">
        <v>0.43958333333333333</v>
      </c>
      <c r="K18" s="41">
        <f t="shared" si="0"/>
        <v>0.43958333333333333</v>
      </c>
      <c r="L18" s="55">
        <v>0.44791666666666669</v>
      </c>
      <c r="M18" s="41">
        <f t="shared" si="1"/>
        <v>0.44791666666666669</v>
      </c>
      <c r="N18" s="55">
        <v>0.45277777777777778</v>
      </c>
      <c r="O18" s="41">
        <f t="shared" si="2"/>
        <v>0.45277777777777778</v>
      </c>
      <c r="P18" s="55">
        <v>0.50347222222222221</v>
      </c>
      <c r="Q18" s="41">
        <f t="shared" si="3"/>
        <v>0.50347222222222221</v>
      </c>
      <c r="R18" s="55">
        <v>0.51527777777777772</v>
      </c>
      <c r="S18" s="41">
        <f t="shared" si="4"/>
        <v>0.51527777777777772</v>
      </c>
      <c r="T18" s="236">
        <v>0.52708333333333335</v>
      </c>
      <c r="U18" s="72">
        <f t="shared" si="5"/>
        <v>0.52708333333333335</v>
      </c>
    </row>
    <row r="19" spans="1:21" ht="18" customHeight="1" x14ac:dyDescent="0.25">
      <c r="A19" s="613" t="s">
        <v>78</v>
      </c>
      <c r="B19" s="597"/>
      <c r="C19" s="97" t="s">
        <v>3489</v>
      </c>
      <c r="D19" s="50">
        <v>71343688</v>
      </c>
      <c r="E19" s="201" t="s">
        <v>45</v>
      </c>
      <c r="F19" s="79" t="s">
        <v>28</v>
      </c>
      <c r="G19" s="302" t="s">
        <v>19</v>
      </c>
      <c r="H19" s="312"/>
      <c r="I19" s="312" t="s">
        <v>168</v>
      </c>
      <c r="J19" s="55">
        <v>0.44305555555555548</v>
      </c>
      <c r="K19" s="55">
        <f t="shared" si="0"/>
        <v>0.44305555555555548</v>
      </c>
      <c r="L19" s="55">
        <v>0.45277777777777778</v>
      </c>
      <c r="M19" s="55">
        <f t="shared" si="1"/>
        <v>0.45277777777777778</v>
      </c>
      <c r="N19" s="55">
        <v>0.45763888888888887</v>
      </c>
      <c r="O19" s="55">
        <f t="shared" si="2"/>
        <v>0.45763888888888887</v>
      </c>
      <c r="P19" s="55">
        <v>0.50694444444444442</v>
      </c>
      <c r="Q19" s="55">
        <f t="shared" si="3"/>
        <v>0.50694444444444442</v>
      </c>
      <c r="R19" s="55">
        <v>0.52361111111111114</v>
      </c>
      <c r="S19" s="55">
        <f t="shared" si="4"/>
        <v>0.52361111111111114</v>
      </c>
      <c r="T19" s="236">
        <v>0.53611111111111109</v>
      </c>
      <c r="U19" s="236">
        <f t="shared" si="5"/>
        <v>0.53611111111111109</v>
      </c>
    </row>
    <row r="20" spans="1:21" s="4" customFormat="1" ht="18.75" customHeight="1" x14ac:dyDescent="0.25">
      <c r="A20" s="613" t="s">
        <v>80</v>
      </c>
      <c r="B20" s="597"/>
      <c r="C20" s="148" t="s">
        <v>3490</v>
      </c>
      <c r="D20" s="50">
        <v>76190465</v>
      </c>
      <c r="E20" s="174" t="s">
        <v>138</v>
      </c>
      <c r="F20" s="79" t="s">
        <v>23</v>
      </c>
      <c r="G20" s="105" t="s">
        <v>370</v>
      </c>
      <c r="H20" s="347"/>
      <c r="I20" s="245" t="s">
        <v>90</v>
      </c>
      <c r="J20" s="41">
        <v>0.4597222222222222</v>
      </c>
      <c r="K20" s="41">
        <f t="shared" si="0"/>
        <v>0.4597222222222222</v>
      </c>
      <c r="L20" s="55">
        <v>0.46180555555555558</v>
      </c>
      <c r="M20" s="41">
        <f t="shared" si="1"/>
        <v>0.46180555555555558</v>
      </c>
      <c r="N20" s="55">
        <v>0.46666666666666667</v>
      </c>
      <c r="O20" s="41">
        <f t="shared" si="2"/>
        <v>0.46666666666666667</v>
      </c>
      <c r="P20" s="55">
        <v>0.51527777777777772</v>
      </c>
      <c r="Q20" s="41">
        <f t="shared" si="3"/>
        <v>0.51527777777777772</v>
      </c>
      <c r="R20" s="55">
        <v>0.52986111111111112</v>
      </c>
      <c r="S20" s="41">
        <f t="shared" si="4"/>
        <v>0.52986111111111112</v>
      </c>
      <c r="T20" s="236">
        <v>0.54305555555555551</v>
      </c>
      <c r="U20" s="72">
        <f t="shared" si="5"/>
        <v>0.54305555555555551</v>
      </c>
    </row>
    <row r="21" spans="1:21" ht="23.25" customHeight="1" x14ac:dyDescent="0.25">
      <c r="A21" s="613" t="s">
        <v>82</v>
      </c>
      <c r="B21" s="597"/>
      <c r="C21" s="148" t="s">
        <v>3491</v>
      </c>
      <c r="D21" s="50">
        <v>10724614</v>
      </c>
      <c r="E21" s="201" t="s">
        <v>45</v>
      </c>
      <c r="F21" s="79" t="s">
        <v>28</v>
      </c>
      <c r="G21" s="184" t="s">
        <v>3492</v>
      </c>
      <c r="H21" s="182"/>
      <c r="I21" s="50" t="s">
        <v>2199</v>
      </c>
      <c r="J21" s="41">
        <v>0.49722222222222218</v>
      </c>
      <c r="K21" s="41">
        <f t="shared" si="0"/>
        <v>0.49722222222222218</v>
      </c>
      <c r="L21" s="55">
        <v>0.49791666666666667</v>
      </c>
      <c r="M21" s="41">
        <f t="shared" si="1"/>
        <v>0.49791666666666667</v>
      </c>
      <c r="N21" s="55">
        <v>0.50347222222222221</v>
      </c>
      <c r="O21" s="41">
        <f t="shared" si="2"/>
        <v>0.50347222222222221</v>
      </c>
      <c r="P21" s="55">
        <v>0.54722222222222228</v>
      </c>
      <c r="Q21" s="41">
        <f t="shared" si="3"/>
        <v>0.54722222222222228</v>
      </c>
      <c r="R21" s="55">
        <v>0.56111111111111112</v>
      </c>
      <c r="S21" s="41">
        <f t="shared" si="4"/>
        <v>0.56111111111111112</v>
      </c>
      <c r="T21" s="236">
        <v>0.57430555555555551</v>
      </c>
      <c r="U21" s="72">
        <f t="shared" si="5"/>
        <v>0.57430555555555551</v>
      </c>
    </row>
    <row r="22" spans="1:21" ht="18" customHeight="1" x14ac:dyDescent="0.25">
      <c r="A22" s="613" t="s">
        <v>87</v>
      </c>
      <c r="B22" s="597"/>
      <c r="C22" s="97" t="s">
        <v>3493</v>
      </c>
      <c r="D22" s="50">
        <v>76586144</v>
      </c>
      <c r="E22" s="201" t="s">
        <v>45</v>
      </c>
      <c r="F22" s="79" t="s">
        <v>38</v>
      </c>
      <c r="G22" s="105" t="s">
        <v>146</v>
      </c>
      <c r="H22" s="186"/>
      <c r="I22" s="186" t="s">
        <v>159</v>
      </c>
      <c r="J22" s="41">
        <v>0.51666666666666672</v>
      </c>
      <c r="K22" s="41">
        <f t="shared" si="0"/>
        <v>0.51666666666666672</v>
      </c>
      <c r="L22" s="55">
        <v>0.52361111111111114</v>
      </c>
      <c r="M22" s="41">
        <f t="shared" si="1"/>
        <v>0.52361111111111114</v>
      </c>
      <c r="N22" s="55">
        <v>0.53055555555555556</v>
      </c>
      <c r="O22" s="41">
        <f t="shared" si="2"/>
        <v>0.53055555555555556</v>
      </c>
      <c r="P22" s="55">
        <v>0.57430555555555551</v>
      </c>
      <c r="Q22" s="41">
        <f t="shared" si="3"/>
        <v>0.57430555555555551</v>
      </c>
      <c r="R22" s="55">
        <v>0.59097222222222223</v>
      </c>
      <c r="S22" s="41">
        <f t="shared" si="4"/>
        <v>0.59097222222222223</v>
      </c>
      <c r="T22" s="236">
        <v>0.60347222222222219</v>
      </c>
      <c r="U22" s="72">
        <f t="shared" si="5"/>
        <v>0.60347222222222219</v>
      </c>
    </row>
    <row r="23" spans="1:21" ht="21" customHeight="1" x14ac:dyDescent="0.25">
      <c r="A23" s="613" t="s">
        <v>91</v>
      </c>
      <c r="B23" s="597"/>
      <c r="C23" s="97" t="s">
        <v>3494</v>
      </c>
      <c r="D23" s="50">
        <v>6463581</v>
      </c>
      <c r="E23" s="21" t="s">
        <v>189</v>
      </c>
      <c r="F23" s="79" t="s">
        <v>38</v>
      </c>
      <c r="G23" s="105"/>
      <c r="H23" s="356" t="s">
        <v>108</v>
      </c>
      <c r="I23" s="105" t="s">
        <v>780</v>
      </c>
      <c r="J23" s="41">
        <v>0.4909722222222222</v>
      </c>
      <c r="K23" s="41">
        <f t="shared" si="0"/>
        <v>0.4909722222222222</v>
      </c>
      <c r="L23" s="41">
        <v>0.49166666666666659</v>
      </c>
      <c r="M23" s="41">
        <f t="shared" si="1"/>
        <v>0.49166666666666659</v>
      </c>
      <c r="N23" s="41">
        <v>0.49791666666666667</v>
      </c>
      <c r="O23" s="41">
        <f t="shared" si="2"/>
        <v>0.49791666666666667</v>
      </c>
      <c r="P23" s="41">
        <v>0.54097222222222219</v>
      </c>
      <c r="Q23" s="41">
        <f t="shared" si="3"/>
        <v>0.54097222222222219</v>
      </c>
      <c r="R23" s="41">
        <v>0.55208333333333337</v>
      </c>
      <c r="S23" s="41">
        <f t="shared" si="4"/>
        <v>0.55208333333333337</v>
      </c>
      <c r="T23" s="72">
        <v>0.56319444444444444</v>
      </c>
      <c r="U23" s="72">
        <f t="shared" si="5"/>
        <v>0.56319444444444444</v>
      </c>
    </row>
    <row r="24" spans="1:21" ht="19.5" customHeight="1" x14ac:dyDescent="0.25">
      <c r="A24" s="613" t="s">
        <v>96</v>
      </c>
      <c r="B24" s="597"/>
      <c r="C24" s="97" t="s">
        <v>3495</v>
      </c>
      <c r="D24" s="50">
        <v>2660940</v>
      </c>
      <c r="E24" s="201" t="s">
        <v>45</v>
      </c>
      <c r="F24" s="79" t="s">
        <v>38</v>
      </c>
      <c r="G24" s="50"/>
      <c r="H24" s="182"/>
      <c r="I24" s="50" t="s">
        <v>2199</v>
      </c>
      <c r="J24" s="41">
        <v>0.50277777777777777</v>
      </c>
      <c r="K24" s="41">
        <f t="shared" si="0"/>
        <v>0.50277777777777777</v>
      </c>
      <c r="L24" s="55">
        <v>0.50347222222222221</v>
      </c>
      <c r="M24" s="41">
        <f t="shared" si="1"/>
        <v>0.50347222222222221</v>
      </c>
      <c r="N24" s="55">
        <v>0.50972222222222219</v>
      </c>
      <c r="O24" s="41">
        <f t="shared" si="2"/>
        <v>0.50972222222222219</v>
      </c>
      <c r="P24" s="55">
        <v>0.55555555555555558</v>
      </c>
      <c r="Q24" s="41">
        <f t="shared" si="3"/>
        <v>0.55555555555555558</v>
      </c>
      <c r="R24" s="55">
        <v>0.56736111111111109</v>
      </c>
      <c r="S24" s="41">
        <f t="shared" si="4"/>
        <v>0.56736111111111109</v>
      </c>
      <c r="T24" s="236">
        <v>0.57916666666666672</v>
      </c>
      <c r="U24" s="72">
        <f t="shared" si="5"/>
        <v>0.57916666666666672</v>
      </c>
    </row>
    <row r="25" spans="1:21" ht="18" customHeight="1" x14ac:dyDescent="0.25">
      <c r="A25" s="613" t="s">
        <v>98</v>
      </c>
      <c r="B25" s="597"/>
      <c r="C25" s="97" t="s">
        <v>3496</v>
      </c>
      <c r="D25" s="50">
        <v>75087664</v>
      </c>
      <c r="E25" s="49" t="s">
        <v>84</v>
      </c>
      <c r="F25" s="79" t="s">
        <v>23</v>
      </c>
      <c r="G25" s="302" t="s">
        <v>624</v>
      </c>
      <c r="H25" s="328"/>
      <c r="I25" s="96" t="s">
        <v>190</v>
      </c>
      <c r="J25" s="41">
        <v>0.50486111111111109</v>
      </c>
      <c r="K25" s="41">
        <f t="shared" si="0"/>
        <v>0.50486111111111109</v>
      </c>
      <c r="L25" s="55">
        <v>0.50763888888888886</v>
      </c>
      <c r="M25" s="41">
        <f t="shared" si="1"/>
        <v>0.50763888888888886</v>
      </c>
      <c r="N25" s="55">
        <v>0.51388888888888884</v>
      </c>
      <c r="O25" s="41">
        <f t="shared" si="2"/>
        <v>0.51388888888888884</v>
      </c>
      <c r="P25" s="55">
        <v>0.55902777777777779</v>
      </c>
      <c r="Q25" s="41">
        <f t="shared" si="3"/>
        <v>0.55902777777777779</v>
      </c>
      <c r="R25" s="55">
        <v>0.57361111111111107</v>
      </c>
      <c r="S25" s="41">
        <f t="shared" si="4"/>
        <v>0.57361111111111107</v>
      </c>
      <c r="T25" s="236">
        <v>0.58611111111111114</v>
      </c>
      <c r="U25" s="72">
        <f t="shared" si="5"/>
        <v>0.58611111111111114</v>
      </c>
    </row>
    <row r="26" spans="1:21" s="4" customFormat="1" ht="18.75" customHeight="1" x14ac:dyDescent="0.25">
      <c r="A26" s="613" t="s">
        <v>102</v>
      </c>
      <c r="B26" s="597"/>
      <c r="C26" s="97" t="s">
        <v>3497</v>
      </c>
      <c r="D26" s="50">
        <v>6778511</v>
      </c>
      <c r="E26" s="50" t="s">
        <v>84</v>
      </c>
      <c r="F26" s="79" t="s">
        <v>38</v>
      </c>
      <c r="G26" s="50" t="s">
        <v>3498</v>
      </c>
      <c r="H26" s="182"/>
      <c r="I26" s="50" t="s">
        <v>2122</v>
      </c>
      <c r="J26" s="41">
        <v>0.51458333333333328</v>
      </c>
      <c r="K26" s="41">
        <f t="shared" si="0"/>
        <v>0.51458333333333328</v>
      </c>
      <c r="L26" s="55">
        <v>0.51875000000000004</v>
      </c>
      <c r="M26" s="41">
        <f t="shared" si="1"/>
        <v>0.51875000000000004</v>
      </c>
      <c r="N26" s="55">
        <v>0.52361111111111114</v>
      </c>
      <c r="O26" s="41">
        <f t="shared" si="2"/>
        <v>0.52361111111111114</v>
      </c>
      <c r="P26" s="55">
        <v>0.57013888888888886</v>
      </c>
      <c r="Q26" s="41">
        <f t="shared" si="3"/>
        <v>0.57013888888888886</v>
      </c>
      <c r="R26" s="55">
        <v>0.58472222222222225</v>
      </c>
      <c r="S26" s="41">
        <f t="shared" si="4"/>
        <v>0.58472222222222225</v>
      </c>
      <c r="T26" s="236">
        <v>0.59722222222222221</v>
      </c>
      <c r="U26" s="72">
        <f t="shared" si="5"/>
        <v>0.59722222222222221</v>
      </c>
    </row>
    <row r="27" spans="1:21" s="46" customFormat="1" ht="19.5" customHeight="1" x14ac:dyDescent="0.25">
      <c r="A27" s="613" t="s">
        <v>106</v>
      </c>
      <c r="B27" s="597"/>
      <c r="C27" s="97" t="s">
        <v>3499</v>
      </c>
      <c r="D27" s="50">
        <v>46250955</v>
      </c>
      <c r="E27" s="50" t="s">
        <v>84</v>
      </c>
      <c r="F27" s="79" t="s">
        <v>28</v>
      </c>
      <c r="G27" s="50"/>
      <c r="H27" s="182"/>
      <c r="I27" s="50" t="s">
        <v>1238</v>
      </c>
      <c r="J27" s="41">
        <v>0.51736111111111116</v>
      </c>
      <c r="K27" s="41">
        <f t="shared" si="0"/>
        <v>0.51736111111111116</v>
      </c>
      <c r="L27" s="41">
        <v>0.53055555555555556</v>
      </c>
      <c r="M27" s="41">
        <f t="shared" si="1"/>
        <v>0.53055555555555556</v>
      </c>
      <c r="N27" s="41">
        <v>0.53472222222222221</v>
      </c>
      <c r="O27" s="41">
        <f t="shared" si="2"/>
        <v>0.53472222222222221</v>
      </c>
      <c r="P27" s="41">
        <v>0.58125000000000004</v>
      </c>
      <c r="Q27" s="41">
        <f t="shared" si="3"/>
        <v>0.58125000000000004</v>
      </c>
      <c r="R27" s="41">
        <v>0.59652777777777777</v>
      </c>
      <c r="S27" s="41">
        <f t="shared" si="4"/>
        <v>0.59652777777777777</v>
      </c>
      <c r="T27" s="72">
        <v>0.60833333333333328</v>
      </c>
      <c r="U27" s="72">
        <f t="shared" si="5"/>
        <v>0.60833333333333328</v>
      </c>
    </row>
    <row r="28" spans="1:21" ht="21" customHeight="1" x14ac:dyDescent="0.25">
      <c r="A28" s="613" t="s">
        <v>110</v>
      </c>
      <c r="B28" s="597"/>
      <c r="C28" s="97" t="s">
        <v>3500</v>
      </c>
      <c r="D28" s="50">
        <v>46010319</v>
      </c>
      <c r="E28" s="201" t="s">
        <v>45</v>
      </c>
      <c r="F28" s="79" t="s">
        <v>28</v>
      </c>
      <c r="G28" s="245"/>
      <c r="H28" s="347"/>
      <c r="I28" s="245" t="s">
        <v>95</v>
      </c>
      <c r="J28" s="41">
        <v>0.52708333333333335</v>
      </c>
      <c r="K28" s="41">
        <f t="shared" si="0"/>
        <v>0.52708333333333335</v>
      </c>
      <c r="L28" s="41">
        <v>0.53472222222222221</v>
      </c>
      <c r="M28" s="41">
        <f t="shared" si="1"/>
        <v>0.53472222222222221</v>
      </c>
      <c r="N28" s="41">
        <v>0.54236111111111107</v>
      </c>
      <c r="O28" s="41">
        <f t="shared" si="2"/>
        <v>0.54236111111111107</v>
      </c>
      <c r="P28" s="41">
        <v>0.59027777777777779</v>
      </c>
      <c r="Q28" s="41">
        <f t="shared" si="3"/>
        <v>0.59027777777777779</v>
      </c>
      <c r="R28" s="41">
        <v>0.60416666666666663</v>
      </c>
      <c r="S28" s="41">
        <f t="shared" si="4"/>
        <v>0.60416666666666663</v>
      </c>
      <c r="T28" s="72">
        <v>0.61736111111111114</v>
      </c>
      <c r="U28" s="72">
        <f t="shared" si="5"/>
        <v>0.61736111111111114</v>
      </c>
    </row>
    <row r="29" spans="1:21" ht="21.75" customHeight="1" x14ac:dyDescent="0.25">
      <c r="A29" s="613" t="s">
        <v>114</v>
      </c>
      <c r="B29" s="597"/>
      <c r="C29" s="152" t="s">
        <v>3366</v>
      </c>
      <c r="D29" s="217">
        <v>77532915</v>
      </c>
      <c r="E29" s="50" t="s">
        <v>84</v>
      </c>
      <c r="F29" s="142" t="s">
        <v>28</v>
      </c>
      <c r="G29" s="302" t="s">
        <v>3501</v>
      </c>
      <c r="H29" s="464"/>
      <c r="I29" s="312" t="s">
        <v>168</v>
      </c>
      <c r="J29" s="41">
        <v>0.5083333333333333</v>
      </c>
      <c r="K29" s="41">
        <f t="shared" si="0"/>
        <v>0.5083333333333333</v>
      </c>
      <c r="L29" s="55">
        <v>0.51388888888888884</v>
      </c>
      <c r="M29" s="41">
        <f t="shared" si="1"/>
        <v>0.51388888888888884</v>
      </c>
      <c r="N29" s="55">
        <v>0.51944444444444449</v>
      </c>
      <c r="O29" s="41">
        <f t="shared" si="2"/>
        <v>0.51944444444444449</v>
      </c>
      <c r="P29" s="55">
        <v>0.56597222222222221</v>
      </c>
      <c r="Q29" s="41">
        <f t="shared" si="3"/>
        <v>0.56597222222222221</v>
      </c>
      <c r="R29" s="55">
        <v>0.57916666666666672</v>
      </c>
      <c r="S29" s="41">
        <f t="shared" si="4"/>
        <v>0.57916666666666672</v>
      </c>
      <c r="T29" s="236">
        <v>0.59097222222222223</v>
      </c>
      <c r="U29" s="72">
        <f t="shared" si="5"/>
        <v>0.59097222222222223</v>
      </c>
    </row>
    <row r="30" spans="1:21" ht="21" customHeight="1" x14ac:dyDescent="0.25">
      <c r="A30" s="613" t="s">
        <v>118</v>
      </c>
      <c r="B30" s="597"/>
      <c r="C30" s="97" t="s">
        <v>3502</v>
      </c>
      <c r="D30" s="50">
        <v>76633713</v>
      </c>
      <c r="E30" s="50" t="s">
        <v>84</v>
      </c>
      <c r="F30" s="79" t="s">
        <v>38</v>
      </c>
      <c r="G30" s="302" t="s">
        <v>602</v>
      </c>
      <c r="H30" s="464"/>
      <c r="I30" s="312" t="s">
        <v>57</v>
      </c>
      <c r="J30" s="41">
        <v>0.52777777777777779</v>
      </c>
      <c r="K30" s="41">
        <f t="shared" si="0"/>
        <v>0.52777777777777779</v>
      </c>
      <c r="L30" s="55">
        <v>0.5395833333333333</v>
      </c>
      <c r="M30" s="41">
        <f t="shared" si="1"/>
        <v>0.5395833333333333</v>
      </c>
      <c r="N30" s="55">
        <v>0.54513888888888884</v>
      </c>
      <c r="O30" s="41">
        <f t="shared" si="2"/>
        <v>0.54513888888888884</v>
      </c>
      <c r="P30" s="55">
        <v>0.59305555555555556</v>
      </c>
      <c r="Q30" s="41">
        <f t="shared" si="3"/>
        <v>0.59305555555555556</v>
      </c>
      <c r="R30" s="55">
        <v>0.60763888888888884</v>
      </c>
      <c r="S30" s="41">
        <f t="shared" si="4"/>
        <v>0.60763888888888884</v>
      </c>
      <c r="T30" s="236">
        <v>0.62013888888888891</v>
      </c>
      <c r="U30" s="72">
        <f t="shared" si="5"/>
        <v>0.62013888888888891</v>
      </c>
    </row>
    <row r="31" spans="1:21" s="4" customFormat="1" ht="18" customHeight="1" x14ac:dyDescent="0.25">
      <c r="A31" s="613" t="s">
        <v>126</v>
      </c>
      <c r="B31" s="597"/>
      <c r="C31" s="97" t="s">
        <v>3503</v>
      </c>
      <c r="D31" s="50">
        <v>72762719</v>
      </c>
      <c r="E31" s="201" t="s">
        <v>45</v>
      </c>
      <c r="F31" s="79" t="s">
        <v>28</v>
      </c>
      <c r="G31" s="302" t="s">
        <v>624</v>
      </c>
      <c r="H31" s="182"/>
      <c r="I31" s="50" t="s">
        <v>117</v>
      </c>
      <c r="J31" s="41">
        <v>0.52916666666666667</v>
      </c>
      <c r="K31" s="41">
        <f t="shared" si="0"/>
        <v>0.52916666666666667</v>
      </c>
      <c r="L31" s="41">
        <v>0.5444444444444444</v>
      </c>
      <c r="M31" s="41">
        <f t="shared" si="1"/>
        <v>0.5444444444444444</v>
      </c>
      <c r="N31" s="41">
        <v>0.55000000000000004</v>
      </c>
      <c r="O31" s="41">
        <f t="shared" si="2"/>
        <v>0.55000000000000004</v>
      </c>
      <c r="P31" s="41">
        <v>0.60138888888888886</v>
      </c>
      <c r="Q31" s="41">
        <f t="shared" si="3"/>
        <v>0.60138888888888886</v>
      </c>
      <c r="R31" s="41">
        <v>0.6166666666666667</v>
      </c>
      <c r="S31" s="41">
        <f t="shared" si="4"/>
        <v>0.6166666666666667</v>
      </c>
      <c r="T31" s="236">
        <v>0.62986111111111109</v>
      </c>
      <c r="U31" s="72">
        <f t="shared" si="5"/>
        <v>0.62986111111111109</v>
      </c>
    </row>
    <row r="32" spans="1:21" s="46" customFormat="1" ht="21" customHeight="1" x14ac:dyDescent="0.25">
      <c r="A32" s="613" t="s">
        <v>130</v>
      </c>
      <c r="B32" s="597"/>
      <c r="C32" s="148" t="s">
        <v>3504</v>
      </c>
      <c r="D32" s="50">
        <v>41232116</v>
      </c>
      <c r="E32" s="50" t="s">
        <v>84</v>
      </c>
      <c r="F32" s="79" t="s">
        <v>23</v>
      </c>
      <c r="G32" s="50" t="s">
        <v>3505</v>
      </c>
      <c r="H32" s="182"/>
      <c r="I32" s="50" t="s">
        <v>1439</v>
      </c>
      <c r="J32" s="41">
        <v>0.53194444444444444</v>
      </c>
      <c r="K32" s="41">
        <f t="shared" si="0"/>
        <v>0.53194444444444444</v>
      </c>
      <c r="L32" s="55">
        <v>0.55000000000000004</v>
      </c>
      <c r="M32" s="41">
        <f t="shared" si="1"/>
        <v>0.55000000000000004</v>
      </c>
      <c r="N32" s="55">
        <v>0.55763888888888891</v>
      </c>
      <c r="O32" s="41">
        <f t="shared" si="2"/>
        <v>0.55763888888888891</v>
      </c>
      <c r="P32" s="55">
        <v>0.60416666666666663</v>
      </c>
      <c r="Q32" s="41">
        <f t="shared" si="3"/>
        <v>0.60416666666666663</v>
      </c>
      <c r="R32" s="55">
        <v>0.61944444444444446</v>
      </c>
      <c r="S32" s="41">
        <f t="shared" si="4"/>
        <v>0.61944444444444446</v>
      </c>
      <c r="T32" s="236">
        <v>0.63124999999999998</v>
      </c>
      <c r="U32" s="72">
        <f t="shared" si="5"/>
        <v>0.63124999999999998</v>
      </c>
    </row>
    <row r="33" spans="1:21" ht="19.5" customHeight="1" x14ac:dyDescent="0.25">
      <c r="A33" s="613" t="s">
        <v>237</v>
      </c>
      <c r="B33" s="597"/>
      <c r="C33" s="148" t="s">
        <v>3506</v>
      </c>
      <c r="D33" s="50">
        <v>70897908</v>
      </c>
      <c r="E33" s="207" t="s">
        <v>138</v>
      </c>
      <c r="F33" s="79" t="s">
        <v>23</v>
      </c>
      <c r="G33" s="184" t="s">
        <v>3507</v>
      </c>
      <c r="H33" s="182"/>
      <c r="I33" s="50" t="s">
        <v>3313</v>
      </c>
      <c r="J33" s="41">
        <v>0.53888888888888886</v>
      </c>
      <c r="K33" s="41">
        <f t="shared" si="0"/>
        <v>0.53888888888888886</v>
      </c>
      <c r="L33" s="55">
        <v>0.55555555555555558</v>
      </c>
      <c r="M33" s="41">
        <f t="shared" si="1"/>
        <v>0.55555555555555558</v>
      </c>
      <c r="N33" s="55">
        <v>0.56111111111111112</v>
      </c>
      <c r="O33" s="41">
        <f t="shared" si="2"/>
        <v>0.56111111111111112</v>
      </c>
      <c r="P33" s="55">
        <v>0.61319444444444449</v>
      </c>
      <c r="Q33" s="41">
        <f t="shared" si="3"/>
        <v>0.61319444444444449</v>
      </c>
      <c r="R33" s="41">
        <v>0.62986111111111109</v>
      </c>
      <c r="S33" s="41">
        <f t="shared" si="4"/>
        <v>0.62986111111111109</v>
      </c>
      <c r="T33" s="236">
        <v>0.64166666666666672</v>
      </c>
      <c r="U33" s="72">
        <f t="shared" si="5"/>
        <v>0.64166666666666672</v>
      </c>
    </row>
    <row r="34" spans="1:21" ht="19.5" customHeight="1" x14ac:dyDescent="0.25">
      <c r="A34" s="613" t="s">
        <v>136</v>
      </c>
      <c r="B34" s="597"/>
      <c r="C34" s="97" t="s">
        <v>3508</v>
      </c>
      <c r="D34" s="50">
        <v>80449230</v>
      </c>
      <c r="E34" s="201" t="s">
        <v>45</v>
      </c>
      <c r="F34" s="79" t="s">
        <v>28</v>
      </c>
      <c r="G34" s="184" t="s">
        <v>1222</v>
      </c>
      <c r="H34" s="182"/>
      <c r="I34" s="50" t="s">
        <v>664</v>
      </c>
      <c r="J34" s="55">
        <v>0.54236111111111107</v>
      </c>
      <c r="K34" s="55">
        <f t="shared" si="0"/>
        <v>0.54236111111111107</v>
      </c>
      <c r="L34" s="55">
        <v>0.56180555555555556</v>
      </c>
      <c r="M34" s="41">
        <f t="shared" si="1"/>
        <v>0.56180555555555556</v>
      </c>
      <c r="N34" s="55">
        <v>0.56736111111111109</v>
      </c>
      <c r="O34" s="55">
        <f t="shared" si="2"/>
        <v>0.56736111111111109</v>
      </c>
      <c r="P34" s="55">
        <v>0.61527777777777781</v>
      </c>
      <c r="Q34" s="55">
        <f t="shared" si="3"/>
        <v>0.61527777777777781</v>
      </c>
      <c r="R34" s="55">
        <v>0.63055555555555554</v>
      </c>
      <c r="S34" s="41">
        <f t="shared" si="4"/>
        <v>0.63055555555555554</v>
      </c>
      <c r="T34" s="236">
        <v>0.64236111111111116</v>
      </c>
      <c r="U34" s="72">
        <f t="shared" si="5"/>
        <v>0.64236111111111116</v>
      </c>
    </row>
    <row r="35" spans="1:21" ht="18.75" customHeight="1" x14ac:dyDescent="0.25">
      <c r="A35" s="613" t="s">
        <v>240</v>
      </c>
      <c r="B35" s="597"/>
      <c r="C35" s="97" t="s">
        <v>3509</v>
      </c>
      <c r="D35" s="50">
        <v>73480212</v>
      </c>
      <c r="E35" s="201" t="s">
        <v>521</v>
      </c>
      <c r="F35" s="79" t="s">
        <v>38</v>
      </c>
      <c r="G35" s="245"/>
      <c r="H35" s="347"/>
      <c r="I35" s="245" t="s">
        <v>861</v>
      </c>
      <c r="J35" s="41">
        <v>0.5541666666666667</v>
      </c>
      <c r="K35" s="41">
        <f t="shared" si="0"/>
        <v>0.5541666666666667</v>
      </c>
      <c r="L35" s="55">
        <v>0.56666666666666665</v>
      </c>
      <c r="M35" s="41">
        <f t="shared" si="1"/>
        <v>0.56666666666666665</v>
      </c>
      <c r="N35" s="55">
        <v>0.57430555555555551</v>
      </c>
      <c r="O35" s="41">
        <f t="shared" si="2"/>
        <v>0.57430555555555551</v>
      </c>
      <c r="P35" s="55">
        <v>0.625</v>
      </c>
      <c r="Q35" s="41">
        <f t="shared" si="3"/>
        <v>0.625</v>
      </c>
      <c r="R35" s="41">
        <v>0.64236111111111116</v>
      </c>
      <c r="S35" s="41">
        <f t="shared" si="4"/>
        <v>0.64236111111111116</v>
      </c>
      <c r="T35" s="236">
        <v>0.65694444444444444</v>
      </c>
      <c r="U35" s="72">
        <f t="shared" si="5"/>
        <v>0.65694444444444444</v>
      </c>
    </row>
    <row r="36" spans="1:21" ht="18.75" customHeight="1" x14ac:dyDescent="0.25">
      <c r="A36" s="613" t="s">
        <v>454</v>
      </c>
      <c r="B36" s="597"/>
      <c r="C36" s="97" t="s">
        <v>3510</v>
      </c>
      <c r="D36" s="50">
        <v>77506132</v>
      </c>
      <c r="E36" s="50" t="s">
        <v>17</v>
      </c>
      <c r="F36" s="79" t="s">
        <v>38</v>
      </c>
      <c r="G36" s="184" t="s">
        <v>1979</v>
      </c>
      <c r="H36" s="182"/>
      <c r="I36" s="50" t="s">
        <v>117</v>
      </c>
      <c r="J36" s="41">
        <v>0.64166666666666672</v>
      </c>
      <c r="K36" s="41">
        <f t="shared" si="0"/>
        <v>0.64166666666666672</v>
      </c>
      <c r="L36" s="55">
        <v>0.64236111111111116</v>
      </c>
      <c r="M36" s="41">
        <f t="shared" si="1"/>
        <v>0.64236111111111116</v>
      </c>
      <c r="N36" s="55">
        <v>0.64861111111111114</v>
      </c>
      <c r="O36" s="41">
        <f t="shared" si="2"/>
        <v>0.64861111111111114</v>
      </c>
      <c r="P36" s="55">
        <v>0.69236111111111109</v>
      </c>
      <c r="Q36" s="41">
        <f t="shared" si="3"/>
        <v>0.69236111111111109</v>
      </c>
      <c r="R36" s="55">
        <v>0.70347222222222228</v>
      </c>
      <c r="S36" s="41">
        <f t="shared" si="4"/>
        <v>0.70347222222222228</v>
      </c>
      <c r="T36" s="236">
        <v>0.71458333333333335</v>
      </c>
      <c r="U36" s="72">
        <f t="shared" si="5"/>
        <v>0.71458333333333335</v>
      </c>
    </row>
    <row r="37" spans="1:21" ht="18.75" customHeight="1" x14ac:dyDescent="0.25">
      <c r="A37" s="613" t="s">
        <v>244</v>
      </c>
      <c r="B37" s="597"/>
      <c r="C37" s="97" t="s">
        <v>3511</v>
      </c>
      <c r="D37" s="50">
        <v>25433132</v>
      </c>
      <c r="E37" s="201" t="s">
        <v>45</v>
      </c>
      <c r="F37" s="79" t="s">
        <v>38</v>
      </c>
      <c r="G37" s="105" t="s">
        <v>146</v>
      </c>
      <c r="H37" s="334"/>
      <c r="I37" s="256" t="s">
        <v>34</v>
      </c>
      <c r="J37" s="41">
        <v>0.66874999999999996</v>
      </c>
      <c r="K37" s="41">
        <f t="shared" si="0"/>
        <v>0.66874999999999996</v>
      </c>
      <c r="L37" s="41">
        <v>0.6694444444444444</v>
      </c>
      <c r="M37" s="41">
        <f t="shared" si="1"/>
        <v>0.6694444444444444</v>
      </c>
      <c r="N37" s="41">
        <v>0.6743055555555556</v>
      </c>
      <c r="O37" s="41">
        <f t="shared" si="2"/>
        <v>0.6743055555555556</v>
      </c>
      <c r="P37" s="41">
        <v>0.71875</v>
      </c>
      <c r="Q37" s="41">
        <f t="shared" si="3"/>
        <v>0.71875</v>
      </c>
      <c r="R37" s="41">
        <v>0.7319444444444444</v>
      </c>
      <c r="S37" s="41">
        <f t="shared" si="4"/>
        <v>0.7319444444444444</v>
      </c>
      <c r="T37" s="72">
        <v>0.74305555555555558</v>
      </c>
      <c r="U37" s="72">
        <f t="shared" si="5"/>
        <v>0.74305555555555558</v>
      </c>
    </row>
    <row r="38" spans="1:21" s="46" customFormat="1" ht="18" customHeight="1" x14ac:dyDescent="0.25">
      <c r="A38" s="613" t="s">
        <v>245</v>
      </c>
      <c r="B38" s="597"/>
      <c r="C38" s="97" t="s">
        <v>3512</v>
      </c>
      <c r="D38" s="50">
        <v>7707423</v>
      </c>
      <c r="E38" s="50" t="s">
        <v>37</v>
      </c>
      <c r="F38" s="79" t="s">
        <v>38</v>
      </c>
      <c r="G38" s="105"/>
      <c r="H38" s="180"/>
      <c r="I38" s="105" t="s">
        <v>780</v>
      </c>
      <c r="J38" s="41">
        <v>0.67083333333333328</v>
      </c>
      <c r="K38" s="41">
        <f t="shared" si="0"/>
        <v>0.67083333333333328</v>
      </c>
      <c r="L38" s="41">
        <v>0.67361111111111116</v>
      </c>
      <c r="M38" s="41">
        <f t="shared" si="1"/>
        <v>0.67361111111111116</v>
      </c>
      <c r="N38" s="41">
        <v>0.67777777777777781</v>
      </c>
      <c r="O38" s="41">
        <f t="shared" si="2"/>
        <v>0.67777777777777781</v>
      </c>
      <c r="P38" s="41">
        <v>0.72152777777777777</v>
      </c>
      <c r="Q38" s="41">
        <f t="shared" si="3"/>
        <v>0.72152777777777777</v>
      </c>
      <c r="R38" s="41">
        <v>0.73402777777777772</v>
      </c>
      <c r="S38" s="41">
        <f t="shared" si="4"/>
        <v>0.73402777777777772</v>
      </c>
      <c r="T38" s="72">
        <v>0.74583333333333335</v>
      </c>
      <c r="U38" s="72">
        <f t="shared" si="5"/>
        <v>0.74583333333333335</v>
      </c>
    </row>
    <row r="39" spans="1:21" ht="18" customHeight="1" x14ac:dyDescent="0.25">
      <c r="A39" s="589"/>
      <c r="B39" s="589"/>
    </row>
    <row r="40" spans="1:21" s="46" customFormat="1" ht="18" customHeight="1" x14ac:dyDescent="0.25">
      <c r="A40" s="598"/>
      <c r="B40" s="598"/>
    </row>
    <row r="41" spans="1:21" ht="18" customHeight="1" x14ac:dyDescent="0.25">
      <c r="A41" s="589"/>
      <c r="B41" s="589"/>
    </row>
    <row r="42" spans="1:21" ht="18.75" customHeight="1" x14ac:dyDescent="0.25">
      <c r="A42" s="589"/>
      <c r="B42" s="589"/>
    </row>
    <row r="43" spans="1:21" ht="18" customHeight="1" x14ac:dyDescent="0.25">
      <c r="A43" s="589"/>
      <c r="B43" s="589"/>
    </row>
    <row r="44" spans="1:21" ht="18" customHeight="1" x14ac:dyDescent="0.25">
      <c r="A44" s="589"/>
      <c r="B44" s="589"/>
    </row>
    <row r="45" spans="1:21" ht="21" customHeight="1" x14ac:dyDescent="0.25">
      <c r="A45" s="589"/>
      <c r="B45" s="589"/>
    </row>
    <row r="46" spans="1:21" ht="18" customHeight="1" x14ac:dyDescent="0.25">
      <c r="A46" s="589"/>
      <c r="B46" s="589"/>
    </row>
    <row r="47" spans="1:21" ht="18" customHeight="1" x14ac:dyDescent="0.25">
      <c r="A47" s="589"/>
      <c r="B47" s="589"/>
    </row>
    <row r="48" spans="1:21" ht="18" customHeight="1" x14ac:dyDescent="0.25">
      <c r="A48" s="589"/>
      <c r="B48" s="589"/>
    </row>
    <row r="49" spans="1:2" ht="18" customHeight="1" x14ac:dyDescent="0.25">
      <c r="A49" s="589"/>
      <c r="B49" s="589"/>
    </row>
    <row r="50" spans="1:2" ht="18" customHeight="1" x14ac:dyDescent="0.25">
      <c r="A50" s="589"/>
      <c r="B50" s="589"/>
    </row>
    <row r="51" spans="1:2" ht="18" customHeight="1" x14ac:dyDescent="0.25">
      <c r="A51" s="589"/>
      <c r="B51" s="589"/>
    </row>
    <row r="52" spans="1:2" ht="18" customHeight="1" x14ac:dyDescent="0.25">
      <c r="A52" s="589"/>
      <c r="B52" s="589"/>
    </row>
    <row r="53" spans="1:2" ht="18" customHeight="1" x14ac:dyDescent="0.25">
      <c r="A53" s="589"/>
      <c r="B53" s="589"/>
    </row>
    <row r="54" spans="1:2" ht="18" customHeight="1" x14ac:dyDescent="0.25">
      <c r="A54" s="589"/>
      <c r="B54" s="589"/>
    </row>
    <row r="55" spans="1:2" ht="18" customHeight="1" x14ac:dyDescent="0.25">
      <c r="A55" s="589"/>
      <c r="B55" s="589"/>
    </row>
    <row r="56" spans="1:2" ht="18" customHeight="1" x14ac:dyDescent="0.25">
      <c r="A56" s="589"/>
      <c r="B56" s="589"/>
    </row>
    <row r="57" spans="1:2" ht="18" customHeight="1" x14ac:dyDescent="0.25">
      <c r="A57" s="589"/>
      <c r="B57" s="589"/>
    </row>
    <row r="58" spans="1:2" ht="18" customHeight="1" x14ac:dyDescent="0.25">
      <c r="A58" s="589"/>
      <c r="B58" s="589"/>
    </row>
    <row r="59" spans="1:2" ht="18" customHeight="1" x14ac:dyDescent="0.25">
      <c r="A59" s="589"/>
      <c r="B59" s="589"/>
    </row>
    <row r="60" spans="1:2" ht="18" customHeight="1" x14ac:dyDescent="0.25">
      <c r="A60" s="589"/>
      <c r="B60" s="589"/>
    </row>
    <row r="61" spans="1:2" ht="18" customHeight="1" x14ac:dyDescent="0.25">
      <c r="A61" s="589"/>
      <c r="B61" s="589"/>
    </row>
    <row r="62" spans="1:2" ht="18" customHeight="1" x14ac:dyDescent="0.25">
      <c r="A62" s="589"/>
      <c r="B62" s="589"/>
    </row>
    <row r="63" spans="1:2" ht="18" customHeight="1" x14ac:dyDescent="0.25">
      <c r="A63" s="589"/>
      <c r="B63" s="589"/>
    </row>
    <row r="64" spans="1:2" ht="18" customHeight="1" x14ac:dyDescent="0.25">
      <c r="A64" s="589"/>
      <c r="B64" s="589"/>
    </row>
    <row r="65" spans="1:8" ht="18" customHeight="1" x14ac:dyDescent="0.25">
      <c r="A65" s="589"/>
      <c r="B65" s="589"/>
    </row>
    <row r="66" spans="1:8" ht="18" customHeight="1" x14ac:dyDescent="0.25"/>
    <row r="67" spans="1:8" ht="15.75" customHeight="1" x14ac:dyDescent="0.25">
      <c r="B67" t="s">
        <v>6768</v>
      </c>
      <c r="C67" t="s">
        <v>6769</v>
      </c>
      <c r="D67" t="s">
        <v>6770</v>
      </c>
      <c r="E67" t="s">
        <v>6771</v>
      </c>
      <c r="F67" t="s">
        <v>6772</v>
      </c>
      <c r="G67" t="s">
        <v>6773</v>
      </c>
      <c r="H67" t="s">
        <v>6774</v>
      </c>
    </row>
    <row r="68" spans="1:8" ht="18" customHeight="1" x14ac:dyDescent="0.25"/>
    <row r="69" spans="1:8" ht="18" customHeight="1" x14ac:dyDescent="0.25"/>
    <row r="70" spans="1:8" ht="18" customHeight="1" x14ac:dyDescent="0.25"/>
    <row r="71" spans="1:8" ht="18" customHeight="1" x14ac:dyDescent="0.25"/>
    <row r="72" spans="1:8" ht="18" customHeight="1" x14ac:dyDescent="0.25"/>
    <row r="73" spans="1:8" ht="18" customHeight="1" x14ac:dyDescent="0.25"/>
    <row r="74" spans="1:8" ht="18" customHeight="1" x14ac:dyDescent="0.25"/>
    <row r="75" spans="1:8" ht="18" customHeight="1" x14ac:dyDescent="0.25"/>
    <row r="76" spans="1:8" ht="18" customHeight="1" x14ac:dyDescent="0.25"/>
    <row r="77" spans="1:8" ht="18" customHeight="1" x14ac:dyDescent="0.25"/>
    <row r="78" spans="1:8" ht="18" customHeight="1" x14ac:dyDescent="0.25"/>
    <row r="79" spans="1:8" ht="18" customHeight="1" x14ac:dyDescent="0.25"/>
    <row r="80" spans="1:8" ht="18" customHeight="1" x14ac:dyDescent="0.25"/>
    <row r="81" spans="2:6" ht="18" customHeight="1" x14ac:dyDescent="0.25"/>
    <row r="82" spans="2:6" ht="18" customHeight="1" x14ac:dyDescent="0.25"/>
    <row r="83" spans="2:6" ht="18" customHeight="1" x14ac:dyDescent="0.25"/>
    <row r="84" spans="2:6" ht="18" customHeight="1" x14ac:dyDescent="0.25"/>
    <row r="85" spans="2:6" ht="18" customHeight="1" x14ac:dyDescent="0.25"/>
    <row r="86" spans="2:6" ht="18" customHeight="1" x14ac:dyDescent="0.25"/>
    <row r="87" spans="2:6" ht="18" customHeight="1" x14ac:dyDescent="0.25"/>
    <row r="88" spans="2:6" ht="18" customHeight="1" x14ac:dyDescent="0.25"/>
    <row r="89" spans="2:6" ht="18" customHeight="1" x14ac:dyDescent="0.25"/>
    <row r="90" spans="2:6" ht="21" customHeight="1" x14ac:dyDescent="0.25"/>
    <row r="91" spans="2:6" ht="15.75" customHeight="1" x14ac:dyDescent="0.25">
      <c r="B91" t="s">
        <v>6768</v>
      </c>
      <c r="C91" t="s">
        <v>6769</v>
      </c>
      <c r="D91" t="s">
        <v>6770</v>
      </c>
      <c r="E91" t="s">
        <v>6771</v>
      </c>
      <c r="F91" t="s">
        <v>6772</v>
      </c>
    </row>
    <row r="92" spans="2:6" ht="15.75" customHeight="1" x14ac:dyDescent="0.25"/>
    <row r="93" spans="2:6" ht="15.75" customHeight="1" x14ac:dyDescent="0.25"/>
    <row r="94" spans="2:6" ht="21" customHeight="1" x14ac:dyDescent="0.25"/>
    <row r="95" spans="2:6" ht="21" customHeight="1" x14ac:dyDescent="0.25"/>
    <row r="96" spans="2:6" ht="18.75" customHeight="1" x14ac:dyDescent="0.25"/>
    <row r="97" spans="3:9" ht="15.75" customHeight="1" x14ac:dyDescent="0.25"/>
    <row r="98" spans="3:9" ht="15.75" customHeight="1" x14ac:dyDescent="0.25"/>
    <row r="99" spans="3:9" ht="18.75" customHeight="1" x14ac:dyDescent="0.25"/>
    <row r="103" spans="3:9" x14ac:dyDescent="0.25">
      <c r="C103" t="s">
        <v>6768</v>
      </c>
      <c r="D103" t="s">
        <v>6769</v>
      </c>
      <c r="E103" t="s">
        <v>6770</v>
      </c>
      <c r="F103" t="s">
        <v>6771</v>
      </c>
      <c r="G103" t="s">
        <v>6772</v>
      </c>
      <c r="H103" t="s">
        <v>6773</v>
      </c>
      <c r="I103" t="s">
        <v>6774</v>
      </c>
    </row>
    <row r="104" spans="3:9" ht="18" customHeight="1" x14ac:dyDescent="0.25"/>
    <row r="105" spans="3:9" ht="18" customHeight="1" x14ac:dyDescent="0.25"/>
    <row r="106" spans="3:9" ht="18" customHeight="1" x14ac:dyDescent="0.25"/>
    <row r="107" spans="3:9" ht="18" customHeight="1" x14ac:dyDescent="0.25"/>
    <row r="108" spans="3:9" ht="18" customHeight="1" x14ac:dyDescent="0.25"/>
    <row r="109" spans="3:9" ht="18" customHeight="1" x14ac:dyDescent="0.25"/>
    <row r="110" spans="3:9" ht="15.75" customHeight="1" x14ac:dyDescent="0.25"/>
    <row r="111" spans="3:9" ht="18.75" customHeight="1" x14ac:dyDescent="0.25"/>
    <row r="112" spans="3:9" ht="15.75" customHeight="1" x14ac:dyDescent="0.25"/>
  </sheetData>
  <mergeCells count="70">
    <mergeCell ref="A64:B64"/>
    <mergeCell ref="A60:B60"/>
    <mergeCell ref="A49:B49"/>
    <mergeCell ref="A51:B51"/>
    <mergeCell ref="A11:B11"/>
    <mergeCell ref="A45:B45"/>
    <mergeCell ref="A63:B63"/>
    <mergeCell ref="A28:B28"/>
    <mergeCell ref="A13:B13"/>
    <mergeCell ref="A44:B44"/>
    <mergeCell ref="A39:B39"/>
    <mergeCell ref="A40:B40"/>
    <mergeCell ref="A48:B48"/>
    <mergeCell ref="A24:B24"/>
    <mergeCell ref="A30:B30"/>
    <mergeCell ref="A15:B15"/>
    <mergeCell ref="A61:B61"/>
    <mergeCell ref="A6:B6"/>
    <mergeCell ref="A54:B54"/>
    <mergeCell ref="A16:B16"/>
    <mergeCell ref="A7:B7"/>
    <mergeCell ref="A18:B18"/>
    <mergeCell ref="A12:B12"/>
    <mergeCell ref="A21:B21"/>
    <mergeCell ref="A19:B19"/>
    <mergeCell ref="A10:B10"/>
    <mergeCell ref="A59:B59"/>
    <mergeCell ref="A65:B65"/>
    <mergeCell ref="A25:B25"/>
    <mergeCell ref="A41:B41"/>
    <mergeCell ref="A46:B46"/>
    <mergeCell ref="A37:B37"/>
    <mergeCell ref="A56:B56"/>
    <mergeCell ref="A27:B27"/>
    <mergeCell ref="A55:B55"/>
    <mergeCell ref="A50:B50"/>
    <mergeCell ref="A26:B26"/>
    <mergeCell ref="A57:B57"/>
    <mergeCell ref="A33:B33"/>
    <mergeCell ref="A53:B53"/>
    <mergeCell ref="A62:B62"/>
    <mergeCell ref="A52:B52"/>
    <mergeCell ref="A43:B43"/>
    <mergeCell ref="T1:U1"/>
    <mergeCell ref="A47:B47"/>
    <mergeCell ref="A42:B42"/>
    <mergeCell ref="L1:M1"/>
    <mergeCell ref="A32:B32"/>
    <mergeCell ref="A5:B5"/>
    <mergeCell ref="A14:B14"/>
    <mergeCell ref="A23:B23"/>
    <mergeCell ref="A17:B17"/>
    <mergeCell ref="A8:B8"/>
    <mergeCell ref="A22:B22"/>
    <mergeCell ref="A35:B35"/>
    <mergeCell ref="A4:B4"/>
    <mergeCell ref="A20:B20"/>
    <mergeCell ref="A38:B38"/>
    <mergeCell ref="A29:B29"/>
    <mergeCell ref="A9:B9"/>
    <mergeCell ref="A31:B31"/>
    <mergeCell ref="A58:B58"/>
    <mergeCell ref="R1:S1"/>
    <mergeCell ref="A34:B34"/>
    <mergeCell ref="P1:Q1"/>
    <mergeCell ref="A36:B36"/>
    <mergeCell ref="A1:B1"/>
    <mergeCell ref="A3:B3"/>
    <mergeCell ref="N1:O1"/>
    <mergeCell ref="A2:B2"/>
  </mergeCells>
  <pageMargins left="0.7" right="0.7" top="0.75" bottom="0.75" header="0.3" footer="0.3"/>
  <pageSetup paperSize="9" fitToWidth="0" orientation="landscape"/>
  <tableParts count="3">
    <tablePart r:id="rId1"/>
    <tablePart r:id="rId2"/>
    <tablePart r:id="rId3"/>
  </tableParts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0-000000000000}">
  <sheetPr codeName="Hoja373">
    <pageSetUpPr fitToPage="1"/>
  </sheetPr>
  <dimension ref="A1:U110"/>
  <sheetViews>
    <sheetView topLeftCell="A42" workbookViewId="0">
      <selection activeCell="A35" sqref="A35:B57"/>
    </sheetView>
  </sheetViews>
  <sheetFormatPr baseColWidth="10" defaultColWidth="9.140625" defaultRowHeight="15" x14ac:dyDescent="0.25"/>
  <cols>
    <col min="1" max="2" width="2.7109375" customWidth="1"/>
    <col min="3" max="3" width="40.140625" customWidth="1"/>
    <col min="4" max="4" width="14.5703125" customWidth="1"/>
    <col min="5" max="5" width="21.85546875" customWidth="1"/>
    <col min="6" max="6" width="22" customWidth="1"/>
    <col min="7" max="7" width="21.140625" bestFit="1" customWidth="1"/>
    <col min="8" max="8" width="9" customWidth="1"/>
    <col min="9" max="9" width="25.140625" customWidth="1"/>
    <col min="10" max="10" width="13.28515625" customWidth="1"/>
    <col min="11" max="11" width="13.5703125" customWidth="1"/>
    <col min="12" max="12" width="14.28515625" customWidth="1"/>
    <col min="13" max="13" width="13.7109375" customWidth="1"/>
    <col min="14" max="15" width="14.7109375" customWidth="1"/>
    <col min="16" max="16" width="15.28515625" customWidth="1"/>
    <col min="17" max="17" width="14.85546875" customWidth="1"/>
    <col min="18" max="19" width="15.42578125" customWidth="1"/>
    <col min="20" max="20" width="17" customWidth="1"/>
    <col min="21" max="21" width="17.85546875" customWidth="1"/>
  </cols>
  <sheetData>
    <row r="1" spans="1:21" ht="46.5" customHeight="1" x14ac:dyDescent="0.25">
      <c r="A1" s="596" t="s">
        <v>0</v>
      </c>
      <c r="B1" s="597"/>
      <c r="C1" s="10" t="s">
        <v>1</v>
      </c>
      <c r="D1" s="10" t="s">
        <v>2</v>
      </c>
      <c r="E1" s="25" t="s">
        <v>3</v>
      </c>
      <c r="F1" s="20" t="s">
        <v>4</v>
      </c>
      <c r="G1" s="1" t="s">
        <v>5</v>
      </c>
      <c r="H1" s="35" t="s">
        <v>6</v>
      </c>
      <c r="I1" s="361" t="s">
        <v>7</v>
      </c>
      <c r="J1" s="26" t="s">
        <v>8</v>
      </c>
      <c r="K1" s="12" t="s">
        <v>9</v>
      </c>
      <c r="L1" s="593" t="s">
        <v>10</v>
      </c>
      <c r="M1" s="592"/>
      <c r="N1" s="599" t="s">
        <v>11</v>
      </c>
      <c r="O1" s="592"/>
      <c r="P1" s="595" t="s">
        <v>12</v>
      </c>
      <c r="Q1" s="592"/>
      <c r="R1" s="594" t="s">
        <v>13</v>
      </c>
      <c r="S1" s="592"/>
      <c r="T1" s="591" t="s">
        <v>14</v>
      </c>
      <c r="U1" s="592"/>
    </row>
    <row r="2" spans="1:21" ht="21" customHeight="1" x14ac:dyDescent="0.25">
      <c r="A2" s="600"/>
      <c r="B2" s="587"/>
      <c r="C2" s="104" t="s">
        <v>3513</v>
      </c>
      <c r="D2" s="88">
        <v>25790567</v>
      </c>
      <c r="E2" s="88" t="s">
        <v>301</v>
      </c>
      <c r="F2" s="80" t="s">
        <v>2623</v>
      </c>
      <c r="G2" s="177"/>
      <c r="H2" s="332"/>
      <c r="I2" s="163" t="s">
        <v>780</v>
      </c>
      <c r="J2" s="161"/>
      <c r="K2" s="161">
        <f t="shared" ref="K2:K33" si="0">J2+$K$59</f>
        <v>0</v>
      </c>
      <c r="L2" s="161"/>
      <c r="M2" s="15">
        <f t="shared" ref="M2:M33" si="1">L2+$M$60</f>
        <v>0</v>
      </c>
      <c r="N2" s="161"/>
      <c r="O2" s="15">
        <f t="shared" ref="O2:O33" si="2">N2+$O$60</f>
        <v>0</v>
      </c>
      <c r="P2" s="161"/>
      <c r="Q2" s="15">
        <f t="shared" ref="Q2:Q33" si="3">P2+$Q$60</f>
        <v>0</v>
      </c>
      <c r="R2" s="161"/>
      <c r="S2" s="15">
        <f t="shared" ref="S2:S33" si="4">R2+$S$60</f>
        <v>0</v>
      </c>
      <c r="T2" s="161"/>
      <c r="U2" s="15">
        <f t="shared" ref="U2:U33" si="5">T2+$U$60</f>
        <v>0</v>
      </c>
    </row>
    <row r="3" spans="1:21" ht="21" customHeight="1" x14ac:dyDescent="0.25">
      <c r="A3" s="586" t="s">
        <v>15</v>
      </c>
      <c r="B3" s="587"/>
      <c r="C3" s="97" t="s">
        <v>3514</v>
      </c>
      <c r="D3" s="50">
        <v>73125327</v>
      </c>
      <c r="E3" s="50" t="s">
        <v>17</v>
      </c>
      <c r="F3" s="79" t="s">
        <v>23</v>
      </c>
      <c r="G3" s="105" t="s">
        <v>100</v>
      </c>
      <c r="H3" s="182"/>
      <c r="I3" s="154" t="s">
        <v>1632</v>
      </c>
      <c r="J3" s="55">
        <v>0.35486111111111113</v>
      </c>
      <c r="K3" s="55">
        <f t="shared" si="0"/>
        <v>0.35486111111111113</v>
      </c>
      <c r="L3" s="55">
        <v>0.3576388888888889</v>
      </c>
      <c r="M3" s="41">
        <f t="shared" si="1"/>
        <v>0.3576388888888889</v>
      </c>
      <c r="N3" s="55">
        <v>0.36736111111111108</v>
      </c>
      <c r="O3" s="41">
        <f t="shared" si="2"/>
        <v>0.36736111111111108</v>
      </c>
      <c r="P3" s="55">
        <v>0.41180555555555548</v>
      </c>
      <c r="Q3" s="41">
        <f t="shared" si="3"/>
        <v>0.41180555555555548</v>
      </c>
      <c r="R3" s="55">
        <v>0.42638888888888887</v>
      </c>
      <c r="S3" s="41">
        <f t="shared" si="4"/>
        <v>0.42638888888888887</v>
      </c>
      <c r="T3" s="236">
        <v>0.43819444444444439</v>
      </c>
      <c r="U3" s="72">
        <f t="shared" si="5"/>
        <v>0.43819444444444439</v>
      </c>
    </row>
    <row r="4" spans="1:21" ht="20.25" customHeight="1" x14ac:dyDescent="0.25">
      <c r="A4" s="586" t="s">
        <v>21</v>
      </c>
      <c r="B4" s="587"/>
      <c r="C4" s="97" t="s">
        <v>3515</v>
      </c>
      <c r="D4" s="50">
        <v>76148322</v>
      </c>
      <c r="E4" s="174" t="s">
        <v>93</v>
      </c>
      <c r="F4" s="79" t="s">
        <v>28</v>
      </c>
      <c r="G4" s="369"/>
      <c r="H4" s="347"/>
      <c r="I4" s="359" t="s">
        <v>315</v>
      </c>
      <c r="J4" s="55">
        <v>0.3576388888888889</v>
      </c>
      <c r="K4" s="55">
        <f t="shared" si="0"/>
        <v>0.3576388888888889</v>
      </c>
      <c r="L4" s="55">
        <v>0.36388888888888887</v>
      </c>
      <c r="M4" s="41">
        <f t="shared" si="1"/>
        <v>0.36388888888888887</v>
      </c>
      <c r="N4" s="55">
        <v>0.36944444444444452</v>
      </c>
      <c r="O4" s="41">
        <f t="shared" si="2"/>
        <v>0.36944444444444452</v>
      </c>
      <c r="P4" s="55">
        <v>0.41388888888888892</v>
      </c>
      <c r="Q4" s="41">
        <f t="shared" si="3"/>
        <v>0.41388888888888892</v>
      </c>
      <c r="R4" s="55">
        <v>0.43402777777777779</v>
      </c>
      <c r="S4" s="41">
        <f t="shared" si="4"/>
        <v>0.43402777777777779</v>
      </c>
      <c r="T4" s="236">
        <v>0.44722222222222219</v>
      </c>
      <c r="U4" s="72">
        <f t="shared" si="5"/>
        <v>0.44722222222222219</v>
      </c>
    </row>
    <row r="5" spans="1:21" ht="18.75" customHeight="1" x14ac:dyDescent="0.25">
      <c r="A5" s="600"/>
      <c r="B5" s="587"/>
      <c r="C5" s="104" t="s">
        <v>3516</v>
      </c>
      <c r="D5" s="88">
        <v>76373543</v>
      </c>
      <c r="E5" s="88" t="s">
        <v>84</v>
      </c>
      <c r="F5" s="80"/>
      <c r="G5" s="177"/>
      <c r="H5" s="332"/>
      <c r="I5" s="285" t="s">
        <v>1603</v>
      </c>
      <c r="J5" s="161"/>
      <c r="K5" s="161">
        <f t="shared" si="0"/>
        <v>0</v>
      </c>
      <c r="L5" s="161"/>
      <c r="M5" s="15">
        <f t="shared" si="1"/>
        <v>0</v>
      </c>
      <c r="N5" s="161"/>
      <c r="O5" s="15">
        <f t="shared" si="2"/>
        <v>0</v>
      </c>
      <c r="P5" s="161"/>
      <c r="Q5" s="15">
        <f t="shared" si="3"/>
        <v>0</v>
      </c>
      <c r="R5" s="161"/>
      <c r="S5" s="15">
        <f t="shared" si="4"/>
        <v>0</v>
      </c>
      <c r="T5" s="161"/>
      <c r="U5" s="15">
        <f t="shared" si="5"/>
        <v>0</v>
      </c>
    </row>
    <row r="6" spans="1:21" ht="21.75" customHeight="1" x14ac:dyDescent="0.25">
      <c r="A6" s="586" t="s">
        <v>26</v>
      </c>
      <c r="B6" s="587"/>
      <c r="C6" s="97" t="s">
        <v>3517</v>
      </c>
      <c r="D6" s="50">
        <v>73243345</v>
      </c>
      <c r="E6" s="50" t="s">
        <v>84</v>
      </c>
      <c r="F6" s="79" t="s">
        <v>23</v>
      </c>
      <c r="G6" s="165" t="s">
        <v>397</v>
      </c>
      <c r="H6" s="464"/>
      <c r="I6" s="518" t="s">
        <v>1603</v>
      </c>
      <c r="J6" s="55">
        <v>0.36805555555555558</v>
      </c>
      <c r="K6" s="55">
        <f t="shared" si="0"/>
        <v>0.36805555555555558</v>
      </c>
      <c r="L6" s="55">
        <v>0.37847222222222221</v>
      </c>
      <c r="M6" s="41">
        <f t="shared" si="1"/>
        <v>0.37847222222222221</v>
      </c>
      <c r="N6" s="55">
        <v>0.3888888888888889</v>
      </c>
      <c r="O6" s="41">
        <f t="shared" si="2"/>
        <v>0.3888888888888889</v>
      </c>
      <c r="P6" s="55">
        <v>0.43263888888888891</v>
      </c>
      <c r="Q6" s="41">
        <f t="shared" si="3"/>
        <v>0.43263888888888891</v>
      </c>
      <c r="R6" s="55">
        <v>0.44722222222222219</v>
      </c>
      <c r="S6" s="41">
        <f t="shared" si="4"/>
        <v>0.44722222222222219</v>
      </c>
      <c r="T6" s="236">
        <v>0.45902777777777781</v>
      </c>
      <c r="U6" s="72">
        <f t="shared" si="5"/>
        <v>0.45902777777777781</v>
      </c>
    </row>
    <row r="7" spans="1:21" ht="19.5" customHeight="1" x14ac:dyDescent="0.25">
      <c r="A7" s="586" t="s">
        <v>30</v>
      </c>
      <c r="B7" s="587"/>
      <c r="C7" s="97" t="s">
        <v>3518</v>
      </c>
      <c r="D7" s="50">
        <v>71405936</v>
      </c>
      <c r="E7" s="21" t="s">
        <v>361</v>
      </c>
      <c r="F7" s="79" t="s">
        <v>28</v>
      </c>
      <c r="G7" s="184" t="s">
        <v>128</v>
      </c>
      <c r="H7" s="334"/>
      <c r="I7" s="50" t="s">
        <v>415</v>
      </c>
      <c r="J7" s="55">
        <v>0.36666666666666659</v>
      </c>
      <c r="K7" s="55">
        <f t="shared" si="0"/>
        <v>0.36666666666666659</v>
      </c>
      <c r="L7" s="55">
        <v>0.36944444444444452</v>
      </c>
      <c r="M7" s="41">
        <f t="shared" si="1"/>
        <v>0.36944444444444452</v>
      </c>
      <c r="N7" s="55">
        <v>0.37916666666666671</v>
      </c>
      <c r="O7" s="41">
        <f t="shared" si="2"/>
        <v>0.37916666666666671</v>
      </c>
      <c r="P7" s="55">
        <v>0.42708333333333331</v>
      </c>
      <c r="Q7" s="41">
        <f t="shared" si="3"/>
        <v>0.42708333333333331</v>
      </c>
      <c r="R7" s="55">
        <v>0.43958333333333333</v>
      </c>
      <c r="S7" s="41">
        <f t="shared" si="4"/>
        <v>0.43958333333333333</v>
      </c>
      <c r="T7" s="236">
        <v>0.4513888888888889</v>
      </c>
      <c r="U7" s="72">
        <f t="shared" si="5"/>
        <v>0.4513888888888889</v>
      </c>
    </row>
    <row r="8" spans="1:21" ht="21.75" customHeight="1" x14ac:dyDescent="0.25">
      <c r="A8" s="586" t="s">
        <v>35</v>
      </c>
      <c r="B8" s="587"/>
      <c r="C8" s="97" t="s">
        <v>3519</v>
      </c>
      <c r="D8" s="50">
        <v>70813369</v>
      </c>
      <c r="E8" s="174" t="s">
        <v>93</v>
      </c>
      <c r="F8" s="79" t="s">
        <v>18</v>
      </c>
      <c r="G8" s="50"/>
      <c r="H8" s="182"/>
      <c r="I8" s="50" t="s">
        <v>415</v>
      </c>
      <c r="J8" s="55">
        <v>0.36944444444444452</v>
      </c>
      <c r="K8" s="55">
        <f t="shared" si="0"/>
        <v>0.36944444444444452</v>
      </c>
      <c r="L8" s="55">
        <v>0.3888888888888889</v>
      </c>
      <c r="M8" s="41">
        <f t="shared" si="1"/>
        <v>0.3888888888888889</v>
      </c>
      <c r="N8" s="55">
        <v>0.39374999999999999</v>
      </c>
      <c r="O8" s="41">
        <f t="shared" si="2"/>
        <v>0.39374999999999999</v>
      </c>
      <c r="P8" s="55">
        <v>0.43958333333333333</v>
      </c>
      <c r="Q8" s="41">
        <f t="shared" si="3"/>
        <v>0.43958333333333333</v>
      </c>
      <c r="R8" s="55">
        <v>0.4513888888888889</v>
      </c>
      <c r="S8" s="41">
        <f t="shared" si="4"/>
        <v>0.4513888888888889</v>
      </c>
      <c r="T8" s="236">
        <v>0.46250000000000002</v>
      </c>
      <c r="U8" s="72">
        <f t="shared" si="5"/>
        <v>0.46250000000000002</v>
      </c>
    </row>
    <row r="9" spans="1:21" ht="20.25" customHeight="1" x14ac:dyDescent="0.25">
      <c r="A9" s="586" t="s">
        <v>40</v>
      </c>
      <c r="B9" s="587"/>
      <c r="C9" s="97" t="s">
        <v>3520</v>
      </c>
      <c r="D9" s="50"/>
      <c r="E9" s="50" t="s">
        <v>17</v>
      </c>
      <c r="F9" s="79" t="s">
        <v>28</v>
      </c>
      <c r="G9" s="105" t="s">
        <v>397</v>
      </c>
      <c r="H9" s="518"/>
      <c r="I9" s="518" t="s">
        <v>1603</v>
      </c>
      <c r="J9" s="55">
        <v>0.37222222222222218</v>
      </c>
      <c r="K9" s="55">
        <f t="shared" si="0"/>
        <v>0.37222222222222218</v>
      </c>
      <c r="L9" s="55">
        <v>0.39513888888888887</v>
      </c>
      <c r="M9" s="41">
        <f t="shared" si="1"/>
        <v>0.39513888888888887</v>
      </c>
      <c r="N9" s="55">
        <v>0.40069444444444452</v>
      </c>
      <c r="O9" s="41">
        <f t="shared" si="2"/>
        <v>0.40069444444444452</v>
      </c>
      <c r="P9" s="55">
        <v>0.44444444444444442</v>
      </c>
      <c r="Q9" s="41">
        <f t="shared" si="3"/>
        <v>0.44444444444444442</v>
      </c>
      <c r="R9" s="55">
        <v>0.45902777777777781</v>
      </c>
      <c r="S9" s="41">
        <f t="shared" si="4"/>
        <v>0.45902777777777781</v>
      </c>
      <c r="T9" s="236">
        <v>0.47291666666666671</v>
      </c>
      <c r="U9" s="72">
        <f t="shared" si="5"/>
        <v>0.47291666666666671</v>
      </c>
    </row>
    <row r="10" spans="1:21" ht="21" customHeight="1" x14ac:dyDescent="0.25">
      <c r="A10" s="586" t="s">
        <v>43</v>
      </c>
      <c r="B10" s="587"/>
      <c r="C10" s="97" t="s">
        <v>3521</v>
      </c>
      <c r="D10" s="50">
        <v>44942579</v>
      </c>
      <c r="E10" s="50" t="s">
        <v>17</v>
      </c>
      <c r="F10" s="79" t="s">
        <v>28</v>
      </c>
      <c r="G10" s="184" t="s">
        <v>203</v>
      </c>
      <c r="H10" s="334"/>
      <c r="I10" s="50" t="s">
        <v>3522</v>
      </c>
      <c r="J10" s="55">
        <v>0.37361111111111112</v>
      </c>
      <c r="K10" s="55">
        <f t="shared" si="0"/>
        <v>0.37361111111111112</v>
      </c>
      <c r="L10" s="55">
        <v>0.40138888888888891</v>
      </c>
      <c r="M10" s="41">
        <f t="shared" si="1"/>
        <v>0.40138888888888891</v>
      </c>
      <c r="N10" s="55">
        <v>0.40625</v>
      </c>
      <c r="O10" s="41">
        <f t="shared" si="2"/>
        <v>0.40625</v>
      </c>
      <c r="P10" s="55">
        <v>0.4513888888888889</v>
      </c>
      <c r="Q10" s="41">
        <f t="shared" si="3"/>
        <v>0.4513888888888889</v>
      </c>
      <c r="R10" s="55">
        <v>0.46319444444444452</v>
      </c>
      <c r="S10" s="41">
        <f t="shared" si="4"/>
        <v>0.46319444444444452</v>
      </c>
      <c r="T10" s="236">
        <v>0.47708333333333341</v>
      </c>
      <c r="U10" s="72">
        <f t="shared" si="5"/>
        <v>0.47708333333333341</v>
      </c>
    </row>
    <row r="11" spans="1:21" s="46" customFormat="1" ht="21" customHeight="1" x14ac:dyDescent="0.25">
      <c r="A11" s="600"/>
      <c r="B11" s="587"/>
      <c r="C11" s="104" t="s">
        <v>3523</v>
      </c>
      <c r="D11" s="88">
        <v>10149390</v>
      </c>
      <c r="E11" s="88" t="s">
        <v>1959</v>
      </c>
      <c r="F11" s="80" t="s">
        <v>670</v>
      </c>
      <c r="G11" s="88"/>
      <c r="H11" s="88"/>
      <c r="I11" s="88" t="s">
        <v>218</v>
      </c>
      <c r="J11" s="161"/>
      <c r="K11" s="161">
        <f t="shared" si="0"/>
        <v>0</v>
      </c>
      <c r="L11" s="161"/>
      <c r="M11" s="15">
        <f t="shared" si="1"/>
        <v>0</v>
      </c>
      <c r="N11" s="161"/>
      <c r="O11" s="15">
        <f t="shared" si="2"/>
        <v>0</v>
      </c>
      <c r="P11" s="161"/>
      <c r="Q11" s="15">
        <f t="shared" si="3"/>
        <v>0</v>
      </c>
      <c r="R11" s="161"/>
      <c r="S11" s="15">
        <f t="shared" si="4"/>
        <v>0</v>
      </c>
      <c r="T11" s="161"/>
      <c r="U11" s="15">
        <f t="shared" si="5"/>
        <v>0</v>
      </c>
    </row>
    <row r="12" spans="1:21" ht="23.25" customHeight="1" x14ac:dyDescent="0.25">
      <c r="A12" s="586" t="s">
        <v>48</v>
      </c>
      <c r="B12" s="587"/>
      <c r="C12" s="97" t="s">
        <v>3524</v>
      </c>
      <c r="D12" s="50">
        <v>25762070</v>
      </c>
      <c r="E12" s="21" t="s">
        <v>295</v>
      </c>
      <c r="F12" s="79" t="s">
        <v>38</v>
      </c>
      <c r="G12" s="105"/>
      <c r="H12" s="105"/>
      <c r="I12" s="105" t="s">
        <v>780</v>
      </c>
      <c r="J12" s="55">
        <v>0.38958333333333328</v>
      </c>
      <c r="K12" s="55">
        <f t="shared" si="0"/>
        <v>0.38958333333333328</v>
      </c>
      <c r="L12" s="55">
        <v>0.40763888888888888</v>
      </c>
      <c r="M12" s="41">
        <f t="shared" si="1"/>
        <v>0.40763888888888888</v>
      </c>
      <c r="N12" s="55">
        <v>0.4152777777777778</v>
      </c>
      <c r="O12" s="41">
        <f t="shared" si="2"/>
        <v>0.4152777777777778</v>
      </c>
      <c r="P12" s="55">
        <v>0.45902777777777781</v>
      </c>
      <c r="Q12" s="41">
        <f t="shared" si="3"/>
        <v>0.45902777777777781</v>
      </c>
      <c r="R12" s="55">
        <v>0.47222222222222221</v>
      </c>
      <c r="S12" s="41">
        <f t="shared" si="4"/>
        <v>0.47222222222222221</v>
      </c>
      <c r="T12" s="236">
        <v>0.48749999999999999</v>
      </c>
      <c r="U12" s="72">
        <f t="shared" si="5"/>
        <v>0.48749999999999999</v>
      </c>
    </row>
    <row r="13" spans="1:21" ht="21.75" customHeight="1" x14ac:dyDescent="0.25">
      <c r="A13" s="586" t="s">
        <v>54</v>
      </c>
      <c r="B13" s="587"/>
      <c r="C13" s="97" t="s">
        <v>3525</v>
      </c>
      <c r="D13" s="50">
        <v>76230367</v>
      </c>
      <c r="E13" s="50" t="s">
        <v>17</v>
      </c>
      <c r="F13" s="79" t="s">
        <v>23</v>
      </c>
      <c r="G13" s="105"/>
      <c r="H13" s="105"/>
      <c r="I13" s="105" t="s">
        <v>780</v>
      </c>
      <c r="J13" s="55">
        <v>0.38958333333333328</v>
      </c>
      <c r="K13" s="55">
        <f t="shared" si="0"/>
        <v>0.38958333333333328</v>
      </c>
      <c r="L13" s="55">
        <v>0.41875000000000001</v>
      </c>
      <c r="M13" s="41">
        <f t="shared" si="1"/>
        <v>0.41875000000000001</v>
      </c>
      <c r="N13" s="55">
        <v>0.42430555555555549</v>
      </c>
      <c r="O13" s="41">
        <f t="shared" si="2"/>
        <v>0.42430555555555549</v>
      </c>
      <c r="P13" s="55">
        <v>0.47152777777777782</v>
      </c>
      <c r="Q13" s="41">
        <f t="shared" si="3"/>
        <v>0.47152777777777782</v>
      </c>
      <c r="R13" s="55">
        <v>0.48680555555555549</v>
      </c>
      <c r="S13" s="41">
        <f t="shared" si="4"/>
        <v>0.48680555555555549</v>
      </c>
      <c r="T13" s="236">
        <v>0.5</v>
      </c>
      <c r="U13" s="72">
        <f t="shared" si="5"/>
        <v>0.5</v>
      </c>
    </row>
    <row r="14" spans="1:21" ht="24" customHeight="1" x14ac:dyDescent="0.25">
      <c r="A14" s="586" t="s">
        <v>58</v>
      </c>
      <c r="B14" s="587"/>
      <c r="C14" s="97" t="s">
        <v>3526</v>
      </c>
      <c r="D14" s="50">
        <v>40082285</v>
      </c>
      <c r="E14" s="201" t="s">
        <v>45</v>
      </c>
      <c r="F14" s="79" t="s">
        <v>38</v>
      </c>
      <c r="G14" s="359"/>
      <c r="H14" s="359"/>
      <c r="I14" s="359" t="s">
        <v>63</v>
      </c>
      <c r="J14" s="55">
        <v>0.39583333333333331</v>
      </c>
      <c r="K14" s="55">
        <f t="shared" si="0"/>
        <v>0.39583333333333331</v>
      </c>
      <c r="L14" s="55">
        <v>0.42430555555555549</v>
      </c>
      <c r="M14" s="41">
        <f t="shared" si="1"/>
        <v>0.42430555555555549</v>
      </c>
      <c r="N14" s="55">
        <v>0.4284722222222222</v>
      </c>
      <c r="O14" s="41">
        <f t="shared" si="2"/>
        <v>0.4284722222222222</v>
      </c>
      <c r="P14" s="55">
        <v>0.47569444444444442</v>
      </c>
      <c r="Q14" s="41">
        <f t="shared" si="3"/>
        <v>0.47569444444444442</v>
      </c>
      <c r="R14" s="55">
        <v>0.48749999999999999</v>
      </c>
      <c r="S14" s="41">
        <f t="shared" si="4"/>
        <v>0.48749999999999999</v>
      </c>
      <c r="T14" s="236">
        <v>0.50069444444444444</v>
      </c>
      <c r="U14" s="72">
        <f t="shared" si="5"/>
        <v>0.50069444444444444</v>
      </c>
    </row>
    <row r="15" spans="1:21" ht="21.75" customHeight="1" x14ac:dyDescent="0.25">
      <c r="A15" s="600"/>
      <c r="B15" s="587"/>
      <c r="C15" s="104" t="s">
        <v>3527</v>
      </c>
      <c r="D15" s="88"/>
      <c r="E15" s="88" t="s">
        <v>1959</v>
      </c>
      <c r="F15" s="80" t="s">
        <v>38</v>
      </c>
      <c r="G15" s="88"/>
      <c r="H15" s="332" t="s">
        <v>209</v>
      </c>
      <c r="I15" s="88" t="s">
        <v>90</v>
      </c>
      <c r="J15" s="161"/>
      <c r="K15" s="161">
        <f t="shared" si="0"/>
        <v>0</v>
      </c>
      <c r="L15" s="161"/>
      <c r="M15" s="161">
        <f t="shared" si="1"/>
        <v>0</v>
      </c>
      <c r="N15" s="161"/>
      <c r="O15" s="161">
        <f t="shared" si="2"/>
        <v>0</v>
      </c>
      <c r="P15" s="161"/>
      <c r="Q15" s="161">
        <f t="shared" si="3"/>
        <v>0</v>
      </c>
      <c r="R15" s="161"/>
      <c r="S15" s="161">
        <f t="shared" si="4"/>
        <v>0</v>
      </c>
      <c r="T15" s="161"/>
      <c r="U15" s="161">
        <f t="shared" si="5"/>
        <v>0</v>
      </c>
    </row>
    <row r="16" spans="1:21" ht="19.5" customHeight="1" x14ac:dyDescent="0.25">
      <c r="A16" s="586" t="s">
        <v>64</v>
      </c>
      <c r="B16" s="587"/>
      <c r="C16" s="97" t="s">
        <v>3528</v>
      </c>
      <c r="D16" s="50">
        <v>72634963</v>
      </c>
      <c r="E16" s="207" t="s">
        <v>138</v>
      </c>
      <c r="F16" s="79" t="s">
        <v>28</v>
      </c>
      <c r="G16" s="500"/>
      <c r="H16" s="516"/>
      <c r="I16" s="500" t="s">
        <v>90</v>
      </c>
      <c r="J16" s="55">
        <v>0.40763888888888888</v>
      </c>
      <c r="K16" s="55">
        <f t="shared" si="0"/>
        <v>0.40763888888888888</v>
      </c>
      <c r="L16" s="55">
        <v>0.43194444444444452</v>
      </c>
      <c r="M16" s="55">
        <f t="shared" si="1"/>
        <v>0.43194444444444452</v>
      </c>
      <c r="N16" s="55">
        <v>0.4375</v>
      </c>
      <c r="O16" s="55">
        <f t="shared" si="2"/>
        <v>0.4375</v>
      </c>
      <c r="P16" s="55">
        <v>0.48680555555555549</v>
      </c>
      <c r="Q16" s="55">
        <f t="shared" si="3"/>
        <v>0.48680555555555549</v>
      </c>
      <c r="R16" s="55">
        <v>0.50486111111111109</v>
      </c>
      <c r="S16" s="41">
        <f t="shared" si="4"/>
        <v>0.50486111111111109</v>
      </c>
      <c r="T16" s="236">
        <v>0.51666666666666672</v>
      </c>
      <c r="U16" s="236">
        <f t="shared" si="5"/>
        <v>0.51666666666666672</v>
      </c>
    </row>
    <row r="17" spans="1:21" ht="20.25" customHeight="1" x14ac:dyDescent="0.25">
      <c r="A17" s="600"/>
      <c r="B17" s="587"/>
      <c r="C17" s="104" t="s">
        <v>3529</v>
      </c>
      <c r="D17" s="88">
        <v>25547821</v>
      </c>
      <c r="E17" s="88" t="s">
        <v>271</v>
      </c>
      <c r="F17" s="80" t="s">
        <v>38</v>
      </c>
      <c r="G17" s="88" t="s">
        <v>3530</v>
      </c>
      <c r="H17" s="332"/>
      <c r="I17" s="88" t="s">
        <v>780</v>
      </c>
      <c r="J17" s="161"/>
      <c r="K17" s="161">
        <f t="shared" si="0"/>
        <v>0</v>
      </c>
      <c r="L17" s="161"/>
      <c r="M17" s="15">
        <f t="shared" si="1"/>
        <v>0</v>
      </c>
      <c r="N17" s="161"/>
      <c r="O17" s="15">
        <f t="shared" si="2"/>
        <v>0</v>
      </c>
      <c r="P17" s="161"/>
      <c r="Q17" s="15">
        <f t="shared" si="3"/>
        <v>0</v>
      </c>
      <c r="R17" s="161"/>
      <c r="S17" s="15">
        <f t="shared" si="4"/>
        <v>0</v>
      </c>
      <c r="T17" s="161"/>
      <c r="U17" s="15">
        <f t="shared" si="5"/>
        <v>0</v>
      </c>
    </row>
    <row r="18" spans="1:21" ht="21.75" customHeight="1" x14ac:dyDescent="0.25">
      <c r="A18" s="600"/>
      <c r="B18" s="587"/>
      <c r="C18" s="104" t="s">
        <v>3396</v>
      </c>
      <c r="D18" s="88">
        <v>597723</v>
      </c>
      <c r="E18" s="88" t="s">
        <v>271</v>
      </c>
      <c r="F18" s="80" t="s">
        <v>28</v>
      </c>
      <c r="G18" s="88"/>
      <c r="H18" s="332" t="s">
        <v>248</v>
      </c>
      <c r="I18" s="88" t="s">
        <v>3398</v>
      </c>
      <c r="J18" s="161"/>
      <c r="K18" s="161">
        <f t="shared" si="0"/>
        <v>0</v>
      </c>
      <c r="L18" s="161"/>
      <c r="M18" s="161">
        <f t="shared" si="1"/>
        <v>0</v>
      </c>
      <c r="N18" s="161"/>
      <c r="O18" s="161">
        <f t="shared" si="2"/>
        <v>0</v>
      </c>
      <c r="P18" s="161"/>
      <c r="Q18" s="161">
        <f t="shared" si="3"/>
        <v>0</v>
      </c>
      <c r="R18" s="161"/>
      <c r="S18" s="161">
        <f t="shared" si="4"/>
        <v>0</v>
      </c>
      <c r="T18" s="161"/>
      <c r="U18" s="161">
        <f t="shared" si="5"/>
        <v>0</v>
      </c>
    </row>
    <row r="19" spans="1:21" s="4" customFormat="1" ht="20.25" customHeight="1" x14ac:dyDescent="0.25">
      <c r="A19" s="586" t="s">
        <v>67</v>
      </c>
      <c r="B19" s="587"/>
      <c r="C19" s="97" t="s">
        <v>3531</v>
      </c>
      <c r="D19" s="50">
        <v>4107766</v>
      </c>
      <c r="E19" s="115" t="s">
        <v>84</v>
      </c>
      <c r="F19" s="141" t="s">
        <v>38</v>
      </c>
      <c r="G19" s="138" t="s">
        <v>2549</v>
      </c>
      <c r="H19" s="356" t="s">
        <v>108</v>
      </c>
      <c r="I19" s="105" t="s">
        <v>780</v>
      </c>
      <c r="J19" s="55">
        <v>0.40555555555555561</v>
      </c>
      <c r="K19" s="55">
        <f t="shared" si="0"/>
        <v>0.40555555555555561</v>
      </c>
      <c r="L19" s="55">
        <v>0.41458333333333341</v>
      </c>
      <c r="M19" s="55">
        <f t="shared" si="1"/>
        <v>0.41458333333333341</v>
      </c>
      <c r="N19" s="55">
        <v>0.41875000000000001</v>
      </c>
      <c r="O19" s="55">
        <f t="shared" si="2"/>
        <v>0.41875000000000001</v>
      </c>
      <c r="P19" s="55">
        <v>0.46250000000000002</v>
      </c>
      <c r="Q19" s="55">
        <f t="shared" si="3"/>
        <v>0.46250000000000002</v>
      </c>
      <c r="R19" s="55">
        <v>0.47638888888888892</v>
      </c>
      <c r="S19" s="55">
        <f t="shared" si="4"/>
        <v>0.47638888888888892</v>
      </c>
      <c r="T19" s="236">
        <v>0.48819444444444438</v>
      </c>
      <c r="U19" s="236">
        <f t="shared" si="5"/>
        <v>0.48819444444444438</v>
      </c>
    </row>
    <row r="20" spans="1:21" ht="23.25" customHeight="1" x14ac:dyDescent="0.25">
      <c r="A20" s="586" t="s">
        <v>70</v>
      </c>
      <c r="B20" s="587"/>
      <c r="C20" s="97" t="s">
        <v>3532</v>
      </c>
      <c r="D20" s="50">
        <v>74050406</v>
      </c>
      <c r="E20" s="50" t="s">
        <v>17</v>
      </c>
      <c r="F20" s="79" t="s">
        <v>38</v>
      </c>
      <c r="G20" s="105"/>
      <c r="H20" s="105"/>
      <c r="I20" s="105" t="s">
        <v>780</v>
      </c>
      <c r="J20" s="55">
        <v>0.42291666666666672</v>
      </c>
      <c r="K20" s="55">
        <f t="shared" si="0"/>
        <v>0.42291666666666672</v>
      </c>
      <c r="L20" s="55">
        <v>0.44861111111111113</v>
      </c>
      <c r="M20" s="41">
        <f t="shared" si="1"/>
        <v>0.44861111111111113</v>
      </c>
      <c r="N20" s="55">
        <v>0.4548611111111111</v>
      </c>
      <c r="O20" s="41">
        <f t="shared" si="2"/>
        <v>0.4548611111111111</v>
      </c>
      <c r="P20" s="55">
        <v>0.50069444444444444</v>
      </c>
      <c r="Q20" s="41">
        <f t="shared" si="3"/>
        <v>0.50069444444444444</v>
      </c>
      <c r="R20" s="55">
        <v>0.5131944444444444</v>
      </c>
      <c r="S20" s="41">
        <f t="shared" si="4"/>
        <v>0.5131944444444444</v>
      </c>
      <c r="T20" s="236">
        <v>0.52500000000000002</v>
      </c>
      <c r="U20" s="72">
        <f t="shared" si="5"/>
        <v>0.52500000000000002</v>
      </c>
    </row>
    <row r="21" spans="1:21" ht="18" customHeight="1" x14ac:dyDescent="0.25">
      <c r="A21" s="586" t="s">
        <v>73</v>
      </c>
      <c r="B21" s="587"/>
      <c r="C21" s="97" t="s">
        <v>3533</v>
      </c>
      <c r="D21" s="50">
        <v>43519046</v>
      </c>
      <c r="E21" s="207" t="s">
        <v>138</v>
      </c>
      <c r="F21" s="79" t="s">
        <v>28</v>
      </c>
      <c r="G21" s="245"/>
      <c r="H21" s="347"/>
      <c r="I21" s="245" t="s">
        <v>95</v>
      </c>
      <c r="J21" s="55">
        <v>0.43125000000000002</v>
      </c>
      <c r="K21" s="55">
        <f t="shared" si="0"/>
        <v>0.43125000000000002</v>
      </c>
      <c r="L21" s="55">
        <v>0.45624999999999999</v>
      </c>
      <c r="M21" s="41">
        <f t="shared" si="1"/>
        <v>0.45624999999999999</v>
      </c>
      <c r="N21" s="55">
        <v>0.46180555555555558</v>
      </c>
      <c r="O21" s="41">
        <f t="shared" si="2"/>
        <v>0.46180555555555558</v>
      </c>
      <c r="P21" s="55">
        <v>0.5083333333333333</v>
      </c>
      <c r="Q21" s="41">
        <f t="shared" si="3"/>
        <v>0.5083333333333333</v>
      </c>
      <c r="R21" s="55">
        <v>0.52361111111111114</v>
      </c>
      <c r="S21" s="41">
        <f t="shared" si="4"/>
        <v>0.52361111111111114</v>
      </c>
      <c r="T21" s="236">
        <v>0.53541666666666665</v>
      </c>
      <c r="U21" s="72">
        <f t="shared" si="5"/>
        <v>0.53541666666666665</v>
      </c>
    </row>
    <row r="22" spans="1:21" ht="21" customHeight="1" x14ac:dyDescent="0.25">
      <c r="A22" s="586" t="s">
        <v>76</v>
      </c>
      <c r="B22" s="587"/>
      <c r="C22" s="97" t="s">
        <v>3534</v>
      </c>
      <c r="D22" s="50">
        <v>46915369</v>
      </c>
      <c r="E22" s="50" t="s">
        <v>271</v>
      </c>
      <c r="F22" s="79" t="s">
        <v>28</v>
      </c>
      <c r="G22" s="105" t="s">
        <v>397</v>
      </c>
      <c r="H22" s="182"/>
      <c r="I22" s="50" t="s">
        <v>2662</v>
      </c>
      <c r="J22" s="55">
        <v>0.43611111111111112</v>
      </c>
      <c r="K22" s="55">
        <f t="shared" si="0"/>
        <v>0.43611111111111112</v>
      </c>
      <c r="L22" s="55">
        <v>0.46111111111111108</v>
      </c>
      <c r="M22" s="41">
        <f t="shared" si="1"/>
        <v>0.46111111111111108</v>
      </c>
      <c r="N22" s="55">
        <v>0.46805555555555561</v>
      </c>
      <c r="O22" s="41">
        <f t="shared" si="2"/>
        <v>0.46805555555555561</v>
      </c>
      <c r="P22" s="55">
        <v>0.51249999999999996</v>
      </c>
      <c r="Q22" s="41">
        <f t="shared" si="3"/>
        <v>0.51249999999999996</v>
      </c>
      <c r="R22" s="55">
        <v>0.52500000000000002</v>
      </c>
      <c r="S22" s="41">
        <f t="shared" si="4"/>
        <v>0.52500000000000002</v>
      </c>
      <c r="T22" s="236">
        <v>0.53819444444444442</v>
      </c>
      <c r="U22" s="72">
        <f t="shared" si="5"/>
        <v>0.53819444444444442</v>
      </c>
    </row>
    <row r="23" spans="1:21" ht="19.5" customHeight="1" x14ac:dyDescent="0.25">
      <c r="A23" s="586" t="s">
        <v>78</v>
      </c>
      <c r="B23" s="587"/>
      <c r="C23" s="97" t="s">
        <v>3535</v>
      </c>
      <c r="D23" s="50">
        <v>75390862</v>
      </c>
      <c r="E23" s="201" t="s">
        <v>521</v>
      </c>
      <c r="F23" s="79" t="s">
        <v>38</v>
      </c>
      <c r="G23" s="105" t="s">
        <v>24</v>
      </c>
      <c r="H23" s="186"/>
      <c r="I23" s="186" t="s">
        <v>25</v>
      </c>
      <c r="J23" s="55">
        <v>0.45208333333333328</v>
      </c>
      <c r="K23" s="55">
        <f t="shared" si="0"/>
        <v>0.45208333333333328</v>
      </c>
      <c r="L23" s="55">
        <v>0.46597222222222218</v>
      </c>
      <c r="M23" s="41">
        <f t="shared" si="1"/>
        <v>0.46597222222222218</v>
      </c>
      <c r="N23" s="55">
        <v>0.47222222222222221</v>
      </c>
      <c r="O23" s="41">
        <f t="shared" si="2"/>
        <v>0.47222222222222221</v>
      </c>
      <c r="P23" s="55">
        <v>0.52222222222222225</v>
      </c>
      <c r="Q23" s="41">
        <f t="shared" si="3"/>
        <v>0.52222222222222225</v>
      </c>
      <c r="R23" s="55">
        <v>0.53541666666666665</v>
      </c>
      <c r="S23" s="41">
        <f t="shared" si="4"/>
        <v>0.53541666666666665</v>
      </c>
      <c r="T23" s="236">
        <v>0.55000000000000004</v>
      </c>
      <c r="U23" s="72">
        <f t="shared" si="5"/>
        <v>0.55000000000000004</v>
      </c>
    </row>
    <row r="24" spans="1:21" ht="18" customHeight="1" x14ac:dyDescent="0.25">
      <c r="A24" s="586" t="s">
        <v>80</v>
      </c>
      <c r="B24" s="587"/>
      <c r="C24" s="97" t="s">
        <v>3536</v>
      </c>
      <c r="D24" s="50">
        <v>45639657</v>
      </c>
      <c r="E24" s="50" t="s">
        <v>271</v>
      </c>
      <c r="F24" s="79" t="s">
        <v>28</v>
      </c>
      <c r="G24" s="105" t="s">
        <v>42</v>
      </c>
      <c r="H24" s="182"/>
      <c r="I24" s="50" t="s">
        <v>3537</v>
      </c>
      <c r="J24" s="55">
        <v>0.45555555555555549</v>
      </c>
      <c r="K24" s="55">
        <f t="shared" si="0"/>
        <v>0.45555555555555549</v>
      </c>
      <c r="L24" s="55">
        <v>0.47083333333333333</v>
      </c>
      <c r="M24" s="41">
        <f t="shared" si="1"/>
        <v>0.47083333333333333</v>
      </c>
      <c r="N24" s="55">
        <v>0.47569444444444442</v>
      </c>
      <c r="O24" s="41">
        <f t="shared" si="2"/>
        <v>0.47569444444444442</v>
      </c>
      <c r="P24" s="55">
        <v>0.52430555555555558</v>
      </c>
      <c r="Q24" s="41">
        <f t="shared" si="3"/>
        <v>0.52430555555555558</v>
      </c>
      <c r="R24" s="55">
        <v>0.53680555555555554</v>
      </c>
      <c r="S24" s="41">
        <f t="shared" si="4"/>
        <v>0.53680555555555554</v>
      </c>
      <c r="T24" s="236">
        <v>0.55138888888888893</v>
      </c>
      <c r="U24" s="72">
        <f t="shared" si="5"/>
        <v>0.55138888888888893</v>
      </c>
    </row>
    <row r="25" spans="1:21" s="4" customFormat="1" ht="18" customHeight="1" x14ac:dyDescent="0.25">
      <c r="A25" s="586" t="s">
        <v>82</v>
      </c>
      <c r="B25" s="587"/>
      <c r="C25" s="97" t="s">
        <v>3538</v>
      </c>
      <c r="D25" s="50">
        <v>25533254</v>
      </c>
      <c r="E25" s="21" t="s">
        <v>295</v>
      </c>
      <c r="F25" s="79" t="s">
        <v>38</v>
      </c>
      <c r="G25" s="469"/>
      <c r="H25" s="469"/>
      <c r="I25" s="469" t="s">
        <v>726</v>
      </c>
      <c r="J25" s="55">
        <v>0.46180555555555558</v>
      </c>
      <c r="K25" s="55">
        <f t="shared" si="0"/>
        <v>0.46180555555555558</v>
      </c>
      <c r="L25" s="55">
        <v>0.47569444444444442</v>
      </c>
      <c r="M25" s="41">
        <f t="shared" si="1"/>
        <v>0.47569444444444442</v>
      </c>
      <c r="N25" s="55">
        <v>0.4826388888888889</v>
      </c>
      <c r="O25" s="41">
        <f t="shared" si="2"/>
        <v>0.4826388888888889</v>
      </c>
      <c r="P25" s="41">
        <v>0.56041666666666667</v>
      </c>
      <c r="Q25" s="41">
        <f t="shared" si="3"/>
        <v>0.56041666666666667</v>
      </c>
      <c r="R25" s="55">
        <v>0.57291666666666663</v>
      </c>
      <c r="S25" s="41">
        <f t="shared" si="4"/>
        <v>0.57291666666666663</v>
      </c>
      <c r="T25" s="236">
        <v>0.58611111111111114</v>
      </c>
      <c r="U25" s="72">
        <f t="shared" si="5"/>
        <v>0.58611111111111114</v>
      </c>
    </row>
    <row r="26" spans="1:21" s="46" customFormat="1" ht="19.5" customHeight="1" x14ac:dyDescent="0.25">
      <c r="A26" s="586" t="s">
        <v>87</v>
      </c>
      <c r="B26" s="587"/>
      <c r="C26" s="97" t="s">
        <v>3539</v>
      </c>
      <c r="D26" s="50">
        <v>71256599</v>
      </c>
      <c r="E26" s="50" t="s">
        <v>84</v>
      </c>
      <c r="F26" s="79" t="s">
        <v>28</v>
      </c>
      <c r="G26" s="105" t="s">
        <v>42</v>
      </c>
      <c r="H26" s="312"/>
      <c r="I26" s="312" t="s">
        <v>168</v>
      </c>
      <c r="J26" s="55">
        <v>0.46458333333333329</v>
      </c>
      <c r="K26" s="55">
        <f t="shared" si="0"/>
        <v>0.46458333333333329</v>
      </c>
      <c r="L26" s="55">
        <v>0.48194444444444451</v>
      </c>
      <c r="M26" s="41">
        <f t="shared" si="1"/>
        <v>0.48194444444444451</v>
      </c>
      <c r="N26" s="55">
        <v>0.48680555555555549</v>
      </c>
      <c r="O26" s="41">
        <f t="shared" si="2"/>
        <v>0.48680555555555549</v>
      </c>
      <c r="P26" s="55">
        <v>0.53611111111111109</v>
      </c>
      <c r="Q26" s="41">
        <f t="shared" si="3"/>
        <v>0.53611111111111109</v>
      </c>
      <c r="R26" s="55">
        <v>0.55208333333333337</v>
      </c>
      <c r="S26" s="41">
        <f t="shared" si="4"/>
        <v>0.55208333333333337</v>
      </c>
      <c r="T26" s="236">
        <v>0.57499999999999996</v>
      </c>
      <c r="U26" s="72">
        <f t="shared" si="5"/>
        <v>0.57499999999999996</v>
      </c>
    </row>
    <row r="27" spans="1:21" ht="21.75" customHeight="1" x14ac:dyDescent="0.25">
      <c r="A27" s="586" t="s">
        <v>91</v>
      </c>
      <c r="B27" s="587"/>
      <c r="C27" s="292" t="s">
        <v>3540</v>
      </c>
      <c r="D27" s="50">
        <v>47327911</v>
      </c>
      <c r="E27" s="201" t="s">
        <v>1959</v>
      </c>
      <c r="F27" s="79" t="s">
        <v>28</v>
      </c>
      <c r="G27" s="105" t="s">
        <v>75</v>
      </c>
      <c r="H27" s="347"/>
      <c r="I27" s="245" t="s">
        <v>165</v>
      </c>
      <c r="J27" s="55">
        <v>0.4861111111111111</v>
      </c>
      <c r="K27" s="55">
        <f t="shared" si="0"/>
        <v>0.4861111111111111</v>
      </c>
      <c r="L27" s="55">
        <v>0.49861111111111112</v>
      </c>
      <c r="M27" s="41">
        <f t="shared" si="1"/>
        <v>0.49861111111111112</v>
      </c>
      <c r="N27" s="55">
        <v>0.50347222222222221</v>
      </c>
      <c r="O27" s="41">
        <f t="shared" si="2"/>
        <v>0.50347222222222221</v>
      </c>
      <c r="P27" s="55">
        <v>0.56041666666666667</v>
      </c>
      <c r="Q27" s="41">
        <f t="shared" si="3"/>
        <v>0.56041666666666667</v>
      </c>
      <c r="R27" s="55">
        <v>0.58819444444444446</v>
      </c>
      <c r="S27" s="41">
        <f t="shared" si="4"/>
        <v>0.58819444444444446</v>
      </c>
      <c r="T27" s="236">
        <v>0.60277777777777775</v>
      </c>
      <c r="U27" s="72">
        <f t="shared" si="5"/>
        <v>0.60277777777777775</v>
      </c>
    </row>
    <row r="28" spans="1:21" ht="21" customHeight="1" x14ac:dyDescent="0.25">
      <c r="A28" s="586" t="s">
        <v>96</v>
      </c>
      <c r="B28" s="587"/>
      <c r="C28" s="97" t="s">
        <v>3541</v>
      </c>
      <c r="D28" s="50">
        <v>7900789</v>
      </c>
      <c r="E28" s="50" t="s">
        <v>17</v>
      </c>
      <c r="F28" s="79" t="s">
        <v>38</v>
      </c>
      <c r="G28" s="50"/>
      <c r="H28" s="182"/>
      <c r="I28" s="50" t="s">
        <v>1439</v>
      </c>
      <c r="J28" s="55">
        <v>0.47708333333333341</v>
      </c>
      <c r="K28" s="55">
        <f t="shared" si="0"/>
        <v>0.47708333333333341</v>
      </c>
      <c r="L28" s="55">
        <v>0.48680555555555549</v>
      </c>
      <c r="M28" s="41">
        <f t="shared" si="1"/>
        <v>0.48680555555555549</v>
      </c>
      <c r="N28" s="55">
        <v>0.49166666666666659</v>
      </c>
      <c r="O28" s="41">
        <f t="shared" si="2"/>
        <v>0.49166666666666659</v>
      </c>
      <c r="P28" s="55">
        <v>0.53680555555555554</v>
      </c>
      <c r="Q28" s="41">
        <f t="shared" si="3"/>
        <v>0.53680555555555554</v>
      </c>
      <c r="R28" s="55">
        <v>0.5493055555555556</v>
      </c>
      <c r="S28" s="41">
        <f t="shared" si="4"/>
        <v>0.5493055555555556</v>
      </c>
      <c r="T28" s="236">
        <v>0.56319444444444444</v>
      </c>
      <c r="U28" s="72">
        <f t="shared" si="5"/>
        <v>0.56319444444444444</v>
      </c>
    </row>
    <row r="29" spans="1:21" s="4" customFormat="1" ht="18" customHeight="1" x14ac:dyDescent="0.25">
      <c r="A29" s="586" t="s">
        <v>98</v>
      </c>
      <c r="B29" s="587"/>
      <c r="C29" s="97" t="s">
        <v>3542</v>
      </c>
      <c r="D29" s="50">
        <v>4199428</v>
      </c>
      <c r="E29" s="207" t="s">
        <v>138</v>
      </c>
      <c r="F29" s="79" t="s">
        <v>28</v>
      </c>
      <c r="G29" s="256"/>
      <c r="H29" s="21" t="s">
        <v>248</v>
      </c>
      <c r="I29" s="256" t="s">
        <v>3357</v>
      </c>
      <c r="J29" s="55">
        <v>0.48402777777777778</v>
      </c>
      <c r="K29" s="55">
        <f t="shared" si="0"/>
        <v>0.48402777777777778</v>
      </c>
      <c r="L29" s="55">
        <v>0.4909722222222222</v>
      </c>
      <c r="M29" s="41">
        <f t="shared" si="1"/>
        <v>0.4909722222222222</v>
      </c>
      <c r="N29" s="55">
        <v>0.49513888888888891</v>
      </c>
      <c r="O29" s="41">
        <f t="shared" si="2"/>
        <v>0.49513888888888891</v>
      </c>
      <c r="P29" s="55">
        <v>0.54861111111111116</v>
      </c>
      <c r="Q29" s="41">
        <f t="shared" si="3"/>
        <v>0.54861111111111116</v>
      </c>
      <c r="R29" s="55">
        <v>0.57361111111111107</v>
      </c>
      <c r="S29" s="41">
        <f t="shared" si="4"/>
        <v>0.57361111111111107</v>
      </c>
      <c r="T29" s="236">
        <v>0.58472222222222225</v>
      </c>
      <c r="U29" s="72">
        <f t="shared" si="5"/>
        <v>0.58472222222222225</v>
      </c>
    </row>
    <row r="30" spans="1:21" s="46" customFormat="1" ht="21" customHeight="1" x14ac:dyDescent="0.25">
      <c r="A30" s="586" t="s">
        <v>102</v>
      </c>
      <c r="B30" s="587"/>
      <c r="C30" s="97" t="s">
        <v>3543</v>
      </c>
      <c r="D30" s="50">
        <v>7063857</v>
      </c>
      <c r="E30" s="207" t="s">
        <v>138</v>
      </c>
      <c r="F30" s="79" t="s">
        <v>23</v>
      </c>
      <c r="G30" s="256"/>
      <c r="H30" s="21" t="s">
        <v>248</v>
      </c>
      <c r="I30" s="256" t="s">
        <v>3359</v>
      </c>
      <c r="J30" s="55">
        <v>0.48541666666666672</v>
      </c>
      <c r="K30" s="55">
        <f t="shared" si="0"/>
        <v>0.48541666666666672</v>
      </c>
      <c r="L30" s="55">
        <v>0.49444444444444452</v>
      </c>
      <c r="M30" s="41">
        <f t="shared" si="1"/>
        <v>0.49444444444444452</v>
      </c>
      <c r="N30" s="55">
        <v>0.49930555555555561</v>
      </c>
      <c r="O30" s="41">
        <f t="shared" si="2"/>
        <v>0.49930555555555561</v>
      </c>
      <c r="P30" s="55">
        <v>0.54861111111111116</v>
      </c>
      <c r="Q30" s="41">
        <f t="shared" si="3"/>
        <v>0.54861111111111116</v>
      </c>
      <c r="R30" s="55">
        <v>0.56041666666666667</v>
      </c>
      <c r="S30" s="41">
        <f t="shared" si="4"/>
        <v>0.56041666666666667</v>
      </c>
      <c r="T30" s="236">
        <v>0.57152777777777775</v>
      </c>
      <c r="U30" s="72">
        <f t="shared" si="5"/>
        <v>0.57152777777777775</v>
      </c>
    </row>
    <row r="31" spans="1:21" ht="16.5" customHeight="1" x14ac:dyDescent="0.25">
      <c r="A31" s="586" t="s">
        <v>106</v>
      </c>
      <c r="B31" s="587"/>
      <c r="C31" s="292" t="s">
        <v>3544</v>
      </c>
      <c r="D31" s="50">
        <v>5080930</v>
      </c>
      <c r="E31" s="207" t="s">
        <v>138</v>
      </c>
      <c r="F31" s="79" t="s">
        <v>23</v>
      </c>
      <c r="G31" s="256"/>
      <c r="H31" s="21" t="s">
        <v>248</v>
      </c>
      <c r="I31" s="256" t="s">
        <v>3545</v>
      </c>
      <c r="J31" s="55">
        <v>0.50416666666666665</v>
      </c>
      <c r="K31" s="55">
        <f t="shared" si="0"/>
        <v>0.50416666666666665</v>
      </c>
      <c r="L31" s="55">
        <v>0.51736111111111116</v>
      </c>
      <c r="M31" s="41">
        <f t="shared" si="1"/>
        <v>0.51736111111111116</v>
      </c>
      <c r="N31" s="55">
        <v>0.5229166666666667</v>
      </c>
      <c r="O31" s="41">
        <f t="shared" si="2"/>
        <v>0.5229166666666667</v>
      </c>
      <c r="P31" s="55">
        <v>0.58750000000000002</v>
      </c>
      <c r="Q31" s="41">
        <f t="shared" si="3"/>
        <v>0.58750000000000002</v>
      </c>
      <c r="R31" s="55">
        <v>0.6020833333333333</v>
      </c>
      <c r="S31" s="41">
        <f t="shared" si="4"/>
        <v>0.6020833333333333</v>
      </c>
      <c r="T31" s="236">
        <v>0.61388888888888893</v>
      </c>
      <c r="U31" s="72">
        <f t="shared" si="5"/>
        <v>0.61388888888888893</v>
      </c>
    </row>
    <row r="32" spans="1:21" ht="19.5" customHeight="1" x14ac:dyDescent="0.25">
      <c r="A32" s="586" t="s">
        <v>110</v>
      </c>
      <c r="B32" s="587"/>
      <c r="C32" s="97" t="s">
        <v>3546</v>
      </c>
      <c r="D32" s="50">
        <v>73476355</v>
      </c>
      <c r="E32" s="50" t="s">
        <v>17</v>
      </c>
      <c r="F32" s="79" t="s">
        <v>38</v>
      </c>
      <c r="G32" s="184" t="s">
        <v>226</v>
      </c>
      <c r="H32" s="522"/>
      <c r="I32" s="186" t="s">
        <v>25</v>
      </c>
      <c r="J32" s="55">
        <v>0.49236111111111108</v>
      </c>
      <c r="K32" s="55">
        <f t="shared" si="0"/>
        <v>0.49236111111111108</v>
      </c>
      <c r="L32" s="55">
        <v>0.50416666666666665</v>
      </c>
      <c r="M32" s="55">
        <f t="shared" si="1"/>
        <v>0.50416666666666665</v>
      </c>
      <c r="N32" s="55">
        <v>0.51249999999999996</v>
      </c>
      <c r="O32" s="55">
        <f t="shared" si="2"/>
        <v>0.51249999999999996</v>
      </c>
      <c r="P32" s="55">
        <v>0.57430555555555551</v>
      </c>
      <c r="Q32" s="55">
        <f t="shared" si="3"/>
        <v>0.57430555555555551</v>
      </c>
      <c r="R32" s="55">
        <v>0.61319444444444449</v>
      </c>
      <c r="S32" s="55">
        <f t="shared" si="4"/>
        <v>0.61319444444444449</v>
      </c>
      <c r="T32" s="236">
        <v>0.62569444444444444</v>
      </c>
      <c r="U32" s="236">
        <f t="shared" si="5"/>
        <v>0.62569444444444444</v>
      </c>
    </row>
    <row r="33" spans="1:21" ht="18.75" customHeight="1" x14ac:dyDescent="0.25">
      <c r="A33" s="586" t="s">
        <v>114</v>
      </c>
      <c r="B33" s="587"/>
      <c r="C33" s="97" t="s">
        <v>3547</v>
      </c>
      <c r="D33" s="50">
        <v>74178288</v>
      </c>
      <c r="E33" s="50" t="s">
        <v>17</v>
      </c>
      <c r="F33" s="79" t="s">
        <v>38</v>
      </c>
      <c r="G33" s="105"/>
      <c r="H33" s="105"/>
      <c r="I33" s="105" t="s">
        <v>780</v>
      </c>
      <c r="J33" s="55">
        <v>0.49583333333333329</v>
      </c>
      <c r="K33" s="55">
        <f t="shared" si="0"/>
        <v>0.49583333333333329</v>
      </c>
      <c r="L33" s="55">
        <v>0.51249999999999996</v>
      </c>
      <c r="M33" s="41">
        <f t="shared" si="1"/>
        <v>0.51249999999999996</v>
      </c>
      <c r="N33" s="55">
        <v>0.51875000000000004</v>
      </c>
      <c r="O33" s="41">
        <f t="shared" si="2"/>
        <v>0.51875000000000004</v>
      </c>
      <c r="P33" s="55">
        <v>0.57430555555555551</v>
      </c>
      <c r="Q33" s="41">
        <f t="shared" si="3"/>
        <v>0.57430555555555551</v>
      </c>
      <c r="R33" s="55">
        <v>0.58888888888888891</v>
      </c>
      <c r="S33" s="41">
        <f t="shared" si="4"/>
        <v>0.58888888888888891</v>
      </c>
      <c r="T33" s="236">
        <v>0.6</v>
      </c>
      <c r="U33" s="72">
        <f t="shared" si="5"/>
        <v>0.6</v>
      </c>
    </row>
    <row r="34" spans="1:21" ht="18.75" customHeight="1" x14ac:dyDescent="0.25">
      <c r="A34" s="600"/>
      <c r="B34" s="587"/>
      <c r="C34" s="104" t="s">
        <v>3548</v>
      </c>
      <c r="D34" s="88">
        <v>72529246</v>
      </c>
      <c r="E34" s="88" t="s">
        <v>429</v>
      </c>
      <c r="F34" s="80"/>
      <c r="G34" s="88"/>
      <c r="H34" s="88"/>
      <c r="I34" s="88" t="s">
        <v>780</v>
      </c>
      <c r="J34" s="161"/>
      <c r="K34" s="161">
        <f t="shared" ref="K34:K57" si="6">J34+$K$59</f>
        <v>0</v>
      </c>
      <c r="L34" s="161"/>
      <c r="M34" s="15">
        <f t="shared" ref="M34:M57" si="7">L34+$M$60</f>
        <v>0</v>
      </c>
      <c r="N34" s="161"/>
      <c r="O34" s="15">
        <f t="shared" ref="O34:O57" si="8">N34+$O$60</f>
        <v>0</v>
      </c>
      <c r="P34" s="161"/>
      <c r="Q34" s="15">
        <f t="shared" ref="Q34:Q57" si="9">P34+$Q$60</f>
        <v>0</v>
      </c>
      <c r="R34" s="161"/>
      <c r="S34" s="15">
        <f t="shared" ref="S34:S57" si="10">R34+$S$60</f>
        <v>0</v>
      </c>
      <c r="T34" s="161"/>
      <c r="U34" s="15">
        <f t="shared" ref="U34:U57" si="11">T34+$U$60</f>
        <v>0</v>
      </c>
    </row>
    <row r="35" spans="1:21" ht="17.25" customHeight="1" x14ac:dyDescent="0.25">
      <c r="A35" s="586" t="s">
        <v>118</v>
      </c>
      <c r="B35" s="587"/>
      <c r="C35" s="97" t="s">
        <v>3549</v>
      </c>
      <c r="D35" s="50">
        <v>75966906</v>
      </c>
      <c r="E35" s="50" t="s">
        <v>84</v>
      </c>
      <c r="F35" s="79" t="s">
        <v>23</v>
      </c>
      <c r="G35" s="105" t="s">
        <v>397</v>
      </c>
      <c r="H35" s="182"/>
      <c r="I35" s="50" t="s">
        <v>1238</v>
      </c>
      <c r="J35" s="55">
        <v>0.5083333333333333</v>
      </c>
      <c r="K35" s="55">
        <f t="shared" si="6"/>
        <v>0.5083333333333333</v>
      </c>
      <c r="L35" s="55">
        <v>0.52916666666666667</v>
      </c>
      <c r="M35" s="55">
        <f t="shared" si="7"/>
        <v>0.52916666666666667</v>
      </c>
      <c r="N35" s="55">
        <v>0.53472222222222221</v>
      </c>
      <c r="O35" s="55">
        <f t="shared" si="8"/>
        <v>0.53472222222222221</v>
      </c>
      <c r="P35" s="55">
        <v>0.59861111111111109</v>
      </c>
      <c r="Q35" s="41">
        <f t="shared" si="9"/>
        <v>0.59861111111111109</v>
      </c>
      <c r="R35" s="55">
        <v>0.61111111111111116</v>
      </c>
      <c r="S35" s="55">
        <f t="shared" si="10"/>
        <v>0.61111111111111116</v>
      </c>
      <c r="T35" s="236">
        <v>0.625</v>
      </c>
      <c r="U35" s="236">
        <f t="shared" si="11"/>
        <v>0.625</v>
      </c>
    </row>
    <row r="36" spans="1:21" s="6" customFormat="1" ht="18" customHeight="1" x14ac:dyDescent="0.25">
      <c r="A36" s="586" t="s">
        <v>126</v>
      </c>
      <c r="B36" s="587"/>
      <c r="C36" s="97" t="s">
        <v>3550</v>
      </c>
      <c r="D36" s="50">
        <v>25512720</v>
      </c>
      <c r="E36" s="21" t="s">
        <v>3193</v>
      </c>
      <c r="F36" s="79" t="s">
        <v>38</v>
      </c>
      <c r="G36" s="105" t="s">
        <v>397</v>
      </c>
      <c r="H36" s="182"/>
      <c r="I36" s="50" t="s">
        <v>1238</v>
      </c>
      <c r="J36" s="55">
        <v>0.51180555555555551</v>
      </c>
      <c r="K36" s="55">
        <f t="shared" si="6"/>
        <v>0.51180555555555551</v>
      </c>
      <c r="L36" s="55">
        <v>0.53541666666666665</v>
      </c>
      <c r="M36" s="41">
        <f t="shared" si="7"/>
        <v>0.53541666666666665</v>
      </c>
      <c r="N36" s="55">
        <v>0.54166666666666663</v>
      </c>
      <c r="O36" s="41">
        <f t="shared" si="8"/>
        <v>0.54166666666666663</v>
      </c>
      <c r="P36" s="55">
        <v>0.59930555555555554</v>
      </c>
      <c r="Q36" s="41">
        <f t="shared" si="9"/>
        <v>0.59930555555555554</v>
      </c>
      <c r="R36" s="55">
        <v>0.62430555555555556</v>
      </c>
      <c r="S36" s="55">
        <f t="shared" si="10"/>
        <v>0.62430555555555556</v>
      </c>
      <c r="T36" s="236">
        <v>0.63749999999999996</v>
      </c>
      <c r="U36" s="72">
        <f t="shared" si="11"/>
        <v>0.63749999999999996</v>
      </c>
    </row>
    <row r="37" spans="1:21" ht="18" customHeight="1" x14ac:dyDescent="0.25">
      <c r="A37" s="586" t="s">
        <v>130</v>
      </c>
      <c r="B37" s="587"/>
      <c r="C37" s="97" t="s">
        <v>3551</v>
      </c>
      <c r="D37" s="50">
        <v>25739450</v>
      </c>
      <c r="E37" s="201" t="s">
        <v>45</v>
      </c>
      <c r="F37" s="79" t="s">
        <v>38</v>
      </c>
      <c r="G37" s="256"/>
      <c r="H37" s="334"/>
      <c r="I37" s="256" t="s">
        <v>34</v>
      </c>
      <c r="J37" s="55">
        <v>0.51458333333333328</v>
      </c>
      <c r="K37" s="55">
        <f t="shared" si="6"/>
        <v>0.51458333333333328</v>
      </c>
      <c r="L37" s="55">
        <v>0.54166666666666663</v>
      </c>
      <c r="M37" s="41">
        <f t="shared" si="7"/>
        <v>0.54166666666666663</v>
      </c>
      <c r="N37" s="55">
        <v>0.55000000000000004</v>
      </c>
      <c r="O37" s="41">
        <f t="shared" si="8"/>
        <v>0.55000000000000004</v>
      </c>
      <c r="P37" s="55">
        <v>0.6118055555555556</v>
      </c>
      <c r="Q37" s="41">
        <f t="shared" si="9"/>
        <v>0.6118055555555556</v>
      </c>
      <c r="R37" s="55">
        <v>0.64652777777777781</v>
      </c>
      <c r="S37" s="41">
        <f t="shared" si="10"/>
        <v>0.64652777777777781</v>
      </c>
      <c r="T37" s="236">
        <v>0.65972222222222221</v>
      </c>
      <c r="U37" s="72">
        <f t="shared" si="11"/>
        <v>0.65972222222222221</v>
      </c>
    </row>
    <row r="38" spans="1:21" s="46" customFormat="1" ht="18" customHeight="1" x14ac:dyDescent="0.25">
      <c r="A38" s="586" t="s">
        <v>237</v>
      </c>
      <c r="B38" s="587"/>
      <c r="C38" s="97" t="s">
        <v>3552</v>
      </c>
      <c r="D38" s="50">
        <v>9893940</v>
      </c>
      <c r="E38" s="21" t="s">
        <v>429</v>
      </c>
      <c r="F38" s="79" t="s">
        <v>38</v>
      </c>
      <c r="G38" s="184" t="s">
        <v>203</v>
      </c>
      <c r="H38" s="334"/>
      <c r="I38" s="50" t="s">
        <v>615</v>
      </c>
      <c r="J38" s="55">
        <v>0.52847222222222223</v>
      </c>
      <c r="K38" s="55">
        <f t="shared" si="6"/>
        <v>0.52847222222222223</v>
      </c>
      <c r="L38" s="55">
        <v>0.54861111111111116</v>
      </c>
      <c r="M38" s="41">
        <f t="shared" si="7"/>
        <v>0.54861111111111116</v>
      </c>
      <c r="N38" s="55">
        <v>0.55694444444444446</v>
      </c>
      <c r="O38" s="41">
        <f t="shared" si="8"/>
        <v>0.55694444444444446</v>
      </c>
      <c r="P38" s="55">
        <v>0.61111111111111116</v>
      </c>
      <c r="Q38" s="41">
        <f t="shared" si="9"/>
        <v>0.61111111111111116</v>
      </c>
      <c r="R38" s="55">
        <v>0.63611111111111107</v>
      </c>
      <c r="S38" s="41">
        <f t="shared" si="10"/>
        <v>0.63611111111111107</v>
      </c>
      <c r="T38" s="236">
        <v>0.65</v>
      </c>
      <c r="U38" s="72">
        <f t="shared" si="11"/>
        <v>0.65</v>
      </c>
    </row>
    <row r="39" spans="1:21" ht="18" customHeight="1" x14ac:dyDescent="0.25">
      <c r="A39" s="586" t="s">
        <v>136</v>
      </c>
      <c r="B39" s="587"/>
      <c r="C39" s="97" t="s">
        <v>3553</v>
      </c>
      <c r="D39" s="50">
        <v>3743424</v>
      </c>
      <c r="E39" s="207" t="s">
        <v>138</v>
      </c>
      <c r="F39" s="79" t="s">
        <v>28</v>
      </c>
      <c r="G39" s="105" t="s">
        <v>397</v>
      </c>
      <c r="H39" s="356" t="s">
        <v>228</v>
      </c>
      <c r="I39" s="50" t="s">
        <v>1238</v>
      </c>
      <c r="J39" s="55">
        <v>0.53055555555555556</v>
      </c>
      <c r="K39" s="55">
        <f t="shared" si="6"/>
        <v>0.53055555555555556</v>
      </c>
      <c r="L39" s="55">
        <v>0.5541666666666667</v>
      </c>
      <c r="M39" s="55">
        <f t="shared" si="7"/>
        <v>0.5541666666666667</v>
      </c>
      <c r="N39" s="55">
        <v>0.5625</v>
      </c>
      <c r="O39" s="55">
        <f t="shared" si="8"/>
        <v>0.5625</v>
      </c>
      <c r="P39" s="55">
        <v>0.62361111111111112</v>
      </c>
      <c r="Q39" s="55">
        <f t="shared" si="9"/>
        <v>0.62361111111111112</v>
      </c>
      <c r="R39" s="55">
        <v>0.63472222222222219</v>
      </c>
      <c r="S39" s="55">
        <f t="shared" si="10"/>
        <v>0.63472222222222219</v>
      </c>
      <c r="T39" s="236">
        <v>0.64583333333333337</v>
      </c>
      <c r="U39" s="236">
        <f t="shared" si="11"/>
        <v>0.64583333333333337</v>
      </c>
    </row>
    <row r="40" spans="1:21" ht="18.75" customHeight="1" x14ac:dyDescent="0.25">
      <c r="A40" s="586" t="s">
        <v>240</v>
      </c>
      <c r="B40" s="587"/>
      <c r="C40" s="97" t="s">
        <v>3554</v>
      </c>
      <c r="D40" s="50">
        <v>77069859</v>
      </c>
      <c r="E40" s="50" t="s">
        <v>17</v>
      </c>
      <c r="F40" s="79" t="s">
        <v>28</v>
      </c>
      <c r="G40" s="105"/>
      <c r="H40" s="180"/>
      <c r="I40" s="105" t="s">
        <v>780</v>
      </c>
      <c r="J40" s="55">
        <v>0.53194444444444444</v>
      </c>
      <c r="K40" s="55">
        <f t="shared" si="6"/>
        <v>0.53194444444444444</v>
      </c>
      <c r="L40" s="55">
        <v>0.56111111111111112</v>
      </c>
      <c r="M40" s="55">
        <f t="shared" si="7"/>
        <v>0.56111111111111112</v>
      </c>
      <c r="N40" s="55">
        <v>0.56874999999999998</v>
      </c>
      <c r="O40" s="55">
        <f t="shared" si="8"/>
        <v>0.56874999999999998</v>
      </c>
      <c r="P40" s="55">
        <v>0.62361111111111112</v>
      </c>
      <c r="Q40" s="55">
        <f t="shared" si="9"/>
        <v>0.62361111111111112</v>
      </c>
      <c r="R40" s="55">
        <v>0.6479166666666667</v>
      </c>
      <c r="S40" s="55">
        <f t="shared" si="10"/>
        <v>0.6479166666666667</v>
      </c>
      <c r="T40" s="236">
        <v>0.66180555555555554</v>
      </c>
      <c r="U40" s="236">
        <f t="shared" si="11"/>
        <v>0.66180555555555554</v>
      </c>
    </row>
    <row r="41" spans="1:21" ht="18" customHeight="1" x14ac:dyDescent="0.25">
      <c r="A41" s="586" t="s">
        <v>454</v>
      </c>
      <c r="B41" s="587"/>
      <c r="C41" s="292" t="s">
        <v>3555</v>
      </c>
      <c r="D41" s="50">
        <v>4564293</v>
      </c>
      <c r="E41" s="21" t="s">
        <v>596</v>
      </c>
      <c r="F41" s="79" t="s">
        <v>28</v>
      </c>
      <c r="G41" s="184" t="s">
        <v>3556</v>
      </c>
      <c r="H41" s="334" t="s">
        <v>248</v>
      </c>
      <c r="I41" s="50" t="s">
        <v>3557</v>
      </c>
      <c r="J41" s="55">
        <v>0.50624999999999998</v>
      </c>
      <c r="K41" s="55">
        <f t="shared" si="6"/>
        <v>0.50624999999999998</v>
      </c>
      <c r="L41" s="55">
        <v>0.52222222222222225</v>
      </c>
      <c r="M41" s="41">
        <f t="shared" si="7"/>
        <v>0.52222222222222225</v>
      </c>
      <c r="N41" s="55">
        <v>0.52777777777777779</v>
      </c>
      <c r="O41" s="41">
        <f t="shared" si="8"/>
        <v>0.52777777777777779</v>
      </c>
      <c r="P41" s="55">
        <v>0.58750000000000002</v>
      </c>
      <c r="Q41" s="41">
        <f t="shared" si="9"/>
        <v>0.58750000000000002</v>
      </c>
      <c r="R41" s="55">
        <v>0.6</v>
      </c>
      <c r="S41" s="41">
        <f t="shared" si="10"/>
        <v>0.6</v>
      </c>
      <c r="T41" s="236">
        <v>0.61111111111111116</v>
      </c>
      <c r="U41" s="72">
        <f t="shared" si="11"/>
        <v>0.61111111111111116</v>
      </c>
    </row>
    <row r="42" spans="1:21" ht="18" customHeight="1" x14ac:dyDescent="0.25">
      <c r="A42" s="586" t="s">
        <v>244</v>
      </c>
      <c r="B42" s="587"/>
      <c r="C42" s="97" t="s">
        <v>3558</v>
      </c>
      <c r="D42" s="50">
        <v>71755618</v>
      </c>
      <c r="E42" s="50" t="s">
        <v>271</v>
      </c>
      <c r="F42" s="79" t="s">
        <v>28</v>
      </c>
      <c r="G42" s="50"/>
      <c r="H42" s="182"/>
      <c r="I42" s="50" t="s">
        <v>3559</v>
      </c>
      <c r="J42" s="55">
        <v>0.53263888888888888</v>
      </c>
      <c r="K42" s="55">
        <f t="shared" si="6"/>
        <v>0.53263888888888888</v>
      </c>
      <c r="L42" s="55">
        <v>0.56874999999999998</v>
      </c>
      <c r="M42" s="41">
        <f t="shared" si="7"/>
        <v>0.56874999999999998</v>
      </c>
      <c r="N42" s="55">
        <v>0.57847222222222228</v>
      </c>
      <c r="O42" s="41">
        <f t="shared" si="8"/>
        <v>0.57847222222222228</v>
      </c>
      <c r="P42" s="55">
        <v>0.63541666666666663</v>
      </c>
      <c r="Q42" s="41">
        <f t="shared" si="9"/>
        <v>0.63541666666666663</v>
      </c>
      <c r="R42" s="55">
        <v>0.65902777777777777</v>
      </c>
      <c r="S42" s="41">
        <f t="shared" si="10"/>
        <v>0.65902777777777777</v>
      </c>
      <c r="T42" s="236">
        <v>0.67291666666666672</v>
      </c>
      <c r="U42" s="72">
        <f t="shared" si="11"/>
        <v>0.67291666666666672</v>
      </c>
    </row>
    <row r="43" spans="1:21" ht="21" customHeight="1" x14ac:dyDescent="0.25">
      <c r="A43" s="586" t="s">
        <v>245</v>
      </c>
      <c r="B43" s="587"/>
      <c r="C43" s="292" t="s">
        <v>3560</v>
      </c>
      <c r="D43" s="50">
        <v>8968828</v>
      </c>
      <c r="E43" s="21" t="s">
        <v>441</v>
      </c>
      <c r="F43" s="79" t="s">
        <v>305</v>
      </c>
      <c r="G43" s="165" t="s">
        <v>3561</v>
      </c>
      <c r="H43" s="334"/>
      <c r="I43" s="50" t="s">
        <v>615</v>
      </c>
      <c r="J43" s="55">
        <v>0.53680555555555554</v>
      </c>
      <c r="K43" s="55">
        <f t="shared" si="6"/>
        <v>0.53680555555555554</v>
      </c>
      <c r="L43" s="55">
        <v>0.57638888888888884</v>
      </c>
      <c r="M43" s="41">
        <f t="shared" si="7"/>
        <v>0.57638888888888884</v>
      </c>
      <c r="N43" s="55">
        <v>0.58263888888888893</v>
      </c>
      <c r="O43" s="41">
        <f t="shared" si="8"/>
        <v>0.58263888888888893</v>
      </c>
      <c r="P43" s="55">
        <v>0.63680555555555551</v>
      </c>
      <c r="Q43" s="41">
        <f t="shared" si="9"/>
        <v>0.63680555555555551</v>
      </c>
      <c r="R43" s="55">
        <v>0.65902777777777777</v>
      </c>
      <c r="S43" s="41">
        <f t="shared" si="10"/>
        <v>0.65902777777777777</v>
      </c>
      <c r="T43" s="236">
        <v>0.67569444444444449</v>
      </c>
      <c r="U43" s="72">
        <f t="shared" si="11"/>
        <v>0.67569444444444449</v>
      </c>
    </row>
    <row r="44" spans="1:21" ht="18" customHeight="1" x14ac:dyDescent="0.25">
      <c r="A44" s="586" t="s">
        <v>246</v>
      </c>
      <c r="B44" s="587"/>
      <c r="C44" s="97" t="s">
        <v>3562</v>
      </c>
      <c r="D44" s="50">
        <v>75171267</v>
      </c>
      <c r="E44" s="201" t="s">
        <v>45</v>
      </c>
      <c r="F44" s="79" t="s">
        <v>28</v>
      </c>
      <c r="G44" s="334"/>
      <c r="H44" s="334"/>
      <c r="I44" s="256" t="s">
        <v>218</v>
      </c>
      <c r="J44" s="55">
        <v>0.54236111111111107</v>
      </c>
      <c r="K44" s="55">
        <f t="shared" si="6"/>
        <v>0.54236111111111107</v>
      </c>
      <c r="L44" s="55">
        <v>0.58402777777777781</v>
      </c>
      <c r="M44" s="41">
        <f t="shared" si="7"/>
        <v>0.58402777777777781</v>
      </c>
      <c r="N44" s="55">
        <v>0.59097222222222223</v>
      </c>
      <c r="O44" s="41">
        <f t="shared" si="8"/>
        <v>0.59097222222222223</v>
      </c>
      <c r="P44" s="55">
        <v>0.64652777777777781</v>
      </c>
      <c r="Q44" s="41">
        <f t="shared" si="9"/>
        <v>0.64652777777777781</v>
      </c>
      <c r="R44" s="55">
        <v>0.67291666666666672</v>
      </c>
      <c r="S44" s="41">
        <f t="shared" si="10"/>
        <v>0.67291666666666672</v>
      </c>
      <c r="T44" s="236">
        <v>0.68541666666666667</v>
      </c>
      <c r="U44" s="72">
        <f t="shared" si="11"/>
        <v>0.68541666666666667</v>
      </c>
    </row>
    <row r="45" spans="1:21" ht="18" customHeight="1" x14ac:dyDescent="0.25">
      <c r="A45" s="586" t="s">
        <v>250</v>
      </c>
      <c r="B45" s="587"/>
      <c r="C45" s="152" t="s">
        <v>3563</v>
      </c>
      <c r="D45" s="217">
        <v>71859447</v>
      </c>
      <c r="E45" s="21" t="s">
        <v>429</v>
      </c>
      <c r="F45" s="79" t="s">
        <v>28</v>
      </c>
      <c r="G45" s="96"/>
      <c r="H45" s="31"/>
      <c r="I45" s="96" t="s">
        <v>638</v>
      </c>
      <c r="J45" s="55">
        <v>0.54374999999999996</v>
      </c>
      <c r="K45" s="55">
        <f t="shared" si="6"/>
        <v>0.54374999999999996</v>
      </c>
      <c r="L45" s="55">
        <v>0.58958333333333335</v>
      </c>
      <c r="M45" s="41">
        <f t="shared" si="7"/>
        <v>0.58958333333333335</v>
      </c>
      <c r="N45" s="55">
        <v>0.59513888888888888</v>
      </c>
      <c r="O45" s="41">
        <f t="shared" si="8"/>
        <v>0.59513888888888888</v>
      </c>
      <c r="P45" s="55">
        <v>0.6479166666666667</v>
      </c>
      <c r="Q45" s="41">
        <f t="shared" si="9"/>
        <v>0.6479166666666667</v>
      </c>
      <c r="R45" s="55">
        <v>0.67222222222222228</v>
      </c>
      <c r="S45" s="41">
        <f t="shared" si="10"/>
        <v>0.67222222222222228</v>
      </c>
      <c r="T45" s="236">
        <v>0.6875</v>
      </c>
      <c r="U45" s="72">
        <f t="shared" si="11"/>
        <v>0.6875</v>
      </c>
    </row>
    <row r="46" spans="1:21" ht="18" customHeight="1" x14ac:dyDescent="0.25">
      <c r="A46" s="586" t="s">
        <v>254</v>
      </c>
      <c r="B46" s="587"/>
      <c r="C46" s="230" t="s">
        <v>3564</v>
      </c>
      <c r="D46" s="217">
        <v>48815516</v>
      </c>
      <c r="E46" s="207" t="s">
        <v>138</v>
      </c>
      <c r="F46" s="142" t="s">
        <v>3565</v>
      </c>
      <c r="G46" s="105" t="s">
        <v>69</v>
      </c>
      <c r="H46" s="182"/>
      <c r="I46" s="50" t="s">
        <v>2199</v>
      </c>
      <c r="J46" s="55">
        <v>0.54791666666666672</v>
      </c>
      <c r="K46" s="55">
        <f t="shared" si="6"/>
        <v>0.54791666666666672</v>
      </c>
      <c r="L46" s="55">
        <v>0.59513888888888888</v>
      </c>
      <c r="M46" s="41">
        <f t="shared" si="7"/>
        <v>0.59513888888888888</v>
      </c>
      <c r="N46" s="55">
        <v>0.60277777777777775</v>
      </c>
      <c r="O46" s="41">
        <f t="shared" si="8"/>
        <v>0.60277777777777775</v>
      </c>
      <c r="P46" s="55">
        <v>0.65763888888888888</v>
      </c>
      <c r="Q46" s="41">
        <f t="shared" si="9"/>
        <v>0.65763888888888888</v>
      </c>
      <c r="R46" s="55">
        <v>0.68402777777777779</v>
      </c>
      <c r="S46" s="41">
        <f t="shared" si="10"/>
        <v>0.68402777777777779</v>
      </c>
      <c r="T46" s="236">
        <v>0.69652777777777775</v>
      </c>
      <c r="U46" s="72">
        <f t="shared" si="11"/>
        <v>0.69652777777777775</v>
      </c>
    </row>
    <row r="47" spans="1:21" ht="18" customHeight="1" x14ac:dyDescent="0.25">
      <c r="A47" s="586" t="s">
        <v>256</v>
      </c>
      <c r="B47" s="587"/>
      <c r="C47" s="292" t="s">
        <v>3566</v>
      </c>
      <c r="D47" s="217">
        <v>73270486</v>
      </c>
      <c r="E47" s="207" t="s">
        <v>138</v>
      </c>
      <c r="F47" s="142" t="s">
        <v>660</v>
      </c>
      <c r="G47" s="50"/>
      <c r="H47" s="50"/>
      <c r="I47" s="50" t="s">
        <v>3567</v>
      </c>
      <c r="J47" s="55">
        <v>0.57638888888888884</v>
      </c>
      <c r="K47" s="55">
        <f t="shared" si="6"/>
        <v>0.57638888888888884</v>
      </c>
      <c r="L47" s="55">
        <v>0.60833333333333328</v>
      </c>
      <c r="M47" s="41">
        <f t="shared" si="7"/>
        <v>0.60833333333333328</v>
      </c>
      <c r="N47" s="55">
        <v>0.61458333333333337</v>
      </c>
      <c r="O47" s="41">
        <f t="shared" si="8"/>
        <v>0.61458333333333337</v>
      </c>
      <c r="P47" s="55">
        <v>0.67083333333333328</v>
      </c>
      <c r="Q47" s="41">
        <f t="shared" si="9"/>
        <v>0.67083333333333328</v>
      </c>
      <c r="R47" s="55">
        <v>0.6958333333333333</v>
      </c>
      <c r="S47" s="41">
        <f t="shared" si="10"/>
        <v>0.6958333333333333</v>
      </c>
      <c r="T47" s="236">
        <v>0.70833333333333337</v>
      </c>
      <c r="U47" s="72">
        <f t="shared" si="11"/>
        <v>0.70833333333333337</v>
      </c>
    </row>
    <row r="48" spans="1:21" ht="18" customHeight="1" x14ac:dyDescent="0.25">
      <c r="A48" s="586" t="s">
        <v>260</v>
      </c>
      <c r="B48" s="587"/>
      <c r="C48" s="97" t="s">
        <v>3568</v>
      </c>
      <c r="D48" s="50">
        <v>71406876</v>
      </c>
      <c r="E48" s="50" t="s">
        <v>271</v>
      </c>
      <c r="F48" s="79" t="s">
        <v>28</v>
      </c>
      <c r="G48" s="184" t="s">
        <v>19</v>
      </c>
      <c r="H48" s="50"/>
      <c r="I48" s="50" t="s">
        <v>831</v>
      </c>
      <c r="J48" s="55">
        <v>0.56944444444444442</v>
      </c>
      <c r="K48" s="55">
        <f t="shared" si="6"/>
        <v>0.56944444444444442</v>
      </c>
      <c r="L48" s="55">
        <v>0.60138888888888886</v>
      </c>
      <c r="M48" s="41">
        <f t="shared" si="7"/>
        <v>0.60138888888888886</v>
      </c>
      <c r="N48" s="55">
        <v>0.61111111111111116</v>
      </c>
      <c r="O48" s="41">
        <f t="shared" si="8"/>
        <v>0.61111111111111116</v>
      </c>
      <c r="P48" s="55">
        <v>0.66041666666666665</v>
      </c>
      <c r="Q48" s="41">
        <f t="shared" si="9"/>
        <v>0.66041666666666665</v>
      </c>
      <c r="R48" s="55">
        <v>0.68472222222222223</v>
      </c>
      <c r="S48" s="41">
        <f t="shared" si="10"/>
        <v>0.68472222222222223</v>
      </c>
      <c r="T48" s="236">
        <v>0.69722222222222219</v>
      </c>
      <c r="U48" s="72">
        <f t="shared" si="11"/>
        <v>0.69722222222222219</v>
      </c>
    </row>
    <row r="49" spans="1:21" ht="18" customHeight="1" x14ac:dyDescent="0.25">
      <c r="A49" s="586" t="s">
        <v>263</v>
      </c>
      <c r="B49" s="587"/>
      <c r="C49" s="97" t="s">
        <v>3569</v>
      </c>
      <c r="D49" s="50">
        <v>10634290</v>
      </c>
      <c r="E49" s="207" t="s">
        <v>138</v>
      </c>
      <c r="F49" s="79" t="s">
        <v>23</v>
      </c>
      <c r="G49" s="165"/>
      <c r="H49" s="180"/>
      <c r="I49" s="105" t="s">
        <v>780</v>
      </c>
      <c r="J49" s="55">
        <v>0.57708333333333328</v>
      </c>
      <c r="K49" s="55">
        <f t="shared" si="6"/>
        <v>0.57708333333333328</v>
      </c>
      <c r="L49" s="55">
        <v>0.61458333333333337</v>
      </c>
      <c r="M49" s="41">
        <f t="shared" si="7"/>
        <v>0.61458333333333337</v>
      </c>
      <c r="N49" s="55">
        <v>0.62291666666666667</v>
      </c>
      <c r="O49" s="41">
        <f t="shared" si="8"/>
        <v>0.62291666666666667</v>
      </c>
      <c r="P49" s="55">
        <v>0.67152777777777772</v>
      </c>
      <c r="Q49" s="41">
        <f t="shared" si="9"/>
        <v>0.67152777777777772</v>
      </c>
      <c r="R49" s="55">
        <v>0.69722222222222219</v>
      </c>
      <c r="S49" s="41">
        <f t="shared" si="10"/>
        <v>0.69722222222222219</v>
      </c>
      <c r="T49" s="236">
        <v>0.7104166666666667</v>
      </c>
      <c r="U49" s="72">
        <f t="shared" si="11"/>
        <v>0.7104166666666667</v>
      </c>
    </row>
    <row r="50" spans="1:21" ht="18" customHeight="1" x14ac:dyDescent="0.25">
      <c r="A50" s="586" t="s">
        <v>265</v>
      </c>
      <c r="B50" s="587"/>
      <c r="C50" s="292" t="s">
        <v>3570</v>
      </c>
      <c r="D50" s="50">
        <v>78546346</v>
      </c>
      <c r="E50" s="201" t="s">
        <v>45</v>
      </c>
      <c r="F50" s="79" t="s">
        <v>28</v>
      </c>
      <c r="G50" s="302" t="s">
        <v>89</v>
      </c>
      <c r="H50" s="334"/>
      <c r="I50" s="245" t="s">
        <v>175</v>
      </c>
      <c r="J50" s="55">
        <v>0.59027777777777779</v>
      </c>
      <c r="K50" s="55">
        <f t="shared" si="6"/>
        <v>0.59027777777777779</v>
      </c>
      <c r="L50" s="55">
        <v>0.62013888888888891</v>
      </c>
      <c r="M50" s="55">
        <f t="shared" si="7"/>
        <v>0.62013888888888891</v>
      </c>
      <c r="N50" s="55">
        <v>0.62916666666666665</v>
      </c>
      <c r="O50" s="55">
        <f t="shared" si="8"/>
        <v>0.62916666666666665</v>
      </c>
      <c r="P50" s="55">
        <v>0.68263888888888891</v>
      </c>
      <c r="Q50" s="55">
        <f t="shared" si="9"/>
        <v>0.68263888888888891</v>
      </c>
      <c r="R50" s="55">
        <v>0.70763888888888893</v>
      </c>
      <c r="S50" s="55">
        <f t="shared" si="10"/>
        <v>0.70763888888888893</v>
      </c>
      <c r="T50" s="236">
        <v>0.71944444444444444</v>
      </c>
      <c r="U50" s="236">
        <f t="shared" si="11"/>
        <v>0.71944444444444444</v>
      </c>
    </row>
    <row r="51" spans="1:21" s="24" customFormat="1" ht="18" customHeight="1" x14ac:dyDescent="0.25">
      <c r="A51" s="586" t="s">
        <v>267</v>
      </c>
      <c r="B51" s="587"/>
      <c r="C51" s="152" t="s">
        <v>3571</v>
      </c>
      <c r="D51" s="217">
        <v>71467577</v>
      </c>
      <c r="E51" s="50" t="s">
        <v>84</v>
      </c>
      <c r="F51" s="142" t="s">
        <v>38</v>
      </c>
      <c r="G51" s="165"/>
      <c r="H51" s="180"/>
      <c r="I51" s="105" t="s">
        <v>780</v>
      </c>
      <c r="J51" s="55">
        <v>0.59444444444444444</v>
      </c>
      <c r="K51" s="55">
        <f t="shared" si="6"/>
        <v>0.59444444444444444</v>
      </c>
      <c r="L51" s="55">
        <v>0.62847222222222221</v>
      </c>
      <c r="M51" s="55">
        <f t="shared" si="7"/>
        <v>0.62847222222222221</v>
      </c>
      <c r="N51" s="55">
        <v>0.63541666666666663</v>
      </c>
      <c r="O51" s="55">
        <f t="shared" si="8"/>
        <v>0.63541666666666663</v>
      </c>
      <c r="P51" s="55">
        <v>0.68333333333333335</v>
      </c>
      <c r="Q51" s="55">
        <f t="shared" si="9"/>
        <v>0.68333333333333335</v>
      </c>
      <c r="R51" s="55">
        <v>0.70972222222222225</v>
      </c>
      <c r="S51" s="55">
        <f t="shared" si="10"/>
        <v>0.70972222222222225</v>
      </c>
      <c r="T51" s="236">
        <v>0.72638888888888886</v>
      </c>
      <c r="U51" s="236">
        <f t="shared" si="11"/>
        <v>0.72638888888888886</v>
      </c>
    </row>
    <row r="52" spans="1:21" ht="18" customHeight="1" x14ac:dyDescent="0.25">
      <c r="A52" s="586" t="s">
        <v>269</v>
      </c>
      <c r="B52" s="587"/>
      <c r="C52" s="152" t="s">
        <v>3572</v>
      </c>
      <c r="D52" s="217">
        <v>25837769</v>
      </c>
      <c r="E52" s="50" t="s">
        <v>37</v>
      </c>
      <c r="F52" s="142" t="s">
        <v>23</v>
      </c>
      <c r="G52" s="165"/>
      <c r="H52" s="180"/>
      <c r="I52" s="105" t="s">
        <v>780</v>
      </c>
      <c r="J52" s="55">
        <v>0.63194444444444442</v>
      </c>
      <c r="K52" s="55">
        <f t="shared" si="6"/>
        <v>0.63194444444444442</v>
      </c>
      <c r="L52" s="55">
        <v>0.63472222222222219</v>
      </c>
      <c r="M52" s="55">
        <f t="shared" si="7"/>
        <v>0.63472222222222219</v>
      </c>
      <c r="N52" s="55">
        <v>0.64097222222222228</v>
      </c>
      <c r="O52" s="55">
        <f t="shared" si="8"/>
        <v>0.64097222222222228</v>
      </c>
      <c r="P52" s="55">
        <v>0.69444444444444442</v>
      </c>
      <c r="Q52" s="55">
        <f t="shared" si="9"/>
        <v>0.69444444444444442</v>
      </c>
      <c r="R52" s="55">
        <v>0.72083333333333333</v>
      </c>
      <c r="S52" s="55">
        <f t="shared" si="10"/>
        <v>0.72083333333333333</v>
      </c>
      <c r="T52" s="236">
        <v>0.73402777777777772</v>
      </c>
      <c r="U52" s="236">
        <f t="shared" si="11"/>
        <v>0.73402777777777772</v>
      </c>
    </row>
    <row r="53" spans="1:21" ht="18" customHeight="1" x14ac:dyDescent="0.25">
      <c r="A53" s="586" t="s">
        <v>272</v>
      </c>
      <c r="B53" s="587"/>
      <c r="C53" s="152" t="s">
        <v>3573</v>
      </c>
      <c r="D53" s="217">
        <v>71726525</v>
      </c>
      <c r="E53" s="50" t="s">
        <v>84</v>
      </c>
      <c r="F53" s="142" t="s">
        <v>38</v>
      </c>
      <c r="G53" s="105"/>
      <c r="H53" s="105"/>
      <c r="I53" s="105" t="s">
        <v>780</v>
      </c>
      <c r="J53" s="55">
        <v>0.64444444444444449</v>
      </c>
      <c r="K53" s="55">
        <f t="shared" si="6"/>
        <v>0.64444444444444449</v>
      </c>
      <c r="L53" s="55">
        <v>0.64583333333333337</v>
      </c>
      <c r="M53" s="55">
        <f t="shared" si="7"/>
        <v>0.64583333333333337</v>
      </c>
      <c r="N53" s="55">
        <v>0.65138888888888891</v>
      </c>
      <c r="O53" s="55">
        <f t="shared" si="8"/>
        <v>0.65138888888888891</v>
      </c>
      <c r="P53" s="55">
        <v>0.69930555555555551</v>
      </c>
      <c r="Q53" s="55">
        <f t="shared" si="9"/>
        <v>0.69930555555555551</v>
      </c>
      <c r="R53" s="55">
        <v>0.72638888888888886</v>
      </c>
      <c r="S53" s="55">
        <f t="shared" si="10"/>
        <v>0.72638888888888886</v>
      </c>
      <c r="T53" s="236">
        <v>0.73958333333333337</v>
      </c>
      <c r="U53" s="236">
        <f t="shared" si="11"/>
        <v>0.73958333333333337</v>
      </c>
    </row>
    <row r="54" spans="1:21" ht="18" customHeight="1" x14ac:dyDescent="0.25">
      <c r="A54" s="586" t="s">
        <v>274</v>
      </c>
      <c r="B54" s="587"/>
      <c r="C54" s="152" t="s">
        <v>3574</v>
      </c>
      <c r="D54" s="217">
        <v>72766901</v>
      </c>
      <c r="E54" s="50" t="s">
        <v>84</v>
      </c>
      <c r="F54" s="142" t="s">
        <v>28</v>
      </c>
      <c r="G54" s="96"/>
      <c r="H54" s="328" t="s">
        <v>2225</v>
      </c>
      <c r="I54" s="96" t="s">
        <v>434</v>
      </c>
      <c r="J54" s="55">
        <v>0.65347222222222223</v>
      </c>
      <c r="K54" s="55">
        <f t="shared" si="6"/>
        <v>0.65347222222222223</v>
      </c>
      <c r="L54" s="55">
        <v>0.65833333333333333</v>
      </c>
      <c r="M54" s="55">
        <f t="shared" si="7"/>
        <v>0.65833333333333333</v>
      </c>
      <c r="N54" s="55">
        <v>0.58263888888888893</v>
      </c>
      <c r="O54" s="55">
        <f t="shared" si="8"/>
        <v>0.58263888888888893</v>
      </c>
      <c r="P54" s="55">
        <v>0.71458333333333335</v>
      </c>
      <c r="Q54" s="55">
        <f t="shared" si="9"/>
        <v>0.71458333333333335</v>
      </c>
      <c r="R54" s="55">
        <v>0.73472222222222228</v>
      </c>
      <c r="S54" s="55">
        <f t="shared" si="10"/>
        <v>0.73472222222222228</v>
      </c>
      <c r="T54" s="236">
        <v>0.74722222222222223</v>
      </c>
      <c r="U54" s="236">
        <f t="shared" si="11"/>
        <v>0.74722222222222223</v>
      </c>
    </row>
    <row r="55" spans="1:21" ht="18" customHeight="1" x14ac:dyDescent="0.25">
      <c r="A55" s="586" t="s">
        <v>276</v>
      </c>
      <c r="B55" s="587"/>
      <c r="C55" s="97" t="s">
        <v>3575</v>
      </c>
      <c r="D55" s="50">
        <v>74090330</v>
      </c>
      <c r="E55" s="50" t="s">
        <v>84</v>
      </c>
      <c r="F55" s="79" t="s">
        <v>38</v>
      </c>
      <c r="G55" s="179"/>
      <c r="H55" s="326" t="s">
        <v>2225</v>
      </c>
      <c r="I55" s="87" t="s">
        <v>161</v>
      </c>
      <c r="J55" s="55">
        <v>0.65625</v>
      </c>
      <c r="K55" s="55">
        <f t="shared" si="6"/>
        <v>0.65625</v>
      </c>
      <c r="L55" s="55">
        <v>0.66527777777777775</v>
      </c>
      <c r="M55" s="55">
        <f t="shared" si="7"/>
        <v>0.66527777777777775</v>
      </c>
      <c r="N55" s="55">
        <v>0.67222222222222228</v>
      </c>
      <c r="O55" s="55">
        <f t="shared" si="8"/>
        <v>0.67222222222222228</v>
      </c>
      <c r="P55" s="55">
        <v>0.71875</v>
      </c>
      <c r="Q55" s="55">
        <f t="shared" si="9"/>
        <v>0.71875</v>
      </c>
      <c r="R55" s="55">
        <v>0.73958333333333337</v>
      </c>
      <c r="S55" s="55">
        <f t="shared" si="10"/>
        <v>0.73958333333333337</v>
      </c>
      <c r="T55" s="236">
        <v>0.75416666666666665</v>
      </c>
      <c r="U55" s="236">
        <f t="shared" si="11"/>
        <v>0.75416666666666665</v>
      </c>
    </row>
    <row r="56" spans="1:21" ht="18" customHeight="1" x14ac:dyDescent="0.25">
      <c r="A56" s="586" t="s">
        <v>279</v>
      </c>
      <c r="B56" s="587"/>
      <c r="C56" s="152" t="s">
        <v>3576</v>
      </c>
      <c r="D56" s="217">
        <v>48423725</v>
      </c>
      <c r="E56" s="207" t="s">
        <v>138</v>
      </c>
      <c r="F56" s="142" t="s">
        <v>28</v>
      </c>
      <c r="G56" s="184" t="s">
        <v>226</v>
      </c>
      <c r="H56" s="182"/>
      <c r="I56" s="50" t="s">
        <v>3182</v>
      </c>
      <c r="J56" s="55">
        <v>0.66319444444444442</v>
      </c>
      <c r="K56" s="55">
        <f t="shared" si="6"/>
        <v>0.66319444444444442</v>
      </c>
      <c r="L56" s="55">
        <v>0.67152777777777772</v>
      </c>
      <c r="M56" s="41">
        <f t="shared" si="7"/>
        <v>0.67152777777777772</v>
      </c>
      <c r="N56" s="55">
        <v>0.68125000000000002</v>
      </c>
      <c r="O56" s="41">
        <f t="shared" si="8"/>
        <v>0.68125000000000002</v>
      </c>
      <c r="P56" s="55">
        <v>0.72638888888888886</v>
      </c>
      <c r="Q56" s="41">
        <f t="shared" si="9"/>
        <v>0.72638888888888886</v>
      </c>
      <c r="R56" s="55">
        <v>0.74722222222222223</v>
      </c>
      <c r="S56" s="41">
        <f t="shared" si="10"/>
        <v>0.74722222222222223</v>
      </c>
      <c r="T56" s="236">
        <v>0.75902777777777775</v>
      </c>
      <c r="U56" s="72">
        <f t="shared" si="11"/>
        <v>0.75902777777777775</v>
      </c>
    </row>
    <row r="57" spans="1:21" ht="18" customHeight="1" x14ac:dyDescent="0.25">
      <c r="A57" s="586" t="s">
        <v>283</v>
      </c>
      <c r="B57" s="587"/>
      <c r="C57" s="292" t="s">
        <v>3577</v>
      </c>
      <c r="D57" s="50">
        <v>10287749</v>
      </c>
      <c r="E57" s="207" t="s">
        <v>138</v>
      </c>
      <c r="F57" s="79" t="s">
        <v>23</v>
      </c>
      <c r="G57" s="184" t="s">
        <v>3578</v>
      </c>
      <c r="H57" s="334"/>
      <c r="I57" s="50" t="s">
        <v>415</v>
      </c>
      <c r="J57" s="55">
        <v>0.6645833333333333</v>
      </c>
      <c r="K57" s="55">
        <f t="shared" si="6"/>
        <v>0.6645833333333333</v>
      </c>
      <c r="L57" s="55">
        <v>0.68055555555555558</v>
      </c>
      <c r="M57" s="55">
        <f t="shared" si="7"/>
        <v>0.68055555555555558</v>
      </c>
      <c r="N57" s="55">
        <v>0.68611111111111112</v>
      </c>
      <c r="O57" s="55">
        <f t="shared" si="8"/>
        <v>0.68611111111111112</v>
      </c>
      <c r="P57" s="55">
        <v>0.73124999999999996</v>
      </c>
      <c r="Q57" s="55">
        <f t="shared" si="9"/>
        <v>0.73124999999999996</v>
      </c>
      <c r="R57" s="55">
        <v>0.75555555555555554</v>
      </c>
      <c r="S57" s="55">
        <f t="shared" si="10"/>
        <v>0.75555555555555554</v>
      </c>
      <c r="T57" s="236">
        <v>0.76736111111111116</v>
      </c>
      <c r="U57" s="236">
        <f t="shared" si="11"/>
        <v>0.76736111111111116</v>
      </c>
    </row>
    <row r="58" spans="1:21" ht="18" customHeight="1" x14ac:dyDescent="0.25">
      <c r="A58" s="589"/>
      <c r="B58" s="589"/>
    </row>
    <row r="59" spans="1:21" ht="18" customHeight="1" x14ac:dyDescent="0.25">
      <c r="A59" s="589"/>
      <c r="B59" s="589"/>
    </row>
    <row r="60" spans="1:21" ht="18" customHeight="1" x14ac:dyDescent="0.25">
      <c r="A60" s="589"/>
      <c r="B60" s="589"/>
    </row>
    <row r="61" spans="1:21" ht="18" customHeight="1" x14ac:dyDescent="0.25">
      <c r="A61" s="589"/>
      <c r="B61" s="589"/>
    </row>
    <row r="62" spans="1:21" ht="18" customHeight="1" x14ac:dyDescent="0.25">
      <c r="A62" s="589"/>
      <c r="B62" s="589"/>
    </row>
    <row r="63" spans="1:21" ht="18" customHeight="1" x14ac:dyDescent="0.25">
      <c r="A63" s="589"/>
      <c r="B63" s="589"/>
    </row>
    <row r="64" spans="1:21" ht="18" customHeight="1" x14ac:dyDescent="0.25">
      <c r="A64" s="589"/>
      <c r="B64" s="589"/>
    </row>
    <row r="65" spans="2:8" ht="15.75" customHeight="1" x14ac:dyDescent="0.25">
      <c r="B65" t="s">
        <v>6768</v>
      </c>
      <c r="C65" t="s">
        <v>6769</v>
      </c>
      <c r="D65" t="s">
        <v>6770</v>
      </c>
      <c r="E65" t="s">
        <v>6771</v>
      </c>
      <c r="F65" t="s">
        <v>6772</v>
      </c>
      <c r="G65" t="s">
        <v>6773</v>
      </c>
      <c r="H65" t="s">
        <v>6774</v>
      </c>
    </row>
    <row r="66" spans="2:8" ht="18" customHeight="1" x14ac:dyDescent="0.25"/>
    <row r="67" spans="2:8" ht="18" customHeight="1" x14ac:dyDescent="0.25"/>
    <row r="68" spans="2:8" ht="18" customHeight="1" x14ac:dyDescent="0.25"/>
    <row r="69" spans="2:8" ht="18" customHeight="1" x14ac:dyDescent="0.25"/>
    <row r="70" spans="2:8" ht="18" customHeight="1" x14ac:dyDescent="0.25"/>
    <row r="71" spans="2:8" ht="18" customHeight="1" x14ac:dyDescent="0.25"/>
    <row r="72" spans="2:8" ht="18" customHeight="1" x14ac:dyDescent="0.25"/>
    <row r="73" spans="2:8" ht="18" customHeight="1" x14ac:dyDescent="0.25"/>
    <row r="74" spans="2:8" ht="18" customHeight="1" x14ac:dyDescent="0.25"/>
    <row r="75" spans="2:8" ht="18" customHeight="1" x14ac:dyDescent="0.25"/>
    <row r="76" spans="2:8" ht="18" customHeight="1" x14ac:dyDescent="0.25"/>
    <row r="77" spans="2:8" ht="18" customHeight="1" x14ac:dyDescent="0.25"/>
    <row r="78" spans="2:8" ht="18" customHeight="1" x14ac:dyDescent="0.25"/>
    <row r="79" spans="2:8" ht="18" customHeight="1" x14ac:dyDescent="0.25"/>
    <row r="80" spans="2:8" ht="18" customHeight="1" x14ac:dyDescent="0.25"/>
    <row r="81" spans="2:6" ht="18" customHeight="1" x14ac:dyDescent="0.25"/>
    <row r="82" spans="2:6" ht="18" customHeight="1" x14ac:dyDescent="0.25"/>
    <row r="83" spans="2:6" ht="18" customHeight="1" x14ac:dyDescent="0.25"/>
    <row r="84" spans="2:6" ht="18" customHeight="1" x14ac:dyDescent="0.25"/>
    <row r="85" spans="2:6" ht="18" customHeight="1" x14ac:dyDescent="0.25"/>
    <row r="86" spans="2:6" ht="18" customHeight="1" x14ac:dyDescent="0.25"/>
    <row r="87" spans="2:6" ht="18" customHeight="1" x14ac:dyDescent="0.25"/>
    <row r="88" spans="2:6" ht="21" customHeight="1" x14ac:dyDescent="0.25"/>
    <row r="89" spans="2:6" ht="15.75" customHeight="1" x14ac:dyDescent="0.25">
      <c r="B89" t="s">
        <v>6768</v>
      </c>
      <c r="C89" t="s">
        <v>6769</v>
      </c>
      <c r="D89" t="s">
        <v>6770</v>
      </c>
      <c r="E89" t="s">
        <v>6771</v>
      </c>
      <c r="F89" t="s">
        <v>6772</v>
      </c>
    </row>
    <row r="90" spans="2:6" ht="15.75" customHeight="1" x14ac:dyDescent="0.25"/>
    <row r="91" spans="2:6" ht="15.75" customHeight="1" x14ac:dyDescent="0.25"/>
    <row r="92" spans="2:6" ht="21" customHeight="1" x14ac:dyDescent="0.25"/>
    <row r="93" spans="2:6" ht="21" customHeight="1" x14ac:dyDescent="0.25"/>
    <row r="94" spans="2:6" ht="18.75" customHeight="1" x14ac:dyDescent="0.25"/>
    <row r="95" spans="2:6" ht="15.75" customHeight="1" x14ac:dyDescent="0.25"/>
    <row r="96" spans="2:6" ht="15.75" customHeight="1" x14ac:dyDescent="0.25"/>
    <row r="97" spans="3:9" ht="18.75" customHeight="1" x14ac:dyDescent="0.25"/>
    <row r="101" spans="3:9" x14ac:dyDescent="0.25">
      <c r="C101" t="s">
        <v>6768</v>
      </c>
      <c r="D101" t="s">
        <v>6769</v>
      </c>
      <c r="E101" t="s">
        <v>6770</v>
      </c>
      <c r="F101" t="s">
        <v>6771</v>
      </c>
      <c r="G101" t="s">
        <v>6772</v>
      </c>
      <c r="H101" t="s">
        <v>6773</v>
      </c>
      <c r="I101" t="s">
        <v>6774</v>
      </c>
    </row>
    <row r="102" spans="3:9" ht="18" customHeight="1" x14ac:dyDescent="0.25"/>
    <row r="103" spans="3:9" ht="18" customHeight="1" x14ac:dyDescent="0.25"/>
    <row r="104" spans="3:9" ht="18" customHeight="1" x14ac:dyDescent="0.25"/>
    <row r="105" spans="3:9" ht="18" customHeight="1" x14ac:dyDescent="0.25"/>
    <row r="106" spans="3:9" ht="18" customHeight="1" x14ac:dyDescent="0.25"/>
    <row r="107" spans="3:9" ht="18" customHeight="1" x14ac:dyDescent="0.25"/>
    <row r="108" spans="3:9" ht="18" customHeight="1" x14ac:dyDescent="0.25"/>
    <row r="109" spans="3:9" ht="18" customHeight="1" x14ac:dyDescent="0.25"/>
    <row r="110" spans="3:9" ht="15.75" customHeight="1" x14ac:dyDescent="0.25"/>
  </sheetData>
  <mergeCells count="69">
    <mergeCell ref="A64:B64"/>
    <mergeCell ref="A59:B59"/>
    <mergeCell ref="A62:B62"/>
    <mergeCell ref="A63:B63"/>
    <mergeCell ref="A60:B60"/>
    <mergeCell ref="A49:B49"/>
    <mergeCell ref="A51:B51"/>
    <mergeCell ref="A11:B11"/>
    <mergeCell ref="A45:B45"/>
    <mergeCell ref="A44:B44"/>
    <mergeCell ref="A39:B39"/>
    <mergeCell ref="A40:B40"/>
    <mergeCell ref="A48:B48"/>
    <mergeCell ref="A30:B30"/>
    <mergeCell ref="A24:B24"/>
    <mergeCell ref="P1:Q1"/>
    <mergeCell ref="A36:B36"/>
    <mergeCell ref="A1:B1"/>
    <mergeCell ref="A61:B61"/>
    <mergeCell ref="A6:B6"/>
    <mergeCell ref="A54:B54"/>
    <mergeCell ref="A16:B16"/>
    <mergeCell ref="A7:B7"/>
    <mergeCell ref="A25:B25"/>
    <mergeCell ref="A41:B41"/>
    <mergeCell ref="A46:B46"/>
    <mergeCell ref="A37:B37"/>
    <mergeCell ref="A56:B56"/>
    <mergeCell ref="A18:B18"/>
    <mergeCell ref="A27:B27"/>
    <mergeCell ref="N1:O1"/>
    <mergeCell ref="A43:B43"/>
    <mergeCell ref="A19:B19"/>
    <mergeCell ref="A10:B10"/>
    <mergeCell ref="A28:B28"/>
    <mergeCell ref="A13:B13"/>
    <mergeCell ref="A15:B15"/>
    <mergeCell ref="T1:U1"/>
    <mergeCell ref="A47:B47"/>
    <mergeCell ref="A42:B42"/>
    <mergeCell ref="L1:M1"/>
    <mergeCell ref="A32:B32"/>
    <mergeCell ref="A5:B5"/>
    <mergeCell ref="A14:B14"/>
    <mergeCell ref="A17:B17"/>
    <mergeCell ref="A23:B23"/>
    <mergeCell ref="A8:B8"/>
    <mergeCell ref="A22:B22"/>
    <mergeCell ref="A35:B35"/>
    <mergeCell ref="A3:B3"/>
    <mergeCell ref="A12:B12"/>
    <mergeCell ref="A26:B26"/>
    <mergeCell ref="A21:B21"/>
    <mergeCell ref="A9:B9"/>
    <mergeCell ref="A31:B31"/>
    <mergeCell ref="A58:B58"/>
    <mergeCell ref="R1:S1"/>
    <mergeCell ref="A34:B34"/>
    <mergeCell ref="A2:B2"/>
    <mergeCell ref="A57:B57"/>
    <mergeCell ref="A33:B33"/>
    <mergeCell ref="A53:B53"/>
    <mergeCell ref="A55:B55"/>
    <mergeCell ref="A50:B50"/>
    <mergeCell ref="A4:B4"/>
    <mergeCell ref="A20:B20"/>
    <mergeCell ref="A38:B38"/>
    <mergeCell ref="A29:B29"/>
    <mergeCell ref="A52:B52"/>
  </mergeCells>
  <pageMargins left="0.7" right="0.7" top="0.75" bottom="0.75" header="0.3" footer="0.3"/>
  <pageSetup paperSize="9" fitToWidth="0" orientation="landscape"/>
  <tableParts count="3">
    <tablePart r:id="rId1"/>
    <tablePart r:id="rId2"/>
    <tablePart r:id="rId3"/>
  </tableParts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0-000000000000}">
  <sheetPr codeName="Hoja374">
    <pageSetUpPr fitToPage="1"/>
  </sheetPr>
  <dimension ref="A1:U112"/>
  <sheetViews>
    <sheetView workbookViewId="0">
      <selection activeCell="C36" sqref="C36"/>
    </sheetView>
  </sheetViews>
  <sheetFormatPr baseColWidth="10" defaultColWidth="9.140625" defaultRowHeight="15" x14ac:dyDescent="0.25"/>
  <cols>
    <col min="1" max="2" width="2.7109375" customWidth="1"/>
    <col min="3" max="3" width="39" customWidth="1"/>
    <col min="4" max="4" width="14.5703125" customWidth="1"/>
    <col min="5" max="5" width="21.85546875" customWidth="1"/>
    <col min="6" max="6" width="22" customWidth="1"/>
    <col min="7" max="7" width="21.140625" bestFit="1" customWidth="1"/>
    <col min="8" max="8" width="11.85546875" customWidth="1"/>
    <col min="9" max="9" width="25.140625" customWidth="1"/>
    <col min="10" max="10" width="13.28515625" customWidth="1"/>
    <col min="11" max="11" width="13.5703125" customWidth="1"/>
    <col min="12" max="12" width="14.28515625" customWidth="1"/>
    <col min="13" max="13" width="13.7109375" customWidth="1"/>
    <col min="14" max="15" width="14.7109375" customWidth="1"/>
    <col min="16" max="16" width="15.28515625" customWidth="1"/>
    <col min="17" max="17" width="14.85546875" customWidth="1"/>
    <col min="18" max="19" width="15.42578125" customWidth="1"/>
    <col min="20" max="20" width="17" customWidth="1"/>
    <col min="21" max="21" width="17.85546875" customWidth="1"/>
  </cols>
  <sheetData>
    <row r="1" spans="1:21" ht="46.5" customHeight="1" x14ac:dyDescent="0.25">
      <c r="A1" s="596" t="s">
        <v>0</v>
      </c>
      <c r="B1" s="597"/>
      <c r="C1" s="10" t="s">
        <v>1</v>
      </c>
      <c r="D1" s="10" t="s">
        <v>2</v>
      </c>
      <c r="E1" s="25" t="s">
        <v>3</v>
      </c>
      <c r="F1" s="20" t="s">
        <v>4</v>
      </c>
      <c r="G1" s="1" t="s">
        <v>5</v>
      </c>
      <c r="H1" s="35" t="s">
        <v>6</v>
      </c>
      <c r="I1" s="2" t="s">
        <v>7</v>
      </c>
      <c r="J1" s="3" t="s">
        <v>8</v>
      </c>
      <c r="K1" s="3" t="s">
        <v>9</v>
      </c>
      <c r="L1" s="593" t="s">
        <v>10</v>
      </c>
      <c r="M1" s="592"/>
      <c r="N1" s="599" t="s">
        <v>11</v>
      </c>
      <c r="O1" s="592"/>
      <c r="P1" s="595" t="s">
        <v>12</v>
      </c>
      <c r="Q1" s="592"/>
      <c r="R1" s="594" t="s">
        <v>13</v>
      </c>
      <c r="S1" s="592"/>
      <c r="T1" s="591" t="s">
        <v>14</v>
      </c>
      <c r="U1" s="592"/>
    </row>
    <row r="2" spans="1:21" ht="21" customHeight="1" x14ac:dyDescent="0.25">
      <c r="A2" s="586" t="s">
        <v>15</v>
      </c>
      <c r="B2" s="587"/>
      <c r="C2" s="97" t="s">
        <v>3579</v>
      </c>
      <c r="D2" s="50">
        <v>74248614</v>
      </c>
      <c r="E2" s="201" t="s">
        <v>45</v>
      </c>
      <c r="F2" s="79" t="s">
        <v>38</v>
      </c>
      <c r="G2" s="168"/>
      <c r="H2" s="328"/>
      <c r="I2" s="234" t="s">
        <v>726</v>
      </c>
      <c r="J2" s="55">
        <v>0.34027777777777779</v>
      </c>
      <c r="K2" s="41">
        <f t="shared" ref="K2:K22" si="0">J2+$K$61</f>
        <v>0.34027777777777779</v>
      </c>
      <c r="L2" s="55">
        <v>0.34166666666666667</v>
      </c>
      <c r="M2" s="41">
        <f t="shared" ref="M2:M22" si="1">L2+$M$62</f>
        <v>0.34166666666666667</v>
      </c>
      <c r="N2" s="55">
        <v>0.34722222222222221</v>
      </c>
      <c r="O2" s="41">
        <f t="shared" ref="O2:O22" si="2">N2+$O$62</f>
        <v>0.34722222222222221</v>
      </c>
      <c r="P2" s="55">
        <v>0.3923611111111111</v>
      </c>
      <c r="Q2" s="41">
        <f t="shared" ref="Q2:Q22" si="3">P2+$Q$62</f>
        <v>0.3923611111111111</v>
      </c>
      <c r="R2" s="55">
        <v>0.40416666666666667</v>
      </c>
      <c r="S2" s="41">
        <f t="shared" ref="S2:S22" si="4">R2+$S$62</f>
        <v>0.40416666666666667</v>
      </c>
      <c r="T2" s="236">
        <v>0.41597222222222219</v>
      </c>
      <c r="U2" s="72">
        <f t="shared" ref="U2:U22" si="5">T2+$U$62</f>
        <v>0.41597222222222219</v>
      </c>
    </row>
    <row r="3" spans="1:21" ht="21" customHeight="1" x14ac:dyDescent="0.25">
      <c r="A3" s="586" t="s">
        <v>21</v>
      </c>
      <c r="B3" s="587"/>
      <c r="C3" s="97" t="s">
        <v>3580</v>
      </c>
      <c r="D3" s="50">
        <v>10275100</v>
      </c>
      <c r="E3" s="50" t="s">
        <v>271</v>
      </c>
      <c r="F3" s="79" t="s">
        <v>23</v>
      </c>
      <c r="G3" s="105"/>
      <c r="H3" s="105"/>
      <c r="I3" s="105" t="s">
        <v>780</v>
      </c>
      <c r="J3" s="55">
        <v>0.34583333333333333</v>
      </c>
      <c r="K3" s="55">
        <f t="shared" si="0"/>
        <v>0.34583333333333333</v>
      </c>
      <c r="L3" s="55">
        <v>0.34652777777777782</v>
      </c>
      <c r="M3" s="55">
        <f t="shared" si="1"/>
        <v>0.34652777777777782</v>
      </c>
      <c r="N3" s="55">
        <v>0.35138888888888892</v>
      </c>
      <c r="O3" s="55">
        <f t="shared" si="2"/>
        <v>0.35138888888888892</v>
      </c>
      <c r="P3" s="55">
        <v>0.39583333333333331</v>
      </c>
      <c r="Q3" s="55">
        <f t="shared" si="3"/>
        <v>0.39583333333333331</v>
      </c>
      <c r="R3" s="55">
        <v>0.40972222222222221</v>
      </c>
      <c r="S3" s="55">
        <f t="shared" si="4"/>
        <v>0.40972222222222221</v>
      </c>
      <c r="T3" s="236">
        <v>0.42222222222222222</v>
      </c>
      <c r="U3" s="236">
        <f t="shared" si="5"/>
        <v>0.42222222222222222</v>
      </c>
    </row>
    <row r="4" spans="1:21" ht="20.25" customHeight="1" x14ac:dyDescent="0.25">
      <c r="A4" s="586" t="s">
        <v>26</v>
      </c>
      <c r="B4" s="587"/>
      <c r="C4" s="97" t="s">
        <v>3581</v>
      </c>
      <c r="D4" s="50">
        <v>25795804</v>
      </c>
      <c r="E4" s="207" t="s">
        <v>93</v>
      </c>
      <c r="F4" s="79" t="s">
        <v>2160</v>
      </c>
      <c r="G4" s="523"/>
      <c r="H4" s="523"/>
      <c r="I4" s="523" t="s">
        <v>3582</v>
      </c>
      <c r="J4" s="55">
        <v>0.35</v>
      </c>
      <c r="K4" s="55">
        <f t="shared" si="0"/>
        <v>0.35</v>
      </c>
      <c r="L4" s="55">
        <v>0.35069444444444442</v>
      </c>
      <c r="M4" s="55">
        <f t="shared" si="1"/>
        <v>0.35069444444444442</v>
      </c>
      <c r="N4" s="55">
        <v>0.3576388888888889</v>
      </c>
      <c r="O4" s="55">
        <f t="shared" si="2"/>
        <v>0.3576388888888889</v>
      </c>
      <c r="P4" s="55">
        <v>0.40416666666666667</v>
      </c>
      <c r="Q4" s="55">
        <f t="shared" si="3"/>
        <v>0.40416666666666667</v>
      </c>
      <c r="R4" s="55">
        <v>0.41805555555555562</v>
      </c>
      <c r="S4" s="41">
        <f t="shared" si="4"/>
        <v>0.41805555555555562</v>
      </c>
      <c r="T4" s="236">
        <v>0.43055555555555558</v>
      </c>
      <c r="U4" s="236">
        <f t="shared" si="5"/>
        <v>0.43055555555555558</v>
      </c>
    </row>
    <row r="5" spans="1:21" ht="18.75" customHeight="1" x14ac:dyDescent="0.25">
      <c r="A5" s="586" t="s">
        <v>30</v>
      </c>
      <c r="B5" s="587"/>
      <c r="C5" s="97" t="s">
        <v>3583</v>
      </c>
      <c r="D5" s="50">
        <v>72022309</v>
      </c>
      <c r="E5" s="50" t="s">
        <v>17</v>
      </c>
      <c r="F5" s="79" t="s">
        <v>23</v>
      </c>
      <c r="G5" s="184" t="s">
        <v>199</v>
      </c>
      <c r="H5" s="182"/>
      <c r="I5" s="114" t="s">
        <v>1603</v>
      </c>
      <c r="J5" s="55">
        <v>0.35138888888888892</v>
      </c>
      <c r="K5" s="55">
        <f t="shared" si="0"/>
        <v>0.35138888888888892</v>
      </c>
      <c r="L5" s="55">
        <v>0.35555555555555562</v>
      </c>
      <c r="M5" s="55">
        <f t="shared" si="1"/>
        <v>0.35555555555555562</v>
      </c>
      <c r="N5" s="55">
        <v>0.36041666666666672</v>
      </c>
      <c r="O5" s="55">
        <f t="shared" si="2"/>
        <v>0.36041666666666672</v>
      </c>
      <c r="P5" s="55">
        <v>0.40902777777777782</v>
      </c>
      <c r="Q5" s="55">
        <f t="shared" si="3"/>
        <v>0.40902777777777782</v>
      </c>
      <c r="R5" s="55">
        <v>0.42152777777777778</v>
      </c>
      <c r="S5" s="55">
        <f t="shared" si="4"/>
        <v>0.42152777777777778</v>
      </c>
      <c r="T5" s="236">
        <v>0.43402777777777779</v>
      </c>
      <c r="U5" s="236">
        <f t="shared" si="5"/>
        <v>0.43402777777777779</v>
      </c>
    </row>
    <row r="6" spans="1:21" ht="21.75" customHeight="1" x14ac:dyDescent="0.25">
      <c r="A6" s="586" t="s">
        <v>35</v>
      </c>
      <c r="B6" s="587"/>
      <c r="C6" s="97" t="s">
        <v>3584</v>
      </c>
      <c r="D6" s="50">
        <v>10809105</v>
      </c>
      <c r="E6" s="201" t="s">
        <v>45</v>
      </c>
      <c r="F6" s="79" t="s">
        <v>38</v>
      </c>
      <c r="G6" s="184" t="s">
        <v>1979</v>
      </c>
      <c r="H6" s="334"/>
      <c r="I6" s="256" t="s">
        <v>34</v>
      </c>
      <c r="J6" s="55">
        <v>0.35416666666666669</v>
      </c>
      <c r="K6" s="55">
        <f t="shared" si="0"/>
        <v>0.35416666666666669</v>
      </c>
      <c r="L6" s="55">
        <v>0.35972222222222222</v>
      </c>
      <c r="M6" s="55">
        <f t="shared" si="1"/>
        <v>0.35972222222222222</v>
      </c>
      <c r="N6" s="55">
        <v>0.36458333333333331</v>
      </c>
      <c r="O6" s="55">
        <f t="shared" si="2"/>
        <v>0.36458333333333331</v>
      </c>
      <c r="P6" s="55">
        <v>0.41805555555555562</v>
      </c>
      <c r="Q6" s="55">
        <f t="shared" si="3"/>
        <v>0.41805555555555562</v>
      </c>
      <c r="R6" s="55">
        <v>0.42986111111111108</v>
      </c>
      <c r="S6" s="41">
        <f t="shared" si="4"/>
        <v>0.42986111111111108</v>
      </c>
      <c r="T6" s="236">
        <v>0.44166666666666671</v>
      </c>
      <c r="U6" s="236">
        <f t="shared" si="5"/>
        <v>0.44166666666666671</v>
      </c>
    </row>
    <row r="7" spans="1:21" ht="19.5" customHeight="1" x14ac:dyDescent="0.25">
      <c r="A7" s="586" t="s">
        <v>40</v>
      </c>
      <c r="B7" s="587"/>
      <c r="C7" s="97" t="s">
        <v>3585</v>
      </c>
      <c r="D7" s="50">
        <v>40625650</v>
      </c>
      <c r="E7" s="207" t="s">
        <v>3586</v>
      </c>
      <c r="F7" s="79" t="s">
        <v>28</v>
      </c>
      <c r="G7" s="105" t="s">
        <v>397</v>
      </c>
      <c r="H7" s="182"/>
      <c r="I7" s="50" t="s">
        <v>354</v>
      </c>
      <c r="J7" s="55">
        <v>0.35555555555555562</v>
      </c>
      <c r="K7" s="55">
        <f t="shared" si="0"/>
        <v>0.35555555555555562</v>
      </c>
      <c r="L7" s="55">
        <v>0.36388888888888887</v>
      </c>
      <c r="M7" s="55">
        <f t="shared" si="1"/>
        <v>0.36388888888888887</v>
      </c>
      <c r="N7" s="55">
        <v>0.37291666666666667</v>
      </c>
      <c r="O7" s="55">
        <f t="shared" si="2"/>
        <v>0.37291666666666667</v>
      </c>
      <c r="P7" s="55">
        <v>0.4201388888888889</v>
      </c>
      <c r="Q7" s="55">
        <f t="shared" si="3"/>
        <v>0.4201388888888889</v>
      </c>
      <c r="R7" s="55">
        <v>0.43333333333333329</v>
      </c>
      <c r="S7" s="55">
        <f t="shared" si="4"/>
        <v>0.43333333333333329</v>
      </c>
      <c r="T7" s="236">
        <v>0.44513888888888892</v>
      </c>
      <c r="U7" s="236">
        <f t="shared" si="5"/>
        <v>0.44513888888888892</v>
      </c>
    </row>
    <row r="8" spans="1:21" ht="21.75" customHeight="1" x14ac:dyDescent="0.25">
      <c r="A8" s="586" t="s">
        <v>43</v>
      </c>
      <c r="B8" s="587"/>
      <c r="C8" s="97" t="s">
        <v>3587</v>
      </c>
      <c r="D8" s="50">
        <v>73822395</v>
      </c>
      <c r="E8" s="50" t="s">
        <v>17</v>
      </c>
      <c r="F8" s="79" t="s">
        <v>38</v>
      </c>
      <c r="G8" s="50" t="s">
        <v>3588</v>
      </c>
      <c r="H8" s="182"/>
      <c r="I8" s="50" t="s">
        <v>711</v>
      </c>
      <c r="J8" s="55">
        <v>0.3576388888888889</v>
      </c>
      <c r="K8" s="55">
        <f t="shared" si="0"/>
        <v>0.3576388888888889</v>
      </c>
      <c r="L8" s="55">
        <v>0.36875000000000002</v>
      </c>
      <c r="M8" s="55">
        <f t="shared" si="1"/>
        <v>0.36875000000000002</v>
      </c>
      <c r="N8" s="55">
        <v>0.37361111111111112</v>
      </c>
      <c r="O8" s="55">
        <f t="shared" si="2"/>
        <v>0.37361111111111112</v>
      </c>
      <c r="P8" s="55">
        <v>0.42986111111111108</v>
      </c>
      <c r="Q8" s="55">
        <f t="shared" si="3"/>
        <v>0.42986111111111108</v>
      </c>
      <c r="R8" s="55">
        <v>0.44236111111111109</v>
      </c>
      <c r="S8" s="55">
        <f t="shared" si="4"/>
        <v>0.44236111111111109</v>
      </c>
      <c r="T8" s="236">
        <v>0.45347222222222222</v>
      </c>
      <c r="U8" s="236">
        <f t="shared" si="5"/>
        <v>0.45347222222222222</v>
      </c>
    </row>
    <row r="9" spans="1:21" ht="20.25" customHeight="1" x14ac:dyDescent="0.25">
      <c r="A9" s="600"/>
      <c r="B9" s="587"/>
      <c r="C9" s="104" t="s">
        <v>3589</v>
      </c>
      <c r="D9" s="88">
        <v>43891991</v>
      </c>
      <c r="E9" s="88" t="s">
        <v>45</v>
      </c>
      <c r="F9" s="80" t="s">
        <v>28</v>
      </c>
      <c r="G9" s="88"/>
      <c r="H9" s="332" t="s">
        <v>2238</v>
      </c>
      <c r="I9" s="88" t="s">
        <v>3545</v>
      </c>
      <c r="J9" s="161"/>
      <c r="K9" s="161">
        <f t="shared" si="0"/>
        <v>0</v>
      </c>
      <c r="L9" s="161"/>
      <c r="M9" s="161">
        <f t="shared" si="1"/>
        <v>0</v>
      </c>
      <c r="N9" s="161"/>
      <c r="O9" s="161">
        <f t="shared" si="2"/>
        <v>0</v>
      </c>
      <c r="P9" s="161"/>
      <c r="Q9" s="161">
        <f t="shared" si="3"/>
        <v>0</v>
      </c>
      <c r="R9" s="161"/>
      <c r="S9" s="161">
        <f t="shared" si="4"/>
        <v>0</v>
      </c>
      <c r="T9" s="161"/>
      <c r="U9" s="161">
        <f t="shared" si="5"/>
        <v>0</v>
      </c>
    </row>
    <row r="10" spans="1:21" ht="21" customHeight="1" x14ac:dyDescent="0.25">
      <c r="A10" s="586" t="s">
        <v>48</v>
      </c>
      <c r="B10" s="587"/>
      <c r="C10" s="97" t="s">
        <v>3590</v>
      </c>
      <c r="D10" s="50">
        <v>47279553</v>
      </c>
      <c r="E10" s="50" t="s">
        <v>17</v>
      </c>
      <c r="F10" s="79" t="s">
        <v>38</v>
      </c>
      <c r="G10" s="165"/>
      <c r="H10" s="180"/>
      <c r="I10" s="105" t="s">
        <v>780</v>
      </c>
      <c r="J10" s="55">
        <v>0.37222222222222218</v>
      </c>
      <c r="K10" s="41">
        <f t="shared" si="0"/>
        <v>0.37222222222222218</v>
      </c>
      <c r="L10" s="55">
        <v>0.37291666666666667</v>
      </c>
      <c r="M10" s="41">
        <f t="shared" si="1"/>
        <v>0.37291666666666667</v>
      </c>
      <c r="N10" s="55">
        <v>0.37777777777777782</v>
      </c>
      <c r="O10" s="41">
        <f t="shared" si="2"/>
        <v>0.37777777777777782</v>
      </c>
      <c r="P10" s="55">
        <v>0.43125000000000002</v>
      </c>
      <c r="Q10" s="41">
        <f t="shared" si="3"/>
        <v>0.43125000000000002</v>
      </c>
      <c r="R10" s="55">
        <v>0.44513888888888892</v>
      </c>
      <c r="S10" s="41">
        <f t="shared" si="4"/>
        <v>0.44513888888888892</v>
      </c>
      <c r="T10" s="236">
        <v>0.45694444444444438</v>
      </c>
      <c r="U10" s="72">
        <f t="shared" si="5"/>
        <v>0.45694444444444438</v>
      </c>
    </row>
    <row r="11" spans="1:21" s="46" customFormat="1" ht="21" customHeight="1" x14ac:dyDescent="0.25">
      <c r="A11" s="586" t="s">
        <v>54</v>
      </c>
      <c r="B11" s="587"/>
      <c r="C11" s="97" t="s">
        <v>3591</v>
      </c>
      <c r="D11" s="50">
        <v>7473075</v>
      </c>
      <c r="E11" s="50" t="s">
        <v>17</v>
      </c>
      <c r="F11" s="79" t="s">
        <v>38</v>
      </c>
      <c r="G11" s="105"/>
      <c r="H11" s="180"/>
      <c r="I11" s="105" t="s">
        <v>780</v>
      </c>
      <c r="J11" s="55">
        <v>0.3840277777777778</v>
      </c>
      <c r="K11" s="41">
        <f t="shared" si="0"/>
        <v>0.3840277777777778</v>
      </c>
      <c r="L11" s="55">
        <v>0.3888888888888889</v>
      </c>
      <c r="M11" s="41">
        <f t="shared" si="1"/>
        <v>0.3888888888888889</v>
      </c>
      <c r="N11" s="55">
        <v>0.39513888888888887</v>
      </c>
      <c r="O11" s="41">
        <f t="shared" si="2"/>
        <v>0.39513888888888887</v>
      </c>
      <c r="P11" s="55">
        <v>0.44305555555555548</v>
      </c>
      <c r="Q11" s="41">
        <f t="shared" si="3"/>
        <v>0.44305555555555548</v>
      </c>
      <c r="R11" s="55">
        <v>0.45694444444444438</v>
      </c>
      <c r="S11" s="55">
        <f t="shared" si="4"/>
        <v>0.45694444444444438</v>
      </c>
      <c r="T11" s="236">
        <v>0.46875</v>
      </c>
      <c r="U11" s="72">
        <f t="shared" si="5"/>
        <v>0.46875</v>
      </c>
    </row>
    <row r="12" spans="1:21" ht="23.25" customHeight="1" x14ac:dyDescent="0.25">
      <c r="A12" s="586" t="s">
        <v>58</v>
      </c>
      <c r="B12" s="587"/>
      <c r="C12" s="97" t="s">
        <v>3592</v>
      </c>
      <c r="D12" s="50">
        <v>48430935</v>
      </c>
      <c r="E12" s="50" t="s">
        <v>271</v>
      </c>
      <c r="F12" s="79" t="s">
        <v>28</v>
      </c>
      <c r="G12" s="105"/>
      <c r="H12" s="180"/>
      <c r="I12" s="105" t="s">
        <v>780</v>
      </c>
      <c r="J12" s="55">
        <v>0.38263888888888892</v>
      </c>
      <c r="K12" s="41">
        <f t="shared" si="0"/>
        <v>0.38263888888888892</v>
      </c>
      <c r="L12" s="55">
        <v>0.3840277777777778</v>
      </c>
      <c r="M12" s="41">
        <f t="shared" si="1"/>
        <v>0.3840277777777778</v>
      </c>
      <c r="N12" s="55">
        <v>0.39027777777777778</v>
      </c>
      <c r="O12" s="41">
        <f t="shared" si="2"/>
        <v>0.39027777777777778</v>
      </c>
      <c r="P12" s="55">
        <v>0.44374999999999998</v>
      </c>
      <c r="Q12" s="41">
        <f t="shared" si="3"/>
        <v>0.44374999999999998</v>
      </c>
      <c r="R12" s="55">
        <v>0.45763888888888887</v>
      </c>
      <c r="S12" s="41">
        <f t="shared" si="4"/>
        <v>0.45763888888888887</v>
      </c>
      <c r="T12" s="236">
        <v>0.46944444444444439</v>
      </c>
      <c r="U12" s="72">
        <f t="shared" si="5"/>
        <v>0.46944444444444439</v>
      </c>
    </row>
    <row r="13" spans="1:21" ht="21.75" customHeight="1" x14ac:dyDescent="0.25">
      <c r="A13" s="600"/>
      <c r="B13" s="587"/>
      <c r="C13" s="104" t="s">
        <v>3593</v>
      </c>
      <c r="D13" s="88">
        <v>8099751</v>
      </c>
      <c r="E13" s="88" t="s">
        <v>17</v>
      </c>
      <c r="F13" s="80" t="s">
        <v>3594</v>
      </c>
      <c r="G13" s="88"/>
      <c r="H13" s="332"/>
      <c r="I13" s="30" t="s">
        <v>231</v>
      </c>
      <c r="J13" s="161"/>
      <c r="K13" s="15">
        <f t="shared" si="0"/>
        <v>0</v>
      </c>
      <c r="L13" s="161"/>
      <c r="M13" s="15">
        <f t="shared" si="1"/>
        <v>0</v>
      </c>
      <c r="N13" s="15"/>
      <c r="O13" s="15">
        <f t="shared" si="2"/>
        <v>0</v>
      </c>
      <c r="P13" s="15"/>
      <c r="Q13" s="15">
        <f t="shared" si="3"/>
        <v>0</v>
      </c>
      <c r="R13" s="15"/>
      <c r="S13" s="15">
        <f t="shared" si="4"/>
        <v>0</v>
      </c>
      <c r="T13" s="15"/>
      <c r="U13" s="15">
        <f t="shared" si="5"/>
        <v>0</v>
      </c>
    </row>
    <row r="14" spans="1:21" s="46" customFormat="1" ht="24" customHeight="1" x14ac:dyDescent="0.25">
      <c r="A14" s="600"/>
      <c r="B14" s="587"/>
      <c r="C14" s="104" t="s">
        <v>3595</v>
      </c>
      <c r="D14" s="88">
        <v>45460257</v>
      </c>
      <c r="E14" s="88" t="s">
        <v>301</v>
      </c>
      <c r="F14" s="80" t="s">
        <v>3594</v>
      </c>
      <c r="G14" s="88" t="s">
        <v>3596</v>
      </c>
      <c r="H14" s="332"/>
      <c r="I14" s="88" t="s">
        <v>780</v>
      </c>
      <c r="J14" s="161"/>
      <c r="K14" s="15">
        <f t="shared" si="0"/>
        <v>0</v>
      </c>
      <c r="L14" s="161"/>
      <c r="M14" s="15">
        <f t="shared" si="1"/>
        <v>0</v>
      </c>
      <c r="N14" s="161"/>
      <c r="O14" s="15">
        <f t="shared" si="2"/>
        <v>0</v>
      </c>
      <c r="P14" s="161"/>
      <c r="Q14" s="15">
        <f t="shared" si="3"/>
        <v>0</v>
      </c>
      <c r="R14" s="161"/>
      <c r="S14" s="15">
        <f t="shared" si="4"/>
        <v>0</v>
      </c>
      <c r="T14" s="161"/>
      <c r="U14" s="15">
        <f t="shared" si="5"/>
        <v>0</v>
      </c>
    </row>
    <row r="15" spans="1:21" ht="21.75" customHeight="1" x14ac:dyDescent="0.25">
      <c r="A15" s="586" t="s">
        <v>64</v>
      </c>
      <c r="B15" s="587"/>
      <c r="C15" s="97" t="s">
        <v>3597</v>
      </c>
      <c r="D15" s="50">
        <v>19252062</v>
      </c>
      <c r="E15" s="21" t="s">
        <v>429</v>
      </c>
      <c r="F15" s="79" t="s">
        <v>38</v>
      </c>
      <c r="G15" s="105" t="s">
        <v>397</v>
      </c>
      <c r="H15" s="182"/>
      <c r="I15" s="50" t="s">
        <v>105</v>
      </c>
      <c r="J15" s="55">
        <v>0.40208333333333329</v>
      </c>
      <c r="K15" s="55">
        <f t="shared" si="0"/>
        <v>0.40208333333333329</v>
      </c>
      <c r="L15" s="55">
        <v>0.40277777777777779</v>
      </c>
      <c r="M15" s="55">
        <f t="shared" si="1"/>
        <v>0.40277777777777779</v>
      </c>
      <c r="N15" s="55">
        <v>0.40902777777777782</v>
      </c>
      <c r="O15" s="55">
        <f t="shared" si="2"/>
        <v>0.40902777777777782</v>
      </c>
      <c r="P15" s="55">
        <v>0.45763888888888887</v>
      </c>
      <c r="Q15" s="55">
        <f t="shared" si="3"/>
        <v>0.45763888888888887</v>
      </c>
      <c r="R15" s="55">
        <v>0.46944444444444439</v>
      </c>
      <c r="S15" s="41">
        <f t="shared" si="4"/>
        <v>0.46944444444444439</v>
      </c>
      <c r="T15" s="236">
        <v>0.48194444444444451</v>
      </c>
      <c r="U15" s="236">
        <f t="shared" si="5"/>
        <v>0.48194444444444451</v>
      </c>
    </row>
    <row r="16" spans="1:21" ht="19.5" customHeight="1" x14ac:dyDescent="0.25">
      <c r="A16" s="586" t="s">
        <v>67</v>
      </c>
      <c r="B16" s="587"/>
      <c r="C16" s="97" t="s">
        <v>3598</v>
      </c>
      <c r="D16" s="50">
        <v>25856200</v>
      </c>
      <c r="E16" s="50" t="s">
        <v>17</v>
      </c>
      <c r="F16" s="79" t="s">
        <v>23</v>
      </c>
      <c r="G16" s="105" t="s">
        <v>24</v>
      </c>
      <c r="H16" s="186"/>
      <c r="I16" s="186" t="s">
        <v>25</v>
      </c>
      <c r="J16" s="55">
        <v>0.40902777777777782</v>
      </c>
      <c r="K16" s="41">
        <f t="shared" si="0"/>
        <v>0.40902777777777782</v>
      </c>
      <c r="L16" s="55">
        <v>0.41249999999999998</v>
      </c>
      <c r="M16" s="41">
        <f t="shared" si="1"/>
        <v>0.41249999999999998</v>
      </c>
      <c r="N16" s="55">
        <v>0.41805555555555562</v>
      </c>
      <c r="O16" s="41">
        <f t="shared" si="2"/>
        <v>0.41805555555555562</v>
      </c>
      <c r="P16" s="55">
        <v>0.47013888888888888</v>
      </c>
      <c r="Q16" s="41">
        <f t="shared" si="3"/>
        <v>0.47013888888888888</v>
      </c>
      <c r="R16" s="55">
        <v>0.48402777777777778</v>
      </c>
      <c r="S16" s="41">
        <f t="shared" si="4"/>
        <v>0.48402777777777778</v>
      </c>
      <c r="T16" s="236">
        <v>0.49513888888888891</v>
      </c>
      <c r="U16" s="72">
        <f t="shared" si="5"/>
        <v>0.49513888888888891</v>
      </c>
    </row>
    <row r="17" spans="1:21" ht="20.25" customHeight="1" x14ac:dyDescent="0.25">
      <c r="A17" s="586" t="s">
        <v>70</v>
      </c>
      <c r="B17" s="587"/>
      <c r="C17" s="97" t="s">
        <v>3599</v>
      </c>
      <c r="D17" s="50">
        <v>43025382</v>
      </c>
      <c r="E17" s="50" t="s">
        <v>17</v>
      </c>
      <c r="F17" s="79" t="s">
        <v>38</v>
      </c>
      <c r="G17" s="524" t="s">
        <v>203</v>
      </c>
      <c r="H17" s="182"/>
      <c r="I17" s="114" t="s">
        <v>1603</v>
      </c>
      <c r="J17" s="55">
        <v>0.41458333333333341</v>
      </c>
      <c r="K17" s="41">
        <f t="shared" si="0"/>
        <v>0.41458333333333341</v>
      </c>
      <c r="L17" s="55">
        <v>0.41875000000000001</v>
      </c>
      <c r="M17" s="41">
        <f t="shared" si="1"/>
        <v>0.41875000000000001</v>
      </c>
      <c r="N17" s="55">
        <v>0.42430555555555549</v>
      </c>
      <c r="O17" s="41">
        <f t="shared" si="2"/>
        <v>0.42430555555555549</v>
      </c>
      <c r="P17" s="55">
        <v>0.47083333333333333</v>
      </c>
      <c r="Q17" s="41">
        <f t="shared" si="3"/>
        <v>0.47083333333333333</v>
      </c>
      <c r="R17" s="55">
        <v>0.48472222222222222</v>
      </c>
      <c r="S17" s="41">
        <f t="shared" si="4"/>
        <v>0.48472222222222222</v>
      </c>
      <c r="T17" s="236">
        <v>0.49652777777777779</v>
      </c>
      <c r="U17" s="72">
        <f t="shared" si="5"/>
        <v>0.49652777777777779</v>
      </c>
    </row>
    <row r="18" spans="1:21" ht="21.75" customHeight="1" x14ac:dyDescent="0.25">
      <c r="A18" s="586" t="s">
        <v>73</v>
      </c>
      <c r="B18" s="587"/>
      <c r="C18" s="97" t="s">
        <v>3396</v>
      </c>
      <c r="D18" s="50">
        <v>597723</v>
      </c>
      <c r="E18" s="50" t="s">
        <v>271</v>
      </c>
      <c r="F18" s="79" t="s">
        <v>28</v>
      </c>
      <c r="G18" s="50"/>
      <c r="H18" s="356" t="s">
        <v>248</v>
      </c>
      <c r="I18" s="50" t="s">
        <v>3398</v>
      </c>
      <c r="J18" s="55">
        <v>0.40486111111111112</v>
      </c>
      <c r="K18" s="41">
        <f t="shared" si="0"/>
        <v>0.40486111111111112</v>
      </c>
      <c r="L18" s="55">
        <v>0.40833333333333333</v>
      </c>
      <c r="M18" s="41">
        <f t="shared" si="1"/>
        <v>0.40833333333333333</v>
      </c>
      <c r="N18" s="55">
        <v>0.41249999999999998</v>
      </c>
      <c r="O18" s="41">
        <f t="shared" si="2"/>
        <v>0.41249999999999998</v>
      </c>
      <c r="P18" s="55">
        <v>0.45694444444444438</v>
      </c>
      <c r="Q18" s="41">
        <f t="shared" si="3"/>
        <v>0.45694444444444438</v>
      </c>
      <c r="R18" s="55">
        <v>0.46944444444444439</v>
      </c>
      <c r="S18" s="41">
        <f t="shared" si="4"/>
        <v>0.46944444444444439</v>
      </c>
      <c r="T18" s="236">
        <v>0.48194444444444451</v>
      </c>
      <c r="U18" s="72">
        <f t="shared" si="5"/>
        <v>0.48194444444444451</v>
      </c>
    </row>
    <row r="19" spans="1:21" ht="22.5" customHeight="1" x14ac:dyDescent="0.25">
      <c r="A19" s="586" t="s">
        <v>76</v>
      </c>
      <c r="B19" s="587"/>
      <c r="C19" s="97" t="s">
        <v>3600</v>
      </c>
      <c r="D19" s="50">
        <v>25787740</v>
      </c>
      <c r="E19" s="201" t="s">
        <v>45</v>
      </c>
      <c r="F19" s="79" t="s">
        <v>38</v>
      </c>
      <c r="G19" s="105" t="s">
        <v>42</v>
      </c>
      <c r="H19" s="111"/>
      <c r="I19" s="111" t="s">
        <v>168</v>
      </c>
      <c r="J19" s="55">
        <v>0.42499999999999999</v>
      </c>
      <c r="K19" s="41">
        <f t="shared" si="0"/>
        <v>0.42499999999999999</v>
      </c>
      <c r="L19" s="55"/>
      <c r="M19" s="41">
        <f t="shared" si="1"/>
        <v>0</v>
      </c>
      <c r="N19" s="55">
        <v>0.43125000000000002</v>
      </c>
      <c r="O19" s="41">
        <f t="shared" si="2"/>
        <v>0.43125000000000002</v>
      </c>
      <c r="P19" s="55">
        <v>0.48402777777777778</v>
      </c>
      <c r="Q19" s="41">
        <f t="shared" si="3"/>
        <v>0.48402777777777778</v>
      </c>
      <c r="R19" s="55">
        <v>0.49583333333333329</v>
      </c>
      <c r="S19" s="41">
        <f t="shared" si="4"/>
        <v>0.49583333333333329</v>
      </c>
      <c r="T19" s="236">
        <v>0.50763888888888886</v>
      </c>
      <c r="U19" s="72">
        <f t="shared" si="5"/>
        <v>0.50763888888888886</v>
      </c>
    </row>
    <row r="20" spans="1:21" s="4" customFormat="1" ht="20.25" customHeight="1" x14ac:dyDescent="0.25">
      <c r="A20" s="586" t="s">
        <v>78</v>
      </c>
      <c r="B20" s="587"/>
      <c r="C20" s="97" t="s">
        <v>3601</v>
      </c>
      <c r="D20" s="50">
        <v>74718666</v>
      </c>
      <c r="E20" s="50" t="s">
        <v>17</v>
      </c>
      <c r="F20" s="79" t="s">
        <v>23</v>
      </c>
      <c r="G20" s="105" t="s">
        <v>42</v>
      </c>
      <c r="H20" s="111"/>
      <c r="I20" s="111" t="s">
        <v>168</v>
      </c>
      <c r="J20" s="55">
        <v>0.43194444444444452</v>
      </c>
      <c r="K20" s="41">
        <f t="shared" si="0"/>
        <v>0.43194444444444452</v>
      </c>
      <c r="L20" s="55">
        <v>0.43888888888888888</v>
      </c>
      <c r="M20" s="41">
        <f t="shared" si="1"/>
        <v>0.43888888888888888</v>
      </c>
      <c r="N20" s="55">
        <v>0.4465277777777778</v>
      </c>
      <c r="O20" s="41">
        <f t="shared" si="2"/>
        <v>0.4465277777777778</v>
      </c>
      <c r="P20" s="55">
        <v>0.49027777777777781</v>
      </c>
      <c r="Q20" s="41">
        <f t="shared" si="3"/>
        <v>0.49027777777777781</v>
      </c>
      <c r="R20" s="55">
        <v>0.50347222222222221</v>
      </c>
      <c r="S20" s="41">
        <f t="shared" si="4"/>
        <v>0.50347222222222221</v>
      </c>
      <c r="T20" s="236">
        <v>0.51597222222222228</v>
      </c>
      <c r="U20" s="72">
        <f t="shared" si="5"/>
        <v>0.51597222222222228</v>
      </c>
    </row>
    <row r="21" spans="1:21" ht="23.25" customHeight="1" x14ac:dyDescent="0.25">
      <c r="A21" s="586" t="s">
        <v>80</v>
      </c>
      <c r="B21" s="587"/>
      <c r="C21" s="97" t="s">
        <v>3602</v>
      </c>
      <c r="D21" s="50">
        <v>74721309</v>
      </c>
      <c r="E21" s="50" t="s">
        <v>17</v>
      </c>
      <c r="F21" s="79" t="s">
        <v>38</v>
      </c>
      <c r="G21" s="105" t="s">
        <v>42</v>
      </c>
      <c r="H21" s="111"/>
      <c r="I21" s="111" t="s">
        <v>168</v>
      </c>
      <c r="J21" s="55">
        <v>0.43541666666666667</v>
      </c>
      <c r="K21" s="55">
        <f t="shared" si="0"/>
        <v>0.43541666666666667</v>
      </c>
      <c r="L21" s="55">
        <v>0.44583333333333341</v>
      </c>
      <c r="M21" s="55">
        <f t="shared" si="1"/>
        <v>0.44583333333333341</v>
      </c>
      <c r="N21" s="55">
        <v>0.46180555555555558</v>
      </c>
      <c r="O21" s="55">
        <f t="shared" si="2"/>
        <v>0.46180555555555558</v>
      </c>
      <c r="P21" s="55">
        <v>0.50486111111111109</v>
      </c>
      <c r="Q21" s="55">
        <f t="shared" si="3"/>
        <v>0.50486111111111109</v>
      </c>
      <c r="R21" s="55">
        <v>0.51666666666666672</v>
      </c>
      <c r="S21" s="41">
        <f t="shared" si="4"/>
        <v>0.51666666666666672</v>
      </c>
      <c r="T21" s="236">
        <v>0.52777777777777779</v>
      </c>
      <c r="U21" s="236">
        <f t="shared" si="5"/>
        <v>0.52777777777777779</v>
      </c>
    </row>
    <row r="22" spans="1:21" ht="18" customHeight="1" x14ac:dyDescent="0.25">
      <c r="A22" s="586" t="s">
        <v>82</v>
      </c>
      <c r="B22" s="587"/>
      <c r="C22" s="97" t="s">
        <v>3603</v>
      </c>
      <c r="D22" s="50">
        <v>70279095</v>
      </c>
      <c r="E22" s="50" t="s">
        <v>271</v>
      </c>
      <c r="F22" s="79" t="s">
        <v>38</v>
      </c>
      <c r="G22" s="105"/>
      <c r="H22" s="105"/>
      <c r="I22" s="105" t="s">
        <v>780</v>
      </c>
      <c r="J22" s="55">
        <v>0.44166666666666671</v>
      </c>
      <c r="K22" s="55">
        <f t="shared" si="0"/>
        <v>0.44166666666666671</v>
      </c>
      <c r="L22" s="55">
        <v>0.46111111111111108</v>
      </c>
      <c r="M22" s="55">
        <f t="shared" si="1"/>
        <v>0.46111111111111108</v>
      </c>
      <c r="N22" s="55">
        <v>0.46597222222222218</v>
      </c>
      <c r="O22" s="55">
        <f t="shared" si="2"/>
        <v>0.46597222222222218</v>
      </c>
      <c r="P22" s="55">
        <v>0.5083333333333333</v>
      </c>
      <c r="Q22" s="55">
        <f t="shared" si="3"/>
        <v>0.5083333333333333</v>
      </c>
      <c r="R22" s="55">
        <v>0.52013888888888893</v>
      </c>
      <c r="S22" s="41">
        <f t="shared" si="4"/>
        <v>0.52013888888888893</v>
      </c>
      <c r="T22" s="236">
        <v>0.53333333333333333</v>
      </c>
      <c r="U22" s="236">
        <f t="shared" si="5"/>
        <v>0.53333333333333333</v>
      </c>
    </row>
    <row r="23" spans="1:21" ht="21" customHeight="1" x14ac:dyDescent="0.25">
      <c r="A23" s="589"/>
      <c r="B23" s="589"/>
    </row>
    <row r="24" spans="1:21" ht="19.5" customHeight="1" x14ac:dyDescent="0.25">
      <c r="A24" s="589"/>
      <c r="B24" s="589"/>
    </row>
    <row r="25" spans="1:21" ht="18" customHeight="1" x14ac:dyDescent="0.25">
      <c r="A25" s="589"/>
      <c r="B25" s="589"/>
    </row>
    <row r="26" spans="1:21" s="4" customFormat="1" ht="18" customHeight="1" x14ac:dyDescent="0.25">
      <c r="A26" s="601"/>
      <c r="B26" s="601"/>
    </row>
    <row r="27" spans="1:21" s="46" customFormat="1" ht="19.5" customHeight="1" x14ac:dyDescent="0.25">
      <c r="A27" s="598"/>
      <c r="B27" s="598"/>
    </row>
    <row r="28" spans="1:21" ht="21" customHeight="1" x14ac:dyDescent="0.25">
      <c r="A28" s="589"/>
      <c r="B28" s="589"/>
    </row>
    <row r="29" spans="1:21" ht="21.75" customHeight="1" x14ac:dyDescent="0.25">
      <c r="A29" s="589"/>
      <c r="B29" s="589"/>
    </row>
    <row r="30" spans="1:21" ht="21" customHeight="1" x14ac:dyDescent="0.25">
      <c r="A30" s="589"/>
      <c r="B30" s="589"/>
    </row>
    <row r="31" spans="1:21" s="4" customFormat="1" ht="20.25" customHeight="1" x14ac:dyDescent="0.25">
      <c r="A31" s="601"/>
      <c r="B31" s="601"/>
    </row>
    <row r="32" spans="1:21" s="46" customFormat="1" ht="21" customHeight="1" x14ac:dyDescent="0.25">
      <c r="A32" s="598"/>
      <c r="B32" s="598"/>
    </row>
    <row r="33" spans="1:2" ht="19.5" customHeight="1" x14ac:dyDescent="0.25">
      <c r="A33" s="589"/>
      <c r="B33" s="589"/>
    </row>
    <row r="34" spans="1:2" ht="19.5" customHeight="1" x14ac:dyDescent="0.25">
      <c r="A34" s="589"/>
      <c r="B34" s="589"/>
    </row>
    <row r="35" spans="1:2" ht="18.75" customHeight="1" x14ac:dyDescent="0.25">
      <c r="A35" s="589"/>
      <c r="B35" s="589"/>
    </row>
    <row r="36" spans="1:2" ht="18.75" customHeight="1" x14ac:dyDescent="0.25">
      <c r="A36" s="589"/>
      <c r="B36" s="589"/>
    </row>
    <row r="37" spans="1:2" ht="18.75" customHeight="1" x14ac:dyDescent="0.25">
      <c r="A37" s="589"/>
      <c r="B37" s="589"/>
    </row>
    <row r="38" spans="1:2" s="46" customFormat="1" ht="18" customHeight="1" x14ac:dyDescent="0.25">
      <c r="A38" s="598"/>
      <c r="B38" s="598"/>
    </row>
    <row r="39" spans="1:2" ht="18" customHeight="1" x14ac:dyDescent="0.25">
      <c r="A39" s="589"/>
      <c r="B39" s="589"/>
    </row>
    <row r="40" spans="1:2" s="46" customFormat="1" ht="18" customHeight="1" x14ac:dyDescent="0.25">
      <c r="A40" s="598"/>
      <c r="B40" s="598"/>
    </row>
    <row r="41" spans="1:2" ht="18" customHeight="1" x14ac:dyDescent="0.25">
      <c r="A41" s="589"/>
      <c r="B41" s="589"/>
    </row>
    <row r="42" spans="1:2" ht="18.75" customHeight="1" x14ac:dyDescent="0.25">
      <c r="A42" s="589"/>
      <c r="B42" s="589"/>
    </row>
    <row r="43" spans="1:2" ht="18" customHeight="1" x14ac:dyDescent="0.25">
      <c r="A43" s="589"/>
      <c r="B43" s="589"/>
    </row>
    <row r="44" spans="1:2" ht="18" customHeight="1" x14ac:dyDescent="0.25">
      <c r="A44" s="589"/>
      <c r="B44" s="589"/>
    </row>
    <row r="45" spans="1:2" ht="21" customHeight="1" x14ac:dyDescent="0.25">
      <c r="A45" s="589"/>
      <c r="B45" s="589"/>
    </row>
    <row r="46" spans="1:2" ht="18" customHeight="1" x14ac:dyDescent="0.25">
      <c r="A46" s="589"/>
      <c r="B46" s="589"/>
    </row>
    <row r="47" spans="1:2" ht="18" customHeight="1" x14ac:dyDescent="0.25">
      <c r="A47" s="589"/>
      <c r="B47" s="589"/>
    </row>
    <row r="48" spans="1:2" ht="18" customHeight="1" x14ac:dyDescent="0.25">
      <c r="A48" s="589"/>
      <c r="B48" s="589"/>
    </row>
    <row r="49" spans="1:2" ht="18" customHeight="1" x14ac:dyDescent="0.25">
      <c r="A49" s="589"/>
      <c r="B49" s="589"/>
    </row>
    <row r="50" spans="1:2" ht="18" customHeight="1" x14ac:dyDescent="0.25">
      <c r="A50" s="589"/>
      <c r="B50" s="589"/>
    </row>
    <row r="51" spans="1:2" ht="18" customHeight="1" x14ac:dyDescent="0.25">
      <c r="A51" s="589"/>
      <c r="B51" s="589"/>
    </row>
    <row r="52" spans="1:2" ht="18" customHeight="1" x14ac:dyDescent="0.25">
      <c r="A52" s="589"/>
      <c r="B52" s="589"/>
    </row>
    <row r="53" spans="1:2" ht="18" customHeight="1" x14ac:dyDescent="0.25">
      <c r="A53" s="589"/>
      <c r="B53" s="589"/>
    </row>
    <row r="54" spans="1:2" ht="18" customHeight="1" x14ac:dyDescent="0.25">
      <c r="A54" s="589"/>
      <c r="B54" s="589"/>
    </row>
    <row r="55" spans="1:2" ht="18" customHeight="1" x14ac:dyDescent="0.25">
      <c r="A55" s="589"/>
      <c r="B55" s="589"/>
    </row>
    <row r="56" spans="1:2" ht="18" customHeight="1" x14ac:dyDescent="0.25">
      <c r="A56" s="589"/>
      <c r="B56" s="589"/>
    </row>
    <row r="57" spans="1:2" ht="18" customHeight="1" x14ac:dyDescent="0.25">
      <c r="A57" s="589"/>
      <c r="B57" s="589"/>
    </row>
    <row r="58" spans="1:2" ht="18" customHeight="1" x14ac:dyDescent="0.25">
      <c r="A58" s="589"/>
      <c r="B58" s="589"/>
    </row>
    <row r="59" spans="1:2" ht="18" customHeight="1" x14ac:dyDescent="0.25">
      <c r="A59" s="589"/>
      <c r="B59" s="589"/>
    </row>
    <row r="60" spans="1:2" ht="18" customHeight="1" x14ac:dyDescent="0.25">
      <c r="A60" s="589"/>
      <c r="B60" s="589"/>
    </row>
    <row r="61" spans="1:2" ht="18" customHeight="1" x14ac:dyDescent="0.25">
      <c r="A61" s="589"/>
      <c r="B61" s="589"/>
    </row>
    <row r="62" spans="1:2" ht="18" customHeight="1" x14ac:dyDescent="0.25">
      <c r="A62" s="589"/>
      <c r="B62" s="589"/>
    </row>
    <row r="63" spans="1:2" ht="18" customHeight="1" x14ac:dyDescent="0.25">
      <c r="A63" s="589"/>
      <c r="B63" s="589"/>
    </row>
    <row r="64" spans="1:2" ht="18" customHeight="1" x14ac:dyDescent="0.25">
      <c r="A64" s="589"/>
      <c r="B64" s="589"/>
    </row>
    <row r="65" spans="1:8" ht="18" customHeight="1" x14ac:dyDescent="0.25">
      <c r="A65" s="589"/>
      <c r="B65" s="589"/>
    </row>
    <row r="66" spans="1:8" ht="18" customHeight="1" x14ac:dyDescent="0.25"/>
    <row r="67" spans="1:8" ht="15.75" customHeight="1" x14ac:dyDescent="0.25">
      <c r="B67" t="s">
        <v>6768</v>
      </c>
      <c r="C67" t="s">
        <v>6769</v>
      </c>
      <c r="D67" t="s">
        <v>6770</v>
      </c>
      <c r="E67" t="s">
        <v>6771</v>
      </c>
      <c r="F67" t="s">
        <v>6772</v>
      </c>
      <c r="G67" t="s">
        <v>6773</v>
      </c>
      <c r="H67" t="s">
        <v>6774</v>
      </c>
    </row>
    <row r="68" spans="1:8" ht="18" customHeight="1" x14ac:dyDescent="0.25"/>
    <row r="69" spans="1:8" ht="18" customHeight="1" x14ac:dyDescent="0.25"/>
    <row r="70" spans="1:8" ht="18" customHeight="1" x14ac:dyDescent="0.25"/>
    <row r="71" spans="1:8" ht="18" customHeight="1" x14ac:dyDescent="0.25"/>
    <row r="72" spans="1:8" ht="18" customHeight="1" x14ac:dyDescent="0.25"/>
    <row r="73" spans="1:8" ht="18" customHeight="1" x14ac:dyDescent="0.25"/>
    <row r="74" spans="1:8" ht="18" customHeight="1" x14ac:dyDescent="0.25"/>
    <row r="75" spans="1:8" ht="18" customHeight="1" x14ac:dyDescent="0.25"/>
    <row r="76" spans="1:8" ht="18" customHeight="1" x14ac:dyDescent="0.25"/>
    <row r="77" spans="1:8" ht="18" customHeight="1" x14ac:dyDescent="0.25"/>
    <row r="78" spans="1:8" ht="18" customHeight="1" x14ac:dyDescent="0.25"/>
    <row r="79" spans="1:8" ht="18" customHeight="1" x14ac:dyDescent="0.25"/>
    <row r="80" spans="1:8" ht="18" customHeight="1" x14ac:dyDescent="0.25"/>
    <row r="81" spans="2:6" ht="18" customHeight="1" x14ac:dyDescent="0.25"/>
    <row r="82" spans="2:6" ht="18" customHeight="1" x14ac:dyDescent="0.25"/>
    <row r="83" spans="2:6" ht="18" customHeight="1" x14ac:dyDescent="0.25"/>
    <row r="84" spans="2:6" ht="18" customHeight="1" x14ac:dyDescent="0.25"/>
    <row r="85" spans="2:6" ht="18" customHeight="1" x14ac:dyDescent="0.25"/>
    <row r="86" spans="2:6" ht="18" customHeight="1" x14ac:dyDescent="0.25"/>
    <row r="87" spans="2:6" ht="18" customHeight="1" x14ac:dyDescent="0.25"/>
    <row r="88" spans="2:6" ht="18" customHeight="1" x14ac:dyDescent="0.25"/>
    <row r="89" spans="2:6" ht="18" customHeight="1" x14ac:dyDescent="0.25"/>
    <row r="90" spans="2:6" ht="21" customHeight="1" x14ac:dyDescent="0.25"/>
    <row r="91" spans="2:6" ht="15.75" customHeight="1" x14ac:dyDescent="0.25">
      <c r="B91" t="s">
        <v>6768</v>
      </c>
      <c r="C91" t="s">
        <v>6769</v>
      </c>
      <c r="D91" t="s">
        <v>6770</v>
      </c>
      <c r="E91" t="s">
        <v>6771</v>
      </c>
      <c r="F91" t="s">
        <v>6772</v>
      </c>
    </row>
    <row r="92" spans="2:6" ht="15.75" customHeight="1" x14ac:dyDescent="0.25"/>
    <row r="93" spans="2:6" ht="15.75" customHeight="1" x14ac:dyDescent="0.25"/>
    <row r="94" spans="2:6" ht="21" customHeight="1" x14ac:dyDescent="0.25"/>
    <row r="95" spans="2:6" ht="21" customHeight="1" x14ac:dyDescent="0.25"/>
    <row r="96" spans="2:6" ht="18.75" customHeight="1" x14ac:dyDescent="0.25"/>
    <row r="97" spans="3:9" ht="15.75" customHeight="1" x14ac:dyDescent="0.25"/>
    <row r="98" spans="3:9" ht="15.75" customHeight="1" x14ac:dyDescent="0.25"/>
    <row r="99" spans="3:9" ht="18.75" customHeight="1" x14ac:dyDescent="0.25"/>
    <row r="103" spans="3:9" x14ac:dyDescent="0.25">
      <c r="C103" t="s">
        <v>6768</v>
      </c>
      <c r="D103" t="s">
        <v>6769</v>
      </c>
      <c r="E103" t="s">
        <v>6770</v>
      </c>
      <c r="F103" t="s">
        <v>6771</v>
      </c>
      <c r="G103" t="s">
        <v>6772</v>
      </c>
      <c r="H103" t="s">
        <v>6773</v>
      </c>
      <c r="I103" t="s">
        <v>6774</v>
      </c>
    </row>
    <row r="104" spans="3:9" ht="15.75" customHeight="1" x14ac:dyDescent="0.25"/>
    <row r="105" spans="3:9" ht="15.75" customHeight="1" x14ac:dyDescent="0.25"/>
    <row r="106" spans="3:9" ht="15.75" customHeight="1" x14ac:dyDescent="0.25"/>
    <row r="107" spans="3:9" ht="15.75" customHeight="1" x14ac:dyDescent="0.25"/>
    <row r="108" spans="3:9" ht="15.75" customHeight="1" x14ac:dyDescent="0.25"/>
    <row r="109" spans="3:9" ht="15.75" customHeight="1" x14ac:dyDescent="0.25"/>
    <row r="110" spans="3:9" ht="15.75" customHeight="1" x14ac:dyDescent="0.25"/>
    <row r="111" spans="3:9" ht="18.75" customHeight="1" x14ac:dyDescent="0.25"/>
    <row r="112" spans="3:9" ht="15.75" customHeight="1" x14ac:dyDescent="0.25"/>
  </sheetData>
  <mergeCells count="70">
    <mergeCell ref="A64:B64"/>
    <mergeCell ref="A60:B60"/>
    <mergeCell ref="A49:B49"/>
    <mergeCell ref="A51:B51"/>
    <mergeCell ref="A11:B11"/>
    <mergeCell ref="A45:B45"/>
    <mergeCell ref="A63:B63"/>
    <mergeCell ref="A28:B28"/>
    <mergeCell ref="A13:B13"/>
    <mergeCell ref="A44:B44"/>
    <mergeCell ref="A39:B39"/>
    <mergeCell ref="A40:B40"/>
    <mergeCell ref="A48:B48"/>
    <mergeCell ref="A24:B24"/>
    <mergeCell ref="A30:B30"/>
    <mergeCell ref="A15:B15"/>
    <mergeCell ref="A61:B61"/>
    <mergeCell ref="A6:B6"/>
    <mergeCell ref="A54:B54"/>
    <mergeCell ref="A16:B16"/>
    <mergeCell ref="A7:B7"/>
    <mergeCell ref="A18:B18"/>
    <mergeCell ref="A12:B12"/>
    <mergeCell ref="A21:B21"/>
    <mergeCell ref="A19:B19"/>
    <mergeCell ref="A10:B10"/>
    <mergeCell ref="A59:B59"/>
    <mergeCell ref="A65:B65"/>
    <mergeCell ref="A25:B25"/>
    <mergeCell ref="A41:B41"/>
    <mergeCell ref="A46:B46"/>
    <mergeCell ref="A37:B37"/>
    <mergeCell ref="A56:B56"/>
    <mergeCell ref="A27:B27"/>
    <mergeCell ref="A55:B55"/>
    <mergeCell ref="A50:B50"/>
    <mergeCell ref="A26:B26"/>
    <mergeCell ref="A57:B57"/>
    <mergeCell ref="A33:B33"/>
    <mergeCell ref="A53:B53"/>
    <mergeCell ref="A62:B62"/>
    <mergeCell ref="A52:B52"/>
    <mergeCell ref="A43:B43"/>
    <mergeCell ref="T1:U1"/>
    <mergeCell ref="A47:B47"/>
    <mergeCell ref="A42:B42"/>
    <mergeCell ref="L1:M1"/>
    <mergeCell ref="A32:B32"/>
    <mergeCell ref="A5:B5"/>
    <mergeCell ref="A14:B14"/>
    <mergeCell ref="A23:B23"/>
    <mergeCell ref="A17:B17"/>
    <mergeCell ref="A8:B8"/>
    <mergeCell ref="A22:B22"/>
    <mergeCell ref="A35:B35"/>
    <mergeCell ref="A4:B4"/>
    <mergeCell ref="A20:B20"/>
    <mergeCell ref="A38:B38"/>
    <mergeCell ref="A29:B29"/>
    <mergeCell ref="A9:B9"/>
    <mergeCell ref="A31:B31"/>
    <mergeCell ref="A58:B58"/>
    <mergeCell ref="R1:S1"/>
    <mergeCell ref="A34:B34"/>
    <mergeCell ref="P1:Q1"/>
    <mergeCell ref="A36:B36"/>
    <mergeCell ref="A1:B1"/>
    <mergeCell ref="A3:B3"/>
    <mergeCell ref="N1:O1"/>
    <mergeCell ref="A2:B2"/>
  </mergeCells>
  <pageMargins left="0.7" right="0.7" top="0.75" bottom="0.75" header="0.3" footer="0.3"/>
  <pageSetup paperSize="9" fitToWidth="0" orientation="landscape"/>
  <tableParts count="3">
    <tablePart r:id="rId1"/>
    <tablePart r:id="rId2"/>
    <tablePart r:id="rId3"/>
  </tableParts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0-000000000000}">
  <sheetPr codeName="Hoja375">
    <pageSetUpPr fitToPage="1"/>
  </sheetPr>
  <dimension ref="A1:U112"/>
  <sheetViews>
    <sheetView topLeftCell="A37" workbookViewId="0">
      <selection activeCell="C52" sqref="C52"/>
    </sheetView>
  </sheetViews>
  <sheetFormatPr baseColWidth="10" defaultColWidth="9.140625" defaultRowHeight="15" x14ac:dyDescent="0.25"/>
  <cols>
    <col min="1" max="2" width="2.7109375" customWidth="1"/>
    <col min="3" max="3" width="39" customWidth="1"/>
    <col min="4" max="4" width="14.5703125" customWidth="1"/>
    <col min="5" max="5" width="21.85546875" customWidth="1"/>
    <col min="6" max="6" width="22" customWidth="1"/>
    <col min="7" max="7" width="21.140625" bestFit="1" customWidth="1"/>
    <col min="8" max="8" width="15" customWidth="1"/>
    <col min="9" max="9" width="24" customWidth="1"/>
    <col min="10" max="10" width="13.7109375" customWidth="1"/>
    <col min="11" max="11" width="13.5703125" customWidth="1"/>
    <col min="12" max="12" width="14.28515625" customWidth="1"/>
    <col min="13" max="13" width="13.7109375" customWidth="1"/>
    <col min="14" max="15" width="14.7109375" customWidth="1"/>
    <col min="16" max="16" width="15.28515625" customWidth="1"/>
    <col min="17" max="17" width="14.85546875" customWidth="1"/>
    <col min="18" max="19" width="15.42578125" customWidth="1"/>
    <col min="20" max="20" width="17" customWidth="1"/>
    <col min="21" max="21" width="17.85546875" customWidth="1"/>
  </cols>
  <sheetData>
    <row r="1" spans="1:21" ht="46.5" customHeight="1" x14ac:dyDescent="0.25">
      <c r="A1" s="596" t="s">
        <v>0</v>
      </c>
      <c r="B1" s="597"/>
      <c r="C1" s="10" t="s">
        <v>1</v>
      </c>
      <c r="D1" s="10" t="s">
        <v>2</v>
      </c>
      <c r="E1" s="25" t="s">
        <v>3</v>
      </c>
      <c r="F1" s="20" t="s">
        <v>4</v>
      </c>
      <c r="G1" s="1" t="s">
        <v>5</v>
      </c>
      <c r="H1" s="35" t="s">
        <v>6</v>
      </c>
      <c r="I1" s="2" t="s">
        <v>7</v>
      </c>
      <c r="J1" s="3" t="s">
        <v>8</v>
      </c>
      <c r="K1" s="3" t="s">
        <v>9</v>
      </c>
      <c r="L1" s="593" t="s">
        <v>10</v>
      </c>
      <c r="M1" s="592"/>
      <c r="N1" s="599" t="s">
        <v>11</v>
      </c>
      <c r="O1" s="592"/>
      <c r="P1" s="595" t="s">
        <v>12</v>
      </c>
      <c r="Q1" s="592"/>
      <c r="R1" s="594" t="s">
        <v>13</v>
      </c>
      <c r="S1" s="592"/>
      <c r="T1" s="591" t="s">
        <v>14</v>
      </c>
      <c r="U1" s="592"/>
    </row>
    <row r="2" spans="1:21" ht="21" customHeight="1" x14ac:dyDescent="0.25">
      <c r="A2" s="586" t="s">
        <v>15</v>
      </c>
      <c r="B2" s="587"/>
      <c r="C2" s="97" t="s">
        <v>3604</v>
      </c>
      <c r="D2" s="50">
        <v>40768546</v>
      </c>
      <c r="E2" s="21" t="s">
        <v>2576</v>
      </c>
      <c r="F2" s="79" t="s">
        <v>38</v>
      </c>
      <c r="G2" s="50"/>
      <c r="H2" s="182"/>
      <c r="I2" s="50" t="s">
        <v>1389</v>
      </c>
      <c r="J2" s="55">
        <v>0.34791666666666671</v>
      </c>
      <c r="K2" s="41">
        <f t="shared" ref="K2:K33" si="0">J2+$K$61</f>
        <v>0.34791666666666671</v>
      </c>
      <c r="L2" s="55">
        <v>0.34861111111111109</v>
      </c>
      <c r="M2" s="41">
        <f t="shared" ref="M2:M33" si="1">L2+$M$62</f>
        <v>0.34861111111111109</v>
      </c>
      <c r="N2" s="55">
        <v>0.35555555555555562</v>
      </c>
      <c r="O2" s="41">
        <f t="shared" ref="O2:O33" si="2">N2+$O$62</f>
        <v>0.35555555555555562</v>
      </c>
      <c r="P2" s="55">
        <v>0.40208333333333329</v>
      </c>
      <c r="Q2" s="41">
        <f t="shared" ref="Q2:Q33" si="3">P2+$Q$62</f>
        <v>0.40208333333333329</v>
      </c>
      <c r="R2" s="55">
        <v>0.41458333333333341</v>
      </c>
      <c r="S2" s="41">
        <f t="shared" ref="S2:S33" si="4">R2+$S$62</f>
        <v>0.41458333333333341</v>
      </c>
      <c r="T2" s="236">
        <v>0.42569444444444438</v>
      </c>
      <c r="U2" s="72">
        <f t="shared" ref="U2:U33" si="5">T2+$U$62</f>
        <v>0.42569444444444438</v>
      </c>
    </row>
    <row r="3" spans="1:21" ht="21" customHeight="1" x14ac:dyDescent="0.25">
      <c r="A3" s="586" t="s">
        <v>21</v>
      </c>
      <c r="B3" s="587"/>
      <c r="C3" s="97" t="s">
        <v>3605</v>
      </c>
      <c r="D3" s="50">
        <v>75932641</v>
      </c>
      <c r="E3" s="50" t="s">
        <v>17</v>
      </c>
      <c r="F3" s="143" t="s">
        <v>28</v>
      </c>
      <c r="G3" s="341" t="s">
        <v>341</v>
      </c>
      <c r="H3" s="525"/>
      <c r="I3" s="526" t="s">
        <v>1603</v>
      </c>
      <c r="J3" s="55">
        <v>0.34930555555555548</v>
      </c>
      <c r="K3" s="41">
        <f t="shared" si="0"/>
        <v>0.34930555555555548</v>
      </c>
      <c r="L3" s="55">
        <v>0.35486111111111113</v>
      </c>
      <c r="M3" s="41">
        <f t="shared" si="1"/>
        <v>0.35486111111111113</v>
      </c>
      <c r="N3" s="55">
        <v>0.36041666666666672</v>
      </c>
      <c r="O3" s="41">
        <f t="shared" si="2"/>
        <v>0.36041666666666672</v>
      </c>
      <c r="P3" s="55">
        <v>0.40902777777777782</v>
      </c>
      <c r="Q3" s="41">
        <f t="shared" si="3"/>
        <v>0.40902777777777782</v>
      </c>
      <c r="R3" s="55">
        <v>0.4236111111111111</v>
      </c>
      <c r="S3" s="41">
        <f t="shared" si="4"/>
        <v>0.4236111111111111</v>
      </c>
      <c r="T3" s="236">
        <v>0.43541666666666667</v>
      </c>
      <c r="U3" s="72">
        <f t="shared" si="5"/>
        <v>0.43541666666666667</v>
      </c>
    </row>
    <row r="4" spans="1:21" ht="20.25" customHeight="1" x14ac:dyDescent="0.25">
      <c r="A4" s="586" t="s">
        <v>26</v>
      </c>
      <c r="B4" s="587"/>
      <c r="C4" s="97" t="s">
        <v>3606</v>
      </c>
      <c r="D4" s="50">
        <v>45922529</v>
      </c>
      <c r="E4" s="21" t="s">
        <v>3607</v>
      </c>
      <c r="F4" s="79" t="s">
        <v>28</v>
      </c>
      <c r="G4" s="50"/>
      <c r="H4" s="182"/>
      <c r="I4" s="50" t="s">
        <v>599</v>
      </c>
      <c r="J4" s="55">
        <v>0.35208333333333341</v>
      </c>
      <c r="K4" s="41">
        <f t="shared" si="0"/>
        <v>0.35208333333333341</v>
      </c>
      <c r="L4" s="55">
        <v>0.36458333333333331</v>
      </c>
      <c r="M4" s="41">
        <f t="shared" si="1"/>
        <v>0.36458333333333331</v>
      </c>
      <c r="N4" s="55">
        <v>0.37083333333333329</v>
      </c>
      <c r="O4" s="41">
        <f t="shared" si="2"/>
        <v>0.37083333333333329</v>
      </c>
      <c r="P4" s="55">
        <v>0.42222222222222222</v>
      </c>
      <c r="Q4" s="41">
        <f t="shared" si="3"/>
        <v>0.42222222222222222</v>
      </c>
      <c r="R4" s="55">
        <v>0.43611111111111112</v>
      </c>
      <c r="S4" s="41">
        <f t="shared" si="4"/>
        <v>0.43611111111111112</v>
      </c>
      <c r="T4" s="236">
        <v>0.44791666666666669</v>
      </c>
      <c r="U4" s="72">
        <f t="shared" si="5"/>
        <v>0.44791666666666669</v>
      </c>
    </row>
    <row r="5" spans="1:21" ht="18.75" customHeight="1" x14ac:dyDescent="0.25">
      <c r="A5" s="586" t="s">
        <v>30</v>
      </c>
      <c r="B5" s="587"/>
      <c r="C5" s="97" t="s">
        <v>3608</v>
      </c>
      <c r="D5" s="50">
        <v>41583576</v>
      </c>
      <c r="E5" s="50" t="s">
        <v>17</v>
      </c>
      <c r="F5" s="79" t="s">
        <v>38</v>
      </c>
      <c r="G5" s="50" t="s">
        <v>3609</v>
      </c>
      <c r="H5" s="182"/>
      <c r="I5" s="50" t="s">
        <v>3610</v>
      </c>
      <c r="J5" s="55">
        <v>0.35138888888888892</v>
      </c>
      <c r="K5" s="41">
        <f t="shared" si="0"/>
        <v>0.35138888888888892</v>
      </c>
      <c r="L5" s="55">
        <v>0.35972222222222222</v>
      </c>
      <c r="M5" s="41">
        <f t="shared" si="1"/>
        <v>0.35972222222222222</v>
      </c>
      <c r="N5" s="55">
        <v>0.36458333333333331</v>
      </c>
      <c r="O5" s="41">
        <f t="shared" si="2"/>
        <v>0.36458333333333331</v>
      </c>
      <c r="P5" s="55">
        <v>0.41388888888888892</v>
      </c>
      <c r="Q5" s="41">
        <f t="shared" si="3"/>
        <v>0.41388888888888892</v>
      </c>
      <c r="R5" s="55">
        <v>0.42708333333333331</v>
      </c>
      <c r="S5" s="41">
        <f t="shared" si="4"/>
        <v>0.42708333333333331</v>
      </c>
      <c r="T5" s="236">
        <v>0.43888888888888888</v>
      </c>
      <c r="U5" s="72">
        <f t="shared" si="5"/>
        <v>0.43888888888888888</v>
      </c>
    </row>
    <row r="6" spans="1:21" ht="21.75" customHeight="1" x14ac:dyDescent="0.25">
      <c r="A6" s="586" t="s">
        <v>35</v>
      </c>
      <c r="B6" s="587"/>
      <c r="C6" s="97" t="s">
        <v>3611</v>
      </c>
      <c r="D6" s="50">
        <v>43222987</v>
      </c>
      <c r="E6" s="50" t="s">
        <v>17</v>
      </c>
      <c r="F6" s="79" t="s">
        <v>38</v>
      </c>
      <c r="G6" s="50" t="s">
        <v>3612</v>
      </c>
      <c r="H6" s="182"/>
      <c r="I6" s="50" t="s">
        <v>3610</v>
      </c>
      <c r="J6" s="55">
        <v>0.35625000000000001</v>
      </c>
      <c r="K6" s="41">
        <f t="shared" si="0"/>
        <v>0.35625000000000001</v>
      </c>
      <c r="L6" s="55">
        <v>0.375</v>
      </c>
      <c r="M6" s="41">
        <f t="shared" si="1"/>
        <v>0.375</v>
      </c>
      <c r="N6" s="55">
        <v>0.37986111111111109</v>
      </c>
      <c r="O6" s="41">
        <f t="shared" si="2"/>
        <v>0.37986111111111109</v>
      </c>
      <c r="P6" s="55">
        <v>0.42777777777777781</v>
      </c>
      <c r="Q6" s="41">
        <f t="shared" si="3"/>
        <v>0.42777777777777781</v>
      </c>
      <c r="R6" s="55">
        <v>0.45</v>
      </c>
      <c r="S6" s="41">
        <f t="shared" si="4"/>
        <v>0.45</v>
      </c>
      <c r="T6" s="236">
        <v>0.46111111111111108</v>
      </c>
      <c r="U6" s="72">
        <f t="shared" si="5"/>
        <v>0.46111111111111108</v>
      </c>
    </row>
    <row r="7" spans="1:21" ht="19.5" customHeight="1" x14ac:dyDescent="0.25">
      <c r="A7" s="586" t="s">
        <v>40</v>
      </c>
      <c r="B7" s="587"/>
      <c r="C7" s="97" t="s">
        <v>3613</v>
      </c>
      <c r="D7" s="50">
        <v>10608692</v>
      </c>
      <c r="E7" s="50" t="s">
        <v>271</v>
      </c>
      <c r="F7" s="79" t="s">
        <v>38</v>
      </c>
      <c r="G7" s="184" t="s">
        <v>3614</v>
      </c>
      <c r="H7" s="182"/>
      <c r="I7" s="50" t="s">
        <v>205</v>
      </c>
      <c r="J7" s="55">
        <v>0.35555555555555562</v>
      </c>
      <c r="K7" s="41">
        <f t="shared" si="0"/>
        <v>0.35555555555555562</v>
      </c>
      <c r="L7" s="55">
        <v>0.37013888888888891</v>
      </c>
      <c r="M7" s="41">
        <f t="shared" si="1"/>
        <v>0.37013888888888891</v>
      </c>
      <c r="N7" s="55">
        <v>0.37569444444444439</v>
      </c>
      <c r="O7" s="41">
        <f t="shared" si="2"/>
        <v>0.37569444444444439</v>
      </c>
      <c r="P7" s="55">
        <v>0.42152777777777778</v>
      </c>
      <c r="Q7" s="41">
        <f t="shared" si="3"/>
        <v>0.42152777777777778</v>
      </c>
      <c r="R7" s="55">
        <v>0.43888888888888888</v>
      </c>
      <c r="S7" s="41">
        <f t="shared" si="4"/>
        <v>0.43888888888888888</v>
      </c>
      <c r="T7" s="236">
        <v>0.4513888888888889</v>
      </c>
      <c r="U7" s="72">
        <f t="shared" si="5"/>
        <v>0.4513888888888889</v>
      </c>
    </row>
    <row r="8" spans="1:21" ht="21.75" customHeight="1" x14ac:dyDescent="0.25">
      <c r="A8" s="586" t="s">
        <v>43</v>
      </c>
      <c r="B8" s="587"/>
      <c r="C8" s="97" t="s">
        <v>3615</v>
      </c>
      <c r="D8" s="50">
        <v>75773072</v>
      </c>
      <c r="E8" s="201" t="s">
        <v>45</v>
      </c>
      <c r="F8" s="79" t="s">
        <v>28</v>
      </c>
      <c r="G8" s="50"/>
      <c r="H8" s="182"/>
      <c r="I8" s="50" t="s">
        <v>1389</v>
      </c>
      <c r="J8" s="55">
        <v>0.36666666666666659</v>
      </c>
      <c r="K8" s="41">
        <f t="shared" si="0"/>
        <v>0.36666666666666659</v>
      </c>
      <c r="L8" s="55">
        <v>0.37916666666666671</v>
      </c>
      <c r="M8" s="41">
        <f t="shared" si="1"/>
        <v>0.37916666666666671</v>
      </c>
      <c r="N8" s="55">
        <v>0.3840277777777778</v>
      </c>
      <c r="O8" s="41">
        <f t="shared" si="2"/>
        <v>0.3840277777777778</v>
      </c>
      <c r="P8" s="55">
        <v>0.43611111111111112</v>
      </c>
      <c r="Q8" s="41">
        <f t="shared" si="3"/>
        <v>0.43611111111111112</v>
      </c>
      <c r="R8" s="55">
        <v>0.45069444444444451</v>
      </c>
      <c r="S8" s="41">
        <f t="shared" si="4"/>
        <v>0.45069444444444451</v>
      </c>
      <c r="T8" s="236">
        <v>0.46388888888888891</v>
      </c>
      <c r="U8" s="72">
        <f t="shared" si="5"/>
        <v>0.46388888888888891</v>
      </c>
    </row>
    <row r="9" spans="1:21" ht="20.25" customHeight="1" x14ac:dyDescent="0.25">
      <c r="A9" s="600"/>
      <c r="B9" s="587"/>
      <c r="C9" s="104" t="s">
        <v>3616</v>
      </c>
      <c r="D9" s="88">
        <v>46131783</v>
      </c>
      <c r="E9" s="88" t="s">
        <v>45</v>
      </c>
      <c r="F9" s="88" t="s">
        <v>670</v>
      </c>
      <c r="G9" s="88"/>
      <c r="H9" s="332"/>
      <c r="I9" s="88" t="s">
        <v>371</v>
      </c>
      <c r="J9" s="161"/>
      <c r="K9" s="15">
        <f t="shared" si="0"/>
        <v>0</v>
      </c>
      <c r="L9" s="161"/>
      <c r="M9" s="15">
        <f t="shared" si="1"/>
        <v>0</v>
      </c>
      <c r="N9" s="161"/>
      <c r="O9" s="15">
        <f t="shared" si="2"/>
        <v>0</v>
      </c>
      <c r="P9" s="161"/>
      <c r="Q9" s="15">
        <f t="shared" si="3"/>
        <v>0</v>
      </c>
      <c r="R9" s="161"/>
      <c r="S9" s="15">
        <f t="shared" si="4"/>
        <v>0</v>
      </c>
      <c r="T9" s="161"/>
      <c r="U9" s="15">
        <f t="shared" si="5"/>
        <v>0</v>
      </c>
    </row>
    <row r="10" spans="1:21" ht="21" customHeight="1" x14ac:dyDescent="0.25">
      <c r="A10" s="586" t="s">
        <v>48</v>
      </c>
      <c r="B10" s="587"/>
      <c r="C10" s="97" t="s">
        <v>3617</v>
      </c>
      <c r="D10" s="50">
        <v>44819658</v>
      </c>
      <c r="E10" s="50" t="s">
        <v>271</v>
      </c>
      <c r="F10" s="79" t="s">
        <v>38</v>
      </c>
      <c r="G10" s="96"/>
      <c r="H10" s="328"/>
      <c r="I10" s="96" t="s">
        <v>147</v>
      </c>
      <c r="J10" s="55">
        <v>0.36736111111111108</v>
      </c>
      <c r="K10" s="41">
        <f t="shared" si="0"/>
        <v>0.36736111111111108</v>
      </c>
      <c r="L10" s="55">
        <v>0.3840277777777778</v>
      </c>
      <c r="M10" s="41">
        <f t="shared" si="1"/>
        <v>0.3840277777777778</v>
      </c>
      <c r="N10" s="55">
        <v>0.38819444444444451</v>
      </c>
      <c r="O10" s="41">
        <f t="shared" si="2"/>
        <v>0.38819444444444451</v>
      </c>
      <c r="P10" s="55">
        <v>0.44236111111111109</v>
      </c>
      <c r="Q10" s="41">
        <f t="shared" si="3"/>
        <v>0.44236111111111109</v>
      </c>
      <c r="R10" s="55">
        <v>0.46111111111111108</v>
      </c>
      <c r="S10" s="41">
        <f t="shared" si="4"/>
        <v>0.46111111111111108</v>
      </c>
      <c r="T10" s="236">
        <v>0.47222222222222221</v>
      </c>
      <c r="U10" s="72">
        <f t="shared" si="5"/>
        <v>0.47222222222222221</v>
      </c>
    </row>
    <row r="11" spans="1:21" s="46" customFormat="1" ht="21" customHeight="1" x14ac:dyDescent="0.25">
      <c r="A11" s="586" t="s">
        <v>54</v>
      </c>
      <c r="B11" s="587"/>
      <c r="C11" s="97" t="s">
        <v>3618</v>
      </c>
      <c r="D11" s="50">
        <v>74843262</v>
      </c>
      <c r="E11" s="50" t="s">
        <v>17</v>
      </c>
      <c r="F11" s="79" t="s">
        <v>38</v>
      </c>
      <c r="G11" s="105"/>
      <c r="H11" s="105"/>
      <c r="I11" s="105" t="s">
        <v>3195</v>
      </c>
      <c r="J11" s="55">
        <v>0.36875000000000002</v>
      </c>
      <c r="K11" s="41">
        <f t="shared" si="0"/>
        <v>0.36875000000000002</v>
      </c>
      <c r="L11" s="55">
        <v>0.38819444444444451</v>
      </c>
      <c r="M11" s="41">
        <f t="shared" si="1"/>
        <v>0.38819444444444451</v>
      </c>
      <c r="N11" s="55">
        <v>0.39305555555555549</v>
      </c>
      <c r="O11" s="41">
        <f t="shared" si="2"/>
        <v>0.39305555555555549</v>
      </c>
      <c r="P11" s="55">
        <v>0.45</v>
      </c>
      <c r="Q11" s="41">
        <f t="shared" si="3"/>
        <v>0.45</v>
      </c>
      <c r="R11" s="55">
        <v>0.46180555555555558</v>
      </c>
      <c r="S11" s="41">
        <f t="shared" si="4"/>
        <v>0.46180555555555558</v>
      </c>
      <c r="T11" s="236">
        <v>0.47499999999999998</v>
      </c>
      <c r="U11" s="72">
        <f t="shared" si="5"/>
        <v>0.47499999999999998</v>
      </c>
    </row>
    <row r="12" spans="1:21" ht="23.25" customHeight="1" x14ac:dyDescent="0.25">
      <c r="A12" s="586" t="s">
        <v>58</v>
      </c>
      <c r="B12" s="587"/>
      <c r="C12" s="97" t="s">
        <v>3619</v>
      </c>
      <c r="D12" s="50">
        <v>46295880</v>
      </c>
      <c r="E12" s="50" t="s">
        <v>84</v>
      </c>
      <c r="F12" s="79" t="s">
        <v>23</v>
      </c>
      <c r="G12" s="184" t="s">
        <v>203</v>
      </c>
      <c r="H12" s="182"/>
      <c r="I12" s="50" t="s">
        <v>354</v>
      </c>
      <c r="J12" s="55">
        <v>0.37013888888888891</v>
      </c>
      <c r="K12" s="41">
        <f t="shared" si="0"/>
        <v>0.37013888888888891</v>
      </c>
      <c r="L12" s="55">
        <v>0.3923611111111111</v>
      </c>
      <c r="M12" s="41">
        <f t="shared" si="1"/>
        <v>0.3923611111111111</v>
      </c>
      <c r="N12" s="55">
        <v>0.40069444444444452</v>
      </c>
      <c r="O12" s="41">
        <f t="shared" si="2"/>
        <v>0.40069444444444452</v>
      </c>
      <c r="P12" s="55">
        <v>0.45833333333333331</v>
      </c>
      <c r="Q12" s="41">
        <f t="shared" si="3"/>
        <v>0.45833333333333331</v>
      </c>
      <c r="R12" s="55">
        <v>0.47222222222222221</v>
      </c>
      <c r="S12" s="41">
        <f t="shared" si="4"/>
        <v>0.47222222222222221</v>
      </c>
      <c r="T12" s="236">
        <v>0.48472222222222222</v>
      </c>
      <c r="U12" s="72">
        <f t="shared" si="5"/>
        <v>0.48472222222222222</v>
      </c>
    </row>
    <row r="13" spans="1:21" ht="21.75" customHeight="1" x14ac:dyDescent="0.25">
      <c r="A13" s="600"/>
      <c r="B13" s="587"/>
      <c r="C13" s="104" t="s">
        <v>3620</v>
      </c>
      <c r="D13" s="88">
        <v>25500098</v>
      </c>
      <c r="E13" s="88" t="s">
        <v>189</v>
      </c>
      <c r="F13" s="80"/>
      <c r="G13" s="88"/>
      <c r="H13" s="332"/>
      <c r="I13" s="88" t="s">
        <v>1632</v>
      </c>
      <c r="J13" s="161"/>
      <c r="K13" s="15">
        <f t="shared" si="0"/>
        <v>0</v>
      </c>
      <c r="L13" s="161"/>
      <c r="M13" s="15">
        <f t="shared" si="1"/>
        <v>0</v>
      </c>
      <c r="N13" s="161"/>
      <c r="O13" s="15">
        <f t="shared" si="2"/>
        <v>0</v>
      </c>
      <c r="P13" s="161"/>
      <c r="Q13" s="15">
        <f t="shared" si="3"/>
        <v>0</v>
      </c>
      <c r="R13" s="161"/>
      <c r="S13" s="15">
        <f t="shared" si="4"/>
        <v>0</v>
      </c>
      <c r="T13" s="161"/>
      <c r="U13" s="15">
        <f t="shared" si="5"/>
        <v>0</v>
      </c>
    </row>
    <row r="14" spans="1:21" s="46" customFormat="1" ht="24" customHeight="1" x14ac:dyDescent="0.25">
      <c r="A14" s="586" t="s">
        <v>64</v>
      </c>
      <c r="B14" s="587"/>
      <c r="C14" s="97" t="s">
        <v>3621</v>
      </c>
      <c r="D14" s="50">
        <v>25713920</v>
      </c>
      <c r="E14" s="21" t="s">
        <v>295</v>
      </c>
      <c r="F14" s="79" t="s">
        <v>38</v>
      </c>
      <c r="G14" s="302" t="s">
        <v>226</v>
      </c>
      <c r="H14" s="182"/>
      <c r="I14" s="50" t="s">
        <v>354</v>
      </c>
      <c r="J14" s="55">
        <v>0.38055555555555548</v>
      </c>
      <c r="K14" s="41">
        <f t="shared" si="0"/>
        <v>0.38055555555555548</v>
      </c>
      <c r="L14" s="55">
        <v>0.3972222222222222</v>
      </c>
      <c r="M14" s="41">
        <f t="shared" si="1"/>
        <v>0.3972222222222222</v>
      </c>
      <c r="N14" s="55">
        <v>0.40347222222222218</v>
      </c>
      <c r="O14" s="41">
        <f t="shared" si="2"/>
        <v>0.40347222222222218</v>
      </c>
      <c r="P14" s="55">
        <v>0.46180555555555558</v>
      </c>
      <c r="Q14" s="41">
        <f t="shared" si="3"/>
        <v>0.46180555555555558</v>
      </c>
      <c r="R14" s="55">
        <v>0.47499999999999998</v>
      </c>
      <c r="S14" s="41">
        <f t="shared" si="4"/>
        <v>0.47499999999999998</v>
      </c>
      <c r="T14" s="236">
        <v>0.48888888888888887</v>
      </c>
      <c r="U14" s="72">
        <f t="shared" si="5"/>
        <v>0.48888888888888887</v>
      </c>
    </row>
    <row r="15" spans="1:21" ht="21.75" customHeight="1" x14ac:dyDescent="0.25">
      <c r="A15" s="586" t="s">
        <v>67</v>
      </c>
      <c r="B15" s="587"/>
      <c r="C15" s="97" t="s">
        <v>3622</v>
      </c>
      <c r="D15" s="50">
        <v>9944105</v>
      </c>
      <c r="E15" s="201" t="s">
        <v>45</v>
      </c>
      <c r="F15" s="79" t="s">
        <v>38</v>
      </c>
      <c r="G15" s="105" t="s">
        <v>3623</v>
      </c>
      <c r="H15" s="347"/>
      <c r="I15" s="245" t="s">
        <v>47</v>
      </c>
      <c r="J15" s="55">
        <v>0.38750000000000001</v>
      </c>
      <c r="K15" s="41">
        <f t="shared" si="0"/>
        <v>0.38750000000000001</v>
      </c>
      <c r="L15" s="55">
        <v>0.40277777777777779</v>
      </c>
      <c r="M15" s="41">
        <f t="shared" si="1"/>
        <v>0.40277777777777779</v>
      </c>
      <c r="N15" s="55">
        <v>0.40833333333333333</v>
      </c>
      <c r="O15" s="41">
        <f t="shared" si="2"/>
        <v>0.40833333333333333</v>
      </c>
      <c r="P15" s="55">
        <v>0.47083333333333333</v>
      </c>
      <c r="Q15" s="41">
        <f t="shared" si="3"/>
        <v>0.47083333333333333</v>
      </c>
      <c r="R15" s="55">
        <v>0.48333333333333328</v>
      </c>
      <c r="S15" s="41">
        <f t="shared" si="4"/>
        <v>0.48333333333333328</v>
      </c>
      <c r="T15" s="236">
        <v>0.49583333333333329</v>
      </c>
      <c r="U15" s="72">
        <f t="shared" si="5"/>
        <v>0.49583333333333329</v>
      </c>
    </row>
    <row r="16" spans="1:21" ht="19.5" customHeight="1" x14ac:dyDescent="0.25">
      <c r="A16" s="586" t="s">
        <v>70</v>
      </c>
      <c r="B16" s="587"/>
      <c r="C16" s="97" t="s">
        <v>3624</v>
      </c>
      <c r="D16" s="50">
        <v>70423344</v>
      </c>
      <c r="E16" s="201" t="s">
        <v>45</v>
      </c>
      <c r="F16" s="79" t="s">
        <v>28</v>
      </c>
      <c r="G16" s="105" t="s">
        <v>33</v>
      </c>
      <c r="H16" s="182"/>
      <c r="I16" s="50" t="s">
        <v>334</v>
      </c>
      <c r="J16" s="55">
        <v>0.42569444444444438</v>
      </c>
      <c r="K16" s="41">
        <f t="shared" si="0"/>
        <v>0.42569444444444438</v>
      </c>
      <c r="L16" s="55">
        <v>0.43055555555555558</v>
      </c>
      <c r="M16" s="41">
        <f t="shared" si="1"/>
        <v>0.43055555555555558</v>
      </c>
      <c r="N16" s="55">
        <v>0.43611111111111112</v>
      </c>
      <c r="O16" s="41">
        <f t="shared" si="2"/>
        <v>0.43611111111111112</v>
      </c>
      <c r="P16" s="55">
        <v>0.49791666666666667</v>
      </c>
      <c r="Q16" s="41">
        <f t="shared" si="3"/>
        <v>0.49791666666666667</v>
      </c>
      <c r="R16" s="55">
        <v>0.51111111111111107</v>
      </c>
      <c r="S16" s="41">
        <f t="shared" si="4"/>
        <v>0.51111111111111107</v>
      </c>
      <c r="T16" s="236">
        <v>0.52500000000000002</v>
      </c>
      <c r="U16" s="72">
        <f t="shared" si="5"/>
        <v>0.52500000000000002</v>
      </c>
    </row>
    <row r="17" spans="1:21" ht="20.25" customHeight="1" x14ac:dyDescent="0.25">
      <c r="A17" s="586" t="s">
        <v>73</v>
      </c>
      <c r="B17" s="587"/>
      <c r="C17" s="148" t="s">
        <v>3625</v>
      </c>
      <c r="D17" s="50">
        <v>74862808</v>
      </c>
      <c r="E17" s="50" t="s">
        <v>17</v>
      </c>
      <c r="F17" s="79" t="s">
        <v>28</v>
      </c>
      <c r="G17" s="96"/>
      <c r="H17" s="328"/>
      <c r="I17" s="96" t="s">
        <v>190</v>
      </c>
      <c r="J17" s="55">
        <v>0.50277777777777777</v>
      </c>
      <c r="K17" s="41">
        <f t="shared" si="0"/>
        <v>0.50277777777777777</v>
      </c>
      <c r="L17" s="55">
        <v>0.55000000000000004</v>
      </c>
      <c r="M17" s="55">
        <f t="shared" si="1"/>
        <v>0.55000000000000004</v>
      </c>
      <c r="N17" s="55">
        <v>0.55555555555555558</v>
      </c>
      <c r="O17" s="55">
        <f t="shared" si="2"/>
        <v>0.55555555555555558</v>
      </c>
      <c r="P17" s="55">
        <v>0.61111111111111116</v>
      </c>
      <c r="Q17" s="55">
        <f t="shared" si="3"/>
        <v>0.61111111111111116</v>
      </c>
      <c r="R17" s="55">
        <v>0.63888888888888884</v>
      </c>
      <c r="S17" s="55">
        <f t="shared" si="4"/>
        <v>0.63888888888888884</v>
      </c>
      <c r="T17" s="236">
        <v>0.65069444444444446</v>
      </c>
      <c r="U17" s="236">
        <f t="shared" si="5"/>
        <v>0.65069444444444446</v>
      </c>
    </row>
    <row r="18" spans="1:21" ht="21.75" customHeight="1" x14ac:dyDescent="0.25">
      <c r="A18" s="586" t="s">
        <v>76</v>
      </c>
      <c r="B18" s="587"/>
      <c r="C18" s="148" t="s">
        <v>3626</v>
      </c>
      <c r="D18" s="50">
        <v>20069488</v>
      </c>
      <c r="E18" s="201" t="s">
        <v>45</v>
      </c>
      <c r="F18" s="79" t="s">
        <v>28</v>
      </c>
      <c r="G18" s="102" t="s">
        <v>89</v>
      </c>
      <c r="H18" s="347"/>
      <c r="I18" s="245" t="s">
        <v>63</v>
      </c>
      <c r="J18" s="55">
        <v>0.41180555555555548</v>
      </c>
      <c r="K18" s="55">
        <f t="shared" si="0"/>
        <v>0.41180555555555548</v>
      </c>
      <c r="L18" s="55">
        <v>0.41249999999999998</v>
      </c>
      <c r="M18" s="55">
        <f t="shared" si="1"/>
        <v>0.41249999999999998</v>
      </c>
      <c r="N18" s="55">
        <v>0.41736111111111113</v>
      </c>
      <c r="O18" s="55">
        <f t="shared" si="2"/>
        <v>0.41736111111111113</v>
      </c>
      <c r="P18" s="55">
        <v>0.48333333333333328</v>
      </c>
      <c r="Q18" s="55">
        <f t="shared" si="3"/>
        <v>0.48333333333333328</v>
      </c>
      <c r="R18" s="55">
        <v>0.49722222222222218</v>
      </c>
      <c r="S18" s="41">
        <f t="shared" si="4"/>
        <v>0.49722222222222218</v>
      </c>
      <c r="T18" s="236">
        <v>0.50902777777777775</v>
      </c>
      <c r="U18" s="236">
        <f t="shared" si="5"/>
        <v>0.50902777777777775</v>
      </c>
    </row>
    <row r="19" spans="1:21" ht="22.5" customHeight="1" x14ac:dyDescent="0.25">
      <c r="A19" s="586" t="s">
        <v>78</v>
      </c>
      <c r="B19" s="587"/>
      <c r="C19" s="97" t="s">
        <v>3627</v>
      </c>
      <c r="D19" s="50">
        <v>3329756</v>
      </c>
      <c r="E19" s="201" t="s">
        <v>45</v>
      </c>
      <c r="F19" s="79" t="s">
        <v>38</v>
      </c>
      <c r="G19" s="256"/>
      <c r="H19" s="334"/>
      <c r="I19" s="256" t="s">
        <v>3357</v>
      </c>
      <c r="J19" s="55">
        <v>0.41388888888888892</v>
      </c>
      <c r="K19" s="55">
        <f t="shared" si="0"/>
        <v>0.41388888888888892</v>
      </c>
      <c r="L19" s="55">
        <v>0.41805555555555562</v>
      </c>
      <c r="M19" s="55">
        <f t="shared" si="1"/>
        <v>0.41805555555555562</v>
      </c>
      <c r="N19" s="55">
        <v>0.4236111111111111</v>
      </c>
      <c r="O19" s="55">
        <f t="shared" si="2"/>
        <v>0.4236111111111111</v>
      </c>
      <c r="P19" s="55">
        <v>0.48541666666666672</v>
      </c>
      <c r="Q19" s="55">
        <f t="shared" si="3"/>
        <v>0.48541666666666672</v>
      </c>
      <c r="R19" s="55">
        <v>0.49930555555555561</v>
      </c>
      <c r="S19" s="41">
        <f t="shared" si="4"/>
        <v>0.49930555555555561</v>
      </c>
      <c r="T19" s="236">
        <v>0.5131944444444444</v>
      </c>
      <c r="U19" s="236">
        <f t="shared" si="5"/>
        <v>0.5131944444444444</v>
      </c>
    </row>
    <row r="20" spans="1:21" s="4" customFormat="1" ht="20.25" customHeight="1" x14ac:dyDescent="0.25">
      <c r="A20" s="586" t="s">
        <v>80</v>
      </c>
      <c r="B20" s="587"/>
      <c r="C20" s="97" t="s">
        <v>3628</v>
      </c>
      <c r="D20" s="50">
        <v>7308317</v>
      </c>
      <c r="E20" s="21" t="s">
        <v>596</v>
      </c>
      <c r="F20" s="79" t="s">
        <v>28</v>
      </c>
      <c r="G20" s="184" t="s">
        <v>203</v>
      </c>
      <c r="H20" s="356" t="s">
        <v>108</v>
      </c>
      <c r="I20" s="50" t="s">
        <v>354</v>
      </c>
      <c r="J20" s="55">
        <v>0.41666666666666669</v>
      </c>
      <c r="K20" s="55">
        <f t="shared" si="0"/>
        <v>0.41666666666666669</v>
      </c>
      <c r="L20" s="55">
        <v>0.42222222222222222</v>
      </c>
      <c r="M20" s="55">
        <f t="shared" si="1"/>
        <v>0.42222222222222222</v>
      </c>
      <c r="N20" s="55">
        <v>0.43125000000000002</v>
      </c>
      <c r="O20" s="55">
        <f t="shared" si="2"/>
        <v>0.43125000000000002</v>
      </c>
      <c r="P20" s="55">
        <v>0.49722222222222218</v>
      </c>
      <c r="Q20" s="55">
        <f t="shared" si="3"/>
        <v>0.49722222222222218</v>
      </c>
      <c r="R20" s="55">
        <v>0.5083333333333333</v>
      </c>
      <c r="S20" s="41">
        <f t="shared" si="4"/>
        <v>0.5083333333333333</v>
      </c>
      <c r="T20" s="236">
        <v>0.52083333333333337</v>
      </c>
      <c r="U20" s="236">
        <f t="shared" si="5"/>
        <v>0.52083333333333337</v>
      </c>
    </row>
    <row r="21" spans="1:21" ht="23.25" customHeight="1" x14ac:dyDescent="0.25">
      <c r="A21" s="586" t="s">
        <v>82</v>
      </c>
      <c r="B21" s="587"/>
      <c r="C21" s="97" t="s">
        <v>3629</v>
      </c>
      <c r="D21" s="50">
        <v>15366165</v>
      </c>
      <c r="E21" s="50" t="s">
        <v>271</v>
      </c>
      <c r="F21" s="79" t="s">
        <v>38</v>
      </c>
      <c r="G21" s="180" t="s">
        <v>341</v>
      </c>
      <c r="H21" s="182"/>
      <c r="I21" s="50" t="s">
        <v>2665</v>
      </c>
      <c r="J21" s="55">
        <v>0.43055555555555558</v>
      </c>
      <c r="K21" s="41">
        <f t="shared" si="0"/>
        <v>0.43055555555555558</v>
      </c>
      <c r="L21" s="55">
        <v>0.43541666666666667</v>
      </c>
      <c r="M21" s="55">
        <f t="shared" si="1"/>
        <v>0.43541666666666667</v>
      </c>
      <c r="N21" s="55">
        <v>0.43958333333333333</v>
      </c>
      <c r="O21" s="55">
        <f t="shared" si="2"/>
        <v>0.43958333333333333</v>
      </c>
      <c r="P21" s="55">
        <v>0.50138888888888888</v>
      </c>
      <c r="Q21" s="55">
        <f t="shared" si="3"/>
        <v>0.50138888888888888</v>
      </c>
      <c r="R21" s="55">
        <v>0.52083333333333337</v>
      </c>
      <c r="S21" s="41">
        <f t="shared" si="4"/>
        <v>0.52083333333333337</v>
      </c>
      <c r="T21" s="236">
        <v>0.53263888888888888</v>
      </c>
      <c r="U21" s="236">
        <f t="shared" si="5"/>
        <v>0.53263888888888888</v>
      </c>
    </row>
    <row r="22" spans="1:21" ht="18" customHeight="1" x14ac:dyDescent="0.25">
      <c r="A22" s="586" t="s">
        <v>87</v>
      </c>
      <c r="B22" s="587"/>
      <c r="C22" s="148" t="s">
        <v>3630</v>
      </c>
      <c r="D22" s="50">
        <v>47975249</v>
      </c>
      <c r="E22" s="201" t="s">
        <v>45</v>
      </c>
      <c r="F22" s="79" t="s">
        <v>28</v>
      </c>
      <c r="G22" s="256"/>
      <c r="H22" s="256"/>
      <c r="I22" s="256" t="s">
        <v>3359</v>
      </c>
      <c r="J22" s="55">
        <v>0.54652777777777772</v>
      </c>
      <c r="K22" s="41">
        <f t="shared" si="0"/>
        <v>0.54652777777777772</v>
      </c>
      <c r="L22" s="55">
        <v>0.56527777777777777</v>
      </c>
      <c r="M22" s="55">
        <f t="shared" si="1"/>
        <v>0.56527777777777777</v>
      </c>
      <c r="N22" s="55">
        <v>0.57291666666666663</v>
      </c>
      <c r="O22" s="55">
        <f t="shared" si="2"/>
        <v>0.57291666666666663</v>
      </c>
      <c r="P22" s="55">
        <v>0.62638888888888888</v>
      </c>
      <c r="Q22" s="55">
        <f t="shared" si="3"/>
        <v>0.62638888888888888</v>
      </c>
      <c r="R22" s="55">
        <v>0.6381944444444444</v>
      </c>
      <c r="S22" s="41">
        <f t="shared" si="4"/>
        <v>0.6381944444444444</v>
      </c>
      <c r="T22" s="236">
        <v>0.65138888888888891</v>
      </c>
      <c r="U22" s="236">
        <f t="shared" si="5"/>
        <v>0.65138888888888891</v>
      </c>
    </row>
    <row r="23" spans="1:21" ht="21" customHeight="1" x14ac:dyDescent="0.25">
      <c r="A23" s="586" t="s">
        <v>91</v>
      </c>
      <c r="B23" s="587"/>
      <c r="C23" s="97" t="s">
        <v>3631</v>
      </c>
      <c r="D23" s="50">
        <v>46006857</v>
      </c>
      <c r="E23" s="50" t="s">
        <v>271</v>
      </c>
      <c r="F23" s="79" t="s">
        <v>38</v>
      </c>
      <c r="G23" s="96"/>
      <c r="H23" s="328"/>
      <c r="I23" s="96" t="s">
        <v>66</v>
      </c>
      <c r="J23" s="55">
        <v>0.43472222222222218</v>
      </c>
      <c r="K23" s="41">
        <f t="shared" si="0"/>
        <v>0.43472222222222218</v>
      </c>
      <c r="L23" s="55">
        <v>0.44374999999999998</v>
      </c>
      <c r="M23" s="41">
        <f t="shared" si="1"/>
        <v>0.44374999999999998</v>
      </c>
      <c r="N23" s="55">
        <v>0.45</v>
      </c>
      <c r="O23" s="41">
        <f t="shared" si="2"/>
        <v>0.45</v>
      </c>
      <c r="P23" s="55">
        <v>0.51041666666666663</v>
      </c>
      <c r="Q23" s="41">
        <f t="shared" si="3"/>
        <v>0.51041666666666663</v>
      </c>
      <c r="R23" s="55">
        <v>0.53263888888888888</v>
      </c>
      <c r="S23" s="41">
        <f t="shared" si="4"/>
        <v>0.53263888888888888</v>
      </c>
      <c r="T23" s="236">
        <v>0.5444444444444444</v>
      </c>
      <c r="U23" s="72">
        <f t="shared" si="5"/>
        <v>0.5444444444444444</v>
      </c>
    </row>
    <row r="24" spans="1:21" ht="19.5" customHeight="1" x14ac:dyDescent="0.25">
      <c r="A24" s="586" t="s">
        <v>96</v>
      </c>
      <c r="B24" s="587"/>
      <c r="C24" s="97" t="s">
        <v>3632</v>
      </c>
      <c r="D24" s="50">
        <v>40106021</v>
      </c>
      <c r="E24" s="201" t="s">
        <v>45</v>
      </c>
      <c r="F24" s="79" t="s">
        <v>38</v>
      </c>
      <c r="G24" s="50"/>
      <c r="H24" s="347"/>
      <c r="I24" s="245" t="s">
        <v>90</v>
      </c>
      <c r="J24" s="55">
        <v>0.43958333333333333</v>
      </c>
      <c r="K24" s="41">
        <f t="shared" si="0"/>
        <v>0.43958333333333333</v>
      </c>
      <c r="L24" s="55">
        <v>0.44861111111111113</v>
      </c>
      <c r="M24" s="41">
        <f t="shared" si="1"/>
        <v>0.44861111111111113</v>
      </c>
      <c r="N24" s="55">
        <v>0.4548611111111111</v>
      </c>
      <c r="O24" s="41">
        <f t="shared" si="2"/>
        <v>0.4548611111111111</v>
      </c>
      <c r="P24" s="55">
        <v>0.52430555555555558</v>
      </c>
      <c r="Q24" s="41">
        <f t="shared" si="3"/>
        <v>0.52430555555555558</v>
      </c>
      <c r="R24" s="55">
        <v>0.53611111111111109</v>
      </c>
      <c r="S24" s="41">
        <f t="shared" si="4"/>
        <v>0.53611111111111109</v>
      </c>
      <c r="T24" s="236">
        <v>0.54861111111111116</v>
      </c>
      <c r="U24" s="72">
        <f t="shared" si="5"/>
        <v>0.54861111111111116</v>
      </c>
    </row>
    <row r="25" spans="1:21" ht="18" customHeight="1" x14ac:dyDescent="0.25">
      <c r="A25" s="586" t="s">
        <v>98</v>
      </c>
      <c r="B25" s="587"/>
      <c r="C25" s="97" t="s">
        <v>3633</v>
      </c>
      <c r="D25" s="50">
        <v>43158329</v>
      </c>
      <c r="E25" s="50" t="s">
        <v>17</v>
      </c>
      <c r="F25" s="79" t="s">
        <v>38</v>
      </c>
      <c r="G25" s="105"/>
      <c r="H25" s="180"/>
      <c r="I25" s="105" t="s">
        <v>3195</v>
      </c>
      <c r="J25" s="55">
        <v>0.44305555555555548</v>
      </c>
      <c r="K25" s="41">
        <f t="shared" si="0"/>
        <v>0.44305555555555548</v>
      </c>
      <c r="L25" s="55">
        <v>0.45347222222222222</v>
      </c>
      <c r="M25" s="41">
        <f t="shared" si="1"/>
        <v>0.45347222222222222</v>
      </c>
      <c r="N25" s="55">
        <v>0.45902777777777781</v>
      </c>
      <c r="O25" s="41">
        <f t="shared" si="2"/>
        <v>0.45902777777777781</v>
      </c>
      <c r="P25" s="55">
        <v>0.52430555555555558</v>
      </c>
      <c r="Q25" s="41">
        <f t="shared" si="3"/>
        <v>0.52430555555555558</v>
      </c>
      <c r="R25" s="55">
        <v>0.54374999999999996</v>
      </c>
      <c r="S25" s="41">
        <f t="shared" si="4"/>
        <v>0.54374999999999996</v>
      </c>
      <c r="T25" s="236">
        <v>0.55833333333333335</v>
      </c>
      <c r="U25" s="72">
        <f t="shared" si="5"/>
        <v>0.55833333333333335</v>
      </c>
    </row>
    <row r="26" spans="1:21" s="4" customFormat="1" ht="18" customHeight="1" x14ac:dyDescent="0.25">
      <c r="A26" s="586" t="s">
        <v>102</v>
      </c>
      <c r="B26" s="587"/>
      <c r="C26" s="97" t="s">
        <v>3634</v>
      </c>
      <c r="D26" s="50">
        <v>25680810</v>
      </c>
      <c r="E26" s="21" t="s">
        <v>295</v>
      </c>
      <c r="F26" s="79" t="s">
        <v>38</v>
      </c>
      <c r="G26" s="105" t="s">
        <v>42</v>
      </c>
      <c r="H26" s="182"/>
      <c r="I26" s="50" t="s">
        <v>3635</v>
      </c>
      <c r="J26" s="55">
        <v>0.46597222222222218</v>
      </c>
      <c r="K26" s="41">
        <f t="shared" si="0"/>
        <v>0.46597222222222218</v>
      </c>
      <c r="L26" s="55">
        <v>0.46666666666666667</v>
      </c>
      <c r="M26" s="41">
        <f t="shared" si="1"/>
        <v>0.46666666666666667</v>
      </c>
      <c r="N26" s="55">
        <v>0.47499999999999998</v>
      </c>
      <c r="O26" s="41">
        <f t="shared" si="2"/>
        <v>0.47499999999999998</v>
      </c>
      <c r="P26" s="55">
        <v>0.53749999999999998</v>
      </c>
      <c r="Q26" s="41">
        <f t="shared" si="3"/>
        <v>0.53749999999999998</v>
      </c>
      <c r="R26" s="55">
        <v>0.55833333333333335</v>
      </c>
      <c r="S26" s="41">
        <f t="shared" si="4"/>
        <v>0.55833333333333335</v>
      </c>
      <c r="T26" s="236">
        <v>0.57222222222222219</v>
      </c>
      <c r="U26" s="72">
        <f t="shared" si="5"/>
        <v>0.57222222222222219</v>
      </c>
    </row>
    <row r="27" spans="1:21" s="46" customFormat="1" ht="19.5" customHeight="1" x14ac:dyDescent="0.25">
      <c r="A27" s="586" t="s">
        <v>106</v>
      </c>
      <c r="B27" s="587"/>
      <c r="C27" s="97" t="s">
        <v>3636</v>
      </c>
      <c r="D27" s="50">
        <v>45972056</v>
      </c>
      <c r="E27" s="201" t="s">
        <v>45</v>
      </c>
      <c r="F27" s="79" t="s">
        <v>38</v>
      </c>
      <c r="G27" s="105"/>
      <c r="H27" s="180"/>
      <c r="I27" s="105" t="s">
        <v>3195</v>
      </c>
      <c r="J27" s="55">
        <v>0.45902777777777781</v>
      </c>
      <c r="K27" s="41">
        <f t="shared" si="0"/>
        <v>0.45902777777777781</v>
      </c>
      <c r="L27" s="55">
        <v>0.4597222222222222</v>
      </c>
      <c r="M27" s="41">
        <f t="shared" si="1"/>
        <v>0.4597222222222222</v>
      </c>
      <c r="N27" s="55">
        <v>0.46458333333333329</v>
      </c>
      <c r="O27" s="41">
        <f t="shared" si="2"/>
        <v>0.46458333333333329</v>
      </c>
      <c r="P27" s="55">
        <v>0.53680555555555554</v>
      </c>
      <c r="Q27" s="41">
        <f t="shared" si="3"/>
        <v>0.53680555555555554</v>
      </c>
      <c r="R27" s="55">
        <v>0.54861111111111116</v>
      </c>
      <c r="S27" s="41">
        <f t="shared" si="4"/>
        <v>0.54861111111111116</v>
      </c>
      <c r="T27" s="236">
        <v>0.56180555555555556</v>
      </c>
      <c r="U27" s="72">
        <f t="shared" si="5"/>
        <v>0.56180555555555556</v>
      </c>
    </row>
    <row r="28" spans="1:21" ht="21" customHeight="1" x14ac:dyDescent="0.25">
      <c r="A28" s="586" t="s">
        <v>110</v>
      </c>
      <c r="B28" s="587"/>
      <c r="C28" s="148" t="s">
        <v>3637</v>
      </c>
      <c r="D28" s="50">
        <v>7749540</v>
      </c>
      <c r="E28" s="21" t="s">
        <v>301</v>
      </c>
      <c r="F28" s="79" t="s">
        <v>28</v>
      </c>
      <c r="G28" s="96" t="s">
        <v>3638</v>
      </c>
      <c r="H28" s="96"/>
      <c r="I28" s="96" t="s">
        <v>434</v>
      </c>
      <c r="J28" s="55">
        <v>0.47361111111111109</v>
      </c>
      <c r="K28" s="55">
        <f t="shared" si="0"/>
        <v>0.47361111111111109</v>
      </c>
      <c r="L28" s="55">
        <v>0.48541666666666672</v>
      </c>
      <c r="M28" s="55">
        <f t="shared" si="1"/>
        <v>0.48541666666666672</v>
      </c>
      <c r="N28" s="55">
        <v>0.49305555555555558</v>
      </c>
      <c r="O28" s="55">
        <f t="shared" si="2"/>
        <v>0.49305555555555558</v>
      </c>
      <c r="P28" s="55">
        <v>0.5625</v>
      </c>
      <c r="Q28" s="55">
        <f t="shared" si="3"/>
        <v>0.5625</v>
      </c>
      <c r="R28" s="55">
        <v>0.57638888888888884</v>
      </c>
      <c r="S28" s="55">
        <f t="shared" si="4"/>
        <v>0.57638888888888884</v>
      </c>
      <c r="T28" s="236">
        <v>0.58958333333333335</v>
      </c>
      <c r="U28" s="236">
        <f t="shared" si="5"/>
        <v>0.58958333333333335</v>
      </c>
    </row>
    <row r="29" spans="1:21" ht="21.75" customHeight="1" x14ac:dyDescent="0.25">
      <c r="A29" s="586" t="s">
        <v>114</v>
      </c>
      <c r="B29" s="587"/>
      <c r="C29" s="97" t="s">
        <v>3639</v>
      </c>
      <c r="D29" s="50">
        <v>45770293</v>
      </c>
      <c r="E29" s="201" t="s">
        <v>45</v>
      </c>
      <c r="F29" s="79" t="s">
        <v>28</v>
      </c>
      <c r="G29" s="245"/>
      <c r="H29" s="245"/>
      <c r="I29" s="245" t="s">
        <v>95</v>
      </c>
      <c r="J29" s="55">
        <v>0.46597222222222218</v>
      </c>
      <c r="K29" s="41">
        <f t="shared" si="0"/>
        <v>0.46597222222222218</v>
      </c>
      <c r="L29" s="55">
        <v>0.47430555555555548</v>
      </c>
      <c r="M29" s="41">
        <f t="shared" si="1"/>
        <v>0.47430555555555548</v>
      </c>
      <c r="N29" s="55">
        <v>0.47916666666666669</v>
      </c>
      <c r="O29" s="41">
        <f t="shared" si="2"/>
        <v>0.47916666666666669</v>
      </c>
      <c r="P29" s="55">
        <v>0.5493055555555556</v>
      </c>
      <c r="Q29" s="41">
        <f t="shared" si="3"/>
        <v>0.5493055555555556</v>
      </c>
      <c r="R29" s="55">
        <v>0.5625</v>
      </c>
      <c r="S29" s="41">
        <f t="shared" si="4"/>
        <v>0.5625</v>
      </c>
      <c r="T29" s="236">
        <v>0.57708333333333328</v>
      </c>
      <c r="U29" s="72">
        <f t="shared" si="5"/>
        <v>0.57708333333333328</v>
      </c>
    </row>
    <row r="30" spans="1:21" ht="21" customHeight="1" x14ac:dyDescent="0.25">
      <c r="A30" s="600"/>
      <c r="B30" s="587"/>
      <c r="C30" s="104" t="s">
        <v>3640</v>
      </c>
      <c r="D30" s="88">
        <v>76309939</v>
      </c>
      <c r="E30" s="88" t="s">
        <v>45</v>
      </c>
      <c r="F30" s="80" t="s">
        <v>28</v>
      </c>
      <c r="G30" s="88" t="s">
        <v>3641</v>
      </c>
      <c r="H30" s="88"/>
      <c r="I30" s="88" t="s">
        <v>165</v>
      </c>
      <c r="J30" s="161">
        <v>0.47708333333333341</v>
      </c>
      <c r="K30" s="161">
        <f t="shared" si="0"/>
        <v>0.47708333333333341</v>
      </c>
      <c r="L30" s="161" t="s">
        <v>3641</v>
      </c>
      <c r="M30" s="161" t="e">
        <f t="shared" si="1"/>
        <v>#VALUE!</v>
      </c>
      <c r="N30" s="161"/>
      <c r="O30" s="161">
        <f t="shared" si="2"/>
        <v>0</v>
      </c>
      <c r="P30" s="161"/>
      <c r="Q30" s="161">
        <f t="shared" si="3"/>
        <v>0</v>
      </c>
      <c r="R30" s="161"/>
      <c r="S30" s="161">
        <f t="shared" si="4"/>
        <v>0</v>
      </c>
      <c r="T30" s="161"/>
      <c r="U30" s="161">
        <f t="shared" si="5"/>
        <v>0</v>
      </c>
    </row>
    <row r="31" spans="1:21" s="4" customFormat="1" ht="20.25" customHeight="1" x14ac:dyDescent="0.25">
      <c r="A31" s="586" t="s">
        <v>118</v>
      </c>
      <c r="B31" s="587"/>
      <c r="C31" s="97" t="s">
        <v>3642</v>
      </c>
      <c r="D31" s="50">
        <v>20551785</v>
      </c>
      <c r="E31" s="201" t="s">
        <v>45</v>
      </c>
      <c r="F31" s="79" t="s">
        <v>38</v>
      </c>
      <c r="G31" s="245"/>
      <c r="H31" s="245"/>
      <c r="I31" s="245" t="s">
        <v>175</v>
      </c>
      <c r="J31" s="55">
        <v>0.47013888888888888</v>
      </c>
      <c r="K31" s="55">
        <f t="shared" si="0"/>
        <v>0.47013888888888888</v>
      </c>
      <c r="L31" s="55">
        <v>0.47916666666666669</v>
      </c>
      <c r="M31" s="55">
        <f t="shared" si="1"/>
        <v>0.47916666666666669</v>
      </c>
      <c r="N31" s="55">
        <v>0.48541666666666672</v>
      </c>
      <c r="O31" s="55">
        <f t="shared" si="2"/>
        <v>0.48541666666666672</v>
      </c>
      <c r="P31" s="55">
        <v>0.55000000000000004</v>
      </c>
      <c r="Q31" s="55">
        <f t="shared" si="3"/>
        <v>0.55000000000000004</v>
      </c>
      <c r="R31" s="55">
        <v>0.57152777777777775</v>
      </c>
      <c r="S31" s="55">
        <f t="shared" si="4"/>
        <v>0.57152777777777775</v>
      </c>
      <c r="T31" s="236">
        <v>0.5854166666666667</v>
      </c>
      <c r="U31" s="236">
        <f t="shared" si="5"/>
        <v>0.5854166666666667</v>
      </c>
    </row>
    <row r="32" spans="1:21" s="46" customFormat="1" ht="21" customHeight="1" x14ac:dyDescent="0.25">
      <c r="A32" s="586" t="s">
        <v>126</v>
      </c>
      <c r="B32" s="587"/>
      <c r="C32" s="97" t="s">
        <v>3643</v>
      </c>
      <c r="D32" s="50">
        <v>47596114</v>
      </c>
      <c r="E32" s="201" t="s">
        <v>45</v>
      </c>
      <c r="F32" s="79" t="s">
        <v>28</v>
      </c>
      <c r="G32" s="245"/>
      <c r="H32" s="245"/>
      <c r="I32" s="245" t="s">
        <v>187</v>
      </c>
      <c r="J32" s="55">
        <v>0.47847222222222219</v>
      </c>
      <c r="K32" s="55">
        <f t="shared" si="0"/>
        <v>0.47847222222222219</v>
      </c>
      <c r="L32" s="55">
        <v>0.50277777777777777</v>
      </c>
      <c r="M32" s="55">
        <f t="shared" si="1"/>
        <v>0.50277777777777777</v>
      </c>
      <c r="N32" s="55">
        <v>0.50972222222222219</v>
      </c>
      <c r="O32" s="55">
        <f t="shared" si="2"/>
        <v>0.50972222222222219</v>
      </c>
      <c r="P32" s="55">
        <v>0.56319444444444444</v>
      </c>
      <c r="Q32" s="55">
        <f t="shared" si="3"/>
        <v>0.56319444444444444</v>
      </c>
      <c r="R32" s="55">
        <v>0.58819444444444446</v>
      </c>
      <c r="S32" s="55">
        <f t="shared" si="4"/>
        <v>0.58819444444444446</v>
      </c>
      <c r="T32" s="236">
        <v>0.60138888888888886</v>
      </c>
      <c r="U32" s="236">
        <f t="shared" si="5"/>
        <v>0.60138888888888886</v>
      </c>
    </row>
    <row r="33" spans="1:21" ht="19.5" customHeight="1" x14ac:dyDescent="0.25">
      <c r="A33" s="586" t="s">
        <v>130</v>
      </c>
      <c r="B33" s="587"/>
      <c r="C33" s="97" t="s">
        <v>3644</v>
      </c>
      <c r="D33" s="50">
        <v>48102595</v>
      </c>
      <c r="E33" s="50" t="s">
        <v>17</v>
      </c>
      <c r="F33" s="79" t="s">
        <v>28</v>
      </c>
      <c r="G33" s="105" t="s">
        <v>3645</v>
      </c>
      <c r="H33" s="182"/>
      <c r="I33" s="50" t="s">
        <v>1238</v>
      </c>
      <c r="J33" s="55">
        <v>0.48472222222222222</v>
      </c>
      <c r="K33" s="55">
        <f t="shared" si="0"/>
        <v>0.48472222222222222</v>
      </c>
      <c r="L33" s="55">
        <v>0.5180555555555556</v>
      </c>
      <c r="M33" s="55">
        <f t="shared" si="1"/>
        <v>0.5180555555555556</v>
      </c>
      <c r="N33" s="55">
        <v>0.52361111111111114</v>
      </c>
      <c r="O33" s="55">
        <f t="shared" si="2"/>
        <v>0.52361111111111114</v>
      </c>
      <c r="P33" s="55">
        <v>0.57638888888888884</v>
      </c>
      <c r="Q33" s="55">
        <f t="shared" si="3"/>
        <v>0.57638888888888884</v>
      </c>
      <c r="R33" s="55">
        <v>0.58819444444444446</v>
      </c>
      <c r="S33" s="55">
        <f t="shared" si="4"/>
        <v>0.58819444444444446</v>
      </c>
      <c r="T33" s="236">
        <v>0.60138888888888886</v>
      </c>
      <c r="U33" s="236">
        <f t="shared" si="5"/>
        <v>0.60138888888888886</v>
      </c>
    </row>
    <row r="34" spans="1:21" ht="19.5" customHeight="1" x14ac:dyDescent="0.25">
      <c r="A34" s="586" t="s">
        <v>237</v>
      </c>
      <c r="B34" s="587"/>
      <c r="C34" s="97" t="s">
        <v>3646</v>
      </c>
      <c r="D34" s="50">
        <v>45348185</v>
      </c>
      <c r="E34" s="50" t="s">
        <v>84</v>
      </c>
      <c r="F34" s="79" t="s">
        <v>38</v>
      </c>
      <c r="G34" s="105" t="s">
        <v>146</v>
      </c>
      <c r="H34" s="182"/>
      <c r="I34" s="50" t="s">
        <v>2423</v>
      </c>
      <c r="J34" s="55">
        <v>0.48125000000000001</v>
      </c>
      <c r="K34" s="41">
        <f t="shared" ref="K34:K50" si="6">J34+$K$61</f>
        <v>0.48125000000000001</v>
      </c>
      <c r="L34" s="55">
        <v>0.50902777777777775</v>
      </c>
      <c r="M34" s="55">
        <f t="shared" ref="M34:M50" si="7">L34+$M$62</f>
        <v>0.50902777777777775</v>
      </c>
      <c r="N34" s="55">
        <v>0.51458333333333328</v>
      </c>
      <c r="O34" s="55">
        <f t="shared" ref="O34:O50" si="8">N34+$O$62</f>
        <v>0.51458333333333328</v>
      </c>
      <c r="P34" s="55">
        <v>0.57430555555555551</v>
      </c>
      <c r="Q34" s="55">
        <f t="shared" ref="Q34:Q50" si="9">P34+$Q$62</f>
        <v>0.57430555555555551</v>
      </c>
      <c r="R34" s="55">
        <v>0.60138888888888886</v>
      </c>
      <c r="S34" s="55">
        <f t="shared" ref="S34:S50" si="10">R34+$S$62</f>
        <v>0.60138888888888886</v>
      </c>
      <c r="T34" s="236">
        <v>0.61388888888888893</v>
      </c>
      <c r="U34" s="236">
        <f t="shared" ref="U34:U50" si="11">T34+$U$62</f>
        <v>0.61388888888888893</v>
      </c>
    </row>
    <row r="35" spans="1:21" ht="18.75" customHeight="1" x14ac:dyDescent="0.25">
      <c r="A35" s="586" t="s">
        <v>136</v>
      </c>
      <c r="B35" s="587"/>
      <c r="C35" s="97" t="s">
        <v>3647</v>
      </c>
      <c r="D35" s="50">
        <v>10250463</v>
      </c>
      <c r="E35" s="201" t="s">
        <v>45</v>
      </c>
      <c r="F35" s="79" t="s">
        <v>38</v>
      </c>
      <c r="G35" s="302" t="s">
        <v>19</v>
      </c>
      <c r="H35" s="245"/>
      <c r="I35" s="245" t="s">
        <v>220</v>
      </c>
      <c r="J35" s="55">
        <v>0.49236111111111108</v>
      </c>
      <c r="K35" s="41">
        <f t="shared" si="6"/>
        <v>0.49236111111111108</v>
      </c>
      <c r="L35" s="60">
        <v>0.52847222222222223</v>
      </c>
      <c r="M35" s="60">
        <f t="shared" si="7"/>
        <v>0.52847222222222223</v>
      </c>
      <c r="N35" s="55">
        <v>0.53680555555555554</v>
      </c>
      <c r="O35" s="55">
        <f t="shared" si="8"/>
        <v>0.53680555555555554</v>
      </c>
      <c r="P35" s="55">
        <v>0.58888888888888891</v>
      </c>
      <c r="Q35" s="55">
        <f t="shared" si="9"/>
        <v>0.58888888888888891</v>
      </c>
      <c r="R35" s="55">
        <v>0.60138888888888886</v>
      </c>
      <c r="S35" s="55">
        <f t="shared" si="10"/>
        <v>0.60138888888888886</v>
      </c>
      <c r="T35" s="236">
        <v>0.61319444444444449</v>
      </c>
      <c r="U35" s="236">
        <f t="shared" si="11"/>
        <v>0.61319444444444449</v>
      </c>
    </row>
    <row r="36" spans="1:21" ht="21.75" customHeight="1" x14ac:dyDescent="0.25">
      <c r="A36" s="586" t="s">
        <v>240</v>
      </c>
      <c r="B36" s="587"/>
      <c r="C36" s="97" t="s">
        <v>3648</v>
      </c>
      <c r="D36" s="50">
        <v>75054927</v>
      </c>
      <c r="E36" s="50" t="s">
        <v>84</v>
      </c>
      <c r="F36" s="79" t="s">
        <v>28</v>
      </c>
      <c r="G36" s="105"/>
      <c r="H36" s="180"/>
      <c r="I36" s="105" t="s">
        <v>3195</v>
      </c>
      <c r="J36" s="55">
        <v>0.49166666666666659</v>
      </c>
      <c r="K36" s="41">
        <f t="shared" si="6"/>
        <v>0.49166666666666659</v>
      </c>
      <c r="L36" s="55">
        <v>0.5229166666666667</v>
      </c>
      <c r="M36" s="55">
        <f t="shared" si="7"/>
        <v>0.5229166666666667</v>
      </c>
      <c r="N36" s="55">
        <v>0.52986111111111112</v>
      </c>
      <c r="O36" s="55">
        <f t="shared" si="8"/>
        <v>0.52986111111111112</v>
      </c>
      <c r="P36" s="55">
        <v>0.58750000000000002</v>
      </c>
      <c r="Q36" s="55">
        <f t="shared" si="9"/>
        <v>0.58750000000000002</v>
      </c>
      <c r="R36" s="55">
        <v>0.61388888888888893</v>
      </c>
      <c r="S36" s="55">
        <f t="shared" si="10"/>
        <v>0.61388888888888893</v>
      </c>
      <c r="T36" s="236">
        <v>0.62847222222222221</v>
      </c>
      <c r="U36" s="236">
        <f t="shared" si="11"/>
        <v>0.62847222222222221</v>
      </c>
    </row>
    <row r="37" spans="1:21" ht="18.75" customHeight="1" x14ac:dyDescent="0.25">
      <c r="A37" s="586" t="s">
        <v>454</v>
      </c>
      <c r="B37" s="587"/>
      <c r="C37" s="97" t="s">
        <v>3649</v>
      </c>
      <c r="D37" s="50">
        <v>3408318</v>
      </c>
      <c r="E37" s="207" t="s">
        <v>138</v>
      </c>
      <c r="F37" s="79" t="s">
        <v>18</v>
      </c>
      <c r="G37" s="302" t="s">
        <v>19</v>
      </c>
      <c r="H37" s="356" t="s">
        <v>108</v>
      </c>
      <c r="I37" s="134" t="s">
        <v>168</v>
      </c>
      <c r="J37" s="55">
        <v>0.49652777777777779</v>
      </c>
      <c r="K37" s="41">
        <f t="shared" si="6"/>
        <v>0.49652777777777779</v>
      </c>
      <c r="L37" s="55">
        <v>0.54027777777777775</v>
      </c>
      <c r="M37" s="41">
        <f t="shared" si="7"/>
        <v>0.54027777777777775</v>
      </c>
      <c r="N37" s="55">
        <v>0.54583333333333328</v>
      </c>
      <c r="O37" s="41">
        <f t="shared" si="8"/>
        <v>0.54583333333333328</v>
      </c>
      <c r="P37" s="55">
        <v>0.59930555555555554</v>
      </c>
      <c r="Q37" s="41">
        <f t="shared" si="9"/>
        <v>0.59930555555555554</v>
      </c>
      <c r="R37" s="55">
        <v>0.62708333333333333</v>
      </c>
      <c r="S37" s="55">
        <f t="shared" si="10"/>
        <v>0.62708333333333333</v>
      </c>
      <c r="T37" s="236">
        <v>0.63958333333333328</v>
      </c>
      <c r="U37" s="236">
        <f t="shared" si="11"/>
        <v>0.63958333333333328</v>
      </c>
    </row>
    <row r="38" spans="1:21" s="46" customFormat="1" ht="18" customHeight="1" x14ac:dyDescent="0.25">
      <c r="A38" s="586" t="s">
        <v>244</v>
      </c>
      <c r="B38" s="587"/>
      <c r="C38" s="97" t="s">
        <v>3650</v>
      </c>
      <c r="D38" s="50">
        <v>3581617</v>
      </c>
      <c r="E38" s="207" t="s">
        <v>138</v>
      </c>
      <c r="F38" s="79" t="s">
        <v>28</v>
      </c>
      <c r="G38" s="50"/>
      <c r="H38" s="356" t="s">
        <v>108</v>
      </c>
      <c r="I38" s="105" t="s">
        <v>3195</v>
      </c>
      <c r="J38" s="55">
        <v>0.49791666666666667</v>
      </c>
      <c r="K38" s="41">
        <f t="shared" si="6"/>
        <v>0.49791666666666667</v>
      </c>
      <c r="L38" s="55">
        <v>0.54513888888888884</v>
      </c>
      <c r="M38" s="41">
        <f t="shared" si="7"/>
        <v>0.54513888888888884</v>
      </c>
      <c r="N38" s="55">
        <v>0.55000000000000004</v>
      </c>
      <c r="O38" s="41">
        <f t="shared" si="8"/>
        <v>0.55000000000000004</v>
      </c>
      <c r="P38" s="55">
        <v>0.60138888888888886</v>
      </c>
      <c r="Q38" s="41">
        <f t="shared" si="9"/>
        <v>0.60138888888888886</v>
      </c>
      <c r="R38" s="55">
        <v>0.61250000000000004</v>
      </c>
      <c r="S38" s="55">
        <f t="shared" si="10"/>
        <v>0.61250000000000004</v>
      </c>
      <c r="T38" s="236">
        <v>0.62430555555555556</v>
      </c>
      <c r="U38" s="236">
        <f t="shared" si="11"/>
        <v>0.62430555555555556</v>
      </c>
    </row>
    <row r="39" spans="1:21" ht="18" customHeight="1" x14ac:dyDescent="0.25">
      <c r="A39" s="586" t="s">
        <v>245</v>
      </c>
      <c r="B39" s="587"/>
      <c r="C39" s="97" t="s">
        <v>3651</v>
      </c>
      <c r="D39" s="50">
        <v>25611062</v>
      </c>
      <c r="E39" s="50" t="s">
        <v>37</v>
      </c>
      <c r="F39" s="79" t="s">
        <v>18</v>
      </c>
      <c r="G39" s="96"/>
      <c r="H39" s="96"/>
      <c r="I39" s="96" t="s">
        <v>109</v>
      </c>
      <c r="J39" s="55">
        <v>0.52986111111111112</v>
      </c>
      <c r="K39" s="41">
        <f t="shared" si="6"/>
        <v>0.52986111111111112</v>
      </c>
      <c r="L39" s="55">
        <v>0.55625000000000002</v>
      </c>
      <c r="M39" s="55">
        <f t="shared" si="7"/>
        <v>0.55625000000000002</v>
      </c>
      <c r="N39" s="55">
        <v>0.56180555555555556</v>
      </c>
      <c r="O39" s="55">
        <f t="shared" si="8"/>
        <v>0.56180555555555556</v>
      </c>
      <c r="P39" s="55">
        <v>0.61319444444444449</v>
      </c>
      <c r="Q39" s="55">
        <f t="shared" si="9"/>
        <v>0.61319444444444449</v>
      </c>
      <c r="R39" s="55">
        <v>0.62638888888888888</v>
      </c>
      <c r="S39" s="55">
        <f t="shared" si="10"/>
        <v>0.62638888888888888</v>
      </c>
      <c r="T39" s="236">
        <v>0.63749999999999996</v>
      </c>
      <c r="U39" s="236">
        <f t="shared" si="11"/>
        <v>0.63749999999999996</v>
      </c>
    </row>
    <row r="40" spans="1:21" s="46" customFormat="1" ht="22.5" customHeight="1" x14ac:dyDescent="0.25">
      <c r="A40" s="586" t="s">
        <v>246</v>
      </c>
      <c r="B40" s="587"/>
      <c r="C40" s="97" t="s">
        <v>3652</v>
      </c>
      <c r="D40" s="50">
        <v>45269344</v>
      </c>
      <c r="E40" s="50" t="s">
        <v>84</v>
      </c>
      <c r="F40" s="79" t="s">
        <v>23</v>
      </c>
      <c r="G40" s="302" t="s">
        <v>19</v>
      </c>
      <c r="H40" s="134"/>
      <c r="I40" s="134" t="s">
        <v>168</v>
      </c>
      <c r="J40" s="55">
        <v>0.53194444444444444</v>
      </c>
      <c r="K40" s="41">
        <f t="shared" si="6"/>
        <v>0.53194444444444444</v>
      </c>
      <c r="L40" s="55">
        <v>0.56041666666666667</v>
      </c>
      <c r="M40" s="55">
        <f t="shared" si="7"/>
        <v>0.56041666666666667</v>
      </c>
      <c r="N40" s="55">
        <v>0.56944444444444442</v>
      </c>
      <c r="O40" s="55">
        <f t="shared" si="8"/>
        <v>0.56944444444444442</v>
      </c>
      <c r="P40" s="55">
        <v>0.62291666666666667</v>
      </c>
      <c r="Q40" s="55">
        <f t="shared" si="9"/>
        <v>0.62291666666666667</v>
      </c>
      <c r="R40" s="55">
        <v>4.8173611111111114</v>
      </c>
      <c r="S40" s="55">
        <f t="shared" si="10"/>
        <v>4.8173611111111114</v>
      </c>
      <c r="T40" s="236">
        <v>0.66319444444444442</v>
      </c>
      <c r="U40" s="236">
        <f t="shared" si="11"/>
        <v>0.66319444444444442</v>
      </c>
    </row>
    <row r="41" spans="1:21" ht="18" customHeight="1" x14ac:dyDescent="0.25">
      <c r="A41" s="586" t="s">
        <v>250</v>
      </c>
      <c r="B41" s="587"/>
      <c r="C41" s="97" t="s">
        <v>3653</v>
      </c>
      <c r="D41" s="50">
        <v>76340902</v>
      </c>
      <c r="E41" s="201" t="s">
        <v>45</v>
      </c>
      <c r="F41" s="79" t="s">
        <v>28</v>
      </c>
      <c r="G41" s="256"/>
      <c r="H41" s="334"/>
      <c r="I41" s="256" t="s">
        <v>3545</v>
      </c>
      <c r="J41" s="55">
        <v>0.54722222222222228</v>
      </c>
      <c r="K41" s="41">
        <f t="shared" si="6"/>
        <v>0.54722222222222228</v>
      </c>
      <c r="L41" s="55">
        <v>0.56944444444444442</v>
      </c>
      <c r="M41" s="41">
        <f t="shared" si="7"/>
        <v>0.56944444444444442</v>
      </c>
      <c r="N41" s="55">
        <v>0.57847222222222228</v>
      </c>
      <c r="O41" s="41">
        <f t="shared" si="8"/>
        <v>0.57847222222222228</v>
      </c>
      <c r="P41" s="55">
        <v>0.63541666666666663</v>
      </c>
      <c r="Q41" s="41">
        <f t="shared" si="9"/>
        <v>0.63541666666666663</v>
      </c>
      <c r="R41" s="55">
        <v>0.66319444444444442</v>
      </c>
      <c r="S41" s="55">
        <f t="shared" si="10"/>
        <v>0.66319444444444442</v>
      </c>
      <c r="T41" s="236">
        <v>0.67638888888888893</v>
      </c>
      <c r="U41" s="236">
        <f t="shared" si="11"/>
        <v>0.67638888888888893</v>
      </c>
    </row>
    <row r="42" spans="1:21" ht="18.75" customHeight="1" x14ac:dyDescent="0.25">
      <c r="A42" s="600"/>
      <c r="B42" s="587"/>
      <c r="C42" s="104" t="s">
        <v>3654</v>
      </c>
      <c r="D42" s="88">
        <v>21258958</v>
      </c>
      <c r="E42" s="88" t="s">
        <v>301</v>
      </c>
      <c r="F42" s="80" t="s">
        <v>18</v>
      </c>
      <c r="G42" s="88" t="s">
        <v>3655</v>
      </c>
      <c r="H42" s="332"/>
      <c r="I42" s="88" t="s">
        <v>3195</v>
      </c>
      <c r="J42" s="161">
        <v>0.56041666666666667</v>
      </c>
      <c r="K42" s="161">
        <f t="shared" si="6"/>
        <v>0.56041666666666667</v>
      </c>
      <c r="L42" s="161"/>
      <c r="M42" s="161">
        <f t="shared" si="7"/>
        <v>0</v>
      </c>
      <c r="N42" s="161"/>
      <c r="O42" s="161">
        <f t="shared" si="8"/>
        <v>0</v>
      </c>
      <c r="P42" s="161"/>
      <c r="Q42" s="161">
        <f t="shared" si="9"/>
        <v>0</v>
      </c>
      <c r="R42" s="161"/>
      <c r="S42" s="161">
        <f t="shared" si="10"/>
        <v>0</v>
      </c>
      <c r="T42" s="161"/>
      <c r="U42" s="161">
        <f t="shared" si="11"/>
        <v>0</v>
      </c>
    </row>
    <row r="43" spans="1:21" ht="18" customHeight="1" x14ac:dyDescent="0.25">
      <c r="A43" s="586" t="s">
        <v>254</v>
      </c>
      <c r="B43" s="587"/>
      <c r="C43" s="152" t="s">
        <v>3181</v>
      </c>
      <c r="D43" s="217">
        <v>6371990</v>
      </c>
      <c r="E43" s="21" t="s">
        <v>1004</v>
      </c>
      <c r="F43" s="142" t="s">
        <v>28</v>
      </c>
      <c r="G43" s="105" t="s">
        <v>3638</v>
      </c>
      <c r="H43" s="356" t="s">
        <v>108</v>
      </c>
      <c r="I43" s="50" t="s">
        <v>3656</v>
      </c>
      <c r="J43" s="55">
        <v>0.59097222222222223</v>
      </c>
      <c r="K43" s="41">
        <f t="shared" si="6"/>
        <v>0.59097222222222223</v>
      </c>
      <c r="L43" s="55">
        <v>0.59097222222222223</v>
      </c>
      <c r="M43" s="41">
        <f t="shared" si="7"/>
        <v>0.59097222222222223</v>
      </c>
      <c r="N43" s="55">
        <v>0.59513888888888888</v>
      </c>
      <c r="O43" s="41">
        <f t="shared" si="8"/>
        <v>0.59513888888888888</v>
      </c>
      <c r="P43" s="55">
        <v>0.6381944444444444</v>
      </c>
      <c r="Q43" s="41">
        <f t="shared" si="9"/>
        <v>0.6381944444444444</v>
      </c>
      <c r="R43" s="55">
        <v>0.65069444444444446</v>
      </c>
      <c r="S43" s="55">
        <f t="shared" si="10"/>
        <v>0.65069444444444446</v>
      </c>
      <c r="T43" s="236">
        <v>0.66249999999999998</v>
      </c>
      <c r="U43" s="236">
        <f t="shared" si="11"/>
        <v>0.66249999999999998</v>
      </c>
    </row>
    <row r="44" spans="1:21" ht="18" customHeight="1" x14ac:dyDescent="0.25">
      <c r="A44" s="586" t="s">
        <v>256</v>
      </c>
      <c r="B44" s="587"/>
      <c r="C44" s="148" t="s">
        <v>3657</v>
      </c>
      <c r="D44" s="50">
        <v>27048860</v>
      </c>
      <c r="E44" s="50" t="s">
        <v>17</v>
      </c>
      <c r="F44" s="142" t="s">
        <v>23</v>
      </c>
      <c r="G44" s="105" t="s">
        <v>2124</v>
      </c>
      <c r="H44" s="182"/>
      <c r="I44" s="50" t="s">
        <v>3658</v>
      </c>
      <c r="J44" s="55">
        <v>0.59583333333333333</v>
      </c>
      <c r="K44" s="55">
        <f t="shared" si="6"/>
        <v>0.59583333333333333</v>
      </c>
      <c r="L44" s="55">
        <v>0.59652777777777777</v>
      </c>
      <c r="M44" s="55">
        <f t="shared" si="7"/>
        <v>0.59652777777777777</v>
      </c>
      <c r="N44" s="60">
        <v>0.6020833333333333</v>
      </c>
      <c r="O44" s="60">
        <f t="shared" si="8"/>
        <v>0.6020833333333333</v>
      </c>
      <c r="P44" s="60">
        <v>0.64930555555555558</v>
      </c>
      <c r="Q44" s="60">
        <f t="shared" si="9"/>
        <v>0.64930555555555558</v>
      </c>
      <c r="R44" s="55">
        <v>0.67638888888888893</v>
      </c>
      <c r="S44" s="55">
        <f t="shared" si="10"/>
        <v>0.67638888888888893</v>
      </c>
      <c r="T44" s="236">
        <v>0.69374999999999998</v>
      </c>
      <c r="U44" s="236">
        <f t="shared" si="11"/>
        <v>0.69374999999999998</v>
      </c>
    </row>
    <row r="45" spans="1:21" ht="21" customHeight="1" x14ac:dyDescent="0.25">
      <c r="A45" s="586" t="s">
        <v>260</v>
      </c>
      <c r="B45" s="587"/>
      <c r="C45" s="97" t="s">
        <v>3659</v>
      </c>
      <c r="D45" s="50">
        <v>47935052</v>
      </c>
      <c r="E45" s="50" t="s">
        <v>271</v>
      </c>
      <c r="F45" s="79" t="s">
        <v>28</v>
      </c>
      <c r="G45" s="105" t="s">
        <v>3660</v>
      </c>
      <c r="H45" s="182"/>
      <c r="I45" s="50" t="s">
        <v>2665</v>
      </c>
      <c r="J45" s="55">
        <v>0.6</v>
      </c>
      <c r="K45" s="55">
        <f t="shared" si="6"/>
        <v>0.6</v>
      </c>
      <c r="L45" s="55">
        <v>0.6020833333333333</v>
      </c>
      <c r="M45" s="55">
        <f t="shared" si="7"/>
        <v>0.6020833333333333</v>
      </c>
      <c r="N45" s="55">
        <v>0.60902777777777772</v>
      </c>
      <c r="O45" s="55">
        <f t="shared" si="8"/>
        <v>0.60902777777777772</v>
      </c>
      <c r="P45" s="55">
        <v>0.65277777777777779</v>
      </c>
      <c r="Q45" s="55">
        <f t="shared" si="9"/>
        <v>0.65277777777777779</v>
      </c>
      <c r="R45" s="55">
        <v>0.66666666666666663</v>
      </c>
      <c r="S45" s="55">
        <f t="shared" si="10"/>
        <v>0.66666666666666663</v>
      </c>
      <c r="T45" s="236">
        <v>0.67986111111111114</v>
      </c>
      <c r="U45" s="236">
        <f t="shared" si="11"/>
        <v>0.67986111111111114</v>
      </c>
    </row>
    <row r="46" spans="1:21" ht="18" customHeight="1" x14ac:dyDescent="0.25">
      <c r="A46" s="586" t="s">
        <v>263</v>
      </c>
      <c r="B46" s="587"/>
      <c r="C46" s="97" t="s">
        <v>3661</v>
      </c>
      <c r="D46" s="50">
        <v>76644505</v>
      </c>
      <c r="E46" s="50" t="s">
        <v>84</v>
      </c>
      <c r="F46" s="79" t="s">
        <v>38</v>
      </c>
      <c r="G46" s="184" t="s">
        <v>654</v>
      </c>
      <c r="H46" s="329"/>
      <c r="I46" s="186" t="s">
        <v>159</v>
      </c>
      <c r="J46" s="55">
        <v>0.60972222222222228</v>
      </c>
      <c r="K46" s="41">
        <f t="shared" si="6"/>
        <v>0.60972222222222228</v>
      </c>
      <c r="L46" s="55">
        <v>0.61111111111111116</v>
      </c>
      <c r="M46" s="55">
        <f t="shared" si="7"/>
        <v>0.61111111111111116</v>
      </c>
      <c r="N46" s="55">
        <v>0.61805555555555558</v>
      </c>
      <c r="O46" s="55">
        <f t="shared" si="8"/>
        <v>0.61805555555555558</v>
      </c>
      <c r="P46" s="55">
        <v>0.66111111111111109</v>
      </c>
      <c r="Q46" s="55">
        <f t="shared" si="9"/>
        <v>0.66111111111111109</v>
      </c>
      <c r="R46" s="55">
        <v>0.68888888888888888</v>
      </c>
      <c r="S46" s="55">
        <f t="shared" si="10"/>
        <v>0.68888888888888888</v>
      </c>
      <c r="T46" s="236">
        <v>0.7055555555555556</v>
      </c>
      <c r="U46" s="236">
        <f t="shared" si="11"/>
        <v>0.7055555555555556</v>
      </c>
    </row>
    <row r="47" spans="1:21" ht="18" customHeight="1" x14ac:dyDescent="0.25">
      <c r="A47" s="586" t="s">
        <v>265</v>
      </c>
      <c r="B47" s="587"/>
      <c r="C47" s="152" t="s">
        <v>3662</v>
      </c>
      <c r="D47" s="217">
        <v>73476354</v>
      </c>
      <c r="E47" s="50" t="s">
        <v>84</v>
      </c>
      <c r="F47" s="142" t="s">
        <v>38</v>
      </c>
      <c r="G47" s="105" t="s">
        <v>104</v>
      </c>
      <c r="H47" s="329"/>
      <c r="I47" s="186" t="s">
        <v>159</v>
      </c>
      <c r="J47" s="55">
        <v>0.61597222222222225</v>
      </c>
      <c r="K47" s="55">
        <f t="shared" si="6"/>
        <v>0.61597222222222225</v>
      </c>
      <c r="L47" s="55">
        <v>0.61944444444444446</v>
      </c>
      <c r="M47" s="55">
        <f t="shared" si="7"/>
        <v>0.61944444444444446</v>
      </c>
      <c r="N47" s="55">
        <v>0.62777777777777777</v>
      </c>
      <c r="O47" s="55">
        <f t="shared" si="8"/>
        <v>0.62777777777777777</v>
      </c>
      <c r="P47" s="55">
        <v>0.67152777777777772</v>
      </c>
      <c r="Q47" s="41">
        <f t="shared" si="9"/>
        <v>0.67152777777777772</v>
      </c>
      <c r="R47" s="55">
        <v>0.68541666666666667</v>
      </c>
      <c r="S47" s="55">
        <f t="shared" si="10"/>
        <v>0.68541666666666667</v>
      </c>
      <c r="T47" s="236">
        <v>0.69930555555555551</v>
      </c>
      <c r="U47" s="236">
        <f t="shared" si="11"/>
        <v>0.69930555555555551</v>
      </c>
    </row>
    <row r="48" spans="1:21" ht="18" customHeight="1" x14ac:dyDescent="0.25">
      <c r="A48" s="586" t="s">
        <v>267</v>
      </c>
      <c r="B48" s="587"/>
      <c r="C48" s="152" t="s">
        <v>3663</v>
      </c>
      <c r="D48" s="217">
        <v>76747210</v>
      </c>
      <c r="E48" s="207" t="s">
        <v>138</v>
      </c>
      <c r="F48" s="142" t="s">
        <v>23</v>
      </c>
      <c r="G48" s="105"/>
      <c r="H48" s="180"/>
      <c r="I48" s="105" t="s">
        <v>3195</v>
      </c>
      <c r="J48" s="55">
        <v>0.62638888888888888</v>
      </c>
      <c r="K48" s="55">
        <f t="shared" si="6"/>
        <v>0.62638888888888888</v>
      </c>
      <c r="L48" s="55">
        <v>0.62708333333333333</v>
      </c>
      <c r="M48" s="55">
        <f t="shared" si="7"/>
        <v>0.62708333333333333</v>
      </c>
      <c r="N48" s="55">
        <v>0.63194444444444442</v>
      </c>
      <c r="O48" s="55">
        <f t="shared" si="8"/>
        <v>0.63194444444444442</v>
      </c>
      <c r="P48" s="55">
        <v>0.67777777777777781</v>
      </c>
      <c r="Q48" s="41">
        <f t="shared" si="9"/>
        <v>0.67777777777777781</v>
      </c>
      <c r="R48" s="55">
        <v>0.68958333333333333</v>
      </c>
      <c r="S48" s="55">
        <f t="shared" si="10"/>
        <v>0.68958333333333333</v>
      </c>
      <c r="T48" s="236">
        <v>0.7006944444444444</v>
      </c>
      <c r="U48" s="236">
        <f t="shared" si="11"/>
        <v>0.7006944444444444</v>
      </c>
    </row>
    <row r="49" spans="1:21" ht="18" customHeight="1" x14ac:dyDescent="0.25">
      <c r="A49" s="586" t="s">
        <v>269</v>
      </c>
      <c r="B49" s="587"/>
      <c r="C49" s="152" t="s">
        <v>3664</v>
      </c>
      <c r="D49" s="217">
        <v>48994430</v>
      </c>
      <c r="E49" s="201" t="s">
        <v>45</v>
      </c>
      <c r="F49" s="79" t="s">
        <v>28</v>
      </c>
      <c r="G49" s="105"/>
      <c r="H49" s="180"/>
      <c r="I49" s="105" t="s">
        <v>3195</v>
      </c>
      <c r="J49" s="55">
        <v>0.66666666666666663</v>
      </c>
      <c r="K49" s="41">
        <f t="shared" si="6"/>
        <v>0.66666666666666663</v>
      </c>
      <c r="L49" s="55">
        <v>0.66736111111111107</v>
      </c>
      <c r="M49" s="41">
        <f t="shared" si="7"/>
        <v>0.66736111111111107</v>
      </c>
      <c r="N49" s="55">
        <v>0.67222222222222228</v>
      </c>
      <c r="O49" s="41">
        <f t="shared" si="8"/>
        <v>0.67222222222222228</v>
      </c>
      <c r="P49" s="55">
        <v>0.71666666666666667</v>
      </c>
      <c r="Q49" s="55">
        <f t="shared" si="9"/>
        <v>0.71666666666666667</v>
      </c>
      <c r="R49" s="55">
        <v>0.72847222222222219</v>
      </c>
      <c r="S49" s="41">
        <f t="shared" si="10"/>
        <v>0.72847222222222219</v>
      </c>
      <c r="T49" s="236">
        <v>0.74027777777777781</v>
      </c>
      <c r="U49" s="72">
        <f t="shared" si="11"/>
        <v>0.74027777777777781</v>
      </c>
    </row>
    <row r="50" spans="1:21" ht="18" customHeight="1" x14ac:dyDescent="0.25">
      <c r="A50" s="586" t="s">
        <v>272</v>
      </c>
      <c r="B50" s="587"/>
      <c r="C50" s="152" t="s">
        <v>3665</v>
      </c>
      <c r="D50" s="217">
        <v>41556689</v>
      </c>
      <c r="E50" s="21" t="s">
        <v>301</v>
      </c>
      <c r="F50" s="79" t="s">
        <v>28</v>
      </c>
      <c r="G50" s="88" t="s">
        <v>3666</v>
      </c>
      <c r="H50" s="182"/>
      <c r="I50" s="50" t="s">
        <v>3667</v>
      </c>
      <c r="J50" s="55">
        <v>0.69374999999999998</v>
      </c>
      <c r="K50" s="41">
        <f t="shared" si="6"/>
        <v>0.69374999999999998</v>
      </c>
      <c r="L50" s="55">
        <v>0.69444444444444442</v>
      </c>
      <c r="M50" s="41">
        <f t="shared" si="7"/>
        <v>0.69444444444444442</v>
      </c>
      <c r="N50" s="55">
        <v>0.7006944444444444</v>
      </c>
      <c r="O50" s="41">
        <f t="shared" si="8"/>
        <v>0.7006944444444444</v>
      </c>
      <c r="P50" s="55">
        <v>0.74513888888888891</v>
      </c>
      <c r="Q50" s="41">
        <f t="shared" si="9"/>
        <v>0.74513888888888891</v>
      </c>
      <c r="R50" s="55">
        <v>0.75624999999999998</v>
      </c>
      <c r="S50" s="41">
        <f t="shared" si="10"/>
        <v>0.75624999999999998</v>
      </c>
      <c r="T50" s="236">
        <v>0.76875000000000004</v>
      </c>
      <c r="U50" s="72">
        <f t="shared" si="11"/>
        <v>0.76875000000000004</v>
      </c>
    </row>
    <row r="51" spans="1:21" ht="18" customHeight="1" x14ac:dyDescent="0.25">
      <c r="A51" s="589"/>
      <c r="B51" s="589"/>
    </row>
    <row r="52" spans="1:21" ht="18" customHeight="1" x14ac:dyDescent="0.25">
      <c r="A52" s="589"/>
      <c r="B52" s="589"/>
    </row>
    <row r="53" spans="1:21" ht="18" customHeight="1" x14ac:dyDescent="0.25">
      <c r="A53" s="589"/>
      <c r="B53" s="589"/>
    </row>
    <row r="54" spans="1:21" ht="18" customHeight="1" x14ac:dyDescent="0.25">
      <c r="A54" s="589"/>
      <c r="B54" s="589"/>
    </row>
    <row r="55" spans="1:21" ht="18" customHeight="1" x14ac:dyDescent="0.25">
      <c r="A55" s="589"/>
      <c r="B55" s="589"/>
    </row>
    <row r="56" spans="1:21" ht="18" customHeight="1" x14ac:dyDescent="0.25">
      <c r="A56" s="589"/>
      <c r="B56" s="589"/>
    </row>
    <row r="57" spans="1:21" ht="18" customHeight="1" x14ac:dyDescent="0.25">
      <c r="A57" s="589"/>
      <c r="B57" s="589"/>
    </row>
    <row r="58" spans="1:21" ht="18" customHeight="1" x14ac:dyDescent="0.25">
      <c r="A58" s="589"/>
      <c r="B58" s="589"/>
    </row>
    <row r="59" spans="1:21" ht="18" customHeight="1" x14ac:dyDescent="0.25">
      <c r="A59" s="589"/>
      <c r="B59" s="589"/>
    </row>
    <row r="60" spans="1:21" ht="18" customHeight="1" x14ac:dyDescent="0.25">
      <c r="A60" s="589"/>
      <c r="B60" s="589"/>
    </row>
    <row r="61" spans="1:21" ht="18" customHeight="1" x14ac:dyDescent="0.25">
      <c r="A61" s="589"/>
      <c r="B61" s="589"/>
    </row>
    <row r="62" spans="1:21" ht="18" customHeight="1" x14ac:dyDescent="0.25">
      <c r="A62" s="589"/>
      <c r="B62" s="589"/>
    </row>
    <row r="63" spans="1:21" ht="18" customHeight="1" x14ac:dyDescent="0.25">
      <c r="A63" s="589"/>
      <c r="B63" s="589"/>
    </row>
    <row r="64" spans="1:21" ht="18" customHeight="1" x14ac:dyDescent="0.25">
      <c r="A64" s="589"/>
      <c r="B64" s="589"/>
    </row>
    <row r="65" spans="1:2" ht="18" customHeight="1" x14ac:dyDescent="0.25">
      <c r="A65" s="589"/>
      <c r="B65" s="589"/>
    </row>
    <row r="66" spans="1:2" ht="18" customHeight="1" x14ac:dyDescent="0.25"/>
    <row r="67" spans="1:2" ht="15.75" customHeight="1" x14ac:dyDescent="0.25"/>
    <row r="68" spans="1:2" ht="15.75" customHeight="1" x14ac:dyDescent="0.25"/>
    <row r="69" spans="1:2" ht="15.75" customHeight="1" x14ac:dyDescent="0.25"/>
    <row r="70" spans="1:2" ht="18" customHeight="1" x14ac:dyDescent="0.25"/>
    <row r="71" spans="1:2" ht="18" customHeight="1" x14ac:dyDescent="0.25"/>
    <row r="72" spans="1:2" ht="18" customHeight="1" x14ac:dyDescent="0.25"/>
    <row r="73" spans="1:2" ht="18" customHeight="1" x14ac:dyDescent="0.25"/>
    <row r="74" spans="1:2" ht="18" customHeight="1" x14ac:dyDescent="0.25"/>
    <row r="75" spans="1:2" ht="18" customHeight="1" x14ac:dyDescent="0.25"/>
    <row r="76" spans="1:2" ht="18" customHeight="1" x14ac:dyDescent="0.25"/>
    <row r="77" spans="1:2" ht="18" customHeight="1" x14ac:dyDescent="0.25"/>
    <row r="78" spans="1:2" ht="18" customHeight="1" x14ac:dyDescent="0.25"/>
    <row r="79" spans="1:2" ht="18" customHeight="1" x14ac:dyDescent="0.25"/>
    <row r="80" spans="1:2" ht="18" customHeight="1" x14ac:dyDescent="0.25"/>
    <row r="81" ht="18" customHeight="1" x14ac:dyDescent="0.25"/>
    <row r="82" ht="18" customHeight="1" x14ac:dyDescent="0.25"/>
    <row r="83" ht="18" customHeight="1" x14ac:dyDescent="0.25"/>
    <row r="84" ht="18" customHeight="1" x14ac:dyDescent="0.25"/>
    <row r="85" ht="18" customHeight="1" x14ac:dyDescent="0.25"/>
    <row r="86" ht="18" customHeight="1" x14ac:dyDescent="0.25"/>
    <row r="87" ht="18" customHeight="1" x14ac:dyDescent="0.25"/>
    <row r="88" ht="18" customHeight="1" x14ac:dyDescent="0.25"/>
    <row r="89" ht="18" customHeight="1" x14ac:dyDescent="0.25"/>
    <row r="90" ht="21" customHeight="1" x14ac:dyDescent="0.25"/>
    <row r="91" ht="15.75" customHeight="1" x14ac:dyDescent="0.25"/>
    <row r="92" ht="15.75" customHeight="1" x14ac:dyDescent="0.25"/>
    <row r="93" ht="15.75" customHeight="1" x14ac:dyDescent="0.25"/>
    <row r="94" ht="21" customHeight="1" x14ac:dyDescent="0.25"/>
    <row r="95" ht="21" customHeight="1" x14ac:dyDescent="0.25"/>
    <row r="96" ht="18.75" customHeight="1" x14ac:dyDescent="0.25"/>
    <row r="97" ht="15.75" customHeight="1" x14ac:dyDescent="0.25"/>
    <row r="98" ht="15.75" customHeight="1" x14ac:dyDescent="0.25"/>
    <row r="99" ht="18.75" customHeight="1" x14ac:dyDescent="0.25"/>
    <row r="104" ht="18" customHeight="1" x14ac:dyDescent="0.25"/>
    <row r="105" ht="18" customHeight="1" x14ac:dyDescent="0.25"/>
    <row r="106" ht="18" customHeight="1" x14ac:dyDescent="0.25"/>
    <row r="107" ht="18" customHeight="1" x14ac:dyDescent="0.25"/>
    <row r="108" ht="18" customHeight="1" x14ac:dyDescent="0.25"/>
    <row r="109" ht="15.75" customHeight="1" x14ac:dyDescent="0.25"/>
    <row r="110" ht="15.75" customHeight="1" x14ac:dyDescent="0.25"/>
    <row r="111" ht="18.75" customHeight="1" x14ac:dyDescent="0.25"/>
    <row r="112" ht="15.75" customHeight="1" x14ac:dyDescent="0.25"/>
  </sheetData>
  <mergeCells count="70">
    <mergeCell ref="A64:B64"/>
    <mergeCell ref="A60:B60"/>
    <mergeCell ref="A49:B49"/>
    <mergeCell ref="A51:B51"/>
    <mergeCell ref="A11:B11"/>
    <mergeCell ref="A45:B45"/>
    <mergeCell ref="A63:B63"/>
    <mergeCell ref="A28:B28"/>
    <mergeCell ref="A13:B13"/>
    <mergeCell ref="A44:B44"/>
    <mergeCell ref="A39:B39"/>
    <mergeCell ref="A40:B40"/>
    <mergeCell ref="A48:B48"/>
    <mergeCell ref="A24:B24"/>
    <mergeCell ref="A30:B30"/>
    <mergeCell ref="A15:B15"/>
    <mergeCell ref="A61:B61"/>
    <mergeCell ref="A6:B6"/>
    <mergeCell ref="A54:B54"/>
    <mergeCell ref="A16:B16"/>
    <mergeCell ref="A7:B7"/>
    <mergeCell ref="A18:B18"/>
    <mergeCell ref="A12:B12"/>
    <mergeCell ref="A21:B21"/>
    <mergeCell ref="A19:B19"/>
    <mergeCell ref="A10:B10"/>
    <mergeCell ref="A59:B59"/>
    <mergeCell ref="A65:B65"/>
    <mergeCell ref="A25:B25"/>
    <mergeCell ref="A41:B41"/>
    <mergeCell ref="A46:B46"/>
    <mergeCell ref="A37:B37"/>
    <mergeCell ref="A56:B56"/>
    <mergeCell ref="A27:B27"/>
    <mergeCell ref="A55:B55"/>
    <mergeCell ref="A50:B50"/>
    <mergeCell ref="A26:B26"/>
    <mergeCell ref="A57:B57"/>
    <mergeCell ref="A33:B33"/>
    <mergeCell ref="A53:B53"/>
    <mergeCell ref="A62:B62"/>
    <mergeCell ref="A52:B52"/>
    <mergeCell ref="A43:B43"/>
    <mergeCell ref="T1:U1"/>
    <mergeCell ref="A47:B47"/>
    <mergeCell ref="A42:B42"/>
    <mergeCell ref="L1:M1"/>
    <mergeCell ref="A32:B32"/>
    <mergeCell ref="A5:B5"/>
    <mergeCell ref="A14:B14"/>
    <mergeCell ref="A23:B23"/>
    <mergeCell ref="A17:B17"/>
    <mergeCell ref="A8:B8"/>
    <mergeCell ref="A22:B22"/>
    <mergeCell ref="A35:B35"/>
    <mergeCell ref="A4:B4"/>
    <mergeCell ref="A20:B20"/>
    <mergeCell ref="A38:B38"/>
    <mergeCell ref="A29:B29"/>
    <mergeCell ref="A9:B9"/>
    <mergeCell ref="A31:B31"/>
    <mergeCell ref="A58:B58"/>
    <mergeCell ref="R1:S1"/>
    <mergeCell ref="A34:B34"/>
    <mergeCell ref="P1:Q1"/>
    <mergeCell ref="A36:B36"/>
    <mergeCell ref="A1:B1"/>
    <mergeCell ref="A3:B3"/>
    <mergeCell ref="N1:O1"/>
    <mergeCell ref="A2:B2"/>
  </mergeCells>
  <pageMargins left="0.7" right="0.7" top="0.75" bottom="0.75" header="0.3" footer="0.3"/>
  <pageSetup paperSize="9" fitToWidth="0" orientation="landscape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0-000000000000}">
  <sheetPr codeName="Hoja376">
    <pageSetUpPr fitToPage="1"/>
  </sheetPr>
  <dimension ref="A1:U112"/>
  <sheetViews>
    <sheetView topLeftCell="A32" workbookViewId="0">
      <selection activeCell="E56" sqref="E56:F56"/>
    </sheetView>
  </sheetViews>
  <sheetFormatPr baseColWidth="10" defaultColWidth="9.140625" defaultRowHeight="15" x14ac:dyDescent="0.25"/>
  <cols>
    <col min="1" max="2" width="2.7109375" customWidth="1"/>
    <col min="3" max="3" width="39" customWidth="1"/>
    <col min="4" max="4" width="14.5703125" customWidth="1"/>
    <col min="5" max="5" width="21.85546875" customWidth="1"/>
    <col min="6" max="6" width="22" customWidth="1"/>
    <col min="7" max="7" width="21.140625" bestFit="1" customWidth="1"/>
    <col min="8" max="8" width="11.85546875" customWidth="1"/>
    <col min="9" max="9" width="25.140625" customWidth="1"/>
    <col min="10" max="10" width="13.28515625" customWidth="1"/>
    <col min="11" max="11" width="13.5703125" customWidth="1"/>
    <col min="12" max="12" width="14.28515625" customWidth="1"/>
    <col min="13" max="13" width="13.7109375" customWidth="1"/>
    <col min="14" max="15" width="14.7109375" customWidth="1"/>
    <col min="16" max="16" width="15.28515625" customWidth="1"/>
    <col min="17" max="17" width="14.85546875" customWidth="1"/>
    <col min="18" max="19" width="15.42578125" customWidth="1"/>
    <col min="20" max="20" width="17" customWidth="1"/>
    <col min="21" max="21" width="17.85546875" customWidth="1"/>
  </cols>
  <sheetData>
    <row r="1" spans="1:21" ht="46.5" customHeight="1" x14ac:dyDescent="0.25">
      <c r="A1" s="596" t="s">
        <v>0</v>
      </c>
      <c r="B1" s="597"/>
      <c r="C1" s="10" t="s">
        <v>1</v>
      </c>
      <c r="D1" s="10" t="s">
        <v>2</v>
      </c>
      <c r="E1" s="25" t="s">
        <v>3</v>
      </c>
      <c r="F1" s="20" t="s">
        <v>4</v>
      </c>
      <c r="G1" s="1" t="s">
        <v>5</v>
      </c>
      <c r="H1" s="35" t="s">
        <v>6</v>
      </c>
      <c r="I1" s="2" t="s">
        <v>7</v>
      </c>
      <c r="J1" s="3" t="s">
        <v>8</v>
      </c>
      <c r="K1" s="3" t="s">
        <v>9</v>
      </c>
      <c r="L1" s="593" t="s">
        <v>10</v>
      </c>
      <c r="M1" s="592"/>
      <c r="N1" s="599" t="s">
        <v>11</v>
      </c>
      <c r="O1" s="592"/>
      <c r="P1" s="595" t="s">
        <v>12</v>
      </c>
      <c r="Q1" s="592"/>
      <c r="R1" s="594" t="s">
        <v>13</v>
      </c>
      <c r="S1" s="592"/>
      <c r="T1" s="591" t="s">
        <v>14</v>
      </c>
      <c r="U1" s="592"/>
    </row>
    <row r="2" spans="1:21" ht="21" customHeight="1" x14ac:dyDescent="0.25">
      <c r="A2" s="586" t="s">
        <v>15</v>
      </c>
      <c r="B2" s="587"/>
      <c r="C2" s="97" t="s">
        <v>3668</v>
      </c>
      <c r="D2" s="50">
        <v>25573662</v>
      </c>
      <c r="E2" s="174" t="s">
        <v>138</v>
      </c>
      <c r="F2" s="79" t="s">
        <v>38</v>
      </c>
      <c r="G2" s="50"/>
      <c r="H2" s="182"/>
      <c r="I2" s="50" t="s">
        <v>3669</v>
      </c>
      <c r="J2" s="55">
        <v>0.35138888888888892</v>
      </c>
      <c r="K2" s="41">
        <f t="shared" ref="K2:K35" si="0">J2+$K$61</f>
        <v>0.35138888888888892</v>
      </c>
      <c r="L2" s="55">
        <v>0.35208333333333341</v>
      </c>
      <c r="M2" s="41">
        <f t="shared" ref="M2:M48" si="1">L2+$M$62</f>
        <v>0.35208333333333341</v>
      </c>
      <c r="N2" s="55">
        <v>0.35902777777777778</v>
      </c>
      <c r="O2" s="41">
        <f t="shared" ref="O2:O48" si="2">N2+$O$62</f>
        <v>0.35902777777777778</v>
      </c>
      <c r="P2" s="55">
        <v>0.40486111111111112</v>
      </c>
      <c r="Q2" s="41">
        <f t="shared" ref="Q2:Q48" si="3">P2+$Q$62</f>
        <v>0.40486111111111112</v>
      </c>
      <c r="R2" s="55">
        <v>0.41805555555555562</v>
      </c>
      <c r="S2" s="41">
        <f t="shared" ref="S2:S48" si="4">R2+$S$62</f>
        <v>0.41805555555555562</v>
      </c>
      <c r="T2" s="236">
        <v>0.42916666666666659</v>
      </c>
      <c r="U2" s="72">
        <f t="shared" ref="U2:U48" si="5">T2+$U$62</f>
        <v>0.42916666666666659</v>
      </c>
    </row>
    <row r="3" spans="1:21" ht="21" customHeight="1" x14ac:dyDescent="0.25">
      <c r="A3" s="586" t="s">
        <v>21</v>
      </c>
      <c r="B3" s="587"/>
      <c r="C3" s="148" t="s">
        <v>3670</v>
      </c>
      <c r="D3" s="50">
        <v>45219691</v>
      </c>
      <c r="E3" s="201" t="s">
        <v>45</v>
      </c>
      <c r="F3" s="79" t="s">
        <v>28</v>
      </c>
      <c r="G3" s="105" t="s">
        <v>3671</v>
      </c>
      <c r="H3" s="245"/>
      <c r="I3" s="245" t="s">
        <v>3672</v>
      </c>
      <c r="J3" s="55">
        <v>0.36805555555555558</v>
      </c>
      <c r="K3" s="41">
        <f t="shared" si="0"/>
        <v>0.36805555555555558</v>
      </c>
      <c r="L3" s="55">
        <v>0.38124999999999998</v>
      </c>
      <c r="M3" s="55">
        <f t="shared" si="1"/>
        <v>0.38124999999999998</v>
      </c>
      <c r="N3" s="55">
        <v>0.38611111111111113</v>
      </c>
      <c r="O3" s="55">
        <f t="shared" si="2"/>
        <v>0.38611111111111113</v>
      </c>
      <c r="P3" s="55">
        <v>0.42986111111111108</v>
      </c>
      <c r="Q3" s="55">
        <f t="shared" si="3"/>
        <v>0.42986111111111108</v>
      </c>
      <c r="R3" s="55">
        <v>0.45277777777777778</v>
      </c>
      <c r="S3" s="55">
        <f t="shared" si="4"/>
        <v>0.45277777777777778</v>
      </c>
      <c r="T3" s="236">
        <v>0.46458333333333329</v>
      </c>
      <c r="U3" s="236">
        <f t="shared" si="5"/>
        <v>0.46458333333333329</v>
      </c>
    </row>
    <row r="4" spans="1:21" ht="20.25" customHeight="1" x14ac:dyDescent="0.25">
      <c r="A4" s="586" t="s">
        <v>26</v>
      </c>
      <c r="B4" s="587"/>
      <c r="C4" s="97" t="s">
        <v>3673</v>
      </c>
      <c r="D4" s="50">
        <v>74488243</v>
      </c>
      <c r="E4" s="50" t="s">
        <v>17</v>
      </c>
      <c r="F4" s="79" t="s">
        <v>2160</v>
      </c>
      <c r="G4" s="105" t="s">
        <v>163</v>
      </c>
      <c r="H4" s="182"/>
      <c r="I4" s="50" t="s">
        <v>3674</v>
      </c>
      <c r="J4" s="55">
        <v>0.35902777777777778</v>
      </c>
      <c r="K4" s="55">
        <f t="shared" si="0"/>
        <v>0.35902777777777778</v>
      </c>
      <c r="L4" s="55">
        <v>0.35972222222222222</v>
      </c>
      <c r="M4" s="55">
        <f t="shared" si="1"/>
        <v>0.35972222222222222</v>
      </c>
      <c r="N4" s="55">
        <v>0.36458333333333331</v>
      </c>
      <c r="O4" s="55">
        <f t="shared" si="2"/>
        <v>0.36458333333333331</v>
      </c>
      <c r="P4" s="55">
        <v>0.40972222222222221</v>
      </c>
      <c r="Q4" s="55">
        <f t="shared" si="3"/>
        <v>0.40972222222222221</v>
      </c>
      <c r="R4" s="55">
        <v>0.42430555555555549</v>
      </c>
      <c r="S4" s="55">
        <f t="shared" si="4"/>
        <v>0.42430555555555549</v>
      </c>
      <c r="T4" s="236">
        <v>0.43680555555555561</v>
      </c>
      <c r="U4" s="236">
        <f t="shared" si="5"/>
        <v>0.43680555555555561</v>
      </c>
    </row>
    <row r="5" spans="1:21" ht="18.75" customHeight="1" x14ac:dyDescent="0.25">
      <c r="A5" s="586" t="s">
        <v>30</v>
      </c>
      <c r="B5" s="587"/>
      <c r="C5" s="97" t="s">
        <v>3675</v>
      </c>
      <c r="D5" s="50">
        <v>46580849</v>
      </c>
      <c r="E5" s="201" t="s">
        <v>45</v>
      </c>
      <c r="F5" s="79" t="s">
        <v>28</v>
      </c>
      <c r="G5" s="105"/>
      <c r="H5" s="180"/>
      <c r="I5" s="105" t="s">
        <v>3195</v>
      </c>
      <c r="J5" s="55">
        <v>0.35972222222222222</v>
      </c>
      <c r="K5" s="55">
        <f t="shared" si="0"/>
        <v>0.35972222222222222</v>
      </c>
      <c r="L5" s="55">
        <v>0.36458333333333331</v>
      </c>
      <c r="M5" s="55">
        <f t="shared" si="1"/>
        <v>0.36458333333333331</v>
      </c>
      <c r="N5" s="55">
        <v>0.37013888888888891</v>
      </c>
      <c r="O5" s="55">
        <f t="shared" si="2"/>
        <v>0.37013888888888891</v>
      </c>
      <c r="P5" s="55">
        <v>0.41805555555555562</v>
      </c>
      <c r="Q5" s="55">
        <f t="shared" si="3"/>
        <v>0.41805555555555562</v>
      </c>
      <c r="R5" s="55">
        <v>0.43055555555555558</v>
      </c>
      <c r="S5" s="41">
        <f t="shared" si="4"/>
        <v>0.43055555555555558</v>
      </c>
      <c r="T5" s="236">
        <v>0.44166666666666671</v>
      </c>
      <c r="U5" s="236">
        <f t="shared" si="5"/>
        <v>0.44166666666666671</v>
      </c>
    </row>
    <row r="6" spans="1:21" ht="21.75" customHeight="1" x14ac:dyDescent="0.25">
      <c r="A6" s="586" t="s">
        <v>35</v>
      </c>
      <c r="B6" s="587"/>
      <c r="C6" s="97" t="s">
        <v>3676</v>
      </c>
      <c r="D6" s="50">
        <v>25795506</v>
      </c>
      <c r="E6" s="50" t="s">
        <v>17</v>
      </c>
      <c r="F6" s="79" t="s">
        <v>38</v>
      </c>
      <c r="G6" s="105" t="s">
        <v>3425</v>
      </c>
      <c r="H6" s="182"/>
      <c r="I6" s="50" t="s">
        <v>3038</v>
      </c>
      <c r="J6" s="55">
        <v>0.36249999999999999</v>
      </c>
      <c r="K6" s="41">
        <f t="shared" si="0"/>
        <v>0.36249999999999999</v>
      </c>
      <c r="L6" s="55">
        <v>0.36944444444444452</v>
      </c>
      <c r="M6" s="41">
        <f t="shared" si="1"/>
        <v>0.36944444444444452</v>
      </c>
      <c r="N6" s="55">
        <v>0.37430555555555561</v>
      </c>
      <c r="O6" s="41">
        <f t="shared" si="2"/>
        <v>0.37430555555555561</v>
      </c>
      <c r="P6" s="55">
        <v>0.4236111111111111</v>
      </c>
      <c r="Q6" s="41">
        <f t="shared" si="3"/>
        <v>0.4236111111111111</v>
      </c>
      <c r="R6" s="55">
        <v>0.43680555555555561</v>
      </c>
      <c r="S6" s="55">
        <f t="shared" si="4"/>
        <v>0.43680555555555561</v>
      </c>
      <c r="T6" s="236">
        <v>0.44930555555555562</v>
      </c>
      <c r="U6" s="72">
        <f t="shared" si="5"/>
        <v>0.44930555555555562</v>
      </c>
    </row>
    <row r="7" spans="1:21" ht="18" customHeight="1" x14ac:dyDescent="0.25">
      <c r="A7" s="586" t="s">
        <v>40</v>
      </c>
      <c r="B7" s="587"/>
      <c r="C7" s="97" t="s">
        <v>3677</v>
      </c>
      <c r="D7" s="50">
        <v>73066929</v>
      </c>
      <c r="E7" s="174" t="s">
        <v>138</v>
      </c>
      <c r="F7" s="79" t="s">
        <v>38</v>
      </c>
      <c r="G7" s="105"/>
      <c r="H7" s="180"/>
      <c r="I7" s="105" t="s">
        <v>3195</v>
      </c>
      <c r="J7" s="55">
        <v>0.36527777777777781</v>
      </c>
      <c r="K7" s="41">
        <f t="shared" si="0"/>
        <v>0.36527777777777781</v>
      </c>
      <c r="L7" s="55">
        <v>0.37361111111111112</v>
      </c>
      <c r="M7" s="55">
        <f t="shared" si="1"/>
        <v>0.37361111111111112</v>
      </c>
      <c r="N7" s="55">
        <v>0.38124999999999998</v>
      </c>
      <c r="O7" s="55">
        <f t="shared" si="2"/>
        <v>0.38124999999999998</v>
      </c>
      <c r="P7" s="55">
        <v>0.42499999999999999</v>
      </c>
      <c r="Q7" s="55">
        <f t="shared" si="3"/>
        <v>0.42499999999999999</v>
      </c>
      <c r="R7" s="55">
        <v>0.44166666666666671</v>
      </c>
      <c r="S7" s="55">
        <f t="shared" si="4"/>
        <v>0.44166666666666671</v>
      </c>
      <c r="T7" s="236">
        <v>0.45347222222222222</v>
      </c>
      <c r="U7" s="236">
        <f t="shared" si="5"/>
        <v>0.45347222222222222</v>
      </c>
    </row>
    <row r="8" spans="1:21" ht="21.75" customHeight="1" x14ac:dyDescent="0.25">
      <c r="A8" s="586" t="s">
        <v>43</v>
      </c>
      <c r="B8" s="587"/>
      <c r="C8" s="97" t="s">
        <v>3678</v>
      </c>
      <c r="D8" s="50">
        <v>16669477</v>
      </c>
      <c r="E8" s="50" t="s">
        <v>17</v>
      </c>
      <c r="F8" s="79" t="s">
        <v>38</v>
      </c>
      <c r="G8" s="96"/>
      <c r="H8" s="328"/>
      <c r="I8" s="96" t="s">
        <v>29</v>
      </c>
      <c r="J8" s="55">
        <v>0.37013888888888891</v>
      </c>
      <c r="K8" s="55">
        <f t="shared" si="0"/>
        <v>0.37013888888888891</v>
      </c>
      <c r="L8" s="55">
        <v>0.38541666666666669</v>
      </c>
      <c r="M8" s="55">
        <f t="shared" si="1"/>
        <v>0.38541666666666669</v>
      </c>
      <c r="N8" s="55">
        <v>0.39097222222222222</v>
      </c>
      <c r="O8" s="55">
        <f t="shared" si="2"/>
        <v>0.39097222222222222</v>
      </c>
      <c r="P8" s="55">
        <v>0.43541666666666667</v>
      </c>
      <c r="Q8" s="55">
        <f t="shared" si="3"/>
        <v>0.43541666666666667</v>
      </c>
      <c r="R8" s="55">
        <v>0.44861111111111113</v>
      </c>
      <c r="S8" s="41">
        <f t="shared" si="4"/>
        <v>0.44861111111111113</v>
      </c>
      <c r="T8" s="236">
        <v>0.46111111111111108</v>
      </c>
      <c r="U8" s="236">
        <f t="shared" si="5"/>
        <v>0.46111111111111108</v>
      </c>
    </row>
    <row r="9" spans="1:21" ht="20.25" customHeight="1" x14ac:dyDescent="0.25">
      <c r="A9" s="586" t="s">
        <v>48</v>
      </c>
      <c r="B9" s="587"/>
      <c r="C9" s="148" t="s">
        <v>3679</v>
      </c>
      <c r="D9" s="50">
        <v>40347626</v>
      </c>
      <c r="E9" s="21" t="s">
        <v>3680</v>
      </c>
      <c r="F9" s="79" t="s">
        <v>3681</v>
      </c>
      <c r="G9" s="105" t="s">
        <v>527</v>
      </c>
      <c r="H9" s="328"/>
      <c r="I9" s="96" t="s">
        <v>190</v>
      </c>
      <c r="J9" s="55">
        <v>0.3840277777777778</v>
      </c>
      <c r="K9" s="41">
        <f t="shared" si="0"/>
        <v>0.3840277777777778</v>
      </c>
      <c r="L9" s="55">
        <v>0.40347222222222218</v>
      </c>
      <c r="M9" s="41">
        <f t="shared" si="1"/>
        <v>0.40347222222222218</v>
      </c>
      <c r="N9" s="55">
        <v>0.41111111111111109</v>
      </c>
      <c r="O9" s="41">
        <f t="shared" si="2"/>
        <v>0.41111111111111109</v>
      </c>
      <c r="P9" s="55">
        <v>0.46111111111111108</v>
      </c>
      <c r="Q9" s="41">
        <f t="shared" si="3"/>
        <v>0.46111111111111108</v>
      </c>
      <c r="R9" s="55">
        <v>0.47708333333333341</v>
      </c>
      <c r="S9" s="41">
        <f t="shared" si="4"/>
        <v>0.47708333333333341</v>
      </c>
      <c r="T9" s="236">
        <v>0.49027777777777781</v>
      </c>
      <c r="U9" s="72">
        <f t="shared" si="5"/>
        <v>0.49027777777777781</v>
      </c>
    </row>
    <row r="10" spans="1:21" ht="21" customHeight="1" x14ac:dyDescent="0.25">
      <c r="A10" s="586" t="s">
        <v>54</v>
      </c>
      <c r="B10" s="587"/>
      <c r="C10" s="97" t="s">
        <v>3682</v>
      </c>
      <c r="D10" s="50">
        <v>74759956</v>
      </c>
      <c r="E10" s="201" t="s">
        <v>45</v>
      </c>
      <c r="F10" s="79" t="s">
        <v>28</v>
      </c>
      <c r="G10" s="245"/>
      <c r="H10" s="347"/>
      <c r="I10" s="245" t="s">
        <v>63</v>
      </c>
      <c r="J10" s="55">
        <v>0.37847222222222221</v>
      </c>
      <c r="K10" s="55">
        <f t="shared" si="0"/>
        <v>0.37847222222222221</v>
      </c>
      <c r="L10" s="55">
        <v>0.38958333333333328</v>
      </c>
      <c r="M10" s="55">
        <f t="shared" si="1"/>
        <v>0.38958333333333328</v>
      </c>
      <c r="N10" s="55">
        <v>0.39513888888888887</v>
      </c>
      <c r="O10" s="55">
        <f t="shared" si="2"/>
        <v>0.39513888888888887</v>
      </c>
      <c r="P10" s="55">
        <v>0.44305555555555548</v>
      </c>
      <c r="Q10" s="55">
        <f t="shared" si="3"/>
        <v>0.44305555555555548</v>
      </c>
      <c r="R10" s="55">
        <v>0.46458333333333329</v>
      </c>
      <c r="S10" s="55">
        <f t="shared" si="4"/>
        <v>0.46458333333333329</v>
      </c>
      <c r="T10" s="236">
        <v>0.47569444444444442</v>
      </c>
      <c r="U10" s="236">
        <f t="shared" si="5"/>
        <v>0.47569444444444442</v>
      </c>
    </row>
    <row r="11" spans="1:21" s="46" customFormat="1" ht="21" customHeight="1" x14ac:dyDescent="0.25">
      <c r="A11" s="586" t="s">
        <v>58</v>
      </c>
      <c r="B11" s="587"/>
      <c r="C11" s="97" t="s">
        <v>3683</v>
      </c>
      <c r="D11" s="50">
        <v>48338341</v>
      </c>
      <c r="E11" s="174" t="s">
        <v>138</v>
      </c>
      <c r="F11" s="79" t="s">
        <v>28</v>
      </c>
      <c r="G11" s="256"/>
      <c r="H11" s="334"/>
      <c r="I11" s="256" t="s">
        <v>3357</v>
      </c>
      <c r="J11" s="55">
        <v>0.37847222222222221</v>
      </c>
      <c r="K11" s="55">
        <f t="shared" si="0"/>
        <v>0.37847222222222221</v>
      </c>
      <c r="L11" s="55">
        <v>0.39444444444444438</v>
      </c>
      <c r="M11" s="55">
        <f t="shared" si="1"/>
        <v>0.39444444444444438</v>
      </c>
      <c r="N11" s="55">
        <v>0.39930555555555558</v>
      </c>
      <c r="O11" s="55">
        <f t="shared" si="2"/>
        <v>0.39930555555555558</v>
      </c>
      <c r="P11" s="55">
        <v>0.44861111111111113</v>
      </c>
      <c r="Q11" s="55">
        <f t="shared" si="3"/>
        <v>0.44861111111111113</v>
      </c>
      <c r="R11" s="55">
        <v>0.46319444444444452</v>
      </c>
      <c r="S11" s="55">
        <f t="shared" si="4"/>
        <v>0.46319444444444452</v>
      </c>
      <c r="T11" s="236">
        <v>0.47708333333333341</v>
      </c>
      <c r="U11" s="236">
        <f t="shared" si="5"/>
        <v>0.47708333333333341</v>
      </c>
    </row>
    <row r="12" spans="1:21" ht="23.25" customHeight="1" x14ac:dyDescent="0.25">
      <c r="A12" s="586" t="s">
        <v>64</v>
      </c>
      <c r="B12" s="587"/>
      <c r="C12" s="97" t="s">
        <v>3684</v>
      </c>
      <c r="D12" s="50">
        <v>7934001</v>
      </c>
      <c r="E12" s="50" t="s">
        <v>271</v>
      </c>
      <c r="F12" s="79" t="s">
        <v>38</v>
      </c>
      <c r="G12" s="105"/>
      <c r="H12" s="180"/>
      <c r="I12" s="105" t="s">
        <v>3195</v>
      </c>
      <c r="J12" s="55">
        <v>0.38333333333333341</v>
      </c>
      <c r="K12" s="41">
        <f t="shared" si="0"/>
        <v>0.38333333333333341</v>
      </c>
      <c r="L12" s="55">
        <v>0.39930555555555558</v>
      </c>
      <c r="M12" s="41">
        <f t="shared" si="1"/>
        <v>0.39930555555555558</v>
      </c>
      <c r="N12" s="55">
        <v>0.36249999999999999</v>
      </c>
      <c r="O12" s="41">
        <f t="shared" si="2"/>
        <v>0.36249999999999999</v>
      </c>
      <c r="P12" s="55">
        <v>0.45624999999999999</v>
      </c>
      <c r="Q12" s="41">
        <f t="shared" si="3"/>
        <v>0.45624999999999999</v>
      </c>
      <c r="R12" s="55">
        <v>0.47569444444444442</v>
      </c>
      <c r="S12" s="55">
        <f t="shared" si="4"/>
        <v>0.47569444444444442</v>
      </c>
      <c r="T12" s="236">
        <v>0.48680555555555549</v>
      </c>
      <c r="U12" s="72">
        <f t="shared" si="5"/>
        <v>0.48680555555555549</v>
      </c>
    </row>
    <row r="13" spans="1:21" ht="20.25" customHeight="1" x14ac:dyDescent="0.25">
      <c r="A13" s="586" t="s">
        <v>67</v>
      </c>
      <c r="B13" s="587"/>
      <c r="C13" s="97" t="s">
        <v>3685</v>
      </c>
      <c r="D13" s="50">
        <v>40778893</v>
      </c>
      <c r="E13" s="50" t="s">
        <v>17</v>
      </c>
      <c r="F13" s="79" t="s">
        <v>23</v>
      </c>
      <c r="G13" s="302" t="s">
        <v>1587</v>
      </c>
      <c r="H13" s="182"/>
      <c r="I13" s="114" t="s">
        <v>1734</v>
      </c>
      <c r="J13" s="55">
        <v>0.39791666666666659</v>
      </c>
      <c r="K13" s="55">
        <f t="shared" si="0"/>
        <v>0.39791666666666659</v>
      </c>
      <c r="L13" s="55">
        <v>0.42291666666666672</v>
      </c>
      <c r="M13" s="55">
        <f t="shared" si="1"/>
        <v>0.42291666666666672</v>
      </c>
      <c r="N13" s="55">
        <v>0.42986111111111108</v>
      </c>
      <c r="O13" s="55">
        <f t="shared" si="2"/>
        <v>0.42986111111111108</v>
      </c>
      <c r="P13" s="55">
        <v>0.48402777777777778</v>
      </c>
      <c r="Q13" s="55">
        <f t="shared" si="3"/>
        <v>0.48402777777777778</v>
      </c>
      <c r="R13" s="55">
        <v>0.50138888888888888</v>
      </c>
      <c r="S13" s="41">
        <f t="shared" si="4"/>
        <v>0.50138888888888888</v>
      </c>
      <c r="T13" s="236">
        <v>0.51388888888888884</v>
      </c>
      <c r="U13" s="72">
        <f t="shared" si="5"/>
        <v>0.51388888888888884</v>
      </c>
    </row>
    <row r="14" spans="1:21" s="46" customFormat="1" ht="24" customHeight="1" x14ac:dyDescent="0.25">
      <c r="A14" s="586" t="s">
        <v>70</v>
      </c>
      <c r="B14" s="587"/>
      <c r="C14" s="97" t="s">
        <v>3686</v>
      </c>
      <c r="D14" s="50">
        <v>2848924</v>
      </c>
      <c r="E14" s="174" t="s">
        <v>138</v>
      </c>
      <c r="F14" s="79" t="s">
        <v>28</v>
      </c>
      <c r="G14" s="105" t="s">
        <v>146</v>
      </c>
      <c r="H14" s="356" t="s">
        <v>228</v>
      </c>
      <c r="I14" s="186" t="s">
        <v>25</v>
      </c>
      <c r="J14" s="55">
        <v>0.39097222222222222</v>
      </c>
      <c r="K14" s="55">
        <f t="shared" si="0"/>
        <v>0.39097222222222222</v>
      </c>
      <c r="L14" s="55">
        <v>0.41041666666666671</v>
      </c>
      <c r="M14" s="55">
        <f t="shared" si="1"/>
        <v>0.41041666666666671</v>
      </c>
      <c r="N14" s="55">
        <v>0.41388888888888892</v>
      </c>
      <c r="O14" s="55">
        <f t="shared" si="2"/>
        <v>0.41388888888888892</v>
      </c>
      <c r="P14" s="55">
        <v>0.47013888888888888</v>
      </c>
      <c r="Q14" s="55">
        <f t="shared" si="3"/>
        <v>0.47013888888888888</v>
      </c>
      <c r="R14" s="55">
        <v>0.48680555555555549</v>
      </c>
      <c r="S14" s="55">
        <f t="shared" si="4"/>
        <v>0.48680555555555549</v>
      </c>
      <c r="T14" s="236">
        <v>0.49861111111111112</v>
      </c>
      <c r="U14" s="236">
        <f t="shared" si="5"/>
        <v>0.49861111111111112</v>
      </c>
    </row>
    <row r="15" spans="1:21" ht="21.75" customHeight="1" x14ac:dyDescent="0.25">
      <c r="A15" s="586" t="s">
        <v>73</v>
      </c>
      <c r="B15" s="587"/>
      <c r="C15" s="97" t="s">
        <v>3687</v>
      </c>
      <c r="D15" s="50">
        <v>2108854</v>
      </c>
      <c r="E15" s="201" t="s">
        <v>45</v>
      </c>
      <c r="F15" s="79" t="s">
        <v>28</v>
      </c>
      <c r="G15" s="50"/>
      <c r="H15" s="356" t="s">
        <v>108</v>
      </c>
      <c r="I15" s="50" t="s">
        <v>371</v>
      </c>
      <c r="J15" s="55">
        <v>0.39374999999999999</v>
      </c>
      <c r="K15" s="41">
        <f t="shared" si="0"/>
        <v>0.39374999999999999</v>
      </c>
      <c r="L15" s="55">
        <v>0.41388888888888892</v>
      </c>
      <c r="M15" s="41">
        <f t="shared" si="1"/>
        <v>0.41388888888888892</v>
      </c>
      <c r="N15" s="55">
        <v>0.41736111111111113</v>
      </c>
      <c r="O15" s="41">
        <f t="shared" si="2"/>
        <v>0.41736111111111113</v>
      </c>
      <c r="P15" s="55">
        <v>0.47222222222222221</v>
      </c>
      <c r="Q15" s="41">
        <f t="shared" si="3"/>
        <v>0.47222222222222221</v>
      </c>
      <c r="R15" s="55">
        <v>0.48888888888888887</v>
      </c>
      <c r="S15" s="41">
        <f t="shared" si="4"/>
        <v>0.48888888888888887</v>
      </c>
      <c r="T15" s="236">
        <v>0.50138888888888888</v>
      </c>
      <c r="U15" s="72">
        <f t="shared" si="5"/>
        <v>0.50138888888888888</v>
      </c>
    </row>
    <row r="16" spans="1:21" ht="19.5" customHeight="1" x14ac:dyDescent="0.25">
      <c r="A16" s="586" t="s">
        <v>76</v>
      </c>
      <c r="B16" s="587"/>
      <c r="C16" s="97" t="s">
        <v>3688</v>
      </c>
      <c r="D16" s="50">
        <v>47944498</v>
      </c>
      <c r="E16" s="21" t="s">
        <v>2071</v>
      </c>
      <c r="F16" s="79" t="s">
        <v>38</v>
      </c>
      <c r="G16" s="302" t="s">
        <v>624</v>
      </c>
      <c r="H16" s="182"/>
      <c r="I16" s="50" t="s">
        <v>3038</v>
      </c>
      <c r="J16" s="55">
        <v>0.40069444444444452</v>
      </c>
      <c r="K16" s="41">
        <f t="shared" si="0"/>
        <v>0.40069444444444452</v>
      </c>
      <c r="L16" s="55">
        <v>0.42777777777777781</v>
      </c>
      <c r="M16" s="41">
        <f t="shared" si="1"/>
        <v>0.42777777777777781</v>
      </c>
      <c r="N16" s="55">
        <v>0.43541666666666667</v>
      </c>
      <c r="O16" s="41">
        <f t="shared" si="2"/>
        <v>0.43541666666666667</v>
      </c>
      <c r="P16" s="55">
        <v>0.49305555555555558</v>
      </c>
      <c r="Q16" s="41">
        <f t="shared" si="3"/>
        <v>0.49305555555555558</v>
      </c>
      <c r="R16" s="55">
        <v>0.50902777777777775</v>
      </c>
      <c r="S16" s="55">
        <f t="shared" si="4"/>
        <v>0.50902777777777775</v>
      </c>
      <c r="T16" s="236">
        <v>0.52152777777777781</v>
      </c>
      <c r="U16" s="72">
        <f t="shared" si="5"/>
        <v>0.52152777777777781</v>
      </c>
    </row>
    <row r="17" spans="1:21" ht="20.25" customHeight="1" x14ac:dyDescent="0.25">
      <c r="A17" s="586" t="s">
        <v>78</v>
      </c>
      <c r="B17" s="587"/>
      <c r="C17" s="97" t="s">
        <v>3689</v>
      </c>
      <c r="D17" s="50">
        <v>7888346</v>
      </c>
      <c r="E17" s="201" t="s">
        <v>45</v>
      </c>
      <c r="F17" s="79" t="s">
        <v>38</v>
      </c>
      <c r="G17" s="245"/>
      <c r="H17" s="347"/>
      <c r="I17" s="245" t="s">
        <v>90</v>
      </c>
      <c r="J17" s="55">
        <v>0.40277777777777779</v>
      </c>
      <c r="K17" s="41">
        <f t="shared" si="0"/>
        <v>0.40277777777777779</v>
      </c>
      <c r="L17" s="55">
        <v>0.43472222222222218</v>
      </c>
      <c r="M17" s="41">
        <f t="shared" si="1"/>
        <v>0.43472222222222218</v>
      </c>
      <c r="N17" s="55">
        <v>0.43958333333333333</v>
      </c>
      <c r="O17" s="41">
        <f t="shared" si="2"/>
        <v>0.43958333333333333</v>
      </c>
      <c r="P17" s="55">
        <v>0.49513888888888891</v>
      </c>
      <c r="Q17" s="41">
        <f t="shared" si="3"/>
        <v>0.49513888888888891</v>
      </c>
      <c r="R17" s="55">
        <v>0.51388888888888884</v>
      </c>
      <c r="S17" s="41">
        <f t="shared" si="4"/>
        <v>0.51388888888888884</v>
      </c>
      <c r="T17" s="236">
        <v>0.52708333333333335</v>
      </c>
      <c r="U17" s="72">
        <f t="shared" si="5"/>
        <v>0.52708333333333335</v>
      </c>
    </row>
    <row r="18" spans="1:21" ht="21.75" customHeight="1" x14ac:dyDescent="0.25">
      <c r="A18" s="586" t="s">
        <v>80</v>
      </c>
      <c r="B18" s="587"/>
      <c r="C18" s="97" t="s">
        <v>3690</v>
      </c>
      <c r="D18" s="50">
        <v>80430219</v>
      </c>
      <c r="E18" s="201" t="s">
        <v>45</v>
      </c>
      <c r="F18" s="79" t="s">
        <v>38</v>
      </c>
      <c r="G18" s="245"/>
      <c r="H18" s="347"/>
      <c r="I18" s="245" t="s">
        <v>95</v>
      </c>
      <c r="J18" s="55">
        <v>0.40694444444444439</v>
      </c>
      <c r="K18" s="41">
        <f t="shared" si="0"/>
        <v>0.40694444444444439</v>
      </c>
      <c r="L18" s="55">
        <v>0.43888888888888888</v>
      </c>
      <c r="M18" s="41">
        <f t="shared" si="1"/>
        <v>0.43888888888888888</v>
      </c>
      <c r="N18" s="55">
        <v>0.44374999999999998</v>
      </c>
      <c r="O18" s="41">
        <f t="shared" si="2"/>
        <v>0.44374999999999998</v>
      </c>
      <c r="P18" s="55">
        <v>0.50555555555555554</v>
      </c>
      <c r="Q18" s="41">
        <f t="shared" si="3"/>
        <v>0.50555555555555554</v>
      </c>
      <c r="R18" s="55">
        <v>0.52152777777777781</v>
      </c>
      <c r="S18" s="55">
        <f t="shared" si="4"/>
        <v>0.52152777777777781</v>
      </c>
      <c r="T18" s="236">
        <v>0.5444444444444444</v>
      </c>
      <c r="U18" s="72">
        <f t="shared" si="5"/>
        <v>0.5444444444444444</v>
      </c>
    </row>
    <row r="19" spans="1:21" ht="22.5" customHeight="1" x14ac:dyDescent="0.25">
      <c r="A19" s="586" t="s">
        <v>82</v>
      </c>
      <c r="B19" s="587"/>
      <c r="C19" s="97" t="s">
        <v>3691</v>
      </c>
      <c r="D19" s="50">
        <v>10694256</v>
      </c>
      <c r="E19" s="174" t="s">
        <v>521</v>
      </c>
      <c r="F19" s="79" t="s">
        <v>38</v>
      </c>
      <c r="G19" s="245"/>
      <c r="H19" s="347"/>
      <c r="I19" s="245" t="s">
        <v>165</v>
      </c>
      <c r="J19" s="55">
        <v>0.41249999999999998</v>
      </c>
      <c r="K19" s="41">
        <f t="shared" si="0"/>
        <v>0.41249999999999998</v>
      </c>
      <c r="L19" s="55">
        <v>0.44305555555555548</v>
      </c>
      <c r="M19" s="55">
        <f t="shared" si="1"/>
        <v>0.44305555555555548</v>
      </c>
      <c r="N19" s="55">
        <v>0.44791666666666669</v>
      </c>
      <c r="O19" s="55">
        <f t="shared" si="2"/>
        <v>0.44791666666666669</v>
      </c>
      <c r="P19" s="55">
        <v>0.50694444444444442</v>
      </c>
      <c r="Q19" s="55">
        <f t="shared" si="3"/>
        <v>0.50694444444444442</v>
      </c>
      <c r="R19" s="55">
        <v>0.52708333333333335</v>
      </c>
      <c r="S19" s="55">
        <f t="shared" si="4"/>
        <v>0.52708333333333335</v>
      </c>
      <c r="T19" s="236">
        <v>0.55138888888888893</v>
      </c>
      <c r="U19" s="236">
        <f t="shared" si="5"/>
        <v>0.55138888888888893</v>
      </c>
    </row>
    <row r="20" spans="1:21" s="4" customFormat="1" ht="20.25" customHeight="1" x14ac:dyDescent="0.25">
      <c r="A20" s="586" t="s">
        <v>87</v>
      </c>
      <c r="B20" s="587"/>
      <c r="C20" s="97" t="s">
        <v>3692</v>
      </c>
      <c r="D20" s="50">
        <v>41029700</v>
      </c>
      <c r="E20" s="50" t="s">
        <v>17</v>
      </c>
      <c r="F20" s="79" t="s">
        <v>23</v>
      </c>
      <c r="G20" s="96"/>
      <c r="H20" s="328"/>
      <c r="I20" s="96" t="s">
        <v>66</v>
      </c>
      <c r="J20" s="55">
        <v>0.39513888888888887</v>
      </c>
      <c r="K20" s="41">
        <f t="shared" si="0"/>
        <v>0.39513888888888887</v>
      </c>
      <c r="L20" s="55">
        <v>0.41875000000000001</v>
      </c>
      <c r="M20" s="41">
        <f t="shared" si="1"/>
        <v>0.41875000000000001</v>
      </c>
      <c r="N20" s="55">
        <v>0.42499999999999999</v>
      </c>
      <c r="O20" s="41">
        <f t="shared" si="2"/>
        <v>0.42499999999999999</v>
      </c>
      <c r="P20" s="55">
        <v>0.48125000000000001</v>
      </c>
      <c r="Q20" s="41">
        <f t="shared" si="3"/>
        <v>0.48125000000000001</v>
      </c>
      <c r="R20" s="55">
        <v>0.49791666666666667</v>
      </c>
      <c r="S20" s="55">
        <f t="shared" si="4"/>
        <v>0.49791666666666667</v>
      </c>
      <c r="T20" s="236">
        <v>0.50972222222222219</v>
      </c>
      <c r="U20" s="72">
        <f t="shared" si="5"/>
        <v>0.50972222222222219</v>
      </c>
    </row>
    <row r="21" spans="1:21" ht="23.25" customHeight="1" x14ac:dyDescent="0.25">
      <c r="A21" s="586" t="s">
        <v>91</v>
      </c>
      <c r="B21" s="587"/>
      <c r="C21" s="97" t="s">
        <v>3693</v>
      </c>
      <c r="D21" s="50">
        <v>42711449</v>
      </c>
      <c r="E21" s="201" t="s">
        <v>45</v>
      </c>
      <c r="F21" s="79" t="s">
        <v>28</v>
      </c>
      <c r="G21" s="96"/>
      <c r="H21" s="328"/>
      <c r="I21" s="96" t="s">
        <v>434</v>
      </c>
      <c r="J21" s="55">
        <v>0.41875000000000001</v>
      </c>
      <c r="K21" s="55">
        <f t="shared" si="0"/>
        <v>0.41875000000000001</v>
      </c>
      <c r="L21" s="55">
        <v>0.44791666666666669</v>
      </c>
      <c r="M21" s="55">
        <f t="shared" si="1"/>
        <v>0.44791666666666669</v>
      </c>
      <c r="N21" s="55">
        <v>0.45277777777777778</v>
      </c>
      <c r="O21" s="55">
        <f t="shared" si="2"/>
        <v>0.45277777777777778</v>
      </c>
      <c r="P21" s="55">
        <v>0.51736111111111116</v>
      </c>
      <c r="Q21" s="55">
        <f t="shared" si="3"/>
        <v>0.51736111111111116</v>
      </c>
      <c r="R21" s="55">
        <v>0.53263888888888888</v>
      </c>
      <c r="S21" s="55">
        <f t="shared" si="4"/>
        <v>0.53263888888888888</v>
      </c>
      <c r="T21" s="236">
        <v>0.55694444444444446</v>
      </c>
      <c r="U21" s="236">
        <f t="shared" si="5"/>
        <v>0.55694444444444446</v>
      </c>
    </row>
    <row r="22" spans="1:21" ht="18" customHeight="1" x14ac:dyDescent="0.25">
      <c r="A22" s="586" t="s">
        <v>96</v>
      </c>
      <c r="B22" s="587"/>
      <c r="C22" s="97" t="s">
        <v>3694</v>
      </c>
      <c r="D22" s="50">
        <v>71408057</v>
      </c>
      <c r="E22" s="50" t="s">
        <v>271</v>
      </c>
      <c r="F22" s="79" t="s">
        <v>23</v>
      </c>
      <c r="G22" s="105"/>
      <c r="H22" s="180"/>
      <c r="I22" s="105" t="s">
        <v>3195</v>
      </c>
      <c r="J22" s="55">
        <v>0.42708333333333331</v>
      </c>
      <c r="K22" s="55">
        <f t="shared" si="0"/>
        <v>0.42708333333333331</v>
      </c>
      <c r="L22" s="55">
        <v>0.45416666666666672</v>
      </c>
      <c r="M22" s="55">
        <f t="shared" si="1"/>
        <v>0.45416666666666672</v>
      </c>
      <c r="N22" s="55">
        <v>0.46041666666666659</v>
      </c>
      <c r="O22" s="55">
        <f t="shared" si="2"/>
        <v>0.46041666666666659</v>
      </c>
      <c r="P22" s="55">
        <v>0.51875000000000004</v>
      </c>
      <c r="Q22" s="55">
        <f t="shared" si="3"/>
        <v>0.51875000000000004</v>
      </c>
      <c r="R22" s="55">
        <v>0.53888888888888886</v>
      </c>
      <c r="S22" s="41">
        <f t="shared" si="4"/>
        <v>0.53888888888888886</v>
      </c>
      <c r="T22" s="236">
        <v>0.56319444444444444</v>
      </c>
      <c r="U22" s="236">
        <f t="shared" si="5"/>
        <v>0.56319444444444444</v>
      </c>
    </row>
    <row r="23" spans="1:21" ht="21" customHeight="1" x14ac:dyDescent="0.25">
      <c r="A23" s="586" t="s">
        <v>98</v>
      </c>
      <c r="B23" s="587"/>
      <c r="C23" s="97" t="s">
        <v>3695</v>
      </c>
      <c r="D23" s="50">
        <v>25546776</v>
      </c>
      <c r="E23" s="50" t="s">
        <v>17</v>
      </c>
      <c r="F23" s="79" t="s">
        <v>38</v>
      </c>
      <c r="G23" s="50"/>
      <c r="H23" s="182"/>
      <c r="I23" s="50" t="s">
        <v>1439</v>
      </c>
      <c r="J23" s="55">
        <v>0.44305555555555548</v>
      </c>
      <c r="K23" s="41">
        <f t="shared" si="0"/>
        <v>0.44305555555555548</v>
      </c>
      <c r="L23" s="55">
        <v>0.45902777777777781</v>
      </c>
      <c r="M23" s="41">
        <f t="shared" si="1"/>
        <v>0.45902777777777781</v>
      </c>
      <c r="N23" s="55">
        <v>0.46458333333333329</v>
      </c>
      <c r="O23" s="41">
        <f t="shared" si="2"/>
        <v>0.46458333333333329</v>
      </c>
      <c r="P23" s="55">
        <v>0.52986111111111112</v>
      </c>
      <c r="Q23" s="41">
        <f t="shared" si="3"/>
        <v>0.52986111111111112</v>
      </c>
      <c r="R23" s="55">
        <v>0.5444444444444444</v>
      </c>
      <c r="S23" s="55">
        <f t="shared" si="4"/>
        <v>0.5444444444444444</v>
      </c>
      <c r="T23" s="236">
        <v>0.56874999999999998</v>
      </c>
      <c r="U23" s="72">
        <f t="shared" si="5"/>
        <v>0.56874999999999998</v>
      </c>
    </row>
    <row r="24" spans="1:21" ht="21" customHeight="1" x14ac:dyDescent="0.25">
      <c r="A24" s="586" t="s">
        <v>102</v>
      </c>
      <c r="B24" s="587"/>
      <c r="C24" s="97" t="s">
        <v>3696</v>
      </c>
      <c r="D24" s="50">
        <v>74306617</v>
      </c>
      <c r="E24" s="50" t="s">
        <v>17</v>
      </c>
      <c r="F24" s="79" t="s">
        <v>38</v>
      </c>
      <c r="G24" s="105" t="s">
        <v>24</v>
      </c>
      <c r="H24" s="329"/>
      <c r="I24" s="186" t="s">
        <v>25</v>
      </c>
      <c r="J24" s="55">
        <v>0.44583333333333341</v>
      </c>
      <c r="K24" s="41">
        <f t="shared" si="0"/>
        <v>0.44583333333333341</v>
      </c>
      <c r="L24" s="55">
        <v>0.46527777777777779</v>
      </c>
      <c r="M24" s="41">
        <f t="shared" si="1"/>
        <v>0.46527777777777779</v>
      </c>
      <c r="N24" s="55">
        <v>0.47013888888888888</v>
      </c>
      <c r="O24" s="41">
        <f t="shared" si="2"/>
        <v>0.47013888888888888</v>
      </c>
      <c r="P24" s="55">
        <v>0.53055555555555556</v>
      </c>
      <c r="Q24" s="41">
        <f t="shared" si="3"/>
        <v>0.53055555555555556</v>
      </c>
      <c r="R24" s="55">
        <v>0.55069444444444449</v>
      </c>
      <c r="S24" s="41">
        <f t="shared" si="4"/>
        <v>0.55069444444444449</v>
      </c>
      <c r="T24" s="236">
        <v>0.57499999999999996</v>
      </c>
      <c r="U24" s="72">
        <f t="shared" si="5"/>
        <v>0.57499999999999996</v>
      </c>
    </row>
    <row r="25" spans="1:21" ht="18" customHeight="1" x14ac:dyDescent="0.25">
      <c r="A25" s="602"/>
      <c r="B25" s="587"/>
      <c r="C25" s="104" t="s">
        <v>3697</v>
      </c>
      <c r="D25" s="88">
        <v>41610021</v>
      </c>
      <c r="E25" s="88" t="s">
        <v>45</v>
      </c>
      <c r="F25" s="80" t="s">
        <v>3698</v>
      </c>
      <c r="G25" s="88" t="s">
        <v>3699</v>
      </c>
      <c r="H25" s="332"/>
      <c r="I25" s="88" t="s">
        <v>175</v>
      </c>
      <c r="J25" s="161"/>
      <c r="K25" s="15">
        <f t="shared" si="0"/>
        <v>0</v>
      </c>
      <c r="L25" s="161"/>
      <c r="M25" s="15">
        <f t="shared" si="1"/>
        <v>0</v>
      </c>
      <c r="N25" s="161"/>
      <c r="O25" s="15">
        <f t="shared" si="2"/>
        <v>0</v>
      </c>
      <c r="P25" s="161"/>
      <c r="Q25" s="15">
        <f t="shared" si="3"/>
        <v>0</v>
      </c>
      <c r="R25" s="161"/>
      <c r="S25" s="15">
        <f t="shared" si="4"/>
        <v>0</v>
      </c>
      <c r="T25" s="161"/>
      <c r="U25" s="15">
        <f t="shared" si="5"/>
        <v>0</v>
      </c>
    </row>
    <row r="26" spans="1:21" s="4" customFormat="1" ht="18" customHeight="1" x14ac:dyDescent="0.25">
      <c r="A26" s="586" t="s">
        <v>106</v>
      </c>
      <c r="B26" s="587"/>
      <c r="C26" s="97" t="s">
        <v>3700</v>
      </c>
      <c r="D26" s="50">
        <v>6621252</v>
      </c>
      <c r="E26" s="21" t="s">
        <v>189</v>
      </c>
      <c r="F26" s="79" t="s">
        <v>28</v>
      </c>
      <c r="G26" s="96"/>
      <c r="H26" s="356" t="s">
        <v>108</v>
      </c>
      <c r="I26" s="96" t="s">
        <v>109</v>
      </c>
      <c r="J26" s="55">
        <v>0.45277777777777778</v>
      </c>
      <c r="K26" s="55">
        <f t="shared" si="0"/>
        <v>0.45277777777777778</v>
      </c>
      <c r="L26" s="55">
        <v>0.46944444444444439</v>
      </c>
      <c r="M26" s="55">
        <f t="shared" si="1"/>
        <v>0.46944444444444439</v>
      </c>
      <c r="N26" s="55">
        <v>0.47361111111111109</v>
      </c>
      <c r="O26" s="55">
        <f t="shared" si="2"/>
        <v>0.47361111111111109</v>
      </c>
      <c r="P26" s="55">
        <v>0.53263888888888888</v>
      </c>
      <c r="Q26" s="55">
        <f t="shared" si="3"/>
        <v>0.53263888888888888</v>
      </c>
      <c r="R26" s="55">
        <v>0.56180555555555556</v>
      </c>
      <c r="S26" s="55">
        <f t="shared" si="4"/>
        <v>0.56180555555555556</v>
      </c>
      <c r="T26" s="236">
        <v>0.57986111111111116</v>
      </c>
      <c r="U26" s="236">
        <f t="shared" si="5"/>
        <v>0.57986111111111116</v>
      </c>
    </row>
    <row r="27" spans="1:21" s="46" customFormat="1" ht="19.5" customHeight="1" x14ac:dyDescent="0.25">
      <c r="A27" s="586" t="s">
        <v>110</v>
      </c>
      <c r="B27" s="587"/>
      <c r="C27" s="97" t="s">
        <v>3701</v>
      </c>
      <c r="D27" s="50">
        <v>41012295</v>
      </c>
      <c r="E27" s="201" t="s">
        <v>45</v>
      </c>
      <c r="F27" s="79" t="s">
        <v>38</v>
      </c>
      <c r="G27" s="245"/>
      <c r="H27" s="347"/>
      <c r="I27" s="245" t="s">
        <v>187</v>
      </c>
      <c r="J27" s="55">
        <v>0.46250000000000002</v>
      </c>
      <c r="K27" s="41">
        <f t="shared" si="0"/>
        <v>0.46250000000000002</v>
      </c>
      <c r="L27" s="55">
        <v>0.47361111111111109</v>
      </c>
      <c r="M27" s="41">
        <f t="shared" si="1"/>
        <v>0.47361111111111109</v>
      </c>
      <c r="N27" s="55">
        <v>0.47986111111111113</v>
      </c>
      <c r="O27" s="41">
        <f t="shared" si="2"/>
        <v>0.47986111111111113</v>
      </c>
      <c r="P27" s="55">
        <v>0.5395833333333333</v>
      </c>
      <c r="Q27" s="41">
        <f t="shared" si="3"/>
        <v>0.5395833333333333</v>
      </c>
      <c r="R27" s="55">
        <v>0.56805555555555554</v>
      </c>
      <c r="S27" s="41">
        <f t="shared" si="4"/>
        <v>0.56805555555555554</v>
      </c>
      <c r="T27" s="236">
        <v>0.58194444444444449</v>
      </c>
      <c r="U27" s="72">
        <f t="shared" si="5"/>
        <v>0.58194444444444449</v>
      </c>
    </row>
    <row r="28" spans="1:21" ht="21" customHeight="1" x14ac:dyDescent="0.25">
      <c r="A28" s="586" t="s">
        <v>114</v>
      </c>
      <c r="B28" s="587"/>
      <c r="C28" s="97" t="s">
        <v>3702</v>
      </c>
      <c r="D28" s="50">
        <v>25657890</v>
      </c>
      <c r="E28" s="50" t="s">
        <v>271</v>
      </c>
      <c r="F28" s="79" t="s">
        <v>38</v>
      </c>
      <c r="G28" s="105"/>
      <c r="H28" s="180"/>
      <c r="I28" s="105" t="s">
        <v>3195</v>
      </c>
      <c r="J28" s="55">
        <v>0.46597222222222218</v>
      </c>
      <c r="K28" s="41">
        <f t="shared" si="0"/>
        <v>0.46597222222222218</v>
      </c>
      <c r="L28" s="55">
        <v>0.4777777777777778</v>
      </c>
      <c r="M28" s="41">
        <f t="shared" si="1"/>
        <v>0.4777777777777778</v>
      </c>
      <c r="N28" s="55">
        <v>0.48402777777777778</v>
      </c>
      <c r="O28" s="41">
        <f t="shared" si="2"/>
        <v>0.48402777777777778</v>
      </c>
      <c r="P28" s="55">
        <v>0.54166666666666663</v>
      </c>
      <c r="Q28" s="41">
        <f t="shared" si="3"/>
        <v>0.54166666666666663</v>
      </c>
      <c r="R28" s="55">
        <v>0.55625000000000002</v>
      </c>
      <c r="S28" s="55">
        <f t="shared" si="4"/>
        <v>0.55625000000000002</v>
      </c>
      <c r="T28" s="236">
        <v>0.58194444444444449</v>
      </c>
      <c r="U28" s="72">
        <f t="shared" si="5"/>
        <v>0.58194444444444449</v>
      </c>
    </row>
    <row r="29" spans="1:21" ht="21.75" customHeight="1" x14ac:dyDescent="0.25">
      <c r="A29" s="586" t="s">
        <v>118</v>
      </c>
      <c r="B29" s="587"/>
      <c r="C29" s="148" t="s">
        <v>3703</v>
      </c>
      <c r="D29" s="50">
        <v>70056470</v>
      </c>
      <c r="E29" s="201" t="s">
        <v>45</v>
      </c>
      <c r="F29" s="79" t="s">
        <v>28</v>
      </c>
      <c r="G29" s="105" t="s">
        <v>3704</v>
      </c>
      <c r="H29" s="334"/>
      <c r="I29" s="256" t="s">
        <v>3359</v>
      </c>
      <c r="J29" s="55">
        <v>0.5083333333333333</v>
      </c>
      <c r="K29" s="55">
        <f t="shared" si="0"/>
        <v>0.5083333333333333</v>
      </c>
      <c r="L29" s="55"/>
      <c r="M29" s="55">
        <f t="shared" si="1"/>
        <v>0</v>
      </c>
      <c r="N29" s="55">
        <v>0.53611111111111109</v>
      </c>
      <c r="O29" s="55">
        <f t="shared" si="2"/>
        <v>0.53611111111111109</v>
      </c>
      <c r="P29" s="55">
        <v>0.60555555555555551</v>
      </c>
      <c r="Q29" s="55">
        <f t="shared" si="3"/>
        <v>0.60555555555555551</v>
      </c>
      <c r="R29" s="55">
        <v>0.61736111111111114</v>
      </c>
      <c r="S29" s="41">
        <f t="shared" si="4"/>
        <v>0.61736111111111114</v>
      </c>
      <c r="T29" s="236">
        <v>0.62986111111111109</v>
      </c>
      <c r="U29" s="236">
        <f t="shared" si="5"/>
        <v>0.62986111111111109</v>
      </c>
    </row>
    <row r="30" spans="1:21" ht="21" customHeight="1" x14ac:dyDescent="0.25">
      <c r="A30" s="586" t="s">
        <v>126</v>
      </c>
      <c r="B30" s="587"/>
      <c r="C30" s="148" t="s">
        <v>3705</v>
      </c>
      <c r="D30" s="50">
        <v>78423704</v>
      </c>
      <c r="E30" s="201" t="s">
        <v>45</v>
      </c>
      <c r="F30" s="79" t="s">
        <v>28</v>
      </c>
      <c r="G30" s="105" t="s">
        <v>3704</v>
      </c>
      <c r="H30" s="334"/>
      <c r="I30" s="256" t="s">
        <v>3545</v>
      </c>
      <c r="J30" s="55">
        <v>0.50763888888888886</v>
      </c>
      <c r="K30" s="55">
        <f t="shared" si="0"/>
        <v>0.50763888888888886</v>
      </c>
      <c r="L30" s="55">
        <v>0.52708333333333335</v>
      </c>
      <c r="M30" s="55">
        <f t="shared" si="1"/>
        <v>0.52708333333333335</v>
      </c>
      <c r="N30" s="55">
        <v>0.53333333333333333</v>
      </c>
      <c r="O30" s="55">
        <f t="shared" si="2"/>
        <v>0.53333333333333333</v>
      </c>
      <c r="P30" s="55">
        <v>0.6</v>
      </c>
      <c r="Q30" s="55">
        <f t="shared" si="3"/>
        <v>0.6</v>
      </c>
      <c r="R30" s="55">
        <v>0.62083333333333335</v>
      </c>
      <c r="S30" s="55">
        <f t="shared" si="4"/>
        <v>0.62083333333333335</v>
      </c>
      <c r="T30" s="236">
        <v>0.63194444444444442</v>
      </c>
      <c r="U30" s="236">
        <f t="shared" si="5"/>
        <v>0.63194444444444442</v>
      </c>
    </row>
    <row r="31" spans="1:21" s="4" customFormat="1" ht="20.25" customHeight="1" x14ac:dyDescent="0.25">
      <c r="A31" s="586" t="s">
        <v>130</v>
      </c>
      <c r="B31" s="587"/>
      <c r="C31" s="148" t="s">
        <v>3706</v>
      </c>
      <c r="D31" s="50">
        <v>40223417</v>
      </c>
      <c r="E31" s="201" t="s">
        <v>45</v>
      </c>
      <c r="F31" s="79" t="s">
        <v>28</v>
      </c>
      <c r="G31" s="105" t="s">
        <v>3707</v>
      </c>
      <c r="H31" s="347"/>
      <c r="I31" s="245" t="s">
        <v>1471</v>
      </c>
      <c r="J31" s="55">
        <v>0.47638888888888892</v>
      </c>
      <c r="K31" s="55">
        <f t="shared" si="0"/>
        <v>0.47638888888888892</v>
      </c>
      <c r="L31" s="55">
        <v>0.48194444444444451</v>
      </c>
      <c r="M31" s="55">
        <f t="shared" si="1"/>
        <v>0.48194444444444451</v>
      </c>
      <c r="N31" s="55">
        <v>0.48749999999999999</v>
      </c>
      <c r="O31" s="55">
        <f t="shared" si="2"/>
        <v>0.48749999999999999</v>
      </c>
      <c r="P31" s="55">
        <v>0.54236111111111107</v>
      </c>
      <c r="Q31" s="55">
        <f t="shared" si="3"/>
        <v>0.54236111111111107</v>
      </c>
      <c r="R31" s="55">
        <v>0.57291666666666663</v>
      </c>
      <c r="S31" s="55">
        <f t="shared" si="4"/>
        <v>0.57291666666666663</v>
      </c>
      <c r="T31" s="236">
        <v>0.59166666666666667</v>
      </c>
      <c r="U31" s="236">
        <f t="shared" si="5"/>
        <v>0.59166666666666667</v>
      </c>
    </row>
    <row r="32" spans="1:21" s="46" customFormat="1" ht="21" customHeight="1" x14ac:dyDescent="0.25">
      <c r="A32" s="586" t="s">
        <v>237</v>
      </c>
      <c r="B32" s="587"/>
      <c r="C32" s="135" t="s">
        <v>3708</v>
      </c>
      <c r="D32" s="115">
        <v>70557259</v>
      </c>
      <c r="E32" s="203" t="s">
        <v>45</v>
      </c>
      <c r="F32" s="141" t="s">
        <v>28</v>
      </c>
      <c r="G32" s="191" t="s">
        <v>104</v>
      </c>
      <c r="H32" s="258"/>
      <c r="I32" s="258" t="s">
        <v>439</v>
      </c>
      <c r="J32" s="55">
        <v>0.48958333333333331</v>
      </c>
      <c r="K32" s="41">
        <f t="shared" si="0"/>
        <v>0.48958333333333331</v>
      </c>
      <c r="L32" s="55">
        <v>0.49722222222222218</v>
      </c>
      <c r="M32" s="41">
        <f t="shared" si="1"/>
        <v>0.49722222222222218</v>
      </c>
      <c r="N32" s="55">
        <v>0.50208333333333333</v>
      </c>
      <c r="O32" s="41">
        <f t="shared" si="2"/>
        <v>0.50208333333333333</v>
      </c>
      <c r="P32" s="55">
        <v>0.5541666666666667</v>
      </c>
      <c r="Q32" s="41">
        <f t="shared" si="3"/>
        <v>0.5541666666666667</v>
      </c>
      <c r="R32" s="55">
        <v>0.5854166666666667</v>
      </c>
      <c r="S32" s="41">
        <f t="shared" si="4"/>
        <v>0.5854166666666667</v>
      </c>
      <c r="T32" s="236">
        <v>0.60347222222222219</v>
      </c>
      <c r="U32" s="72">
        <f t="shared" si="5"/>
        <v>0.60347222222222219</v>
      </c>
    </row>
    <row r="33" spans="1:21" ht="19.5" customHeight="1" x14ac:dyDescent="0.25">
      <c r="A33" s="586" t="s">
        <v>136</v>
      </c>
      <c r="B33" s="587"/>
      <c r="C33" s="97" t="s">
        <v>3709</v>
      </c>
      <c r="D33" s="50">
        <v>72794279</v>
      </c>
      <c r="E33" s="201" t="s">
        <v>45</v>
      </c>
      <c r="F33" s="79" t="s">
        <v>38</v>
      </c>
      <c r="G33" s="184" t="s">
        <v>347</v>
      </c>
      <c r="H33" s="182"/>
      <c r="I33" s="50" t="s">
        <v>334</v>
      </c>
      <c r="J33" s="41">
        <v>0.48819444444444438</v>
      </c>
      <c r="K33" s="47">
        <f t="shared" si="0"/>
        <v>0.48819444444444438</v>
      </c>
      <c r="L33" s="55">
        <v>0.49166666666666659</v>
      </c>
      <c r="M33" s="41">
        <f t="shared" si="1"/>
        <v>0.49166666666666659</v>
      </c>
      <c r="N33" s="55">
        <v>0.49722222222222218</v>
      </c>
      <c r="O33" s="41">
        <f t="shared" si="2"/>
        <v>0.49722222222222218</v>
      </c>
      <c r="P33" s="55">
        <v>0.55347222222222225</v>
      </c>
      <c r="Q33" s="41">
        <f t="shared" si="3"/>
        <v>0.55347222222222225</v>
      </c>
      <c r="R33" s="55">
        <v>0.58125000000000004</v>
      </c>
      <c r="S33" s="41">
        <f t="shared" si="4"/>
        <v>0.58125000000000004</v>
      </c>
      <c r="T33" s="236">
        <v>0.59444444444444444</v>
      </c>
      <c r="U33" s="72">
        <f t="shared" si="5"/>
        <v>0.59444444444444444</v>
      </c>
    </row>
    <row r="34" spans="1:21" ht="19.5" customHeight="1" x14ac:dyDescent="0.25">
      <c r="A34" s="586" t="s">
        <v>240</v>
      </c>
      <c r="B34" s="587"/>
      <c r="C34" s="97" t="s">
        <v>3710</v>
      </c>
      <c r="D34" s="50">
        <v>71482767</v>
      </c>
      <c r="E34" s="50" t="s">
        <v>84</v>
      </c>
      <c r="F34" s="79" t="s">
        <v>28</v>
      </c>
      <c r="G34" s="105"/>
      <c r="H34" s="180"/>
      <c r="I34" s="105" t="s">
        <v>3195</v>
      </c>
      <c r="J34" s="41">
        <v>0.49166666666666659</v>
      </c>
      <c r="K34" s="47">
        <f t="shared" si="0"/>
        <v>0.49166666666666659</v>
      </c>
      <c r="L34" s="55">
        <v>0.50138888888888888</v>
      </c>
      <c r="M34" s="41">
        <f t="shared" si="1"/>
        <v>0.50138888888888888</v>
      </c>
      <c r="N34" s="55">
        <v>0.50624999999999998</v>
      </c>
      <c r="O34" s="41">
        <f t="shared" si="2"/>
        <v>0.50624999999999998</v>
      </c>
      <c r="P34" s="55">
        <v>0.56736111111111109</v>
      </c>
      <c r="Q34" s="41">
        <f t="shared" si="3"/>
        <v>0.56736111111111109</v>
      </c>
      <c r="R34" s="55">
        <v>0.59236111111111112</v>
      </c>
      <c r="S34" s="41">
        <f t="shared" si="4"/>
        <v>0.59236111111111112</v>
      </c>
      <c r="T34" s="236">
        <v>0.60624999999999996</v>
      </c>
      <c r="U34" s="72">
        <f t="shared" si="5"/>
        <v>0.60624999999999996</v>
      </c>
    </row>
    <row r="35" spans="1:21" ht="18.75" customHeight="1" x14ac:dyDescent="0.25">
      <c r="A35" s="586" t="s">
        <v>454</v>
      </c>
      <c r="B35" s="587"/>
      <c r="C35" s="97" t="s">
        <v>3711</v>
      </c>
      <c r="D35" s="50">
        <v>710950001</v>
      </c>
      <c r="E35" s="201" t="s">
        <v>45</v>
      </c>
      <c r="F35" s="79" t="s">
        <v>38</v>
      </c>
      <c r="G35" s="50"/>
      <c r="H35" s="182"/>
      <c r="I35" s="50" t="s">
        <v>3712</v>
      </c>
      <c r="J35" s="41">
        <v>0.49236111111111108</v>
      </c>
      <c r="K35" s="63">
        <f t="shared" si="0"/>
        <v>0.49236111111111108</v>
      </c>
      <c r="L35" s="55">
        <v>0.50624999999999998</v>
      </c>
      <c r="M35" s="55">
        <f t="shared" si="1"/>
        <v>0.50624999999999998</v>
      </c>
      <c r="N35" s="55">
        <v>0.51041666666666663</v>
      </c>
      <c r="O35" s="55">
        <f t="shared" si="2"/>
        <v>0.51041666666666663</v>
      </c>
      <c r="P35" s="55">
        <v>0.56805555555555554</v>
      </c>
      <c r="Q35" s="55">
        <f t="shared" si="3"/>
        <v>0.56805555555555554</v>
      </c>
      <c r="R35" s="55">
        <v>0.59722222222222221</v>
      </c>
      <c r="S35" s="55">
        <f t="shared" si="4"/>
        <v>0.59722222222222221</v>
      </c>
      <c r="T35" s="236">
        <v>0.61527777777777781</v>
      </c>
      <c r="U35" s="236">
        <f t="shared" si="5"/>
        <v>0.61527777777777781</v>
      </c>
    </row>
    <row r="36" spans="1:21" ht="18.75" customHeight="1" x14ac:dyDescent="0.25">
      <c r="A36" s="586" t="s">
        <v>244</v>
      </c>
      <c r="B36" s="587"/>
      <c r="C36" s="148" t="s">
        <v>3713</v>
      </c>
      <c r="D36" s="50">
        <v>47443688</v>
      </c>
      <c r="E36" s="201" t="s">
        <v>45</v>
      </c>
      <c r="F36" s="79" t="s">
        <v>28</v>
      </c>
      <c r="G36" s="50"/>
      <c r="H36" s="182"/>
      <c r="I36" s="50" t="s">
        <v>425</v>
      </c>
      <c r="J36" s="41">
        <v>0.50277777777777777</v>
      </c>
      <c r="K36" s="47"/>
      <c r="L36" s="55">
        <v>0.51111111111111107</v>
      </c>
      <c r="M36" s="41">
        <f t="shared" si="1"/>
        <v>0.51111111111111107</v>
      </c>
      <c r="N36" s="55">
        <v>0.51666666666666672</v>
      </c>
      <c r="O36" s="41">
        <f t="shared" si="2"/>
        <v>0.51666666666666672</v>
      </c>
      <c r="P36" s="55">
        <v>0.58750000000000002</v>
      </c>
      <c r="Q36" s="41">
        <f t="shared" si="3"/>
        <v>0.58750000000000002</v>
      </c>
      <c r="R36" s="55">
        <v>0.60902777777777772</v>
      </c>
      <c r="S36" s="41">
        <f t="shared" si="4"/>
        <v>0.60902777777777772</v>
      </c>
      <c r="T36" s="236">
        <v>0.62708333333333333</v>
      </c>
      <c r="U36" s="72">
        <f t="shared" si="5"/>
        <v>0.62708333333333333</v>
      </c>
    </row>
    <row r="37" spans="1:21" ht="18.75" customHeight="1" x14ac:dyDescent="0.25">
      <c r="A37" s="586" t="s">
        <v>245</v>
      </c>
      <c r="B37" s="587"/>
      <c r="C37" s="97" t="s">
        <v>3714</v>
      </c>
      <c r="D37" s="50">
        <v>74965054</v>
      </c>
      <c r="E37" s="174" t="s">
        <v>138</v>
      </c>
      <c r="F37" s="79" t="s">
        <v>38</v>
      </c>
      <c r="G37" s="105" t="s">
        <v>262</v>
      </c>
      <c r="H37" s="182"/>
      <c r="I37" s="50" t="s">
        <v>117</v>
      </c>
      <c r="J37" s="41">
        <v>0.52083333333333337</v>
      </c>
      <c r="K37" s="63">
        <f t="shared" ref="K37:K48" si="6">J37+$K$61</f>
        <v>0.52083333333333337</v>
      </c>
      <c r="L37" s="55">
        <v>0.52222222222222225</v>
      </c>
      <c r="M37" s="41">
        <f t="shared" si="1"/>
        <v>0.52222222222222225</v>
      </c>
      <c r="N37" s="55">
        <v>0.52777777777777779</v>
      </c>
      <c r="O37" s="41">
        <f t="shared" si="2"/>
        <v>0.52777777777777779</v>
      </c>
      <c r="P37" s="55">
        <v>0.59305555555555556</v>
      </c>
      <c r="Q37" s="41">
        <f t="shared" si="3"/>
        <v>0.59305555555555556</v>
      </c>
      <c r="R37" s="55">
        <v>0.60555555555555551</v>
      </c>
      <c r="S37" s="41">
        <f t="shared" si="4"/>
        <v>0.60555555555555551</v>
      </c>
      <c r="T37" s="236">
        <v>0.61805555555555558</v>
      </c>
      <c r="U37" s="72">
        <f t="shared" si="5"/>
        <v>0.61805555555555558</v>
      </c>
    </row>
    <row r="38" spans="1:21" s="46" customFormat="1" ht="18" customHeight="1" x14ac:dyDescent="0.25">
      <c r="A38" s="586" t="s">
        <v>246</v>
      </c>
      <c r="B38" s="587"/>
      <c r="C38" s="97" t="s">
        <v>3715</v>
      </c>
      <c r="D38" s="50">
        <v>73010103</v>
      </c>
      <c r="E38" s="201" t="s">
        <v>45</v>
      </c>
      <c r="F38" s="79" t="s">
        <v>28</v>
      </c>
      <c r="G38" s="184" t="s">
        <v>19</v>
      </c>
      <c r="H38" s="134"/>
      <c r="I38" s="134" t="s">
        <v>168</v>
      </c>
      <c r="J38" s="41">
        <v>0.55972222222222223</v>
      </c>
      <c r="K38" s="47">
        <f t="shared" si="6"/>
        <v>0.55972222222222223</v>
      </c>
      <c r="L38" s="55">
        <v>0.56041666666666667</v>
      </c>
      <c r="M38" s="41">
        <f t="shared" si="1"/>
        <v>0.56041666666666667</v>
      </c>
      <c r="N38" s="55">
        <v>0.56736111111111109</v>
      </c>
      <c r="O38" s="41">
        <f t="shared" si="2"/>
        <v>0.56736111111111109</v>
      </c>
      <c r="P38" s="55">
        <v>0.61250000000000004</v>
      </c>
      <c r="Q38" s="41">
        <f t="shared" si="3"/>
        <v>0.61250000000000004</v>
      </c>
      <c r="R38" s="55">
        <v>0.63194444444444442</v>
      </c>
      <c r="S38" s="41">
        <f t="shared" si="4"/>
        <v>0.63194444444444442</v>
      </c>
      <c r="T38" s="236">
        <v>0.64375000000000004</v>
      </c>
      <c r="U38" s="72">
        <f t="shared" si="5"/>
        <v>0.64375000000000004</v>
      </c>
    </row>
    <row r="39" spans="1:21" ht="18" customHeight="1" x14ac:dyDescent="0.25">
      <c r="A39" s="586" t="s">
        <v>250</v>
      </c>
      <c r="B39" s="587"/>
      <c r="C39" s="97" t="s">
        <v>3716</v>
      </c>
      <c r="D39" s="50">
        <v>70918991</v>
      </c>
      <c r="E39" s="201" t="s">
        <v>45</v>
      </c>
      <c r="F39" s="79" t="s">
        <v>28</v>
      </c>
      <c r="G39" s="245"/>
      <c r="H39" s="245"/>
      <c r="I39" s="245" t="s">
        <v>232</v>
      </c>
      <c r="J39" s="41">
        <v>0.56388888888888888</v>
      </c>
      <c r="K39" s="47">
        <f t="shared" si="6"/>
        <v>0.56388888888888888</v>
      </c>
      <c r="L39" s="55">
        <v>0.56527777777777777</v>
      </c>
      <c r="M39" s="41">
        <f t="shared" si="1"/>
        <v>0.56527777777777777</v>
      </c>
      <c r="N39" s="55">
        <v>0.57361111111111107</v>
      </c>
      <c r="O39" s="41">
        <f t="shared" si="2"/>
        <v>0.57361111111111107</v>
      </c>
      <c r="P39" s="55">
        <v>0.6166666666666667</v>
      </c>
      <c r="Q39" s="41">
        <f t="shared" si="3"/>
        <v>0.6166666666666667</v>
      </c>
      <c r="R39" s="55">
        <v>0.62916666666666665</v>
      </c>
      <c r="S39" s="41">
        <f t="shared" si="4"/>
        <v>0.62916666666666665</v>
      </c>
      <c r="T39" s="236">
        <v>0.64166666666666672</v>
      </c>
      <c r="U39" s="72">
        <f t="shared" si="5"/>
        <v>0.64166666666666672</v>
      </c>
    </row>
    <row r="40" spans="1:21" s="46" customFormat="1" ht="22.5" customHeight="1" x14ac:dyDescent="0.25">
      <c r="A40" s="586" t="s">
        <v>254</v>
      </c>
      <c r="B40" s="587"/>
      <c r="C40" s="97" t="s">
        <v>3717</v>
      </c>
      <c r="D40" s="50">
        <v>41690655</v>
      </c>
      <c r="E40" s="21" t="s">
        <v>295</v>
      </c>
      <c r="F40" s="79" t="s">
        <v>38</v>
      </c>
      <c r="G40" s="105"/>
      <c r="H40" s="180"/>
      <c r="I40" s="105" t="s">
        <v>3195</v>
      </c>
      <c r="J40" s="41">
        <v>0.59027777777777779</v>
      </c>
      <c r="K40" s="47">
        <f t="shared" si="6"/>
        <v>0.59027777777777779</v>
      </c>
      <c r="L40" s="55">
        <v>0.59097222222222223</v>
      </c>
      <c r="M40" s="41">
        <f t="shared" si="1"/>
        <v>0.59097222222222223</v>
      </c>
      <c r="N40" s="55">
        <v>0.59583333333333333</v>
      </c>
      <c r="O40" s="41">
        <f t="shared" si="2"/>
        <v>0.59583333333333333</v>
      </c>
      <c r="P40" s="55">
        <v>0.6430555555555556</v>
      </c>
      <c r="Q40" s="41">
        <f t="shared" si="3"/>
        <v>0.6430555555555556</v>
      </c>
      <c r="R40" s="55">
        <v>0.67847222222222225</v>
      </c>
      <c r="S40" s="41">
        <f t="shared" si="4"/>
        <v>0.67847222222222225</v>
      </c>
      <c r="T40" s="236">
        <v>0.69236111111111109</v>
      </c>
      <c r="U40" s="72">
        <f t="shared" si="5"/>
        <v>0.69236111111111109</v>
      </c>
    </row>
    <row r="41" spans="1:21" ht="18" customHeight="1" x14ac:dyDescent="0.25">
      <c r="A41" s="586" t="s">
        <v>256</v>
      </c>
      <c r="B41" s="587"/>
      <c r="C41" s="97" t="s">
        <v>3718</v>
      </c>
      <c r="D41" s="50">
        <v>71404610</v>
      </c>
      <c r="E41" s="21" t="s">
        <v>429</v>
      </c>
      <c r="F41" s="79" t="s">
        <v>28</v>
      </c>
      <c r="G41" s="105"/>
      <c r="H41" s="180"/>
      <c r="I41" s="105" t="s">
        <v>3195</v>
      </c>
      <c r="J41" s="41">
        <v>0.59166666666666667</v>
      </c>
      <c r="K41" s="47">
        <f t="shared" si="6"/>
        <v>0.59166666666666667</v>
      </c>
      <c r="L41" s="55">
        <v>0.59583333333333333</v>
      </c>
      <c r="M41" s="41">
        <f t="shared" si="1"/>
        <v>0.59583333333333333</v>
      </c>
      <c r="N41" s="55">
        <v>0.60069444444444442</v>
      </c>
      <c r="O41" s="41">
        <f t="shared" si="2"/>
        <v>0.60069444444444442</v>
      </c>
      <c r="P41" s="55">
        <v>0.64375000000000004</v>
      </c>
      <c r="Q41" s="41">
        <f t="shared" si="3"/>
        <v>0.64375000000000004</v>
      </c>
      <c r="R41" s="55">
        <v>0.6743055555555556</v>
      </c>
      <c r="S41" s="41">
        <f t="shared" si="4"/>
        <v>0.6743055555555556</v>
      </c>
      <c r="T41" s="236">
        <v>0.68888888888888888</v>
      </c>
      <c r="U41" s="236">
        <f t="shared" si="5"/>
        <v>0.68888888888888888</v>
      </c>
    </row>
    <row r="42" spans="1:21" ht="18.75" customHeight="1" x14ac:dyDescent="0.25">
      <c r="A42" s="586" t="s">
        <v>260</v>
      </c>
      <c r="B42" s="587"/>
      <c r="C42" s="97" t="s">
        <v>3719</v>
      </c>
      <c r="D42" s="50">
        <v>25709738</v>
      </c>
      <c r="E42" s="21" t="s">
        <v>429</v>
      </c>
      <c r="F42" s="79" t="s">
        <v>28</v>
      </c>
      <c r="G42" s="105"/>
      <c r="H42" s="180"/>
      <c r="I42" s="105" t="s">
        <v>3195</v>
      </c>
      <c r="J42" s="55">
        <v>0.60277777777777775</v>
      </c>
      <c r="K42" s="55">
        <f t="shared" si="6"/>
        <v>0.60277777777777775</v>
      </c>
      <c r="L42" s="55">
        <v>0.60486111111111107</v>
      </c>
      <c r="M42" s="55">
        <f t="shared" si="1"/>
        <v>0.60486111111111107</v>
      </c>
      <c r="N42" s="55">
        <v>0.61250000000000004</v>
      </c>
      <c r="O42" s="55">
        <f t="shared" si="2"/>
        <v>0.61250000000000004</v>
      </c>
      <c r="P42" s="55">
        <v>0.67847222222222225</v>
      </c>
      <c r="Q42" s="55">
        <f t="shared" si="3"/>
        <v>0.67847222222222225</v>
      </c>
      <c r="R42" s="55">
        <v>0.69027777777777777</v>
      </c>
      <c r="S42" s="41">
        <f t="shared" si="4"/>
        <v>0.69027777777777777</v>
      </c>
      <c r="T42" s="236">
        <v>0.70277777777777772</v>
      </c>
      <c r="U42" s="236">
        <f t="shared" si="5"/>
        <v>0.70277777777777772</v>
      </c>
    </row>
    <row r="43" spans="1:21" ht="18" customHeight="1" x14ac:dyDescent="0.25">
      <c r="A43" s="586" t="s">
        <v>263</v>
      </c>
      <c r="B43" s="587"/>
      <c r="C43" s="97" t="s">
        <v>3720</v>
      </c>
      <c r="D43" s="50">
        <v>76657127</v>
      </c>
      <c r="E43" s="201" t="s">
        <v>623</v>
      </c>
      <c r="F43" s="79" t="s">
        <v>28</v>
      </c>
      <c r="G43" s="184" t="s">
        <v>19</v>
      </c>
      <c r="H43" s="527"/>
      <c r="I43" s="426" t="s">
        <v>168</v>
      </c>
      <c r="J43" s="55">
        <v>0.60486111111111107</v>
      </c>
      <c r="K43" s="55">
        <f t="shared" si="6"/>
        <v>0.60486111111111107</v>
      </c>
      <c r="L43" s="55">
        <v>0.60972222222222228</v>
      </c>
      <c r="M43" s="55">
        <f t="shared" si="1"/>
        <v>0.60972222222222228</v>
      </c>
      <c r="N43" s="55">
        <v>0.6166666666666667</v>
      </c>
      <c r="O43" s="55">
        <f t="shared" si="2"/>
        <v>0.6166666666666667</v>
      </c>
      <c r="P43" s="55">
        <v>0.67708333333333337</v>
      </c>
      <c r="Q43" s="55">
        <f t="shared" si="3"/>
        <v>0.67708333333333337</v>
      </c>
      <c r="R43" s="55">
        <v>0.68888888888888888</v>
      </c>
      <c r="S43" s="41">
        <f t="shared" si="4"/>
        <v>0.68888888888888888</v>
      </c>
      <c r="T43" s="236">
        <v>0.70347222222222228</v>
      </c>
      <c r="U43" s="236">
        <f t="shared" si="5"/>
        <v>0.70347222222222228</v>
      </c>
    </row>
    <row r="44" spans="1:21" ht="18" customHeight="1" x14ac:dyDescent="0.25">
      <c r="A44" s="586" t="s">
        <v>265</v>
      </c>
      <c r="B44" s="587"/>
      <c r="C44" s="97" t="s">
        <v>3721</v>
      </c>
      <c r="D44" s="50">
        <v>43294770</v>
      </c>
      <c r="E44" s="174" t="s">
        <v>138</v>
      </c>
      <c r="F44" s="79" t="s">
        <v>28</v>
      </c>
      <c r="G44" s="256"/>
      <c r="H44" s="334"/>
      <c r="I44" s="256" t="s">
        <v>34</v>
      </c>
      <c r="J44" s="55">
        <v>0.61111111111111116</v>
      </c>
      <c r="K44" s="55">
        <f t="shared" si="6"/>
        <v>0.61111111111111116</v>
      </c>
      <c r="L44" s="55">
        <v>0.61527777777777781</v>
      </c>
      <c r="M44" s="55">
        <f t="shared" si="1"/>
        <v>0.61527777777777781</v>
      </c>
      <c r="N44" s="55">
        <v>0.62083333333333335</v>
      </c>
      <c r="O44" s="55">
        <f t="shared" si="2"/>
        <v>0.62083333333333335</v>
      </c>
      <c r="P44" s="55">
        <v>0.6791666666666667</v>
      </c>
      <c r="Q44" s="55">
        <f t="shared" si="3"/>
        <v>0.6791666666666667</v>
      </c>
      <c r="R44" s="55">
        <v>0.69374999999999998</v>
      </c>
      <c r="S44" s="41">
        <f t="shared" si="4"/>
        <v>0.69374999999999998</v>
      </c>
      <c r="T44" s="236">
        <v>0.70486111111111116</v>
      </c>
      <c r="U44" s="236">
        <f t="shared" si="5"/>
        <v>0.70486111111111116</v>
      </c>
    </row>
    <row r="45" spans="1:21" ht="21" customHeight="1" x14ac:dyDescent="0.25">
      <c r="A45" s="586" t="s">
        <v>267</v>
      </c>
      <c r="B45" s="587"/>
      <c r="C45" s="97" t="s">
        <v>3722</v>
      </c>
      <c r="D45" s="50">
        <v>25527332</v>
      </c>
      <c r="E45" s="50" t="s">
        <v>37</v>
      </c>
      <c r="F45" s="79" t="s">
        <v>38</v>
      </c>
      <c r="G45" s="105"/>
      <c r="H45" s="180"/>
      <c r="I45" s="105" t="s">
        <v>3195</v>
      </c>
      <c r="J45" s="41">
        <v>0.6166666666666667</v>
      </c>
      <c r="K45" s="47">
        <f t="shared" si="6"/>
        <v>0.6166666666666667</v>
      </c>
      <c r="L45" s="55">
        <v>0.66874999999999996</v>
      </c>
      <c r="M45" s="41">
        <f t="shared" si="1"/>
        <v>0.66874999999999996</v>
      </c>
      <c r="N45" s="55">
        <v>0.67777777777777781</v>
      </c>
      <c r="O45" s="41">
        <f t="shared" si="2"/>
        <v>0.67777777777777781</v>
      </c>
      <c r="P45" s="55">
        <v>0.72291666666666665</v>
      </c>
      <c r="Q45" s="41">
        <f t="shared" si="3"/>
        <v>0.72291666666666665</v>
      </c>
      <c r="R45" s="55">
        <v>0.73611111111111116</v>
      </c>
      <c r="S45" s="41">
        <f t="shared" si="4"/>
        <v>0.73611111111111116</v>
      </c>
      <c r="T45" s="236">
        <v>0.74861111111111112</v>
      </c>
      <c r="U45" s="72">
        <f t="shared" si="5"/>
        <v>0.74861111111111112</v>
      </c>
    </row>
    <row r="46" spans="1:21" ht="18" customHeight="1" x14ac:dyDescent="0.25">
      <c r="A46" s="586" t="s">
        <v>269</v>
      </c>
      <c r="B46" s="587"/>
      <c r="C46" s="148" t="s">
        <v>3723</v>
      </c>
      <c r="D46" s="50">
        <v>10615541</v>
      </c>
      <c r="E46" s="201" t="s">
        <v>1959</v>
      </c>
      <c r="F46" s="79" t="s">
        <v>38</v>
      </c>
      <c r="G46" s="245"/>
      <c r="H46" s="245"/>
      <c r="I46" s="245" t="s">
        <v>90</v>
      </c>
      <c r="J46" s="62">
        <v>0.60347222222222219</v>
      </c>
      <c r="K46" s="41">
        <f t="shared" si="6"/>
        <v>0.60347222222222219</v>
      </c>
      <c r="L46" s="55">
        <v>0.62638888888888888</v>
      </c>
      <c r="M46" s="55">
        <f t="shared" si="1"/>
        <v>0.62638888888888888</v>
      </c>
      <c r="N46" s="55">
        <v>0.63263888888888886</v>
      </c>
      <c r="O46" s="55">
        <f t="shared" si="2"/>
        <v>0.63263888888888886</v>
      </c>
      <c r="P46" s="55">
        <v>0.68263888888888891</v>
      </c>
      <c r="Q46" s="55">
        <f t="shared" si="3"/>
        <v>0.68263888888888891</v>
      </c>
      <c r="R46" s="55">
        <v>0.70277777777777772</v>
      </c>
      <c r="S46" s="41">
        <f t="shared" si="4"/>
        <v>0.70277777777777772</v>
      </c>
      <c r="T46" s="236">
        <v>0.71597222222222223</v>
      </c>
      <c r="U46" s="236">
        <f t="shared" si="5"/>
        <v>0.71597222222222223</v>
      </c>
    </row>
    <row r="47" spans="1:21" ht="18" customHeight="1" x14ac:dyDescent="0.25">
      <c r="A47" s="586" t="s">
        <v>272</v>
      </c>
      <c r="B47" s="587"/>
      <c r="C47" s="152" t="s">
        <v>3724</v>
      </c>
      <c r="D47" s="217">
        <v>72235244</v>
      </c>
      <c r="E47" s="174" t="s">
        <v>138</v>
      </c>
      <c r="F47" s="142" t="s">
        <v>23</v>
      </c>
      <c r="G47" s="184" t="s">
        <v>654</v>
      </c>
      <c r="H47" s="182"/>
      <c r="I47" s="50" t="s">
        <v>3313</v>
      </c>
      <c r="J47" s="55">
        <v>0.65</v>
      </c>
      <c r="K47" s="55">
        <f t="shared" si="6"/>
        <v>0.65</v>
      </c>
      <c r="L47" s="55">
        <v>0.6743055555555556</v>
      </c>
      <c r="M47" s="55">
        <f t="shared" si="1"/>
        <v>0.6743055555555556</v>
      </c>
      <c r="N47" s="55">
        <v>0.68263888888888891</v>
      </c>
      <c r="O47" s="55">
        <f t="shared" si="2"/>
        <v>0.68263888888888891</v>
      </c>
      <c r="P47" s="55">
        <v>0.7270833333333333</v>
      </c>
      <c r="Q47" s="55">
        <f t="shared" si="3"/>
        <v>0.7270833333333333</v>
      </c>
      <c r="R47" s="55">
        <v>0.73888888888888893</v>
      </c>
      <c r="S47" s="55">
        <f t="shared" si="4"/>
        <v>0.73888888888888893</v>
      </c>
      <c r="T47" s="236">
        <v>0.75</v>
      </c>
      <c r="U47" s="236">
        <f t="shared" si="5"/>
        <v>0.75</v>
      </c>
    </row>
    <row r="48" spans="1:21" ht="18" customHeight="1" x14ac:dyDescent="0.25">
      <c r="A48" s="586" t="s">
        <v>274</v>
      </c>
      <c r="B48" s="587"/>
      <c r="C48" s="152" t="s">
        <v>3725</v>
      </c>
      <c r="D48" s="153">
        <v>75444031</v>
      </c>
      <c r="E48" s="153" t="s">
        <v>17</v>
      </c>
      <c r="F48" s="79" t="s">
        <v>18</v>
      </c>
      <c r="G48" s="341" t="s">
        <v>24</v>
      </c>
      <c r="H48" s="364"/>
      <c r="I48" s="153" t="s">
        <v>117</v>
      </c>
      <c r="J48" s="55">
        <v>0.67847222222222225</v>
      </c>
      <c r="K48" s="41">
        <f t="shared" si="6"/>
        <v>0.67847222222222225</v>
      </c>
      <c r="L48" s="55">
        <v>0.67986111111111114</v>
      </c>
      <c r="M48" s="41">
        <f t="shared" si="1"/>
        <v>0.67986111111111114</v>
      </c>
      <c r="N48" s="55">
        <v>0.68472222222222223</v>
      </c>
      <c r="O48" s="41">
        <f t="shared" si="2"/>
        <v>0.68472222222222223</v>
      </c>
      <c r="P48" s="55">
        <v>0.72777777777777775</v>
      </c>
      <c r="Q48" s="41">
        <f t="shared" si="3"/>
        <v>0.72777777777777775</v>
      </c>
      <c r="R48" s="55">
        <v>0.73958333333333337</v>
      </c>
      <c r="S48" s="41">
        <f t="shared" si="4"/>
        <v>0.73958333333333337</v>
      </c>
      <c r="T48" s="236">
        <v>0.75138888888888888</v>
      </c>
      <c r="U48" s="72">
        <f t="shared" si="5"/>
        <v>0.75138888888888888</v>
      </c>
    </row>
    <row r="49" spans="1:2" ht="23.25" customHeight="1" x14ac:dyDescent="0.25">
      <c r="A49" s="589"/>
      <c r="B49" s="589"/>
    </row>
    <row r="50" spans="1:2" ht="18" customHeight="1" x14ac:dyDescent="0.25">
      <c r="A50" s="589"/>
      <c r="B50" s="589"/>
    </row>
    <row r="51" spans="1:2" ht="18" customHeight="1" x14ac:dyDescent="0.25">
      <c r="A51" s="589"/>
      <c r="B51" s="589"/>
    </row>
    <row r="52" spans="1:2" ht="18" customHeight="1" x14ac:dyDescent="0.25">
      <c r="A52" s="589"/>
      <c r="B52" s="589"/>
    </row>
    <row r="53" spans="1:2" ht="18" customHeight="1" x14ac:dyDescent="0.25">
      <c r="A53" s="589"/>
      <c r="B53" s="589"/>
    </row>
    <row r="54" spans="1:2" ht="18" customHeight="1" x14ac:dyDescent="0.25">
      <c r="A54" s="589"/>
      <c r="B54" s="589"/>
    </row>
    <row r="55" spans="1:2" ht="18" customHeight="1" x14ac:dyDescent="0.25">
      <c r="A55" s="589"/>
      <c r="B55" s="589"/>
    </row>
    <row r="56" spans="1:2" ht="18" customHeight="1" x14ac:dyDescent="0.25">
      <c r="A56" s="589"/>
      <c r="B56" s="589"/>
    </row>
    <row r="57" spans="1:2" ht="18" customHeight="1" x14ac:dyDescent="0.25">
      <c r="A57" s="589"/>
      <c r="B57" s="589"/>
    </row>
    <row r="58" spans="1:2" ht="18" customHeight="1" x14ac:dyDescent="0.25">
      <c r="A58" s="589"/>
      <c r="B58" s="589"/>
    </row>
    <row r="59" spans="1:2" ht="18" customHeight="1" x14ac:dyDescent="0.25">
      <c r="A59" s="589"/>
      <c r="B59" s="589"/>
    </row>
    <row r="60" spans="1:2" ht="18" customHeight="1" x14ac:dyDescent="0.25">
      <c r="A60" s="589"/>
      <c r="B60" s="589"/>
    </row>
    <row r="61" spans="1:2" ht="18" customHeight="1" x14ac:dyDescent="0.25">
      <c r="A61" s="589"/>
      <c r="B61" s="589"/>
    </row>
    <row r="62" spans="1:2" ht="18" customHeight="1" x14ac:dyDescent="0.25">
      <c r="A62" s="589"/>
      <c r="B62" s="589"/>
    </row>
    <row r="63" spans="1:2" ht="18" customHeight="1" x14ac:dyDescent="0.25">
      <c r="A63" s="589"/>
      <c r="B63" s="589"/>
    </row>
    <row r="64" spans="1:2" ht="18" customHeight="1" x14ac:dyDescent="0.25">
      <c r="A64" s="589"/>
      <c r="B64" s="589"/>
    </row>
    <row r="65" spans="1:8" ht="18" customHeight="1" x14ac:dyDescent="0.25">
      <c r="A65" s="589"/>
      <c r="B65" s="589"/>
    </row>
    <row r="66" spans="1:8" ht="18" customHeight="1" x14ac:dyDescent="0.25"/>
    <row r="67" spans="1:8" ht="15.75" customHeight="1" x14ac:dyDescent="0.25">
      <c r="B67" t="s">
        <v>6768</v>
      </c>
      <c r="C67" t="s">
        <v>6769</v>
      </c>
      <c r="D67" t="s">
        <v>6770</v>
      </c>
      <c r="E67" t="s">
        <v>6771</v>
      </c>
      <c r="F67" t="s">
        <v>6772</v>
      </c>
      <c r="G67" t="s">
        <v>6773</v>
      </c>
      <c r="H67" t="s">
        <v>6774</v>
      </c>
    </row>
    <row r="68" spans="1:8" ht="18" customHeight="1" x14ac:dyDescent="0.25"/>
    <row r="69" spans="1:8" ht="18" customHeight="1" x14ac:dyDescent="0.25"/>
    <row r="70" spans="1:8" ht="18" customHeight="1" x14ac:dyDescent="0.25"/>
    <row r="71" spans="1:8" ht="18" customHeight="1" x14ac:dyDescent="0.25"/>
    <row r="72" spans="1:8" ht="18" customHeight="1" x14ac:dyDescent="0.25"/>
    <row r="73" spans="1:8" ht="18" customHeight="1" x14ac:dyDescent="0.25"/>
    <row r="74" spans="1:8" ht="18" customHeight="1" x14ac:dyDescent="0.25"/>
    <row r="75" spans="1:8" ht="18" customHeight="1" x14ac:dyDescent="0.25"/>
    <row r="76" spans="1:8" ht="18" customHeight="1" x14ac:dyDescent="0.25"/>
    <row r="77" spans="1:8" ht="18" customHeight="1" x14ac:dyDescent="0.25"/>
    <row r="78" spans="1:8" ht="18" customHeight="1" x14ac:dyDescent="0.25"/>
    <row r="79" spans="1:8" ht="18" customHeight="1" x14ac:dyDescent="0.25"/>
    <row r="80" spans="1:8" ht="18" customHeight="1" x14ac:dyDescent="0.25"/>
    <row r="81" spans="2:6" ht="18" customHeight="1" x14ac:dyDescent="0.25"/>
    <row r="82" spans="2:6" ht="18" customHeight="1" x14ac:dyDescent="0.25"/>
    <row r="83" spans="2:6" ht="18" customHeight="1" x14ac:dyDescent="0.25"/>
    <row r="84" spans="2:6" ht="18" customHeight="1" x14ac:dyDescent="0.25"/>
    <row r="85" spans="2:6" ht="18" customHeight="1" x14ac:dyDescent="0.25"/>
    <row r="86" spans="2:6" ht="18" customHeight="1" x14ac:dyDescent="0.25"/>
    <row r="87" spans="2:6" ht="18" customHeight="1" x14ac:dyDescent="0.25"/>
    <row r="88" spans="2:6" ht="18" customHeight="1" x14ac:dyDescent="0.25"/>
    <row r="89" spans="2:6" ht="18" customHeight="1" x14ac:dyDescent="0.25"/>
    <row r="90" spans="2:6" ht="21" customHeight="1" x14ac:dyDescent="0.25"/>
    <row r="91" spans="2:6" ht="15.75" customHeight="1" x14ac:dyDescent="0.25">
      <c r="B91" t="s">
        <v>6768</v>
      </c>
      <c r="C91" t="s">
        <v>6769</v>
      </c>
      <c r="D91" t="s">
        <v>6770</v>
      </c>
      <c r="E91" t="s">
        <v>6771</v>
      </c>
      <c r="F91" t="s">
        <v>6772</v>
      </c>
    </row>
    <row r="92" spans="2:6" ht="15.75" customHeight="1" x14ac:dyDescent="0.25"/>
    <row r="93" spans="2:6" ht="15.75" customHeight="1" x14ac:dyDescent="0.25"/>
    <row r="94" spans="2:6" ht="21" customHeight="1" x14ac:dyDescent="0.25"/>
    <row r="95" spans="2:6" ht="21" customHeight="1" x14ac:dyDescent="0.25"/>
    <row r="96" spans="2:6" ht="18.75" customHeight="1" x14ac:dyDescent="0.25"/>
    <row r="97" spans="3:9" ht="15.75" customHeight="1" x14ac:dyDescent="0.25"/>
    <row r="98" spans="3:9" ht="15.75" customHeight="1" x14ac:dyDescent="0.25"/>
    <row r="99" spans="3:9" ht="18.75" customHeight="1" x14ac:dyDescent="0.25"/>
    <row r="103" spans="3:9" x14ac:dyDescent="0.25">
      <c r="C103" t="s">
        <v>6768</v>
      </c>
      <c r="D103" t="s">
        <v>6769</v>
      </c>
      <c r="E103" t="s">
        <v>6770</v>
      </c>
      <c r="F103" t="s">
        <v>6771</v>
      </c>
      <c r="G103" t="s">
        <v>6772</v>
      </c>
      <c r="H103" t="s">
        <v>6773</v>
      </c>
      <c r="I103" t="s">
        <v>6774</v>
      </c>
    </row>
    <row r="104" spans="3:9" ht="18" customHeight="1" x14ac:dyDescent="0.25"/>
    <row r="105" spans="3:9" ht="18" customHeight="1" x14ac:dyDescent="0.25"/>
    <row r="106" spans="3:9" ht="18" customHeight="1" x14ac:dyDescent="0.25"/>
    <row r="107" spans="3:9" ht="18" customHeight="1" x14ac:dyDescent="0.25"/>
    <row r="108" spans="3:9" ht="18" customHeight="1" x14ac:dyDescent="0.25"/>
    <row r="109" spans="3:9" ht="18" customHeight="1" x14ac:dyDescent="0.25"/>
    <row r="110" spans="3:9" ht="18" customHeight="1" x14ac:dyDescent="0.25"/>
    <row r="111" spans="3:9" ht="18.75" customHeight="1" x14ac:dyDescent="0.25"/>
    <row r="112" spans="3:9" ht="15.75" customHeight="1" x14ac:dyDescent="0.25"/>
  </sheetData>
  <mergeCells count="70">
    <mergeCell ref="A64:B64"/>
    <mergeCell ref="A60:B60"/>
    <mergeCell ref="A49:B49"/>
    <mergeCell ref="A51:B51"/>
    <mergeCell ref="A11:B11"/>
    <mergeCell ref="A45:B45"/>
    <mergeCell ref="A63:B63"/>
    <mergeCell ref="A28:B28"/>
    <mergeCell ref="A13:B13"/>
    <mergeCell ref="A44:B44"/>
    <mergeCell ref="A39:B39"/>
    <mergeCell ref="A40:B40"/>
    <mergeCell ref="A48:B48"/>
    <mergeCell ref="A24:B24"/>
    <mergeCell ref="A30:B30"/>
    <mergeCell ref="A15:B15"/>
    <mergeCell ref="A61:B61"/>
    <mergeCell ref="A6:B6"/>
    <mergeCell ref="A54:B54"/>
    <mergeCell ref="A16:B16"/>
    <mergeCell ref="A7:B7"/>
    <mergeCell ref="A18:B18"/>
    <mergeCell ref="A12:B12"/>
    <mergeCell ref="A21:B21"/>
    <mergeCell ref="A19:B19"/>
    <mergeCell ref="A10:B10"/>
    <mergeCell ref="A59:B59"/>
    <mergeCell ref="A65:B65"/>
    <mergeCell ref="A25:B25"/>
    <mergeCell ref="A41:B41"/>
    <mergeCell ref="A46:B46"/>
    <mergeCell ref="A37:B37"/>
    <mergeCell ref="A56:B56"/>
    <mergeCell ref="A27:B27"/>
    <mergeCell ref="A55:B55"/>
    <mergeCell ref="A50:B50"/>
    <mergeCell ref="A26:B26"/>
    <mergeCell ref="A57:B57"/>
    <mergeCell ref="A33:B33"/>
    <mergeCell ref="A53:B53"/>
    <mergeCell ref="A62:B62"/>
    <mergeCell ref="A52:B52"/>
    <mergeCell ref="A43:B43"/>
    <mergeCell ref="T1:U1"/>
    <mergeCell ref="A47:B47"/>
    <mergeCell ref="A42:B42"/>
    <mergeCell ref="L1:M1"/>
    <mergeCell ref="A32:B32"/>
    <mergeCell ref="A5:B5"/>
    <mergeCell ref="A14:B14"/>
    <mergeCell ref="A23:B23"/>
    <mergeCell ref="A17:B17"/>
    <mergeCell ref="A8:B8"/>
    <mergeCell ref="A22:B22"/>
    <mergeCell ref="A35:B35"/>
    <mergeCell ref="A4:B4"/>
    <mergeCell ref="A20:B20"/>
    <mergeCell ref="A38:B38"/>
    <mergeCell ref="A29:B29"/>
    <mergeCell ref="A9:B9"/>
    <mergeCell ref="A31:B31"/>
    <mergeCell ref="A58:B58"/>
    <mergeCell ref="R1:S1"/>
    <mergeCell ref="A34:B34"/>
    <mergeCell ref="P1:Q1"/>
    <mergeCell ref="A36:B36"/>
    <mergeCell ref="A1:B1"/>
    <mergeCell ref="A3:B3"/>
    <mergeCell ref="N1:O1"/>
    <mergeCell ref="A2:B2"/>
  </mergeCells>
  <pageMargins left="0.7" right="0.7" top="0.75" bottom="0.75" header="0.3" footer="0.3"/>
  <pageSetup paperSize="9" fitToWidth="0" orientation="landscape"/>
  <tableParts count="3">
    <tablePart r:id="rId1"/>
    <tablePart r:id="rId2"/>
    <tablePart r:id="rId3"/>
  </tableParts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0-000000000000}">
  <sheetPr codeName="Hoja377">
    <pageSetUpPr fitToPage="1"/>
  </sheetPr>
  <dimension ref="A1:U112"/>
  <sheetViews>
    <sheetView topLeftCell="D25" workbookViewId="0">
      <selection activeCell="E44" sqref="E44"/>
    </sheetView>
  </sheetViews>
  <sheetFormatPr baseColWidth="10" defaultColWidth="9.140625" defaultRowHeight="15" x14ac:dyDescent="0.25"/>
  <cols>
    <col min="1" max="2" width="2.7109375" customWidth="1"/>
    <col min="3" max="3" width="39" customWidth="1"/>
    <col min="4" max="4" width="14.5703125" customWidth="1"/>
    <col min="5" max="5" width="21.85546875" customWidth="1"/>
    <col min="6" max="6" width="22" customWidth="1"/>
    <col min="7" max="7" width="21.140625" bestFit="1" customWidth="1"/>
    <col min="8" max="8" width="11.85546875" customWidth="1"/>
    <col min="9" max="9" width="25.140625" customWidth="1"/>
    <col min="10" max="10" width="13.28515625" customWidth="1"/>
    <col min="11" max="11" width="13.5703125" customWidth="1"/>
    <col min="12" max="12" width="14.28515625" customWidth="1"/>
    <col min="13" max="13" width="13.7109375" customWidth="1"/>
    <col min="14" max="15" width="14.7109375" customWidth="1"/>
    <col min="16" max="16" width="15.28515625" customWidth="1"/>
    <col min="17" max="17" width="14.85546875" customWidth="1"/>
    <col min="18" max="19" width="15.42578125" customWidth="1"/>
    <col min="20" max="20" width="17" customWidth="1"/>
    <col min="21" max="21" width="17.85546875" customWidth="1"/>
  </cols>
  <sheetData>
    <row r="1" spans="1:21" ht="46.5" customHeight="1" x14ac:dyDescent="0.25">
      <c r="A1" s="596" t="s">
        <v>0</v>
      </c>
      <c r="B1" s="597"/>
      <c r="C1" s="10" t="s">
        <v>1</v>
      </c>
      <c r="D1" s="10" t="s">
        <v>2</v>
      </c>
      <c r="E1" s="25" t="s">
        <v>3</v>
      </c>
      <c r="F1" s="20" t="s">
        <v>4</v>
      </c>
      <c r="G1" s="1" t="s">
        <v>5</v>
      </c>
      <c r="H1" s="35" t="s">
        <v>6</v>
      </c>
      <c r="I1" s="2" t="s">
        <v>7</v>
      </c>
      <c r="J1" s="3" t="s">
        <v>8</v>
      </c>
      <c r="K1" s="3" t="s">
        <v>9</v>
      </c>
      <c r="L1" s="593" t="s">
        <v>10</v>
      </c>
      <c r="M1" s="592"/>
      <c r="N1" s="599" t="s">
        <v>11</v>
      </c>
      <c r="O1" s="592"/>
      <c r="P1" s="595" t="s">
        <v>12</v>
      </c>
      <c r="Q1" s="592"/>
      <c r="R1" s="594" t="s">
        <v>13</v>
      </c>
      <c r="S1" s="592"/>
      <c r="T1" s="591" t="s">
        <v>14</v>
      </c>
      <c r="U1" s="592"/>
    </row>
    <row r="2" spans="1:21" ht="21" customHeight="1" x14ac:dyDescent="0.25">
      <c r="A2" s="586" t="s">
        <v>15</v>
      </c>
      <c r="B2" s="587"/>
      <c r="C2" s="97" t="s">
        <v>3726</v>
      </c>
      <c r="D2" s="50">
        <v>70231012</v>
      </c>
      <c r="E2" s="50" t="s">
        <v>17</v>
      </c>
      <c r="F2" s="79" t="s">
        <v>28</v>
      </c>
      <c r="G2" s="50" t="s">
        <v>1867</v>
      </c>
      <c r="H2" s="182"/>
      <c r="I2" s="50" t="s">
        <v>3674</v>
      </c>
      <c r="J2" s="55">
        <v>0.34097222222222218</v>
      </c>
      <c r="K2" s="41">
        <f t="shared" ref="K2:K36" si="0">J2+$K$61</f>
        <v>0.34097222222222218</v>
      </c>
      <c r="L2" s="55">
        <v>0.34236111111111112</v>
      </c>
      <c r="M2" s="41">
        <f t="shared" ref="M2:M36" si="1">L2+$M$62</f>
        <v>0.34236111111111112</v>
      </c>
      <c r="N2" s="55">
        <v>0.34861111111111109</v>
      </c>
      <c r="O2" s="41">
        <f t="shared" ref="O2:O36" si="2">N2+$O$62</f>
        <v>0.34861111111111109</v>
      </c>
      <c r="P2" s="55">
        <v>0.4</v>
      </c>
      <c r="Q2" s="41">
        <f t="shared" ref="Q2:Q36" si="3">P2+$Q$62</f>
        <v>0.4</v>
      </c>
      <c r="R2" s="55">
        <v>0.4152777777777778</v>
      </c>
      <c r="S2" s="41">
        <f t="shared" ref="S2:S36" si="4">R2+$S$62</f>
        <v>0.4152777777777778</v>
      </c>
      <c r="T2" s="236">
        <v>0.4284722222222222</v>
      </c>
      <c r="U2" s="72">
        <f t="shared" ref="U2:U36" si="5">T2+$U$62</f>
        <v>0.4284722222222222</v>
      </c>
    </row>
    <row r="3" spans="1:21" ht="21" customHeight="1" x14ac:dyDescent="0.25">
      <c r="A3" s="586" t="s">
        <v>21</v>
      </c>
      <c r="B3" s="587"/>
      <c r="C3" s="97" t="s">
        <v>3697</v>
      </c>
      <c r="D3" s="50">
        <v>41610021</v>
      </c>
      <c r="E3" s="201" t="s">
        <v>45</v>
      </c>
      <c r="F3" s="79" t="s">
        <v>38</v>
      </c>
      <c r="G3" s="245"/>
      <c r="H3" s="347"/>
      <c r="I3" s="245" t="s">
        <v>47</v>
      </c>
      <c r="J3" s="55">
        <v>0.34236111111111112</v>
      </c>
      <c r="K3" s="41">
        <f t="shared" si="0"/>
        <v>0.34236111111111112</v>
      </c>
      <c r="L3" s="55">
        <v>0.34722222222222221</v>
      </c>
      <c r="M3" s="41">
        <f t="shared" si="1"/>
        <v>0.34722222222222221</v>
      </c>
      <c r="N3" s="55">
        <v>0.3527777777777778</v>
      </c>
      <c r="O3" s="41">
        <f t="shared" si="2"/>
        <v>0.3527777777777778</v>
      </c>
      <c r="P3" s="55">
        <v>0.40069444444444452</v>
      </c>
      <c r="Q3" s="41">
        <f t="shared" si="3"/>
        <v>0.40069444444444452</v>
      </c>
      <c r="R3" s="55">
        <v>0.41249999999999998</v>
      </c>
      <c r="S3" s="41">
        <f t="shared" si="4"/>
        <v>0.41249999999999998</v>
      </c>
      <c r="T3" s="236">
        <v>0.42777777777777781</v>
      </c>
      <c r="U3" s="72">
        <f t="shared" si="5"/>
        <v>0.42777777777777781</v>
      </c>
    </row>
    <row r="4" spans="1:21" ht="20.25" customHeight="1" x14ac:dyDescent="0.25">
      <c r="A4" s="586" t="s">
        <v>26</v>
      </c>
      <c r="B4" s="587"/>
      <c r="C4" s="97" t="s">
        <v>3727</v>
      </c>
      <c r="D4" s="50">
        <v>48421303</v>
      </c>
      <c r="E4" s="174" t="s">
        <v>138</v>
      </c>
      <c r="F4" s="79" t="s">
        <v>28</v>
      </c>
      <c r="G4" s="302" t="s">
        <v>203</v>
      </c>
      <c r="H4" s="182"/>
      <c r="I4" s="50" t="s">
        <v>2283</v>
      </c>
      <c r="J4" s="55">
        <v>0.3611111111111111</v>
      </c>
      <c r="K4" s="41">
        <f t="shared" si="0"/>
        <v>0.3611111111111111</v>
      </c>
      <c r="L4" s="55">
        <v>0.36458333333333331</v>
      </c>
      <c r="M4" s="41">
        <f t="shared" si="1"/>
        <v>0.36458333333333331</v>
      </c>
      <c r="N4" s="55">
        <v>0.37013888888888891</v>
      </c>
      <c r="O4" s="41">
        <f t="shared" si="2"/>
        <v>0.37013888888888891</v>
      </c>
      <c r="P4" s="55">
        <v>0.41875000000000001</v>
      </c>
      <c r="Q4" s="41">
        <f t="shared" si="3"/>
        <v>0.41875000000000001</v>
      </c>
      <c r="R4" s="55">
        <v>0.43819444444444439</v>
      </c>
      <c r="S4" s="41">
        <f t="shared" si="4"/>
        <v>0.43819444444444439</v>
      </c>
      <c r="T4" s="236">
        <v>0.4513888888888889</v>
      </c>
      <c r="U4" s="72">
        <f t="shared" si="5"/>
        <v>0.4513888888888889</v>
      </c>
    </row>
    <row r="5" spans="1:21" ht="18.75" customHeight="1" x14ac:dyDescent="0.25">
      <c r="A5" s="586" t="s">
        <v>30</v>
      </c>
      <c r="B5" s="587"/>
      <c r="C5" s="97" t="s">
        <v>3728</v>
      </c>
      <c r="D5" s="50">
        <v>81710307</v>
      </c>
      <c r="E5" s="529" t="s">
        <v>138</v>
      </c>
      <c r="F5" s="79" t="s">
        <v>28</v>
      </c>
      <c r="G5" s="245"/>
      <c r="H5" s="347"/>
      <c r="I5" s="245" t="s">
        <v>63</v>
      </c>
      <c r="J5" s="55">
        <v>0.36875000000000002</v>
      </c>
      <c r="K5" s="41">
        <f t="shared" si="0"/>
        <v>0.36875000000000002</v>
      </c>
      <c r="L5" s="55">
        <v>0.36875000000000002</v>
      </c>
      <c r="M5" s="41">
        <f t="shared" si="1"/>
        <v>0.36875000000000002</v>
      </c>
      <c r="N5" s="55">
        <v>0.375</v>
      </c>
      <c r="O5" s="41">
        <f t="shared" si="2"/>
        <v>0.375</v>
      </c>
      <c r="P5" s="55">
        <v>0.43125000000000002</v>
      </c>
      <c r="Q5" s="41">
        <f t="shared" si="3"/>
        <v>0.43125000000000002</v>
      </c>
      <c r="R5" s="55">
        <v>0.44444444444444442</v>
      </c>
      <c r="S5" s="41">
        <f t="shared" si="4"/>
        <v>0.44444444444444442</v>
      </c>
      <c r="T5" s="236">
        <v>0.45763888888888887</v>
      </c>
      <c r="U5" s="236">
        <f t="shared" si="5"/>
        <v>0.45763888888888887</v>
      </c>
    </row>
    <row r="6" spans="1:21" ht="21.75" customHeight="1" x14ac:dyDescent="0.25">
      <c r="A6" s="586" t="s">
        <v>35</v>
      </c>
      <c r="B6" s="587"/>
      <c r="C6" s="97" t="s">
        <v>3729</v>
      </c>
      <c r="D6" s="50">
        <v>45004945</v>
      </c>
      <c r="E6" s="529" t="s">
        <v>138</v>
      </c>
      <c r="F6" s="79" t="s">
        <v>23</v>
      </c>
      <c r="G6" s="245"/>
      <c r="H6" s="347"/>
      <c r="I6" s="245" t="s">
        <v>90</v>
      </c>
      <c r="J6" s="55">
        <v>0.37152777777777779</v>
      </c>
      <c r="K6" s="41">
        <f t="shared" si="0"/>
        <v>0.37152777777777779</v>
      </c>
      <c r="L6" s="55">
        <v>0.37430555555555561</v>
      </c>
      <c r="M6" s="41">
        <f t="shared" si="1"/>
        <v>0.37430555555555561</v>
      </c>
      <c r="N6" s="55">
        <v>0.37986111111111109</v>
      </c>
      <c r="O6" s="41">
        <f t="shared" si="2"/>
        <v>0.37986111111111109</v>
      </c>
      <c r="P6" s="55">
        <v>0.43888888888888888</v>
      </c>
      <c r="Q6" s="41">
        <f t="shared" si="3"/>
        <v>0.43888888888888888</v>
      </c>
      <c r="R6" s="55">
        <v>0.46875</v>
      </c>
      <c r="S6" s="41">
        <f t="shared" si="4"/>
        <v>0.46875</v>
      </c>
      <c r="T6" s="236">
        <v>0.48125000000000001</v>
      </c>
      <c r="U6" s="236">
        <f t="shared" si="5"/>
        <v>0.48125000000000001</v>
      </c>
    </row>
    <row r="7" spans="1:21" ht="19.5" customHeight="1" x14ac:dyDescent="0.25">
      <c r="A7" s="586" t="s">
        <v>40</v>
      </c>
      <c r="B7" s="587"/>
      <c r="C7" s="97" t="s">
        <v>3730</v>
      </c>
      <c r="D7" s="50">
        <v>44626040</v>
      </c>
      <c r="E7" s="201" t="s">
        <v>45</v>
      </c>
      <c r="F7" s="79" t="s">
        <v>28</v>
      </c>
      <c r="G7" s="245"/>
      <c r="H7" s="347"/>
      <c r="I7" s="245" t="s">
        <v>95</v>
      </c>
      <c r="J7" s="55">
        <v>0.37361111111111112</v>
      </c>
      <c r="K7" s="41">
        <f t="shared" si="0"/>
        <v>0.37361111111111112</v>
      </c>
      <c r="L7" s="55">
        <v>0.37916666666666671</v>
      </c>
      <c r="M7" s="41">
        <f t="shared" si="1"/>
        <v>0.37916666666666671</v>
      </c>
      <c r="N7" s="55">
        <v>0.39166666666666672</v>
      </c>
      <c r="O7" s="41">
        <f t="shared" si="2"/>
        <v>0.39166666666666672</v>
      </c>
      <c r="P7" s="55">
        <v>0.44444444444444442</v>
      </c>
      <c r="Q7" s="41">
        <f t="shared" si="3"/>
        <v>0.44444444444444442</v>
      </c>
      <c r="R7" s="55">
        <v>0.46111111111111108</v>
      </c>
      <c r="S7" s="41">
        <f t="shared" si="4"/>
        <v>0.46111111111111108</v>
      </c>
      <c r="T7" s="236">
        <v>0.47430555555555548</v>
      </c>
      <c r="U7" s="236">
        <f t="shared" si="5"/>
        <v>0.47430555555555548</v>
      </c>
    </row>
    <row r="8" spans="1:21" ht="21.75" customHeight="1" x14ac:dyDescent="0.25">
      <c r="A8" s="586" t="s">
        <v>43</v>
      </c>
      <c r="B8" s="587"/>
      <c r="C8" s="148" t="s">
        <v>3731</v>
      </c>
      <c r="D8" s="50">
        <v>10604722</v>
      </c>
      <c r="E8" s="21" t="s">
        <v>189</v>
      </c>
      <c r="F8" s="79" t="s">
        <v>28</v>
      </c>
      <c r="G8" s="50"/>
      <c r="H8" s="182"/>
      <c r="I8" s="50" t="s">
        <v>3732</v>
      </c>
      <c r="J8" s="55">
        <v>0.39305555555555549</v>
      </c>
      <c r="K8" s="41">
        <f t="shared" si="0"/>
        <v>0.39305555555555549</v>
      </c>
      <c r="L8" s="55">
        <v>0.39444444444444438</v>
      </c>
      <c r="M8" s="41">
        <f t="shared" si="1"/>
        <v>0.39444444444444438</v>
      </c>
      <c r="N8" s="55">
        <v>0.40486111111111112</v>
      </c>
      <c r="O8" s="41">
        <f t="shared" si="2"/>
        <v>0.40486111111111112</v>
      </c>
      <c r="P8" s="55">
        <v>0.46319444444444452</v>
      </c>
      <c r="Q8" s="41">
        <f t="shared" si="3"/>
        <v>0.46319444444444452</v>
      </c>
      <c r="R8" s="55">
        <v>0.49166666666666659</v>
      </c>
      <c r="S8" s="41">
        <f t="shared" si="4"/>
        <v>0.49166666666666659</v>
      </c>
      <c r="T8" s="236">
        <v>0.50555555555555554</v>
      </c>
      <c r="U8" s="236">
        <f t="shared" si="5"/>
        <v>0.50555555555555554</v>
      </c>
    </row>
    <row r="9" spans="1:21" ht="20.25" customHeight="1" x14ac:dyDescent="0.25">
      <c r="A9" s="586" t="s">
        <v>48</v>
      </c>
      <c r="B9" s="587"/>
      <c r="C9" s="97" t="s">
        <v>3733</v>
      </c>
      <c r="D9" s="50">
        <v>48478914</v>
      </c>
      <c r="E9" s="201" t="s">
        <v>45</v>
      </c>
      <c r="F9" s="79" t="s">
        <v>38</v>
      </c>
      <c r="G9" s="245"/>
      <c r="H9" s="347"/>
      <c r="I9" s="245" t="s">
        <v>165</v>
      </c>
      <c r="J9" s="55">
        <v>0.3840277777777778</v>
      </c>
      <c r="K9" s="55">
        <f t="shared" si="0"/>
        <v>0.3840277777777778</v>
      </c>
      <c r="L9" s="55">
        <v>0.38472222222222219</v>
      </c>
      <c r="M9" s="55">
        <f t="shared" si="1"/>
        <v>0.38472222222222219</v>
      </c>
      <c r="N9" s="55">
        <v>0.39027777777777778</v>
      </c>
      <c r="O9" s="55">
        <f t="shared" si="2"/>
        <v>0.39027777777777778</v>
      </c>
      <c r="P9" s="55">
        <v>0.44444444444444442</v>
      </c>
      <c r="Q9" s="55">
        <f t="shared" si="3"/>
        <v>0.44444444444444442</v>
      </c>
      <c r="R9" s="55">
        <v>0.45763888888888887</v>
      </c>
      <c r="S9" s="55">
        <f t="shared" si="4"/>
        <v>0.45763888888888887</v>
      </c>
      <c r="T9" s="236">
        <v>0.47013888888888888</v>
      </c>
      <c r="U9" s="236">
        <f t="shared" si="5"/>
        <v>0.47013888888888888</v>
      </c>
    </row>
    <row r="10" spans="1:21" ht="21" customHeight="1" x14ac:dyDescent="0.25">
      <c r="A10" s="586" t="s">
        <v>54</v>
      </c>
      <c r="B10" s="587"/>
      <c r="C10" s="97" t="s">
        <v>3734</v>
      </c>
      <c r="D10" s="50">
        <v>8170922</v>
      </c>
      <c r="E10" s="50" t="s">
        <v>17</v>
      </c>
      <c r="F10" s="79" t="s">
        <v>38</v>
      </c>
      <c r="G10" s="105" t="s">
        <v>146</v>
      </c>
      <c r="H10" s="356" t="s">
        <v>835</v>
      </c>
      <c r="I10" s="186" t="s">
        <v>25</v>
      </c>
      <c r="J10" s="55">
        <v>0.39930555555555558</v>
      </c>
      <c r="K10" s="41">
        <f t="shared" si="0"/>
        <v>0.39930555555555558</v>
      </c>
      <c r="L10" s="55">
        <v>0.4</v>
      </c>
      <c r="M10" s="55">
        <f t="shared" si="1"/>
        <v>0.4</v>
      </c>
      <c r="N10" s="55">
        <v>0.40833333333333333</v>
      </c>
      <c r="O10" s="55">
        <f t="shared" si="2"/>
        <v>0.40833333333333333</v>
      </c>
      <c r="P10" s="55">
        <v>0.46319444444444452</v>
      </c>
      <c r="Q10" s="55">
        <f t="shared" si="3"/>
        <v>0.46319444444444452</v>
      </c>
      <c r="R10" s="55">
        <v>0.47430555555555548</v>
      </c>
      <c r="S10" s="55">
        <f t="shared" si="4"/>
        <v>0.47430555555555548</v>
      </c>
      <c r="T10" s="236">
        <v>0.4861111111111111</v>
      </c>
      <c r="U10" s="236">
        <f t="shared" si="5"/>
        <v>0.4861111111111111</v>
      </c>
    </row>
    <row r="11" spans="1:21" s="46" customFormat="1" ht="21" customHeight="1" x14ac:dyDescent="0.25">
      <c r="A11" s="586" t="s">
        <v>58</v>
      </c>
      <c r="B11" s="587"/>
      <c r="C11" s="97" t="s">
        <v>3735</v>
      </c>
      <c r="D11" s="50">
        <v>6797836</v>
      </c>
      <c r="E11" s="21" t="s">
        <v>295</v>
      </c>
      <c r="F11" s="79" t="s">
        <v>38</v>
      </c>
      <c r="G11" s="105"/>
      <c r="H11" s="356" t="s">
        <v>108</v>
      </c>
      <c r="I11" s="105" t="s">
        <v>3338</v>
      </c>
      <c r="J11" s="55">
        <v>0.40069444444444452</v>
      </c>
      <c r="K11" s="41">
        <f t="shared" si="0"/>
        <v>0.40069444444444452</v>
      </c>
      <c r="L11" s="55">
        <v>0.40347222222222218</v>
      </c>
      <c r="M11" s="55">
        <f t="shared" si="1"/>
        <v>0.40347222222222218</v>
      </c>
      <c r="N11" s="55">
        <v>0.40972222222222221</v>
      </c>
      <c r="O11" s="55">
        <f t="shared" si="2"/>
        <v>0.40972222222222221</v>
      </c>
      <c r="P11" s="55">
        <v>0.46041666666666659</v>
      </c>
      <c r="Q11" s="55">
        <f t="shared" si="3"/>
        <v>0.46041666666666659</v>
      </c>
      <c r="R11" s="55">
        <v>0.48125000000000001</v>
      </c>
      <c r="S11" s="55">
        <f t="shared" si="4"/>
        <v>0.48125000000000001</v>
      </c>
      <c r="T11" s="236">
        <v>0.49236111111111108</v>
      </c>
      <c r="U11" s="236">
        <f t="shared" si="5"/>
        <v>0.49236111111111108</v>
      </c>
    </row>
    <row r="12" spans="1:21" ht="23.25" customHeight="1" x14ac:dyDescent="0.25">
      <c r="A12" s="586" t="s">
        <v>64</v>
      </c>
      <c r="B12" s="587"/>
      <c r="C12" s="97" t="s">
        <v>3736</v>
      </c>
      <c r="D12" s="50">
        <v>6598328</v>
      </c>
      <c r="E12" s="21" t="s">
        <v>189</v>
      </c>
      <c r="F12" s="79" t="s">
        <v>38</v>
      </c>
      <c r="G12" s="105"/>
      <c r="H12" s="356">
        <v>9</v>
      </c>
      <c r="I12" s="105" t="s">
        <v>3338</v>
      </c>
      <c r="J12" s="55">
        <v>0.40694444444444439</v>
      </c>
      <c r="K12" s="55">
        <f t="shared" si="0"/>
        <v>0.40694444444444439</v>
      </c>
      <c r="L12" s="55">
        <v>0.40902777777777782</v>
      </c>
      <c r="M12" s="55">
        <f t="shared" si="1"/>
        <v>0.40902777777777782</v>
      </c>
      <c r="N12" s="55">
        <v>0.41666666666666669</v>
      </c>
      <c r="O12" s="55">
        <f t="shared" si="2"/>
        <v>0.41666666666666669</v>
      </c>
      <c r="P12" s="55">
        <v>0.47569444444444442</v>
      </c>
      <c r="Q12" s="55">
        <f t="shared" si="3"/>
        <v>0.47569444444444442</v>
      </c>
      <c r="R12" s="55">
        <v>0.48749999999999999</v>
      </c>
      <c r="S12" s="55">
        <f t="shared" si="4"/>
        <v>0.48749999999999999</v>
      </c>
      <c r="T12" s="236">
        <v>0.49930555555555561</v>
      </c>
      <c r="U12" s="236">
        <f t="shared" si="5"/>
        <v>0.49930555555555561</v>
      </c>
    </row>
    <row r="13" spans="1:21" ht="21.75" customHeight="1" x14ac:dyDescent="0.25">
      <c r="A13" s="600"/>
      <c r="B13" s="587"/>
      <c r="C13" s="104" t="s">
        <v>3737</v>
      </c>
      <c r="D13" s="88">
        <v>25610871</v>
      </c>
      <c r="E13" s="88" t="s">
        <v>271</v>
      </c>
      <c r="F13" s="80" t="s">
        <v>2623</v>
      </c>
      <c r="G13" s="88"/>
      <c r="H13" s="332"/>
      <c r="I13" s="88" t="s">
        <v>3338</v>
      </c>
      <c r="J13" s="161"/>
      <c r="K13" s="15">
        <f t="shared" si="0"/>
        <v>0</v>
      </c>
      <c r="L13" s="161"/>
      <c r="M13" s="15">
        <f t="shared" si="1"/>
        <v>0</v>
      </c>
      <c r="N13" s="161"/>
      <c r="O13" s="15">
        <f t="shared" si="2"/>
        <v>0</v>
      </c>
      <c r="P13" s="161"/>
      <c r="Q13" s="15">
        <f t="shared" si="3"/>
        <v>0</v>
      </c>
      <c r="R13" s="161"/>
      <c r="S13" s="15">
        <f t="shared" si="4"/>
        <v>0</v>
      </c>
      <c r="T13" s="161"/>
      <c r="U13" s="15">
        <f t="shared" si="5"/>
        <v>0</v>
      </c>
    </row>
    <row r="14" spans="1:21" s="46" customFormat="1" ht="24" customHeight="1" x14ac:dyDescent="0.25">
      <c r="A14" s="586" t="s">
        <v>67</v>
      </c>
      <c r="B14" s="587"/>
      <c r="C14" s="148" t="s">
        <v>3738</v>
      </c>
      <c r="D14" s="50">
        <v>32859153</v>
      </c>
      <c r="E14" s="50" t="s">
        <v>17</v>
      </c>
      <c r="F14" s="79" t="s">
        <v>3739</v>
      </c>
      <c r="G14" s="105" t="s">
        <v>42</v>
      </c>
      <c r="H14" s="182"/>
      <c r="I14" s="50" t="s">
        <v>2122</v>
      </c>
      <c r="J14" s="55">
        <v>0.43333333333333329</v>
      </c>
      <c r="K14" s="41">
        <f t="shared" si="0"/>
        <v>0.43333333333333329</v>
      </c>
      <c r="L14" s="55">
        <v>0.43680555555555561</v>
      </c>
      <c r="M14" s="41">
        <f t="shared" si="1"/>
        <v>0.43680555555555561</v>
      </c>
      <c r="N14" s="55">
        <v>0.44444444444444442</v>
      </c>
      <c r="O14" s="41">
        <f t="shared" si="2"/>
        <v>0.44444444444444442</v>
      </c>
      <c r="P14" s="55">
        <v>0.49513888888888891</v>
      </c>
      <c r="Q14" s="41">
        <f t="shared" si="3"/>
        <v>0.49513888888888891</v>
      </c>
      <c r="R14" s="55">
        <v>0.50902777777777775</v>
      </c>
      <c r="S14" s="41">
        <f t="shared" si="4"/>
        <v>0.50902777777777775</v>
      </c>
      <c r="T14" s="236">
        <v>0.52083333333333337</v>
      </c>
      <c r="U14" s="236">
        <f t="shared" si="5"/>
        <v>0.52083333333333337</v>
      </c>
    </row>
    <row r="15" spans="1:21" ht="21.75" customHeight="1" x14ac:dyDescent="0.25">
      <c r="A15" s="586" t="s">
        <v>70</v>
      </c>
      <c r="B15" s="587"/>
      <c r="C15" s="97" t="s">
        <v>3740</v>
      </c>
      <c r="D15" s="50">
        <v>75346096</v>
      </c>
      <c r="E15" s="50" t="s">
        <v>271</v>
      </c>
      <c r="F15" s="79" t="s">
        <v>28</v>
      </c>
      <c r="G15" s="105"/>
      <c r="H15" s="180"/>
      <c r="I15" s="105" t="s">
        <v>3338</v>
      </c>
      <c r="J15" s="55">
        <v>0.43194444444444452</v>
      </c>
      <c r="K15" s="41">
        <f t="shared" si="0"/>
        <v>0.43194444444444452</v>
      </c>
      <c r="L15" s="55">
        <v>0.43263888888888891</v>
      </c>
      <c r="M15" s="41">
        <f t="shared" si="1"/>
        <v>0.43263888888888891</v>
      </c>
      <c r="N15" s="55">
        <v>0.44305555555555548</v>
      </c>
      <c r="O15" s="41">
        <f t="shared" si="2"/>
        <v>0.44305555555555548</v>
      </c>
      <c r="P15" s="55">
        <v>0.48749999999999999</v>
      </c>
      <c r="Q15" s="41">
        <f t="shared" si="3"/>
        <v>0.48749999999999999</v>
      </c>
      <c r="R15" s="55">
        <v>0.50347222222222221</v>
      </c>
      <c r="S15" s="41">
        <f t="shared" si="4"/>
        <v>0.50347222222222221</v>
      </c>
      <c r="T15" s="236">
        <v>0.51597222222222228</v>
      </c>
      <c r="U15" s="236">
        <f t="shared" si="5"/>
        <v>0.51597222222222228</v>
      </c>
    </row>
    <row r="16" spans="1:21" ht="19.5" customHeight="1" x14ac:dyDescent="0.25">
      <c r="A16" s="586" t="s">
        <v>73</v>
      </c>
      <c r="B16" s="587"/>
      <c r="C16" s="97" t="s">
        <v>3741</v>
      </c>
      <c r="D16" s="50">
        <v>73382797</v>
      </c>
      <c r="E16" s="201" t="s">
        <v>45</v>
      </c>
      <c r="F16" s="79" t="s">
        <v>28</v>
      </c>
      <c r="G16" s="184" t="s">
        <v>203</v>
      </c>
      <c r="H16" s="182"/>
      <c r="I16" s="50" t="s">
        <v>1977</v>
      </c>
      <c r="J16" s="55">
        <v>0.4465277777777778</v>
      </c>
      <c r="K16" s="41">
        <f t="shared" si="0"/>
        <v>0.4465277777777778</v>
      </c>
      <c r="L16" s="55">
        <v>0.44722222222222219</v>
      </c>
      <c r="M16" s="41">
        <f t="shared" si="1"/>
        <v>0.44722222222222219</v>
      </c>
      <c r="N16" s="55">
        <v>0.45277777777777778</v>
      </c>
      <c r="O16" s="41">
        <f t="shared" si="2"/>
        <v>0.45277777777777778</v>
      </c>
      <c r="P16" s="55">
        <v>0.50416666666666665</v>
      </c>
      <c r="Q16" s="41">
        <f t="shared" si="3"/>
        <v>0.50416666666666665</v>
      </c>
      <c r="R16" s="55">
        <v>0.51875000000000004</v>
      </c>
      <c r="S16" s="41">
        <f t="shared" si="4"/>
        <v>0.51875000000000004</v>
      </c>
      <c r="T16" s="236">
        <v>0.53472222222222221</v>
      </c>
      <c r="U16" s="236">
        <f t="shared" si="5"/>
        <v>0.53472222222222221</v>
      </c>
    </row>
    <row r="17" spans="1:21" ht="20.25" customHeight="1" x14ac:dyDescent="0.25">
      <c r="A17" s="586" t="s">
        <v>76</v>
      </c>
      <c r="B17" s="587"/>
      <c r="C17" s="97" t="s">
        <v>3742</v>
      </c>
      <c r="D17" s="50">
        <v>46170541</v>
      </c>
      <c r="E17" s="201" t="s">
        <v>45</v>
      </c>
      <c r="F17" s="79" t="s">
        <v>28</v>
      </c>
      <c r="G17" s="184" t="s">
        <v>203</v>
      </c>
      <c r="H17" s="182"/>
      <c r="I17" s="50" t="s">
        <v>1977</v>
      </c>
      <c r="J17" s="55">
        <v>0.45</v>
      </c>
      <c r="K17" s="41">
        <f t="shared" si="0"/>
        <v>0.45</v>
      </c>
      <c r="L17" s="55">
        <v>0.4513888888888889</v>
      </c>
      <c r="M17" s="41">
        <f t="shared" si="1"/>
        <v>0.4513888888888889</v>
      </c>
      <c r="N17" s="55">
        <v>0.45694444444444438</v>
      </c>
      <c r="O17" s="41">
        <f t="shared" si="2"/>
        <v>0.45694444444444438</v>
      </c>
      <c r="P17" s="55">
        <v>0.50902777777777775</v>
      </c>
      <c r="Q17" s="55">
        <f t="shared" si="3"/>
        <v>0.50902777777777775</v>
      </c>
      <c r="R17" s="55">
        <v>0.52708333333333335</v>
      </c>
      <c r="S17" s="55">
        <f t="shared" si="4"/>
        <v>0.52708333333333335</v>
      </c>
      <c r="T17" s="236">
        <v>0.53819444444444442</v>
      </c>
      <c r="U17" s="236">
        <f t="shared" si="5"/>
        <v>0.53819444444444442</v>
      </c>
    </row>
    <row r="18" spans="1:21" ht="21.75" customHeight="1" x14ac:dyDescent="0.25">
      <c r="A18" s="586" t="s">
        <v>78</v>
      </c>
      <c r="B18" s="587"/>
      <c r="C18" s="97" t="s">
        <v>3743</v>
      </c>
      <c r="D18" s="50">
        <v>1253510</v>
      </c>
      <c r="E18" s="50" t="s">
        <v>271</v>
      </c>
      <c r="F18" s="79" t="s">
        <v>38</v>
      </c>
      <c r="G18" s="302" t="s">
        <v>767</v>
      </c>
      <c r="H18" s="356" t="s">
        <v>108</v>
      </c>
      <c r="I18" s="50" t="s">
        <v>3744</v>
      </c>
      <c r="J18" s="55">
        <v>0.46041666666666659</v>
      </c>
      <c r="K18" s="41">
        <f t="shared" si="0"/>
        <v>0.46041666666666659</v>
      </c>
      <c r="L18" s="55">
        <v>0.46041666666666659</v>
      </c>
      <c r="M18" s="41">
        <f t="shared" si="1"/>
        <v>0.46041666666666659</v>
      </c>
      <c r="N18" s="55">
        <v>0.46875</v>
      </c>
      <c r="O18" s="41">
        <f t="shared" si="2"/>
        <v>0.46875</v>
      </c>
      <c r="P18" s="55">
        <v>0.52708333333333335</v>
      </c>
      <c r="Q18" s="41">
        <f t="shared" si="3"/>
        <v>0.52708333333333335</v>
      </c>
      <c r="R18" s="55">
        <v>0.54027777777777775</v>
      </c>
      <c r="S18" s="41">
        <f t="shared" si="4"/>
        <v>0.54027777777777775</v>
      </c>
      <c r="T18" s="236">
        <v>0.55138888888888893</v>
      </c>
      <c r="U18" s="236">
        <f t="shared" si="5"/>
        <v>0.55138888888888893</v>
      </c>
    </row>
    <row r="19" spans="1:21" ht="22.5" customHeight="1" x14ac:dyDescent="0.25">
      <c r="A19" s="586" t="s">
        <v>80</v>
      </c>
      <c r="B19" s="587"/>
      <c r="C19" s="97" t="s">
        <v>3745</v>
      </c>
      <c r="D19" s="50">
        <v>75399579</v>
      </c>
      <c r="E19" s="50" t="s">
        <v>17</v>
      </c>
      <c r="F19" s="79" t="s">
        <v>28</v>
      </c>
      <c r="G19" s="105"/>
      <c r="H19" s="105"/>
      <c r="I19" s="105" t="s">
        <v>3338</v>
      </c>
      <c r="J19" s="55">
        <v>0.47083333333333333</v>
      </c>
      <c r="K19" s="41">
        <f t="shared" si="0"/>
        <v>0.47083333333333333</v>
      </c>
      <c r="L19" s="55">
        <v>0.47152777777777782</v>
      </c>
      <c r="M19" s="41">
        <f t="shared" si="1"/>
        <v>0.47152777777777782</v>
      </c>
      <c r="N19" s="55">
        <v>0.47708333333333341</v>
      </c>
      <c r="O19" s="41">
        <f t="shared" si="2"/>
        <v>0.47708333333333341</v>
      </c>
      <c r="P19" s="55">
        <v>0.53055555555555556</v>
      </c>
      <c r="Q19" s="41">
        <f t="shared" si="3"/>
        <v>0.53055555555555556</v>
      </c>
      <c r="R19" s="55">
        <v>0.54305555555555551</v>
      </c>
      <c r="S19" s="41">
        <f t="shared" si="4"/>
        <v>0.54305555555555551</v>
      </c>
      <c r="T19" s="236">
        <v>0.55486111111111114</v>
      </c>
      <c r="U19" s="236">
        <f t="shared" si="5"/>
        <v>0.55486111111111114</v>
      </c>
    </row>
    <row r="20" spans="1:21" s="4" customFormat="1" ht="20.25" customHeight="1" x14ac:dyDescent="0.25">
      <c r="A20" s="586" t="s">
        <v>82</v>
      </c>
      <c r="B20" s="587"/>
      <c r="C20" s="97" t="s">
        <v>3746</v>
      </c>
      <c r="D20" s="50">
        <v>43003971</v>
      </c>
      <c r="E20" s="201" t="s">
        <v>45</v>
      </c>
      <c r="F20" s="79" t="s">
        <v>28</v>
      </c>
      <c r="G20" s="184" t="s">
        <v>565</v>
      </c>
      <c r="H20" s="182"/>
      <c r="I20" s="50" t="s">
        <v>3747</v>
      </c>
      <c r="J20" s="55">
        <v>0.47361111111111109</v>
      </c>
      <c r="K20" s="41">
        <f t="shared" si="0"/>
        <v>0.47361111111111109</v>
      </c>
      <c r="L20" s="55">
        <v>0.47638888888888892</v>
      </c>
      <c r="M20" s="41">
        <f t="shared" si="1"/>
        <v>0.47638888888888892</v>
      </c>
      <c r="N20" s="55">
        <v>0.48402777777777778</v>
      </c>
      <c r="O20" s="41">
        <f t="shared" si="2"/>
        <v>0.48402777777777778</v>
      </c>
      <c r="P20" s="55">
        <v>0.54097222222222219</v>
      </c>
      <c r="Q20" s="41">
        <f t="shared" si="3"/>
        <v>0.54097222222222219</v>
      </c>
      <c r="R20" s="55">
        <v>0.55625000000000002</v>
      </c>
      <c r="S20" s="41">
        <f t="shared" si="4"/>
        <v>0.55625000000000002</v>
      </c>
      <c r="T20" s="236">
        <v>0.56805555555555554</v>
      </c>
      <c r="U20" s="236">
        <f t="shared" si="5"/>
        <v>0.56805555555555554</v>
      </c>
    </row>
    <row r="21" spans="1:21" ht="23.25" customHeight="1" x14ac:dyDescent="0.25">
      <c r="A21" s="586" t="s">
        <v>87</v>
      </c>
      <c r="B21" s="587"/>
      <c r="C21" s="97" t="s">
        <v>3748</v>
      </c>
      <c r="D21" s="50">
        <v>40777969</v>
      </c>
      <c r="E21" s="21" t="s">
        <v>189</v>
      </c>
      <c r="F21" s="79" t="s">
        <v>28</v>
      </c>
      <c r="G21" s="87"/>
      <c r="H21" s="326"/>
      <c r="I21" s="87" t="s">
        <v>498</v>
      </c>
      <c r="J21" s="55">
        <v>0.47708333333333341</v>
      </c>
      <c r="K21" s="41">
        <f t="shared" si="0"/>
        <v>0.47708333333333341</v>
      </c>
      <c r="L21" s="55">
        <v>0.48333333333333328</v>
      </c>
      <c r="M21" s="55">
        <f t="shared" si="1"/>
        <v>0.48333333333333328</v>
      </c>
      <c r="N21" s="55">
        <v>0.49027777777777781</v>
      </c>
      <c r="O21" s="55">
        <f t="shared" si="2"/>
        <v>0.49027777777777781</v>
      </c>
      <c r="P21" s="55">
        <v>0.54374999999999996</v>
      </c>
      <c r="Q21" s="55">
        <f t="shared" si="3"/>
        <v>0.54374999999999996</v>
      </c>
      <c r="R21" s="55">
        <v>0.55694444444444446</v>
      </c>
      <c r="S21" s="55">
        <f t="shared" si="4"/>
        <v>0.55694444444444446</v>
      </c>
      <c r="T21" s="236">
        <v>0.56944444444444442</v>
      </c>
      <c r="U21" s="236">
        <f t="shared" si="5"/>
        <v>0.56944444444444442</v>
      </c>
    </row>
    <row r="22" spans="1:21" ht="18" customHeight="1" x14ac:dyDescent="0.25">
      <c r="A22" s="600"/>
      <c r="B22" s="587"/>
      <c r="C22" s="104" t="s">
        <v>3749</v>
      </c>
      <c r="D22" s="88">
        <v>6063534</v>
      </c>
      <c r="E22" s="88" t="s">
        <v>189</v>
      </c>
      <c r="F22" s="80"/>
      <c r="G22" s="88" t="s">
        <v>3750</v>
      </c>
      <c r="H22" s="332"/>
      <c r="I22" s="88" t="s">
        <v>3338</v>
      </c>
      <c r="J22" s="161"/>
      <c r="K22" s="15">
        <f t="shared" si="0"/>
        <v>0</v>
      </c>
      <c r="L22" s="161"/>
      <c r="M22" s="15">
        <f t="shared" si="1"/>
        <v>0</v>
      </c>
      <c r="N22" s="161"/>
      <c r="O22" s="15">
        <f t="shared" si="2"/>
        <v>0</v>
      </c>
      <c r="P22" s="161"/>
      <c r="Q22" s="15">
        <f t="shared" si="3"/>
        <v>0</v>
      </c>
      <c r="R22" s="161"/>
      <c r="S22" s="15">
        <f t="shared" si="4"/>
        <v>0</v>
      </c>
      <c r="T22" s="161"/>
      <c r="U22" s="15">
        <f t="shared" si="5"/>
        <v>0</v>
      </c>
    </row>
    <row r="23" spans="1:21" ht="21" customHeight="1" x14ac:dyDescent="0.25">
      <c r="A23" s="586" t="s">
        <v>91</v>
      </c>
      <c r="B23" s="587"/>
      <c r="C23" s="97" t="s">
        <v>3751</v>
      </c>
      <c r="D23" s="50">
        <v>9462487</v>
      </c>
      <c r="E23" s="50" t="s">
        <v>17</v>
      </c>
      <c r="F23" s="79" t="s">
        <v>38</v>
      </c>
      <c r="G23" s="302" t="s">
        <v>116</v>
      </c>
      <c r="H23" s="329"/>
      <c r="I23" s="186" t="s">
        <v>25</v>
      </c>
      <c r="J23" s="55">
        <v>0.48402777777777778</v>
      </c>
      <c r="K23" s="41">
        <f t="shared" si="0"/>
        <v>0.48402777777777778</v>
      </c>
      <c r="L23" s="55">
        <v>0.48888888888888887</v>
      </c>
      <c r="M23" s="55">
        <f t="shared" si="1"/>
        <v>0.48888888888888887</v>
      </c>
      <c r="N23" s="55">
        <v>0.51111111111111107</v>
      </c>
      <c r="O23" s="41">
        <f t="shared" si="2"/>
        <v>0.51111111111111107</v>
      </c>
      <c r="P23" s="55">
        <v>0.55694444444444446</v>
      </c>
      <c r="Q23" s="41">
        <f t="shared" si="3"/>
        <v>0.55694444444444446</v>
      </c>
      <c r="R23" s="55">
        <v>0.57430555555555551</v>
      </c>
      <c r="S23" s="41">
        <f t="shared" si="4"/>
        <v>0.57430555555555551</v>
      </c>
      <c r="T23" s="236">
        <v>0.59097222222222223</v>
      </c>
      <c r="U23" s="236">
        <f t="shared" si="5"/>
        <v>0.59097222222222223</v>
      </c>
    </row>
    <row r="24" spans="1:21" ht="19.5" customHeight="1" x14ac:dyDescent="0.25">
      <c r="A24" s="586" t="s">
        <v>96</v>
      </c>
      <c r="B24" s="587"/>
      <c r="C24" s="97" t="s">
        <v>3752</v>
      </c>
      <c r="D24" s="50">
        <v>76472225</v>
      </c>
      <c r="E24" s="50" t="s">
        <v>17</v>
      </c>
      <c r="F24" s="79" t="s">
        <v>38</v>
      </c>
      <c r="G24" s="302" t="s">
        <v>116</v>
      </c>
      <c r="H24" s="329"/>
      <c r="I24" s="186" t="s">
        <v>25</v>
      </c>
      <c r="J24" s="55">
        <v>0.49027777777777781</v>
      </c>
      <c r="K24" s="41">
        <f t="shared" si="0"/>
        <v>0.49027777777777781</v>
      </c>
      <c r="L24" s="55">
        <v>0.49444444444444452</v>
      </c>
      <c r="M24" s="41">
        <f t="shared" si="1"/>
        <v>0.49444444444444452</v>
      </c>
      <c r="N24" s="55">
        <v>0.51249999999999996</v>
      </c>
      <c r="O24" s="41">
        <f t="shared" si="2"/>
        <v>0.51249999999999996</v>
      </c>
      <c r="P24" s="55">
        <v>0.57291666666666663</v>
      </c>
      <c r="Q24" s="55">
        <f t="shared" si="3"/>
        <v>0.57291666666666663</v>
      </c>
      <c r="R24" s="55">
        <v>0.58611111111111114</v>
      </c>
      <c r="S24" s="55">
        <f t="shared" si="4"/>
        <v>0.58611111111111114</v>
      </c>
      <c r="T24" s="236">
        <v>0.59930555555555554</v>
      </c>
      <c r="U24" s="236">
        <f t="shared" si="5"/>
        <v>0.59930555555555554</v>
      </c>
    </row>
    <row r="25" spans="1:21" ht="18" customHeight="1" x14ac:dyDescent="0.25">
      <c r="A25" s="586" t="s">
        <v>98</v>
      </c>
      <c r="B25" s="587"/>
      <c r="C25" s="97" t="s">
        <v>3753</v>
      </c>
      <c r="D25" s="50">
        <v>70940211</v>
      </c>
      <c r="E25" s="201" t="s">
        <v>45</v>
      </c>
      <c r="F25" s="79" t="s">
        <v>38</v>
      </c>
      <c r="G25" s="245"/>
      <c r="H25" s="347"/>
      <c r="I25" s="245" t="s">
        <v>175</v>
      </c>
      <c r="J25" s="55">
        <v>0.49444444444444452</v>
      </c>
      <c r="K25" s="41">
        <f t="shared" si="0"/>
        <v>0.49444444444444452</v>
      </c>
      <c r="L25" s="55">
        <v>0.49930555555555561</v>
      </c>
      <c r="M25" s="41">
        <f t="shared" si="1"/>
        <v>0.49930555555555561</v>
      </c>
      <c r="N25" s="55">
        <v>0.51388888888888884</v>
      </c>
      <c r="O25" s="41">
        <f t="shared" si="2"/>
        <v>0.51388888888888884</v>
      </c>
      <c r="P25" s="55">
        <v>0.57430555555555551</v>
      </c>
      <c r="Q25" s="41">
        <f t="shared" si="3"/>
        <v>0.57430555555555551</v>
      </c>
      <c r="R25" s="55">
        <v>0.58750000000000002</v>
      </c>
      <c r="S25" s="41">
        <f t="shared" si="4"/>
        <v>0.58750000000000002</v>
      </c>
      <c r="T25" s="236">
        <v>0.60277777777777775</v>
      </c>
      <c r="U25" s="236">
        <f t="shared" si="5"/>
        <v>0.60277777777777775</v>
      </c>
    </row>
    <row r="26" spans="1:21" s="4" customFormat="1" ht="18" customHeight="1" x14ac:dyDescent="0.25">
      <c r="A26" s="586" t="s">
        <v>102</v>
      </c>
      <c r="B26" s="587"/>
      <c r="C26" s="97" t="s">
        <v>3754</v>
      </c>
      <c r="D26" s="50">
        <v>71970785</v>
      </c>
      <c r="E26" s="201" t="s">
        <v>45</v>
      </c>
      <c r="F26" s="79" t="s">
        <v>305</v>
      </c>
      <c r="G26" s="200"/>
      <c r="H26" s="446"/>
      <c r="I26" s="200" t="s">
        <v>3357</v>
      </c>
      <c r="J26" s="55">
        <v>0.50555555555555554</v>
      </c>
      <c r="K26" s="41">
        <f t="shared" si="0"/>
        <v>0.50555555555555554</v>
      </c>
      <c r="L26" s="55">
        <v>0.50624999999999998</v>
      </c>
      <c r="M26" s="41">
        <f t="shared" si="1"/>
        <v>0.50624999999999998</v>
      </c>
      <c r="N26" s="55">
        <v>0.51597222222222228</v>
      </c>
      <c r="O26" s="41">
        <f t="shared" si="2"/>
        <v>0.51597222222222228</v>
      </c>
      <c r="P26" s="55">
        <v>0.57986111111111116</v>
      </c>
      <c r="Q26" s="41">
        <f t="shared" si="3"/>
        <v>0.57986111111111116</v>
      </c>
      <c r="R26" s="55">
        <v>0.59861111111111109</v>
      </c>
      <c r="S26" s="41">
        <f t="shared" si="4"/>
        <v>0.59861111111111109</v>
      </c>
      <c r="T26" s="236">
        <v>0.61111111111111116</v>
      </c>
      <c r="U26" s="236">
        <f t="shared" si="5"/>
        <v>0.61111111111111116</v>
      </c>
    </row>
    <row r="27" spans="1:21" s="46" customFormat="1" ht="19.5" customHeight="1" x14ac:dyDescent="0.25">
      <c r="A27" s="586" t="s">
        <v>106</v>
      </c>
      <c r="B27" s="587"/>
      <c r="C27" s="97" t="s">
        <v>3755</v>
      </c>
      <c r="D27" s="50">
        <v>42608102</v>
      </c>
      <c r="E27" s="201" t="s">
        <v>45</v>
      </c>
      <c r="F27" s="79" t="s">
        <v>38</v>
      </c>
      <c r="G27" s="105" t="s">
        <v>69</v>
      </c>
      <c r="H27" s="347"/>
      <c r="I27" s="245" t="s">
        <v>187</v>
      </c>
      <c r="J27" s="55">
        <v>0.51458333333333328</v>
      </c>
      <c r="K27" s="41">
        <f t="shared" si="0"/>
        <v>0.51458333333333328</v>
      </c>
      <c r="L27" s="55">
        <v>0.51527777777777772</v>
      </c>
      <c r="M27" s="41">
        <f t="shared" si="1"/>
        <v>0.51527777777777772</v>
      </c>
      <c r="N27" s="55">
        <v>0.52777777777777779</v>
      </c>
      <c r="O27" s="41">
        <f t="shared" si="2"/>
        <v>0.52777777777777779</v>
      </c>
      <c r="P27" s="55">
        <v>0.58125000000000004</v>
      </c>
      <c r="Q27" s="41">
        <f t="shared" si="3"/>
        <v>0.58125000000000004</v>
      </c>
      <c r="R27" s="55">
        <v>0.6</v>
      </c>
      <c r="S27" s="41">
        <f t="shared" si="4"/>
        <v>0.6</v>
      </c>
      <c r="T27" s="236">
        <v>0.61388888888888893</v>
      </c>
      <c r="U27" s="236">
        <f t="shared" si="5"/>
        <v>0.61388888888888893</v>
      </c>
    </row>
    <row r="28" spans="1:21" ht="21" customHeight="1" x14ac:dyDescent="0.25">
      <c r="A28" s="586" t="s">
        <v>110</v>
      </c>
      <c r="B28" s="587"/>
      <c r="C28" s="97" t="s">
        <v>3756</v>
      </c>
      <c r="D28" s="50">
        <v>70318010</v>
      </c>
      <c r="E28" s="201" t="s">
        <v>45</v>
      </c>
      <c r="F28" s="79" t="s">
        <v>28</v>
      </c>
      <c r="G28" s="245"/>
      <c r="H28" s="347"/>
      <c r="I28" s="245" t="s">
        <v>220</v>
      </c>
      <c r="J28" s="55">
        <v>0.52083333333333337</v>
      </c>
      <c r="K28" s="41">
        <f t="shared" si="0"/>
        <v>0.52083333333333337</v>
      </c>
      <c r="L28" s="55">
        <v>0.52638888888888891</v>
      </c>
      <c r="M28" s="41">
        <f t="shared" si="1"/>
        <v>0.52638888888888891</v>
      </c>
      <c r="N28" s="55">
        <v>0.53680555555555554</v>
      </c>
      <c r="O28" s="41">
        <f t="shared" si="2"/>
        <v>0.53680555555555554</v>
      </c>
      <c r="P28" s="55">
        <v>0.59166666666666667</v>
      </c>
      <c r="Q28" s="41">
        <f t="shared" si="3"/>
        <v>0.59166666666666667</v>
      </c>
      <c r="R28" s="55">
        <v>0.61041666666666672</v>
      </c>
      <c r="S28" s="41">
        <f t="shared" si="4"/>
        <v>0.61041666666666672</v>
      </c>
      <c r="T28" s="236">
        <v>0.62222222222222223</v>
      </c>
      <c r="U28" s="236">
        <f t="shared" si="5"/>
        <v>0.62222222222222223</v>
      </c>
    </row>
    <row r="29" spans="1:21" ht="21.75" customHeight="1" x14ac:dyDescent="0.25">
      <c r="A29" s="586" t="s">
        <v>114</v>
      </c>
      <c r="B29" s="587"/>
      <c r="C29" s="97" t="s">
        <v>3757</v>
      </c>
      <c r="D29" s="50">
        <v>9277230</v>
      </c>
      <c r="E29" s="21" t="s">
        <v>429</v>
      </c>
      <c r="F29" s="79" t="s">
        <v>38</v>
      </c>
      <c r="G29" s="105"/>
      <c r="H29" s="180"/>
      <c r="I29" s="105" t="s">
        <v>3338</v>
      </c>
      <c r="J29" s="55">
        <v>0.52361111111111114</v>
      </c>
      <c r="K29" s="41">
        <f t="shared" si="0"/>
        <v>0.52361111111111114</v>
      </c>
      <c r="L29" s="55">
        <v>0.53194444444444444</v>
      </c>
      <c r="M29" s="41">
        <f t="shared" si="1"/>
        <v>0.53194444444444444</v>
      </c>
      <c r="N29" s="55">
        <v>0.54652777777777772</v>
      </c>
      <c r="O29" s="41">
        <f t="shared" si="2"/>
        <v>0.54652777777777772</v>
      </c>
      <c r="P29" s="55">
        <v>0.59652777777777777</v>
      </c>
      <c r="Q29" s="41">
        <f t="shared" si="3"/>
        <v>0.59652777777777777</v>
      </c>
      <c r="R29" s="55">
        <v>0.6118055555555556</v>
      </c>
      <c r="S29" s="41">
        <f t="shared" si="4"/>
        <v>0.6118055555555556</v>
      </c>
      <c r="T29" s="236">
        <v>0.625</v>
      </c>
      <c r="U29" s="236">
        <f t="shared" si="5"/>
        <v>0.625</v>
      </c>
    </row>
    <row r="30" spans="1:21" ht="21" customHeight="1" x14ac:dyDescent="0.25">
      <c r="A30" s="586" t="s">
        <v>118</v>
      </c>
      <c r="B30" s="587"/>
      <c r="C30" s="97" t="s">
        <v>3758</v>
      </c>
      <c r="D30" s="50">
        <v>44728025</v>
      </c>
      <c r="E30" s="50" t="s">
        <v>17</v>
      </c>
      <c r="F30" s="79" t="s">
        <v>38</v>
      </c>
      <c r="G30" s="105"/>
      <c r="H30" s="180"/>
      <c r="I30" s="105" t="s">
        <v>3338</v>
      </c>
      <c r="J30" s="55">
        <v>0.53680555555555554</v>
      </c>
      <c r="K30" s="41">
        <f t="shared" si="0"/>
        <v>0.53680555555555554</v>
      </c>
      <c r="L30" s="55">
        <v>0.53819444444444442</v>
      </c>
      <c r="M30" s="41">
        <f t="shared" si="1"/>
        <v>0.53819444444444442</v>
      </c>
      <c r="N30" s="55">
        <v>0.54791666666666672</v>
      </c>
      <c r="O30" s="41">
        <f t="shared" si="2"/>
        <v>0.54791666666666672</v>
      </c>
      <c r="P30" s="55">
        <v>0.61319444444444449</v>
      </c>
      <c r="Q30" s="41">
        <f t="shared" si="3"/>
        <v>0.61319444444444449</v>
      </c>
      <c r="R30" s="55">
        <v>0.62569444444444444</v>
      </c>
      <c r="S30" s="41">
        <f t="shared" si="4"/>
        <v>0.62569444444444444</v>
      </c>
      <c r="T30" s="236">
        <v>0.63680555555555551</v>
      </c>
      <c r="U30" s="236">
        <f t="shared" si="5"/>
        <v>0.63680555555555551</v>
      </c>
    </row>
    <row r="31" spans="1:21" s="4" customFormat="1" ht="20.25" customHeight="1" x14ac:dyDescent="0.25">
      <c r="A31" s="586" t="s">
        <v>126</v>
      </c>
      <c r="B31" s="587"/>
      <c r="C31" s="97" t="s">
        <v>3759</v>
      </c>
      <c r="D31" s="50">
        <v>41525126</v>
      </c>
      <c r="E31" s="201" t="s">
        <v>45</v>
      </c>
      <c r="F31" s="79" t="s">
        <v>38</v>
      </c>
      <c r="G31" s="105" t="s">
        <v>104</v>
      </c>
      <c r="H31" s="182"/>
      <c r="I31" s="50" t="s">
        <v>117</v>
      </c>
      <c r="J31" s="55">
        <v>0.60416666666666663</v>
      </c>
      <c r="K31" s="41">
        <f t="shared" si="0"/>
        <v>0.60416666666666663</v>
      </c>
      <c r="L31" s="55">
        <v>0.60486111111111107</v>
      </c>
      <c r="M31" s="41">
        <f t="shared" si="1"/>
        <v>0.60486111111111107</v>
      </c>
      <c r="N31" s="55">
        <v>0.61250000000000004</v>
      </c>
      <c r="O31" s="41">
        <f t="shared" si="2"/>
        <v>0.61250000000000004</v>
      </c>
      <c r="P31" s="55">
        <v>0.67152777777777772</v>
      </c>
      <c r="Q31" s="41">
        <f t="shared" si="3"/>
        <v>0.67152777777777772</v>
      </c>
      <c r="R31" s="55">
        <v>0.68263888888888891</v>
      </c>
      <c r="S31" s="41">
        <f t="shared" si="4"/>
        <v>0.68263888888888891</v>
      </c>
      <c r="T31" s="236">
        <v>0.69444444444444442</v>
      </c>
      <c r="U31" s="236">
        <f t="shared" si="5"/>
        <v>0.69444444444444442</v>
      </c>
    </row>
    <row r="32" spans="1:21" s="46" customFormat="1" ht="21" customHeight="1" x14ac:dyDescent="0.25">
      <c r="A32" s="586" t="s">
        <v>130</v>
      </c>
      <c r="B32" s="587"/>
      <c r="C32" s="97" t="s">
        <v>3760</v>
      </c>
      <c r="D32" s="50">
        <v>43898131</v>
      </c>
      <c r="E32" s="201" t="s">
        <v>45</v>
      </c>
      <c r="F32" s="79" t="s">
        <v>28</v>
      </c>
      <c r="G32" s="105" t="s">
        <v>104</v>
      </c>
      <c r="H32" s="182"/>
      <c r="I32" s="50" t="s">
        <v>117</v>
      </c>
      <c r="J32" s="55">
        <v>0.60902777777777772</v>
      </c>
      <c r="K32" s="41">
        <f t="shared" si="0"/>
        <v>0.60902777777777772</v>
      </c>
      <c r="L32" s="55">
        <v>0.60972222222222228</v>
      </c>
      <c r="M32" s="41">
        <f t="shared" si="1"/>
        <v>0.60972222222222228</v>
      </c>
      <c r="N32" s="55">
        <v>0.62013888888888891</v>
      </c>
      <c r="O32" s="41">
        <f t="shared" si="2"/>
        <v>0.62013888888888891</v>
      </c>
      <c r="P32" s="55">
        <v>0.67708333333333337</v>
      </c>
      <c r="Q32" s="41">
        <f t="shared" si="3"/>
        <v>0.67708333333333337</v>
      </c>
      <c r="R32" s="55">
        <v>0.68888888888888888</v>
      </c>
      <c r="S32" s="41">
        <f t="shared" si="4"/>
        <v>0.68888888888888888</v>
      </c>
      <c r="T32" s="236">
        <v>0.7006944444444444</v>
      </c>
      <c r="U32" s="236">
        <f t="shared" si="5"/>
        <v>0.7006944444444444</v>
      </c>
    </row>
    <row r="33" spans="1:21" ht="19.5" customHeight="1" x14ac:dyDescent="0.25">
      <c r="A33" s="586" t="s">
        <v>237</v>
      </c>
      <c r="B33" s="587"/>
      <c r="C33" s="97" t="s">
        <v>3761</v>
      </c>
      <c r="D33" s="50">
        <v>47453116</v>
      </c>
      <c r="E33" s="201" t="s">
        <v>45</v>
      </c>
      <c r="F33" s="79" t="s">
        <v>38</v>
      </c>
      <c r="G33" s="245"/>
      <c r="H33" s="347"/>
      <c r="I33" s="245" t="s">
        <v>197</v>
      </c>
      <c r="J33" s="55">
        <v>0.62222222222222223</v>
      </c>
      <c r="K33" s="55">
        <f t="shared" si="0"/>
        <v>0.62222222222222223</v>
      </c>
      <c r="L33" s="55">
        <v>0.62430555555555556</v>
      </c>
      <c r="M33" s="55">
        <f t="shared" si="1"/>
        <v>0.62430555555555556</v>
      </c>
      <c r="N33" s="55">
        <v>0.63263888888888886</v>
      </c>
      <c r="O33" s="55">
        <f t="shared" si="2"/>
        <v>0.63263888888888886</v>
      </c>
      <c r="P33" s="55">
        <v>0.68611111111111112</v>
      </c>
      <c r="Q33" s="55">
        <f t="shared" si="3"/>
        <v>0.68611111111111112</v>
      </c>
      <c r="R33" s="55">
        <v>0.69791666666666663</v>
      </c>
      <c r="S33" s="55">
        <f t="shared" si="4"/>
        <v>0.69791666666666663</v>
      </c>
      <c r="T33" s="236">
        <v>0.70972222222222225</v>
      </c>
      <c r="U33" s="236">
        <f t="shared" si="5"/>
        <v>0.70972222222222225</v>
      </c>
    </row>
    <row r="34" spans="1:21" ht="19.5" customHeight="1" x14ac:dyDescent="0.25">
      <c r="A34" s="586" t="s">
        <v>136</v>
      </c>
      <c r="B34" s="587"/>
      <c r="C34" s="148" t="s">
        <v>3762</v>
      </c>
      <c r="D34" s="50">
        <v>47766399</v>
      </c>
      <c r="E34" s="50" t="s">
        <v>271</v>
      </c>
      <c r="F34" s="79" t="s">
        <v>305</v>
      </c>
      <c r="G34" s="184" t="s">
        <v>3763</v>
      </c>
      <c r="H34" s="182"/>
      <c r="I34" s="50" t="s">
        <v>205</v>
      </c>
      <c r="J34" s="55">
        <v>0.62569444444444444</v>
      </c>
      <c r="K34" s="55">
        <f t="shared" si="0"/>
        <v>0.62569444444444444</v>
      </c>
      <c r="L34" s="55">
        <v>0.62847222222222221</v>
      </c>
      <c r="M34" s="55">
        <f t="shared" si="1"/>
        <v>0.62847222222222221</v>
      </c>
      <c r="N34" s="55">
        <v>0.63958333333333328</v>
      </c>
      <c r="O34" s="55">
        <f t="shared" si="2"/>
        <v>0.63958333333333328</v>
      </c>
      <c r="P34" s="55">
        <v>0.68888888888888888</v>
      </c>
      <c r="Q34" s="55">
        <f t="shared" si="3"/>
        <v>0.68888888888888888</v>
      </c>
      <c r="R34" s="55">
        <v>0.70208333333333328</v>
      </c>
      <c r="S34" s="55">
        <f t="shared" si="4"/>
        <v>0.70208333333333328</v>
      </c>
      <c r="T34" s="236">
        <v>0.71527777777777779</v>
      </c>
      <c r="U34" s="236">
        <f t="shared" si="5"/>
        <v>0.71527777777777779</v>
      </c>
    </row>
    <row r="35" spans="1:21" ht="18.75" customHeight="1" x14ac:dyDescent="0.25">
      <c r="A35" s="586" t="s">
        <v>240</v>
      </c>
      <c r="B35" s="587"/>
      <c r="C35" s="97" t="s">
        <v>3764</v>
      </c>
      <c r="D35" s="50">
        <v>70937812</v>
      </c>
      <c r="E35" s="174" t="s">
        <v>138</v>
      </c>
      <c r="F35" s="79" t="s">
        <v>28</v>
      </c>
      <c r="G35" s="50" t="s">
        <v>3765</v>
      </c>
      <c r="H35" s="182"/>
      <c r="I35" s="50" t="s">
        <v>3766</v>
      </c>
      <c r="J35" s="55">
        <v>0.6333333333333333</v>
      </c>
      <c r="K35" s="41">
        <f t="shared" si="0"/>
        <v>0.6333333333333333</v>
      </c>
      <c r="L35" s="55">
        <v>0.63472222222222219</v>
      </c>
      <c r="M35" s="55">
        <f t="shared" si="1"/>
        <v>0.63472222222222219</v>
      </c>
      <c r="N35" s="55">
        <v>0.64166666666666672</v>
      </c>
      <c r="O35" s="55">
        <f t="shared" si="2"/>
        <v>0.64166666666666672</v>
      </c>
      <c r="P35" s="55">
        <v>0.69791666666666663</v>
      </c>
      <c r="Q35" s="55">
        <f t="shared" si="3"/>
        <v>0.69791666666666663</v>
      </c>
      <c r="R35" s="55">
        <v>0.72083333333333333</v>
      </c>
      <c r="S35" s="55">
        <f t="shared" si="4"/>
        <v>0.72083333333333333</v>
      </c>
      <c r="T35" s="236">
        <v>0.7319444444444444</v>
      </c>
      <c r="U35" s="236">
        <f t="shared" si="5"/>
        <v>0.7319444444444444</v>
      </c>
    </row>
    <row r="36" spans="1:21" ht="18.75" customHeight="1" x14ac:dyDescent="0.25">
      <c r="A36" s="586" t="s">
        <v>454</v>
      </c>
      <c r="B36" s="587"/>
      <c r="C36" s="148" t="s">
        <v>3767</v>
      </c>
      <c r="D36" s="50">
        <v>71769568</v>
      </c>
      <c r="E36" s="21" t="s">
        <v>301</v>
      </c>
      <c r="F36" s="79" t="s">
        <v>28</v>
      </c>
      <c r="G36" s="105" t="s">
        <v>75</v>
      </c>
      <c r="H36" s="328"/>
      <c r="I36" s="96" t="s">
        <v>29</v>
      </c>
      <c r="J36" s="55">
        <v>0.66041666666666665</v>
      </c>
      <c r="K36" s="55">
        <f t="shared" si="0"/>
        <v>0.66041666666666665</v>
      </c>
      <c r="L36" s="55">
        <v>0.66041666666666665</v>
      </c>
      <c r="M36" s="55">
        <f t="shared" si="1"/>
        <v>0.66041666666666665</v>
      </c>
      <c r="N36" s="55">
        <v>0.67361111111111116</v>
      </c>
      <c r="O36" s="55">
        <f t="shared" si="2"/>
        <v>0.67361111111111116</v>
      </c>
      <c r="P36" s="55">
        <v>0.72361111111111109</v>
      </c>
      <c r="Q36" s="55">
        <f t="shared" si="3"/>
        <v>0.72361111111111109</v>
      </c>
      <c r="R36" s="55">
        <v>0.73472222222222228</v>
      </c>
      <c r="S36" s="55">
        <f t="shared" si="4"/>
        <v>0.73472222222222228</v>
      </c>
      <c r="T36" s="530">
        <v>0.74652777777777779</v>
      </c>
      <c r="U36" s="530">
        <f t="shared" si="5"/>
        <v>0.74652777777777779</v>
      </c>
    </row>
    <row r="37" spans="1:21" ht="18.75" customHeight="1" x14ac:dyDescent="0.25">
      <c r="A37" s="589"/>
      <c r="B37" s="589"/>
    </row>
    <row r="38" spans="1:21" s="46" customFormat="1" ht="18" customHeight="1" x14ac:dyDescent="0.25">
      <c r="A38" s="598"/>
      <c r="B38" s="598"/>
    </row>
    <row r="39" spans="1:21" ht="18" customHeight="1" x14ac:dyDescent="0.25">
      <c r="A39" s="589"/>
      <c r="B39" s="589"/>
    </row>
    <row r="40" spans="1:21" s="46" customFormat="1" ht="18" customHeight="1" x14ac:dyDescent="0.25">
      <c r="A40" s="598"/>
      <c r="B40" s="598"/>
    </row>
    <row r="41" spans="1:21" ht="18" customHeight="1" x14ac:dyDescent="0.25">
      <c r="A41" s="589"/>
      <c r="B41" s="589"/>
    </row>
    <row r="42" spans="1:21" ht="18.75" customHeight="1" x14ac:dyDescent="0.25">
      <c r="A42" s="589"/>
      <c r="B42" s="589"/>
    </row>
    <row r="43" spans="1:21" ht="18" customHeight="1" x14ac:dyDescent="0.25">
      <c r="A43" s="589"/>
      <c r="B43" s="589"/>
    </row>
    <row r="44" spans="1:21" ht="18" customHeight="1" x14ac:dyDescent="0.25">
      <c r="A44" s="589"/>
      <c r="B44" s="589"/>
    </row>
    <row r="45" spans="1:21" ht="21" customHeight="1" x14ac:dyDescent="0.25">
      <c r="A45" s="589"/>
      <c r="B45" s="589"/>
    </row>
    <row r="46" spans="1:21" ht="18" customHeight="1" x14ac:dyDescent="0.25">
      <c r="A46" s="589"/>
      <c r="B46" s="589"/>
    </row>
    <row r="47" spans="1:21" ht="18" customHeight="1" x14ac:dyDescent="0.25">
      <c r="A47" s="589"/>
      <c r="B47" s="589"/>
    </row>
    <row r="48" spans="1:21" ht="18" customHeight="1" x14ac:dyDescent="0.25">
      <c r="A48" s="589"/>
      <c r="B48" s="589"/>
    </row>
    <row r="49" spans="1:2" ht="18" customHeight="1" x14ac:dyDescent="0.25">
      <c r="A49" s="589"/>
      <c r="B49" s="589"/>
    </row>
    <row r="50" spans="1:2" ht="18" customHeight="1" x14ac:dyDescent="0.25">
      <c r="A50" s="589"/>
      <c r="B50" s="589"/>
    </row>
    <row r="51" spans="1:2" ht="18" customHeight="1" x14ac:dyDescent="0.25">
      <c r="A51" s="589"/>
      <c r="B51" s="589"/>
    </row>
    <row r="52" spans="1:2" ht="18" customHeight="1" x14ac:dyDescent="0.25">
      <c r="A52" s="589"/>
      <c r="B52" s="589"/>
    </row>
    <row r="53" spans="1:2" ht="18" customHeight="1" x14ac:dyDescent="0.25">
      <c r="A53" s="589"/>
      <c r="B53" s="589"/>
    </row>
    <row r="54" spans="1:2" ht="18" customHeight="1" x14ac:dyDescent="0.25">
      <c r="A54" s="589"/>
      <c r="B54" s="589"/>
    </row>
    <row r="55" spans="1:2" ht="18" customHeight="1" x14ac:dyDescent="0.25">
      <c r="A55" s="589"/>
      <c r="B55" s="589"/>
    </row>
    <row r="56" spans="1:2" ht="18" customHeight="1" x14ac:dyDescent="0.25">
      <c r="A56" s="589"/>
      <c r="B56" s="589"/>
    </row>
    <row r="57" spans="1:2" ht="18" customHeight="1" x14ac:dyDescent="0.25">
      <c r="A57" s="589"/>
      <c r="B57" s="589"/>
    </row>
    <row r="58" spans="1:2" ht="18" customHeight="1" x14ac:dyDescent="0.25">
      <c r="A58" s="589"/>
      <c r="B58" s="589"/>
    </row>
    <row r="59" spans="1:2" ht="18" customHeight="1" x14ac:dyDescent="0.25">
      <c r="A59" s="589"/>
      <c r="B59" s="589"/>
    </row>
    <row r="60" spans="1:2" ht="18" customHeight="1" x14ac:dyDescent="0.25">
      <c r="A60" s="589"/>
      <c r="B60" s="589"/>
    </row>
    <row r="61" spans="1:2" ht="18" customHeight="1" x14ac:dyDescent="0.25">
      <c r="A61" s="589"/>
      <c r="B61" s="589"/>
    </row>
    <row r="62" spans="1:2" ht="18" customHeight="1" x14ac:dyDescent="0.25">
      <c r="A62" s="589"/>
      <c r="B62" s="589"/>
    </row>
    <row r="63" spans="1:2" ht="18" customHeight="1" x14ac:dyDescent="0.25">
      <c r="A63" s="589"/>
      <c r="B63" s="589"/>
    </row>
    <row r="64" spans="1:2" ht="18" customHeight="1" x14ac:dyDescent="0.25">
      <c r="A64" s="589"/>
      <c r="B64" s="589"/>
    </row>
    <row r="65" spans="1:8" ht="18" customHeight="1" x14ac:dyDescent="0.25">
      <c r="A65" s="589"/>
      <c r="B65" s="589"/>
    </row>
    <row r="66" spans="1:8" ht="18" customHeight="1" x14ac:dyDescent="0.25"/>
    <row r="67" spans="1:8" ht="15.75" customHeight="1" x14ac:dyDescent="0.25">
      <c r="B67" t="s">
        <v>6768</v>
      </c>
      <c r="C67" t="s">
        <v>6769</v>
      </c>
      <c r="D67" t="s">
        <v>6770</v>
      </c>
      <c r="E67" t="s">
        <v>6771</v>
      </c>
      <c r="F67" t="s">
        <v>6772</v>
      </c>
      <c r="G67" t="s">
        <v>6773</v>
      </c>
      <c r="H67" t="s">
        <v>6774</v>
      </c>
    </row>
    <row r="68" spans="1:8" ht="18" customHeight="1" x14ac:dyDescent="0.25"/>
    <row r="69" spans="1:8" ht="18" customHeight="1" x14ac:dyDescent="0.25"/>
    <row r="70" spans="1:8" ht="18" customHeight="1" x14ac:dyDescent="0.25"/>
    <row r="71" spans="1:8" ht="18" customHeight="1" x14ac:dyDescent="0.25"/>
    <row r="72" spans="1:8" ht="18" customHeight="1" x14ac:dyDescent="0.25"/>
    <row r="73" spans="1:8" ht="18" customHeight="1" x14ac:dyDescent="0.25"/>
    <row r="74" spans="1:8" ht="18" customHeight="1" x14ac:dyDescent="0.25"/>
    <row r="75" spans="1:8" ht="18" customHeight="1" x14ac:dyDescent="0.25"/>
    <row r="76" spans="1:8" ht="18" customHeight="1" x14ac:dyDescent="0.25"/>
    <row r="77" spans="1:8" ht="18" customHeight="1" x14ac:dyDescent="0.25"/>
    <row r="78" spans="1:8" ht="18" customHeight="1" x14ac:dyDescent="0.25"/>
    <row r="79" spans="1:8" ht="18" customHeight="1" x14ac:dyDescent="0.25"/>
    <row r="80" spans="1:8" ht="15.75" customHeight="1" x14ac:dyDescent="0.25"/>
    <row r="81" spans="2:6" ht="18" customHeight="1" x14ac:dyDescent="0.25"/>
    <row r="82" spans="2:6" ht="18" customHeight="1" x14ac:dyDescent="0.25"/>
    <row r="83" spans="2:6" ht="18" customHeight="1" x14ac:dyDescent="0.25"/>
    <row r="84" spans="2:6" ht="18" customHeight="1" x14ac:dyDescent="0.25"/>
    <row r="85" spans="2:6" ht="18" customHeight="1" x14ac:dyDescent="0.25"/>
    <row r="86" spans="2:6" ht="18" customHeight="1" x14ac:dyDescent="0.25"/>
    <row r="87" spans="2:6" ht="18" customHeight="1" x14ac:dyDescent="0.25"/>
    <row r="88" spans="2:6" ht="18" customHeight="1" x14ac:dyDescent="0.25"/>
    <row r="89" spans="2:6" ht="15.75" customHeight="1" x14ac:dyDescent="0.25"/>
    <row r="90" spans="2:6" ht="21" customHeight="1" x14ac:dyDescent="0.25"/>
    <row r="91" spans="2:6" ht="15.75" customHeight="1" x14ac:dyDescent="0.25">
      <c r="B91" t="s">
        <v>6768</v>
      </c>
      <c r="C91" t="s">
        <v>6769</v>
      </c>
      <c r="D91" t="s">
        <v>6770</v>
      </c>
      <c r="E91" t="s">
        <v>6771</v>
      </c>
      <c r="F91" t="s">
        <v>6772</v>
      </c>
    </row>
    <row r="92" spans="2:6" ht="15.75" customHeight="1" x14ac:dyDescent="0.25"/>
    <row r="93" spans="2:6" ht="15.75" customHeight="1" x14ac:dyDescent="0.25"/>
    <row r="94" spans="2:6" ht="21" customHeight="1" x14ac:dyDescent="0.25"/>
    <row r="95" spans="2:6" ht="21" customHeight="1" x14ac:dyDescent="0.25"/>
    <row r="96" spans="2:6" ht="18.75" customHeight="1" x14ac:dyDescent="0.25"/>
    <row r="97" spans="3:9" ht="15.75" customHeight="1" x14ac:dyDescent="0.25"/>
    <row r="98" spans="3:9" ht="15.75" customHeight="1" x14ac:dyDescent="0.25"/>
    <row r="99" spans="3:9" ht="18.75" customHeight="1" x14ac:dyDescent="0.25"/>
    <row r="103" spans="3:9" x14ac:dyDescent="0.25">
      <c r="C103" t="s">
        <v>6768</v>
      </c>
      <c r="D103" t="s">
        <v>6769</v>
      </c>
      <c r="E103" t="s">
        <v>6770</v>
      </c>
      <c r="F103" t="s">
        <v>6771</v>
      </c>
      <c r="G103" t="s">
        <v>6772</v>
      </c>
      <c r="H103" t="s">
        <v>6773</v>
      </c>
      <c r="I103" t="s">
        <v>6774</v>
      </c>
    </row>
    <row r="104" spans="3:9" ht="15.75" customHeight="1" x14ac:dyDescent="0.25"/>
    <row r="105" spans="3:9" ht="18" customHeight="1" x14ac:dyDescent="0.25"/>
    <row r="106" spans="3:9" ht="18" customHeight="1" x14ac:dyDescent="0.25"/>
    <row r="107" spans="3:9" ht="18" customHeight="1" x14ac:dyDescent="0.25"/>
    <row r="108" spans="3:9" ht="15.75" customHeight="1" x14ac:dyDescent="0.25"/>
    <row r="109" spans="3:9" ht="15.75" customHeight="1" x14ac:dyDescent="0.25"/>
    <row r="110" spans="3:9" ht="15.75" customHeight="1" x14ac:dyDescent="0.25"/>
    <row r="111" spans="3:9" ht="18.75" customHeight="1" x14ac:dyDescent="0.25"/>
    <row r="112" spans="3:9" ht="15.75" customHeight="1" x14ac:dyDescent="0.25"/>
  </sheetData>
  <mergeCells count="70">
    <mergeCell ref="A64:B64"/>
    <mergeCell ref="A60:B60"/>
    <mergeCell ref="A49:B49"/>
    <mergeCell ref="A51:B51"/>
    <mergeCell ref="A11:B11"/>
    <mergeCell ref="A45:B45"/>
    <mergeCell ref="A63:B63"/>
    <mergeCell ref="A28:B28"/>
    <mergeCell ref="A13:B13"/>
    <mergeCell ref="A44:B44"/>
    <mergeCell ref="A39:B39"/>
    <mergeCell ref="A40:B40"/>
    <mergeCell ref="A48:B48"/>
    <mergeCell ref="A24:B24"/>
    <mergeCell ref="A30:B30"/>
    <mergeCell ref="A15:B15"/>
    <mergeCell ref="A61:B61"/>
    <mergeCell ref="A6:B6"/>
    <mergeCell ref="A54:B54"/>
    <mergeCell ref="A16:B16"/>
    <mergeCell ref="A7:B7"/>
    <mergeCell ref="A18:B18"/>
    <mergeCell ref="A12:B12"/>
    <mergeCell ref="A21:B21"/>
    <mergeCell ref="A19:B19"/>
    <mergeCell ref="A10:B10"/>
    <mergeCell ref="A59:B59"/>
    <mergeCell ref="A65:B65"/>
    <mergeCell ref="A25:B25"/>
    <mergeCell ref="A41:B41"/>
    <mergeCell ref="A46:B46"/>
    <mergeCell ref="A37:B37"/>
    <mergeCell ref="A56:B56"/>
    <mergeCell ref="A27:B27"/>
    <mergeCell ref="A55:B55"/>
    <mergeCell ref="A50:B50"/>
    <mergeCell ref="A26:B26"/>
    <mergeCell ref="A57:B57"/>
    <mergeCell ref="A33:B33"/>
    <mergeCell ref="A53:B53"/>
    <mergeCell ref="A62:B62"/>
    <mergeCell ref="A52:B52"/>
    <mergeCell ref="A43:B43"/>
    <mergeCell ref="T1:U1"/>
    <mergeCell ref="A47:B47"/>
    <mergeCell ref="A42:B42"/>
    <mergeCell ref="L1:M1"/>
    <mergeCell ref="A32:B32"/>
    <mergeCell ref="A5:B5"/>
    <mergeCell ref="A14:B14"/>
    <mergeCell ref="A23:B23"/>
    <mergeCell ref="A17:B17"/>
    <mergeCell ref="A8:B8"/>
    <mergeCell ref="A22:B22"/>
    <mergeCell ref="A35:B35"/>
    <mergeCell ref="A4:B4"/>
    <mergeCell ref="A20:B20"/>
    <mergeCell ref="A38:B38"/>
    <mergeCell ref="A29:B29"/>
    <mergeCell ref="A9:B9"/>
    <mergeCell ref="A31:B31"/>
    <mergeCell ref="A58:B58"/>
    <mergeCell ref="R1:S1"/>
    <mergeCell ref="A34:B34"/>
    <mergeCell ref="P1:Q1"/>
    <mergeCell ref="A36:B36"/>
    <mergeCell ref="A1:B1"/>
    <mergeCell ref="A3:B3"/>
    <mergeCell ref="N1:O1"/>
    <mergeCell ref="A2:B2"/>
  </mergeCells>
  <pageMargins left="0.7" right="0.7" top="0.75" bottom="0.75" header="0.3" footer="0.3"/>
  <pageSetup paperSize="9" fitToWidth="0" orientation="landscape"/>
  <tableParts count="3">
    <tablePart r:id="rId1"/>
    <tablePart r:id="rId2"/>
    <tablePart r:id="rId3"/>
  </tableParts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0-000000000000}">
  <sheetPr codeName="Hoja378">
    <pageSetUpPr fitToPage="1"/>
  </sheetPr>
  <dimension ref="A1:V112"/>
  <sheetViews>
    <sheetView topLeftCell="A26" workbookViewId="0">
      <selection activeCell="C51" sqref="C51:I51"/>
    </sheetView>
  </sheetViews>
  <sheetFormatPr baseColWidth="10" defaultColWidth="9.140625" defaultRowHeight="15" x14ac:dyDescent="0.25"/>
  <cols>
    <col min="1" max="2" width="2.7109375" customWidth="1"/>
    <col min="3" max="3" width="39" customWidth="1"/>
    <col min="4" max="4" width="14.5703125" customWidth="1"/>
    <col min="5" max="5" width="21.85546875" customWidth="1"/>
    <col min="6" max="6" width="22" customWidth="1"/>
    <col min="7" max="7" width="21.140625" bestFit="1" customWidth="1"/>
    <col min="8" max="8" width="11.85546875" customWidth="1"/>
    <col min="9" max="9" width="25.140625" customWidth="1"/>
    <col min="10" max="10" width="13.28515625" customWidth="1"/>
    <col min="11" max="11" width="13.5703125" customWidth="1"/>
    <col min="12" max="12" width="14.28515625" customWidth="1"/>
    <col min="13" max="13" width="13.7109375" customWidth="1"/>
    <col min="14" max="15" width="14.7109375" customWidth="1"/>
    <col min="16" max="16" width="15.28515625" customWidth="1"/>
    <col min="17" max="17" width="14.85546875" customWidth="1"/>
    <col min="18" max="19" width="15.42578125" customWidth="1"/>
    <col min="20" max="20" width="17" customWidth="1"/>
    <col min="21" max="21" width="17.85546875" customWidth="1"/>
    <col min="22" max="22" width="10.5703125" customWidth="1"/>
  </cols>
  <sheetData>
    <row r="1" spans="1:22" ht="46.5" customHeight="1" x14ac:dyDescent="0.25">
      <c r="A1" s="596" t="s">
        <v>0</v>
      </c>
      <c r="B1" s="597"/>
      <c r="C1" s="10" t="s">
        <v>1</v>
      </c>
      <c r="D1" s="10" t="s">
        <v>2</v>
      </c>
      <c r="E1" s="25" t="s">
        <v>3</v>
      </c>
      <c r="F1" s="20" t="s">
        <v>4</v>
      </c>
      <c r="G1" s="1" t="s">
        <v>5</v>
      </c>
      <c r="H1" s="35" t="s">
        <v>6</v>
      </c>
      <c r="I1" s="2" t="s">
        <v>7</v>
      </c>
      <c r="J1" s="3" t="s">
        <v>8</v>
      </c>
      <c r="K1" s="3" t="s">
        <v>9</v>
      </c>
      <c r="L1" s="593" t="s">
        <v>10</v>
      </c>
      <c r="M1" s="592"/>
      <c r="N1" s="599" t="s">
        <v>11</v>
      </c>
      <c r="O1" s="592"/>
      <c r="P1" s="595" t="s">
        <v>12</v>
      </c>
      <c r="Q1" s="592"/>
      <c r="R1" s="594" t="s">
        <v>13</v>
      </c>
      <c r="S1" s="592"/>
      <c r="T1" s="591" t="s">
        <v>14</v>
      </c>
      <c r="U1" s="592"/>
      <c r="V1" s="46" t="s">
        <v>3768</v>
      </c>
    </row>
    <row r="2" spans="1:22" ht="21" customHeight="1" x14ac:dyDescent="0.25">
      <c r="A2" s="586" t="s">
        <v>15</v>
      </c>
      <c r="B2" s="587"/>
      <c r="C2" s="148" t="s">
        <v>3769</v>
      </c>
      <c r="D2" s="50">
        <v>70786812</v>
      </c>
      <c r="E2" s="529" t="s">
        <v>138</v>
      </c>
      <c r="F2" s="79" t="s">
        <v>757</v>
      </c>
      <c r="G2" s="407" t="s">
        <v>3770</v>
      </c>
      <c r="H2" s="182"/>
      <c r="I2" s="50" t="s">
        <v>457</v>
      </c>
      <c r="J2" s="55">
        <v>0.35</v>
      </c>
      <c r="K2" s="41">
        <f t="shared" ref="K2:K28" si="0">J2+$K$61</f>
        <v>0.35</v>
      </c>
      <c r="L2" s="55">
        <v>0.35555555555555562</v>
      </c>
      <c r="M2" s="41">
        <f t="shared" ref="M2:M28" si="1">L2+$M$62</f>
        <v>0.35555555555555562</v>
      </c>
      <c r="N2" s="55">
        <v>0.36041666666666672</v>
      </c>
      <c r="O2" s="41">
        <f t="shared" ref="O2:O28" si="2">N2+$O$62</f>
        <v>0.36041666666666672</v>
      </c>
      <c r="P2" s="55">
        <v>0.41041666666666671</v>
      </c>
      <c r="Q2" s="41">
        <f t="shared" ref="Q2:Q28" si="3">P2+$Q$62</f>
        <v>0.41041666666666671</v>
      </c>
      <c r="R2" s="55">
        <v>0.44305555555555548</v>
      </c>
      <c r="S2" s="41">
        <f t="shared" ref="S2:S21" si="4">R2+$S$62</f>
        <v>0.44305555555555548</v>
      </c>
      <c r="T2" s="236">
        <v>0.45555555555555549</v>
      </c>
      <c r="U2" s="72">
        <f t="shared" ref="U2:U28" si="5">T2+$U$62</f>
        <v>0.45555555555555549</v>
      </c>
      <c r="V2" s="46">
        <v>80</v>
      </c>
    </row>
    <row r="3" spans="1:22" ht="21" customHeight="1" x14ac:dyDescent="0.25">
      <c r="A3" s="586" t="s">
        <v>21</v>
      </c>
      <c r="B3" s="587"/>
      <c r="C3" s="97" t="s">
        <v>3771</v>
      </c>
      <c r="D3" s="50">
        <v>43930700</v>
      </c>
      <c r="E3" s="50" t="s">
        <v>17</v>
      </c>
      <c r="F3" s="79" t="s">
        <v>660</v>
      </c>
      <c r="G3" s="407" t="s">
        <v>226</v>
      </c>
      <c r="H3" s="182"/>
      <c r="I3" s="50" t="s">
        <v>1632</v>
      </c>
      <c r="J3" s="55">
        <v>0.34652777777777782</v>
      </c>
      <c r="K3" s="41">
        <f t="shared" si="0"/>
        <v>0.34652777777777782</v>
      </c>
      <c r="L3" s="55">
        <v>0.34722222222222221</v>
      </c>
      <c r="M3" s="41">
        <f t="shared" si="1"/>
        <v>0.34722222222222221</v>
      </c>
      <c r="N3" s="55">
        <v>0.35555555555555562</v>
      </c>
      <c r="O3" s="41">
        <f t="shared" si="2"/>
        <v>0.35555555555555562</v>
      </c>
      <c r="P3" s="55">
        <v>0.40694444444444439</v>
      </c>
      <c r="Q3" s="41">
        <f t="shared" si="3"/>
        <v>0.40694444444444439</v>
      </c>
      <c r="R3" s="55">
        <v>0.4201388888888889</v>
      </c>
      <c r="S3" s="41">
        <f t="shared" si="4"/>
        <v>0.4201388888888889</v>
      </c>
      <c r="T3" s="236">
        <v>0.43194444444444452</v>
      </c>
      <c r="U3" s="72">
        <f t="shared" si="5"/>
        <v>0.43194444444444452</v>
      </c>
      <c r="V3" s="147">
        <v>80</v>
      </c>
    </row>
    <row r="4" spans="1:22" ht="20.25" customHeight="1" x14ac:dyDescent="0.25">
      <c r="A4" s="586" t="s">
        <v>26</v>
      </c>
      <c r="B4" s="587"/>
      <c r="C4" s="97" t="s">
        <v>3772</v>
      </c>
      <c r="D4" s="50">
        <v>105472</v>
      </c>
      <c r="E4" s="529" t="s">
        <v>138</v>
      </c>
      <c r="F4" s="79" t="s">
        <v>660</v>
      </c>
      <c r="G4" s="105" t="s">
        <v>24</v>
      </c>
      <c r="H4" s="186"/>
      <c r="I4" s="186" t="s">
        <v>25</v>
      </c>
      <c r="J4" s="55">
        <v>0.35555555555555562</v>
      </c>
      <c r="K4" s="41">
        <f t="shared" si="0"/>
        <v>0.35555555555555562</v>
      </c>
      <c r="L4" s="55">
        <v>0.35972222222222222</v>
      </c>
      <c r="M4" s="41">
        <f t="shared" si="1"/>
        <v>0.35972222222222222</v>
      </c>
      <c r="N4" s="55">
        <v>0.3659722222222222</v>
      </c>
      <c r="O4" s="41">
        <f t="shared" si="2"/>
        <v>0.3659722222222222</v>
      </c>
      <c r="P4" s="55">
        <v>0.41041666666666671</v>
      </c>
      <c r="Q4" s="41">
        <f t="shared" si="3"/>
        <v>0.41041666666666671</v>
      </c>
      <c r="R4" s="55">
        <v>0.43125000000000002</v>
      </c>
      <c r="S4" s="41">
        <f t="shared" si="4"/>
        <v>0.43125000000000002</v>
      </c>
      <c r="T4" s="236">
        <v>0.44305555555555548</v>
      </c>
      <c r="U4" s="72">
        <f t="shared" si="5"/>
        <v>0.44305555555555548</v>
      </c>
      <c r="V4" s="121">
        <v>120</v>
      </c>
    </row>
    <row r="5" spans="1:22" ht="18.75" customHeight="1" x14ac:dyDescent="0.3">
      <c r="A5" s="586" t="s">
        <v>30</v>
      </c>
      <c r="B5" s="587"/>
      <c r="C5" s="97" t="s">
        <v>3773</v>
      </c>
      <c r="D5" s="50">
        <v>75334253</v>
      </c>
      <c r="E5" s="50" t="s">
        <v>17</v>
      </c>
      <c r="F5" s="79" t="s">
        <v>660</v>
      </c>
      <c r="G5" s="105" t="s">
        <v>42</v>
      </c>
      <c r="H5" s="182"/>
      <c r="I5" s="50" t="s">
        <v>117</v>
      </c>
      <c r="J5" s="55">
        <v>0.35625000000000001</v>
      </c>
      <c r="K5" s="41">
        <f t="shared" si="0"/>
        <v>0.35625000000000001</v>
      </c>
      <c r="L5" s="55">
        <v>0.3659722222222222</v>
      </c>
      <c r="M5" s="41">
        <f t="shared" si="1"/>
        <v>0.3659722222222222</v>
      </c>
      <c r="N5" s="55">
        <v>0.37083333333333329</v>
      </c>
      <c r="O5" s="41">
        <f t="shared" si="2"/>
        <v>0.37083333333333329</v>
      </c>
      <c r="P5" s="55">
        <v>0.41458333333333341</v>
      </c>
      <c r="Q5" s="41">
        <f t="shared" si="3"/>
        <v>0.41458333333333341</v>
      </c>
      <c r="R5" s="55">
        <v>0.43125000000000002</v>
      </c>
      <c r="S5" s="41">
        <f t="shared" si="4"/>
        <v>0.43125000000000002</v>
      </c>
      <c r="T5" s="236">
        <v>0.44374999999999998</v>
      </c>
      <c r="U5" s="72">
        <f t="shared" si="5"/>
        <v>0.44374999999999998</v>
      </c>
      <c r="V5" s="122">
        <v>80</v>
      </c>
    </row>
    <row r="6" spans="1:22" ht="21.75" customHeight="1" x14ac:dyDescent="0.25">
      <c r="A6" s="586" t="s">
        <v>35</v>
      </c>
      <c r="B6" s="587"/>
      <c r="C6" s="97" t="s">
        <v>3774</v>
      </c>
      <c r="D6" s="50">
        <v>44333149</v>
      </c>
      <c r="E6" s="50" t="s">
        <v>17</v>
      </c>
      <c r="F6" s="79" t="s">
        <v>305</v>
      </c>
      <c r="G6" s="88"/>
      <c r="H6" s="332"/>
      <c r="I6" s="88" t="s">
        <v>3775</v>
      </c>
      <c r="J6" s="55">
        <v>0.3611111111111111</v>
      </c>
      <c r="K6" s="41">
        <f t="shared" si="0"/>
        <v>0.3611111111111111</v>
      </c>
      <c r="L6" s="55">
        <v>0.37013888888888891</v>
      </c>
      <c r="M6" s="41">
        <f t="shared" si="1"/>
        <v>0.37013888888888891</v>
      </c>
      <c r="N6" s="55">
        <v>0.37569444444444439</v>
      </c>
      <c r="O6" s="41">
        <f t="shared" si="2"/>
        <v>0.37569444444444439</v>
      </c>
      <c r="P6" s="55">
        <v>0.42916666666666659</v>
      </c>
      <c r="Q6" s="41">
        <f t="shared" si="3"/>
        <v>0.42916666666666659</v>
      </c>
      <c r="R6" s="55">
        <v>0.44374999999999998</v>
      </c>
      <c r="S6" s="41">
        <f t="shared" si="4"/>
        <v>0.44374999999999998</v>
      </c>
      <c r="T6" s="236">
        <v>0.45624999999999999</v>
      </c>
      <c r="U6" s="72">
        <f t="shared" si="5"/>
        <v>0.45624999999999999</v>
      </c>
      <c r="V6" s="121">
        <v>80</v>
      </c>
    </row>
    <row r="7" spans="1:22" ht="19.5" customHeight="1" x14ac:dyDescent="0.25">
      <c r="A7" s="586" t="s">
        <v>40</v>
      </c>
      <c r="B7" s="587"/>
      <c r="C7" s="97" t="s">
        <v>3776</v>
      </c>
      <c r="D7" s="50">
        <v>74026367</v>
      </c>
      <c r="E7" s="201" t="s">
        <v>45</v>
      </c>
      <c r="F7" s="79" t="s">
        <v>305</v>
      </c>
      <c r="G7" s="105"/>
      <c r="H7" s="105"/>
      <c r="I7" s="105" t="s">
        <v>3195</v>
      </c>
      <c r="J7" s="55">
        <v>0.36319444444444438</v>
      </c>
      <c r="K7" s="41">
        <f t="shared" si="0"/>
        <v>0.36319444444444438</v>
      </c>
      <c r="L7" s="55">
        <v>0.375</v>
      </c>
      <c r="M7" s="41">
        <f t="shared" si="1"/>
        <v>0.375</v>
      </c>
      <c r="N7" s="55">
        <v>0.37986111111111109</v>
      </c>
      <c r="O7" s="41">
        <f t="shared" si="2"/>
        <v>0.37986111111111109</v>
      </c>
      <c r="P7" s="55">
        <v>0.42986111111111108</v>
      </c>
      <c r="Q7" s="41">
        <f t="shared" si="3"/>
        <v>0.42986111111111108</v>
      </c>
      <c r="R7" s="55">
        <v>0.4548611111111111</v>
      </c>
      <c r="S7" s="41">
        <f t="shared" si="4"/>
        <v>0.4548611111111111</v>
      </c>
      <c r="T7" s="236">
        <v>0.46736111111111112</v>
      </c>
      <c r="U7" s="72">
        <f t="shared" si="5"/>
        <v>0.46736111111111112</v>
      </c>
      <c r="V7" s="121">
        <v>80</v>
      </c>
    </row>
    <row r="8" spans="1:22" ht="21.75" customHeight="1" x14ac:dyDescent="0.25">
      <c r="A8" s="586" t="s">
        <v>43</v>
      </c>
      <c r="B8" s="587"/>
      <c r="C8" s="97" t="s">
        <v>3777</v>
      </c>
      <c r="D8" s="50">
        <v>60976188</v>
      </c>
      <c r="E8" s="50" t="s">
        <v>17</v>
      </c>
      <c r="F8" s="79" t="s">
        <v>660</v>
      </c>
      <c r="G8" s="407" t="s">
        <v>226</v>
      </c>
      <c r="H8" s="186"/>
      <c r="I8" s="186" t="s">
        <v>25</v>
      </c>
      <c r="J8" s="55">
        <v>0.37083333333333329</v>
      </c>
      <c r="K8" s="41">
        <f t="shared" si="0"/>
        <v>0.37083333333333329</v>
      </c>
      <c r="L8" s="55">
        <v>0.37986111111111109</v>
      </c>
      <c r="M8" s="41">
        <f t="shared" si="1"/>
        <v>0.37986111111111109</v>
      </c>
      <c r="N8" s="55">
        <v>0.38472222222222219</v>
      </c>
      <c r="O8" s="41">
        <f t="shared" si="2"/>
        <v>0.38472222222222219</v>
      </c>
      <c r="P8" s="55">
        <v>0.43055555555555558</v>
      </c>
      <c r="Q8" s="41">
        <f t="shared" si="3"/>
        <v>0.43055555555555558</v>
      </c>
      <c r="R8" s="55">
        <v>0.45555555555555549</v>
      </c>
      <c r="S8" s="41">
        <f t="shared" si="4"/>
        <v>0.45555555555555549</v>
      </c>
      <c r="T8" s="236">
        <v>0.46944444444444439</v>
      </c>
      <c r="U8" s="72">
        <f t="shared" si="5"/>
        <v>0.46944444444444439</v>
      </c>
      <c r="V8" s="121">
        <v>130</v>
      </c>
    </row>
    <row r="9" spans="1:22" ht="20.25" customHeight="1" x14ac:dyDescent="0.25">
      <c r="A9" s="586" t="s">
        <v>48</v>
      </c>
      <c r="B9" s="587"/>
      <c r="C9" s="97" t="s">
        <v>3778</v>
      </c>
      <c r="D9" s="50">
        <v>70962084</v>
      </c>
      <c r="E9" s="50" t="s">
        <v>17</v>
      </c>
      <c r="F9" s="79" t="s">
        <v>305</v>
      </c>
      <c r="G9" s="407" t="s">
        <v>3779</v>
      </c>
      <c r="H9" s="182"/>
      <c r="I9" s="50" t="s">
        <v>711</v>
      </c>
      <c r="J9" s="55">
        <v>0.37430555555555561</v>
      </c>
      <c r="K9" s="41">
        <f t="shared" si="0"/>
        <v>0.37430555555555561</v>
      </c>
      <c r="L9" s="55">
        <v>0.38472222222222219</v>
      </c>
      <c r="M9" s="41">
        <f t="shared" si="1"/>
        <v>0.38472222222222219</v>
      </c>
      <c r="N9" s="55">
        <v>0.3888888888888889</v>
      </c>
      <c r="O9" s="41">
        <f t="shared" si="2"/>
        <v>0.3888888888888889</v>
      </c>
      <c r="P9" s="55">
        <v>0.44027777777777782</v>
      </c>
      <c r="Q9" s="41">
        <f t="shared" si="3"/>
        <v>0.44027777777777782</v>
      </c>
      <c r="R9" s="55">
        <v>0.46597222222222218</v>
      </c>
      <c r="S9" s="41">
        <f t="shared" si="4"/>
        <v>0.46597222222222218</v>
      </c>
      <c r="T9" s="236">
        <v>0.47847222222222219</v>
      </c>
      <c r="U9" s="72">
        <f t="shared" si="5"/>
        <v>0.47847222222222219</v>
      </c>
      <c r="V9" s="121">
        <v>80</v>
      </c>
    </row>
    <row r="10" spans="1:22" ht="21" customHeight="1" x14ac:dyDescent="0.25">
      <c r="A10" s="586" t="s">
        <v>54</v>
      </c>
      <c r="B10" s="587"/>
      <c r="C10" s="148" t="s">
        <v>3780</v>
      </c>
      <c r="D10" s="50">
        <v>25789499</v>
      </c>
      <c r="E10" s="50" t="s">
        <v>17</v>
      </c>
      <c r="F10" s="79" t="s">
        <v>28</v>
      </c>
      <c r="G10" s="407" t="s">
        <v>565</v>
      </c>
      <c r="H10" s="182"/>
      <c r="I10" s="50" t="s">
        <v>3781</v>
      </c>
      <c r="J10" s="55">
        <v>0.38055555555555548</v>
      </c>
      <c r="K10" s="55">
        <f t="shared" si="0"/>
        <v>0.38055555555555548</v>
      </c>
      <c r="L10" s="55">
        <v>0.3888888888888889</v>
      </c>
      <c r="M10" s="55">
        <f t="shared" si="1"/>
        <v>0.3888888888888889</v>
      </c>
      <c r="N10" s="55">
        <v>0.39444444444444438</v>
      </c>
      <c r="O10" s="55">
        <f t="shared" si="2"/>
        <v>0.39444444444444438</v>
      </c>
      <c r="P10" s="55">
        <v>0.44236111111111109</v>
      </c>
      <c r="Q10" s="55">
        <f t="shared" si="3"/>
        <v>0.44236111111111109</v>
      </c>
      <c r="R10" s="55">
        <v>0.47013888888888888</v>
      </c>
      <c r="S10" s="55">
        <f t="shared" si="4"/>
        <v>0.47013888888888888</v>
      </c>
      <c r="T10" s="236">
        <v>0.48125000000000001</v>
      </c>
      <c r="U10" s="236">
        <f t="shared" si="5"/>
        <v>0.48125000000000001</v>
      </c>
      <c r="V10" s="121">
        <v>80</v>
      </c>
    </row>
    <row r="11" spans="1:22" s="46" customFormat="1" ht="21" customHeight="1" x14ac:dyDescent="0.25">
      <c r="A11" s="586" t="s">
        <v>58</v>
      </c>
      <c r="B11" s="587"/>
      <c r="C11" s="97" t="s">
        <v>3782</v>
      </c>
      <c r="D11" s="50">
        <v>77351220</v>
      </c>
      <c r="E11" s="529" t="s">
        <v>138</v>
      </c>
      <c r="F11" s="79" t="s">
        <v>28</v>
      </c>
      <c r="G11" s="245"/>
      <c r="H11" s="245"/>
      <c r="I11" s="245" t="s">
        <v>47</v>
      </c>
      <c r="J11" s="55">
        <v>0.38124999999999998</v>
      </c>
      <c r="K11" s="41">
        <f t="shared" si="0"/>
        <v>0.38124999999999998</v>
      </c>
      <c r="L11" s="55">
        <v>0.39374999999999999</v>
      </c>
      <c r="M11" s="41">
        <f t="shared" si="1"/>
        <v>0.39374999999999999</v>
      </c>
      <c r="N11" s="55">
        <v>0.39930555555555558</v>
      </c>
      <c r="O11" s="41">
        <f t="shared" si="2"/>
        <v>0.39930555555555558</v>
      </c>
      <c r="P11" s="55">
        <v>0.45208333333333328</v>
      </c>
      <c r="Q11" s="41">
        <f t="shared" si="3"/>
        <v>0.45208333333333328</v>
      </c>
      <c r="R11" s="55">
        <v>0.4777777777777778</v>
      </c>
      <c r="S11" s="41">
        <f t="shared" si="4"/>
        <v>0.4777777777777778</v>
      </c>
      <c r="T11" s="236">
        <v>0.49027777777777781</v>
      </c>
      <c r="U11" s="72">
        <f t="shared" si="5"/>
        <v>0.49027777777777781</v>
      </c>
      <c r="V11" s="121">
        <v>80</v>
      </c>
    </row>
    <row r="12" spans="1:22" ht="23.25" customHeight="1" x14ac:dyDescent="0.25">
      <c r="A12" s="586" t="s">
        <v>64</v>
      </c>
      <c r="B12" s="587"/>
      <c r="C12" s="97" t="s">
        <v>3783</v>
      </c>
      <c r="D12" s="50">
        <v>46301422</v>
      </c>
      <c r="E12" s="50" t="s">
        <v>17</v>
      </c>
      <c r="F12" s="79" t="s">
        <v>660</v>
      </c>
      <c r="G12" s="407" t="s">
        <v>565</v>
      </c>
      <c r="H12" s="134"/>
      <c r="I12" s="503" t="s">
        <v>1603</v>
      </c>
      <c r="J12" s="55">
        <v>0.38333333333333341</v>
      </c>
      <c r="K12" s="41">
        <f t="shared" si="0"/>
        <v>0.38333333333333341</v>
      </c>
      <c r="L12" s="55">
        <v>0.4</v>
      </c>
      <c r="M12" s="55">
        <f t="shared" si="1"/>
        <v>0.4</v>
      </c>
      <c r="N12" s="55">
        <v>0.40486111111111112</v>
      </c>
      <c r="O12" s="55">
        <f t="shared" si="2"/>
        <v>0.40486111111111112</v>
      </c>
      <c r="P12" s="55">
        <v>0.4548611111111111</v>
      </c>
      <c r="Q12" s="55">
        <f t="shared" si="3"/>
        <v>0.4548611111111111</v>
      </c>
      <c r="R12" s="55">
        <v>0.48125000000000001</v>
      </c>
      <c r="S12" s="55">
        <f t="shared" si="4"/>
        <v>0.48125000000000001</v>
      </c>
      <c r="T12" s="236">
        <v>0.49236111111111108</v>
      </c>
      <c r="U12" s="72">
        <f t="shared" si="5"/>
        <v>0.49236111111111108</v>
      </c>
      <c r="V12" s="121">
        <v>80</v>
      </c>
    </row>
    <row r="13" spans="1:22" ht="21.75" customHeight="1" x14ac:dyDescent="0.25">
      <c r="A13" s="586" t="s">
        <v>67</v>
      </c>
      <c r="B13" s="587"/>
      <c r="C13" s="97" t="s">
        <v>3784</v>
      </c>
      <c r="D13" s="50">
        <v>44553681</v>
      </c>
      <c r="E13" s="50" t="s">
        <v>17</v>
      </c>
      <c r="F13" s="79" t="s">
        <v>28</v>
      </c>
      <c r="G13" s="407" t="s">
        <v>19</v>
      </c>
      <c r="H13" s="134"/>
      <c r="I13" s="134" t="s">
        <v>168</v>
      </c>
      <c r="J13" s="55">
        <v>0.38611111111111113</v>
      </c>
      <c r="K13" s="41">
        <f t="shared" si="0"/>
        <v>0.38611111111111113</v>
      </c>
      <c r="L13" s="55">
        <v>0.40486111111111112</v>
      </c>
      <c r="M13" s="41">
        <f t="shared" si="1"/>
        <v>0.40486111111111112</v>
      </c>
      <c r="N13" s="55">
        <v>0.41041666666666671</v>
      </c>
      <c r="O13" s="41">
        <f t="shared" si="2"/>
        <v>0.41041666666666671</v>
      </c>
      <c r="P13" s="55">
        <v>0.46319444444444452</v>
      </c>
      <c r="Q13" s="41">
        <f t="shared" si="3"/>
        <v>0.46319444444444452</v>
      </c>
      <c r="R13" s="55">
        <v>0.48888888888888887</v>
      </c>
      <c r="S13" s="41">
        <f t="shared" si="4"/>
        <v>0.48888888888888887</v>
      </c>
      <c r="T13" s="236">
        <v>0.50138888888888888</v>
      </c>
      <c r="U13" s="72">
        <f t="shared" si="5"/>
        <v>0.50138888888888888</v>
      </c>
      <c r="V13" s="123">
        <v>80</v>
      </c>
    </row>
    <row r="14" spans="1:22" s="46" customFormat="1" ht="24" customHeight="1" x14ac:dyDescent="0.25">
      <c r="A14" s="586" t="s">
        <v>70</v>
      </c>
      <c r="B14" s="587"/>
      <c r="C14" s="97" t="s">
        <v>3785</v>
      </c>
      <c r="D14" s="50">
        <v>47702973</v>
      </c>
      <c r="E14" s="529" t="s">
        <v>138</v>
      </c>
      <c r="F14" s="79" t="s">
        <v>28</v>
      </c>
      <c r="G14" s="403" t="s">
        <v>328</v>
      </c>
      <c r="H14" s="134"/>
      <c r="I14" s="134" t="s">
        <v>168</v>
      </c>
      <c r="J14" s="55">
        <v>0.39166666666666672</v>
      </c>
      <c r="K14" s="55">
        <f t="shared" si="0"/>
        <v>0.39166666666666672</v>
      </c>
      <c r="L14" s="55">
        <v>0.40972222222222221</v>
      </c>
      <c r="M14" s="55">
        <f t="shared" si="1"/>
        <v>0.40972222222222221</v>
      </c>
      <c r="N14" s="55">
        <v>0.4152777777777778</v>
      </c>
      <c r="O14" s="55">
        <f t="shared" si="2"/>
        <v>0.4152777777777778</v>
      </c>
      <c r="P14" s="55">
        <v>0.46597222222222218</v>
      </c>
      <c r="Q14" s="55">
        <f t="shared" si="3"/>
        <v>0.46597222222222218</v>
      </c>
      <c r="R14" s="55">
        <v>0.49236111111111108</v>
      </c>
      <c r="S14" s="55">
        <f t="shared" si="4"/>
        <v>0.49236111111111108</v>
      </c>
      <c r="T14" s="236">
        <v>0.50347222222222221</v>
      </c>
      <c r="U14" s="72">
        <f t="shared" si="5"/>
        <v>0.50347222222222221</v>
      </c>
      <c r="V14" s="121">
        <v>80</v>
      </c>
    </row>
    <row r="15" spans="1:22" ht="21.75" customHeight="1" x14ac:dyDescent="0.25">
      <c r="A15" s="586" t="s">
        <v>73</v>
      </c>
      <c r="B15" s="587"/>
      <c r="C15" s="97" t="s">
        <v>3786</v>
      </c>
      <c r="D15" s="50">
        <v>46180930</v>
      </c>
      <c r="E15" s="201" t="s">
        <v>45</v>
      </c>
      <c r="F15" s="79" t="s">
        <v>28</v>
      </c>
      <c r="G15" s="407" t="s">
        <v>3787</v>
      </c>
      <c r="H15" s="182"/>
      <c r="I15" s="50" t="s">
        <v>334</v>
      </c>
      <c r="J15" s="55">
        <v>0.39513888888888887</v>
      </c>
      <c r="K15" s="41">
        <f t="shared" si="0"/>
        <v>0.39513888888888887</v>
      </c>
      <c r="L15" s="55">
        <v>0.41458333333333341</v>
      </c>
      <c r="M15" s="41">
        <f t="shared" si="1"/>
        <v>0.41458333333333341</v>
      </c>
      <c r="N15" s="55">
        <v>0.4201388888888889</v>
      </c>
      <c r="O15" s="41">
        <f t="shared" si="2"/>
        <v>0.4201388888888889</v>
      </c>
      <c r="P15" s="55">
        <v>0.47499999999999998</v>
      </c>
      <c r="Q15" s="41">
        <f t="shared" si="3"/>
        <v>0.47499999999999998</v>
      </c>
      <c r="R15" s="55">
        <v>0.50069444444444444</v>
      </c>
      <c r="S15" s="41">
        <f t="shared" si="4"/>
        <v>0.50069444444444444</v>
      </c>
      <c r="T15" s="236">
        <v>0.51249999999999996</v>
      </c>
      <c r="U15" s="72">
        <f t="shared" si="5"/>
        <v>0.51249999999999996</v>
      </c>
      <c r="V15" s="121">
        <v>80</v>
      </c>
    </row>
    <row r="16" spans="1:22" ht="19.5" customHeight="1" x14ac:dyDescent="0.25">
      <c r="A16" s="586" t="s">
        <v>76</v>
      </c>
      <c r="B16" s="587"/>
      <c r="C16" s="97" t="s">
        <v>3788</v>
      </c>
      <c r="D16" s="50">
        <v>45590694</v>
      </c>
      <c r="E16" s="50" t="s">
        <v>17</v>
      </c>
      <c r="F16" s="79" t="s">
        <v>28</v>
      </c>
      <c r="G16" s="105"/>
      <c r="H16" s="105"/>
      <c r="I16" s="105" t="s">
        <v>3195</v>
      </c>
      <c r="J16" s="55">
        <v>0.39861111111111108</v>
      </c>
      <c r="K16" s="41">
        <f t="shared" si="0"/>
        <v>0.39861111111111108</v>
      </c>
      <c r="L16" s="55">
        <v>0.41944444444444451</v>
      </c>
      <c r="M16" s="55">
        <f t="shared" si="1"/>
        <v>0.41944444444444451</v>
      </c>
      <c r="N16" s="55">
        <v>0.42569444444444438</v>
      </c>
      <c r="O16" s="55">
        <f t="shared" si="2"/>
        <v>0.42569444444444438</v>
      </c>
      <c r="P16" s="55">
        <v>0.4777777777777778</v>
      </c>
      <c r="Q16" s="55">
        <f t="shared" si="3"/>
        <v>0.4777777777777778</v>
      </c>
      <c r="R16" s="55">
        <v>0.50347222222222221</v>
      </c>
      <c r="S16" s="55">
        <f t="shared" si="4"/>
        <v>0.50347222222222221</v>
      </c>
      <c r="T16" s="236">
        <v>0.51527777777777772</v>
      </c>
      <c r="U16" s="72">
        <f t="shared" si="5"/>
        <v>0.51527777777777772</v>
      </c>
      <c r="V16" s="121">
        <v>80</v>
      </c>
    </row>
    <row r="17" spans="1:22" ht="20.25" customHeight="1" x14ac:dyDescent="0.25">
      <c r="A17" s="586" t="s">
        <v>78</v>
      </c>
      <c r="B17" s="587"/>
      <c r="C17" s="97" t="s">
        <v>3789</v>
      </c>
      <c r="D17" s="50">
        <v>70771118</v>
      </c>
      <c r="E17" s="529" t="s">
        <v>138</v>
      </c>
      <c r="F17" s="79" t="s">
        <v>28</v>
      </c>
      <c r="G17" s="88" t="s">
        <v>621</v>
      </c>
      <c r="H17" s="332"/>
      <c r="I17" s="88" t="s">
        <v>3790</v>
      </c>
      <c r="J17" s="55">
        <v>0.40208333333333329</v>
      </c>
      <c r="K17" s="41">
        <f t="shared" si="0"/>
        <v>0.40208333333333329</v>
      </c>
      <c r="L17" s="55">
        <v>0.4236111111111111</v>
      </c>
      <c r="M17" s="41">
        <f t="shared" si="1"/>
        <v>0.4236111111111111</v>
      </c>
      <c r="N17" s="55">
        <v>0.4284722222222222</v>
      </c>
      <c r="O17" s="41">
        <f t="shared" si="2"/>
        <v>0.4284722222222222</v>
      </c>
      <c r="P17" s="55">
        <v>0.4861111111111111</v>
      </c>
      <c r="Q17" s="41">
        <f t="shared" si="3"/>
        <v>0.4861111111111111</v>
      </c>
      <c r="R17" s="55">
        <v>0.51180555555555551</v>
      </c>
      <c r="S17" s="41">
        <f t="shared" si="4"/>
        <v>0.51180555555555551</v>
      </c>
      <c r="T17" s="236">
        <v>0.52361111111111114</v>
      </c>
      <c r="U17" s="72">
        <f t="shared" si="5"/>
        <v>0.52361111111111114</v>
      </c>
      <c r="V17" s="123">
        <v>80</v>
      </c>
    </row>
    <row r="18" spans="1:22" ht="21.75" customHeight="1" x14ac:dyDescent="0.25">
      <c r="A18" s="586" t="s">
        <v>80</v>
      </c>
      <c r="B18" s="587"/>
      <c r="C18" s="97" t="s">
        <v>3791</v>
      </c>
      <c r="D18" s="50">
        <v>41134822</v>
      </c>
      <c r="E18" s="50" t="s">
        <v>271</v>
      </c>
      <c r="F18" s="79" t="s">
        <v>1400</v>
      </c>
      <c r="G18" s="105"/>
      <c r="H18" s="180"/>
      <c r="I18" s="105" t="s">
        <v>3195</v>
      </c>
      <c r="J18" s="55">
        <v>0.40833333333333333</v>
      </c>
      <c r="K18" s="41">
        <f t="shared" si="0"/>
        <v>0.40833333333333333</v>
      </c>
      <c r="L18" s="55">
        <v>0.42777777777777781</v>
      </c>
      <c r="M18" s="41">
        <f t="shared" si="1"/>
        <v>0.42777777777777781</v>
      </c>
      <c r="N18" s="55">
        <v>0.43402777777777779</v>
      </c>
      <c r="O18" s="41">
        <f t="shared" si="2"/>
        <v>0.43402777777777779</v>
      </c>
      <c r="P18" s="55">
        <v>0.48958333333333331</v>
      </c>
      <c r="Q18" s="41">
        <f t="shared" si="3"/>
        <v>0.48958333333333331</v>
      </c>
      <c r="R18" s="55">
        <v>0.51597222222222228</v>
      </c>
      <c r="S18" s="55">
        <f t="shared" si="4"/>
        <v>0.51597222222222228</v>
      </c>
      <c r="T18" s="236">
        <v>0.52777777777777779</v>
      </c>
      <c r="U18" s="236">
        <f t="shared" si="5"/>
        <v>0.52777777777777779</v>
      </c>
      <c r="V18" s="120">
        <v>80</v>
      </c>
    </row>
    <row r="19" spans="1:22" ht="22.5" customHeight="1" x14ac:dyDescent="0.35">
      <c r="A19" s="586" t="s">
        <v>82</v>
      </c>
      <c r="B19" s="587"/>
      <c r="C19" s="148" t="s">
        <v>3792</v>
      </c>
      <c r="D19" s="50">
        <v>73238790</v>
      </c>
      <c r="E19" s="201" t="s">
        <v>45</v>
      </c>
      <c r="F19" s="79" t="s">
        <v>28</v>
      </c>
      <c r="G19" s="105" t="s">
        <v>370</v>
      </c>
      <c r="H19" s="245"/>
      <c r="I19" s="245" t="s">
        <v>63</v>
      </c>
      <c r="J19" s="55">
        <v>0.41805555555555562</v>
      </c>
      <c r="K19" s="41">
        <f t="shared" si="0"/>
        <v>0.41805555555555562</v>
      </c>
      <c r="L19" s="55">
        <v>0.43263888888888891</v>
      </c>
      <c r="M19" s="41">
        <f t="shared" si="1"/>
        <v>0.43263888888888891</v>
      </c>
      <c r="N19" s="55">
        <v>0.43819444444444439</v>
      </c>
      <c r="O19" s="41">
        <f t="shared" si="2"/>
        <v>0.43819444444444439</v>
      </c>
      <c r="P19" s="55">
        <v>0.49722222222222218</v>
      </c>
      <c r="Q19" s="41">
        <f t="shared" si="3"/>
        <v>0.49722222222222218</v>
      </c>
      <c r="R19" s="55">
        <v>0.5229166666666667</v>
      </c>
      <c r="S19" s="41">
        <f t="shared" si="4"/>
        <v>0.5229166666666667</v>
      </c>
      <c r="T19" s="236">
        <v>0.53541666666666665</v>
      </c>
      <c r="U19" s="72">
        <f t="shared" si="5"/>
        <v>0.53541666666666665</v>
      </c>
      <c r="V19" s="43">
        <v>80</v>
      </c>
    </row>
    <row r="20" spans="1:22" s="4" customFormat="1" ht="24" customHeight="1" x14ac:dyDescent="0.25">
      <c r="A20" s="586" t="s">
        <v>87</v>
      </c>
      <c r="B20" s="587"/>
      <c r="C20" s="97" t="s">
        <v>3793</v>
      </c>
      <c r="D20" s="50">
        <v>75921891</v>
      </c>
      <c r="E20" s="201" t="s">
        <v>45</v>
      </c>
      <c r="F20" s="79" t="s">
        <v>28</v>
      </c>
      <c r="G20" s="245"/>
      <c r="H20" s="245"/>
      <c r="I20" s="245" t="s">
        <v>90</v>
      </c>
      <c r="J20" s="55">
        <v>0.42083333333333328</v>
      </c>
      <c r="K20" s="55">
        <f t="shared" si="0"/>
        <v>0.42083333333333328</v>
      </c>
      <c r="L20" s="55">
        <v>0.4375</v>
      </c>
      <c r="M20" s="55">
        <f t="shared" si="1"/>
        <v>0.4375</v>
      </c>
      <c r="N20" s="55">
        <v>0.44305555555555548</v>
      </c>
      <c r="O20" s="55">
        <f t="shared" si="2"/>
        <v>0.44305555555555548</v>
      </c>
      <c r="P20" s="55">
        <v>0.50208333333333333</v>
      </c>
      <c r="Q20" s="55">
        <f t="shared" si="3"/>
        <v>0.50208333333333333</v>
      </c>
      <c r="R20" s="55">
        <v>0.52638888888888891</v>
      </c>
      <c r="S20" s="55">
        <f t="shared" si="4"/>
        <v>0.52638888888888891</v>
      </c>
      <c r="T20" s="236">
        <v>0.53819444444444442</v>
      </c>
      <c r="U20" s="236">
        <f t="shared" si="5"/>
        <v>0.53819444444444442</v>
      </c>
      <c r="V20" s="120">
        <v>80</v>
      </c>
    </row>
    <row r="21" spans="1:22" ht="23.25" customHeight="1" x14ac:dyDescent="0.25">
      <c r="A21" s="586" t="s">
        <v>91</v>
      </c>
      <c r="B21" s="587"/>
      <c r="C21" s="97" t="s">
        <v>3794</v>
      </c>
      <c r="D21" s="50">
        <v>25754447</v>
      </c>
      <c r="E21" s="50" t="s">
        <v>271</v>
      </c>
      <c r="F21" s="79" t="s">
        <v>660</v>
      </c>
      <c r="G21" s="105" t="s">
        <v>24</v>
      </c>
      <c r="H21" s="186"/>
      <c r="I21" s="186" t="s">
        <v>25</v>
      </c>
      <c r="J21" s="55">
        <v>0.43611111111111112</v>
      </c>
      <c r="K21" s="55">
        <f t="shared" si="0"/>
        <v>0.43611111111111112</v>
      </c>
      <c r="L21" s="55"/>
      <c r="M21" s="55">
        <f t="shared" si="1"/>
        <v>0</v>
      </c>
      <c r="N21" s="55">
        <v>0.44930555555555562</v>
      </c>
      <c r="O21" s="55">
        <f t="shared" si="2"/>
        <v>0.44930555555555562</v>
      </c>
      <c r="P21" s="55">
        <v>0.50902777777777775</v>
      </c>
      <c r="Q21" s="55">
        <f t="shared" si="3"/>
        <v>0.50902777777777775</v>
      </c>
      <c r="R21" s="55">
        <v>0.53402777777777777</v>
      </c>
      <c r="S21" s="55">
        <f t="shared" si="4"/>
        <v>0.53402777777777777</v>
      </c>
      <c r="T21" s="236">
        <v>0.5444444444444444</v>
      </c>
      <c r="U21" s="236">
        <f t="shared" si="5"/>
        <v>0.5444444444444444</v>
      </c>
      <c r="V21" s="46">
        <v>120</v>
      </c>
    </row>
    <row r="22" spans="1:22" ht="21" customHeight="1" x14ac:dyDescent="0.35">
      <c r="A22" s="586" t="s">
        <v>96</v>
      </c>
      <c r="B22" s="587"/>
      <c r="C22" s="97" t="s">
        <v>3795</v>
      </c>
      <c r="D22" s="50">
        <v>72242439</v>
      </c>
      <c r="E22" s="529" t="s">
        <v>521</v>
      </c>
      <c r="F22" s="79" t="s">
        <v>660</v>
      </c>
      <c r="G22" s="407" t="s">
        <v>203</v>
      </c>
      <c r="H22" s="182"/>
      <c r="I22" s="50" t="s">
        <v>3796</v>
      </c>
      <c r="J22" s="55">
        <v>0.44166666666666671</v>
      </c>
      <c r="K22" s="55">
        <f t="shared" si="0"/>
        <v>0.44166666666666671</v>
      </c>
      <c r="L22" s="55">
        <v>0.4465277777777778</v>
      </c>
      <c r="M22" s="55">
        <f t="shared" si="1"/>
        <v>0.4465277777777778</v>
      </c>
      <c r="N22" s="55">
        <v>0.4513888888888889</v>
      </c>
      <c r="O22" s="55">
        <f t="shared" si="2"/>
        <v>0.4513888888888889</v>
      </c>
      <c r="P22" s="55">
        <v>0.51388888888888884</v>
      </c>
      <c r="Q22" s="55">
        <f t="shared" si="3"/>
        <v>0.51388888888888884</v>
      </c>
      <c r="R22" s="55">
        <v>0.54513888888888884</v>
      </c>
      <c r="S22" s="55"/>
      <c r="T22" s="236">
        <v>0.55763888888888891</v>
      </c>
      <c r="U22" s="236">
        <f t="shared" si="5"/>
        <v>0.55763888888888891</v>
      </c>
      <c r="V22" s="43">
        <v>80</v>
      </c>
    </row>
    <row r="23" spans="1:22" ht="21" customHeight="1" x14ac:dyDescent="0.35">
      <c r="A23" s="586" t="s">
        <v>98</v>
      </c>
      <c r="B23" s="587"/>
      <c r="C23" s="97" t="s">
        <v>3797</v>
      </c>
      <c r="D23" s="50">
        <v>74758240</v>
      </c>
      <c r="E23" s="50" t="s">
        <v>271</v>
      </c>
      <c r="F23" s="79" t="s">
        <v>28</v>
      </c>
      <c r="G23" s="105"/>
      <c r="H23" s="180"/>
      <c r="I23" s="105" t="s">
        <v>3195</v>
      </c>
      <c r="J23" s="55">
        <v>0.47152777777777782</v>
      </c>
      <c r="K23" s="41">
        <f t="shared" si="0"/>
        <v>0.47152777777777782</v>
      </c>
      <c r="L23" s="55">
        <v>0.47291666666666671</v>
      </c>
      <c r="M23" s="41">
        <f t="shared" si="1"/>
        <v>0.47291666666666671</v>
      </c>
      <c r="N23" s="55">
        <v>0.4777777777777778</v>
      </c>
      <c r="O23" s="41">
        <f t="shared" si="2"/>
        <v>0.4777777777777778</v>
      </c>
      <c r="P23" s="55">
        <v>0.52083333333333337</v>
      </c>
      <c r="Q23" s="41">
        <f t="shared" si="3"/>
        <v>0.52083333333333337</v>
      </c>
      <c r="R23" s="55">
        <v>0.53333333333333333</v>
      </c>
      <c r="S23" s="41">
        <f>R23+$S$62</f>
        <v>0.53333333333333333</v>
      </c>
      <c r="T23" s="236">
        <v>0.54861111111111116</v>
      </c>
      <c r="U23" s="72">
        <f t="shared" si="5"/>
        <v>0.54861111111111116</v>
      </c>
      <c r="V23" s="43">
        <v>80</v>
      </c>
    </row>
    <row r="24" spans="1:22" ht="19.5" customHeight="1" x14ac:dyDescent="0.35">
      <c r="A24" s="600"/>
      <c r="B24" s="587"/>
      <c r="C24" s="104" t="s">
        <v>3798</v>
      </c>
      <c r="D24" s="88">
        <v>10587185</v>
      </c>
      <c r="E24" s="88" t="s">
        <v>45</v>
      </c>
      <c r="F24" s="80" t="s">
        <v>660</v>
      </c>
      <c r="G24" s="88"/>
      <c r="H24" s="332"/>
      <c r="I24" s="88" t="s">
        <v>3747</v>
      </c>
      <c r="J24" s="161"/>
      <c r="K24" s="15">
        <f t="shared" si="0"/>
        <v>0</v>
      </c>
      <c r="L24" s="161"/>
      <c r="M24" s="15">
        <f t="shared" si="1"/>
        <v>0</v>
      </c>
      <c r="N24" s="161"/>
      <c r="O24" s="15">
        <f t="shared" si="2"/>
        <v>0</v>
      </c>
      <c r="P24" s="161"/>
      <c r="Q24" s="15">
        <f t="shared" si="3"/>
        <v>0</v>
      </c>
      <c r="R24" s="161"/>
      <c r="S24" s="15">
        <f>R24+$S$62</f>
        <v>0</v>
      </c>
      <c r="T24" s="161"/>
      <c r="U24" s="15">
        <f t="shared" si="5"/>
        <v>0</v>
      </c>
      <c r="V24" s="43"/>
    </row>
    <row r="25" spans="1:22" ht="21" customHeight="1" x14ac:dyDescent="0.35">
      <c r="A25" s="586" t="s">
        <v>102</v>
      </c>
      <c r="B25" s="587"/>
      <c r="C25" s="97" t="s">
        <v>3799</v>
      </c>
      <c r="D25" s="50">
        <v>72148006</v>
      </c>
      <c r="E25" s="50" t="s">
        <v>17</v>
      </c>
      <c r="F25" s="79" t="s">
        <v>660</v>
      </c>
      <c r="G25" s="105"/>
      <c r="H25" s="180"/>
      <c r="I25" s="105" t="s">
        <v>3195</v>
      </c>
      <c r="J25" s="55">
        <v>0.4826388888888889</v>
      </c>
      <c r="K25" s="41">
        <f t="shared" si="0"/>
        <v>0.4826388888888889</v>
      </c>
      <c r="L25" s="55">
        <v>0.48402777777777778</v>
      </c>
      <c r="M25" s="41">
        <f t="shared" si="1"/>
        <v>0.48402777777777778</v>
      </c>
      <c r="N25" s="55">
        <v>0.48888888888888887</v>
      </c>
      <c r="O25" s="41">
        <f t="shared" si="2"/>
        <v>0.48888888888888887</v>
      </c>
      <c r="P25" s="55">
        <v>0.53194444444444444</v>
      </c>
      <c r="Q25" s="41">
        <f t="shared" si="3"/>
        <v>0.53194444444444444</v>
      </c>
      <c r="R25" s="55">
        <v>0.54583333333333328</v>
      </c>
      <c r="S25" s="41">
        <f>R25+$S$62</f>
        <v>0.54583333333333328</v>
      </c>
      <c r="T25" s="236">
        <v>0.5625</v>
      </c>
      <c r="U25" s="72">
        <f t="shared" si="5"/>
        <v>0.5625</v>
      </c>
      <c r="V25" s="43">
        <v>80</v>
      </c>
    </row>
    <row r="26" spans="1:22" s="4" customFormat="1" ht="18" customHeight="1" x14ac:dyDescent="0.25">
      <c r="A26" s="586" t="s">
        <v>106</v>
      </c>
      <c r="B26" s="587"/>
      <c r="C26" s="97" t="s">
        <v>3800</v>
      </c>
      <c r="D26" s="50">
        <v>76506137</v>
      </c>
      <c r="E26" s="50" t="s">
        <v>271</v>
      </c>
      <c r="F26" s="79" t="s">
        <v>28</v>
      </c>
      <c r="G26" s="105" t="s">
        <v>146</v>
      </c>
      <c r="H26" s="182"/>
      <c r="I26" s="50" t="s">
        <v>117</v>
      </c>
      <c r="J26" s="55">
        <v>0.49166666666666659</v>
      </c>
      <c r="K26" s="41">
        <f t="shared" si="0"/>
        <v>0.49166666666666659</v>
      </c>
      <c r="L26" s="55">
        <v>0.49236111111111108</v>
      </c>
      <c r="M26" s="41">
        <f t="shared" si="1"/>
        <v>0.49236111111111108</v>
      </c>
      <c r="N26" s="55">
        <v>0.49791666666666667</v>
      </c>
      <c r="O26" s="41">
        <f t="shared" si="2"/>
        <v>0.49791666666666667</v>
      </c>
      <c r="P26" s="55">
        <v>0.54374999999999996</v>
      </c>
      <c r="Q26" s="41">
        <f t="shared" si="3"/>
        <v>0.54374999999999996</v>
      </c>
      <c r="R26" s="55">
        <v>0.55625000000000002</v>
      </c>
      <c r="S26" s="41">
        <f>R26+$S$62</f>
        <v>0.55625000000000002</v>
      </c>
      <c r="T26" s="236">
        <v>0.56874999999999998</v>
      </c>
      <c r="U26" s="72">
        <f t="shared" si="5"/>
        <v>0.56874999999999998</v>
      </c>
      <c r="V26" s="136">
        <v>80</v>
      </c>
    </row>
    <row r="27" spans="1:22" s="46" customFormat="1" ht="19.5" customHeight="1" x14ac:dyDescent="0.35">
      <c r="A27" s="586" t="s">
        <v>110</v>
      </c>
      <c r="B27" s="587"/>
      <c r="C27" s="97" t="s">
        <v>3801</v>
      </c>
      <c r="D27" s="50">
        <v>72725874</v>
      </c>
      <c r="E27" s="529" t="s">
        <v>138</v>
      </c>
      <c r="F27" s="79" t="s">
        <v>28</v>
      </c>
      <c r="G27" s="407" t="s">
        <v>565</v>
      </c>
      <c r="H27" s="182"/>
      <c r="I27" s="50" t="s">
        <v>2040</v>
      </c>
      <c r="J27" s="55">
        <v>0.51527777777777772</v>
      </c>
      <c r="K27" s="41">
        <f t="shared" si="0"/>
        <v>0.51527777777777772</v>
      </c>
      <c r="L27" s="55">
        <v>0.51666666666666672</v>
      </c>
      <c r="M27" s="41">
        <f t="shared" si="1"/>
        <v>0.51666666666666672</v>
      </c>
      <c r="N27" s="55">
        <v>0.52569444444444446</v>
      </c>
      <c r="O27" s="41">
        <f t="shared" si="2"/>
        <v>0.52569444444444446</v>
      </c>
      <c r="P27" s="55">
        <v>0.56805555555555554</v>
      </c>
      <c r="Q27" s="41">
        <f t="shared" si="3"/>
        <v>0.56805555555555554</v>
      </c>
      <c r="R27" s="55">
        <v>0.58263888888888893</v>
      </c>
      <c r="S27" s="41"/>
      <c r="T27" s="236">
        <v>0.59791666666666665</v>
      </c>
      <c r="U27" s="72">
        <f t="shared" si="5"/>
        <v>0.59791666666666665</v>
      </c>
      <c r="V27" s="43">
        <v>80</v>
      </c>
    </row>
    <row r="28" spans="1:22" ht="21" customHeight="1" x14ac:dyDescent="0.35">
      <c r="A28" s="586" t="s">
        <v>114</v>
      </c>
      <c r="B28" s="587"/>
      <c r="C28" s="97" t="s">
        <v>3802</v>
      </c>
      <c r="D28" s="50">
        <v>4833956</v>
      </c>
      <c r="E28" s="50" t="s">
        <v>17</v>
      </c>
      <c r="F28" s="79" t="s">
        <v>28</v>
      </c>
      <c r="G28" s="403" t="s">
        <v>216</v>
      </c>
      <c r="H28" s="182"/>
      <c r="I28" s="50" t="s">
        <v>354</v>
      </c>
      <c r="J28" s="55">
        <v>0.54861111111111116</v>
      </c>
      <c r="K28" s="55">
        <f t="shared" si="0"/>
        <v>0.54861111111111116</v>
      </c>
      <c r="L28" s="55">
        <v>0.5493055555555556</v>
      </c>
      <c r="M28" s="55">
        <f t="shared" si="1"/>
        <v>0.5493055555555556</v>
      </c>
      <c r="N28" s="55">
        <v>0.5541666666666667</v>
      </c>
      <c r="O28" s="55">
        <f t="shared" si="2"/>
        <v>0.5541666666666667</v>
      </c>
      <c r="P28" s="55">
        <v>0.59930555555555554</v>
      </c>
      <c r="Q28" s="55">
        <f t="shared" si="3"/>
        <v>0.59930555555555554</v>
      </c>
      <c r="R28" s="55">
        <v>0.61250000000000004</v>
      </c>
      <c r="S28" s="55">
        <f>R28+$S$62</f>
        <v>0.61250000000000004</v>
      </c>
      <c r="T28" s="55">
        <v>0.62361111111111112</v>
      </c>
      <c r="U28" s="41">
        <f t="shared" si="5"/>
        <v>0.62361111111111112</v>
      </c>
      <c r="V28" s="107">
        <v>120</v>
      </c>
    </row>
    <row r="29" spans="1:22" ht="21.75" customHeight="1" x14ac:dyDescent="0.25">
      <c r="A29" s="589"/>
      <c r="B29" s="589"/>
    </row>
    <row r="30" spans="1:22" ht="21" customHeight="1" x14ac:dyDescent="0.25">
      <c r="A30" s="589"/>
      <c r="B30" s="589"/>
    </row>
    <row r="31" spans="1:22" s="4" customFormat="1" ht="20.25" customHeight="1" x14ac:dyDescent="0.25">
      <c r="A31" s="601"/>
      <c r="B31" s="601"/>
    </row>
    <row r="32" spans="1:22" s="46" customFormat="1" ht="21" customHeight="1" x14ac:dyDescent="0.25">
      <c r="A32" s="598"/>
      <c r="B32" s="598"/>
    </row>
    <row r="33" spans="1:2" ht="13.5" customHeight="1" x14ac:dyDescent="0.25">
      <c r="A33" s="589"/>
      <c r="B33" s="589"/>
    </row>
    <row r="34" spans="1:2" ht="19.5" customHeight="1" x14ac:dyDescent="0.25">
      <c r="A34" s="589"/>
      <c r="B34" s="589"/>
    </row>
    <row r="35" spans="1:2" ht="18.75" customHeight="1" x14ac:dyDescent="0.25">
      <c r="A35" s="589"/>
      <c r="B35" s="589"/>
    </row>
    <row r="36" spans="1:2" ht="18.75" customHeight="1" x14ac:dyDescent="0.25">
      <c r="A36" s="589"/>
      <c r="B36" s="589"/>
    </row>
    <row r="37" spans="1:2" ht="18.75" customHeight="1" x14ac:dyDescent="0.25">
      <c r="A37" s="589"/>
      <c r="B37" s="589"/>
    </row>
    <row r="38" spans="1:2" s="46" customFormat="1" ht="18" customHeight="1" x14ac:dyDescent="0.25">
      <c r="A38" s="598"/>
      <c r="B38" s="598"/>
    </row>
    <row r="39" spans="1:2" ht="18" customHeight="1" x14ac:dyDescent="0.25">
      <c r="A39" s="589"/>
      <c r="B39" s="589"/>
    </row>
    <row r="40" spans="1:2" s="46" customFormat="1" ht="18" customHeight="1" x14ac:dyDescent="0.25">
      <c r="A40" s="598"/>
      <c r="B40" s="598"/>
    </row>
    <row r="41" spans="1:2" ht="18" customHeight="1" x14ac:dyDescent="0.25">
      <c r="A41" s="589"/>
      <c r="B41" s="589"/>
    </row>
    <row r="42" spans="1:2" ht="18.75" customHeight="1" x14ac:dyDescent="0.25">
      <c r="A42" s="589"/>
      <c r="B42" s="589"/>
    </row>
    <row r="43" spans="1:2" ht="18" customHeight="1" x14ac:dyDescent="0.25">
      <c r="A43" s="589"/>
      <c r="B43" s="589"/>
    </row>
    <row r="44" spans="1:2" ht="18" customHeight="1" x14ac:dyDescent="0.25">
      <c r="A44" s="589"/>
      <c r="B44" s="589"/>
    </row>
    <row r="45" spans="1:2" ht="21" customHeight="1" x14ac:dyDescent="0.25">
      <c r="A45" s="589"/>
      <c r="B45" s="589"/>
    </row>
    <row r="46" spans="1:2" ht="18" customHeight="1" x14ac:dyDescent="0.25">
      <c r="A46" s="589"/>
      <c r="B46" s="589"/>
    </row>
    <row r="47" spans="1:2" ht="18" customHeight="1" x14ac:dyDescent="0.25">
      <c r="A47" s="589"/>
      <c r="B47" s="589"/>
    </row>
    <row r="48" spans="1:2" ht="18" customHeight="1" x14ac:dyDescent="0.25">
      <c r="A48" s="589"/>
      <c r="B48" s="589"/>
    </row>
    <row r="49" spans="1:2" ht="18" customHeight="1" x14ac:dyDescent="0.25">
      <c r="A49" s="589"/>
      <c r="B49" s="589"/>
    </row>
    <row r="50" spans="1:2" ht="18" customHeight="1" x14ac:dyDescent="0.25">
      <c r="A50" s="589"/>
      <c r="B50" s="589"/>
    </row>
    <row r="51" spans="1:2" ht="18" customHeight="1" x14ac:dyDescent="0.25">
      <c r="A51" s="589"/>
      <c r="B51" s="589"/>
    </row>
    <row r="52" spans="1:2" ht="18" customHeight="1" x14ac:dyDescent="0.25">
      <c r="A52" s="589"/>
      <c r="B52" s="589"/>
    </row>
    <row r="53" spans="1:2" ht="18" customHeight="1" x14ac:dyDescent="0.25">
      <c r="A53" s="589"/>
      <c r="B53" s="589"/>
    </row>
    <row r="54" spans="1:2" ht="18" customHeight="1" x14ac:dyDescent="0.25">
      <c r="A54" s="589"/>
      <c r="B54" s="589"/>
    </row>
    <row r="55" spans="1:2" ht="18" customHeight="1" x14ac:dyDescent="0.25">
      <c r="A55" s="589"/>
      <c r="B55" s="589"/>
    </row>
    <row r="56" spans="1:2" ht="18" customHeight="1" x14ac:dyDescent="0.25">
      <c r="A56" s="589"/>
      <c r="B56" s="589"/>
    </row>
    <row r="57" spans="1:2" ht="18" customHeight="1" x14ac:dyDescent="0.25">
      <c r="A57" s="589"/>
      <c r="B57" s="589"/>
    </row>
    <row r="58" spans="1:2" ht="18" customHeight="1" x14ac:dyDescent="0.25">
      <c r="A58" s="589"/>
      <c r="B58" s="589"/>
    </row>
    <row r="59" spans="1:2" ht="18" customHeight="1" x14ac:dyDescent="0.25">
      <c r="A59" s="589"/>
      <c r="B59" s="589"/>
    </row>
    <row r="60" spans="1:2" ht="18" customHeight="1" x14ac:dyDescent="0.25">
      <c r="A60" s="589"/>
      <c r="B60" s="589"/>
    </row>
    <row r="61" spans="1:2" ht="18" customHeight="1" x14ac:dyDescent="0.25">
      <c r="A61" s="589"/>
      <c r="B61" s="589"/>
    </row>
    <row r="62" spans="1:2" ht="18" customHeight="1" x14ac:dyDescent="0.25">
      <c r="A62" s="589"/>
      <c r="B62" s="589"/>
    </row>
    <row r="63" spans="1:2" ht="18" customHeight="1" x14ac:dyDescent="0.25">
      <c r="A63" s="589"/>
      <c r="B63" s="589"/>
    </row>
    <row r="64" spans="1:2" ht="18" customHeight="1" x14ac:dyDescent="0.25">
      <c r="A64" s="589"/>
      <c r="B64" s="589"/>
    </row>
    <row r="65" spans="1:8" ht="18" customHeight="1" x14ac:dyDescent="0.25">
      <c r="A65" s="589"/>
      <c r="B65" s="589"/>
    </row>
    <row r="66" spans="1:8" ht="18" customHeight="1" x14ac:dyDescent="0.25"/>
    <row r="67" spans="1:8" ht="15.75" customHeight="1" x14ac:dyDescent="0.25">
      <c r="B67" t="s">
        <v>6768</v>
      </c>
      <c r="C67" t="s">
        <v>6769</v>
      </c>
      <c r="D67" t="s">
        <v>6770</v>
      </c>
      <c r="E67" t="s">
        <v>6771</v>
      </c>
      <c r="F67" t="s">
        <v>6772</v>
      </c>
      <c r="G67" t="s">
        <v>6773</v>
      </c>
      <c r="H67" t="s">
        <v>6774</v>
      </c>
    </row>
    <row r="68" spans="1:8" ht="18" customHeight="1" x14ac:dyDescent="0.25"/>
    <row r="69" spans="1:8" ht="18" customHeight="1" x14ac:dyDescent="0.25"/>
    <row r="70" spans="1:8" ht="18" customHeight="1" x14ac:dyDescent="0.25"/>
    <row r="71" spans="1:8" ht="18" customHeight="1" x14ac:dyDescent="0.25"/>
    <row r="72" spans="1:8" ht="18" customHeight="1" x14ac:dyDescent="0.25"/>
    <row r="73" spans="1:8" ht="18" customHeight="1" x14ac:dyDescent="0.25"/>
    <row r="74" spans="1:8" ht="18" customHeight="1" x14ac:dyDescent="0.25"/>
    <row r="75" spans="1:8" ht="18" customHeight="1" x14ac:dyDescent="0.25"/>
    <row r="76" spans="1:8" ht="18" customHeight="1" x14ac:dyDescent="0.25"/>
    <row r="77" spans="1:8" ht="18" customHeight="1" x14ac:dyDescent="0.25"/>
    <row r="78" spans="1:8" ht="18" customHeight="1" x14ac:dyDescent="0.25"/>
    <row r="79" spans="1:8" ht="18" customHeight="1" x14ac:dyDescent="0.25"/>
    <row r="80" spans="1:8" ht="18" customHeight="1" x14ac:dyDescent="0.25"/>
    <row r="81" spans="2:6" ht="18" customHeight="1" x14ac:dyDescent="0.25"/>
    <row r="82" spans="2:6" ht="18" customHeight="1" x14ac:dyDescent="0.25"/>
    <row r="83" spans="2:6" ht="18" customHeight="1" x14ac:dyDescent="0.25"/>
    <row r="84" spans="2:6" ht="18" customHeight="1" x14ac:dyDescent="0.25"/>
    <row r="85" spans="2:6" ht="18" customHeight="1" x14ac:dyDescent="0.25"/>
    <row r="86" spans="2:6" ht="18" customHeight="1" x14ac:dyDescent="0.25"/>
    <row r="87" spans="2:6" ht="18" customHeight="1" x14ac:dyDescent="0.25"/>
    <row r="88" spans="2:6" ht="18" customHeight="1" x14ac:dyDescent="0.25"/>
    <row r="89" spans="2:6" ht="18" customHeight="1" x14ac:dyDescent="0.25"/>
    <row r="90" spans="2:6" ht="21" customHeight="1" x14ac:dyDescent="0.25"/>
    <row r="91" spans="2:6" ht="15.75" customHeight="1" x14ac:dyDescent="0.25">
      <c r="B91" t="s">
        <v>6768</v>
      </c>
      <c r="C91" t="s">
        <v>6769</v>
      </c>
      <c r="D91" t="s">
        <v>6770</v>
      </c>
      <c r="E91" t="s">
        <v>6771</v>
      </c>
      <c r="F91" t="s">
        <v>6772</v>
      </c>
    </row>
    <row r="92" spans="2:6" ht="15.75" customHeight="1" x14ac:dyDescent="0.25"/>
    <row r="93" spans="2:6" ht="15.75" customHeight="1" x14ac:dyDescent="0.25"/>
    <row r="94" spans="2:6" ht="21" customHeight="1" x14ac:dyDescent="0.25"/>
    <row r="95" spans="2:6" ht="21" customHeight="1" x14ac:dyDescent="0.25"/>
    <row r="96" spans="2:6" ht="18.75" customHeight="1" x14ac:dyDescent="0.25"/>
    <row r="97" spans="3:9" ht="15.75" customHeight="1" x14ac:dyDescent="0.25"/>
    <row r="98" spans="3:9" ht="15.75" customHeight="1" x14ac:dyDescent="0.25"/>
    <row r="99" spans="3:9" ht="18.75" customHeight="1" x14ac:dyDescent="0.25"/>
    <row r="103" spans="3:9" x14ac:dyDescent="0.25">
      <c r="C103" t="s">
        <v>6768</v>
      </c>
      <c r="D103" t="s">
        <v>6769</v>
      </c>
      <c r="E103" t="s">
        <v>6770</v>
      </c>
      <c r="F103" t="s">
        <v>6771</v>
      </c>
      <c r="G103" t="s">
        <v>6772</v>
      </c>
      <c r="H103" t="s">
        <v>6773</v>
      </c>
      <c r="I103" t="s">
        <v>6774</v>
      </c>
    </row>
    <row r="104" spans="3:9" ht="18" customHeight="1" x14ac:dyDescent="0.25"/>
    <row r="105" spans="3:9" ht="18" customHeight="1" x14ac:dyDescent="0.25"/>
    <row r="106" spans="3:9" ht="18" customHeight="1" x14ac:dyDescent="0.25"/>
    <row r="107" spans="3:9" ht="15.75" customHeight="1" x14ac:dyDescent="0.25"/>
    <row r="108" spans="3:9" ht="15.75" customHeight="1" x14ac:dyDescent="0.25"/>
    <row r="109" spans="3:9" ht="15.75" customHeight="1" x14ac:dyDescent="0.25"/>
    <row r="110" spans="3:9" ht="15.75" customHeight="1" x14ac:dyDescent="0.25"/>
    <row r="111" spans="3:9" ht="18.75" customHeight="1" x14ac:dyDescent="0.25"/>
    <row r="112" spans="3:9" ht="15.75" customHeight="1" x14ac:dyDescent="0.25"/>
  </sheetData>
  <mergeCells count="70">
    <mergeCell ref="A64:B64"/>
    <mergeCell ref="A60:B60"/>
    <mergeCell ref="A49:B49"/>
    <mergeCell ref="A51:B51"/>
    <mergeCell ref="A11:B11"/>
    <mergeCell ref="A45:B45"/>
    <mergeCell ref="A63:B63"/>
    <mergeCell ref="A28:B28"/>
    <mergeCell ref="A13:B13"/>
    <mergeCell ref="A44:B44"/>
    <mergeCell ref="A39:B39"/>
    <mergeCell ref="A40:B40"/>
    <mergeCell ref="A48:B48"/>
    <mergeCell ref="A24:B24"/>
    <mergeCell ref="A30:B30"/>
    <mergeCell ref="A15:B15"/>
    <mergeCell ref="A61:B61"/>
    <mergeCell ref="A6:B6"/>
    <mergeCell ref="A54:B54"/>
    <mergeCell ref="A16:B16"/>
    <mergeCell ref="A7:B7"/>
    <mergeCell ref="A18:B18"/>
    <mergeCell ref="A12:B12"/>
    <mergeCell ref="A21:B21"/>
    <mergeCell ref="A19:B19"/>
    <mergeCell ref="A10:B10"/>
    <mergeCell ref="A59:B59"/>
    <mergeCell ref="A65:B65"/>
    <mergeCell ref="A25:B25"/>
    <mergeCell ref="A41:B41"/>
    <mergeCell ref="A46:B46"/>
    <mergeCell ref="A37:B37"/>
    <mergeCell ref="A56:B56"/>
    <mergeCell ref="A27:B27"/>
    <mergeCell ref="A55:B55"/>
    <mergeCell ref="A50:B50"/>
    <mergeCell ref="A26:B26"/>
    <mergeCell ref="A57:B57"/>
    <mergeCell ref="A33:B33"/>
    <mergeCell ref="A53:B53"/>
    <mergeCell ref="A62:B62"/>
    <mergeCell ref="A52:B52"/>
    <mergeCell ref="A43:B43"/>
    <mergeCell ref="T1:U1"/>
    <mergeCell ref="A47:B47"/>
    <mergeCell ref="A42:B42"/>
    <mergeCell ref="L1:M1"/>
    <mergeCell ref="A32:B32"/>
    <mergeCell ref="A5:B5"/>
    <mergeCell ref="A14:B14"/>
    <mergeCell ref="A23:B23"/>
    <mergeCell ref="A17:B17"/>
    <mergeCell ref="A8:B8"/>
    <mergeCell ref="A22:B22"/>
    <mergeCell ref="A35:B35"/>
    <mergeCell ref="A4:B4"/>
    <mergeCell ref="A20:B20"/>
    <mergeCell ref="A38:B38"/>
    <mergeCell ref="A29:B29"/>
    <mergeCell ref="A9:B9"/>
    <mergeCell ref="A31:B31"/>
    <mergeCell ref="A58:B58"/>
    <mergeCell ref="R1:S1"/>
    <mergeCell ref="A34:B34"/>
    <mergeCell ref="P1:Q1"/>
    <mergeCell ref="A36:B36"/>
    <mergeCell ref="A1:B1"/>
    <mergeCell ref="A3:B3"/>
    <mergeCell ref="N1:O1"/>
    <mergeCell ref="A2:B2"/>
  </mergeCells>
  <pageMargins left="0.7" right="0.7" top="0.75" bottom="0.75" header="0.3" footer="0.3"/>
  <pageSetup paperSize="9" fitToHeight="0" orientation="landscape"/>
  <tableParts count="3">
    <tablePart r:id="rId1"/>
    <tablePart r:id="rId2"/>
    <tablePart r:id="rId3"/>
  </tableParts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0-000000000000}">
  <sheetPr codeName="Hoja380">
    <pageSetUpPr fitToPage="1"/>
  </sheetPr>
  <dimension ref="A1:W151"/>
  <sheetViews>
    <sheetView topLeftCell="T20" workbookViewId="0">
      <selection activeCell="I36" sqref="C36:I37"/>
    </sheetView>
  </sheetViews>
  <sheetFormatPr baseColWidth="10" defaultColWidth="9.140625" defaultRowHeight="15" x14ac:dyDescent="0.25"/>
  <cols>
    <col min="1" max="1" width="2.7109375" customWidth="1"/>
    <col min="2" max="2" width="6.7109375" customWidth="1"/>
    <col min="3" max="3" width="52.85546875" customWidth="1"/>
    <col min="4" max="4" width="14.5703125" customWidth="1"/>
    <col min="5" max="5" width="21.85546875" customWidth="1"/>
    <col min="6" max="6" width="22" customWidth="1"/>
    <col min="7" max="7" width="21.140625" bestFit="1" customWidth="1"/>
    <col min="8" max="8" width="11.85546875" customWidth="1"/>
    <col min="9" max="9" width="25.140625" customWidth="1"/>
    <col min="10" max="10" width="13.28515625" customWidth="1"/>
    <col min="11" max="11" width="13.5703125" customWidth="1"/>
    <col min="12" max="12" width="14.28515625" customWidth="1"/>
    <col min="13" max="13" width="13.7109375" customWidth="1"/>
    <col min="14" max="15" width="14.7109375" customWidth="1"/>
    <col min="16" max="16" width="15.28515625" customWidth="1"/>
    <col min="17" max="17" width="14.85546875" customWidth="1"/>
    <col min="18" max="19" width="15.42578125" customWidth="1"/>
    <col min="20" max="20" width="17" customWidth="1"/>
    <col min="21" max="21" width="17.85546875" customWidth="1"/>
    <col min="22" max="22" width="12.42578125" style="23" customWidth="1"/>
  </cols>
  <sheetData>
    <row r="1" spans="1:23" ht="46.5" customHeight="1" x14ac:dyDescent="0.25">
      <c r="A1" s="596" t="s">
        <v>0</v>
      </c>
      <c r="B1" s="597"/>
      <c r="C1" s="10" t="s">
        <v>1</v>
      </c>
      <c r="D1" s="10" t="s">
        <v>2</v>
      </c>
      <c r="E1" s="25" t="s">
        <v>3</v>
      </c>
      <c r="F1" s="20" t="s">
        <v>4</v>
      </c>
      <c r="G1" s="1" t="s">
        <v>5</v>
      </c>
      <c r="H1" s="35" t="s">
        <v>6</v>
      </c>
      <c r="I1" s="2" t="s">
        <v>7</v>
      </c>
      <c r="J1" s="3" t="s">
        <v>8</v>
      </c>
      <c r="K1" s="3" t="s">
        <v>9</v>
      </c>
      <c r="L1" s="593" t="s">
        <v>10</v>
      </c>
      <c r="M1" s="592"/>
      <c r="N1" s="599" t="s">
        <v>11</v>
      </c>
      <c r="O1" s="592"/>
      <c r="P1" s="595" t="s">
        <v>12</v>
      </c>
      <c r="Q1" s="592"/>
      <c r="R1" s="594" t="s">
        <v>13</v>
      </c>
      <c r="S1" s="592"/>
      <c r="T1" s="591" t="s">
        <v>14</v>
      </c>
      <c r="U1" s="592"/>
    </row>
    <row r="2" spans="1:23" s="46" customFormat="1" ht="21" customHeight="1" x14ac:dyDescent="0.25">
      <c r="A2" s="586" t="s">
        <v>15</v>
      </c>
      <c r="B2" s="587"/>
      <c r="C2" s="148" t="s">
        <v>3803</v>
      </c>
      <c r="D2" s="50">
        <v>21561722</v>
      </c>
      <c r="E2" s="50" t="s">
        <v>45</v>
      </c>
      <c r="F2" s="79" t="s">
        <v>28</v>
      </c>
      <c r="G2" s="105" t="s">
        <v>370</v>
      </c>
      <c r="H2" s="347"/>
      <c r="I2" s="245" t="s">
        <v>315</v>
      </c>
      <c r="J2" s="55">
        <v>0.45555555555555549</v>
      </c>
      <c r="K2" s="55">
        <f t="shared" ref="K2:K32" si="0">J2+$K$64</f>
        <v>0.62222222222222223</v>
      </c>
      <c r="L2" s="55">
        <v>0.53055555555555556</v>
      </c>
      <c r="M2" s="41">
        <f t="shared" ref="M2:M33" si="1">L2+$M$65</f>
        <v>0.53402777777777777</v>
      </c>
      <c r="N2" s="55">
        <v>0.53541666666666665</v>
      </c>
      <c r="O2" s="41">
        <f t="shared" ref="O2:O22" si="2">N2+$O$65</f>
        <v>0.57708333333333328</v>
      </c>
      <c r="P2" s="55">
        <v>0.61388888888888893</v>
      </c>
      <c r="Q2" s="41">
        <f t="shared" ref="Q2:Q33" si="3">P2+$Q$65</f>
        <v>1.4131944444444446</v>
      </c>
      <c r="R2" s="55">
        <v>0.62708333333333333</v>
      </c>
      <c r="S2" s="41">
        <f t="shared" ref="S2:S33" si="4">R2+$S$65</f>
        <v>1.4381944444444446</v>
      </c>
      <c r="T2" s="236">
        <v>0.63958333333333328</v>
      </c>
      <c r="U2" s="72">
        <f t="shared" ref="U2:U33" si="5">T2+$U$65</f>
        <v>1.4618055555555554</v>
      </c>
      <c r="V2" s="531">
        <v>80</v>
      </c>
      <c r="W2" s="531">
        <v>30</v>
      </c>
    </row>
    <row r="3" spans="1:23" ht="21" customHeight="1" x14ac:dyDescent="0.25">
      <c r="A3" s="586" t="s">
        <v>21</v>
      </c>
      <c r="B3" s="587"/>
      <c r="C3" s="97" t="s">
        <v>3804</v>
      </c>
      <c r="D3" s="50">
        <v>10475632</v>
      </c>
      <c r="E3" s="201" t="s">
        <v>45</v>
      </c>
      <c r="F3" s="79" t="s">
        <v>38</v>
      </c>
      <c r="G3" s="245"/>
      <c r="H3" s="347"/>
      <c r="I3" s="245" t="s">
        <v>317</v>
      </c>
      <c r="J3" s="55">
        <v>0.375</v>
      </c>
      <c r="K3" s="41">
        <f t="shared" si="0"/>
        <v>0.54166666666666674</v>
      </c>
      <c r="L3" s="55">
        <v>0.39930555555555558</v>
      </c>
      <c r="M3" s="41">
        <f t="shared" si="1"/>
        <v>0.40277777777777779</v>
      </c>
      <c r="N3" s="55">
        <v>0.40416666666666667</v>
      </c>
      <c r="O3" s="41">
        <f t="shared" si="2"/>
        <v>0.4458333333333333</v>
      </c>
      <c r="P3" s="55">
        <v>0.44930555555555562</v>
      </c>
      <c r="Q3" s="41">
        <f t="shared" si="3"/>
        <v>1.2486111111111113</v>
      </c>
      <c r="R3" s="55">
        <v>0.46527777777777779</v>
      </c>
      <c r="S3" s="41">
        <f t="shared" si="4"/>
        <v>1.276388888888889</v>
      </c>
      <c r="T3" s="236">
        <v>0.4777777777777778</v>
      </c>
      <c r="U3" s="72">
        <f t="shared" si="5"/>
        <v>1.3</v>
      </c>
      <c r="V3" s="531">
        <v>80</v>
      </c>
      <c r="W3" s="531"/>
    </row>
    <row r="4" spans="1:23" ht="20.25" customHeight="1" x14ac:dyDescent="0.25">
      <c r="A4" s="586" t="s">
        <v>26</v>
      </c>
      <c r="B4" s="587"/>
      <c r="C4" s="148" t="s">
        <v>3805</v>
      </c>
      <c r="D4" s="50" t="s">
        <v>3096</v>
      </c>
      <c r="E4" s="50" t="s">
        <v>17</v>
      </c>
      <c r="F4" s="79" t="s">
        <v>23</v>
      </c>
      <c r="G4" s="184" t="s">
        <v>392</v>
      </c>
      <c r="H4" s="182"/>
      <c r="I4" s="50" t="s">
        <v>2256</v>
      </c>
      <c r="J4" s="55">
        <v>0.3659722222222222</v>
      </c>
      <c r="K4" s="41">
        <f t="shared" si="0"/>
        <v>0.53263888888888888</v>
      </c>
      <c r="L4" s="55">
        <v>0.37222222222222218</v>
      </c>
      <c r="M4" s="41">
        <f t="shared" si="1"/>
        <v>0.37569444444444439</v>
      </c>
      <c r="N4" s="55">
        <v>0.37986111111111109</v>
      </c>
      <c r="O4" s="41">
        <f t="shared" si="2"/>
        <v>0.42152777777777772</v>
      </c>
      <c r="P4" s="55">
        <v>0.42499999999999999</v>
      </c>
      <c r="Q4" s="41">
        <f t="shared" si="3"/>
        <v>1.2243055555555555</v>
      </c>
      <c r="R4" s="55">
        <v>0.43819444444444439</v>
      </c>
      <c r="S4" s="41">
        <f t="shared" si="4"/>
        <v>1.2493055555555554</v>
      </c>
      <c r="T4" s="236">
        <v>0.45833333333333331</v>
      </c>
      <c r="U4" s="72">
        <f t="shared" si="5"/>
        <v>1.2805555555555554</v>
      </c>
      <c r="V4" s="531">
        <v>80</v>
      </c>
      <c r="W4" s="531">
        <v>50</v>
      </c>
    </row>
    <row r="5" spans="1:23" ht="18.75" customHeight="1" x14ac:dyDescent="0.25">
      <c r="A5" s="586" t="s">
        <v>30</v>
      </c>
      <c r="B5" s="587"/>
      <c r="C5" s="97" t="s">
        <v>3806</v>
      </c>
      <c r="D5" s="50">
        <v>71448956</v>
      </c>
      <c r="E5" s="21" t="s">
        <v>429</v>
      </c>
      <c r="F5" s="79" t="s">
        <v>28</v>
      </c>
      <c r="G5" s="105" t="s">
        <v>341</v>
      </c>
      <c r="H5" s="182"/>
      <c r="I5" s="50" t="s">
        <v>3807</v>
      </c>
      <c r="J5" s="55">
        <v>0.36736111111111108</v>
      </c>
      <c r="K5" s="41">
        <f t="shared" si="0"/>
        <v>0.53402777777777777</v>
      </c>
      <c r="L5" s="55">
        <v>0.37986111111111109</v>
      </c>
      <c r="M5" s="41">
        <f t="shared" si="1"/>
        <v>0.3833333333333333</v>
      </c>
      <c r="N5" s="55">
        <v>0.38680555555555562</v>
      </c>
      <c r="O5" s="41">
        <f t="shared" si="2"/>
        <v>0.42847222222222225</v>
      </c>
      <c r="P5" s="55">
        <v>0.43333333333333329</v>
      </c>
      <c r="Q5" s="41">
        <f t="shared" si="3"/>
        <v>1.2326388888888888</v>
      </c>
      <c r="R5" s="55">
        <v>0.44722222222222219</v>
      </c>
      <c r="S5" s="41">
        <f t="shared" si="4"/>
        <v>1.2583333333333333</v>
      </c>
      <c r="T5" s="236">
        <v>0.45902777777777781</v>
      </c>
      <c r="U5" s="72">
        <f t="shared" si="5"/>
        <v>1.28125</v>
      </c>
      <c r="V5" s="531">
        <v>100</v>
      </c>
      <c r="W5" s="531"/>
    </row>
    <row r="6" spans="1:23" ht="21.75" customHeight="1" x14ac:dyDescent="0.25">
      <c r="A6" s="586" t="s">
        <v>35</v>
      </c>
      <c r="B6" s="587"/>
      <c r="C6" s="97" t="s">
        <v>3808</v>
      </c>
      <c r="D6" s="50">
        <v>25861378</v>
      </c>
      <c r="E6" s="50" t="s">
        <v>17</v>
      </c>
      <c r="F6" s="79" t="s">
        <v>23</v>
      </c>
      <c r="G6" s="105"/>
      <c r="H6" s="180"/>
      <c r="I6" s="105" t="s">
        <v>730</v>
      </c>
      <c r="J6" s="55">
        <v>0.36944444444444452</v>
      </c>
      <c r="K6" s="41">
        <f t="shared" si="0"/>
        <v>0.5361111111111112</v>
      </c>
      <c r="L6" s="55">
        <v>0.38611111111111113</v>
      </c>
      <c r="M6" s="41">
        <f t="shared" si="1"/>
        <v>0.38958333333333334</v>
      </c>
      <c r="N6" s="55">
        <v>0.39166666666666672</v>
      </c>
      <c r="O6" s="41">
        <f t="shared" si="2"/>
        <v>0.43333333333333335</v>
      </c>
      <c r="P6" s="55">
        <v>0.4375</v>
      </c>
      <c r="Q6" s="41">
        <f t="shared" si="3"/>
        <v>1.2368055555555557</v>
      </c>
      <c r="R6" s="55">
        <v>0.45347222222222222</v>
      </c>
      <c r="S6" s="41">
        <f t="shared" si="4"/>
        <v>1.2645833333333334</v>
      </c>
      <c r="T6" s="236">
        <v>0.46597222222222218</v>
      </c>
      <c r="U6" s="72">
        <f t="shared" si="5"/>
        <v>1.2881944444444444</v>
      </c>
      <c r="V6" s="531">
        <v>80</v>
      </c>
      <c r="W6" s="531"/>
    </row>
    <row r="7" spans="1:23" ht="19.5" customHeight="1" x14ac:dyDescent="0.25">
      <c r="A7" s="586" t="s">
        <v>40</v>
      </c>
      <c r="B7" s="587"/>
      <c r="C7" s="97" t="s">
        <v>3809</v>
      </c>
      <c r="D7" s="50">
        <v>40214238</v>
      </c>
      <c r="E7" s="50" t="s">
        <v>271</v>
      </c>
      <c r="F7" s="79" t="s">
        <v>38</v>
      </c>
      <c r="G7" s="105"/>
      <c r="H7" s="180"/>
      <c r="I7" s="105" t="s">
        <v>730</v>
      </c>
      <c r="J7" s="55">
        <v>0.37083333333333329</v>
      </c>
      <c r="K7" s="41">
        <f t="shared" si="0"/>
        <v>0.53749999999999998</v>
      </c>
      <c r="L7" s="55">
        <v>0.39166666666666672</v>
      </c>
      <c r="M7" s="41">
        <f t="shared" si="1"/>
        <v>0.39513888888888893</v>
      </c>
      <c r="N7" s="55">
        <v>0.40069444444444452</v>
      </c>
      <c r="O7" s="41">
        <f t="shared" si="2"/>
        <v>0.4423611111111112</v>
      </c>
      <c r="P7" s="55">
        <v>0.4465277777777778</v>
      </c>
      <c r="Q7" s="41">
        <f t="shared" si="3"/>
        <v>1.2458333333333333</v>
      </c>
      <c r="R7" s="55">
        <v>0.45833333333333331</v>
      </c>
      <c r="S7" s="41">
        <f t="shared" si="4"/>
        <v>1.2694444444444444</v>
      </c>
      <c r="T7" s="236">
        <v>0.47083333333333333</v>
      </c>
      <c r="U7" s="72">
        <f t="shared" si="5"/>
        <v>1.2930555555555556</v>
      </c>
      <c r="V7" s="531">
        <v>80</v>
      </c>
      <c r="W7" s="531"/>
    </row>
    <row r="8" spans="1:23" ht="21.75" customHeight="1" x14ac:dyDescent="0.25">
      <c r="A8" s="586" t="s">
        <v>43</v>
      </c>
      <c r="B8" s="587"/>
      <c r="C8" s="97" t="s">
        <v>3810</v>
      </c>
      <c r="D8" s="50">
        <v>71628802</v>
      </c>
      <c r="E8" s="201" t="s">
        <v>45</v>
      </c>
      <c r="F8" s="79" t="s">
        <v>28</v>
      </c>
      <c r="G8" s="245"/>
      <c r="H8" s="347"/>
      <c r="I8" s="245" t="s">
        <v>90</v>
      </c>
      <c r="J8" s="55">
        <v>0.37708333333333333</v>
      </c>
      <c r="K8" s="41">
        <f t="shared" si="0"/>
        <v>0.54375000000000007</v>
      </c>
      <c r="L8" s="55">
        <v>0.40486111111111112</v>
      </c>
      <c r="M8" s="41">
        <f t="shared" si="1"/>
        <v>0.40833333333333333</v>
      </c>
      <c r="N8" s="55">
        <v>0.40902777777777782</v>
      </c>
      <c r="O8" s="41">
        <f t="shared" si="2"/>
        <v>0.45069444444444451</v>
      </c>
      <c r="P8" s="55">
        <v>0.46111111111111108</v>
      </c>
      <c r="Q8" s="41">
        <f t="shared" si="3"/>
        <v>1.2604166666666667</v>
      </c>
      <c r="R8" s="55">
        <v>0.47291666666666671</v>
      </c>
      <c r="S8" s="41">
        <f t="shared" si="4"/>
        <v>1.2840277777777778</v>
      </c>
      <c r="T8" s="236">
        <v>0.48541666666666672</v>
      </c>
      <c r="U8" s="72">
        <f t="shared" si="5"/>
        <v>1.307638888888889</v>
      </c>
      <c r="V8" s="531">
        <v>80</v>
      </c>
      <c r="W8" s="531"/>
    </row>
    <row r="9" spans="1:23" ht="20.25" customHeight="1" x14ac:dyDescent="0.25">
      <c r="A9" s="586" t="s">
        <v>48</v>
      </c>
      <c r="B9" s="587"/>
      <c r="C9" s="97" t="s">
        <v>3811</v>
      </c>
      <c r="D9" s="50">
        <v>42746732</v>
      </c>
      <c r="E9" s="201" t="s">
        <v>45</v>
      </c>
      <c r="F9" s="79" t="s">
        <v>38</v>
      </c>
      <c r="G9" s="105" t="s">
        <v>24</v>
      </c>
      <c r="H9" s="329"/>
      <c r="I9" s="186" t="s">
        <v>159</v>
      </c>
      <c r="J9" s="55">
        <v>0.37847222222222221</v>
      </c>
      <c r="K9" s="41">
        <f t="shared" si="0"/>
        <v>0.54513888888888895</v>
      </c>
      <c r="L9" s="55">
        <v>0.41249999999999998</v>
      </c>
      <c r="M9" s="41">
        <f t="shared" si="1"/>
        <v>0.41597222222222219</v>
      </c>
      <c r="N9" s="55">
        <v>0.41736111111111113</v>
      </c>
      <c r="O9" s="41">
        <f t="shared" si="2"/>
        <v>0.45902777777777781</v>
      </c>
      <c r="P9" s="55">
        <v>0.47013888888888888</v>
      </c>
      <c r="Q9" s="41">
        <f t="shared" si="3"/>
        <v>1.2694444444444444</v>
      </c>
      <c r="R9" s="55">
        <v>0.48402777777777778</v>
      </c>
      <c r="S9" s="41">
        <f t="shared" si="4"/>
        <v>1.2951388888888888</v>
      </c>
      <c r="T9" s="236">
        <v>0.49722222222222218</v>
      </c>
      <c r="U9" s="72">
        <f t="shared" si="5"/>
        <v>1.3194444444444444</v>
      </c>
      <c r="V9" s="531">
        <v>120</v>
      </c>
      <c r="W9" s="531"/>
    </row>
    <row r="10" spans="1:23" ht="21" customHeight="1" x14ac:dyDescent="0.25">
      <c r="A10" s="586" t="s">
        <v>54</v>
      </c>
      <c r="B10" s="587"/>
      <c r="C10" s="97" t="s">
        <v>3812</v>
      </c>
      <c r="D10" s="50">
        <v>44540794</v>
      </c>
      <c r="E10" s="21" t="s">
        <v>301</v>
      </c>
      <c r="F10" s="79" t="s">
        <v>38</v>
      </c>
      <c r="G10" s="105"/>
      <c r="H10" s="180"/>
      <c r="I10" s="105" t="s">
        <v>730</v>
      </c>
      <c r="J10" s="55">
        <v>0.38263888888888892</v>
      </c>
      <c r="K10" s="41">
        <f t="shared" si="0"/>
        <v>0.5493055555555556</v>
      </c>
      <c r="L10" s="55">
        <v>0.41805555555555562</v>
      </c>
      <c r="M10" s="41">
        <f t="shared" si="1"/>
        <v>0.42152777777777783</v>
      </c>
      <c r="N10" s="55">
        <v>0.42430555555555549</v>
      </c>
      <c r="O10" s="41">
        <f t="shared" si="2"/>
        <v>0.46597222222222212</v>
      </c>
      <c r="P10" s="55">
        <v>0.47291666666666671</v>
      </c>
      <c r="Q10" s="41">
        <f t="shared" si="3"/>
        <v>1.2722222222222224</v>
      </c>
      <c r="R10" s="55">
        <v>0.48472222222222222</v>
      </c>
      <c r="S10" s="41">
        <f t="shared" si="4"/>
        <v>1.2958333333333334</v>
      </c>
      <c r="T10" s="236">
        <v>0.50069444444444444</v>
      </c>
      <c r="U10" s="72">
        <f t="shared" si="5"/>
        <v>1.3229166666666665</v>
      </c>
      <c r="V10" s="531">
        <v>80</v>
      </c>
      <c r="W10" s="531"/>
    </row>
    <row r="11" spans="1:23" s="46" customFormat="1" ht="21" customHeight="1" x14ac:dyDescent="0.25">
      <c r="A11" s="586" t="s">
        <v>58</v>
      </c>
      <c r="B11" s="587"/>
      <c r="C11" s="97" t="s">
        <v>3813</v>
      </c>
      <c r="D11" s="50">
        <v>70617449</v>
      </c>
      <c r="E11" s="50" t="s">
        <v>84</v>
      </c>
      <c r="F11" s="79" t="s">
        <v>28</v>
      </c>
      <c r="G11" s="184" t="s">
        <v>1222</v>
      </c>
      <c r="H11" s="411"/>
      <c r="I11" s="295" t="s">
        <v>1603</v>
      </c>
      <c r="J11" s="55">
        <v>0.3840277777777778</v>
      </c>
      <c r="K11" s="41">
        <f t="shared" si="0"/>
        <v>0.55069444444444449</v>
      </c>
      <c r="L11" s="55">
        <v>0.42569444444444438</v>
      </c>
      <c r="M11" s="41">
        <f t="shared" si="1"/>
        <v>0.42916666666666659</v>
      </c>
      <c r="N11" s="55">
        <v>0.43194444444444452</v>
      </c>
      <c r="O11" s="41">
        <f t="shared" si="2"/>
        <v>0.4736111111111112</v>
      </c>
      <c r="P11" s="55">
        <v>0.48125000000000001</v>
      </c>
      <c r="Q11" s="41">
        <f t="shared" si="3"/>
        <v>1.2805555555555557</v>
      </c>
      <c r="R11" s="55">
        <v>0.49722222222222218</v>
      </c>
      <c r="S11" s="41">
        <f t="shared" si="4"/>
        <v>1.3083333333333333</v>
      </c>
      <c r="T11" s="236">
        <v>0.50902777777777775</v>
      </c>
      <c r="U11" s="72">
        <f t="shared" si="5"/>
        <v>1.3312499999999998</v>
      </c>
      <c r="V11" s="531">
        <v>80</v>
      </c>
      <c r="W11" s="531"/>
    </row>
    <row r="12" spans="1:23" ht="23.25" customHeight="1" x14ac:dyDescent="0.25">
      <c r="A12" s="600"/>
      <c r="B12" s="587"/>
      <c r="C12" s="104" t="s">
        <v>3814</v>
      </c>
      <c r="D12" s="88">
        <v>6988068</v>
      </c>
      <c r="E12" s="88" t="s">
        <v>468</v>
      </c>
      <c r="F12" s="80" t="s">
        <v>670</v>
      </c>
      <c r="G12" s="88"/>
      <c r="H12" s="461" t="s">
        <v>248</v>
      </c>
      <c r="I12" s="88" t="s">
        <v>334</v>
      </c>
      <c r="J12" s="161"/>
      <c r="K12" s="15">
        <f t="shared" si="0"/>
        <v>0.16666666666666671</v>
      </c>
      <c r="L12" s="161"/>
      <c r="M12" s="15">
        <f t="shared" si="1"/>
        <v>3.472222222222222E-3</v>
      </c>
      <c r="N12" s="161"/>
      <c r="O12" s="15">
        <f t="shared" si="2"/>
        <v>4.1666666666666657E-2</v>
      </c>
      <c r="P12" s="161"/>
      <c r="Q12" s="15">
        <f t="shared" si="3"/>
        <v>0.7993055555555556</v>
      </c>
      <c r="R12" s="161"/>
      <c r="S12" s="15">
        <f t="shared" si="4"/>
        <v>0.81111111111111112</v>
      </c>
      <c r="T12" s="161"/>
      <c r="U12" s="15">
        <f t="shared" si="5"/>
        <v>0.82222222222222219</v>
      </c>
      <c r="V12" s="531"/>
      <c r="W12" s="531"/>
    </row>
    <row r="13" spans="1:23" ht="21.75" customHeight="1" x14ac:dyDescent="0.25">
      <c r="A13" s="586" t="s">
        <v>64</v>
      </c>
      <c r="B13" s="587"/>
      <c r="C13" s="97" t="s">
        <v>3815</v>
      </c>
      <c r="D13" s="50">
        <v>43521787</v>
      </c>
      <c r="E13" s="202" t="s">
        <v>45</v>
      </c>
      <c r="F13" s="79" t="s">
        <v>28</v>
      </c>
      <c r="G13" s="237" t="s">
        <v>602</v>
      </c>
      <c r="H13" s="182"/>
      <c r="I13" s="129" t="s">
        <v>2295</v>
      </c>
      <c r="J13" s="55">
        <v>0.39444444444444438</v>
      </c>
      <c r="K13" s="41">
        <f t="shared" si="0"/>
        <v>0.56111111111111112</v>
      </c>
      <c r="L13" s="55">
        <v>0.43194444444444452</v>
      </c>
      <c r="M13" s="41">
        <f t="shared" si="1"/>
        <v>0.43541666666666673</v>
      </c>
      <c r="N13" s="55">
        <v>0.4375</v>
      </c>
      <c r="O13" s="41">
        <f t="shared" si="2"/>
        <v>0.47916666666666663</v>
      </c>
      <c r="P13" s="55">
        <v>0.48472222222222222</v>
      </c>
      <c r="Q13" s="41">
        <f t="shared" si="3"/>
        <v>1.2840277777777778</v>
      </c>
      <c r="R13" s="55">
        <v>0.50069444444444444</v>
      </c>
      <c r="S13" s="41">
        <f t="shared" si="4"/>
        <v>1.3118055555555554</v>
      </c>
      <c r="T13" s="236">
        <v>0.51388888888888884</v>
      </c>
      <c r="U13" s="72">
        <f t="shared" si="5"/>
        <v>1.336111111111111</v>
      </c>
      <c r="V13" s="531">
        <v>80</v>
      </c>
      <c r="W13" s="531"/>
    </row>
    <row r="14" spans="1:23" s="46" customFormat="1" ht="24" customHeight="1" x14ac:dyDescent="0.25">
      <c r="A14" s="586" t="s">
        <v>67</v>
      </c>
      <c r="B14" s="587"/>
      <c r="C14" s="97" t="s">
        <v>3816</v>
      </c>
      <c r="D14" s="50">
        <v>70416073</v>
      </c>
      <c r="E14" s="529" t="s">
        <v>138</v>
      </c>
      <c r="F14" s="79" t="s">
        <v>28</v>
      </c>
      <c r="G14" s="184" t="s">
        <v>116</v>
      </c>
      <c r="H14" s="186"/>
      <c r="I14" s="186" t="s">
        <v>159</v>
      </c>
      <c r="J14" s="55">
        <v>0.39583333333333331</v>
      </c>
      <c r="K14" s="41">
        <f t="shared" si="0"/>
        <v>0.5625</v>
      </c>
      <c r="L14" s="55">
        <v>0.44027777777777782</v>
      </c>
      <c r="M14" s="41">
        <f t="shared" si="1"/>
        <v>0.44375000000000003</v>
      </c>
      <c r="N14" s="55">
        <v>0.44513888888888892</v>
      </c>
      <c r="O14" s="41">
        <f t="shared" si="2"/>
        <v>0.4868055555555556</v>
      </c>
      <c r="P14" s="55">
        <v>0.49305555555555558</v>
      </c>
      <c r="Q14" s="41">
        <f t="shared" si="3"/>
        <v>1.2923611111111111</v>
      </c>
      <c r="R14" s="55">
        <v>0.50902777777777775</v>
      </c>
      <c r="S14" s="41">
        <f t="shared" si="4"/>
        <v>1.3201388888888888</v>
      </c>
      <c r="T14" s="236">
        <v>0.52361111111111114</v>
      </c>
      <c r="U14" s="72">
        <f t="shared" si="5"/>
        <v>1.3458333333333332</v>
      </c>
      <c r="V14" s="531">
        <v>120</v>
      </c>
      <c r="W14" s="531"/>
    </row>
    <row r="15" spans="1:23" ht="21.75" customHeight="1" x14ac:dyDescent="0.25">
      <c r="A15" s="586" t="s">
        <v>70</v>
      </c>
      <c r="B15" s="587"/>
      <c r="C15" s="97" t="s">
        <v>3817</v>
      </c>
      <c r="D15" s="50">
        <v>47305092</v>
      </c>
      <c r="E15" s="529" t="s">
        <v>138</v>
      </c>
      <c r="F15" s="79" t="s">
        <v>28</v>
      </c>
      <c r="G15" s="184" t="s">
        <v>116</v>
      </c>
      <c r="H15" s="186"/>
      <c r="I15" s="186" t="s">
        <v>159</v>
      </c>
      <c r="J15" s="55">
        <v>0.39652777777777781</v>
      </c>
      <c r="K15" s="41">
        <f t="shared" si="0"/>
        <v>0.56319444444444455</v>
      </c>
      <c r="L15" s="55">
        <v>0.44722222222222219</v>
      </c>
      <c r="M15" s="41">
        <f t="shared" si="1"/>
        <v>0.4506944444444444</v>
      </c>
      <c r="N15" s="55">
        <v>0.45347222222222222</v>
      </c>
      <c r="O15" s="41">
        <f t="shared" si="2"/>
        <v>0.49513888888888891</v>
      </c>
      <c r="P15" s="55">
        <v>0.49722222222222218</v>
      </c>
      <c r="Q15" s="41">
        <f t="shared" si="3"/>
        <v>1.2965277777777777</v>
      </c>
      <c r="R15" s="55">
        <v>0.51249999999999996</v>
      </c>
      <c r="S15" s="41">
        <f t="shared" si="4"/>
        <v>1.3236111111111111</v>
      </c>
      <c r="T15" s="236">
        <v>0.52847222222222223</v>
      </c>
      <c r="U15" s="72">
        <f t="shared" si="5"/>
        <v>1.3506944444444444</v>
      </c>
      <c r="V15" s="531">
        <v>120</v>
      </c>
      <c r="W15" s="531"/>
    </row>
    <row r="16" spans="1:23" ht="19.5" customHeight="1" x14ac:dyDescent="0.25">
      <c r="A16" s="586" t="s">
        <v>73</v>
      </c>
      <c r="B16" s="587"/>
      <c r="C16" s="97" t="s">
        <v>3818</v>
      </c>
      <c r="D16" s="50">
        <v>45425907</v>
      </c>
      <c r="E16" s="202" t="s">
        <v>45</v>
      </c>
      <c r="F16" s="79" t="s">
        <v>28</v>
      </c>
      <c r="G16" s="105" t="s">
        <v>24</v>
      </c>
      <c r="H16" s="186"/>
      <c r="I16" s="186" t="s">
        <v>159</v>
      </c>
      <c r="J16" s="55">
        <v>0.40625</v>
      </c>
      <c r="K16" s="55">
        <f t="shared" si="0"/>
        <v>0.57291666666666674</v>
      </c>
      <c r="L16" s="55">
        <v>0.45763888888888887</v>
      </c>
      <c r="M16" s="55">
        <f t="shared" si="1"/>
        <v>0.46111111111111108</v>
      </c>
      <c r="N16" s="55">
        <v>0.46250000000000002</v>
      </c>
      <c r="O16" s="55">
        <f t="shared" si="2"/>
        <v>0.50416666666666665</v>
      </c>
      <c r="P16" s="55">
        <v>0.50902777777777775</v>
      </c>
      <c r="Q16" s="41">
        <f t="shared" si="3"/>
        <v>1.3083333333333333</v>
      </c>
      <c r="R16" s="55">
        <v>0.52708333333333335</v>
      </c>
      <c r="S16" s="55">
        <f t="shared" si="4"/>
        <v>1.3381944444444445</v>
      </c>
      <c r="T16" s="236">
        <v>0.53819444444444442</v>
      </c>
      <c r="U16" s="72">
        <f t="shared" si="5"/>
        <v>1.3604166666666666</v>
      </c>
      <c r="V16" s="531">
        <v>120</v>
      </c>
      <c r="W16" s="531"/>
    </row>
    <row r="17" spans="1:23" ht="21.75" customHeight="1" x14ac:dyDescent="0.25">
      <c r="A17" s="600"/>
      <c r="B17" s="587"/>
      <c r="C17" s="104" t="s">
        <v>3819</v>
      </c>
      <c r="D17" s="88">
        <v>16785273</v>
      </c>
      <c r="E17" s="22" t="s">
        <v>45</v>
      </c>
      <c r="F17" s="80" t="s">
        <v>3820</v>
      </c>
      <c r="G17" s="88"/>
      <c r="H17" s="88"/>
      <c r="I17" s="88" t="s">
        <v>719</v>
      </c>
      <c r="J17" s="161"/>
      <c r="K17" s="15">
        <f t="shared" si="0"/>
        <v>0.16666666666666671</v>
      </c>
      <c r="L17" s="161"/>
      <c r="M17" s="15">
        <f t="shared" si="1"/>
        <v>3.472222222222222E-3</v>
      </c>
      <c r="N17" s="161"/>
      <c r="O17" s="15">
        <f t="shared" si="2"/>
        <v>4.1666666666666657E-2</v>
      </c>
      <c r="P17" s="161"/>
      <c r="Q17" s="15">
        <f t="shared" si="3"/>
        <v>0.7993055555555556</v>
      </c>
      <c r="R17" s="161"/>
      <c r="S17" s="15">
        <f t="shared" si="4"/>
        <v>0.81111111111111112</v>
      </c>
      <c r="T17" s="161"/>
      <c r="U17" s="15">
        <f t="shared" si="5"/>
        <v>0.82222222222222219</v>
      </c>
      <c r="V17" s="531"/>
      <c r="W17" s="531"/>
    </row>
    <row r="18" spans="1:23" ht="22.5" customHeight="1" x14ac:dyDescent="0.25">
      <c r="A18" s="600"/>
      <c r="B18" s="587"/>
      <c r="C18" s="104" t="s">
        <v>3821</v>
      </c>
      <c r="D18" s="88">
        <v>27750977</v>
      </c>
      <c r="E18" s="22" t="s">
        <v>45</v>
      </c>
      <c r="F18" s="80" t="s">
        <v>3822</v>
      </c>
      <c r="G18" s="88"/>
      <c r="H18" s="88"/>
      <c r="I18" s="88" t="s">
        <v>165</v>
      </c>
      <c r="J18" s="161"/>
      <c r="K18" s="15">
        <f t="shared" si="0"/>
        <v>0.16666666666666671</v>
      </c>
      <c r="L18" s="161"/>
      <c r="M18" s="15">
        <f t="shared" si="1"/>
        <v>3.472222222222222E-3</v>
      </c>
      <c r="N18" s="161"/>
      <c r="O18" s="15">
        <f t="shared" si="2"/>
        <v>4.1666666666666657E-2</v>
      </c>
      <c r="P18" s="161"/>
      <c r="Q18" s="15">
        <f t="shared" si="3"/>
        <v>0.7993055555555556</v>
      </c>
      <c r="R18" s="161"/>
      <c r="S18" s="15">
        <f t="shared" si="4"/>
        <v>0.81111111111111112</v>
      </c>
      <c r="T18" s="161"/>
      <c r="U18" s="15">
        <f t="shared" si="5"/>
        <v>0.82222222222222219</v>
      </c>
      <c r="V18" s="531"/>
      <c r="W18" s="531"/>
    </row>
    <row r="19" spans="1:23" s="4" customFormat="1" ht="20.25" customHeight="1" x14ac:dyDescent="0.25">
      <c r="A19" s="586" t="s">
        <v>78</v>
      </c>
      <c r="B19" s="587"/>
      <c r="C19" s="97" t="s">
        <v>3823</v>
      </c>
      <c r="D19" s="50">
        <v>73671224</v>
      </c>
      <c r="E19" s="529" t="s">
        <v>93</v>
      </c>
      <c r="F19" s="79" t="s">
        <v>28</v>
      </c>
      <c r="G19" s="256"/>
      <c r="H19" s="334"/>
      <c r="I19" s="256" t="s">
        <v>34</v>
      </c>
      <c r="J19" s="55">
        <v>0.40694444444444439</v>
      </c>
      <c r="K19" s="41">
        <f t="shared" si="0"/>
        <v>0.57361111111111107</v>
      </c>
      <c r="L19" s="55">
        <v>0.46250000000000002</v>
      </c>
      <c r="M19" s="41">
        <f t="shared" si="1"/>
        <v>0.46597222222222223</v>
      </c>
      <c r="N19" s="55">
        <v>0.46805555555555561</v>
      </c>
      <c r="O19" s="41">
        <f t="shared" si="2"/>
        <v>0.5097222222222223</v>
      </c>
      <c r="P19" s="55">
        <v>0.51666666666666672</v>
      </c>
      <c r="Q19" s="41">
        <f t="shared" si="3"/>
        <v>1.3159722222222223</v>
      </c>
      <c r="R19" s="55">
        <v>0.5395833333333333</v>
      </c>
      <c r="S19" s="41">
        <f t="shared" si="4"/>
        <v>1.3506944444444444</v>
      </c>
      <c r="T19" s="236">
        <v>0.55069444444444449</v>
      </c>
      <c r="U19" s="72">
        <f t="shared" si="5"/>
        <v>1.3729166666666668</v>
      </c>
      <c r="V19" s="531">
        <v>80</v>
      </c>
      <c r="W19" s="531"/>
    </row>
    <row r="20" spans="1:23" ht="23.25" customHeight="1" x14ac:dyDescent="0.25">
      <c r="A20" s="586" t="s">
        <v>80</v>
      </c>
      <c r="B20" s="587"/>
      <c r="C20" s="97" t="s">
        <v>3824</v>
      </c>
      <c r="D20" s="50">
        <v>40656544</v>
      </c>
      <c r="E20" s="202" t="s">
        <v>45</v>
      </c>
      <c r="F20" s="79" t="s">
        <v>38</v>
      </c>
      <c r="G20" s="256"/>
      <c r="H20" s="334"/>
      <c r="I20" s="256" t="s">
        <v>34</v>
      </c>
      <c r="J20" s="55">
        <v>0.40902777777777782</v>
      </c>
      <c r="K20" s="41">
        <f t="shared" si="0"/>
        <v>0.57569444444444451</v>
      </c>
      <c r="L20" s="55">
        <v>0.46736111111111112</v>
      </c>
      <c r="M20" s="41">
        <f t="shared" si="1"/>
        <v>0.47083333333333333</v>
      </c>
      <c r="N20" s="55">
        <v>0.47152777777777782</v>
      </c>
      <c r="O20" s="41">
        <f t="shared" si="2"/>
        <v>0.51319444444444451</v>
      </c>
      <c r="P20" s="55">
        <v>0.52083333333333337</v>
      </c>
      <c r="Q20" s="41">
        <f t="shared" si="3"/>
        <v>1.320138888888889</v>
      </c>
      <c r="R20" s="55">
        <v>0.53888888888888886</v>
      </c>
      <c r="S20" s="41">
        <f t="shared" si="4"/>
        <v>1.35</v>
      </c>
      <c r="T20" s="236">
        <v>0.55277777777777781</v>
      </c>
      <c r="U20" s="72">
        <f t="shared" si="5"/>
        <v>1.375</v>
      </c>
      <c r="V20" s="531">
        <v>80</v>
      </c>
      <c r="W20" s="531"/>
    </row>
    <row r="21" spans="1:23" ht="21.75" customHeight="1" x14ac:dyDescent="0.25">
      <c r="A21" s="586" t="s">
        <v>82</v>
      </c>
      <c r="B21" s="587"/>
      <c r="C21" s="148" t="s">
        <v>3825</v>
      </c>
      <c r="D21" s="50">
        <v>8028034</v>
      </c>
      <c r="E21" s="202" t="s">
        <v>45</v>
      </c>
      <c r="F21" s="79" t="s">
        <v>38</v>
      </c>
      <c r="G21" s="105" t="s">
        <v>69</v>
      </c>
      <c r="H21" s="347"/>
      <c r="I21" s="245" t="s">
        <v>722</v>
      </c>
      <c r="J21" s="55">
        <v>0.41249999999999998</v>
      </c>
      <c r="K21" s="41">
        <f t="shared" si="0"/>
        <v>0.57916666666666672</v>
      </c>
      <c r="L21" s="55">
        <v>0.47222222222222221</v>
      </c>
      <c r="M21" s="41">
        <f t="shared" si="1"/>
        <v>0.47569444444444442</v>
      </c>
      <c r="N21" s="55">
        <v>0.47708333333333341</v>
      </c>
      <c r="O21" s="41">
        <f t="shared" si="2"/>
        <v>0.51875000000000004</v>
      </c>
      <c r="P21" s="55">
        <v>0.52916666666666667</v>
      </c>
      <c r="Q21" s="41">
        <f t="shared" si="3"/>
        <v>1.3284722222222223</v>
      </c>
      <c r="R21" s="55">
        <v>0.55208333333333337</v>
      </c>
      <c r="S21" s="41">
        <f t="shared" si="4"/>
        <v>1.3631944444444444</v>
      </c>
      <c r="T21" s="236">
        <v>0.56597222222222221</v>
      </c>
      <c r="U21" s="72">
        <f t="shared" si="5"/>
        <v>1.3881944444444443</v>
      </c>
      <c r="V21" s="531">
        <v>80</v>
      </c>
      <c r="W21" s="531">
        <v>40</v>
      </c>
    </row>
    <row r="22" spans="1:23" ht="21" customHeight="1" x14ac:dyDescent="0.25">
      <c r="A22" s="586" t="s">
        <v>87</v>
      </c>
      <c r="B22" s="587"/>
      <c r="C22" s="97" t="s">
        <v>3798</v>
      </c>
      <c r="D22" s="50">
        <v>10587185</v>
      </c>
      <c r="E22" s="201" t="s">
        <v>285</v>
      </c>
      <c r="F22" s="79" t="s">
        <v>660</v>
      </c>
      <c r="G22" s="50"/>
      <c r="H22" s="182"/>
      <c r="I22" s="50" t="s">
        <v>3747</v>
      </c>
      <c r="J22" s="55">
        <v>0.39791666666666659</v>
      </c>
      <c r="K22" s="41">
        <f t="shared" si="0"/>
        <v>0.56458333333333333</v>
      </c>
      <c r="L22" s="55">
        <v>0.45208333333333328</v>
      </c>
      <c r="M22" s="41">
        <f t="shared" si="1"/>
        <v>0.45555555555555549</v>
      </c>
      <c r="N22" s="55">
        <v>0.45763888888888887</v>
      </c>
      <c r="O22" s="41">
        <f t="shared" si="2"/>
        <v>0.49930555555555556</v>
      </c>
      <c r="P22" s="55">
        <v>0.50486111111111109</v>
      </c>
      <c r="Q22" s="55">
        <f t="shared" si="3"/>
        <v>1.3041666666666667</v>
      </c>
      <c r="R22" s="55">
        <v>0.52569444444444446</v>
      </c>
      <c r="S22" s="41">
        <f t="shared" si="4"/>
        <v>1.3368055555555556</v>
      </c>
      <c r="T22" s="236">
        <v>0.5395833333333333</v>
      </c>
      <c r="U22" s="72">
        <f t="shared" si="5"/>
        <v>1.3618055555555555</v>
      </c>
      <c r="V22" s="531">
        <v>80</v>
      </c>
      <c r="W22" s="531"/>
    </row>
    <row r="23" spans="1:23" ht="19.5" customHeight="1" x14ac:dyDescent="0.25">
      <c r="A23" s="586" t="s">
        <v>91</v>
      </c>
      <c r="B23" s="587"/>
      <c r="C23" s="97" t="s">
        <v>3826</v>
      </c>
      <c r="D23" s="50">
        <v>60917394</v>
      </c>
      <c r="E23" s="50" t="s">
        <v>17</v>
      </c>
      <c r="F23" s="79" t="s">
        <v>38</v>
      </c>
      <c r="G23" s="184" t="s">
        <v>1222</v>
      </c>
      <c r="H23" s="425"/>
      <c r="I23" s="295" t="s">
        <v>1603</v>
      </c>
      <c r="J23" s="55">
        <v>0.41388888888888892</v>
      </c>
      <c r="K23" s="41">
        <f t="shared" si="0"/>
        <v>0.5805555555555556</v>
      </c>
      <c r="L23" s="55">
        <v>0.47708333333333341</v>
      </c>
      <c r="M23" s="41">
        <f t="shared" si="1"/>
        <v>0.48055555555555562</v>
      </c>
      <c r="N23" s="55">
        <v>0.48194444444444451</v>
      </c>
      <c r="O23" s="41">
        <v>0.52361111111111114</v>
      </c>
      <c r="P23" s="55">
        <v>0.53194444444444444</v>
      </c>
      <c r="Q23" s="41">
        <f t="shared" si="3"/>
        <v>1.33125</v>
      </c>
      <c r="R23" s="55">
        <v>0.55000000000000004</v>
      </c>
      <c r="S23" s="41">
        <f t="shared" si="4"/>
        <v>1.3611111111111112</v>
      </c>
      <c r="T23" s="236">
        <v>0.5625</v>
      </c>
      <c r="U23" s="72">
        <f t="shared" si="5"/>
        <v>1.3847222222222222</v>
      </c>
      <c r="V23" s="531">
        <v>80</v>
      </c>
      <c r="W23" s="531"/>
    </row>
    <row r="24" spans="1:23" ht="18" customHeight="1" x14ac:dyDescent="0.25">
      <c r="A24" s="600"/>
      <c r="B24" s="587"/>
      <c r="C24" s="104" t="s">
        <v>3827</v>
      </c>
      <c r="D24" s="88">
        <v>25400274</v>
      </c>
      <c r="E24" s="88" t="s">
        <v>45</v>
      </c>
      <c r="F24" s="80" t="s">
        <v>38</v>
      </c>
      <c r="G24" s="88" t="s">
        <v>3828</v>
      </c>
      <c r="H24" s="332"/>
      <c r="I24" s="88" t="s">
        <v>2295</v>
      </c>
      <c r="J24" s="161">
        <v>0.43125000000000002</v>
      </c>
      <c r="K24" s="15">
        <f t="shared" si="0"/>
        <v>0.59791666666666676</v>
      </c>
      <c r="L24" s="161"/>
      <c r="M24" s="15">
        <f t="shared" si="1"/>
        <v>3.472222222222222E-3</v>
      </c>
      <c r="N24" s="161"/>
      <c r="O24" s="15">
        <f t="shared" ref="O24:O64" si="6">N24+$O$65</f>
        <v>4.1666666666666657E-2</v>
      </c>
      <c r="P24" s="161"/>
      <c r="Q24" s="15">
        <f t="shared" si="3"/>
        <v>0.7993055555555556</v>
      </c>
      <c r="R24" s="161"/>
      <c r="S24" s="15">
        <f t="shared" si="4"/>
        <v>0.81111111111111112</v>
      </c>
      <c r="T24" s="161"/>
      <c r="U24" s="15">
        <f t="shared" si="5"/>
        <v>0.82222222222222219</v>
      </c>
      <c r="V24" s="531"/>
      <c r="W24" s="531"/>
    </row>
    <row r="25" spans="1:23" s="4" customFormat="1" ht="18" customHeight="1" x14ac:dyDescent="0.25">
      <c r="A25" s="586" t="s">
        <v>96</v>
      </c>
      <c r="B25" s="587"/>
      <c r="C25" s="148" t="s">
        <v>3829</v>
      </c>
      <c r="D25" s="50">
        <v>5377100</v>
      </c>
      <c r="E25" s="201" t="s">
        <v>45</v>
      </c>
      <c r="F25" s="79" t="s">
        <v>28</v>
      </c>
      <c r="G25" s="105" t="s">
        <v>370</v>
      </c>
      <c r="H25" s="245"/>
      <c r="I25" s="245" t="s">
        <v>187</v>
      </c>
      <c r="J25" s="55">
        <v>0.4513888888888889</v>
      </c>
      <c r="K25" s="41">
        <f t="shared" si="0"/>
        <v>0.61805555555555558</v>
      </c>
      <c r="L25" s="55">
        <v>0.51527777777777772</v>
      </c>
      <c r="M25" s="41">
        <f t="shared" si="1"/>
        <v>0.51874999999999993</v>
      </c>
      <c r="N25" s="55">
        <v>0.52083333333333337</v>
      </c>
      <c r="O25" s="41">
        <f t="shared" si="6"/>
        <v>0.5625</v>
      </c>
      <c r="P25" s="55">
        <v>0.57916666666666672</v>
      </c>
      <c r="Q25" s="41">
        <f t="shared" si="3"/>
        <v>1.3784722222222223</v>
      </c>
      <c r="R25" s="55">
        <v>0.59791666666666665</v>
      </c>
      <c r="S25" s="41">
        <f t="shared" si="4"/>
        <v>1.4090277777777778</v>
      </c>
      <c r="T25" s="236">
        <v>0.61388888888888893</v>
      </c>
      <c r="U25" s="72">
        <f t="shared" si="5"/>
        <v>1.4361111111111111</v>
      </c>
      <c r="V25" s="531">
        <v>80</v>
      </c>
      <c r="W25" s="531">
        <v>30</v>
      </c>
    </row>
    <row r="26" spans="1:23" s="46" customFormat="1" ht="19.5" customHeight="1" x14ac:dyDescent="0.25">
      <c r="A26" s="586" t="s">
        <v>98</v>
      </c>
      <c r="B26" s="587"/>
      <c r="C26" s="97" t="s">
        <v>3830</v>
      </c>
      <c r="D26" s="50">
        <v>60096341</v>
      </c>
      <c r="E26" s="50" t="s">
        <v>17</v>
      </c>
      <c r="F26" s="79" t="s">
        <v>38</v>
      </c>
      <c r="G26" s="105" t="s">
        <v>341</v>
      </c>
      <c r="H26" s="182"/>
      <c r="I26" s="50" t="s">
        <v>3831</v>
      </c>
      <c r="J26" s="55">
        <v>0.43263888888888891</v>
      </c>
      <c r="K26" s="41">
        <f t="shared" si="0"/>
        <v>0.59930555555555565</v>
      </c>
      <c r="L26" s="55">
        <v>0.48749999999999999</v>
      </c>
      <c r="M26" s="41">
        <f t="shared" si="1"/>
        <v>0.4909722222222222</v>
      </c>
      <c r="N26" s="55">
        <v>0.49236111111111108</v>
      </c>
      <c r="O26" s="41">
        <f t="shared" si="6"/>
        <v>0.53402777777777777</v>
      </c>
      <c r="P26" s="55">
        <v>0.54305555555555551</v>
      </c>
      <c r="Q26" s="41">
        <f t="shared" si="3"/>
        <v>1.3423611111111111</v>
      </c>
      <c r="R26" s="55">
        <v>0.56180555555555556</v>
      </c>
      <c r="S26" s="41">
        <f t="shared" si="4"/>
        <v>1.3729166666666668</v>
      </c>
      <c r="T26" s="236">
        <v>0.57430555555555551</v>
      </c>
      <c r="U26" s="72">
        <f t="shared" si="5"/>
        <v>1.3965277777777776</v>
      </c>
      <c r="V26" s="531">
        <v>150</v>
      </c>
      <c r="W26" s="531"/>
    </row>
    <row r="27" spans="1:23" ht="21" customHeight="1" x14ac:dyDescent="0.25">
      <c r="A27" s="586" t="s">
        <v>102</v>
      </c>
      <c r="B27" s="587"/>
      <c r="C27" s="97" t="s">
        <v>3832</v>
      </c>
      <c r="D27" s="50">
        <v>10777376</v>
      </c>
      <c r="E27" s="201" t="s">
        <v>45</v>
      </c>
      <c r="F27" s="79" t="s">
        <v>38</v>
      </c>
      <c r="G27" s="245"/>
      <c r="H27" s="245"/>
      <c r="I27" s="245" t="s">
        <v>220</v>
      </c>
      <c r="J27" s="55">
        <v>0.43819444444444439</v>
      </c>
      <c r="K27" s="41">
        <f t="shared" si="0"/>
        <v>0.60486111111111107</v>
      </c>
      <c r="L27" s="55">
        <v>0.49236111111111108</v>
      </c>
      <c r="M27" s="41">
        <f t="shared" si="1"/>
        <v>0.49583333333333329</v>
      </c>
      <c r="N27" s="55">
        <v>0.50138888888888888</v>
      </c>
      <c r="O27" s="41">
        <f t="shared" si="6"/>
        <v>0.54305555555555551</v>
      </c>
      <c r="P27" s="55">
        <v>0.55347222222222225</v>
      </c>
      <c r="Q27" s="41">
        <f t="shared" si="3"/>
        <v>1.3527777777777779</v>
      </c>
      <c r="R27" s="55">
        <v>0.57361111111111107</v>
      </c>
      <c r="S27" s="41">
        <f t="shared" si="4"/>
        <v>1.3847222222222222</v>
      </c>
      <c r="T27" s="236">
        <v>0.58611111111111114</v>
      </c>
      <c r="U27" s="72">
        <f t="shared" si="5"/>
        <v>1.4083333333333332</v>
      </c>
      <c r="V27" s="531">
        <v>80</v>
      </c>
      <c r="W27" s="531"/>
    </row>
    <row r="28" spans="1:23" ht="21.75" customHeight="1" x14ac:dyDescent="0.25">
      <c r="A28" s="586" t="s">
        <v>106</v>
      </c>
      <c r="B28" s="587"/>
      <c r="C28" s="97" t="s">
        <v>3833</v>
      </c>
      <c r="D28" s="50">
        <v>9736985</v>
      </c>
      <c r="E28" s="201" t="s">
        <v>45</v>
      </c>
      <c r="F28" s="79" t="s">
        <v>38</v>
      </c>
      <c r="G28" s="245"/>
      <c r="H28" s="245"/>
      <c r="I28" s="245" t="s">
        <v>197</v>
      </c>
      <c r="J28" s="55">
        <v>0.43888888888888888</v>
      </c>
      <c r="K28" s="41">
        <f t="shared" si="0"/>
        <v>0.60555555555555562</v>
      </c>
      <c r="L28" s="55">
        <v>0.5</v>
      </c>
      <c r="M28" s="41">
        <f t="shared" si="1"/>
        <v>0.50347222222222221</v>
      </c>
      <c r="N28" s="55">
        <v>0.50624999999999998</v>
      </c>
      <c r="O28" s="41">
        <f t="shared" si="6"/>
        <v>0.54791666666666661</v>
      </c>
      <c r="P28" s="55">
        <v>0.55486111111111114</v>
      </c>
      <c r="Q28" s="41">
        <f t="shared" si="3"/>
        <v>1.3541666666666667</v>
      </c>
      <c r="R28" s="55">
        <v>0.5756944444444444</v>
      </c>
      <c r="S28" s="41">
        <f t="shared" si="4"/>
        <v>1.3868055555555556</v>
      </c>
      <c r="T28" s="236">
        <v>0.59097222222222223</v>
      </c>
      <c r="U28" s="72">
        <f t="shared" si="5"/>
        <v>1.4131944444444444</v>
      </c>
      <c r="V28" s="531">
        <v>80</v>
      </c>
      <c r="W28" s="531"/>
    </row>
    <row r="29" spans="1:23" ht="21" customHeight="1" x14ac:dyDescent="0.25">
      <c r="A29" s="586" t="s">
        <v>110</v>
      </c>
      <c r="B29" s="587"/>
      <c r="C29" s="97" t="s">
        <v>3834</v>
      </c>
      <c r="D29" s="50">
        <v>44457147</v>
      </c>
      <c r="E29" s="201" t="s">
        <v>45</v>
      </c>
      <c r="F29" s="79" t="s">
        <v>38</v>
      </c>
      <c r="G29" s="245"/>
      <c r="H29" s="245"/>
      <c r="I29" s="245" t="s">
        <v>232</v>
      </c>
      <c r="J29" s="55">
        <v>0.44930555555555562</v>
      </c>
      <c r="K29" s="55">
        <f t="shared" si="0"/>
        <v>0.61597222222222237</v>
      </c>
      <c r="L29" s="55">
        <v>0.51041666666666663</v>
      </c>
      <c r="M29" s="55">
        <f t="shared" si="1"/>
        <v>0.51388888888888884</v>
      </c>
      <c r="N29" s="55">
        <v>0.51736111111111116</v>
      </c>
      <c r="O29" s="55">
        <f t="shared" si="6"/>
        <v>0.55902777777777779</v>
      </c>
      <c r="P29" s="55">
        <v>0.56805555555555554</v>
      </c>
      <c r="Q29" s="55">
        <f t="shared" si="3"/>
        <v>1.3673611111111112</v>
      </c>
      <c r="R29" s="55">
        <v>0.59027777777777779</v>
      </c>
      <c r="S29" s="55">
        <f t="shared" si="4"/>
        <v>1.401388888888889</v>
      </c>
      <c r="T29" s="236">
        <v>0.60902777777777772</v>
      </c>
      <c r="U29" s="236">
        <f t="shared" si="5"/>
        <v>1.4312499999999999</v>
      </c>
      <c r="V29" s="531">
        <v>80</v>
      </c>
      <c r="W29" s="531"/>
    </row>
    <row r="30" spans="1:23" s="4" customFormat="1" ht="20.25" customHeight="1" x14ac:dyDescent="0.25">
      <c r="A30" s="586" t="s">
        <v>114</v>
      </c>
      <c r="B30" s="587"/>
      <c r="C30" s="97" t="s">
        <v>3835</v>
      </c>
      <c r="D30" s="50">
        <v>10346861</v>
      </c>
      <c r="E30" s="201" t="s">
        <v>45</v>
      </c>
      <c r="F30" s="79" t="s">
        <v>38</v>
      </c>
      <c r="G30" s="245"/>
      <c r="H30" s="245"/>
      <c r="I30" s="245" t="s">
        <v>451</v>
      </c>
      <c r="J30" s="55">
        <v>0.44305555555555548</v>
      </c>
      <c r="K30" s="55">
        <f t="shared" si="0"/>
        <v>0.60972222222222217</v>
      </c>
      <c r="L30" s="55">
        <v>0.50416666666666665</v>
      </c>
      <c r="M30" s="55">
        <f t="shared" si="1"/>
        <v>0.50763888888888886</v>
      </c>
      <c r="N30" s="55">
        <v>0.51180555555555551</v>
      </c>
      <c r="O30" s="55">
        <f t="shared" si="6"/>
        <v>0.55347222222222214</v>
      </c>
      <c r="P30" s="55">
        <v>0.56736111111111109</v>
      </c>
      <c r="Q30" s="55">
        <f t="shared" si="3"/>
        <v>1.3666666666666667</v>
      </c>
      <c r="R30" s="55">
        <v>0.5854166666666667</v>
      </c>
      <c r="S30" s="55">
        <f t="shared" si="4"/>
        <v>1.3965277777777778</v>
      </c>
      <c r="T30" s="236">
        <v>0.59791666666666665</v>
      </c>
      <c r="U30" s="236">
        <f t="shared" si="5"/>
        <v>1.4201388888888888</v>
      </c>
      <c r="V30" s="531">
        <v>80</v>
      </c>
      <c r="W30" s="531"/>
    </row>
    <row r="31" spans="1:23" s="46" customFormat="1" ht="21" customHeight="1" x14ac:dyDescent="0.25">
      <c r="A31" s="586" t="s">
        <v>118</v>
      </c>
      <c r="B31" s="587"/>
      <c r="C31" s="97" t="s">
        <v>3836</v>
      </c>
      <c r="D31" s="50">
        <v>70252275</v>
      </c>
      <c r="E31" s="201" t="s">
        <v>45</v>
      </c>
      <c r="F31" s="79" t="s">
        <v>38</v>
      </c>
      <c r="G31" s="245"/>
      <c r="H31" s="245"/>
      <c r="I31" s="245" t="s">
        <v>249</v>
      </c>
      <c r="J31" s="55">
        <v>0.45277777777777778</v>
      </c>
      <c r="K31" s="55">
        <f t="shared" si="0"/>
        <v>0.61944444444444446</v>
      </c>
      <c r="L31" s="55">
        <v>0.51944444444444449</v>
      </c>
      <c r="M31" s="55">
        <f t="shared" si="1"/>
        <v>0.5229166666666667</v>
      </c>
      <c r="N31" s="55">
        <v>0.52430555555555558</v>
      </c>
      <c r="O31" s="55">
        <f t="shared" si="6"/>
        <v>0.56597222222222221</v>
      </c>
      <c r="P31" s="55">
        <v>0.59097222222222223</v>
      </c>
      <c r="Q31" s="55">
        <f t="shared" si="3"/>
        <v>1.3902777777777779</v>
      </c>
      <c r="R31" s="55">
        <v>0.61111111111111116</v>
      </c>
      <c r="S31" s="55">
        <f t="shared" si="4"/>
        <v>1.4222222222222223</v>
      </c>
      <c r="T31" s="236">
        <v>0.62569444444444444</v>
      </c>
      <c r="U31" s="236">
        <f t="shared" si="5"/>
        <v>1.4479166666666665</v>
      </c>
      <c r="V31" s="531">
        <v>80</v>
      </c>
      <c r="W31" s="531"/>
    </row>
    <row r="32" spans="1:23" ht="19.5" customHeight="1" x14ac:dyDescent="0.25">
      <c r="A32" s="586" t="s">
        <v>126</v>
      </c>
      <c r="B32" s="587"/>
      <c r="C32" s="97" t="s">
        <v>3837</v>
      </c>
      <c r="D32" s="50">
        <v>71461461</v>
      </c>
      <c r="E32" s="50" t="s">
        <v>84</v>
      </c>
      <c r="F32" s="79" t="s">
        <v>28</v>
      </c>
      <c r="G32" s="184" t="s">
        <v>128</v>
      </c>
      <c r="H32" s="182"/>
      <c r="I32" s="50" t="s">
        <v>3838</v>
      </c>
      <c r="J32" s="55">
        <v>0.46875</v>
      </c>
      <c r="K32" s="41">
        <f t="shared" si="0"/>
        <v>0.63541666666666674</v>
      </c>
      <c r="L32" s="55">
        <v>0.52569444444444446</v>
      </c>
      <c r="M32" s="41">
        <f t="shared" si="1"/>
        <v>0.52916666666666667</v>
      </c>
      <c r="N32" s="55">
        <v>0.53263888888888888</v>
      </c>
      <c r="O32" s="41">
        <f t="shared" si="6"/>
        <v>0.57430555555555551</v>
      </c>
      <c r="P32" s="55">
        <v>0.59166666666666667</v>
      </c>
      <c r="Q32" s="41">
        <f t="shared" si="3"/>
        <v>1.3909722222222223</v>
      </c>
      <c r="R32" s="55">
        <v>0.60555555555555551</v>
      </c>
      <c r="S32" s="41">
        <f t="shared" si="4"/>
        <v>1.4166666666666665</v>
      </c>
      <c r="T32" s="236">
        <v>0.62083333333333335</v>
      </c>
      <c r="U32" s="72">
        <f t="shared" si="5"/>
        <v>1.4430555555555555</v>
      </c>
      <c r="V32" s="531">
        <v>90</v>
      </c>
      <c r="W32" s="531"/>
    </row>
    <row r="33" spans="1:23" ht="19.5" customHeight="1" x14ac:dyDescent="0.25">
      <c r="A33" s="586" t="s">
        <v>130</v>
      </c>
      <c r="B33" s="587"/>
      <c r="C33" s="97" t="s">
        <v>3839</v>
      </c>
      <c r="D33" s="50">
        <v>71461667</v>
      </c>
      <c r="E33" s="50" t="s">
        <v>84</v>
      </c>
      <c r="F33" s="79" t="s">
        <v>28</v>
      </c>
      <c r="G33" s="184" t="s">
        <v>128</v>
      </c>
      <c r="H33" s="182"/>
      <c r="I33" s="50" t="s">
        <v>3840</v>
      </c>
      <c r="J33" s="55">
        <v>0.46944444444444439</v>
      </c>
      <c r="K33" s="41">
        <f>J32+$K$64</f>
        <v>0.63541666666666674</v>
      </c>
      <c r="L33" s="55">
        <v>0.53472222222222221</v>
      </c>
      <c r="M33" s="41">
        <f t="shared" si="1"/>
        <v>0.53819444444444442</v>
      </c>
      <c r="N33" s="55">
        <v>0.5395833333333333</v>
      </c>
      <c r="O33" s="41">
        <f t="shared" si="6"/>
        <v>0.58124999999999993</v>
      </c>
      <c r="P33" s="55">
        <v>0.60347222222222219</v>
      </c>
      <c r="Q33" s="41">
        <f t="shared" si="3"/>
        <v>1.4027777777777777</v>
      </c>
      <c r="R33" s="55">
        <v>0.62152777777777779</v>
      </c>
      <c r="S33" s="41">
        <f t="shared" si="4"/>
        <v>1.432638888888889</v>
      </c>
      <c r="T33" s="236">
        <v>0.63888888888888884</v>
      </c>
      <c r="U33" s="72">
        <f t="shared" si="5"/>
        <v>1.461111111111111</v>
      </c>
      <c r="V33" s="531">
        <v>90</v>
      </c>
      <c r="W33" s="531"/>
    </row>
    <row r="34" spans="1:23" ht="18.75" customHeight="1" x14ac:dyDescent="0.25">
      <c r="A34" s="586" t="s">
        <v>237</v>
      </c>
      <c r="B34" s="587"/>
      <c r="C34" s="97" t="s">
        <v>3841</v>
      </c>
      <c r="D34" s="50">
        <v>45583818</v>
      </c>
      <c r="E34" s="50" t="s">
        <v>84</v>
      </c>
      <c r="F34" s="79" t="s">
        <v>28</v>
      </c>
      <c r="G34" s="50"/>
      <c r="H34" s="180"/>
      <c r="I34" s="105" t="s">
        <v>730</v>
      </c>
      <c r="J34" s="55">
        <v>0.47013888888888888</v>
      </c>
      <c r="K34" s="41">
        <f>J33+$K$64</f>
        <v>0.63611111111111107</v>
      </c>
      <c r="L34" s="55">
        <v>0.5395833333333333</v>
      </c>
      <c r="M34" s="41">
        <f t="shared" ref="M34:M64" si="7">L34+$M$65</f>
        <v>0.54305555555555551</v>
      </c>
      <c r="N34" s="55">
        <v>0.54583333333333328</v>
      </c>
      <c r="O34" s="41">
        <f t="shared" si="6"/>
        <v>0.58749999999999991</v>
      </c>
      <c r="P34" s="55">
        <v>0.61458333333333337</v>
      </c>
      <c r="Q34" s="41">
        <f t="shared" ref="Q34:Q63" si="8">P34+$Q$65</f>
        <v>1.413888888888889</v>
      </c>
      <c r="R34" s="55">
        <v>0.63749999999999996</v>
      </c>
      <c r="S34" s="41">
        <f t="shared" ref="S34:S62" si="9">R34+$S$65</f>
        <v>1.4486111111111111</v>
      </c>
      <c r="T34" s="236">
        <v>0.66388888888888886</v>
      </c>
      <c r="U34" s="72">
        <f t="shared" ref="U34:U61" si="10">T34+$U$65</f>
        <v>1.4861111111111112</v>
      </c>
      <c r="V34" s="531">
        <v>80</v>
      </c>
      <c r="W34" s="531"/>
    </row>
    <row r="35" spans="1:23" ht="18.75" customHeight="1" x14ac:dyDescent="0.25">
      <c r="A35" s="586" t="s">
        <v>136</v>
      </c>
      <c r="B35" s="587"/>
      <c r="C35" s="148" t="s">
        <v>3842</v>
      </c>
      <c r="D35" s="50">
        <v>45200634</v>
      </c>
      <c r="E35" s="201" t="s">
        <v>45</v>
      </c>
      <c r="F35" s="142" t="s">
        <v>28</v>
      </c>
      <c r="G35" s="105" t="s">
        <v>343</v>
      </c>
      <c r="H35" s="182"/>
      <c r="I35" s="50" t="s">
        <v>2295</v>
      </c>
      <c r="J35" s="55">
        <v>0.49305555555555558</v>
      </c>
      <c r="K35" s="41">
        <f>J34+$K$64</f>
        <v>0.63680555555555562</v>
      </c>
      <c r="L35" s="55">
        <v>0.56319444444444444</v>
      </c>
      <c r="M35" s="41">
        <f t="shared" si="7"/>
        <v>0.56666666666666665</v>
      </c>
      <c r="N35" s="55">
        <v>0.56805555555555554</v>
      </c>
      <c r="O35" s="41">
        <f t="shared" si="6"/>
        <v>0.60972222222222217</v>
      </c>
      <c r="P35" s="55">
        <v>0.65138888888888891</v>
      </c>
      <c r="Q35" s="41">
        <f t="shared" si="8"/>
        <v>1.4506944444444445</v>
      </c>
      <c r="R35" s="55">
        <v>0.6645833333333333</v>
      </c>
      <c r="S35" s="41">
        <f t="shared" si="9"/>
        <v>1.4756944444444444</v>
      </c>
      <c r="T35" s="236">
        <v>0.68819444444444444</v>
      </c>
      <c r="U35" s="72">
        <f t="shared" si="10"/>
        <v>1.5104166666666665</v>
      </c>
      <c r="V35" s="531">
        <v>80</v>
      </c>
      <c r="W35" s="531">
        <v>70</v>
      </c>
    </row>
    <row r="36" spans="1:23" ht="18.75" customHeight="1" x14ac:dyDescent="0.25">
      <c r="A36" s="586" t="s">
        <v>240</v>
      </c>
      <c r="B36" s="587"/>
      <c r="C36" s="152" t="s">
        <v>3843</v>
      </c>
      <c r="D36" s="217">
        <v>48600428</v>
      </c>
      <c r="E36" s="201" t="s">
        <v>45</v>
      </c>
      <c r="F36" s="142" t="s">
        <v>28</v>
      </c>
      <c r="G36" s="184" t="s">
        <v>116</v>
      </c>
      <c r="H36" s="182"/>
      <c r="I36" s="50" t="s">
        <v>117</v>
      </c>
      <c r="J36" s="55">
        <v>0.48958333333333331</v>
      </c>
      <c r="K36" s="41">
        <f>J35+$K$64</f>
        <v>0.65972222222222232</v>
      </c>
      <c r="L36" s="55">
        <v>0.5493055555555556</v>
      </c>
      <c r="M36" s="41">
        <f t="shared" si="7"/>
        <v>0.55277777777777781</v>
      </c>
      <c r="N36" s="55">
        <v>0.55625000000000002</v>
      </c>
      <c r="O36" s="41">
        <f t="shared" si="6"/>
        <v>0.59791666666666665</v>
      </c>
      <c r="P36" s="55">
        <v>0.63958333333333328</v>
      </c>
      <c r="Q36" s="41">
        <f t="shared" si="8"/>
        <v>1.4388888888888889</v>
      </c>
      <c r="R36" s="55">
        <v>0.65138888888888891</v>
      </c>
      <c r="S36" s="41">
        <f t="shared" si="9"/>
        <v>1.4624999999999999</v>
      </c>
      <c r="T36" s="236">
        <v>0.67222222222222228</v>
      </c>
      <c r="U36" s="236">
        <f t="shared" si="10"/>
        <v>1.4944444444444445</v>
      </c>
      <c r="V36" s="531">
        <v>80</v>
      </c>
      <c r="W36" s="531"/>
    </row>
    <row r="37" spans="1:23" ht="18" customHeight="1" x14ac:dyDescent="0.25">
      <c r="A37" s="586" t="s">
        <v>244</v>
      </c>
      <c r="B37" s="587"/>
      <c r="C37" s="97" t="s">
        <v>3844</v>
      </c>
      <c r="D37" s="50">
        <v>74607062</v>
      </c>
      <c r="E37" s="529" t="s">
        <v>138</v>
      </c>
      <c r="F37" s="79" t="s">
        <v>38</v>
      </c>
      <c r="G37" s="105" t="s">
        <v>194</v>
      </c>
      <c r="H37" s="182"/>
      <c r="I37" s="50" t="s">
        <v>1632</v>
      </c>
      <c r="J37" s="55">
        <v>0.49236111111111108</v>
      </c>
      <c r="K37" s="55">
        <f t="shared" ref="K37:K63" si="11">J37+$K$64</f>
        <v>0.65902777777777777</v>
      </c>
      <c r="L37" s="55">
        <v>0.55902777777777779</v>
      </c>
      <c r="M37" s="55">
        <f t="shared" si="7"/>
        <v>0.5625</v>
      </c>
      <c r="N37" s="55">
        <v>0.56458333333333333</v>
      </c>
      <c r="O37" s="55">
        <f t="shared" si="6"/>
        <v>0.60624999999999996</v>
      </c>
      <c r="P37" s="55">
        <v>0.6479166666666667</v>
      </c>
      <c r="Q37" s="55">
        <f t="shared" si="8"/>
        <v>1.4472222222222224</v>
      </c>
      <c r="R37" s="55">
        <v>0.66597222222222219</v>
      </c>
      <c r="S37" s="55">
        <f t="shared" si="9"/>
        <v>1.4770833333333333</v>
      </c>
      <c r="T37" s="236">
        <v>0.68402777777777779</v>
      </c>
      <c r="U37" s="236">
        <f t="shared" si="10"/>
        <v>1.5062500000000001</v>
      </c>
      <c r="V37" s="531">
        <v>90</v>
      </c>
      <c r="W37" s="531"/>
    </row>
    <row r="38" spans="1:23" s="46" customFormat="1" ht="18" customHeight="1" x14ac:dyDescent="0.25">
      <c r="A38" s="586" t="s">
        <v>245</v>
      </c>
      <c r="B38" s="587"/>
      <c r="C38" s="152" t="s">
        <v>3246</v>
      </c>
      <c r="D38" s="217">
        <v>7721073</v>
      </c>
      <c r="E38" s="50" t="s">
        <v>84</v>
      </c>
      <c r="F38" s="142" t="s">
        <v>38</v>
      </c>
      <c r="G38" s="239"/>
      <c r="H38" s="182"/>
      <c r="I38" s="50" t="s">
        <v>3290</v>
      </c>
      <c r="J38" s="55">
        <v>0.47152777777777782</v>
      </c>
      <c r="K38" s="41">
        <f t="shared" si="11"/>
        <v>0.63819444444444451</v>
      </c>
      <c r="L38" s="55">
        <v>0.5541666666666667</v>
      </c>
      <c r="M38" s="41">
        <f t="shared" si="7"/>
        <v>0.55763888888888891</v>
      </c>
      <c r="N38" s="55">
        <v>0.55972222222222223</v>
      </c>
      <c r="O38" s="41">
        <f t="shared" si="6"/>
        <v>0.60138888888888886</v>
      </c>
      <c r="P38" s="55">
        <v>0.62777777777777777</v>
      </c>
      <c r="Q38" s="41">
        <f t="shared" si="8"/>
        <v>1.4270833333333335</v>
      </c>
      <c r="R38" s="55">
        <v>0.65416666666666667</v>
      </c>
      <c r="S38" s="41">
        <f t="shared" si="9"/>
        <v>1.4652777777777777</v>
      </c>
      <c r="T38" s="236">
        <v>0.67569444444444449</v>
      </c>
      <c r="U38" s="236">
        <f t="shared" si="10"/>
        <v>1.4979166666666668</v>
      </c>
      <c r="V38" s="531">
        <v>80</v>
      </c>
      <c r="W38" s="531"/>
    </row>
    <row r="39" spans="1:23" ht="18" customHeight="1" x14ac:dyDescent="0.25">
      <c r="A39" s="586" t="s">
        <v>246</v>
      </c>
      <c r="B39" s="587"/>
      <c r="C39" s="97" t="s">
        <v>3845</v>
      </c>
      <c r="D39" s="50">
        <v>73478492</v>
      </c>
      <c r="E39" s="50" t="s">
        <v>17</v>
      </c>
      <c r="F39" s="142" t="s">
        <v>28</v>
      </c>
      <c r="G39" s="105" t="s">
        <v>100</v>
      </c>
      <c r="H39" s="182"/>
      <c r="I39" s="50" t="s">
        <v>3846</v>
      </c>
      <c r="J39" s="55">
        <v>0.49375000000000002</v>
      </c>
      <c r="K39" s="55">
        <f t="shared" si="11"/>
        <v>0.66041666666666676</v>
      </c>
      <c r="L39" s="55">
        <v>0.56805555555555554</v>
      </c>
      <c r="M39" s="55">
        <f t="shared" si="7"/>
        <v>0.57152777777777775</v>
      </c>
      <c r="N39" s="55">
        <v>0.57291666666666663</v>
      </c>
      <c r="O39" s="55">
        <f t="shared" si="6"/>
        <v>0.61458333333333326</v>
      </c>
      <c r="P39" s="55">
        <v>0.65277777777777779</v>
      </c>
      <c r="Q39" s="55">
        <f t="shared" si="8"/>
        <v>1.4520833333333334</v>
      </c>
      <c r="R39" s="55">
        <v>0.68055555555555558</v>
      </c>
      <c r="S39" s="55">
        <f t="shared" si="9"/>
        <v>1.4916666666666667</v>
      </c>
      <c r="T39" s="236">
        <v>0.6958333333333333</v>
      </c>
      <c r="U39" s="236">
        <f t="shared" si="10"/>
        <v>1.5180555555555555</v>
      </c>
      <c r="V39" s="531">
        <v>90</v>
      </c>
      <c r="W39" s="531"/>
    </row>
    <row r="40" spans="1:23" ht="18.75" customHeight="1" x14ac:dyDescent="0.25">
      <c r="A40" s="586" t="s">
        <v>250</v>
      </c>
      <c r="B40" s="587"/>
      <c r="C40" s="97" t="s">
        <v>3847</v>
      </c>
      <c r="D40" s="50">
        <v>1374698</v>
      </c>
      <c r="E40" s="50" t="s">
        <v>17</v>
      </c>
      <c r="F40" s="142" t="s">
        <v>28</v>
      </c>
      <c r="G40" s="184" t="s">
        <v>565</v>
      </c>
      <c r="H40" s="356" t="s">
        <v>248</v>
      </c>
      <c r="I40" s="50" t="s">
        <v>3038</v>
      </c>
      <c r="J40" s="55">
        <v>0.5</v>
      </c>
      <c r="K40" s="41">
        <f t="shared" si="11"/>
        <v>0.66666666666666674</v>
      </c>
      <c r="L40" s="55">
        <v>0.51666666666666672</v>
      </c>
      <c r="M40" s="41">
        <f t="shared" si="7"/>
        <v>0.52013888888888893</v>
      </c>
      <c r="N40" s="55">
        <v>0.53333333333333333</v>
      </c>
      <c r="O40" s="41">
        <f t="shared" si="6"/>
        <v>0.57499999999999996</v>
      </c>
      <c r="P40" s="55">
        <v>0.60277777777777775</v>
      </c>
      <c r="Q40" s="41">
        <f t="shared" si="8"/>
        <v>1.4020833333333333</v>
      </c>
      <c r="R40" s="55">
        <v>0.61388888888888893</v>
      </c>
      <c r="S40" s="41">
        <f t="shared" si="9"/>
        <v>1.425</v>
      </c>
      <c r="T40" s="236">
        <v>0.63680555555555551</v>
      </c>
      <c r="U40" s="72">
        <f t="shared" si="10"/>
        <v>1.4590277777777776</v>
      </c>
      <c r="V40" s="531">
        <v>150</v>
      </c>
      <c r="W40" s="531"/>
    </row>
    <row r="41" spans="1:23" ht="18" customHeight="1" x14ac:dyDescent="0.25">
      <c r="A41" s="586" t="s">
        <v>254</v>
      </c>
      <c r="B41" s="587"/>
      <c r="C41" s="97" t="s">
        <v>3848</v>
      </c>
      <c r="D41" s="50">
        <v>25863678</v>
      </c>
      <c r="E41" s="50" t="s">
        <v>271</v>
      </c>
      <c r="F41" s="142" t="s">
        <v>28</v>
      </c>
      <c r="G41" s="415" t="s">
        <v>515</v>
      </c>
      <c r="H41" s="182"/>
      <c r="I41" s="50" t="s">
        <v>3796</v>
      </c>
      <c r="J41" s="55">
        <v>0.51041666666666663</v>
      </c>
      <c r="K41" s="41">
        <f t="shared" si="11"/>
        <v>0.67708333333333337</v>
      </c>
      <c r="L41" s="55">
        <v>0.57291666666666663</v>
      </c>
      <c r="M41" s="41">
        <f t="shared" si="7"/>
        <v>0.57638888888888884</v>
      </c>
      <c r="N41" s="55">
        <v>0.57847222222222228</v>
      </c>
      <c r="O41" s="41">
        <f t="shared" si="6"/>
        <v>0.62013888888888891</v>
      </c>
      <c r="P41" s="55">
        <v>0.66041666666666665</v>
      </c>
      <c r="Q41" s="41">
        <f t="shared" si="8"/>
        <v>1.4597222222222221</v>
      </c>
      <c r="R41" s="55">
        <v>0.67638888888888893</v>
      </c>
      <c r="S41" s="41">
        <f t="shared" si="9"/>
        <v>1.4875</v>
      </c>
      <c r="T41" s="236">
        <v>0.7006944444444444</v>
      </c>
      <c r="U41" s="72">
        <f t="shared" si="10"/>
        <v>1.5229166666666667</v>
      </c>
      <c r="V41" s="531">
        <v>80</v>
      </c>
      <c r="W41" s="531"/>
    </row>
    <row r="42" spans="1:23" ht="18" customHeight="1" x14ac:dyDescent="0.25">
      <c r="A42" s="586" t="s">
        <v>256</v>
      </c>
      <c r="B42" s="587"/>
      <c r="C42" s="135" t="s">
        <v>3849</v>
      </c>
      <c r="D42" s="115">
        <v>48515683</v>
      </c>
      <c r="E42" s="201" t="s">
        <v>45</v>
      </c>
      <c r="F42" s="142" t="s">
        <v>28</v>
      </c>
      <c r="G42" s="184" t="s">
        <v>602</v>
      </c>
      <c r="H42" s="427"/>
      <c r="I42" s="428" t="s">
        <v>168</v>
      </c>
      <c r="J42" s="55">
        <v>0.51180555555555551</v>
      </c>
      <c r="K42" s="41">
        <f t="shared" si="11"/>
        <v>0.67847222222222225</v>
      </c>
      <c r="L42" s="55">
        <v>0.57708333333333328</v>
      </c>
      <c r="M42" s="41">
        <f t="shared" si="7"/>
        <v>0.58055555555555549</v>
      </c>
      <c r="N42" s="55">
        <v>0.58263888888888893</v>
      </c>
      <c r="O42" s="41">
        <f t="shared" si="6"/>
        <v>0.62430555555555556</v>
      </c>
      <c r="P42" s="55">
        <v>0.66388888888888886</v>
      </c>
      <c r="Q42" s="41">
        <f t="shared" si="8"/>
        <v>1.4631944444444445</v>
      </c>
      <c r="R42" s="55">
        <v>0.69374999999999998</v>
      </c>
      <c r="S42" s="41">
        <f t="shared" si="9"/>
        <v>1.504861111111111</v>
      </c>
      <c r="T42" s="236">
        <v>0.70763888888888893</v>
      </c>
      <c r="U42" s="72">
        <f t="shared" si="10"/>
        <v>1.5298611111111111</v>
      </c>
      <c r="V42" s="531">
        <v>100</v>
      </c>
      <c r="W42" s="531"/>
    </row>
    <row r="43" spans="1:23" ht="21" customHeight="1" x14ac:dyDescent="0.25">
      <c r="A43" s="586" t="s">
        <v>260</v>
      </c>
      <c r="B43" s="587"/>
      <c r="C43" s="135" t="s">
        <v>3850</v>
      </c>
      <c r="D43" s="50">
        <v>46819142</v>
      </c>
      <c r="E43" s="201" t="s">
        <v>45</v>
      </c>
      <c r="F43" s="142" t="s">
        <v>28</v>
      </c>
      <c r="G43" s="196" t="s">
        <v>1319</v>
      </c>
      <c r="H43" s="427"/>
      <c r="I43" s="295" t="s">
        <v>1603</v>
      </c>
      <c r="J43" s="63">
        <v>0.51597222222222228</v>
      </c>
      <c r="K43" s="41">
        <f t="shared" si="11"/>
        <v>0.68263888888888902</v>
      </c>
      <c r="L43" s="55">
        <v>0.5444444444444444</v>
      </c>
      <c r="M43" s="41">
        <f t="shared" si="7"/>
        <v>0.54791666666666661</v>
      </c>
      <c r="N43" s="55">
        <v>0.5493055555555556</v>
      </c>
      <c r="O43" s="41">
        <f t="shared" si="6"/>
        <v>0.59097222222222223</v>
      </c>
      <c r="P43" s="55">
        <v>0.62708333333333333</v>
      </c>
      <c r="Q43" s="41">
        <f t="shared" si="8"/>
        <v>1.4263888888888889</v>
      </c>
      <c r="R43" s="55">
        <v>0.63888888888888884</v>
      </c>
      <c r="S43" s="41">
        <f t="shared" si="9"/>
        <v>1.45</v>
      </c>
      <c r="T43" s="236">
        <v>0.65208333333333335</v>
      </c>
      <c r="U43" s="72">
        <f t="shared" si="10"/>
        <v>1.4743055555555555</v>
      </c>
      <c r="V43" s="531">
        <v>80</v>
      </c>
      <c r="W43" s="531"/>
    </row>
    <row r="44" spans="1:23" ht="20.25" customHeight="1" x14ac:dyDescent="0.25">
      <c r="A44" s="600"/>
      <c r="B44" s="587"/>
      <c r="C44" s="137" t="s">
        <v>3851</v>
      </c>
      <c r="D44" s="88">
        <v>44542181</v>
      </c>
      <c r="E44" s="88" t="s">
        <v>138</v>
      </c>
      <c r="F44" s="80" t="s">
        <v>1884</v>
      </c>
      <c r="G44" s="8"/>
      <c r="H44" s="332"/>
      <c r="I44" s="88" t="s">
        <v>3667</v>
      </c>
      <c r="J44" s="233"/>
      <c r="K44" s="15">
        <f t="shared" si="11"/>
        <v>0.16666666666666671</v>
      </c>
      <c r="L44" s="161"/>
      <c r="M44" s="15">
        <f t="shared" si="7"/>
        <v>3.472222222222222E-3</v>
      </c>
      <c r="N44" s="161"/>
      <c r="O44" s="15">
        <f t="shared" si="6"/>
        <v>4.1666666666666657E-2</v>
      </c>
      <c r="P44" s="161"/>
      <c r="Q44" s="15">
        <f t="shared" si="8"/>
        <v>0.7993055555555556</v>
      </c>
      <c r="R44" s="161"/>
      <c r="S44" s="15">
        <f t="shared" si="9"/>
        <v>0.81111111111111112</v>
      </c>
      <c r="T44" s="161"/>
      <c r="U44" s="15">
        <f t="shared" si="10"/>
        <v>0.82222222222222219</v>
      </c>
      <c r="V44" s="531"/>
      <c r="W44" s="531"/>
    </row>
    <row r="45" spans="1:23" ht="18" customHeight="1" x14ac:dyDescent="0.25">
      <c r="A45" s="586" t="s">
        <v>263</v>
      </c>
      <c r="B45" s="587"/>
      <c r="C45" s="97" t="s">
        <v>3852</v>
      </c>
      <c r="D45" s="50">
        <v>40284890</v>
      </c>
      <c r="E45" s="50" t="s">
        <v>37</v>
      </c>
      <c r="F45" s="142" t="s">
        <v>28</v>
      </c>
      <c r="G45" s="105"/>
      <c r="H45" s="180"/>
      <c r="I45" s="105" t="s">
        <v>730</v>
      </c>
      <c r="J45" s="63">
        <v>0.53680555555555554</v>
      </c>
      <c r="K45" s="41">
        <f t="shared" si="11"/>
        <v>0.70347222222222228</v>
      </c>
      <c r="L45" s="55">
        <v>0.58125000000000004</v>
      </c>
      <c r="M45" s="41">
        <f t="shared" si="7"/>
        <v>0.58472222222222225</v>
      </c>
      <c r="N45" s="55">
        <v>0.59097222222222223</v>
      </c>
      <c r="O45" s="41">
        <f t="shared" si="6"/>
        <v>0.63263888888888886</v>
      </c>
      <c r="P45" s="55">
        <v>0.6645833333333333</v>
      </c>
      <c r="Q45" s="41">
        <f t="shared" si="8"/>
        <v>1.463888888888889</v>
      </c>
      <c r="R45" s="55">
        <v>0.6875</v>
      </c>
      <c r="S45" s="41">
        <f t="shared" si="9"/>
        <v>1.4986111111111111</v>
      </c>
      <c r="T45" s="236">
        <v>0.71180555555555558</v>
      </c>
      <c r="U45" s="72">
        <f t="shared" si="10"/>
        <v>1.5340277777777778</v>
      </c>
      <c r="V45" s="531">
        <v>80</v>
      </c>
      <c r="W45" s="531"/>
    </row>
    <row r="46" spans="1:23" ht="18" customHeight="1" x14ac:dyDescent="0.25">
      <c r="A46" s="586" t="s">
        <v>265</v>
      </c>
      <c r="B46" s="587"/>
      <c r="C46" s="97" t="s">
        <v>3853</v>
      </c>
      <c r="D46" s="50">
        <v>44823061</v>
      </c>
      <c r="E46" s="529" t="s">
        <v>138</v>
      </c>
      <c r="F46" s="142" t="s">
        <v>38</v>
      </c>
      <c r="G46" s="245"/>
      <c r="H46" s="347"/>
      <c r="I46" s="245" t="s">
        <v>278</v>
      </c>
      <c r="J46" s="63">
        <v>0.53819444444444442</v>
      </c>
      <c r="K46" s="41">
        <f t="shared" si="11"/>
        <v>0.70486111111111116</v>
      </c>
      <c r="L46" s="55">
        <v>0.58680555555555558</v>
      </c>
      <c r="M46" s="41">
        <f t="shared" si="7"/>
        <v>0.59027777777777779</v>
      </c>
      <c r="N46" s="55">
        <v>0.59375</v>
      </c>
      <c r="O46" s="41">
        <f t="shared" si="6"/>
        <v>0.63541666666666663</v>
      </c>
      <c r="P46" s="55">
        <v>0.67638888888888893</v>
      </c>
      <c r="Q46" s="41">
        <f t="shared" si="8"/>
        <v>1.4756944444444446</v>
      </c>
      <c r="R46" s="55">
        <v>0.70625000000000004</v>
      </c>
      <c r="S46" s="41">
        <f t="shared" si="9"/>
        <v>1.5173611111111112</v>
      </c>
      <c r="T46" s="236">
        <v>0.72430555555555554</v>
      </c>
      <c r="U46" s="72">
        <f t="shared" si="10"/>
        <v>1.5465277777777777</v>
      </c>
      <c r="V46" s="531">
        <v>80</v>
      </c>
      <c r="W46" s="531"/>
    </row>
    <row r="47" spans="1:23" ht="18" customHeight="1" x14ac:dyDescent="0.25">
      <c r="A47" s="586" t="s">
        <v>267</v>
      </c>
      <c r="B47" s="587"/>
      <c r="C47" s="97" t="s">
        <v>3854</v>
      </c>
      <c r="D47" s="50">
        <v>72490687</v>
      </c>
      <c r="E47" s="201" t="s">
        <v>45</v>
      </c>
      <c r="F47" s="142" t="s">
        <v>28</v>
      </c>
      <c r="G47" s="245"/>
      <c r="H47" s="347"/>
      <c r="I47" s="245" t="s">
        <v>1029</v>
      </c>
      <c r="J47" s="63">
        <v>0.54097222222222219</v>
      </c>
      <c r="K47" s="41">
        <f t="shared" si="11"/>
        <v>0.70763888888888893</v>
      </c>
      <c r="L47" s="55">
        <v>0.59166666666666667</v>
      </c>
      <c r="M47" s="41">
        <f t="shared" si="7"/>
        <v>0.59513888888888888</v>
      </c>
      <c r="N47" s="55">
        <v>0.59652777777777777</v>
      </c>
      <c r="O47" s="41">
        <f t="shared" si="6"/>
        <v>0.6381944444444444</v>
      </c>
      <c r="P47" s="55">
        <v>0.67708333333333337</v>
      </c>
      <c r="Q47" s="41">
        <f t="shared" si="8"/>
        <v>1.476388888888889</v>
      </c>
      <c r="R47" s="55">
        <v>0.69930555555555551</v>
      </c>
      <c r="S47" s="41">
        <f t="shared" si="9"/>
        <v>1.5104166666666665</v>
      </c>
      <c r="T47" s="236">
        <v>0.71875</v>
      </c>
      <c r="U47" s="72">
        <f t="shared" si="10"/>
        <v>1.5409722222222222</v>
      </c>
      <c r="V47" s="531">
        <v>80</v>
      </c>
      <c r="W47" s="531"/>
    </row>
    <row r="48" spans="1:23" ht="18" customHeight="1" x14ac:dyDescent="0.25">
      <c r="A48" s="586" t="s">
        <v>269</v>
      </c>
      <c r="B48" s="587"/>
      <c r="C48" s="97" t="s">
        <v>3855</v>
      </c>
      <c r="D48" s="50">
        <v>40744892</v>
      </c>
      <c r="E48" s="201" t="s">
        <v>45</v>
      </c>
      <c r="F48" s="142" t="s">
        <v>28</v>
      </c>
      <c r="G48" s="245"/>
      <c r="H48" s="347"/>
      <c r="I48" s="245" t="s">
        <v>287</v>
      </c>
      <c r="J48" s="55">
        <v>0.54166666666666663</v>
      </c>
      <c r="K48" s="41">
        <f t="shared" si="11"/>
        <v>0.70833333333333337</v>
      </c>
      <c r="L48" s="55">
        <v>0.59652777777777777</v>
      </c>
      <c r="M48" s="55">
        <f t="shared" si="7"/>
        <v>0.6</v>
      </c>
      <c r="N48" s="55">
        <v>0.60138888888888886</v>
      </c>
      <c r="O48" s="55">
        <f t="shared" si="6"/>
        <v>0.64305555555555549</v>
      </c>
      <c r="P48" s="55">
        <v>0.68819444444444444</v>
      </c>
      <c r="Q48" s="55">
        <f t="shared" si="8"/>
        <v>1.4875</v>
      </c>
      <c r="R48" s="55">
        <v>0.71111111111111114</v>
      </c>
      <c r="S48" s="41">
        <f t="shared" si="9"/>
        <v>1.5222222222222221</v>
      </c>
      <c r="T48" s="236">
        <v>0.73055555555555551</v>
      </c>
      <c r="U48" s="236">
        <f t="shared" si="10"/>
        <v>1.5527777777777776</v>
      </c>
      <c r="V48" s="531">
        <v>80</v>
      </c>
      <c r="W48" s="531"/>
    </row>
    <row r="49" spans="1:23" ht="18" customHeight="1" x14ac:dyDescent="0.25">
      <c r="A49" s="586" t="s">
        <v>272</v>
      </c>
      <c r="B49" s="587"/>
      <c r="C49" s="97" t="s">
        <v>3856</v>
      </c>
      <c r="D49" s="50">
        <v>16774047</v>
      </c>
      <c r="E49" s="201" t="s">
        <v>45</v>
      </c>
      <c r="F49" s="142" t="s">
        <v>38</v>
      </c>
      <c r="G49" s="245"/>
      <c r="H49" s="347"/>
      <c r="I49" s="245" t="s">
        <v>1038</v>
      </c>
      <c r="J49" s="55">
        <v>0.55625000000000002</v>
      </c>
      <c r="K49" s="41">
        <f t="shared" si="11"/>
        <v>0.72291666666666676</v>
      </c>
      <c r="L49" s="55">
        <v>0.60555555555555551</v>
      </c>
      <c r="M49" s="41">
        <f t="shared" si="7"/>
        <v>0.60902777777777772</v>
      </c>
      <c r="N49" s="55">
        <v>0.61111111111111116</v>
      </c>
      <c r="O49" s="41">
        <f t="shared" si="6"/>
        <v>0.65277777777777779</v>
      </c>
      <c r="P49" s="55">
        <v>0.70208333333333328</v>
      </c>
      <c r="Q49" s="41">
        <f t="shared" si="8"/>
        <v>1.5013888888888889</v>
      </c>
      <c r="R49" s="55">
        <v>0.72291666666666665</v>
      </c>
      <c r="S49" s="41">
        <f t="shared" si="9"/>
        <v>1.5340277777777778</v>
      </c>
      <c r="T49" s="236">
        <v>0.74236111111111114</v>
      </c>
      <c r="U49" s="72">
        <f t="shared" si="10"/>
        <v>1.5645833333333332</v>
      </c>
      <c r="V49" s="531">
        <v>80</v>
      </c>
      <c r="W49" s="531"/>
    </row>
    <row r="50" spans="1:23" ht="18" customHeight="1" x14ac:dyDescent="0.25">
      <c r="A50" s="586" t="s">
        <v>274</v>
      </c>
      <c r="B50" s="587"/>
      <c r="C50" s="97" t="s">
        <v>3857</v>
      </c>
      <c r="D50" s="50">
        <v>77921763</v>
      </c>
      <c r="E50" s="201" t="s">
        <v>45</v>
      </c>
      <c r="F50" s="142" t="s">
        <v>28</v>
      </c>
      <c r="G50" s="245"/>
      <c r="H50" s="347"/>
      <c r="I50" s="245" t="s">
        <v>3858</v>
      </c>
      <c r="J50" s="55">
        <v>0.5541666666666667</v>
      </c>
      <c r="K50" s="41">
        <f t="shared" si="11"/>
        <v>0.72083333333333344</v>
      </c>
      <c r="L50" s="55">
        <v>0.60138888888888886</v>
      </c>
      <c r="M50" s="41">
        <f t="shared" si="7"/>
        <v>0.60486111111111107</v>
      </c>
      <c r="N50" s="55">
        <v>0.60624999999999996</v>
      </c>
      <c r="O50" s="41">
        <f t="shared" si="6"/>
        <v>0.64791666666666659</v>
      </c>
      <c r="P50" s="55">
        <v>0.68888888888888888</v>
      </c>
      <c r="Q50" s="41">
        <f t="shared" si="8"/>
        <v>1.4881944444444444</v>
      </c>
      <c r="R50" s="55">
        <v>0.72013888888888888</v>
      </c>
      <c r="S50" s="41">
        <f t="shared" si="9"/>
        <v>1.53125</v>
      </c>
      <c r="T50" s="236">
        <v>0.73611111111111116</v>
      </c>
      <c r="U50" s="72">
        <f t="shared" si="10"/>
        <v>1.5583333333333333</v>
      </c>
      <c r="V50" s="531">
        <v>80</v>
      </c>
      <c r="W50" s="531"/>
    </row>
    <row r="51" spans="1:23" ht="18" customHeight="1" x14ac:dyDescent="0.25">
      <c r="A51" s="586" t="s">
        <v>276</v>
      </c>
      <c r="B51" s="587"/>
      <c r="C51" s="97" t="s">
        <v>3859</v>
      </c>
      <c r="D51" s="50">
        <v>46522461</v>
      </c>
      <c r="E51" s="529" t="s">
        <v>138</v>
      </c>
      <c r="F51" s="79" t="s">
        <v>28</v>
      </c>
      <c r="G51" s="50"/>
      <c r="H51" s="182"/>
      <c r="I51" s="50" t="s">
        <v>2295</v>
      </c>
      <c r="J51" s="55">
        <v>0.56527777777777777</v>
      </c>
      <c r="K51" s="41">
        <f t="shared" si="11"/>
        <v>0.73194444444444451</v>
      </c>
      <c r="L51" s="55">
        <v>0.61597222222222225</v>
      </c>
      <c r="M51" s="41">
        <f t="shared" si="7"/>
        <v>0.61944444444444446</v>
      </c>
      <c r="N51" s="55">
        <v>0.62291666666666667</v>
      </c>
      <c r="O51" s="41">
        <f t="shared" si="6"/>
        <v>0.6645833333333333</v>
      </c>
      <c r="P51" s="55">
        <v>0.71458333333333335</v>
      </c>
      <c r="Q51" s="41">
        <f t="shared" si="8"/>
        <v>1.5138888888888888</v>
      </c>
      <c r="R51" s="55">
        <v>0.73472222222222228</v>
      </c>
      <c r="S51" s="41">
        <f t="shared" si="9"/>
        <v>1.5458333333333334</v>
      </c>
      <c r="T51" s="236">
        <v>0.75277777777777777</v>
      </c>
      <c r="U51" s="72">
        <f t="shared" si="10"/>
        <v>1.575</v>
      </c>
      <c r="V51" s="531">
        <v>80</v>
      </c>
      <c r="W51" s="531"/>
    </row>
    <row r="52" spans="1:23" ht="18" customHeight="1" x14ac:dyDescent="0.25">
      <c r="A52" s="600"/>
      <c r="B52" s="587"/>
      <c r="C52" s="104" t="s">
        <v>3860</v>
      </c>
      <c r="D52" s="88">
        <v>76978355</v>
      </c>
      <c r="E52" s="88" t="s">
        <v>84</v>
      </c>
      <c r="F52" s="80" t="s">
        <v>28</v>
      </c>
      <c r="G52" s="88" t="s">
        <v>3861</v>
      </c>
      <c r="H52" s="332"/>
      <c r="I52" s="88" t="s">
        <v>161</v>
      </c>
      <c r="J52" s="161">
        <v>0.56736111111111109</v>
      </c>
      <c r="K52" s="15">
        <f t="shared" si="11"/>
        <v>0.73402777777777783</v>
      </c>
      <c r="L52" s="161">
        <v>0.62222222222222223</v>
      </c>
      <c r="M52" s="15">
        <f t="shared" si="7"/>
        <v>0.62569444444444444</v>
      </c>
      <c r="N52" s="161">
        <v>0.62847222222222221</v>
      </c>
      <c r="O52" s="15">
        <f t="shared" si="6"/>
        <v>0.67013888888888884</v>
      </c>
      <c r="P52" s="161"/>
      <c r="Q52" s="15">
        <f t="shared" si="8"/>
        <v>0.7993055555555556</v>
      </c>
      <c r="R52" s="161"/>
      <c r="S52" s="15">
        <f t="shared" si="9"/>
        <v>0.81111111111111112</v>
      </c>
      <c r="T52" s="161"/>
      <c r="U52" s="15">
        <f t="shared" si="10"/>
        <v>0.82222222222222219</v>
      </c>
      <c r="V52" s="531"/>
      <c r="W52" s="531"/>
    </row>
    <row r="53" spans="1:23" ht="18" customHeight="1" x14ac:dyDescent="0.25">
      <c r="A53" s="586" t="s">
        <v>279</v>
      </c>
      <c r="B53" s="587"/>
      <c r="C53" s="97" t="s">
        <v>3862</v>
      </c>
      <c r="D53" s="50">
        <v>47702426</v>
      </c>
      <c r="E53" s="50" t="s">
        <v>84</v>
      </c>
      <c r="F53" s="79" t="s">
        <v>28</v>
      </c>
      <c r="G53" s="105" t="s">
        <v>42</v>
      </c>
      <c r="H53" s="349"/>
      <c r="I53" s="111" t="s">
        <v>168</v>
      </c>
      <c r="J53" s="55">
        <v>0.57777777777777772</v>
      </c>
      <c r="K53" s="41">
        <f t="shared" si="11"/>
        <v>0.74444444444444446</v>
      </c>
      <c r="L53" s="55">
        <v>0.62638888888888888</v>
      </c>
      <c r="M53" s="41">
        <f t="shared" si="7"/>
        <v>0.62986111111111109</v>
      </c>
      <c r="N53" s="55">
        <v>0.63124999999999998</v>
      </c>
      <c r="O53" s="41">
        <f t="shared" si="6"/>
        <v>0.67291666666666661</v>
      </c>
      <c r="P53" s="55">
        <v>0.72777777777777775</v>
      </c>
      <c r="Q53" s="41">
        <f t="shared" si="8"/>
        <v>1.5270833333333333</v>
      </c>
      <c r="R53" s="55">
        <v>0.74791666666666667</v>
      </c>
      <c r="S53" s="41">
        <f t="shared" si="9"/>
        <v>1.5590277777777777</v>
      </c>
      <c r="T53" s="236">
        <v>0.76527777777777772</v>
      </c>
      <c r="U53" s="72">
        <f t="shared" si="10"/>
        <v>1.5874999999999999</v>
      </c>
      <c r="V53" s="531">
        <v>100</v>
      </c>
      <c r="W53" s="531"/>
    </row>
    <row r="54" spans="1:23" ht="18" customHeight="1" x14ac:dyDescent="0.25">
      <c r="A54" s="586" t="s">
        <v>283</v>
      </c>
      <c r="B54" s="587"/>
      <c r="C54" s="97" t="s">
        <v>3863</v>
      </c>
      <c r="D54" s="50">
        <v>46920290</v>
      </c>
      <c r="E54" s="50" t="s">
        <v>84</v>
      </c>
      <c r="F54" s="79" t="s">
        <v>28</v>
      </c>
      <c r="G54" s="184" t="s">
        <v>1728</v>
      </c>
      <c r="H54" s="182"/>
      <c r="I54" s="50" t="s">
        <v>1962</v>
      </c>
      <c r="J54" s="55">
        <v>0.57847222222222228</v>
      </c>
      <c r="K54" s="41">
        <f t="shared" si="11"/>
        <v>0.74513888888888902</v>
      </c>
      <c r="L54" s="55">
        <v>0.63124999999999998</v>
      </c>
      <c r="M54" s="41">
        <f t="shared" si="7"/>
        <v>0.63472222222222219</v>
      </c>
      <c r="N54" s="55">
        <v>0.63888888888888884</v>
      </c>
      <c r="O54" s="41">
        <f t="shared" si="6"/>
        <v>0.68055555555555547</v>
      </c>
      <c r="P54" s="55">
        <v>0.72638888888888886</v>
      </c>
      <c r="Q54" s="41">
        <f t="shared" si="8"/>
        <v>1.5256944444444445</v>
      </c>
      <c r="R54" s="55">
        <v>0.7583333333333333</v>
      </c>
      <c r="S54" s="41">
        <f t="shared" si="9"/>
        <v>1.5694444444444444</v>
      </c>
      <c r="T54" s="236">
        <v>0.77083333333333337</v>
      </c>
      <c r="U54" s="72">
        <f t="shared" si="10"/>
        <v>1.5930555555555554</v>
      </c>
      <c r="V54" s="531">
        <v>90</v>
      </c>
      <c r="W54" s="531"/>
    </row>
    <row r="55" spans="1:23" ht="18" customHeight="1" x14ac:dyDescent="0.25">
      <c r="A55" s="586" t="s">
        <v>288</v>
      </c>
      <c r="B55" s="587"/>
      <c r="C55" s="230" t="s">
        <v>3864</v>
      </c>
      <c r="D55" s="217">
        <v>48225186</v>
      </c>
      <c r="E55" s="50" t="s">
        <v>84</v>
      </c>
      <c r="F55" s="79" t="s">
        <v>757</v>
      </c>
      <c r="G55" s="184" t="s">
        <v>1222</v>
      </c>
      <c r="H55" s="427"/>
      <c r="I55" s="295" t="s">
        <v>1603</v>
      </c>
      <c r="J55" s="55">
        <v>0.58680555555555558</v>
      </c>
      <c r="K55" s="41">
        <f t="shared" si="11"/>
        <v>0.75347222222222232</v>
      </c>
      <c r="L55" s="55">
        <v>0.63611111111111107</v>
      </c>
      <c r="M55" s="55">
        <f t="shared" si="7"/>
        <v>0.63958333333333328</v>
      </c>
      <c r="N55" s="55">
        <v>0.64236111111111116</v>
      </c>
      <c r="O55" s="55">
        <f t="shared" si="6"/>
        <v>0.68402777777777779</v>
      </c>
      <c r="P55" s="55">
        <v>0.73958333333333337</v>
      </c>
      <c r="Q55" s="55">
        <f t="shared" si="8"/>
        <v>1.538888888888889</v>
      </c>
      <c r="R55" s="55">
        <v>0.75972222222222219</v>
      </c>
      <c r="S55" s="55">
        <f t="shared" si="9"/>
        <v>1.5708333333333333</v>
      </c>
      <c r="T55" s="236">
        <v>0.77708333333333335</v>
      </c>
      <c r="U55" s="236">
        <f t="shared" si="10"/>
        <v>1.5993055555555555</v>
      </c>
      <c r="V55" s="531">
        <v>90</v>
      </c>
      <c r="W55" s="531">
        <v>30</v>
      </c>
    </row>
    <row r="56" spans="1:23" ht="18" customHeight="1" x14ac:dyDescent="0.25">
      <c r="A56" s="586" t="s">
        <v>290</v>
      </c>
      <c r="B56" s="587"/>
      <c r="C56" s="97" t="s">
        <v>3865</v>
      </c>
      <c r="D56" s="50">
        <v>48581687</v>
      </c>
      <c r="E56" s="201" t="s">
        <v>45</v>
      </c>
      <c r="F56" s="79" t="s">
        <v>28</v>
      </c>
      <c r="G56" s="105" t="s">
        <v>24</v>
      </c>
      <c r="H56" s="186"/>
      <c r="I56" s="186" t="s">
        <v>159</v>
      </c>
      <c r="J56" s="55">
        <v>0.59305555555555556</v>
      </c>
      <c r="K56" s="41">
        <f t="shared" si="11"/>
        <v>0.7597222222222223</v>
      </c>
      <c r="L56" s="55">
        <v>0.64027777777777772</v>
      </c>
      <c r="M56" s="41">
        <f t="shared" si="7"/>
        <v>0.64374999999999993</v>
      </c>
      <c r="N56" s="55">
        <v>0.64583333333333337</v>
      </c>
      <c r="O56" s="41">
        <f t="shared" si="6"/>
        <v>0.6875</v>
      </c>
      <c r="P56" s="55">
        <v>0.73750000000000004</v>
      </c>
      <c r="Q56" s="41">
        <f t="shared" si="8"/>
        <v>1.5368055555555555</v>
      </c>
      <c r="R56" s="55">
        <v>0.76944444444444449</v>
      </c>
      <c r="S56" s="41">
        <f t="shared" si="9"/>
        <v>1.5805555555555557</v>
      </c>
      <c r="T56" s="236">
        <v>0.78472222222222221</v>
      </c>
      <c r="U56" s="72">
        <f t="shared" si="10"/>
        <v>1.6069444444444443</v>
      </c>
      <c r="V56" s="531">
        <v>120</v>
      </c>
      <c r="W56" s="531"/>
    </row>
    <row r="57" spans="1:23" ht="18" customHeight="1" x14ac:dyDescent="0.25">
      <c r="A57" s="586" t="s">
        <v>293</v>
      </c>
      <c r="B57" s="587"/>
      <c r="C57" s="199" t="s">
        <v>3866</v>
      </c>
      <c r="D57" s="215">
        <v>9458289</v>
      </c>
      <c r="E57" s="115" t="s">
        <v>37</v>
      </c>
      <c r="F57" s="79" t="s">
        <v>38</v>
      </c>
      <c r="G57" s="105" t="s">
        <v>104</v>
      </c>
      <c r="H57" s="65" t="s">
        <v>2383</v>
      </c>
      <c r="I57" s="48" t="s">
        <v>334</v>
      </c>
      <c r="J57" s="55">
        <v>0.60416666666666663</v>
      </c>
      <c r="K57" s="41">
        <f t="shared" si="11"/>
        <v>0.77083333333333337</v>
      </c>
      <c r="L57" s="55">
        <v>0.61041666666666672</v>
      </c>
      <c r="M57" s="55">
        <f t="shared" si="7"/>
        <v>0.61388888888888893</v>
      </c>
      <c r="N57" s="55">
        <v>0.6166666666666667</v>
      </c>
      <c r="O57" s="55">
        <f t="shared" si="6"/>
        <v>0.65833333333333333</v>
      </c>
      <c r="P57" s="55">
        <v>0.70138888888888884</v>
      </c>
      <c r="Q57" s="55">
        <f t="shared" si="8"/>
        <v>1.5006944444444446</v>
      </c>
      <c r="R57" s="55">
        <v>0.73402777777777772</v>
      </c>
      <c r="S57" s="55">
        <f t="shared" si="9"/>
        <v>1.5451388888888888</v>
      </c>
      <c r="T57" s="236">
        <v>0.76527777777777772</v>
      </c>
      <c r="U57" s="236">
        <f t="shared" si="10"/>
        <v>1.5874999999999999</v>
      </c>
      <c r="V57" s="531">
        <v>110</v>
      </c>
      <c r="W57" s="531"/>
    </row>
    <row r="58" spans="1:23" ht="18" customHeight="1" x14ac:dyDescent="0.25">
      <c r="A58" s="586" t="s">
        <v>299</v>
      </c>
      <c r="B58" s="587"/>
      <c r="C58" s="187" t="s">
        <v>3867</v>
      </c>
      <c r="D58" s="50">
        <v>75926342</v>
      </c>
      <c r="E58" s="201" t="s">
        <v>45</v>
      </c>
      <c r="F58" s="79" t="s">
        <v>28</v>
      </c>
      <c r="G58" s="105" t="s">
        <v>42</v>
      </c>
      <c r="H58" s="245"/>
      <c r="I58" s="245" t="s">
        <v>3868</v>
      </c>
      <c r="J58" s="55">
        <v>0.6166666666666667</v>
      </c>
      <c r="K58" s="41">
        <f t="shared" si="11"/>
        <v>0.78333333333333344</v>
      </c>
      <c r="L58" s="55">
        <v>0.64513888888888893</v>
      </c>
      <c r="M58" s="55">
        <f t="shared" si="7"/>
        <v>0.64861111111111114</v>
      </c>
      <c r="N58" s="55">
        <v>0.65</v>
      </c>
      <c r="O58" s="55">
        <f t="shared" si="6"/>
        <v>0.69166666666666665</v>
      </c>
      <c r="P58" s="55">
        <v>0.74930555555555556</v>
      </c>
      <c r="Q58" s="55">
        <f t="shared" si="8"/>
        <v>1.5486111111111112</v>
      </c>
      <c r="R58" s="55">
        <v>0.77430555555555558</v>
      </c>
      <c r="S58" s="55">
        <f t="shared" si="9"/>
        <v>1.5854166666666667</v>
      </c>
      <c r="T58" s="236">
        <v>0.78888888888888886</v>
      </c>
      <c r="U58" s="236">
        <f t="shared" si="10"/>
        <v>1.6111111111111112</v>
      </c>
      <c r="V58" s="531">
        <v>80</v>
      </c>
      <c r="W58" s="531"/>
    </row>
    <row r="59" spans="1:23" ht="18" customHeight="1" x14ac:dyDescent="0.25">
      <c r="A59" s="586" t="s">
        <v>303</v>
      </c>
      <c r="B59" s="587"/>
      <c r="C59" s="187" t="s">
        <v>3869</v>
      </c>
      <c r="D59" s="50">
        <v>40262945</v>
      </c>
      <c r="E59" s="21" t="s">
        <v>441</v>
      </c>
      <c r="F59" s="79" t="s">
        <v>28</v>
      </c>
      <c r="G59" s="105"/>
      <c r="H59" s="180"/>
      <c r="I59" s="105" t="s">
        <v>730</v>
      </c>
      <c r="J59" s="55">
        <v>0.61875000000000002</v>
      </c>
      <c r="K59" s="41">
        <f t="shared" si="11"/>
        <v>0.78541666666666676</v>
      </c>
      <c r="L59" s="55">
        <v>0.64930555555555558</v>
      </c>
      <c r="M59" s="55">
        <f t="shared" si="7"/>
        <v>0.65277777777777779</v>
      </c>
      <c r="N59" s="55">
        <v>0.65486111111111112</v>
      </c>
      <c r="O59" s="55">
        <f t="shared" si="6"/>
        <v>0.69652777777777775</v>
      </c>
      <c r="P59" s="55">
        <v>0.75208333333333333</v>
      </c>
      <c r="Q59" s="55">
        <f t="shared" si="8"/>
        <v>1.5513888888888889</v>
      </c>
      <c r="R59" s="55">
        <v>0.78055555555555556</v>
      </c>
      <c r="S59" s="55">
        <f t="shared" si="9"/>
        <v>1.5916666666666668</v>
      </c>
      <c r="T59" s="236">
        <v>0.79791666666666672</v>
      </c>
      <c r="U59" s="236">
        <f t="shared" si="10"/>
        <v>1.620138888888889</v>
      </c>
      <c r="V59" s="531">
        <v>80</v>
      </c>
      <c r="W59" s="531"/>
    </row>
    <row r="60" spans="1:23" ht="18" customHeight="1" x14ac:dyDescent="0.25">
      <c r="A60" s="586" t="s">
        <v>306</v>
      </c>
      <c r="B60" s="587"/>
      <c r="C60" s="97" t="s">
        <v>3870</v>
      </c>
      <c r="D60" s="50">
        <v>41535896</v>
      </c>
      <c r="E60" s="50" t="s">
        <v>37</v>
      </c>
      <c r="F60" s="79" t="s">
        <v>28</v>
      </c>
      <c r="G60" s="96"/>
      <c r="H60" s="328"/>
      <c r="I60" s="96" t="s">
        <v>190</v>
      </c>
      <c r="J60" s="55">
        <v>0.63402777777777775</v>
      </c>
      <c r="K60" s="41">
        <f t="shared" si="11"/>
        <v>0.80069444444444449</v>
      </c>
      <c r="L60" s="55">
        <v>0.65486111111111112</v>
      </c>
      <c r="M60" s="55">
        <f t="shared" si="7"/>
        <v>0.65833333333333333</v>
      </c>
      <c r="N60" s="55">
        <v>0.66319444444444442</v>
      </c>
      <c r="O60" s="41">
        <f t="shared" si="6"/>
        <v>0.70486111111111105</v>
      </c>
      <c r="P60" s="55">
        <v>0.76041666666666663</v>
      </c>
      <c r="Q60" s="41">
        <f t="shared" si="8"/>
        <v>1.5597222222222222</v>
      </c>
      <c r="R60" s="55">
        <v>0.78749999999999998</v>
      </c>
      <c r="S60" s="41">
        <f t="shared" si="9"/>
        <v>1.598611111111111</v>
      </c>
      <c r="T60" s="236">
        <v>0.80069444444444449</v>
      </c>
      <c r="U60" s="72">
        <f t="shared" si="10"/>
        <v>1.6229166666666668</v>
      </c>
      <c r="V60" s="531">
        <v>80</v>
      </c>
      <c r="W60" s="531"/>
    </row>
    <row r="61" spans="1:23" ht="18" customHeight="1" x14ac:dyDescent="0.25">
      <c r="A61" s="586" t="s">
        <v>308</v>
      </c>
      <c r="B61" s="587"/>
      <c r="C61" s="97" t="s">
        <v>3871</v>
      </c>
      <c r="D61" s="50">
        <v>6626974</v>
      </c>
      <c r="E61" s="50" t="s">
        <v>271</v>
      </c>
      <c r="F61" s="79" t="s">
        <v>38</v>
      </c>
      <c r="G61" s="96"/>
      <c r="H61" s="328"/>
      <c r="I61" s="96" t="s">
        <v>29</v>
      </c>
      <c r="J61" s="55">
        <v>0.63541666666666663</v>
      </c>
      <c r="K61" s="41">
        <f t="shared" si="11"/>
        <v>0.80208333333333337</v>
      </c>
      <c r="L61" s="55">
        <v>0.65972222222222221</v>
      </c>
      <c r="M61" s="55">
        <f t="shared" si="7"/>
        <v>0.66319444444444442</v>
      </c>
      <c r="N61" s="55">
        <v>0.66666666666666663</v>
      </c>
      <c r="O61" s="41">
        <f t="shared" si="6"/>
        <v>0.70833333333333326</v>
      </c>
      <c r="P61" s="55">
        <v>0.71597222222222223</v>
      </c>
      <c r="Q61" s="55">
        <f t="shared" si="8"/>
        <v>1.5152777777777779</v>
      </c>
      <c r="R61" s="55">
        <v>0.74722222222222223</v>
      </c>
      <c r="S61" s="41">
        <f t="shared" si="9"/>
        <v>1.5583333333333333</v>
      </c>
      <c r="T61" s="236">
        <v>0.75902777777777775</v>
      </c>
      <c r="U61" s="72">
        <f t="shared" si="10"/>
        <v>1.5812499999999998</v>
      </c>
      <c r="V61" s="531">
        <v>80</v>
      </c>
      <c r="W61" s="531"/>
    </row>
    <row r="62" spans="1:23" ht="18" customHeight="1" x14ac:dyDescent="0.25">
      <c r="A62" s="586" t="s">
        <v>3872</v>
      </c>
      <c r="B62" s="587"/>
      <c r="C62" s="230" t="s">
        <v>3873</v>
      </c>
      <c r="D62" s="50">
        <v>9956179</v>
      </c>
      <c r="E62" s="201" t="s">
        <v>45</v>
      </c>
      <c r="F62" s="79" t="s">
        <v>305</v>
      </c>
      <c r="G62" s="105" t="s">
        <v>527</v>
      </c>
      <c r="H62" s="180"/>
      <c r="I62" s="105" t="s">
        <v>730</v>
      </c>
      <c r="J62" s="55">
        <v>0.64722222222222225</v>
      </c>
      <c r="K62" s="41">
        <f t="shared" si="11"/>
        <v>0.81388888888888899</v>
      </c>
      <c r="L62" s="55">
        <v>0.66597222222222219</v>
      </c>
      <c r="M62" s="55">
        <f t="shared" si="7"/>
        <v>0.6694444444444444</v>
      </c>
      <c r="N62" s="55">
        <v>0.67222222222222228</v>
      </c>
      <c r="O62" s="55">
        <f t="shared" si="6"/>
        <v>0.71388888888888891</v>
      </c>
      <c r="P62" s="55">
        <v>0.77222222222222225</v>
      </c>
      <c r="Q62" s="55">
        <f t="shared" si="8"/>
        <v>1.5715277777777779</v>
      </c>
      <c r="R62" s="55">
        <v>0.79166666666666663</v>
      </c>
      <c r="S62" s="55">
        <f t="shared" si="9"/>
        <v>1.6027777777777779</v>
      </c>
      <c r="T62" s="236">
        <v>0.80972222222222223</v>
      </c>
      <c r="U62" s="236">
        <v>0.82013888888888886</v>
      </c>
      <c r="V62" s="531">
        <v>80</v>
      </c>
      <c r="W62" s="531">
        <v>20</v>
      </c>
    </row>
    <row r="63" spans="1:23" ht="18" customHeight="1" x14ac:dyDescent="0.25">
      <c r="A63" s="586" t="s">
        <v>311</v>
      </c>
      <c r="B63" s="587"/>
      <c r="C63" s="97" t="s">
        <v>3874</v>
      </c>
      <c r="D63" s="50">
        <v>25809800</v>
      </c>
      <c r="E63" s="529" t="s">
        <v>138</v>
      </c>
      <c r="F63" s="79" t="s">
        <v>3875</v>
      </c>
      <c r="G63" s="105" t="s">
        <v>3876</v>
      </c>
      <c r="H63" s="182"/>
      <c r="I63" s="50" t="s">
        <v>205</v>
      </c>
      <c r="J63" s="55">
        <v>0.65902777777777777</v>
      </c>
      <c r="K63" s="41">
        <f t="shared" si="11"/>
        <v>0.82569444444444451</v>
      </c>
      <c r="L63" s="55">
        <v>0.67569444444444449</v>
      </c>
      <c r="M63" s="55">
        <f t="shared" si="7"/>
        <v>0.6791666666666667</v>
      </c>
      <c r="N63" s="55">
        <v>0.68055555555555558</v>
      </c>
      <c r="O63" s="55">
        <f t="shared" si="6"/>
        <v>0.72222222222222221</v>
      </c>
      <c r="P63" s="55">
        <v>0.77708333333333335</v>
      </c>
      <c r="Q63" s="55">
        <f t="shared" si="8"/>
        <v>1.5763888888888888</v>
      </c>
      <c r="R63" s="55">
        <v>0.8</v>
      </c>
      <c r="S63" s="55">
        <v>0.81041666666666667</v>
      </c>
      <c r="T63" s="236">
        <v>0.81388888888888888</v>
      </c>
      <c r="U63" s="236">
        <v>0.82430555555555551</v>
      </c>
      <c r="V63" s="531">
        <v>80</v>
      </c>
      <c r="W63" s="531"/>
    </row>
    <row r="64" spans="1:23" ht="18" customHeight="1" x14ac:dyDescent="0.25">
      <c r="A64" s="586" t="s">
        <v>3877</v>
      </c>
      <c r="B64" s="587"/>
      <c r="C64" s="283" t="s">
        <v>3878</v>
      </c>
      <c r="D64" s="153">
        <v>75212613</v>
      </c>
      <c r="E64" s="532" t="s">
        <v>138</v>
      </c>
      <c r="F64" s="280" t="s">
        <v>757</v>
      </c>
      <c r="G64" s="105" t="s">
        <v>3876</v>
      </c>
      <c r="H64" s="364"/>
      <c r="I64" s="153" t="s">
        <v>354</v>
      </c>
      <c r="J64" s="55">
        <v>0.66041666666666665</v>
      </c>
      <c r="K64" s="41">
        <v>0.16666666666666671</v>
      </c>
      <c r="L64" s="55">
        <v>0.67986111111111114</v>
      </c>
      <c r="M64" s="55">
        <f t="shared" si="7"/>
        <v>0.68333333333333335</v>
      </c>
      <c r="N64" s="55">
        <v>0.68472222222222223</v>
      </c>
      <c r="O64" s="55">
        <f t="shared" si="6"/>
        <v>0.72638888888888886</v>
      </c>
      <c r="P64" s="55">
        <v>0.78333333333333333</v>
      </c>
      <c r="Q64" s="55">
        <v>0.79374999999999996</v>
      </c>
      <c r="R64" s="55">
        <v>0.8041666666666667</v>
      </c>
      <c r="S64" s="55">
        <v>0.81458333333333333</v>
      </c>
      <c r="T64" s="236">
        <v>0.82222222222222219</v>
      </c>
      <c r="U64" s="236">
        <v>0.83263888888888893</v>
      </c>
      <c r="V64" s="531">
        <v>80</v>
      </c>
      <c r="W64" s="531"/>
    </row>
    <row r="65" spans="1:23" ht="18" customHeight="1" x14ac:dyDescent="0.25">
      <c r="A65" s="586" t="s">
        <v>3879</v>
      </c>
      <c r="B65" s="587"/>
      <c r="C65" s="152" t="s">
        <v>3365</v>
      </c>
      <c r="D65" s="217">
        <v>40166755</v>
      </c>
      <c r="E65" s="201" t="s">
        <v>1959</v>
      </c>
      <c r="F65" s="142" t="s">
        <v>28</v>
      </c>
      <c r="G65" s="245"/>
      <c r="H65" s="347"/>
      <c r="I65" s="359" t="s">
        <v>220</v>
      </c>
      <c r="J65" s="55">
        <v>0.65277777777777779</v>
      </c>
      <c r="K65" s="41">
        <v>0.16666666666666671</v>
      </c>
      <c r="L65" s="55">
        <v>0.67013888888888884</v>
      </c>
      <c r="M65" s="55">
        <v>3.472222222222222E-3</v>
      </c>
      <c r="N65" s="55">
        <v>0.67638888888888893</v>
      </c>
      <c r="O65" s="55">
        <v>4.1666666666666657E-2</v>
      </c>
      <c r="P65" s="55">
        <v>0.78888888888888886</v>
      </c>
      <c r="Q65" s="55">
        <v>0.7993055555555556</v>
      </c>
      <c r="R65" s="55">
        <v>0.80069444444444449</v>
      </c>
      <c r="S65" s="55">
        <v>0.81111111111111112</v>
      </c>
      <c r="T65" s="236">
        <v>0.81180555555555556</v>
      </c>
      <c r="U65" s="236">
        <v>0.82222222222222219</v>
      </c>
      <c r="V65" s="531">
        <v>80</v>
      </c>
      <c r="W65" s="531"/>
    </row>
    <row r="66" spans="1:23" ht="18" customHeight="1" x14ac:dyDescent="0.25">
      <c r="A66" s="586" t="s">
        <v>3880</v>
      </c>
      <c r="B66" s="587"/>
      <c r="C66" s="97" t="s">
        <v>3881</v>
      </c>
      <c r="D66" s="50">
        <v>73945924</v>
      </c>
      <c r="E66" s="201" t="s">
        <v>1959</v>
      </c>
      <c r="F66" s="142" t="s">
        <v>28</v>
      </c>
      <c r="G66" s="256"/>
      <c r="H66" s="334"/>
      <c r="I66" s="256" t="s">
        <v>34</v>
      </c>
      <c r="J66" s="41">
        <v>0.66388888888888886</v>
      </c>
      <c r="K66" s="41">
        <v>8.3333333333333329E-2</v>
      </c>
      <c r="L66" s="55">
        <v>0.68472222222222223</v>
      </c>
      <c r="M66" s="55">
        <v>0.68819444444444444</v>
      </c>
      <c r="N66" s="55">
        <v>0.69097222222222221</v>
      </c>
      <c r="O66" s="55">
        <v>0.73263888888888884</v>
      </c>
      <c r="P66" s="55">
        <v>0.7944444444444444</v>
      </c>
      <c r="Q66" s="55">
        <v>0.80486111111111114</v>
      </c>
      <c r="R66" s="55">
        <v>0.80555555555555558</v>
      </c>
      <c r="S66" s="55">
        <v>0.81597222222222221</v>
      </c>
      <c r="T66" s="236">
        <v>0.81666666666666665</v>
      </c>
      <c r="U66" s="236">
        <v>0.82708333333333328</v>
      </c>
      <c r="V66" s="531">
        <v>80</v>
      </c>
      <c r="W66" s="531"/>
    </row>
    <row r="67" spans="1:23" ht="21" customHeight="1" x14ac:dyDescent="0.25">
      <c r="A67" s="589"/>
      <c r="B67" s="589"/>
    </row>
    <row r="68" spans="1:23" ht="15.75" customHeight="1" x14ac:dyDescent="0.25">
      <c r="A68" s="589"/>
      <c r="B68" s="589"/>
    </row>
    <row r="69" spans="1:23" ht="18" customHeight="1" x14ac:dyDescent="0.25"/>
    <row r="70" spans="1:23" ht="15.75" customHeight="1" x14ac:dyDescent="0.25">
      <c r="B70" t="s">
        <v>6768</v>
      </c>
      <c r="C70" t="s">
        <v>6769</v>
      </c>
      <c r="D70" t="s">
        <v>6770</v>
      </c>
      <c r="E70" t="s">
        <v>6771</v>
      </c>
      <c r="F70" t="s">
        <v>6772</v>
      </c>
      <c r="G70" t="s">
        <v>6773</v>
      </c>
      <c r="H70" t="s">
        <v>6774</v>
      </c>
    </row>
    <row r="71" spans="1:23" ht="18" customHeight="1" x14ac:dyDescent="0.25"/>
    <row r="72" spans="1:23" ht="18" customHeight="1" x14ac:dyDescent="0.25"/>
    <row r="73" spans="1:23" ht="18" customHeight="1" x14ac:dyDescent="0.25"/>
    <row r="74" spans="1:23" ht="18" customHeight="1" x14ac:dyDescent="0.25"/>
    <row r="75" spans="1:23" ht="18" customHeight="1" x14ac:dyDescent="0.25"/>
    <row r="76" spans="1:23" ht="18" customHeight="1" x14ac:dyDescent="0.25"/>
    <row r="77" spans="1:23" ht="18" customHeight="1" x14ac:dyDescent="0.25"/>
    <row r="78" spans="1:23" ht="18" customHeight="1" x14ac:dyDescent="0.25"/>
    <row r="79" spans="1:23" ht="18" customHeight="1" x14ac:dyDescent="0.25"/>
    <row r="80" spans="1:23" ht="18" customHeight="1" x14ac:dyDescent="0.25"/>
    <row r="81" ht="18" customHeight="1" x14ac:dyDescent="0.25"/>
    <row r="82" ht="18" customHeight="1" x14ac:dyDescent="0.25"/>
    <row r="83" ht="18" customHeight="1" x14ac:dyDescent="0.25"/>
    <row r="84" ht="18" customHeight="1" x14ac:dyDescent="0.25"/>
    <row r="85" ht="18" customHeight="1" x14ac:dyDescent="0.25"/>
    <row r="86" ht="18" customHeight="1" x14ac:dyDescent="0.25"/>
    <row r="87" ht="18" customHeight="1" x14ac:dyDescent="0.25"/>
    <row r="88" ht="18" customHeight="1" x14ac:dyDescent="0.25"/>
    <row r="89" ht="18" customHeight="1" x14ac:dyDescent="0.25"/>
    <row r="90" ht="18" customHeight="1" x14ac:dyDescent="0.25"/>
    <row r="91" ht="18" customHeight="1" x14ac:dyDescent="0.25"/>
    <row r="92" ht="18" customHeight="1" x14ac:dyDescent="0.25"/>
    <row r="93" ht="18" customHeight="1" x14ac:dyDescent="0.25"/>
    <row r="94" ht="18" customHeight="1" x14ac:dyDescent="0.25"/>
    <row r="95" ht="18" customHeight="1" x14ac:dyDescent="0.25"/>
    <row r="96" ht="18" customHeight="1" x14ac:dyDescent="0.25"/>
    <row r="97" spans="2:6" ht="18" customHeight="1" x14ac:dyDescent="0.25"/>
    <row r="98" spans="2:6" ht="18" customHeight="1" x14ac:dyDescent="0.25"/>
    <row r="99" spans="2:6" ht="18" customHeight="1" x14ac:dyDescent="0.25"/>
    <row r="100" spans="2:6" ht="20.25" customHeight="1" x14ac:dyDescent="0.25"/>
    <row r="101" spans="2:6" ht="15.75" customHeight="1" x14ac:dyDescent="0.25">
      <c r="B101" t="s">
        <v>6768</v>
      </c>
      <c r="C101" t="s">
        <v>6769</v>
      </c>
      <c r="D101" t="s">
        <v>6770</v>
      </c>
      <c r="E101" t="s">
        <v>6771</v>
      </c>
      <c r="F101" t="s">
        <v>6772</v>
      </c>
    </row>
    <row r="102" spans="2:6" ht="15.75" customHeight="1" x14ac:dyDescent="0.25"/>
    <row r="103" spans="2:6" ht="15.75" customHeight="1" x14ac:dyDescent="0.25"/>
    <row r="104" spans="2:6" ht="15.75" customHeight="1" x14ac:dyDescent="0.25"/>
    <row r="105" spans="2:6" ht="21" customHeight="1" x14ac:dyDescent="0.25"/>
    <row r="106" spans="2:6" ht="18.75" customHeight="1" x14ac:dyDescent="0.25"/>
    <row r="107" spans="2:6" ht="15.75" customHeight="1" x14ac:dyDescent="0.25"/>
    <row r="108" spans="2:6" ht="15.75" customHeight="1" x14ac:dyDescent="0.25"/>
    <row r="109" spans="2:6" ht="18.75" customHeight="1" x14ac:dyDescent="0.25"/>
    <row r="110" spans="2:6" ht="18.75" customHeight="1" x14ac:dyDescent="0.25"/>
    <row r="111" spans="2:6" ht="15.75" customHeight="1" x14ac:dyDescent="0.25"/>
    <row r="114" spans="3:9" x14ac:dyDescent="0.25">
      <c r="C114" t="s">
        <v>6768</v>
      </c>
      <c r="D114" t="s">
        <v>6769</v>
      </c>
      <c r="E114" t="s">
        <v>6770</v>
      </c>
      <c r="F114" t="s">
        <v>6771</v>
      </c>
      <c r="G114" t="s">
        <v>6772</v>
      </c>
      <c r="H114" t="s">
        <v>6773</v>
      </c>
      <c r="I114" t="s">
        <v>6774</v>
      </c>
    </row>
    <row r="115" spans="3:9" ht="18" customHeight="1" x14ac:dyDescent="0.25"/>
    <row r="116" spans="3:9" ht="18" customHeight="1" x14ac:dyDescent="0.25"/>
    <row r="117" spans="3:9" ht="18" customHeight="1" x14ac:dyDescent="0.25"/>
    <row r="118" spans="3:9" ht="18" customHeight="1" x14ac:dyDescent="0.25"/>
    <row r="119" spans="3:9" ht="18" customHeight="1" x14ac:dyDescent="0.25"/>
    <row r="120" spans="3:9" ht="15.75" customHeight="1" x14ac:dyDescent="0.25"/>
    <row r="121" spans="3:9" ht="18.75" customHeight="1" x14ac:dyDescent="0.25"/>
    <row r="122" spans="3:9" ht="15.75" customHeight="1" x14ac:dyDescent="0.25"/>
    <row r="126" spans="3:9" ht="26.25" customHeight="1" x14ac:dyDescent="0.25"/>
    <row r="127" spans="3:9" ht="26.25" customHeight="1" x14ac:dyDescent="0.25"/>
    <row r="128" spans="3:9" ht="26.25" customHeight="1" x14ac:dyDescent="0.25"/>
    <row r="129" ht="26.25" customHeight="1" x14ac:dyDescent="0.25"/>
    <row r="130" ht="26.25" customHeight="1" x14ac:dyDescent="0.25"/>
    <row r="131" ht="26.25" customHeight="1" x14ac:dyDescent="0.25"/>
    <row r="132" ht="26.25" customHeight="1" x14ac:dyDescent="0.25"/>
    <row r="135" ht="26.25" customHeight="1" x14ac:dyDescent="0.25"/>
    <row r="136" ht="26.25" customHeight="1" x14ac:dyDescent="0.25"/>
    <row r="137" ht="26.25" customHeight="1" x14ac:dyDescent="0.25"/>
    <row r="138" ht="26.25" customHeight="1" x14ac:dyDescent="0.25"/>
    <row r="139" ht="26.25" customHeight="1" x14ac:dyDescent="0.25"/>
    <row r="140" ht="26.25" customHeight="1" x14ac:dyDescent="0.25"/>
    <row r="141" ht="26.25" customHeight="1" x14ac:dyDescent="0.25"/>
    <row r="142" ht="26.25" customHeight="1" x14ac:dyDescent="0.25"/>
    <row r="143" ht="26.25" customHeight="1" x14ac:dyDescent="0.25"/>
    <row r="144" ht="26.25" customHeight="1" x14ac:dyDescent="0.25"/>
    <row r="145" ht="26.25" customHeight="1" x14ac:dyDescent="0.25"/>
    <row r="146" ht="26.25" customHeight="1" x14ac:dyDescent="0.25"/>
    <row r="147" ht="26.25" customHeight="1" x14ac:dyDescent="0.25"/>
    <row r="148" ht="26.25" customHeight="1" x14ac:dyDescent="0.25"/>
    <row r="149" ht="26.25" customHeight="1" x14ac:dyDescent="0.25"/>
    <row r="150" ht="26.25" customHeight="1" x14ac:dyDescent="0.25"/>
    <row r="151" ht="26.25" customHeight="1" x14ac:dyDescent="0.25"/>
  </sheetData>
  <mergeCells count="73">
    <mergeCell ref="A64:B64"/>
    <mergeCell ref="A15:B15"/>
    <mergeCell ref="A59:B59"/>
    <mergeCell ref="A60:B60"/>
    <mergeCell ref="A45:B45"/>
    <mergeCell ref="A36:B36"/>
    <mergeCell ref="A48:B48"/>
    <mergeCell ref="A30:B30"/>
    <mergeCell ref="A24:B24"/>
    <mergeCell ref="A57:B57"/>
    <mergeCell ref="A62:B62"/>
    <mergeCell ref="P1:Q1"/>
    <mergeCell ref="A1:B1"/>
    <mergeCell ref="A61:B61"/>
    <mergeCell ref="A6:B6"/>
    <mergeCell ref="A54:B54"/>
    <mergeCell ref="A16:B16"/>
    <mergeCell ref="A7:B7"/>
    <mergeCell ref="A25:B25"/>
    <mergeCell ref="A18:B18"/>
    <mergeCell ref="A27:B27"/>
    <mergeCell ref="N1:O1"/>
    <mergeCell ref="A3:B3"/>
    <mergeCell ref="A11:B11"/>
    <mergeCell ref="A49:B49"/>
    <mergeCell ref="R1:S1"/>
    <mergeCell ref="A55:B55"/>
    <mergeCell ref="A12:B12"/>
    <mergeCell ref="A50:B50"/>
    <mergeCell ref="A26:B26"/>
    <mergeCell ref="A21:B21"/>
    <mergeCell ref="A2:B2"/>
    <mergeCell ref="A33:B33"/>
    <mergeCell ref="A53:B53"/>
    <mergeCell ref="A52:B52"/>
    <mergeCell ref="A43:B43"/>
    <mergeCell ref="A9:B9"/>
    <mergeCell ref="A41:B41"/>
    <mergeCell ref="A46:B46"/>
    <mergeCell ref="A37:B37"/>
    <mergeCell ref="A51:B51"/>
    <mergeCell ref="T1:U1"/>
    <mergeCell ref="A47:B47"/>
    <mergeCell ref="A42:B42"/>
    <mergeCell ref="L1:M1"/>
    <mergeCell ref="A32:B32"/>
    <mergeCell ref="A5:B5"/>
    <mergeCell ref="A14:B14"/>
    <mergeCell ref="A23:B23"/>
    <mergeCell ref="A17:B17"/>
    <mergeCell ref="A8:B8"/>
    <mergeCell ref="A22:B22"/>
    <mergeCell ref="A35:B35"/>
    <mergeCell ref="A4:B4"/>
    <mergeCell ref="A20:B20"/>
    <mergeCell ref="A38:B38"/>
    <mergeCell ref="A29:B29"/>
    <mergeCell ref="A68:B68"/>
    <mergeCell ref="A63:B63"/>
    <mergeCell ref="A19:B19"/>
    <mergeCell ref="A10:B10"/>
    <mergeCell ref="A28:B28"/>
    <mergeCell ref="A13:B13"/>
    <mergeCell ref="A44:B44"/>
    <mergeCell ref="A40:B40"/>
    <mergeCell ref="A67:B67"/>
    <mergeCell ref="A31:B31"/>
    <mergeCell ref="A58:B58"/>
    <mergeCell ref="A39:B39"/>
    <mergeCell ref="A34:B34"/>
    <mergeCell ref="A65:B65"/>
    <mergeCell ref="A66:B66"/>
    <mergeCell ref="A56:B56"/>
  </mergeCells>
  <pageMargins left="0.7" right="0.7" top="0.75" bottom="0.75" header="0.3" footer="0.3"/>
  <pageSetup paperSize="9" fitToWidth="0" orientation="landscape"/>
  <tableParts count="3">
    <tablePart r:id="rId1"/>
    <tablePart r:id="rId2"/>
    <tablePart r:id="rId3"/>
  </tableParts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0-000000000000}">
  <sheetPr codeName="Hoja381">
    <pageSetUpPr fitToPage="1"/>
  </sheetPr>
  <dimension ref="A1:W126"/>
  <sheetViews>
    <sheetView topLeftCell="A31" workbookViewId="0">
      <selection activeCell="D49" sqref="D49"/>
    </sheetView>
  </sheetViews>
  <sheetFormatPr baseColWidth="10" defaultColWidth="9.140625" defaultRowHeight="15" x14ac:dyDescent="0.25"/>
  <cols>
    <col min="1" max="2" width="2.7109375" customWidth="1"/>
    <col min="3" max="3" width="39" customWidth="1"/>
    <col min="4" max="4" width="14.5703125" customWidth="1"/>
    <col min="5" max="5" width="21.85546875" customWidth="1"/>
    <col min="6" max="6" width="22" customWidth="1"/>
    <col min="7" max="7" width="23.42578125" customWidth="1"/>
    <col min="8" max="8" width="11.85546875" customWidth="1"/>
    <col min="9" max="9" width="25.140625" customWidth="1"/>
    <col min="10" max="10" width="13.28515625" customWidth="1"/>
    <col min="11" max="11" width="13.5703125" customWidth="1"/>
    <col min="12" max="12" width="14.28515625" customWidth="1"/>
    <col min="13" max="13" width="13.7109375" customWidth="1"/>
    <col min="14" max="15" width="14.7109375" customWidth="1"/>
    <col min="16" max="16" width="15.28515625" customWidth="1"/>
    <col min="17" max="17" width="14.85546875" customWidth="1"/>
    <col min="18" max="19" width="15.42578125" customWidth="1"/>
    <col min="20" max="20" width="17" customWidth="1"/>
    <col min="21" max="21" width="17.85546875" customWidth="1"/>
    <col min="22" max="22" width="14.42578125" customWidth="1"/>
  </cols>
  <sheetData>
    <row r="1" spans="1:23" ht="46.5" customHeight="1" x14ac:dyDescent="0.25">
      <c r="A1" s="596" t="s">
        <v>0</v>
      </c>
      <c r="B1" s="597"/>
      <c r="C1" s="10" t="s">
        <v>1</v>
      </c>
      <c r="D1" s="10" t="s">
        <v>2</v>
      </c>
      <c r="E1" s="25" t="s">
        <v>3</v>
      </c>
      <c r="F1" s="20" t="s">
        <v>4</v>
      </c>
      <c r="G1" s="1" t="s">
        <v>5</v>
      </c>
      <c r="H1" s="35" t="s">
        <v>6</v>
      </c>
      <c r="I1" s="2" t="s">
        <v>7</v>
      </c>
      <c r="J1" s="3" t="s">
        <v>8</v>
      </c>
      <c r="K1" s="3" t="s">
        <v>9</v>
      </c>
      <c r="L1" s="593" t="s">
        <v>10</v>
      </c>
      <c r="M1" s="592"/>
      <c r="N1" s="599" t="s">
        <v>11</v>
      </c>
      <c r="O1" s="592"/>
      <c r="P1" s="595" t="s">
        <v>12</v>
      </c>
      <c r="Q1" s="592"/>
      <c r="R1" s="594" t="s">
        <v>13</v>
      </c>
      <c r="S1" s="592"/>
      <c r="T1" s="591" t="s">
        <v>14</v>
      </c>
      <c r="U1" s="592"/>
    </row>
    <row r="2" spans="1:23" ht="21" customHeight="1" x14ac:dyDescent="0.25">
      <c r="A2" s="586" t="s">
        <v>15</v>
      </c>
      <c r="B2" s="587"/>
      <c r="C2" s="97" t="s">
        <v>3882</v>
      </c>
      <c r="D2" s="50">
        <v>43982663</v>
      </c>
      <c r="E2" s="21" t="s">
        <v>50</v>
      </c>
      <c r="F2" s="79" t="s">
        <v>38</v>
      </c>
      <c r="G2" s="105"/>
      <c r="H2" s="180"/>
      <c r="I2" s="105" t="s">
        <v>3195</v>
      </c>
      <c r="J2" s="55">
        <v>0.33819444444444452</v>
      </c>
      <c r="K2" s="41">
        <f t="shared" ref="K2:K33" si="0">J2+$K$61</f>
        <v>0.5048611111111112</v>
      </c>
      <c r="L2" s="55">
        <v>0.34444444444444439</v>
      </c>
      <c r="M2" s="41">
        <f t="shared" ref="M2:M33" si="1">L2+$M$62</f>
        <v>0.3479166666666666</v>
      </c>
      <c r="N2" s="55">
        <v>0.35347222222222219</v>
      </c>
      <c r="O2" s="41">
        <f t="shared" ref="O2:O33" si="2">N2+$O$62</f>
        <v>0.39513888888888882</v>
      </c>
      <c r="P2" s="55">
        <v>0.3972222222222222</v>
      </c>
      <c r="Q2" s="41">
        <f t="shared" ref="Q2:Q33" si="3">P2+$Q$62</f>
        <v>0.40763888888888888</v>
      </c>
      <c r="R2" s="55">
        <v>0.41180555555555548</v>
      </c>
      <c r="S2" s="41">
        <f t="shared" ref="S2:S33" si="4">R2+$S$62</f>
        <v>0.42222222222222217</v>
      </c>
      <c r="T2" s="236">
        <v>0.4236111111111111</v>
      </c>
      <c r="U2" s="72">
        <f t="shared" ref="U2:U33" si="5">T2+$U$62</f>
        <v>0.43402777777777779</v>
      </c>
      <c r="V2" s="538">
        <v>80</v>
      </c>
      <c r="W2" s="538">
        <v>80</v>
      </c>
    </row>
    <row r="3" spans="1:23" ht="21" customHeight="1" x14ac:dyDescent="0.25">
      <c r="A3" s="586" t="s">
        <v>21</v>
      </c>
      <c r="B3" s="587"/>
      <c r="C3" s="97" t="s">
        <v>3883</v>
      </c>
      <c r="D3" s="50">
        <v>70351654</v>
      </c>
      <c r="E3" s="50" t="s">
        <v>271</v>
      </c>
      <c r="F3" s="79" t="s">
        <v>28</v>
      </c>
      <c r="G3" s="302" t="s">
        <v>226</v>
      </c>
      <c r="H3" s="182"/>
      <c r="I3" s="50" t="s">
        <v>402</v>
      </c>
      <c r="J3" s="55">
        <v>0.34513888888888888</v>
      </c>
      <c r="K3" s="41">
        <f t="shared" si="0"/>
        <v>0.51180555555555562</v>
      </c>
      <c r="L3" s="55">
        <v>0.35069444444444442</v>
      </c>
      <c r="M3" s="41">
        <f t="shared" si="1"/>
        <v>0.35416666666666663</v>
      </c>
      <c r="N3" s="55">
        <v>0.35625000000000001</v>
      </c>
      <c r="O3" s="41">
        <f t="shared" si="2"/>
        <v>0.3979166666666667</v>
      </c>
      <c r="P3" s="55">
        <v>0.4</v>
      </c>
      <c r="Q3" s="41">
        <f t="shared" si="3"/>
        <v>0.41041666666666671</v>
      </c>
      <c r="R3" s="55">
        <v>0.41736111111111113</v>
      </c>
      <c r="S3" s="41">
        <f t="shared" si="4"/>
        <v>0.42777777777777781</v>
      </c>
      <c r="T3" s="236">
        <v>0.42986111111111108</v>
      </c>
      <c r="U3" s="72">
        <f t="shared" si="5"/>
        <v>0.44027777777777777</v>
      </c>
      <c r="V3" s="538">
        <v>130</v>
      </c>
      <c r="W3" s="538"/>
    </row>
    <row r="4" spans="1:23" ht="20.25" customHeight="1" x14ac:dyDescent="0.25">
      <c r="A4" s="586" t="s">
        <v>26</v>
      </c>
      <c r="B4" s="587"/>
      <c r="C4" s="97" t="s">
        <v>3884</v>
      </c>
      <c r="D4" s="50">
        <v>47372576</v>
      </c>
      <c r="E4" s="207" t="s">
        <v>138</v>
      </c>
      <c r="F4" s="79" t="s">
        <v>28</v>
      </c>
      <c r="G4" s="256"/>
      <c r="H4" s="334"/>
      <c r="I4" s="256" t="s">
        <v>3357</v>
      </c>
      <c r="J4" s="55">
        <v>0.34722222222222221</v>
      </c>
      <c r="K4" s="41">
        <f t="shared" si="0"/>
        <v>0.51388888888888895</v>
      </c>
      <c r="L4" s="55">
        <v>0.35555555555555562</v>
      </c>
      <c r="M4" s="41">
        <f t="shared" si="1"/>
        <v>0.35902777777777783</v>
      </c>
      <c r="N4" s="55">
        <v>0.37430555555555561</v>
      </c>
      <c r="O4" s="41">
        <f t="shared" si="2"/>
        <v>0.4159722222222223</v>
      </c>
      <c r="P4" s="55">
        <v>0.42152777777777778</v>
      </c>
      <c r="Q4" s="41">
        <f t="shared" si="3"/>
        <v>0.43194444444444446</v>
      </c>
      <c r="R4" s="55">
        <v>0.43402777777777779</v>
      </c>
      <c r="S4" s="41">
        <f t="shared" si="4"/>
        <v>0.44444444444444448</v>
      </c>
      <c r="T4" s="236">
        <v>0.44583333333333341</v>
      </c>
      <c r="U4" s="72">
        <f t="shared" si="5"/>
        <v>0.4562500000000001</v>
      </c>
      <c r="V4" s="538">
        <v>80</v>
      </c>
      <c r="W4" s="538"/>
    </row>
    <row r="5" spans="1:23" ht="18.75" customHeight="1" x14ac:dyDescent="0.25">
      <c r="A5" s="586" t="s">
        <v>30</v>
      </c>
      <c r="B5" s="587"/>
      <c r="C5" s="97" t="s">
        <v>3885</v>
      </c>
      <c r="D5" s="50">
        <v>76727237</v>
      </c>
      <c r="E5" s="201" t="s">
        <v>45</v>
      </c>
      <c r="F5" s="79" t="s">
        <v>28</v>
      </c>
      <c r="G5" s="245"/>
      <c r="H5" s="347"/>
      <c r="I5" s="245" t="s">
        <v>47</v>
      </c>
      <c r="J5" s="55">
        <v>0.3659722222222222</v>
      </c>
      <c r="K5" s="41">
        <f t="shared" si="0"/>
        <v>0.53263888888888888</v>
      </c>
      <c r="L5" s="55">
        <v>0.36666666666666659</v>
      </c>
      <c r="M5" s="41">
        <f t="shared" si="1"/>
        <v>0.3701388888888888</v>
      </c>
      <c r="N5" s="55">
        <v>0.37222222222222218</v>
      </c>
      <c r="O5" s="41">
        <f t="shared" si="2"/>
        <v>0.41388888888888886</v>
      </c>
      <c r="P5" s="55">
        <v>0.41805555555555562</v>
      </c>
      <c r="Q5" s="41">
        <f t="shared" si="3"/>
        <v>0.42847222222222231</v>
      </c>
      <c r="R5" s="55">
        <v>0.43263888888888891</v>
      </c>
      <c r="S5" s="41">
        <f t="shared" si="4"/>
        <v>0.44305555555555559</v>
      </c>
      <c r="T5" s="236">
        <v>0.44513888888888892</v>
      </c>
      <c r="U5" s="72">
        <f t="shared" si="5"/>
        <v>0.4555555555555556</v>
      </c>
      <c r="V5" s="538">
        <v>80</v>
      </c>
      <c r="W5" s="538"/>
    </row>
    <row r="6" spans="1:23" ht="21.75" customHeight="1" x14ac:dyDescent="0.25">
      <c r="A6" s="586" t="s">
        <v>35</v>
      </c>
      <c r="B6" s="587"/>
      <c r="C6" s="97" t="s">
        <v>3886</v>
      </c>
      <c r="D6" s="50">
        <v>71820989</v>
      </c>
      <c r="E6" s="207" t="s">
        <v>138</v>
      </c>
      <c r="F6" s="79" t="s">
        <v>38</v>
      </c>
      <c r="G6" s="105"/>
      <c r="H6" s="180"/>
      <c r="I6" s="105" t="s">
        <v>3195</v>
      </c>
      <c r="J6" s="55">
        <v>0.36805555555555558</v>
      </c>
      <c r="K6" s="41">
        <f t="shared" si="0"/>
        <v>0.53472222222222232</v>
      </c>
      <c r="L6" s="55">
        <v>0.37152777777777779</v>
      </c>
      <c r="M6" s="41">
        <f t="shared" si="1"/>
        <v>0.375</v>
      </c>
      <c r="N6" s="55">
        <v>0.37777777777777782</v>
      </c>
      <c r="O6" s="41">
        <f t="shared" si="2"/>
        <v>0.41944444444444451</v>
      </c>
      <c r="P6" s="55">
        <v>0.42430555555555549</v>
      </c>
      <c r="Q6" s="41">
        <f t="shared" si="3"/>
        <v>0.43472222222222218</v>
      </c>
      <c r="R6" s="55">
        <v>0.43680555555555561</v>
      </c>
      <c r="S6" s="41">
        <f t="shared" si="4"/>
        <v>0.4472222222222223</v>
      </c>
      <c r="T6" s="236">
        <v>0.44861111111111113</v>
      </c>
      <c r="U6" s="72">
        <f t="shared" si="5"/>
        <v>0.45902777777777781</v>
      </c>
      <c r="V6" s="538">
        <v>80</v>
      </c>
      <c r="W6" s="538"/>
    </row>
    <row r="7" spans="1:23" ht="19.5" customHeight="1" x14ac:dyDescent="0.25">
      <c r="A7" s="600"/>
      <c r="B7" s="587"/>
      <c r="C7" s="104" t="s">
        <v>3887</v>
      </c>
      <c r="D7" s="88">
        <v>45425889</v>
      </c>
      <c r="E7" s="88" t="s">
        <v>1902</v>
      </c>
      <c r="F7" s="80" t="s">
        <v>28</v>
      </c>
      <c r="G7" s="88" t="s">
        <v>2238</v>
      </c>
      <c r="H7" s="332"/>
      <c r="I7" s="88" t="s">
        <v>3888</v>
      </c>
      <c r="J7" s="161">
        <v>0.38124999999999998</v>
      </c>
      <c r="K7" s="15">
        <f t="shared" si="0"/>
        <v>0.54791666666666672</v>
      </c>
      <c r="L7" s="161">
        <v>0.39652777777777781</v>
      </c>
      <c r="M7" s="15">
        <f t="shared" si="1"/>
        <v>0.4</v>
      </c>
      <c r="N7" s="161"/>
      <c r="O7" s="15">
        <f t="shared" si="2"/>
        <v>4.1666666666666657E-2</v>
      </c>
      <c r="P7" s="161"/>
      <c r="Q7" s="15">
        <f t="shared" si="3"/>
        <v>1.041666666666667E-2</v>
      </c>
      <c r="R7" s="161"/>
      <c r="S7" s="15">
        <f t="shared" si="4"/>
        <v>1.041666666666667E-2</v>
      </c>
      <c r="T7" s="161"/>
      <c r="U7" s="15">
        <f t="shared" si="5"/>
        <v>1.041666666666667E-2</v>
      </c>
      <c r="V7" s="538"/>
      <c r="W7" s="538"/>
    </row>
    <row r="8" spans="1:23" ht="21.75" customHeight="1" x14ac:dyDescent="0.25">
      <c r="A8" s="586" t="s">
        <v>40</v>
      </c>
      <c r="B8" s="587"/>
      <c r="C8" s="97" t="s">
        <v>3889</v>
      </c>
      <c r="D8" s="50">
        <v>40337731</v>
      </c>
      <c r="E8" s="201" t="s">
        <v>45</v>
      </c>
      <c r="F8" s="79" t="s">
        <v>38</v>
      </c>
      <c r="G8" s="256"/>
      <c r="H8" s="334"/>
      <c r="I8" s="256" t="s">
        <v>3359</v>
      </c>
      <c r="J8" s="55">
        <v>0.38194444444444442</v>
      </c>
      <c r="K8" s="41">
        <f t="shared" si="0"/>
        <v>0.54861111111111116</v>
      </c>
      <c r="L8" s="55">
        <v>0.38541666666666669</v>
      </c>
      <c r="M8" s="41">
        <f t="shared" si="1"/>
        <v>0.3888888888888889</v>
      </c>
      <c r="N8" s="55">
        <v>0.38958333333333328</v>
      </c>
      <c r="O8" s="41">
        <f t="shared" si="2"/>
        <v>0.43124999999999991</v>
      </c>
      <c r="P8" s="55">
        <v>0.43472222222222218</v>
      </c>
      <c r="Q8" s="41">
        <f t="shared" si="3"/>
        <v>0.44513888888888886</v>
      </c>
      <c r="R8" s="55">
        <v>0.44930555555555562</v>
      </c>
      <c r="S8" s="41">
        <f t="shared" si="4"/>
        <v>0.45972222222222231</v>
      </c>
      <c r="T8" s="236">
        <v>0.46319444444444452</v>
      </c>
      <c r="U8" s="72">
        <f t="shared" si="5"/>
        <v>0.4736111111111112</v>
      </c>
      <c r="V8" s="538">
        <v>80</v>
      </c>
      <c r="W8" s="538"/>
    </row>
    <row r="9" spans="1:23" ht="20.25" customHeight="1" x14ac:dyDescent="0.25">
      <c r="A9" s="586" t="s">
        <v>43</v>
      </c>
      <c r="B9" s="587"/>
      <c r="C9" s="97" t="s">
        <v>3890</v>
      </c>
      <c r="D9" s="50">
        <v>46875738</v>
      </c>
      <c r="E9" s="207" t="s">
        <v>138</v>
      </c>
      <c r="F9" s="79" t="s">
        <v>28</v>
      </c>
      <c r="G9" s="245"/>
      <c r="H9" s="347"/>
      <c r="I9" s="245" t="s">
        <v>317</v>
      </c>
      <c r="J9" s="55">
        <v>0.38611111111111113</v>
      </c>
      <c r="K9" s="41">
        <f t="shared" si="0"/>
        <v>0.55277777777777781</v>
      </c>
      <c r="L9" s="55">
        <v>0.38958333333333328</v>
      </c>
      <c r="M9" s="41">
        <f t="shared" si="1"/>
        <v>0.39305555555555549</v>
      </c>
      <c r="N9" s="55">
        <v>0.39791666666666659</v>
      </c>
      <c r="O9" s="41">
        <f t="shared" si="2"/>
        <v>0.43958333333333321</v>
      </c>
      <c r="P9" s="55">
        <v>0.44166666666666671</v>
      </c>
      <c r="Q9" s="41">
        <f t="shared" si="3"/>
        <v>0.45208333333333339</v>
      </c>
      <c r="R9" s="55">
        <v>0.45347222222222222</v>
      </c>
      <c r="S9" s="41">
        <f t="shared" si="4"/>
        <v>0.46388888888888891</v>
      </c>
      <c r="T9" s="236">
        <v>0.46527777777777779</v>
      </c>
      <c r="U9" s="72">
        <f t="shared" si="5"/>
        <v>0.47569444444444448</v>
      </c>
      <c r="V9" s="538">
        <v>80</v>
      </c>
      <c r="W9" s="538"/>
    </row>
    <row r="10" spans="1:23" ht="21" customHeight="1" x14ac:dyDescent="0.25">
      <c r="A10" s="586" t="s">
        <v>48</v>
      </c>
      <c r="B10" s="587"/>
      <c r="C10" s="97" t="s">
        <v>3891</v>
      </c>
      <c r="D10" s="50">
        <v>72186283</v>
      </c>
      <c r="E10" s="50" t="s">
        <v>84</v>
      </c>
      <c r="F10" s="79" t="s">
        <v>38</v>
      </c>
      <c r="G10" s="105"/>
      <c r="H10" s="180"/>
      <c r="I10" s="105" t="s">
        <v>3195</v>
      </c>
      <c r="J10" s="55">
        <v>0.3888888888888889</v>
      </c>
      <c r="K10" s="41">
        <f t="shared" si="0"/>
        <v>0.55555555555555558</v>
      </c>
      <c r="L10" s="55">
        <v>0.41041666666666671</v>
      </c>
      <c r="M10" s="41">
        <f t="shared" si="1"/>
        <v>0.41388888888888892</v>
      </c>
      <c r="N10" s="55">
        <v>0.41666666666666669</v>
      </c>
      <c r="O10" s="41">
        <f t="shared" si="2"/>
        <v>0.45833333333333337</v>
      </c>
      <c r="P10" s="55">
        <v>0.46180555555555558</v>
      </c>
      <c r="Q10" s="41">
        <f t="shared" si="3"/>
        <v>0.47222222222222227</v>
      </c>
      <c r="R10" s="55">
        <v>0.47916666666666669</v>
      </c>
      <c r="S10" s="41">
        <f t="shared" si="4"/>
        <v>0.48958333333333337</v>
      </c>
      <c r="T10" s="236">
        <v>0.49375000000000002</v>
      </c>
      <c r="U10" s="72">
        <f t="shared" si="5"/>
        <v>0.50416666666666665</v>
      </c>
      <c r="V10" s="538">
        <v>80</v>
      </c>
      <c r="W10" s="538"/>
    </row>
    <row r="11" spans="1:23" s="46" customFormat="1" ht="21" customHeight="1" x14ac:dyDescent="0.25">
      <c r="A11" s="586" t="s">
        <v>54</v>
      </c>
      <c r="B11" s="587"/>
      <c r="C11" s="97" t="s">
        <v>3892</v>
      </c>
      <c r="D11" s="50">
        <v>73149890</v>
      </c>
      <c r="E11" s="50" t="s">
        <v>271</v>
      </c>
      <c r="F11" s="79" t="s">
        <v>28</v>
      </c>
      <c r="G11" s="184" t="s">
        <v>203</v>
      </c>
      <c r="H11" s="182"/>
      <c r="I11" s="50" t="s">
        <v>1238</v>
      </c>
      <c r="J11" s="55">
        <v>0.38958333333333328</v>
      </c>
      <c r="K11" s="41">
        <f t="shared" si="0"/>
        <v>0.55625000000000002</v>
      </c>
      <c r="L11" s="55">
        <v>0.4152777777777778</v>
      </c>
      <c r="M11" s="41">
        <f t="shared" si="1"/>
        <v>0.41875000000000001</v>
      </c>
      <c r="N11" s="55">
        <v>0.42083333333333328</v>
      </c>
      <c r="O11" s="41">
        <f t="shared" si="2"/>
        <v>0.46249999999999991</v>
      </c>
      <c r="P11" s="55">
        <v>0.46388888888888891</v>
      </c>
      <c r="Q11" s="41">
        <f t="shared" si="3"/>
        <v>0.47430555555555559</v>
      </c>
      <c r="R11" s="55">
        <v>0.47708333333333341</v>
      </c>
      <c r="S11" s="41">
        <f t="shared" si="4"/>
        <v>0.4875000000000001</v>
      </c>
      <c r="T11" s="236">
        <v>0.49027777777777781</v>
      </c>
      <c r="U11" s="72">
        <f t="shared" si="5"/>
        <v>0.50069444444444444</v>
      </c>
      <c r="V11" s="538">
        <v>80</v>
      </c>
      <c r="W11" s="538"/>
    </row>
    <row r="12" spans="1:23" ht="23.25" customHeight="1" x14ac:dyDescent="0.25">
      <c r="A12" s="586" t="s">
        <v>58</v>
      </c>
      <c r="B12" s="587"/>
      <c r="C12" s="97" t="s">
        <v>3893</v>
      </c>
      <c r="D12" s="50">
        <v>47005132</v>
      </c>
      <c r="E12" s="201" t="s">
        <v>45</v>
      </c>
      <c r="F12" s="79" t="s">
        <v>38</v>
      </c>
      <c r="G12" s="245"/>
      <c r="H12" s="347"/>
      <c r="I12" s="245" t="s">
        <v>90</v>
      </c>
      <c r="J12" s="55">
        <v>0.39374999999999999</v>
      </c>
      <c r="K12" s="41">
        <f t="shared" si="0"/>
        <v>0.56041666666666667</v>
      </c>
      <c r="L12" s="55">
        <v>0.4201388888888889</v>
      </c>
      <c r="M12" s="41">
        <f t="shared" si="1"/>
        <v>0.4236111111111111</v>
      </c>
      <c r="N12" s="55">
        <v>0.42499999999999999</v>
      </c>
      <c r="O12" s="41">
        <f t="shared" si="2"/>
        <v>0.46666666666666667</v>
      </c>
      <c r="P12" s="55">
        <v>0.47361111111111109</v>
      </c>
      <c r="Q12" s="41">
        <f t="shared" si="3"/>
        <v>0.48402777777777778</v>
      </c>
      <c r="R12" s="55">
        <v>0.49027777777777781</v>
      </c>
      <c r="S12" s="41">
        <f t="shared" si="4"/>
        <v>0.50069444444444444</v>
      </c>
      <c r="T12" s="236">
        <v>0.50624999999999998</v>
      </c>
      <c r="U12" s="72">
        <f t="shared" si="5"/>
        <v>0.51666666666666661</v>
      </c>
      <c r="V12" s="538">
        <v>80</v>
      </c>
      <c r="W12" s="538"/>
    </row>
    <row r="13" spans="1:23" ht="21.75" customHeight="1" x14ac:dyDescent="0.25">
      <c r="A13" s="586" t="s">
        <v>64</v>
      </c>
      <c r="B13" s="587"/>
      <c r="C13" s="97" t="s">
        <v>3894</v>
      </c>
      <c r="D13" s="50">
        <v>47704733</v>
      </c>
      <c r="E13" s="50" t="s">
        <v>17</v>
      </c>
      <c r="F13" s="79" t="s">
        <v>38</v>
      </c>
      <c r="G13" s="105" t="s">
        <v>146</v>
      </c>
      <c r="H13" s="329"/>
      <c r="I13" s="186" t="s">
        <v>25</v>
      </c>
      <c r="J13" s="55">
        <v>0.39652777777777781</v>
      </c>
      <c r="K13" s="41">
        <f t="shared" si="0"/>
        <v>0.56319444444444455</v>
      </c>
      <c r="L13" s="55">
        <v>0.42499999999999999</v>
      </c>
      <c r="M13" s="41">
        <f t="shared" si="1"/>
        <v>0.4284722222222222</v>
      </c>
      <c r="N13" s="55">
        <v>0.42916666666666659</v>
      </c>
      <c r="O13" s="41">
        <f t="shared" si="2"/>
        <v>0.47083333333333321</v>
      </c>
      <c r="P13" s="55">
        <v>0.47569444444444442</v>
      </c>
      <c r="Q13" s="41">
        <f t="shared" si="3"/>
        <v>0.4861111111111111</v>
      </c>
      <c r="R13" s="55">
        <v>0.48888888888888887</v>
      </c>
      <c r="S13" s="41">
        <f t="shared" si="4"/>
        <v>0.49930555555555556</v>
      </c>
      <c r="T13" s="236">
        <v>0.50208333333333333</v>
      </c>
      <c r="U13" s="72">
        <f t="shared" si="5"/>
        <v>0.51249999999999996</v>
      </c>
      <c r="V13" s="538">
        <v>130</v>
      </c>
      <c r="W13" s="538"/>
    </row>
    <row r="14" spans="1:23" s="46" customFormat="1" ht="24" customHeight="1" x14ac:dyDescent="0.25">
      <c r="A14" s="586" t="s">
        <v>67</v>
      </c>
      <c r="B14" s="587"/>
      <c r="C14" s="97" t="s">
        <v>3895</v>
      </c>
      <c r="D14" s="50">
        <v>46513534</v>
      </c>
      <c r="E14" s="50" t="s">
        <v>271</v>
      </c>
      <c r="F14" s="79" t="s">
        <v>38</v>
      </c>
      <c r="G14" s="105"/>
      <c r="H14" s="180"/>
      <c r="I14" s="105" t="s">
        <v>3195</v>
      </c>
      <c r="J14" s="55">
        <v>0.39791666666666659</v>
      </c>
      <c r="K14" s="41">
        <f t="shared" si="0"/>
        <v>0.56458333333333333</v>
      </c>
      <c r="L14" s="55">
        <v>0.42916666666666659</v>
      </c>
      <c r="M14" s="41">
        <f t="shared" si="1"/>
        <v>0.4326388888888888</v>
      </c>
      <c r="N14" s="55">
        <v>0.43472222222222218</v>
      </c>
      <c r="O14" s="41">
        <f t="shared" si="2"/>
        <v>0.47638888888888886</v>
      </c>
      <c r="P14" s="55">
        <v>0.47847222222222219</v>
      </c>
      <c r="Q14" s="41">
        <f t="shared" si="3"/>
        <v>0.48888888888888887</v>
      </c>
      <c r="R14" s="55">
        <v>0.49236111111111108</v>
      </c>
      <c r="S14" s="41">
        <f t="shared" si="4"/>
        <v>0.50277777777777777</v>
      </c>
      <c r="T14" s="236">
        <v>0.5131944444444444</v>
      </c>
      <c r="U14" s="72">
        <f t="shared" si="5"/>
        <v>0.52361111111111103</v>
      </c>
      <c r="V14" s="538">
        <v>80</v>
      </c>
      <c r="W14" s="538"/>
    </row>
    <row r="15" spans="1:23" ht="21.75" customHeight="1" x14ac:dyDescent="0.25">
      <c r="A15" s="586" t="s">
        <v>70</v>
      </c>
      <c r="B15" s="587"/>
      <c r="C15" s="97" t="s">
        <v>3896</v>
      </c>
      <c r="D15" s="50">
        <v>4660577</v>
      </c>
      <c r="E15" s="207" t="s">
        <v>521</v>
      </c>
      <c r="F15" s="79" t="s">
        <v>28</v>
      </c>
      <c r="G15" s="245"/>
      <c r="H15" s="356" t="s">
        <v>108</v>
      </c>
      <c r="I15" s="245" t="s">
        <v>95</v>
      </c>
      <c r="J15" s="55">
        <v>0.40694444444444439</v>
      </c>
      <c r="K15" s="41">
        <f t="shared" si="0"/>
        <v>0.57361111111111107</v>
      </c>
      <c r="L15" s="55">
        <v>0.43333333333333329</v>
      </c>
      <c r="M15" s="41">
        <f t="shared" si="1"/>
        <v>0.4368055555555555</v>
      </c>
      <c r="N15" s="55">
        <v>0.43680555555555561</v>
      </c>
      <c r="O15" s="41">
        <f t="shared" si="2"/>
        <v>0.4784722222222223</v>
      </c>
      <c r="P15" s="55">
        <v>0.48194444444444451</v>
      </c>
      <c r="Q15" s="41">
        <f t="shared" si="3"/>
        <v>0.49236111111111119</v>
      </c>
      <c r="R15" s="55">
        <v>0.50347222222222221</v>
      </c>
      <c r="S15" s="41">
        <f t="shared" si="4"/>
        <v>0.51388888888888884</v>
      </c>
      <c r="T15" s="236">
        <v>0.51736111111111116</v>
      </c>
      <c r="U15" s="72">
        <f t="shared" si="5"/>
        <v>0.52777777777777779</v>
      </c>
      <c r="V15" s="538">
        <v>80</v>
      </c>
      <c r="W15" s="538"/>
    </row>
    <row r="16" spans="1:23" ht="19.5" customHeight="1" x14ac:dyDescent="0.25">
      <c r="A16" s="586" t="s">
        <v>73</v>
      </c>
      <c r="B16" s="587"/>
      <c r="C16" s="97" t="s">
        <v>3897</v>
      </c>
      <c r="D16" s="50">
        <v>71800289</v>
      </c>
      <c r="E16" s="201" t="s">
        <v>45</v>
      </c>
      <c r="F16" s="79" t="s">
        <v>28</v>
      </c>
      <c r="G16" s="256"/>
      <c r="H16" s="334"/>
      <c r="I16" s="256" t="s">
        <v>3545</v>
      </c>
      <c r="J16" s="55">
        <v>0.40763888888888888</v>
      </c>
      <c r="K16" s="41">
        <f t="shared" si="0"/>
        <v>0.57430555555555562</v>
      </c>
      <c r="L16" s="55">
        <v>0.4375</v>
      </c>
      <c r="M16" s="41">
        <f t="shared" si="1"/>
        <v>0.44097222222222221</v>
      </c>
      <c r="N16" s="55">
        <v>0.44444444444444442</v>
      </c>
      <c r="O16" s="41">
        <f t="shared" si="2"/>
        <v>0.48611111111111105</v>
      </c>
      <c r="P16" s="55">
        <v>0.48819444444444438</v>
      </c>
      <c r="Q16" s="41">
        <f t="shared" si="3"/>
        <v>0.49861111111111106</v>
      </c>
      <c r="R16" s="55">
        <v>0.50138888888888888</v>
      </c>
      <c r="S16" s="41">
        <f t="shared" si="4"/>
        <v>0.51180555555555551</v>
      </c>
      <c r="T16" s="236">
        <v>0.52500000000000002</v>
      </c>
      <c r="U16" s="72">
        <f t="shared" si="5"/>
        <v>0.53541666666666665</v>
      </c>
      <c r="V16" s="538">
        <v>80</v>
      </c>
      <c r="W16" s="538"/>
    </row>
    <row r="17" spans="1:23" ht="20.25" customHeight="1" x14ac:dyDescent="0.25">
      <c r="A17" s="600"/>
      <c r="B17" s="587"/>
      <c r="C17" s="104" t="s">
        <v>3898</v>
      </c>
      <c r="D17" s="88">
        <v>80084543</v>
      </c>
      <c r="E17" s="88" t="s">
        <v>45</v>
      </c>
      <c r="F17" s="80" t="s">
        <v>28</v>
      </c>
      <c r="G17" s="88" t="s">
        <v>3899</v>
      </c>
      <c r="H17" s="332"/>
      <c r="I17" s="88" t="s">
        <v>3195</v>
      </c>
      <c r="J17" s="161"/>
      <c r="K17" s="15">
        <f t="shared" si="0"/>
        <v>0.16666666666666671</v>
      </c>
      <c r="L17" s="161"/>
      <c r="M17" s="15">
        <f t="shared" si="1"/>
        <v>3.472222222222222E-3</v>
      </c>
      <c r="N17" s="161"/>
      <c r="O17" s="15">
        <f t="shared" si="2"/>
        <v>4.1666666666666657E-2</v>
      </c>
      <c r="P17" s="161"/>
      <c r="Q17" s="15">
        <f t="shared" si="3"/>
        <v>1.041666666666667E-2</v>
      </c>
      <c r="R17" s="161"/>
      <c r="S17" s="15">
        <f t="shared" si="4"/>
        <v>1.041666666666667E-2</v>
      </c>
      <c r="T17" s="161"/>
      <c r="U17" s="15">
        <f t="shared" si="5"/>
        <v>1.041666666666667E-2</v>
      </c>
      <c r="V17" s="538"/>
      <c r="W17" s="538"/>
    </row>
    <row r="18" spans="1:23" ht="21.75" customHeight="1" x14ac:dyDescent="0.25">
      <c r="A18" s="586" t="s">
        <v>76</v>
      </c>
      <c r="B18" s="587"/>
      <c r="C18" s="97" t="s">
        <v>3900</v>
      </c>
      <c r="D18" s="50">
        <v>10293183</v>
      </c>
      <c r="E18" s="201" t="s">
        <v>45</v>
      </c>
      <c r="F18" s="79" t="s">
        <v>38</v>
      </c>
      <c r="G18" s="245"/>
      <c r="H18" s="347"/>
      <c r="I18" s="245" t="s">
        <v>165</v>
      </c>
      <c r="J18" s="55">
        <v>0.41736111111111113</v>
      </c>
      <c r="K18" s="41">
        <f t="shared" si="0"/>
        <v>0.58402777777777781</v>
      </c>
      <c r="L18" s="55">
        <v>0.44236111111111109</v>
      </c>
      <c r="M18" s="41">
        <f t="shared" si="1"/>
        <v>0.4458333333333333</v>
      </c>
      <c r="N18" s="55">
        <v>0.44722222222222219</v>
      </c>
      <c r="O18" s="41">
        <f t="shared" si="2"/>
        <v>0.48888888888888882</v>
      </c>
      <c r="P18" s="55">
        <v>0.49166666666666659</v>
      </c>
      <c r="Q18" s="41">
        <f t="shared" si="3"/>
        <v>0.50208333333333321</v>
      </c>
      <c r="R18" s="55">
        <v>0.50694444444444442</v>
      </c>
      <c r="S18" s="41">
        <f t="shared" si="4"/>
        <v>0.51736111111111105</v>
      </c>
      <c r="T18" s="236">
        <v>0.52361111111111114</v>
      </c>
      <c r="U18" s="72">
        <f t="shared" si="5"/>
        <v>0.53402777777777777</v>
      </c>
      <c r="V18" s="538">
        <v>80</v>
      </c>
      <c r="W18" s="538"/>
    </row>
    <row r="19" spans="1:23" ht="22.5" customHeight="1" x14ac:dyDescent="0.25">
      <c r="A19" s="586" t="s">
        <v>78</v>
      </c>
      <c r="B19" s="587"/>
      <c r="C19" s="97" t="s">
        <v>3901</v>
      </c>
      <c r="D19" s="50">
        <v>47825314</v>
      </c>
      <c r="E19" s="201" t="s">
        <v>45</v>
      </c>
      <c r="F19" s="79" t="s">
        <v>28</v>
      </c>
      <c r="G19" s="245"/>
      <c r="H19" s="347"/>
      <c r="I19" s="245" t="s">
        <v>175</v>
      </c>
      <c r="J19" s="55">
        <v>0.41805555555555562</v>
      </c>
      <c r="K19" s="41">
        <f t="shared" si="0"/>
        <v>0.58472222222222237</v>
      </c>
      <c r="L19" s="55">
        <v>0.44722222222222219</v>
      </c>
      <c r="M19" s="41">
        <f t="shared" si="1"/>
        <v>0.4506944444444444</v>
      </c>
      <c r="N19" s="55">
        <v>0.45208333333333328</v>
      </c>
      <c r="O19" s="41">
        <f t="shared" si="2"/>
        <v>0.49374999999999991</v>
      </c>
      <c r="P19" s="55">
        <v>0.5</v>
      </c>
      <c r="Q19" s="41">
        <f t="shared" si="3"/>
        <v>0.51041666666666663</v>
      </c>
      <c r="R19" s="55">
        <v>0.51249999999999996</v>
      </c>
      <c r="S19" s="41">
        <f t="shared" si="4"/>
        <v>0.52291666666666659</v>
      </c>
      <c r="T19" s="236">
        <v>0.53055555555555556</v>
      </c>
      <c r="U19" s="72">
        <f t="shared" si="5"/>
        <v>0.54097222222222219</v>
      </c>
      <c r="V19" s="538">
        <v>80</v>
      </c>
      <c r="W19" s="538"/>
    </row>
    <row r="20" spans="1:23" s="4" customFormat="1" ht="20.25" customHeight="1" x14ac:dyDescent="0.25">
      <c r="A20" s="586" t="s">
        <v>80</v>
      </c>
      <c r="B20" s="587"/>
      <c r="C20" s="97" t="s">
        <v>3902</v>
      </c>
      <c r="D20" s="50">
        <v>43733000</v>
      </c>
      <c r="E20" s="21" t="s">
        <v>2576</v>
      </c>
      <c r="F20" s="79" t="s">
        <v>28</v>
      </c>
      <c r="G20" s="105"/>
      <c r="H20" s="180"/>
      <c r="I20" s="105" t="s">
        <v>3195</v>
      </c>
      <c r="J20" s="55">
        <v>0.4236111111111111</v>
      </c>
      <c r="K20" s="41">
        <f t="shared" si="0"/>
        <v>0.59027777777777779</v>
      </c>
      <c r="L20" s="55">
        <v>0.45763888888888887</v>
      </c>
      <c r="M20" s="41">
        <f t="shared" si="1"/>
        <v>0.46111111111111108</v>
      </c>
      <c r="N20" s="55">
        <v>0.46875</v>
      </c>
      <c r="O20" s="41">
        <f t="shared" si="2"/>
        <v>0.51041666666666663</v>
      </c>
      <c r="P20" s="55">
        <v>0.51180555555555551</v>
      </c>
      <c r="Q20" s="41">
        <f t="shared" si="3"/>
        <v>0.52222222222222214</v>
      </c>
      <c r="R20" s="55">
        <v>0.52430555555555558</v>
      </c>
      <c r="S20" s="41">
        <f t="shared" si="4"/>
        <v>0.53472222222222221</v>
      </c>
      <c r="T20" s="236">
        <v>0.54305555555555551</v>
      </c>
      <c r="U20" s="72">
        <f t="shared" si="5"/>
        <v>0.55347222222222214</v>
      </c>
      <c r="V20" s="538">
        <v>80</v>
      </c>
      <c r="W20" s="538"/>
    </row>
    <row r="21" spans="1:23" ht="23.25" customHeight="1" x14ac:dyDescent="0.25">
      <c r="A21" s="586" t="s">
        <v>82</v>
      </c>
      <c r="B21" s="587"/>
      <c r="C21" s="97" t="s">
        <v>3903</v>
      </c>
      <c r="D21" s="50">
        <v>2187925</v>
      </c>
      <c r="E21" s="21" t="s">
        <v>189</v>
      </c>
      <c r="F21" s="79" t="s">
        <v>38</v>
      </c>
      <c r="G21" s="105" t="s">
        <v>2124</v>
      </c>
      <c r="H21" s="356" t="s">
        <v>228</v>
      </c>
      <c r="I21" s="186" t="s">
        <v>25</v>
      </c>
      <c r="J21" s="55">
        <v>0.43055555555555558</v>
      </c>
      <c r="K21" s="41">
        <f t="shared" si="0"/>
        <v>0.59722222222222232</v>
      </c>
      <c r="L21" s="55">
        <v>0.46041666666666659</v>
      </c>
      <c r="M21" s="41">
        <f t="shared" si="1"/>
        <v>0.4638888888888888</v>
      </c>
      <c r="N21" s="55">
        <v>0.47013888888888888</v>
      </c>
      <c r="O21" s="41">
        <f t="shared" si="2"/>
        <v>0.51180555555555551</v>
      </c>
      <c r="P21" s="55">
        <v>0.51736111111111116</v>
      </c>
      <c r="Q21" s="41">
        <f t="shared" si="3"/>
        <v>0.52777777777777779</v>
      </c>
      <c r="R21" s="55">
        <v>0.53749999999999998</v>
      </c>
      <c r="S21" s="41">
        <f t="shared" si="4"/>
        <v>0.54791666666666661</v>
      </c>
      <c r="T21" s="236">
        <v>0.55486111111111114</v>
      </c>
      <c r="U21" s="72">
        <f t="shared" si="5"/>
        <v>0.56527777777777777</v>
      </c>
      <c r="V21" s="538">
        <v>180</v>
      </c>
      <c r="W21" s="538"/>
    </row>
    <row r="22" spans="1:23" ht="20.25" customHeight="1" x14ac:dyDescent="0.25">
      <c r="A22" s="586" t="s">
        <v>87</v>
      </c>
      <c r="B22" s="587"/>
      <c r="C22" s="97" t="s">
        <v>3904</v>
      </c>
      <c r="D22" s="50">
        <v>76385682</v>
      </c>
      <c r="E22" s="50" t="s">
        <v>17</v>
      </c>
      <c r="F22" s="79" t="s">
        <v>28</v>
      </c>
      <c r="G22" s="96"/>
      <c r="H22" s="328"/>
      <c r="I22" s="96" t="s">
        <v>29</v>
      </c>
      <c r="J22" s="55">
        <v>0.43125000000000002</v>
      </c>
      <c r="K22" s="41">
        <f t="shared" si="0"/>
        <v>0.59791666666666676</v>
      </c>
      <c r="L22" s="55">
        <v>0.46597222222222218</v>
      </c>
      <c r="M22" s="41">
        <f t="shared" si="1"/>
        <v>0.46944444444444439</v>
      </c>
      <c r="N22" s="55">
        <v>0.47222222222222221</v>
      </c>
      <c r="O22" s="41">
        <f t="shared" si="2"/>
        <v>0.51388888888888884</v>
      </c>
      <c r="P22" s="55">
        <v>0.52847222222222223</v>
      </c>
      <c r="Q22" s="41">
        <f t="shared" si="3"/>
        <v>0.53888888888888886</v>
      </c>
      <c r="R22" s="55">
        <v>0.54166666666666663</v>
      </c>
      <c r="S22" s="41">
        <f t="shared" si="4"/>
        <v>0.55208333333333326</v>
      </c>
      <c r="T22" s="236">
        <v>0.55972222222222223</v>
      </c>
      <c r="U22" s="72">
        <f t="shared" si="5"/>
        <v>0.57013888888888886</v>
      </c>
      <c r="V22" s="538">
        <v>80</v>
      </c>
      <c r="W22" s="538"/>
    </row>
    <row r="23" spans="1:23" ht="21" customHeight="1" x14ac:dyDescent="0.25">
      <c r="A23" s="586" t="s">
        <v>91</v>
      </c>
      <c r="B23" s="587"/>
      <c r="C23" s="97" t="s">
        <v>3905</v>
      </c>
      <c r="D23" s="50">
        <v>9564655</v>
      </c>
      <c r="E23" s="201" t="s">
        <v>45</v>
      </c>
      <c r="F23" s="79" t="s">
        <v>28</v>
      </c>
      <c r="G23" s="50"/>
      <c r="H23" s="182"/>
      <c r="I23" s="50" t="s">
        <v>425</v>
      </c>
      <c r="J23" s="55">
        <v>0.43194444444444452</v>
      </c>
      <c r="K23" s="41">
        <f t="shared" si="0"/>
        <v>0.5986111111111112</v>
      </c>
      <c r="L23" s="55">
        <v>0.47083333333333333</v>
      </c>
      <c r="M23" s="41">
        <f t="shared" si="1"/>
        <v>0.47430555555555554</v>
      </c>
      <c r="N23" s="55">
        <v>0.47569444444444442</v>
      </c>
      <c r="O23" s="41">
        <f t="shared" si="2"/>
        <v>0.51736111111111105</v>
      </c>
      <c r="P23" s="55">
        <v>0.53472222222222221</v>
      </c>
      <c r="Q23" s="41">
        <f t="shared" si="3"/>
        <v>0.54513888888888884</v>
      </c>
      <c r="R23" s="55">
        <v>0.55625000000000002</v>
      </c>
      <c r="S23" s="41">
        <f t="shared" si="4"/>
        <v>0.56666666666666665</v>
      </c>
      <c r="T23" s="236">
        <v>0.56736111111111109</v>
      </c>
      <c r="U23" s="72">
        <f t="shared" si="5"/>
        <v>0.57777777777777772</v>
      </c>
      <c r="V23" s="538">
        <v>80</v>
      </c>
      <c r="W23" s="538"/>
    </row>
    <row r="24" spans="1:23" ht="19.5" customHeight="1" x14ac:dyDescent="0.25">
      <c r="A24" s="586" t="s">
        <v>96</v>
      </c>
      <c r="B24" s="587"/>
      <c r="C24" s="97" t="s">
        <v>3906</v>
      </c>
      <c r="D24" s="50">
        <v>25735270</v>
      </c>
      <c r="E24" s="21" t="s">
        <v>295</v>
      </c>
      <c r="F24" s="79" t="s">
        <v>38</v>
      </c>
      <c r="G24" s="184" t="s">
        <v>203</v>
      </c>
      <c r="H24" s="182"/>
      <c r="I24" s="50" t="s">
        <v>1238</v>
      </c>
      <c r="J24" s="55">
        <v>0.43888888888888888</v>
      </c>
      <c r="K24" s="41">
        <f t="shared" si="0"/>
        <v>0.60555555555555562</v>
      </c>
      <c r="L24" s="55">
        <v>0.47569444444444442</v>
      </c>
      <c r="M24" s="41">
        <f t="shared" si="1"/>
        <v>0.47916666666666663</v>
      </c>
      <c r="N24" s="55">
        <v>0.4826388888888889</v>
      </c>
      <c r="O24" s="41">
        <f t="shared" si="2"/>
        <v>0.52430555555555558</v>
      </c>
      <c r="P24" s="55">
        <v>0.54027777777777775</v>
      </c>
      <c r="Q24" s="41">
        <f t="shared" si="3"/>
        <v>0.55069444444444438</v>
      </c>
      <c r="R24" s="55">
        <v>0.55486111111111114</v>
      </c>
      <c r="S24" s="41">
        <f t="shared" si="4"/>
        <v>0.56527777777777777</v>
      </c>
      <c r="T24" s="236">
        <v>0.57152777777777775</v>
      </c>
      <c r="U24" s="72">
        <f t="shared" si="5"/>
        <v>0.58194444444444438</v>
      </c>
      <c r="V24" s="538">
        <v>80</v>
      </c>
      <c r="W24" s="538"/>
    </row>
    <row r="25" spans="1:23" ht="20.25" customHeight="1" x14ac:dyDescent="0.25">
      <c r="A25" s="586" t="s">
        <v>98</v>
      </c>
      <c r="B25" s="587"/>
      <c r="C25" s="97" t="s">
        <v>3860</v>
      </c>
      <c r="D25" s="50">
        <v>76978355</v>
      </c>
      <c r="E25" s="50" t="s">
        <v>84</v>
      </c>
      <c r="F25" s="79" t="s">
        <v>28</v>
      </c>
      <c r="G25" s="87"/>
      <c r="H25" s="326"/>
      <c r="I25" s="87" t="s">
        <v>161</v>
      </c>
      <c r="J25" s="55">
        <v>0.42222222222222222</v>
      </c>
      <c r="K25" s="41">
        <f t="shared" si="0"/>
        <v>0.58888888888888891</v>
      </c>
      <c r="L25" s="55">
        <v>0.45208333333333328</v>
      </c>
      <c r="M25" s="55">
        <f t="shared" si="1"/>
        <v>0.45555555555555549</v>
      </c>
      <c r="N25" s="55">
        <v>0.45902777777777781</v>
      </c>
      <c r="O25" s="55">
        <f t="shared" si="2"/>
        <v>0.50069444444444444</v>
      </c>
      <c r="P25" s="55">
        <v>0.50624999999999998</v>
      </c>
      <c r="Q25" s="55">
        <f t="shared" si="3"/>
        <v>0.51666666666666661</v>
      </c>
      <c r="R25" s="55">
        <v>0.52152777777777781</v>
      </c>
      <c r="S25" s="55">
        <f t="shared" si="4"/>
        <v>0.53194444444444444</v>
      </c>
      <c r="T25" s="236">
        <v>0.53680555555555554</v>
      </c>
      <c r="U25" s="236">
        <f t="shared" si="5"/>
        <v>0.54722222222222217</v>
      </c>
      <c r="V25" s="538">
        <v>80</v>
      </c>
      <c r="W25" s="538"/>
    </row>
    <row r="26" spans="1:23" s="4" customFormat="1" ht="20.25" customHeight="1" x14ac:dyDescent="0.25">
      <c r="A26" s="586" t="s">
        <v>102</v>
      </c>
      <c r="B26" s="587"/>
      <c r="C26" s="97" t="s">
        <v>3907</v>
      </c>
      <c r="D26" s="50">
        <v>72119817</v>
      </c>
      <c r="E26" s="529" t="s">
        <v>138</v>
      </c>
      <c r="F26" s="79" t="s">
        <v>38</v>
      </c>
      <c r="G26" s="184" t="s">
        <v>602</v>
      </c>
      <c r="H26" s="426"/>
      <c r="I26" s="426" t="s">
        <v>168</v>
      </c>
      <c r="J26" s="55">
        <v>0.44097222222222221</v>
      </c>
      <c r="K26" s="41">
        <f t="shared" si="0"/>
        <v>0.60763888888888895</v>
      </c>
      <c r="L26" s="55">
        <v>0.4826388888888889</v>
      </c>
      <c r="M26" s="55">
        <f t="shared" si="1"/>
        <v>0.4861111111111111</v>
      </c>
      <c r="N26" s="55">
        <v>0.48819444444444438</v>
      </c>
      <c r="O26" s="55">
        <f t="shared" si="2"/>
        <v>0.52986111111111101</v>
      </c>
      <c r="P26" s="55">
        <v>0.54791666666666672</v>
      </c>
      <c r="Q26" s="55">
        <f t="shared" si="3"/>
        <v>0.55833333333333335</v>
      </c>
      <c r="R26" s="55">
        <v>0.56597222222222221</v>
      </c>
      <c r="S26" s="41">
        <f t="shared" si="4"/>
        <v>0.57638888888888884</v>
      </c>
      <c r="T26" s="236">
        <v>0.57916666666666672</v>
      </c>
      <c r="U26" s="236">
        <f t="shared" si="5"/>
        <v>0.58958333333333335</v>
      </c>
      <c r="V26" s="538">
        <v>100</v>
      </c>
      <c r="W26" s="538"/>
    </row>
    <row r="27" spans="1:23" s="46" customFormat="1" ht="19.5" customHeight="1" x14ac:dyDescent="0.25">
      <c r="A27" s="586" t="s">
        <v>106</v>
      </c>
      <c r="B27" s="587"/>
      <c r="C27" s="97" t="s">
        <v>3908</v>
      </c>
      <c r="D27" s="50">
        <v>40987771</v>
      </c>
      <c r="E27" s="21" t="s">
        <v>2576</v>
      </c>
      <c r="F27" s="79" t="s">
        <v>28</v>
      </c>
      <c r="G27" s="105" t="s">
        <v>3909</v>
      </c>
      <c r="H27" s="182"/>
      <c r="I27" s="50" t="s">
        <v>205</v>
      </c>
      <c r="J27" s="55">
        <v>0.45555555555555549</v>
      </c>
      <c r="K27" s="41">
        <f t="shared" si="0"/>
        <v>0.62222222222222223</v>
      </c>
      <c r="L27" s="55">
        <v>0.48680555555555549</v>
      </c>
      <c r="M27" s="41">
        <f t="shared" si="1"/>
        <v>0.4902777777777777</v>
      </c>
      <c r="N27" s="55">
        <v>0.49583333333333329</v>
      </c>
      <c r="O27" s="41">
        <f t="shared" si="2"/>
        <v>0.53749999999999998</v>
      </c>
      <c r="P27" s="55">
        <v>0.54791666666666672</v>
      </c>
      <c r="Q27" s="41">
        <f t="shared" si="3"/>
        <v>0.55833333333333335</v>
      </c>
      <c r="R27" s="55">
        <v>0.56527777777777777</v>
      </c>
      <c r="S27" s="41">
        <f t="shared" si="4"/>
        <v>0.5756944444444444</v>
      </c>
      <c r="T27" s="236">
        <v>0.58263888888888893</v>
      </c>
      <c r="U27" s="236">
        <f t="shared" si="5"/>
        <v>0.59305555555555556</v>
      </c>
      <c r="V27" s="538">
        <v>80</v>
      </c>
      <c r="W27" s="538"/>
    </row>
    <row r="28" spans="1:23" ht="21" customHeight="1" x14ac:dyDescent="0.25">
      <c r="A28" s="586" t="s">
        <v>110</v>
      </c>
      <c r="B28" s="587"/>
      <c r="C28" s="97" t="s">
        <v>3910</v>
      </c>
      <c r="D28" s="50">
        <v>74411237</v>
      </c>
      <c r="E28" s="207" t="s">
        <v>138</v>
      </c>
      <c r="F28" s="79" t="s">
        <v>28</v>
      </c>
      <c r="G28" s="245"/>
      <c r="H28" s="347"/>
      <c r="I28" s="245" t="s">
        <v>187</v>
      </c>
      <c r="J28" s="55">
        <v>0.45624999999999999</v>
      </c>
      <c r="K28" s="41">
        <f t="shared" si="0"/>
        <v>0.62291666666666667</v>
      </c>
      <c r="L28" s="55">
        <v>0.49444444444444452</v>
      </c>
      <c r="M28" s="41">
        <f t="shared" si="1"/>
        <v>0.49791666666666673</v>
      </c>
      <c r="N28" s="55">
        <v>0.49930555555555561</v>
      </c>
      <c r="O28" s="41">
        <f t="shared" si="2"/>
        <v>0.5409722222222223</v>
      </c>
      <c r="P28" s="55">
        <v>0.55208333333333337</v>
      </c>
      <c r="Q28" s="41">
        <f t="shared" si="3"/>
        <v>0.5625</v>
      </c>
      <c r="R28" s="55">
        <v>0.57916666666666672</v>
      </c>
      <c r="S28" s="41">
        <f t="shared" si="4"/>
        <v>0.58958333333333335</v>
      </c>
      <c r="T28" s="236">
        <v>0.59375</v>
      </c>
      <c r="U28" s="236">
        <f t="shared" si="5"/>
        <v>0.60416666666666663</v>
      </c>
      <c r="V28" s="538">
        <v>80</v>
      </c>
      <c r="W28" s="538"/>
    </row>
    <row r="29" spans="1:23" ht="21.75" customHeight="1" x14ac:dyDescent="0.25">
      <c r="A29" s="586" t="s">
        <v>114</v>
      </c>
      <c r="B29" s="587"/>
      <c r="C29" s="97" t="s">
        <v>3911</v>
      </c>
      <c r="D29" s="50">
        <v>41422747</v>
      </c>
      <c r="E29" s="201" t="s">
        <v>45</v>
      </c>
      <c r="F29" s="79" t="s">
        <v>28</v>
      </c>
      <c r="G29" s="105" t="s">
        <v>42</v>
      </c>
      <c r="H29" s="527"/>
      <c r="I29" s="426" t="s">
        <v>168</v>
      </c>
      <c r="J29" s="55">
        <v>0.45694444444444438</v>
      </c>
      <c r="K29" s="41">
        <f t="shared" si="0"/>
        <v>0.62361111111111112</v>
      </c>
      <c r="L29" s="55">
        <v>0.5</v>
      </c>
      <c r="M29" s="41">
        <f t="shared" si="1"/>
        <v>0.50347222222222221</v>
      </c>
      <c r="N29" s="55">
        <v>0.50486111111111109</v>
      </c>
      <c r="O29" s="41">
        <f t="shared" si="2"/>
        <v>0.54652777777777772</v>
      </c>
      <c r="P29" s="55">
        <v>0.56041666666666667</v>
      </c>
      <c r="Q29" s="55">
        <f t="shared" si="3"/>
        <v>0.5708333333333333</v>
      </c>
      <c r="R29" s="55">
        <v>0.57430555555555551</v>
      </c>
      <c r="S29" s="41">
        <f t="shared" si="4"/>
        <v>0.58472222222222214</v>
      </c>
      <c r="T29" s="236">
        <v>0.59305555555555556</v>
      </c>
      <c r="U29" s="236">
        <f t="shared" si="5"/>
        <v>0.60347222222222219</v>
      </c>
      <c r="V29" s="538">
        <v>100</v>
      </c>
      <c r="W29" s="538"/>
    </row>
    <row r="30" spans="1:23" ht="21" customHeight="1" x14ac:dyDescent="0.25">
      <c r="A30" s="586" t="s">
        <v>118</v>
      </c>
      <c r="B30" s="587"/>
      <c r="C30" s="97" t="s">
        <v>3912</v>
      </c>
      <c r="D30" s="50">
        <v>25754576</v>
      </c>
      <c r="E30" s="201" t="s">
        <v>45</v>
      </c>
      <c r="F30" s="79" t="s">
        <v>38</v>
      </c>
      <c r="G30" s="50"/>
      <c r="H30" s="182"/>
      <c r="I30" s="50" t="s">
        <v>2295</v>
      </c>
      <c r="J30" s="55">
        <v>0.45833333333333331</v>
      </c>
      <c r="K30" s="41">
        <f t="shared" si="0"/>
        <v>0.625</v>
      </c>
      <c r="L30" s="55">
        <v>0.50486111111111109</v>
      </c>
      <c r="M30" s="41">
        <f t="shared" si="1"/>
        <v>0.5083333333333333</v>
      </c>
      <c r="N30" s="55">
        <v>0.51388888888888884</v>
      </c>
      <c r="O30" s="41">
        <f t="shared" si="2"/>
        <v>0.55555555555555547</v>
      </c>
      <c r="P30" s="55">
        <v>0.56874999999999998</v>
      </c>
      <c r="Q30" s="41">
        <f t="shared" si="3"/>
        <v>0.57916666666666661</v>
      </c>
      <c r="R30" s="55">
        <v>0.58125000000000004</v>
      </c>
      <c r="S30" s="41">
        <f t="shared" si="4"/>
        <v>0.59166666666666667</v>
      </c>
      <c r="T30" s="236">
        <v>0.60486111111111107</v>
      </c>
      <c r="U30" s="72">
        <f t="shared" si="5"/>
        <v>0.6152777777777777</v>
      </c>
      <c r="V30" s="538">
        <v>80</v>
      </c>
      <c r="W30" s="538"/>
    </row>
    <row r="31" spans="1:23" s="4" customFormat="1" ht="20.25" customHeight="1" x14ac:dyDescent="0.25">
      <c r="A31" s="586" t="s">
        <v>126</v>
      </c>
      <c r="B31" s="587"/>
      <c r="C31" s="148" t="s">
        <v>3913</v>
      </c>
      <c r="D31" s="50">
        <v>77664888</v>
      </c>
      <c r="E31" s="50" t="s">
        <v>84</v>
      </c>
      <c r="F31" s="79" t="s">
        <v>305</v>
      </c>
      <c r="G31" s="105" t="s">
        <v>686</v>
      </c>
      <c r="H31" s="329"/>
      <c r="I31" s="186" t="s">
        <v>159</v>
      </c>
      <c r="J31" s="55">
        <v>0.46458333333333329</v>
      </c>
      <c r="K31" s="41">
        <f t="shared" si="0"/>
        <v>0.63124999999999998</v>
      </c>
      <c r="L31" s="55">
        <v>0.51041666666666663</v>
      </c>
      <c r="M31" s="41">
        <f t="shared" si="1"/>
        <v>0.51388888888888884</v>
      </c>
      <c r="N31" s="55">
        <v>0.51666666666666672</v>
      </c>
      <c r="O31" s="41">
        <f t="shared" si="2"/>
        <v>0.55833333333333335</v>
      </c>
      <c r="P31" s="55">
        <v>0.57222222222222219</v>
      </c>
      <c r="Q31" s="41">
        <f t="shared" si="3"/>
        <v>0.58263888888888882</v>
      </c>
      <c r="R31" s="55">
        <v>0.58750000000000002</v>
      </c>
      <c r="S31" s="41">
        <f t="shared" si="4"/>
        <v>0.59791666666666665</v>
      </c>
      <c r="T31" s="236">
        <v>0.60624999999999996</v>
      </c>
      <c r="U31" s="72">
        <f t="shared" si="5"/>
        <v>0.61666666666666659</v>
      </c>
      <c r="V31" s="538">
        <v>120</v>
      </c>
      <c r="W31" s="538">
        <v>50</v>
      </c>
    </row>
    <row r="32" spans="1:23" s="46" customFormat="1" ht="21" customHeight="1" x14ac:dyDescent="0.25">
      <c r="A32" s="586" t="s">
        <v>130</v>
      </c>
      <c r="B32" s="587"/>
      <c r="C32" s="97" t="s">
        <v>3914</v>
      </c>
      <c r="D32" s="50">
        <v>10434821</v>
      </c>
      <c r="E32" s="201" t="s">
        <v>45</v>
      </c>
      <c r="F32" s="79" t="s">
        <v>305</v>
      </c>
      <c r="G32" s="50"/>
      <c r="H32" s="182"/>
      <c r="I32" s="50" t="s">
        <v>664</v>
      </c>
      <c r="J32" s="55">
        <v>0.46875</v>
      </c>
      <c r="K32" s="41">
        <f t="shared" si="0"/>
        <v>0.63541666666666674</v>
      </c>
      <c r="L32" s="55">
        <v>0.51666666666666672</v>
      </c>
      <c r="M32" s="41">
        <f t="shared" si="1"/>
        <v>0.52013888888888893</v>
      </c>
      <c r="N32" s="55">
        <v>0.5229166666666667</v>
      </c>
      <c r="O32" s="41">
        <f t="shared" si="2"/>
        <v>0.56458333333333333</v>
      </c>
      <c r="P32" s="55">
        <v>0.5805555555555556</v>
      </c>
      <c r="Q32" s="41">
        <f t="shared" si="3"/>
        <v>0.59097222222222223</v>
      </c>
      <c r="R32" s="55">
        <v>0.59375</v>
      </c>
      <c r="S32" s="41">
        <f t="shared" si="4"/>
        <v>0.60416666666666663</v>
      </c>
      <c r="T32" s="236">
        <v>0.6166666666666667</v>
      </c>
      <c r="U32" s="72">
        <f t="shared" si="5"/>
        <v>0.62708333333333333</v>
      </c>
      <c r="V32" s="538">
        <v>80</v>
      </c>
      <c r="W32" s="538"/>
    </row>
    <row r="33" spans="1:23" ht="19.5" customHeight="1" x14ac:dyDescent="0.25">
      <c r="A33" s="586" t="s">
        <v>237</v>
      </c>
      <c r="B33" s="587"/>
      <c r="C33" s="97" t="s">
        <v>3915</v>
      </c>
      <c r="D33" s="50">
        <v>44160897</v>
      </c>
      <c r="E33" s="201" t="s">
        <v>45</v>
      </c>
      <c r="F33" s="79" t="s">
        <v>305</v>
      </c>
      <c r="G33" s="50"/>
      <c r="H33" s="182"/>
      <c r="I33" s="50" t="s">
        <v>664</v>
      </c>
      <c r="J33" s="55">
        <v>0.47013888888888888</v>
      </c>
      <c r="K33" s="41">
        <f t="shared" si="0"/>
        <v>0.63680555555555562</v>
      </c>
      <c r="L33" s="55">
        <v>0.52152777777777781</v>
      </c>
      <c r="M33" s="41">
        <f t="shared" si="1"/>
        <v>0.52500000000000002</v>
      </c>
      <c r="N33" s="55">
        <v>0.52638888888888891</v>
      </c>
      <c r="O33" s="41">
        <f t="shared" si="2"/>
        <v>0.56805555555555554</v>
      </c>
      <c r="P33" s="55">
        <v>0.58402777777777781</v>
      </c>
      <c r="Q33" s="41">
        <f t="shared" si="3"/>
        <v>0.59444444444444444</v>
      </c>
      <c r="R33" s="55">
        <v>0.59652777777777777</v>
      </c>
      <c r="S33" s="41">
        <f t="shared" si="4"/>
        <v>0.6069444444444444</v>
      </c>
      <c r="T33" s="236">
        <v>0.61736111111111114</v>
      </c>
      <c r="U33" s="72">
        <f t="shared" si="5"/>
        <v>0.62777777777777777</v>
      </c>
      <c r="V33" s="538">
        <v>80</v>
      </c>
      <c r="W33" s="538"/>
    </row>
    <row r="34" spans="1:23" ht="19.5" customHeight="1" x14ac:dyDescent="0.25">
      <c r="A34" s="586" t="s">
        <v>136</v>
      </c>
      <c r="B34" s="587"/>
      <c r="C34" s="97" t="s">
        <v>3916</v>
      </c>
      <c r="D34" s="50">
        <v>80467661</v>
      </c>
      <c r="E34" s="207" t="s">
        <v>138</v>
      </c>
      <c r="F34" s="79" t="s">
        <v>305</v>
      </c>
      <c r="G34" s="245"/>
      <c r="H34" s="347"/>
      <c r="I34" s="245" t="s">
        <v>1471</v>
      </c>
      <c r="J34" s="55">
        <v>0.47430555555555548</v>
      </c>
      <c r="K34" s="41">
        <f t="shared" ref="K34:K60" si="6">J34+$K$61</f>
        <v>0.64097222222222217</v>
      </c>
      <c r="L34" s="55">
        <v>0.52638888888888891</v>
      </c>
      <c r="M34" s="41">
        <f t="shared" ref="M34:M61" si="7">L34+$M$62</f>
        <v>0.52986111111111112</v>
      </c>
      <c r="N34" s="55">
        <v>0.53194444444444444</v>
      </c>
      <c r="O34" s="41">
        <f t="shared" ref="O34:O61" si="8">N34+$O$62</f>
        <v>0.57361111111111107</v>
      </c>
      <c r="P34" s="55">
        <v>0.59375</v>
      </c>
      <c r="Q34" s="41">
        <f t="shared" ref="Q34:Q61" si="9">P34+$Q$62</f>
        <v>0.60416666666666663</v>
      </c>
      <c r="R34" s="55">
        <v>0.60624999999999996</v>
      </c>
      <c r="S34" s="41">
        <f t="shared" ref="S34:S61" si="10">R34+$S$62</f>
        <v>0.61666666666666659</v>
      </c>
      <c r="T34" s="236">
        <v>0.63541666666666663</v>
      </c>
      <c r="U34" s="72">
        <f t="shared" ref="U34:U61" si="11">T34+$U$62</f>
        <v>0.64583333333333326</v>
      </c>
      <c r="V34" s="538">
        <v>80</v>
      </c>
      <c r="W34" s="538"/>
    </row>
    <row r="35" spans="1:23" ht="18.75" customHeight="1" x14ac:dyDescent="0.25">
      <c r="A35" s="586" t="s">
        <v>240</v>
      </c>
      <c r="B35" s="587"/>
      <c r="C35" s="97" t="s">
        <v>3917</v>
      </c>
      <c r="D35" s="50">
        <v>45193453</v>
      </c>
      <c r="E35" s="201" t="s">
        <v>45</v>
      </c>
      <c r="F35" s="79" t="s">
        <v>305</v>
      </c>
      <c r="G35" s="245"/>
      <c r="H35" s="347"/>
      <c r="I35" s="245" t="s">
        <v>439</v>
      </c>
      <c r="J35" s="55">
        <v>0.47847222222222219</v>
      </c>
      <c r="K35" s="41">
        <f t="shared" si="6"/>
        <v>0.64513888888888893</v>
      </c>
      <c r="L35" s="55">
        <v>0.53194444444444444</v>
      </c>
      <c r="M35" s="41">
        <f t="shared" si="7"/>
        <v>0.53541666666666665</v>
      </c>
      <c r="N35" s="55">
        <v>0.53680555555555554</v>
      </c>
      <c r="O35" s="41">
        <f t="shared" si="8"/>
        <v>0.57847222222222217</v>
      </c>
      <c r="P35" s="55">
        <v>0.59513888888888888</v>
      </c>
      <c r="Q35" s="41">
        <f t="shared" si="9"/>
        <v>0.60555555555555551</v>
      </c>
      <c r="R35" s="55">
        <v>0.60833333333333328</v>
      </c>
      <c r="S35" s="41">
        <f t="shared" si="10"/>
        <v>0.61874999999999991</v>
      </c>
      <c r="T35" s="236">
        <v>0.63055555555555554</v>
      </c>
      <c r="U35" s="72">
        <f t="shared" si="11"/>
        <v>0.64097222222222217</v>
      </c>
      <c r="V35" s="538">
        <v>80</v>
      </c>
      <c r="W35" s="538"/>
    </row>
    <row r="36" spans="1:23" ht="18.75" customHeight="1" x14ac:dyDescent="0.25">
      <c r="A36" s="586" t="s">
        <v>454</v>
      </c>
      <c r="B36" s="587"/>
      <c r="C36" s="97" t="s">
        <v>3918</v>
      </c>
      <c r="D36" s="50">
        <v>43316068</v>
      </c>
      <c r="E36" s="201" t="s">
        <v>45</v>
      </c>
      <c r="F36" s="79" t="s">
        <v>305</v>
      </c>
      <c r="G36" s="245"/>
      <c r="H36" s="347"/>
      <c r="I36" s="245" t="s">
        <v>232</v>
      </c>
      <c r="J36" s="55">
        <v>0.48194444444444451</v>
      </c>
      <c r="K36" s="41">
        <f t="shared" si="6"/>
        <v>0.64861111111111125</v>
      </c>
      <c r="L36" s="55">
        <v>0.53680555555555554</v>
      </c>
      <c r="M36" s="41">
        <f t="shared" si="7"/>
        <v>0.54027777777777775</v>
      </c>
      <c r="N36" s="55">
        <v>0.54305555555555551</v>
      </c>
      <c r="O36" s="41">
        <f t="shared" si="8"/>
        <v>0.58472222222222214</v>
      </c>
      <c r="P36" s="55">
        <v>0.60486111111111107</v>
      </c>
      <c r="Q36" s="41">
        <f t="shared" si="9"/>
        <v>0.6152777777777777</v>
      </c>
      <c r="R36" s="55">
        <v>0.61805555555555558</v>
      </c>
      <c r="S36" s="41">
        <f t="shared" si="10"/>
        <v>0.62847222222222221</v>
      </c>
      <c r="T36" s="236">
        <v>0.6430555555555556</v>
      </c>
      <c r="U36" s="72">
        <f t="shared" si="11"/>
        <v>0.65347222222222223</v>
      </c>
      <c r="V36" s="538">
        <v>80</v>
      </c>
      <c r="W36" s="538"/>
    </row>
    <row r="37" spans="1:23" ht="18.75" customHeight="1" x14ac:dyDescent="0.25">
      <c r="A37" s="586" t="s">
        <v>244</v>
      </c>
      <c r="B37" s="587"/>
      <c r="C37" s="97" t="s">
        <v>3919</v>
      </c>
      <c r="D37" s="50">
        <v>43144619</v>
      </c>
      <c r="E37" s="529" t="s">
        <v>138</v>
      </c>
      <c r="F37" s="79" t="s">
        <v>38</v>
      </c>
      <c r="G37" s="407" t="s">
        <v>1285</v>
      </c>
      <c r="H37" s="182"/>
      <c r="I37" s="50" t="s">
        <v>3920</v>
      </c>
      <c r="J37" s="55">
        <v>0.4826388888888889</v>
      </c>
      <c r="K37" s="41">
        <f t="shared" si="6"/>
        <v>0.64930555555555558</v>
      </c>
      <c r="L37" s="55">
        <v>0.54097222222222219</v>
      </c>
      <c r="M37" s="41">
        <f t="shared" si="7"/>
        <v>0.5444444444444444</v>
      </c>
      <c r="N37" s="55">
        <v>0.54652777777777772</v>
      </c>
      <c r="O37" s="41">
        <f t="shared" si="8"/>
        <v>0.58819444444444435</v>
      </c>
      <c r="P37" s="55">
        <v>0.60763888888888884</v>
      </c>
      <c r="Q37" s="41">
        <f t="shared" si="9"/>
        <v>0.61805555555555547</v>
      </c>
      <c r="R37" s="55">
        <v>0.63055555555555554</v>
      </c>
      <c r="S37" s="41">
        <f t="shared" si="10"/>
        <v>0.64097222222222217</v>
      </c>
      <c r="T37" s="236">
        <v>0.64861111111111114</v>
      </c>
      <c r="U37" s="72">
        <f t="shared" si="11"/>
        <v>0.65902777777777777</v>
      </c>
      <c r="V37" s="538">
        <v>80</v>
      </c>
      <c r="W37" s="538"/>
    </row>
    <row r="38" spans="1:23" s="46" customFormat="1" ht="20.25" customHeight="1" x14ac:dyDescent="0.25">
      <c r="A38" s="586" t="s">
        <v>245</v>
      </c>
      <c r="B38" s="587"/>
      <c r="C38" s="97" t="s">
        <v>3921</v>
      </c>
      <c r="D38" s="50">
        <v>25499806</v>
      </c>
      <c r="E38" s="21" t="s">
        <v>3922</v>
      </c>
      <c r="F38" s="79" t="s">
        <v>38</v>
      </c>
      <c r="G38" s="105" t="s">
        <v>146</v>
      </c>
      <c r="H38" s="182"/>
      <c r="I38" s="50" t="s">
        <v>3923</v>
      </c>
      <c r="J38" s="55">
        <v>0.48819444444444438</v>
      </c>
      <c r="K38" s="41">
        <f t="shared" si="6"/>
        <v>0.65486111111111112</v>
      </c>
      <c r="L38" s="55">
        <v>0.54583333333333328</v>
      </c>
      <c r="M38" s="41">
        <f t="shared" si="7"/>
        <v>0.54930555555555549</v>
      </c>
      <c r="N38" s="55">
        <v>0.55208333333333337</v>
      </c>
      <c r="O38" s="41">
        <f t="shared" si="8"/>
        <v>0.59375</v>
      </c>
      <c r="P38" s="55">
        <v>0.61597222222222225</v>
      </c>
      <c r="Q38" s="41">
        <f t="shared" si="9"/>
        <v>0.62638888888888888</v>
      </c>
      <c r="R38" s="55">
        <v>0.6333333333333333</v>
      </c>
      <c r="S38" s="41">
        <f t="shared" si="10"/>
        <v>0.64374999999999993</v>
      </c>
      <c r="T38" s="236">
        <v>0.65486111111111112</v>
      </c>
      <c r="U38" s="72">
        <f t="shared" si="11"/>
        <v>0.66527777777777775</v>
      </c>
      <c r="V38" s="538">
        <v>130</v>
      </c>
      <c r="W38" s="538"/>
    </row>
    <row r="39" spans="1:23" ht="20.25" customHeight="1" x14ac:dyDescent="0.25">
      <c r="A39" s="586" t="s">
        <v>246</v>
      </c>
      <c r="B39" s="587"/>
      <c r="C39" s="97" t="s">
        <v>3924</v>
      </c>
      <c r="D39" s="50">
        <v>10091933</v>
      </c>
      <c r="E39" s="201" t="s">
        <v>45</v>
      </c>
      <c r="F39" s="79" t="s">
        <v>305</v>
      </c>
      <c r="G39" s="105" t="s">
        <v>42</v>
      </c>
      <c r="H39" s="347"/>
      <c r="I39" s="245" t="s">
        <v>451</v>
      </c>
      <c r="J39" s="55">
        <v>0.48958333333333331</v>
      </c>
      <c r="K39" s="41">
        <f t="shared" si="6"/>
        <v>0.65625</v>
      </c>
      <c r="L39" s="55">
        <v>0.55347222222222225</v>
      </c>
      <c r="M39" s="41">
        <f t="shared" si="7"/>
        <v>0.55694444444444446</v>
      </c>
      <c r="N39" s="55">
        <v>0.56111111111111112</v>
      </c>
      <c r="O39" s="41">
        <f t="shared" si="8"/>
        <v>0.60277777777777775</v>
      </c>
      <c r="P39" s="55">
        <v>0.61944444444444446</v>
      </c>
      <c r="Q39" s="41">
        <f t="shared" si="9"/>
        <v>0.62986111111111109</v>
      </c>
      <c r="R39" s="55">
        <v>0.64236111111111116</v>
      </c>
      <c r="S39" s="41">
        <f t="shared" si="10"/>
        <v>0.65277777777777779</v>
      </c>
      <c r="T39" s="236">
        <v>0.66180555555555554</v>
      </c>
      <c r="U39" s="72">
        <f t="shared" si="11"/>
        <v>0.67222222222222217</v>
      </c>
      <c r="V39" s="538">
        <v>80</v>
      </c>
      <c r="W39" s="538"/>
    </row>
    <row r="40" spans="1:23" s="46" customFormat="1" ht="20.25" customHeight="1" x14ac:dyDescent="0.25">
      <c r="A40" s="586" t="s">
        <v>250</v>
      </c>
      <c r="B40" s="587"/>
      <c r="C40" s="97" t="s">
        <v>3925</v>
      </c>
      <c r="D40" s="50">
        <v>40160199</v>
      </c>
      <c r="E40" s="201" t="s">
        <v>45</v>
      </c>
      <c r="F40" s="79" t="s">
        <v>305</v>
      </c>
      <c r="G40" s="50"/>
      <c r="H40" s="182"/>
      <c r="I40" s="50" t="s">
        <v>2295</v>
      </c>
      <c r="J40" s="55">
        <v>0.5</v>
      </c>
      <c r="K40" s="41">
        <f t="shared" si="6"/>
        <v>0.66666666666666674</v>
      </c>
      <c r="L40" s="55">
        <v>0.55833333333333335</v>
      </c>
      <c r="M40" s="41">
        <f t="shared" si="7"/>
        <v>0.56180555555555556</v>
      </c>
      <c r="N40" s="55">
        <v>0.57152777777777775</v>
      </c>
      <c r="O40" s="41">
        <f t="shared" si="8"/>
        <v>0.61319444444444438</v>
      </c>
      <c r="P40" s="55">
        <v>0.63472222222222219</v>
      </c>
      <c r="Q40" s="41">
        <f t="shared" si="9"/>
        <v>0.64513888888888882</v>
      </c>
      <c r="R40" s="55">
        <v>0.6479166666666667</v>
      </c>
      <c r="S40" s="41">
        <f t="shared" si="10"/>
        <v>0.65833333333333333</v>
      </c>
      <c r="T40" s="236">
        <v>0.66736111111111107</v>
      </c>
      <c r="U40" s="72">
        <f t="shared" si="11"/>
        <v>0.6777777777777777</v>
      </c>
      <c r="V40" s="538">
        <v>80</v>
      </c>
      <c r="W40" s="538"/>
    </row>
    <row r="41" spans="1:23" ht="20.25" customHeight="1" x14ac:dyDescent="0.25">
      <c r="A41" s="586" t="s">
        <v>254</v>
      </c>
      <c r="B41" s="587"/>
      <c r="C41" s="148" t="s">
        <v>3926</v>
      </c>
      <c r="D41" s="50">
        <v>10635782</v>
      </c>
      <c r="E41" s="201" t="s">
        <v>45</v>
      </c>
      <c r="F41" s="79" t="s">
        <v>38</v>
      </c>
      <c r="G41" s="105" t="s">
        <v>75</v>
      </c>
      <c r="H41" s="182"/>
      <c r="I41" s="50" t="s">
        <v>2295</v>
      </c>
      <c r="J41" s="55">
        <v>0.50694444444444442</v>
      </c>
      <c r="K41" s="41">
        <f t="shared" si="6"/>
        <v>0.67361111111111116</v>
      </c>
      <c r="L41" s="55">
        <v>0.56319444444444444</v>
      </c>
      <c r="M41" s="41">
        <f t="shared" si="7"/>
        <v>0.56666666666666665</v>
      </c>
      <c r="N41" s="55">
        <v>0.57291666666666663</v>
      </c>
      <c r="O41" s="41">
        <f t="shared" si="8"/>
        <v>0.61458333333333326</v>
      </c>
      <c r="P41" s="55">
        <v>0.62916666666666665</v>
      </c>
      <c r="Q41" s="41">
        <f t="shared" si="9"/>
        <v>0.63958333333333328</v>
      </c>
      <c r="R41" s="55">
        <v>0.65347222222222223</v>
      </c>
      <c r="S41" s="41">
        <f t="shared" si="10"/>
        <v>0.66388888888888886</v>
      </c>
      <c r="T41" s="236">
        <v>0.67500000000000004</v>
      </c>
      <c r="U41" s="72">
        <f t="shared" si="11"/>
        <v>0.68541666666666667</v>
      </c>
      <c r="V41" s="538">
        <v>80</v>
      </c>
      <c r="W41" s="538">
        <v>50</v>
      </c>
    </row>
    <row r="42" spans="1:23" ht="18.75" customHeight="1" x14ac:dyDescent="0.25">
      <c r="A42" s="586" t="s">
        <v>256</v>
      </c>
      <c r="B42" s="587"/>
      <c r="C42" s="97" t="s">
        <v>3927</v>
      </c>
      <c r="D42" s="50">
        <v>74546871</v>
      </c>
      <c r="E42" s="50" t="s">
        <v>37</v>
      </c>
      <c r="F42" s="79" t="s">
        <v>305</v>
      </c>
      <c r="G42" s="96"/>
      <c r="H42" s="328"/>
      <c r="I42" s="96" t="s">
        <v>190</v>
      </c>
      <c r="J42" s="55">
        <v>0.50486111111111109</v>
      </c>
      <c r="K42" s="41">
        <f t="shared" si="6"/>
        <v>0.67152777777777783</v>
      </c>
      <c r="L42" s="55">
        <v>0.56805555555555554</v>
      </c>
      <c r="M42" s="41">
        <f t="shared" si="7"/>
        <v>0.57152777777777775</v>
      </c>
      <c r="N42" s="55">
        <v>0.5756944444444444</v>
      </c>
      <c r="O42" s="41">
        <f t="shared" si="8"/>
        <v>0.61736111111111103</v>
      </c>
      <c r="P42" s="55">
        <v>0.6479166666666667</v>
      </c>
      <c r="Q42" s="41">
        <f t="shared" si="9"/>
        <v>0.65833333333333333</v>
      </c>
      <c r="R42" s="55">
        <v>0.66527777777777775</v>
      </c>
      <c r="S42" s="41">
        <f t="shared" si="10"/>
        <v>0.67569444444444438</v>
      </c>
      <c r="T42" s="236">
        <v>0.68055555555555558</v>
      </c>
      <c r="U42" s="72">
        <f t="shared" si="11"/>
        <v>0.69097222222222221</v>
      </c>
      <c r="V42" s="538">
        <v>80</v>
      </c>
      <c r="W42" s="538"/>
    </row>
    <row r="43" spans="1:23" ht="20.25" customHeight="1" x14ac:dyDescent="0.25">
      <c r="A43" s="586" t="s">
        <v>260</v>
      </c>
      <c r="B43" s="587"/>
      <c r="C43" s="97" t="s">
        <v>3928</v>
      </c>
      <c r="D43" s="50">
        <v>47064974</v>
      </c>
      <c r="E43" s="201" t="s">
        <v>45</v>
      </c>
      <c r="F43" s="79" t="s">
        <v>305</v>
      </c>
      <c r="G43" s="245"/>
      <c r="H43" s="347"/>
      <c r="I43" s="245" t="s">
        <v>453</v>
      </c>
      <c r="J43" s="55">
        <v>0.5131944444444444</v>
      </c>
      <c r="K43" s="41">
        <f t="shared" si="6"/>
        <v>0.67986111111111114</v>
      </c>
      <c r="L43" s="55">
        <v>0.57291666666666663</v>
      </c>
      <c r="M43" s="41">
        <f t="shared" si="7"/>
        <v>0.57638888888888884</v>
      </c>
      <c r="N43" s="55">
        <v>0.5805555555555556</v>
      </c>
      <c r="O43" s="41">
        <f t="shared" si="8"/>
        <v>0.62222222222222223</v>
      </c>
      <c r="P43" s="55">
        <v>0.64166666666666672</v>
      </c>
      <c r="Q43" s="41">
        <f t="shared" si="9"/>
        <v>0.65208333333333335</v>
      </c>
      <c r="R43" s="55">
        <v>0.65972222222222221</v>
      </c>
      <c r="S43" s="41">
        <f t="shared" si="10"/>
        <v>0.67013888888888884</v>
      </c>
      <c r="T43" s="236">
        <v>0.68819444444444444</v>
      </c>
      <c r="U43" s="72">
        <f t="shared" si="11"/>
        <v>0.69861111111111107</v>
      </c>
      <c r="V43" s="538">
        <v>80</v>
      </c>
      <c r="W43" s="538"/>
    </row>
    <row r="44" spans="1:23" ht="18" customHeight="1" x14ac:dyDescent="0.25">
      <c r="A44" s="586" t="s">
        <v>263</v>
      </c>
      <c r="B44" s="587"/>
      <c r="C44" s="97" t="s">
        <v>3929</v>
      </c>
      <c r="D44" s="50">
        <v>48957901</v>
      </c>
      <c r="E44" s="201" t="s">
        <v>45</v>
      </c>
      <c r="F44" s="79" t="s">
        <v>305</v>
      </c>
      <c r="G44" s="407" t="s">
        <v>1285</v>
      </c>
      <c r="H44" s="182"/>
      <c r="I44" s="50" t="s">
        <v>1013</v>
      </c>
      <c r="J44" s="55">
        <v>0.52013888888888893</v>
      </c>
      <c r="K44" s="41">
        <f t="shared" si="6"/>
        <v>0.68680555555555567</v>
      </c>
      <c r="L44" s="55">
        <v>0.57847222222222228</v>
      </c>
      <c r="M44" s="41">
        <f t="shared" si="7"/>
        <v>0.58194444444444449</v>
      </c>
      <c r="N44" s="55">
        <v>0.58472222222222225</v>
      </c>
      <c r="O44" s="41">
        <f t="shared" si="8"/>
        <v>0.62638888888888888</v>
      </c>
      <c r="P44" s="55">
        <v>0.66180555555555554</v>
      </c>
      <c r="Q44" s="41">
        <f t="shared" si="9"/>
        <v>0.67222222222222217</v>
      </c>
      <c r="R44" s="55">
        <v>0.6743055555555556</v>
      </c>
      <c r="S44" s="41">
        <f t="shared" si="10"/>
        <v>0.68472222222222223</v>
      </c>
      <c r="T44" s="236">
        <v>0.69236111111111109</v>
      </c>
      <c r="U44" s="72">
        <f t="shared" si="11"/>
        <v>0.70277777777777772</v>
      </c>
      <c r="V44" s="538">
        <v>80</v>
      </c>
      <c r="W44" s="538"/>
    </row>
    <row r="45" spans="1:23" ht="21" customHeight="1" x14ac:dyDescent="0.25">
      <c r="A45" s="586" t="s">
        <v>265</v>
      </c>
      <c r="B45" s="587"/>
      <c r="C45" s="97" t="s">
        <v>3930</v>
      </c>
      <c r="D45" s="50">
        <v>72302749</v>
      </c>
      <c r="E45" s="529" t="s">
        <v>138</v>
      </c>
      <c r="F45" s="79" t="s">
        <v>305</v>
      </c>
      <c r="G45" s="88" t="s">
        <v>3931</v>
      </c>
      <c r="H45" s="347"/>
      <c r="I45" s="245" t="s">
        <v>278</v>
      </c>
      <c r="J45" s="55">
        <v>0.52777777777777779</v>
      </c>
      <c r="K45" s="41">
        <f t="shared" si="6"/>
        <v>0.69444444444444453</v>
      </c>
      <c r="L45" s="55">
        <v>0.58333333333333337</v>
      </c>
      <c r="M45" s="55">
        <f t="shared" si="7"/>
        <v>0.58680555555555558</v>
      </c>
      <c r="N45" s="55">
        <v>0.59305555555555556</v>
      </c>
      <c r="O45" s="55">
        <f t="shared" si="8"/>
        <v>0.63472222222222219</v>
      </c>
      <c r="P45" s="55">
        <v>0.65416666666666667</v>
      </c>
      <c r="Q45" s="55">
        <f t="shared" si="9"/>
        <v>0.6645833333333333</v>
      </c>
      <c r="R45" s="55">
        <v>0.66666666666666663</v>
      </c>
      <c r="S45" s="55">
        <f t="shared" si="10"/>
        <v>0.67708333333333326</v>
      </c>
      <c r="T45" s="236">
        <v>0.7</v>
      </c>
      <c r="U45" s="236">
        <f t="shared" si="11"/>
        <v>0.71041666666666659</v>
      </c>
      <c r="V45" s="538">
        <v>80</v>
      </c>
      <c r="W45" s="538"/>
    </row>
    <row r="46" spans="1:23" ht="20.25" customHeight="1" x14ac:dyDescent="0.25">
      <c r="A46" s="586" t="s">
        <v>267</v>
      </c>
      <c r="B46" s="587"/>
      <c r="C46" s="97" t="s">
        <v>3932</v>
      </c>
      <c r="D46" s="50">
        <v>48059531</v>
      </c>
      <c r="E46" s="201" t="s">
        <v>45</v>
      </c>
      <c r="F46" s="79" t="s">
        <v>305</v>
      </c>
      <c r="G46" s="245"/>
      <c r="H46" s="347"/>
      <c r="I46" s="245" t="s">
        <v>282</v>
      </c>
      <c r="J46" s="55">
        <v>0.53680555555555554</v>
      </c>
      <c r="K46" s="41">
        <f t="shared" si="6"/>
        <v>0.70347222222222228</v>
      </c>
      <c r="L46" s="55">
        <v>0.58819444444444446</v>
      </c>
      <c r="M46" s="41">
        <f t="shared" si="7"/>
        <v>0.59166666666666667</v>
      </c>
      <c r="N46" s="55">
        <v>0.59583333333333333</v>
      </c>
      <c r="O46" s="41">
        <f t="shared" si="8"/>
        <v>0.63749999999999996</v>
      </c>
      <c r="P46" s="55">
        <v>0.6743055555555556</v>
      </c>
      <c r="Q46" s="41">
        <f t="shared" si="9"/>
        <v>0.68472222222222223</v>
      </c>
      <c r="R46" s="55">
        <v>0.68680555555555556</v>
      </c>
      <c r="S46" s="41">
        <f t="shared" si="10"/>
        <v>0.69722222222222219</v>
      </c>
      <c r="T46" s="236">
        <v>0.70416666666666672</v>
      </c>
      <c r="U46" s="72">
        <f t="shared" si="11"/>
        <v>0.71458333333333335</v>
      </c>
      <c r="V46" s="538">
        <v>80</v>
      </c>
      <c r="W46" s="538"/>
    </row>
    <row r="47" spans="1:23" ht="20.25" customHeight="1" x14ac:dyDescent="0.25">
      <c r="A47" s="586" t="s">
        <v>269</v>
      </c>
      <c r="B47" s="587"/>
      <c r="C47" s="152" t="s">
        <v>3933</v>
      </c>
      <c r="D47" s="217">
        <v>44534682</v>
      </c>
      <c r="E47" s="50" t="s">
        <v>37</v>
      </c>
      <c r="F47" s="79" t="s">
        <v>38</v>
      </c>
      <c r="G47" s="184" t="s">
        <v>409</v>
      </c>
      <c r="H47" s="329"/>
      <c r="I47" s="186" t="s">
        <v>159</v>
      </c>
      <c r="J47" s="55">
        <v>0.54722222222222228</v>
      </c>
      <c r="K47" s="41">
        <f t="shared" si="6"/>
        <v>0.71388888888888902</v>
      </c>
      <c r="L47" s="55">
        <v>0.59236111111111112</v>
      </c>
      <c r="M47" s="41">
        <f t="shared" si="7"/>
        <v>0.59583333333333333</v>
      </c>
      <c r="N47" s="55">
        <v>0.6</v>
      </c>
      <c r="O47" s="41">
        <f t="shared" si="8"/>
        <v>0.64166666666666661</v>
      </c>
      <c r="P47" s="55">
        <v>0.66666666666666663</v>
      </c>
      <c r="Q47" s="41">
        <f t="shared" si="9"/>
        <v>0.67708333333333326</v>
      </c>
      <c r="R47" s="55">
        <v>0.68263888888888891</v>
      </c>
      <c r="S47" s="41">
        <f t="shared" si="10"/>
        <v>0.69305555555555554</v>
      </c>
      <c r="T47" s="236">
        <v>0.71180555555555558</v>
      </c>
      <c r="U47" s="72">
        <f t="shared" si="11"/>
        <v>0.72222222222222221</v>
      </c>
      <c r="V47" s="538">
        <v>120</v>
      </c>
      <c r="W47" s="538"/>
    </row>
    <row r="48" spans="1:23" ht="20.25" customHeight="1" x14ac:dyDescent="0.25">
      <c r="A48" s="586" t="s">
        <v>272</v>
      </c>
      <c r="B48" s="587"/>
      <c r="C48" s="152" t="s">
        <v>3934</v>
      </c>
      <c r="D48" s="217">
        <v>71844793</v>
      </c>
      <c r="E48" s="529" t="s">
        <v>138</v>
      </c>
      <c r="F48" s="79" t="s">
        <v>38</v>
      </c>
      <c r="G48" s="245"/>
      <c r="H48" s="245"/>
      <c r="I48" s="245" t="s">
        <v>3935</v>
      </c>
      <c r="J48" s="55">
        <v>0.55763888888888891</v>
      </c>
      <c r="K48" s="41">
        <f t="shared" si="6"/>
        <v>0.72430555555555565</v>
      </c>
      <c r="L48" s="55">
        <v>0.59930555555555554</v>
      </c>
      <c r="M48" s="55">
        <f t="shared" si="7"/>
        <v>0.60277777777777775</v>
      </c>
      <c r="N48" s="55">
        <v>0.60486111111111107</v>
      </c>
      <c r="O48" s="55">
        <f t="shared" si="8"/>
        <v>0.6465277777777777</v>
      </c>
      <c r="P48" s="55">
        <v>0.6875</v>
      </c>
      <c r="Q48" s="55">
        <f t="shared" si="9"/>
        <v>0.69791666666666663</v>
      </c>
      <c r="R48" s="55">
        <v>0.69930555555555551</v>
      </c>
      <c r="S48" s="55">
        <f t="shared" si="10"/>
        <v>0.70972222222222214</v>
      </c>
      <c r="T48" s="236">
        <v>0.71666666666666667</v>
      </c>
      <c r="U48" s="236">
        <f t="shared" si="11"/>
        <v>0.7270833333333333</v>
      </c>
      <c r="V48" s="538">
        <v>80</v>
      </c>
      <c r="W48" s="538"/>
    </row>
    <row r="49" spans="1:23" ht="20.25" customHeight="1" x14ac:dyDescent="0.25">
      <c r="A49" s="586" t="s">
        <v>274</v>
      </c>
      <c r="B49" s="587"/>
      <c r="C49" s="97" t="s">
        <v>3936</v>
      </c>
      <c r="D49" s="50">
        <v>72449816</v>
      </c>
      <c r="E49" s="201" t="s">
        <v>45</v>
      </c>
      <c r="F49" s="79" t="s">
        <v>305</v>
      </c>
      <c r="G49" s="105" t="s">
        <v>24</v>
      </c>
      <c r="H49" s="182"/>
      <c r="I49" s="50" t="s">
        <v>117</v>
      </c>
      <c r="J49" s="55">
        <v>0.56736111111111109</v>
      </c>
      <c r="K49" s="41">
        <f t="shared" si="6"/>
        <v>0.73402777777777783</v>
      </c>
      <c r="L49" s="55">
        <v>0.60416666666666663</v>
      </c>
      <c r="M49" s="55">
        <f t="shared" si="7"/>
        <v>0.60763888888888884</v>
      </c>
      <c r="N49" s="55">
        <v>0.60972222222222228</v>
      </c>
      <c r="O49" s="55">
        <f t="shared" si="8"/>
        <v>0.65138888888888891</v>
      </c>
      <c r="P49" s="55">
        <v>0.68194444444444446</v>
      </c>
      <c r="Q49" s="55">
        <f t="shared" si="9"/>
        <v>0.69236111111111109</v>
      </c>
      <c r="R49" s="55">
        <v>0.6958333333333333</v>
      </c>
      <c r="S49" s="55">
        <f t="shared" si="10"/>
        <v>0.70624999999999993</v>
      </c>
      <c r="T49" s="236">
        <v>0.72361111111111109</v>
      </c>
      <c r="U49" s="236">
        <f t="shared" si="11"/>
        <v>0.73402777777777772</v>
      </c>
      <c r="V49" s="538">
        <v>80</v>
      </c>
      <c r="W49" s="538"/>
    </row>
    <row r="50" spans="1:23" ht="20.25" customHeight="1" x14ac:dyDescent="0.25">
      <c r="A50" s="586" t="s">
        <v>276</v>
      </c>
      <c r="B50" s="587"/>
      <c r="C50" s="148" t="s">
        <v>3937</v>
      </c>
      <c r="D50" s="50">
        <v>80467533</v>
      </c>
      <c r="E50" s="529" t="s">
        <v>138</v>
      </c>
      <c r="F50" s="79" t="s">
        <v>305</v>
      </c>
      <c r="G50" s="105" t="s">
        <v>75</v>
      </c>
      <c r="H50" s="334"/>
      <c r="I50" s="256" t="s">
        <v>3938</v>
      </c>
      <c r="J50" s="55">
        <v>0.59236111111111112</v>
      </c>
      <c r="K50" s="55">
        <f t="shared" si="6"/>
        <v>0.75902777777777786</v>
      </c>
      <c r="L50" s="55">
        <v>0.60902777777777772</v>
      </c>
      <c r="M50" s="55">
        <f t="shared" si="7"/>
        <v>0.61249999999999993</v>
      </c>
      <c r="N50" s="55">
        <v>0.61388888888888893</v>
      </c>
      <c r="O50" s="55">
        <f t="shared" si="8"/>
        <v>0.65555555555555556</v>
      </c>
      <c r="P50" s="55">
        <v>0.69930555555555551</v>
      </c>
      <c r="Q50" s="55">
        <f t="shared" si="9"/>
        <v>0.70972222222222214</v>
      </c>
      <c r="R50" s="55">
        <v>0.71111111111111114</v>
      </c>
      <c r="S50" s="55">
        <f t="shared" si="10"/>
        <v>0.72152777777777777</v>
      </c>
      <c r="T50" s="236">
        <v>0.72916666666666663</v>
      </c>
      <c r="U50" s="236">
        <f t="shared" si="11"/>
        <v>0.73958333333333326</v>
      </c>
      <c r="V50" s="538">
        <v>80</v>
      </c>
      <c r="W50" s="538">
        <v>50</v>
      </c>
    </row>
    <row r="51" spans="1:23" ht="20.25" customHeight="1" x14ac:dyDescent="0.25">
      <c r="A51" s="586" t="s">
        <v>279</v>
      </c>
      <c r="B51" s="587"/>
      <c r="C51" s="97" t="s">
        <v>3939</v>
      </c>
      <c r="D51" s="50">
        <v>2869305</v>
      </c>
      <c r="E51" s="201" t="s">
        <v>45</v>
      </c>
      <c r="F51" s="79" t="s">
        <v>305</v>
      </c>
      <c r="G51" s="105" t="s">
        <v>146</v>
      </c>
      <c r="H51" s="356" t="s">
        <v>108</v>
      </c>
      <c r="I51" s="50" t="s">
        <v>1262</v>
      </c>
      <c r="J51" s="55">
        <v>0.6020833333333333</v>
      </c>
      <c r="K51" s="41">
        <f t="shared" si="6"/>
        <v>0.76875000000000004</v>
      </c>
      <c r="L51" s="55">
        <v>0.60972222222222228</v>
      </c>
      <c r="M51" s="41">
        <f t="shared" si="7"/>
        <v>0.61319444444444449</v>
      </c>
      <c r="N51" s="55">
        <v>0.61597222222222225</v>
      </c>
      <c r="O51" s="41">
        <f t="shared" si="8"/>
        <v>0.65763888888888888</v>
      </c>
      <c r="P51" s="55">
        <v>0.69513888888888886</v>
      </c>
      <c r="Q51" s="41">
        <f t="shared" si="9"/>
        <v>0.70555555555555549</v>
      </c>
      <c r="R51" s="55">
        <v>0.70625000000000004</v>
      </c>
      <c r="S51" s="41">
        <f t="shared" si="10"/>
        <v>0.71666666666666667</v>
      </c>
      <c r="T51" s="236">
        <v>0.73611111111111116</v>
      </c>
      <c r="U51" s="72">
        <f t="shared" si="11"/>
        <v>0.74652777777777779</v>
      </c>
      <c r="V51" s="538">
        <v>80</v>
      </c>
      <c r="W51" s="538"/>
    </row>
    <row r="52" spans="1:23" ht="20.25" customHeight="1" x14ac:dyDescent="0.25">
      <c r="A52" s="586" t="s">
        <v>283</v>
      </c>
      <c r="B52" s="587"/>
      <c r="C52" s="97" t="s">
        <v>3940</v>
      </c>
      <c r="D52" s="50">
        <v>75433340</v>
      </c>
      <c r="E52" s="50" t="s">
        <v>37</v>
      </c>
      <c r="F52" s="79" t="s">
        <v>305</v>
      </c>
      <c r="G52" s="105"/>
      <c r="H52" s="180"/>
      <c r="I52" s="105" t="s">
        <v>3195</v>
      </c>
      <c r="J52" s="55">
        <v>0.61458333333333337</v>
      </c>
      <c r="K52" s="41">
        <f t="shared" si="6"/>
        <v>0.78125000000000011</v>
      </c>
      <c r="L52" s="55">
        <v>0.61458333333333337</v>
      </c>
      <c r="M52" s="41">
        <f t="shared" si="7"/>
        <v>0.61805555555555558</v>
      </c>
      <c r="N52" s="55">
        <v>0.62013888888888891</v>
      </c>
      <c r="O52" s="41">
        <f t="shared" si="8"/>
        <v>0.66180555555555554</v>
      </c>
      <c r="P52" s="55">
        <v>0.71111111111111114</v>
      </c>
      <c r="Q52" s="41">
        <f t="shared" si="9"/>
        <v>0.72152777777777777</v>
      </c>
      <c r="R52" s="55">
        <v>0.72291666666666665</v>
      </c>
      <c r="S52" s="41">
        <f t="shared" si="10"/>
        <v>0.73333333333333328</v>
      </c>
      <c r="T52" s="236">
        <v>0.74236111111111114</v>
      </c>
      <c r="U52" s="72">
        <f t="shared" si="11"/>
        <v>0.75277777777777777</v>
      </c>
      <c r="V52" s="538">
        <v>80</v>
      </c>
      <c r="W52" s="538"/>
    </row>
    <row r="53" spans="1:23" ht="20.25" customHeight="1" x14ac:dyDescent="0.25">
      <c r="A53" s="586" t="s">
        <v>283</v>
      </c>
      <c r="B53" s="587"/>
      <c r="C53" s="97" t="s">
        <v>3941</v>
      </c>
      <c r="D53" s="50">
        <v>3293424</v>
      </c>
      <c r="E53" s="50" t="s">
        <v>17</v>
      </c>
      <c r="F53" s="79" t="s">
        <v>38</v>
      </c>
      <c r="G53" s="105"/>
      <c r="H53" s="356" t="s">
        <v>108</v>
      </c>
      <c r="I53" s="105" t="s">
        <v>3195</v>
      </c>
      <c r="J53" s="55">
        <v>0.6333333333333333</v>
      </c>
      <c r="K53" s="41">
        <f t="shared" si="6"/>
        <v>0.8</v>
      </c>
      <c r="L53" s="55">
        <v>0.63402777777777775</v>
      </c>
      <c r="M53" s="41">
        <f t="shared" si="7"/>
        <v>0.63749999999999996</v>
      </c>
      <c r="N53" s="55">
        <v>0.64722222222222225</v>
      </c>
      <c r="O53" s="41">
        <f t="shared" si="8"/>
        <v>0.68888888888888888</v>
      </c>
      <c r="P53" s="55">
        <v>0.70625000000000004</v>
      </c>
      <c r="Q53" s="41">
        <f t="shared" si="9"/>
        <v>0.71666666666666667</v>
      </c>
      <c r="R53" s="55">
        <v>0.71736111111111112</v>
      </c>
      <c r="S53" s="41">
        <f t="shared" si="10"/>
        <v>0.72777777777777775</v>
      </c>
      <c r="T53" s="236">
        <v>0.74791666666666667</v>
      </c>
      <c r="U53" s="72">
        <f t="shared" si="11"/>
        <v>0.7583333333333333</v>
      </c>
      <c r="V53" s="538">
        <v>80</v>
      </c>
      <c r="W53" s="538"/>
    </row>
    <row r="54" spans="1:23" ht="20.25" customHeight="1" x14ac:dyDescent="0.25">
      <c r="A54" s="586" t="s">
        <v>288</v>
      </c>
      <c r="B54" s="587"/>
      <c r="C54" s="152" t="s">
        <v>3942</v>
      </c>
      <c r="D54" s="217">
        <v>5090770</v>
      </c>
      <c r="E54" s="529" t="s">
        <v>138</v>
      </c>
      <c r="F54" s="79" t="s">
        <v>38</v>
      </c>
      <c r="G54" s="105"/>
      <c r="H54" s="356" t="s">
        <v>108</v>
      </c>
      <c r="I54" s="105" t="s">
        <v>3195</v>
      </c>
      <c r="J54" s="55">
        <v>0.63541666666666663</v>
      </c>
      <c r="K54" s="41">
        <f t="shared" si="6"/>
        <v>0.80208333333333337</v>
      </c>
      <c r="L54" s="55">
        <v>0.63680555555555551</v>
      </c>
      <c r="M54" s="41">
        <f t="shared" si="7"/>
        <v>0.64027777777777772</v>
      </c>
      <c r="N54" s="55">
        <v>0.6479166666666667</v>
      </c>
      <c r="O54" s="41">
        <f t="shared" si="8"/>
        <v>0.68958333333333333</v>
      </c>
      <c r="P54" s="55">
        <v>0.72361111111111109</v>
      </c>
      <c r="Q54" s="41">
        <f t="shared" si="9"/>
        <v>0.73402777777777772</v>
      </c>
      <c r="R54" s="55">
        <v>0.73472222222222228</v>
      </c>
      <c r="S54" s="41">
        <f t="shared" si="10"/>
        <v>0.74513888888888891</v>
      </c>
      <c r="T54" s="236">
        <v>0.75347222222222221</v>
      </c>
      <c r="U54" s="72">
        <f t="shared" si="11"/>
        <v>0.76388888888888884</v>
      </c>
      <c r="V54" s="538">
        <v>80</v>
      </c>
      <c r="W54" s="538"/>
    </row>
    <row r="55" spans="1:23" ht="20.25" customHeight="1" x14ac:dyDescent="0.25">
      <c r="A55" s="586" t="s">
        <v>290</v>
      </c>
      <c r="B55" s="587"/>
      <c r="C55" s="152" t="s">
        <v>3943</v>
      </c>
      <c r="D55" s="217">
        <v>43801186</v>
      </c>
      <c r="E55" s="201" t="s">
        <v>45</v>
      </c>
      <c r="F55" s="79" t="s">
        <v>305</v>
      </c>
      <c r="G55" s="256"/>
      <c r="H55" s="256"/>
      <c r="I55" s="256" t="s">
        <v>3944</v>
      </c>
      <c r="J55" s="55">
        <v>0.63680555555555551</v>
      </c>
      <c r="K55" s="41">
        <f t="shared" si="6"/>
        <v>0.80347222222222225</v>
      </c>
      <c r="L55" s="55">
        <v>0.64166666666666672</v>
      </c>
      <c r="M55" s="41">
        <f t="shared" si="7"/>
        <v>0.64513888888888893</v>
      </c>
      <c r="N55" s="55">
        <v>0.65069444444444446</v>
      </c>
      <c r="O55" s="41">
        <f t="shared" si="8"/>
        <v>0.69236111111111109</v>
      </c>
      <c r="P55" s="55">
        <v>0.71805555555555556</v>
      </c>
      <c r="Q55" s="41">
        <f t="shared" si="9"/>
        <v>0.72847222222222219</v>
      </c>
      <c r="R55" s="55">
        <v>0.73055555555555551</v>
      </c>
      <c r="S55" s="41">
        <f t="shared" si="10"/>
        <v>0.74097222222222214</v>
      </c>
      <c r="T55" s="236">
        <v>0.76041666666666663</v>
      </c>
      <c r="U55" s="72">
        <f t="shared" si="11"/>
        <v>0.77083333333333326</v>
      </c>
      <c r="V55" s="538">
        <v>80</v>
      </c>
      <c r="W55" s="538"/>
    </row>
    <row r="56" spans="1:23" ht="20.25" customHeight="1" x14ac:dyDescent="0.25">
      <c r="A56" s="586" t="s">
        <v>293</v>
      </c>
      <c r="B56" s="587"/>
      <c r="C56" s="152" t="s">
        <v>3945</v>
      </c>
      <c r="D56" s="217">
        <v>70255696</v>
      </c>
      <c r="E56" s="50" t="s">
        <v>84</v>
      </c>
      <c r="F56" s="142" t="s">
        <v>38</v>
      </c>
      <c r="G56" s="96"/>
      <c r="H56" s="328"/>
      <c r="I56" s="96" t="s">
        <v>66</v>
      </c>
      <c r="J56" s="55">
        <v>0.63958333333333328</v>
      </c>
      <c r="K56" s="55">
        <f t="shared" si="6"/>
        <v>0.80625000000000002</v>
      </c>
      <c r="L56" s="55">
        <v>0.6479166666666667</v>
      </c>
      <c r="M56" s="55">
        <f t="shared" si="7"/>
        <v>0.65138888888888891</v>
      </c>
      <c r="N56" s="55">
        <v>0.65763888888888888</v>
      </c>
      <c r="O56" s="55">
        <f t="shared" si="8"/>
        <v>0.69930555555555551</v>
      </c>
      <c r="P56" s="55">
        <v>0.73541666666666672</v>
      </c>
      <c r="Q56" s="55">
        <f t="shared" si="9"/>
        <v>0.74583333333333335</v>
      </c>
      <c r="R56" s="55">
        <v>0.74722222222222223</v>
      </c>
      <c r="S56" s="55">
        <f t="shared" si="10"/>
        <v>0.75763888888888886</v>
      </c>
      <c r="T56" s="236">
        <v>0.76458333333333328</v>
      </c>
      <c r="U56" s="236">
        <f t="shared" si="11"/>
        <v>0.77499999999999991</v>
      </c>
      <c r="V56" s="538">
        <v>80</v>
      </c>
      <c r="W56" s="538"/>
    </row>
    <row r="57" spans="1:23" ht="20.25" customHeight="1" x14ac:dyDescent="0.25">
      <c r="A57" s="586" t="s">
        <v>299</v>
      </c>
      <c r="B57" s="587"/>
      <c r="C57" s="152" t="s">
        <v>3946</v>
      </c>
      <c r="D57" s="217">
        <v>80104844</v>
      </c>
      <c r="E57" s="50" t="s">
        <v>84</v>
      </c>
      <c r="F57" s="142" t="s">
        <v>38</v>
      </c>
      <c r="G57" s="96"/>
      <c r="H57" s="328"/>
      <c r="I57" s="96" t="s">
        <v>434</v>
      </c>
      <c r="J57" s="55">
        <v>0.64722222222222225</v>
      </c>
      <c r="K57" s="55">
        <f t="shared" si="6"/>
        <v>0.81388888888888899</v>
      </c>
      <c r="L57" s="55">
        <v>0.65208333333333335</v>
      </c>
      <c r="M57" s="55">
        <f t="shared" si="7"/>
        <v>0.65555555555555556</v>
      </c>
      <c r="N57" s="55">
        <v>0.65833333333333333</v>
      </c>
      <c r="O57" s="55">
        <f t="shared" si="8"/>
        <v>0.7</v>
      </c>
      <c r="P57" s="55">
        <v>0.73055555555555551</v>
      </c>
      <c r="Q57" s="55">
        <f t="shared" si="9"/>
        <v>0.74097222222222214</v>
      </c>
      <c r="R57" s="55">
        <v>0.74375000000000002</v>
      </c>
      <c r="S57" s="55">
        <f t="shared" si="10"/>
        <v>0.75416666666666665</v>
      </c>
      <c r="T57" s="236">
        <v>0.77222222222222225</v>
      </c>
      <c r="U57" s="236">
        <f t="shared" si="11"/>
        <v>0.78263888888888888</v>
      </c>
      <c r="V57" s="538">
        <v>80</v>
      </c>
      <c r="W57" s="538"/>
    </row>
    <row r="58" spans="1:23" ht="20.25" customHeight="1" x14ac:dyDescent="0.25">
      <c r="A58" s="586" t="s">
        <v>303</v>
      </c>
      <c r="B58" s="587"/>
      <c r="C58" s="152" t="s">
        <v>3947</v>
      </c>
      <c r="D58" s="217">
        <v>10506394</v>
      </c>
      <c r="E58" s="21" t="s">
        <v>295</v>
      </c>
      <c r="F58" s="142" t="s">
        <v>38</v>
      </c>
      <c r="G58" s="96"/>
      <c r="H58" s="328"/>
      <c r="I58" s="96" t="s">
        <v>109</v>
      </c>
      <c r="J58" s="55">
        <v>0.65833333333333333</v>
      </c>
      <c r="K58" s="41">
        <f t="shared" si="6"/>
        <v>0.82500000000000007</v>
      </c>
      <c r="L58" s="55">
        <v>0.65972222222222221</v>
      </c>
      <c r="M58" s="41">
        <f t="shared" si="7"/>
        <v>0.66319444444444442</v>
      </c>
      <c r="N58" s="55">
        <v>0.66597222222222219</v>
      </c>
      <c r="O58" s="41">
        <f t="shared" si="8"/>
        <v>0.70763888888888882</v>
      </c>
      <c r="P58" s="55">
        <v>0.74722222222222223</v>
      </c>
      <c r="Q58" s="41">
        <f t="shared" si="9"/>
        <v>0.75763888888888886</v>
      </c>
      <c r="R58" s="55">
        <v>0.75972222222222219</v>
      </c>
      <c r="S58" s="41">
        <f t="shared" si="10"/>
        <v>0.77013888888888882</v>
      </c>
      <c r="T58" s="236">
        <v>0.77222222222222225</v>
      </c>
      <c r="U58" s="236">
        <f t="shared" si="11"/>
        <v>0.78263888888888888</v>
      </c>
      <c r="V58" s="538">
        <v>80</v>
      </c>
      <c r="W58" s="538"/>
    </row>
    <row r="59" spans="1:23" ht="20.25" customHeight="1" x14ac:dyDescent="0.25">
      <c r="A59" s="586" t="s">
        <v>306</v>
      </c>
      <c r="B59" s="587"/>
      <c r="C59" s="97" t="s">
        <v>3948</v>
      </c>
      <c r="D59" s="50">
        <v>76477124</v>
      </c>
      <c r="E59" s="50" t="s">
        <v>84</v>
      </c>
      <c r="F59" s="79" t="s">
        <v>28</v>
      </c>
      <c r="G59" s="96"/>
      <c r="H59" s="328"/>
      <c r="I59" s="96" t="s">
        <v>1020</v>
      </c>
      <c r="J59" s="55">
        <v>0.65972222222222221</v>
      </c>
      <c r="K59" s="41">
        <f t="shared" si="6"/>
        <v>0.82638888888888895</v>
      </c>
      <c r="L59" s="55">
        <v>0.6645833333333333</v>
      </c>
      <c r="M59" s="41">
        <f t="shared" si="7"/>
        <v>0.66805555555555551</v>
      </c>
      <c r="N59" s="55">
        <v>0.67222222222222228</v>
      </c>
      <c r="O59" s="41">
        <f t="shared" si="8"/>
        <v>0.71388888888888891</v>
      </c>
      <c r="P59" s="55">
        <v>0.74513888888888891</v>
      </c>
      <c r="Q59" s="41">
        <f t="shared" si="9"/>
        <v>0.75555555555555554</v>
      </c>
      <c r="R59" s="55">
        <v>0.75763888888888886</v>
      </c>
      <c r="S59" s="41">
        <f t="shared" si="10"/>
        <v>0.76805555555555549</v>
      </c>
      <c r="T59" s="236">
        <v>0.7729166666666667</v>
      </c>
      <c r="U59" s="236">
        <f t="shared" si="11"/>
        <v>0.78333333333333333</v>
      </c>
      <c r="V59" s="538">
        <v>80</v>
      </c>
      <c r="W59" s="538"/>
    </row>
    <row r="60" spans="1:23" ht="20.25" customHeight="1" x14ac:dyDescent="0.25">
      <c r="A60" s="586" t="s">
        <v>308</v>
      </c>
      <c r="B60" s="587"/>
      <c r="C60" s="97" t="s">
        <v>3949</v>
      </c>
      <c r="D60" s="50">
        <v>8164582</v>
      </c>
      <c r="E60" s="201" t="s">
        <v>45</v>
      </c>
      <c r="F60" s="79" t="s">
        <v>28</v>
      </c>
      <c r="G60" s="105" t="s">
        <v>42</v>
      </c>
      <c r="H60" s="425"/>
      <c r="I60" s="134" t="s">
        <v>168</v>
      </c>
      <c r="J60" s="55">
        <v>0.66805555555555551</v>
      </c>
      <c r="K60" s="41">
        <f t="shared" si="6"/>
        <v>0.83472222222222225</v>
      </c>
      <c r="L60" s="55">
        <v>0.67152777777777772</v>
      </c>
      <c r="M60" s="41">
        <f t="shared" si="7"/>
        <v>0.67499999999999993</v>
      </c>
      <c r="N60" s="55">
        <v>0.67708333333333337</v>
      </c>
      <c r="O60" s="41">
        <f t="shared" si="8"/>
        <v>0.71875</v>
      </c>
      <c r="P60" s="55">
        <v>0.75972222222222219</v>
      </c>
      <c r="Q60" s="41">
        <f t="shared" si="9"/>
        <v>0.77013888888888882</v>
      </c>
      <c r="R60" s="55">
        <v>0.77222222222222225</v>
      </c>
      <c r="S60" s="41">
        <f t="shared" si="10"/>
        <v>0.78263888888888888</v>
      </c>
      <c r="T60" s="55">
        <v>0.78402777777777777</v>
      </c>
      <c r="U60" s="41">
        <f t="shared" si="11"/>
        <v>0.7944444444444444</v>
      </c>
      <c r="V60" s="538">
        <v>100</v>
      </c>
      <c r="W60" s="538"/>
    </row>
    <row r="61" spans="1:23" ht="20.25" customHeight="1" x14ac:dyDescent="0.25">
      <c r="A61" s="600"/>
      <c r="B61" s="587"/>
      <c r="C61" s="104" t="s">
        <v>3950</v>
      </c>
      <c r="D61" s="88">
        <v>47928662</v>
      </c>
      <c r="E61" s="88" t="s">
        <v>429</v>
      </c>
      <c r="F61" s="80" t="s">
        <v>28</v>
      </c>
      <c r="G61" s="105" t="s">
        <v>24</v>
      </c>
      <c r="H61" s="332" t="s">
        <v>944</v>
      </c>
      <c r="I61" s="88" t="s">
        <v>3951</v>
      </c>
      <c r="J61" s="161"/>
      <c r="K61" s="15">
        <v>0.16666666666666671</v>
      </c>
      <c r="L61" s="161"/>
      <c r="M61" s="161">
        <f t="shared" si="7"/>
        <v>3.472222222222222E-3</v>
      </c>
      <c r="N61" s="161"/>
      <c r="O61" s="161">
        <f t="shared" si="8"/>
        <v>4.1666666666666657E-2</v>
      </c>
      <c r="P61" s="161"/>
      <c r="Q61" s="161">
        <f t="shared" si="9"/>
        <v>1.041666666666667E-2</v>
      </c>
      <c r="R61" s="161"/>
      <c r="S61" s="161">
        <f t="shared" si="10"/>
        <v>1.041666666666667E-2</v>
      </c>
      <c r="T61" s="161"/>
      <c r="U61" s="161">
        <f t="shared" si="11"/>
        <v>1.041666666666667E-2</v>
      </c>
      <c r="V61" s="538">
        <v>120</v>
      </c>
      <c r="W61" s="538"/>
    </row>
    <row r="62" spans="1:23" ht="20.25" customHeight="1" x14ac:dyDescent="0.25">
      <c r="A62" s="600"/>
      <c r="B62" s="587"/>
      <c r="C62" s="104" t="s">
        <v>3952</v>
      </c>
      <c r="D62" s="88">
        <v>75720809</v>
      </c>
      <c r="E62" s="88" t="s">
        <v>138</v>
      </c>
      <c r="F62" s="80"/>
      <c r="G62" s="88"/>
      <c r="H62" s="332"/>
      <c r="I62" s="88" t="s">
        <v>1038</v>
      </c>
      <c r="J62" s="161"/>
      <c r="K62" s="15">
        <v>0.16666666666666671</v>
      </c>
      <c r="L62" s="15"/>
      <c r="M62" s="15">
        <v>3.472222222222222E-3</v>
      </c>
      <c r="N62" s="15"/>
      <c r="O62" s="15">
        <v>4.1666666666666657E-2</v>
      </c>
      <c r="P62" s="15"/>
      <c r="Q62" s="15">
        <v>1.041666666666667E-2</v>
      </c>
      <c r="R62" s="15"/>
      <c r="S62" s="15">
        <v>1.041666666666667E-2</v>
      </c>
      <c r="T62" s="15"/>
      <c r="U62" s="15">
        <v>1.041666666666667E-2</v>
      </c>
      <c r="V62" s="538"/>
      <c r="W62" s="538"/>
    </row>
    <row r="63" spans="1:23" ht="20.25" customHeight="1" x14ac:dyDescent="0.25">
      <c r="A63" s="586" t="s">
        <v>3872</v>
      </c>
      <c r="B63" s="587"/>
      <c r="C63" s="97" t="s">
        <v>3953</v>
      </c>
      <c r="D63" s="50">
        <v>9855814</v>
      </c>
      <c r="E63" s="50" t="s">
        <v>271</v>
      </c>
      <c r="F63" s="79" t="s">
        <v>23</v>
      </c>
      <c r="G63" s="105" t="s">
        <v>24</v>
      </c>
      <c r="H63" s="182"/>
      <c r="I63" s="50" t="s">
        <v>117</v>
      </c>
      <c r="J63" s="55">
        <v>0.68194444444444446</v>
      </c>
      <c r="K63" s="55">
        <v>8.3333333333333329E-2</v>
      </c>
      <c r="L63" s="55">
        <v>0.68263888888888891</v>
      </c>
      <c r="M63" s="41">
        <v>0.68611111111111112</v>
      </c>
      <c r="N63" s="70">
        <v>0.6875</v>
      </c>
      <c r="O63" s="41">
        <v>0.72916666666666663</v>
      </c>
      <c r="P63" s="71">
        <v>0.75763888888888886</v>
      </c>
      <c r="Q63" s="41">
        <v>0.7680555555555556</v>
      </c>
      <c r="R63" s="55">
        <v>0.77152777777777781</v>
      </c>
      <c r="S63" s="41">
        <v>0.78194444444444444</v>
      </c>
      <c r="T63" s="41">
        <v>0.78333333333333333</v>
      </c>
      <c r="U63" s="41">
        <v>0.79374999999999996</v>
      </c>
      <c r="V63" s="538">
        <v>80</v>
      </c>
      <c r="W63" s="538"/>
    </row>
    <row r="64" spans="1:23" ht="20.25" customHeight="1" x14ac:dyDescent="0.25">
      <c r="A64" s="589"/>
      <c r="B64" s="589"/>
    </row>
    <row r="65" spans="1:8" ht="23.25" customHeight="1" x14ac:dyDescent="0.25">
      <c r="A65" s="589"/>
      <c r="B65" s="589"/>
    </row>
    <row r="66" spans="1:8" ht="15.75" customHeight="1" x14ac:dyDescent="0.25">
      <c r="A66" s="589"/>
      <c r="B66" s="589"/>
    </row>
    <row r="67" spans="1:8" ht="18" customHeight="1" x14ac:dyDescent="0.25">
      <c r="A67" s="589"/>
      <c r="B67" s="589"/>
    </row>
    <row r="68" spans="1:8" ht="15.75" customHeight="1" x14ac:dyDescent="0.25">
      <c r="B68" t="s">
        <v>6768</v>
      </c>
      <c r="C68" t="s">
        <v>6769</v>
      </c>
      <c r="D68" t="s">
        <v>6770</v>
      </c>
      <c r="E68" t="s">
        <v>6771</v>
      </c>
      <c r="F68" t="s">
        <v>6772</v>
      </c>
      <c r="G68" t="s">
        <v>6773</v>
      </c>
      <c r="H68" t="s">
        <v>6774</v>
      </c>
    </row>
    <row r="69" spans="1:8" ht="18" customHeight="1" x14ac:dyDescent="0.25"/>
    <row r="70" spans="1:8" ht="18" customHeight="1" x14ac:dyDescent="0.25"/>
    <row r="71" spans="1:8" ht="18" customHeight="1" x14ac:dyDescent="0.25"/>
    <row r="72" spans="1:8" ht="18" customHeight="1" x14ac:dyDescent="0.25"/>
    <row r="73" spans="1:8" ht="18" customHeight="1" x14ac:dyDescent="0.25"/>
    <row r="74" spans="1:8" ht="18" customHeight="1" x14ac:dyDescent="0.25"/>
    <row r="75" spans="1:8" ht="18" customHeight="1" x14ac:dyDescent="0.25"/>
    <row r="76" spans="1:8" ht="18" customHeight="1" x14ac:dyDescent="0.25"/>
    <row r="77" spans="1:8" ht="18" customHeight="1" x14ac:dyDescent="0.25"/>
    <row r="78" spans="1:8" ht="18" customHeight="1" x14ac:dyDescent="0.25"/>
    <row r="79" spans="1:8" ht="18" customHeight="1" x14ac:dyDescent="0.25"/>
    <row r="80" spans="1:8" ht="18" customHeight="1" x14ac:dyDescent="0.25"/>
    <row r="81" spans="2:6" ht="18" customHeight="1" x14ac:dyDescent="0.25"/>
    <row r="82" spans="2:6" ht="18" customHeight="1" x14ac:dyDescent="0.25"/>
    <row r="83" spans="2:6" ht="18" customHeight="1" x14ac:dyDescent="0.25"/>
    <row r="84" spans="2:6" ht="18" customHeight="1" x14ac:dyDescent="0.25"/>
    <row r="85" spans="2:6" ht="18" customHeight="1" x14ac:dyDescent="0.25"/>
    <row r="86" spans="2:6" ht="18" customHeight="1" x14ac:dyDescent="0.25"/>
    <row r="87" spans="2:6" ht="18" customHeight="1" x14ac:dyDescent="0.25"/>
    <row r="88" spans="2:6" ht="18" customHeight="1" x14ac:dyDescent="0.25"/>
    <row r="89" spans="2:6" ht="18" customHeight="1" x14ac:dyDescent="0.25"/>
    <row r="90" spans="2:6" ht="18" customHeight="1" x14ac:dyDescent="0.25"/>
    <row r="91" spans="2:6" ht="21" customHeight="1" x14ac:dyDescent="0.25"/>
    <row r="92" spans="2:6" ht="15.75" customHeight="1" x14ac:dyDescent="0.25">
      <c r="B92" t="s">
        <v>6768</v>
      </c>
      <c r="C92" t="s">
        <v>6769</v>
      </c>
      <c r="D92" t="s">
        <v>6770</v>
      </c>
      <c r="E92" t="s">
        <v>6771</v>
      </c>
      <c r="F92" t="s">
        <v>6772</v>
      </c>
    </row>
    <row r="93" spans="2:6" ht="15.75" customHeight="1" x14ac:dyDescent="0.25"/>
    <row r="94" spans="2:6" ht="15.75" customHeight="1" x14ac:dyDescent="0.25"/>
    <row r="95" spans="2:6" ht="21" customHeight="1" x14ac:dyDescent="0.25"/>
    <row r="96" spans="2:6" ht="21" customHeight="1" x14ac:dyDescent="0.25"/>
    <row r="97" ht="18.75" customHeight="1" x14ac:dyDescent="0.25"/>
    <row r="98" ht="15.75" customHeight="1" x14ac:dyDescent="0.25"/>
    <row r="99" ht="15.75" customHeight="1" x14ac:dyDescent="0.25"/>
    <row r="100" ht="18.75" customHeight="1" x14ac:dyDescent="0.25"/>
    <row r="105" ht="18" customHeight="1" x14ac:dyDescent="0.25"/>
    <row r="106" ht="18" customHeight="1" x14ac:dyDescent="0.25"/>
    <row r="107" ht="18" customHeight="1" x14ac:dyDescent="0.25"/>
    <row r="108" ht="18" customHeight="1" x14ac:dyDescent="0.25"/>
    <row r="109" ht="18" customHeight="1" x14ac:dyDescent="0.25"/>
    <row r="110" ht="18" customHeight="1" x14ac:dyDescent="0.25"/>
    <row r="111" ht="18" customHeight="1" x14ac:dyDescent="0.25"/>
    <row r="112" ht="18" customHeight="1" x14ac:dyDescent="0.25"/>
    <row r="113" ht="18" customHeight="1" x14ac:dyDescent="0.25"/>
    <row r="114" ht="18" customHeight="1" x14ac:dyDescent="0.25"/>
    <row r="115" ht="18" customHeight="1" x14ac:dyDescent="0.25"/>
    <row r="116" ht="18" customHeight="1" x14ac:dyDescent="0.25"/>
    <row r="117" ht="18" customHeight="1" x14ac:dyDescent="0.25"/>
    <row r="118" ht="18" customHeight="1" x14ac:dyDescent="0.25"/>
    <row r="119" ht="18" customHeight="1" x14ac:dyDescent="0.25"/>
    <row r="124" ht="18" customHeight="1" x14ac:dyDescent="0.25"/>
    <row r="125" ht="18" customHeight="1" x14ac:dyDescent="0.25"/>
    <row r="126" ht="18" customHeight="1" x14ac:dyDescent="0.25"/>
  </sheetData>
  <mergeCells count="72">
    <mergeCell ref="A59:B59"/>
    <mergeCell ref="A11:B11"/>
    <mergeCell ref="A49:B49"/>
    <mergeCell ref="A45:B45"/>
    <mergeCell ref="A48:B48"/>
    <mergeCell ref="A24:B24"/>
    <mergeCell ref="A30:B30"/>
    <mergeCell ref="A15:B15"/>
    <mergeCell ref="P1:Q1"/>
    <mergeCell ref="A36:B36"/>
    <mergeCell ref="A1:B1"/>
    <mergeCell ref="A61:B61"/>
    <mergeCell ref="A6:B6"/>
    <mergeCell ref="A54:B54"/>
    <mergeCell ref="A16:B16"/>
    <mergeCell ref="A7:B7"/>
    <mergeCell ref="A25:B25"/>
    <mergeCell ref="A18:B18"/>
    <mergeCell ref="A27:B27"/>
    <mergeCell ref="N1:O1"/>
    <mergeCell ref="A3:B3"/>
    <mergeCell ref="A9:B9"/>
    <mergeCell ref="A60:B60"/>
    <mergeCell ref="A51:B51"/>
    <mergeCell ref="R1:S1"/>
    <mergeCell ref="A55:B55"/>
    <mergeCell ref="A12:B12"/>
    <mergeCell ref="A50:B50"/>
    <mergeCell ref="A26:B26"/>
    <mergeCell ref="A21:B21"/>
    <mergeCell ref="A2:B2"/>
    <mergeCell ref="A33:B33"/>
    <mergeCell ref="A53:B53"/>
    <mergeCell ref="A52:B52"/>
    <mergeCell ref="A43:B43"/>
    <mergeCell ref="A19:B19"/>
    <mergeCell ref="A10:B10"/>
    <mergeCell ref="A28:B28"/>
    <mergeCell ref="A13:B13"/>
    <mergeCell ref="A44:B44"/>
    <mergeCell ref="T1:U1"/>
    <mergeCell ref="A47:B47"/>
    <mergeCell ref="A42:B42"/>
    <mergeCell ref="L1:M1"/>
    <mergeCell ref="A32:B32"/>
    <mergeCell ref="A5:B5"/>
    <mergeCell ref="A14:B14"/>
    <mergeCell ref="A17:B17"/>
    <mergeCell ref="A23:B23"/>
    <mergeCell ref="A8:B8"/>
    <mergeCell ref="A22:B22"/>
    <mergeCell ref="A35:B35"/>
    <mergeCell ref="A4:B4"/>
    <mergeCell ref="A20:B20"/>
    <mergeCell ref="A38:B38"/>
    <mergeCell ref="A29:B29"/>
    <mergeCell ref="A67:B67"/>
    <mergeCell ref="A31:B31"/>
    <mergeCell ref="A58:B58"/>
    <mergeCell ref="A39:B39"/>
    <mergeCell ref="A34:B34"/>
    <mergeCell ref="A65:B65"/>
    <mergeCell ref="A41:B41"/>
    <mergeCell ref="A46:B46"/>
    <mergeCell ref="A37:B37"/>
    <mergeCell ref="A66:B66"/>
    <mergeCell ref="A56:B56"/>
    <mergeCell ref="A57:B57"/>
    <mergeCell ref="A62:B62"/>
    <mergeCell ref="A63:B63"/>
    <mergeCell ref="A40:B40"/>
    <mergeCell ref="A64:B64"/>
  </mergeCells>
  <pageMargins left="0.7" right="0.7" top="0.75" bottom="0.75" header="0.3" footer="0.3"/>
  <pageSetup paperSize="9" fitToWidth="0" orientation="landscape"/>
  <tableParts count="2">
    <tablePart r:id="rId1"/>
    <tablePart r:id="rId2"/>
  </tableParts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0-000000000000}">
  <sheetPr codeName="Hoja382">
    <pageSetUpPr fitToPage="1"/>
  </sheetPr>
  <dimension ref="A1:W214"/>
  <sheetViews>
    <sheetView topLeftCell="A20" workbookViewId="0">
      <selection activeCell="Q56" sqref="Q56"/>
    </sheetView>
  </sheetViews>
  <sheetFormatPr baseColWidth="10" defaultColWidth="9.140625" defaultRowHeight="15" x14ac:dyDescent="0.25"/>
  <cols>
    <col min="1" max="2" width="2.7109375" customWidth="1"/>
    <col min="3" max="3" width="39" customWidth="1"/>
    <col min="4" max="4" width="14.5703125" customWidth="1"/>
    <col min="5" max="5" width="21.85546875" customWidth="1"/>
    <col min="6" max="6" width="22" customWidth="1"/>
    <col min="7" max="7" width="21.140625" bestFit="1" customWidth="1"/>
    <col min="8" max="8" width="11.85546875" customWidth="1"/>
    <col min="9" max="9" width="25.140625" customWidth="1"/>
    <col min="10" max="10" width="13.28515625" customWidth="1"/>
    <col min="11" max="11" width="13.5703125" customWidth="1"/>
    <col min="12" max="12" width="14.28515625" customWidth="1"/>
    <col min="13" max="13" width="13.7109375" customWidth="1"/>
    <col min="14" max="15" width="14.7109375" customWidth="1"/>
    <col min="16" max="16" width="15.28515625" customWidth="1"/>
    <col min="17" max="17" width="14.85546875" customWidth="1"/>
    <col min="18" max="19" width="15.42578125" customWidth="1"/>
    <col min="20" max="20" width="17" customWidth="1"/>
    <col min="21" max="21" width="17.85546875" customWidth="1"/>
    <col min="22" max="22" width="14.5703125" customWidth="1"/>
  </cols>
  <sheetData>
    <row r="1" spans="1:23" ht="46.5" customHeight="1" x14ac:dyDescent="0.25">
      <c r="A1" s="596" t="s">
        <v>0</v>
      </c>
      <c r="B1" s="597"/>
      <c r="C1" s="10" t="s">
        <v>1</v>
      </c>
      <c r="D1" s="10" t="s">
        <v>2</v>
      </c>
      <c r="E1" s="25" t="s">
        <v>3</v>
      </c>
      <c r="F1" s="20" t="s">
        <v>4</v>
      </c>
      <c r="G1" s="1" t="s">
        <v>5</v>
      </c>
      <c r="H1" s="10" t="s">
        <v>6</v>
      </c>
      <c r="I1" s="10" t="s">
        <v>7</v>
      </c>
      <c r="J1" s="3" t="s">
        <v>8</v>
      </c>
      <c r="K1" s="3" t="s">
        <v>9</v>
      </c>
      <c r="L1" s="593" t="s">
        <v>10</v>
      </c>
      <c r="M1" s="592"/>
      <c r="N1" s="599" t="s">
        <v>11</v>
      </c>
      <c r="O1" s="592"/>
      <c r="P1" s="595" t="s">
        <v>12</v>
      </c>
      <c r="Q1" s="592"/>
      <c r="R1" s="594" t="s">
        <v>13</v>
      </c>
      <c r="S1" s="592"/>
      <c r="T1" s="591" t="s">
        <v>14</v>
      </c>
      <c r="U1" s="592"/>
    </row>
    <row r="2" spans="1:23" ht="21" customHeight="1" x14ac:dyDescent="0.35">
      <c r="A2" s="586" t="s">
        <v>15</v>
      </c>
      <c r="B2" s="587"/>
      <c r="C2" s="97" t="s">
        <v>3954</v>
      </c>
      <c r="D2" s="50">
        <v>6035667</v>
      </c>
      <c r="E2" s="529" t="s">
        <v>138</v>
      </c>
      <c r="F2" s="79" t="s">
        <v>38</v>
      </c>
      <c r="G2" s="105" t="s">
        <v>146</v>
      </c>
      <c r="H2" s="356" t="s">
        <v>108</v>
      </c>
      <c r="I2" s="186" t="s">
        <v>25</v>
      </c>
      <c r="J2" s="55">
        <v>0.34791666666666671</v>
      </c>
      <c r="K2" s="41">
        <f t="shared" ref="K2:K45" si="0">J2+$K$60</f>
        <v>0.34791666666666671</v>
      </c>
      <c r="L2" s="55">
        <v>0.34861111111111109</v>
      </c>
      <c r="M2" s="41">
        <f t="shared" ref="M2:M45" si="1">L2+$M$61</f>
        <v>0.34861111111111109</v>
      </c>
      <c r="N2" s="55">
        <v>0.35208333333333341</v>
      </c>
      <c r="O2" s="41">
        <f t="shared" ref="O2:O45" si="2">N2+$O$61</f>
        <v>0.35208333333333341</v>
      </c>
      <c r="P2" s="55">
        <v>0.39513888888888887</v>
      </c>
      <c r="Q2" s="41">
        <f t="shared" ref="Q2:Q45" si="3">P2+$Q$61</f>
        <v>0.39513888888888887</v>
      </c>
      <c r="R2" s="55">
        <v>0.40833333333333333</v>
      </c>
      <c r="S2" s="41">
        <f t="shared" ref="S2:S45" si="4">R2+$S$61</f>
        <v>0.40833333333333333</v>
      </c>
      <c r="T2" s="236">
        <v>0.42083333333333328</v>
      </c>
      <c r="U2" s="236">
        <f t="shared" ref="U2:U18" si="5">T2+$U$61</f>
        <v>0.42083333333333328</v>
      </c>
      <c r="V2" s="537"/>
      <c r="W2" s="43">
        <v>130</v>
      </c>
    </row>
    <row r="3" spans="1:23" ht="20.25" customHeight="1" x14ac:dyDescent="0.35">
      <c r="A3" s="586" t="s">
        <v>21</v>
      </c>
      <c r="B3" s="587"/>
      <c r="C3" s="97" t="s">
        <v>3955</v>
      </c>
      <c r="D3" s="50">
        <v>25518198</v>
      </c>
      <c r="E3" s="202" t="s">
        <v>45</v>
      </c>
      <c r="F3" s="79" t="s">
        <v>38</v>
      </c>
      <c r="G3" s="105"/>
      <c r="H3" s="180"/>
      <c r="I3" s="105" t="s">
        <v>3195</v>
      </c>
      <c r="J3" s="55">
        <v>0.34930555555555548</v>
      </c>
      <c r="K3" s="41">
        <f t="shared" si="0"/>
        <v>0.34930555555555548</v>
      </c>
      <c r="L3" s="55">
        <v>0.3527777777777778</v>
      </c>
      <c r="M3" s="41">
        <f t="shared" si="1"/>
        <v>0.3527777777777778</v>
      </c>
      <c r="N3" s="55">
        <v>0.36041666666666672</v>
      </c>
      <c r="O3" s="41">
        <f t="shared" si="2"/>
        <v>0.36041666666666672</v>
      </c>
      <c r="P3" s="55">
        <v>0.40416666666666667</v>
      </c>
      <c r="Q3" s="41">
        <f t="shared" si="3"/>
        <v>0.40416666666666667</v>
      </c>
      <c r="R3" s="55">
        <v>0.41597222222222219</v>
      </c>
      <c r="S3" s="41">
        <f t="shared" si="4"/>
        <v>0.41597222222222219</v>
      </c>
      <c r="T3" s="236">
        <v>0.42777777777777781</v>
      </c>
      <c r="U3" s="236">
        <f t="shared" si="5"/>
        <v>0.42777777777777781</v>
      </c>
      <c r="V3" s="537"/>
      <c r="W3" s="43">
        <v>80</v>
      </c>
    </row>
    <row r="4" spans="1:23" ht="18.75" customHeight="1" x14ac:dyDescent="0.35">
      <c r="A4" s="586" t="s">
        <v>26</v>
      </c>
      <c r="B4" s="587"/>
      <c r="C4" s="97" t="s">
        <v>3956</v>
      </c>
      <c r="D4" s="50">
        <v>47031758</v>
      </c>
      <c r="E4" s="202" t="s">
        <v>45</v>
      </c>
      <c r="F4" s="79" t="s">
        <v>28</v>
      </c>
      <c r="G4" s="245"/>
      <c r="H4" s="347"/>
      <c r="I4" s="245" t="s">
        <v>47</v>
      </c>
      <c r="J4" s="55">
        <v>0.35</v>
      </c>
      <c r="K4" s="41">
        <f t="shared" si="0"/>
        <v>0.35</v>
      </c>
      <c r="L4" s="55">
        <v>0.35694444444444451</v>
      </c>
      <c r="M4" s="41">
        <f t="shared" si="1"/>
        <v>0.35694444444444451</v>
      </c>
      <c r="N4" s="55">
        <v>0.36249999999999999</v>
      </c>
      <c r="O4" s="41">
        <f t="shared" si="2"/>
        <v>0.36249999999999999</v>
      </c>
      <c r="P4" s="55">
        <v>0.40694444444444439</v>
      </c>
      <c r="Q4" s="41">
        <f t="shared" si="3"/>
        <v>0.40694444444444439</v>
      </c>
      <c r="R4" s="55">
        <v>0.42083333333333328</v>
      </c>
      <c r="S4" s="41">
        <f t="shared" si="4"/>
        <v>0.42083333333333328</v>
      </c>
      <c r="T4" s="236">
        <v>0.43194444444444452</v>
      </c>
      <c r="U4" s="236">
        <f t="shared" si="5"/>
        <v>0.43194444444444452</v>
      </c>
      <c r="V4" s="537"/>
      <c r="W4" s="43">
        <v>80</v>
      </c>
    </row>
    <row r="5" spans="1:23" ht="21.75" customHeight="1" x14ac:dyDescent="0.35">
      <c r="A5" s="586" t="s">
        <v>30</v>
      </c>
      <c r="B5" s="587"/>
      <c r="C5" s="97" t="s">
        <v>3957</v>
      </c>
      <c r="D5" s="50">
        <v>70506751</v>
      </c>
      <c r="E5" s="529" t="s">
        <v>138</v>
      </c>
      <c r="F5" s="79" t="s">
        <v>38</v>
      </c>
      <c r="G5" s="256"/>
      <c r="H5" s="334"/>
      <c r="I5" s="256" t="s">
        <v>3357</v>
      </c>
      <c r="J5" s="55">
        <v>0.3527777777777778</v>
      </c>
      <c r="K5" s="41">
        <f t="shared" si="0"/>
        <v>0.3527777777777778</v>
      </c>
      <c r="L5" s="55">
        <v>0.3611111111111111</v>
      </c>
      <c r="M5" s="41">
        <f t="shared" si="1"/>
        <v>0.3611111111111111</v>
      </c>
      <c r="N5" s="55">
        <v>0.36666666666666659</v>
      </c>
      <c r="O5" s="41">
        <f t="shared" si="2"/>
        <v>0.36666666666666659</v>
      </c>
      <c r="P5" s="55">
        <v>0.40972222222222221</v>
      </c>
      <c r="Q5" s="41">
        <f t="shared" si="3"/>
        <v>0.40972222222222221</v>
      </c>
      <c r="R5" s="55">
        <v>0.42569444444444438</v>
      </c>
      <c r="S5" s="41">
        <f t="shared" si="4"/>
        <v>0.42569444444444438</v>
      </c>
      <c r="T5" s="236">
        <v>0.44166666666666671</v>
      </c>
      <c r="U5" s="236">
        <f t="shared" si="5"/>
        <v>0.44166666666666671</v>
      </c>
      <c r="V5" s="537"/>
      <c r="W5" s="43">
        <v>80</v>
      </c>
    </row>
    <row r="6" spans="1:23" ht="19.5" customHeight="1" x14ac:dyDescent="0.35">
      <c r="A6" s="586" t="s">
        <v>35</v>
      </c>
      <c r="B6" s="587"/>
      <c r="C6" s="97" t="s">
        <v>3958</v>
      </c>
      <c r="D6" s="50">
        <v>10313241</v>
      </c>
      <c r="E6" s="202" t="s">
        <v>45</v>
      </c>
      <c r="F6" s="79" t="s">
        <v>38</v>
      </c>
      <c r="G6" s="105" t="s">
        <v>146</v>
      </c>
      <c r="H6" s="334"/>
      <c r="I6" s="256" t="s">
        <v>3359</v>
      </c>
      <c r="J6" s="55">
        <v>0.36180555555555549</v>
      </c>
      <c r="K6" s="41">
        <f t="shared" si="0"/>
        <v>0.36180555555555549</v>
      </c>
      <c r="L6" s="55">
        <v>0.36875000000000002</v>
      </c>
      <c r="M6" s="41">
        <f t="shared" si="1"/>
        <v>0.36875000000000002</v>
      </c>
      <c r="N6" s="55">
        <v>0.37569444444444439</v>
      </c>
      <c r="O6" s="41">
        <f t="shared" si="2"/>
        <v>0.37569444444444439</v>
      </c>
      <c r="P6" s="55">
        <v>0.42152777777777778</v>
      </c>
      <c r="Q6" s="41">
        <f t="shared" si="3"/>
        <v>0.42152777777777778</v>
      </c>
      <c r="R6" s="55">
        <v>0.43958333333333333</v>
      </c>
      <c r="S6" s="41">
        <f t="shared" si="4"/>
        <v>0.43958333333333333</v>
      </c>
      <c r="T6" s="236">
        <v>0.45416666666666672</v>
      </c>
      <c r="U6" s="236">
        <f t="shared" si="5"/>
        <v>0.45416666666666672</v>
      </c>
      <c r="V6" s="537"/>
      <c r="W6" s="43">
        <v>80</v>
      </c>
    </row>
    <row r="7" spans="1:23" ht="21.75" customHeight="1" x14ac:dyDescent="0.35">
      <c r="A7" s="586" t="s">
        <v>40</v>
      </c>
      <c r="B7" s="587"/>
      <c r="C7" s="97" t="s">
        <v>3959</v>
      </c>
      <c r="D7" s="50">
        <v>7191338</v>
      </c>
      <c r="E7" s="50" t="s">
        <v>271</v>
      </c>
      <c r="F7" s="79" t="s">
        <v>28</v>
      </c>
      <c r="G7" s="105"/>
      <c r="H7" s="356" t="s">
        <v>108</v>
      </c>
      <c r="I7" s="105" t="s">
        <v>3195</v>
      </c>
      <c r="J7" s="55">
        <v>0.35972222222222222</v>
      </c>
      <c r="K7" s="41">
        <f t="shared" si="0"/>
        <v>0.35972222222222222</v>
      </c>
      <c r="L7" s="55">
        <v>0.36527777777777781</v>
      </c>
      <c r="M7" s="41">
        <f t="shared" si="1"/>
        <v>0.36527777777777781</v>
      </c>
      <c r="N7" s="55">
        <v>0.36875000000000002</v>
      </c>
      <c r="O7" s="41">
        <f t="shared" si="2"/>
        <v>0.36875000000000002</v>
      </c>
      <c r="P7" s="55">
        <v>0.4152777777777778</v>
      </c>
      <c r="Q7" s="41">
        <f t="shared" si="3"/>
        <v>0.4152777777777778</v>
      </c>
      <c r="R7" s="55">
        <v>0.42708333333333331</v>
      </c>
      <c r="S7" s="41">
        <f t="shared" si="4"/>
        <v>0.42708333333333331</v>
      </c>
      <c r="T7" s="236">
        <v>0.44305555555555548</v>
      </c>
      <c r="U7" s="236">
        <f t="shared" si="5"/>
        <v>0.44305555555555548</v>
      </c>
      <c r="V7" s="537"/>
      <c r="W7" s="43">
        <v>80</v>
      </c>
    </row>
    <row r="8" spans="1:23" ht="20.25" customHeight="1" x14ac:dyDescent="0.35">
      <c r="A8" s="586" t="s">
        <v>43</v>
      </c>
      <c r="B8" s="587"/>
      <c r="C8" s="97" t="s">
        <v>3952</v>
      </c>
      <c r="D8" s="50">
        <v>75720809</v>
      </c>
      <c r="E8" s="529" t="s">
        <v>138</v>
      </c>
      <c r="F8" s="79" t="s">
        <v>28</v>
      </c>
      <c r="G8" s="245"/>
      <c r="H8" s="347"/>
      <c r="I8" s="245" t="s">
        <v>63</v>
      </c>
      <c r="J8" s="55">
        <v>0.36249999999999999</v>
      </c>
      <c r="K8" s="41">
        <f t="shared" si="0"/>
        <v>0.36249999999999999</v>
      </c>
      <c r="L8" s="55">
        <v>0.37361111111111112</v>
      </c>
      <c r="M8" s="41">
        <f t="shared" si="1"/>
        <v>0.37361111111111112</v>
      </c>
      <c r="N8" s="55">
        <v>0.37847222222222221</v>
      </c>
      <c r="O8" s="41">
        <f t="shared" si="2"/>
        <v>0.37847222222222221</v>
      </c>
      <c r="P8" s="55">
        <v>0.42777777777777781</v>
      </c>
      <c r="Q8" s="41">
        <f t="shared" si="3"/>
        <v>0.42777777777777781</v>
      </c>
      <c r="R8" s="55">
        <v>0.44027777777777782</v>
      </c>
      <c r="S8" s="41">
        <f t="shared" si="4"/>
        <v>0.44027777777777782</v>
      </c>
      <c r="T8" s="236">
        <v>0.4548611111111111</v>
      </c>
      <c r="U8" s="236">
        <f t="shared" si="5"/>
        <v>0.4548611111111111</v>
      </c>
      <c r="V8" s="537"/>
      <c r="W8" s="43">
        <v>80</v>
      </c>
    </row>
    <row r="9" spans="1:23" ht="21" customHeight="1" x14ac:dyDescent="0.35">
      <c r="A9" s="586" t="s">
        <v>48</v>
      </c>
      <c r="B9" s="587"/>
      <c r="C9" s="97" t="s">
        <v>3960</v>
      </c>
      <c r="D9" s="50">
        <v>44132764</v>
      </c>
      <c r="E9" s="202" t="s">
        <v>45</v>
      </c>
      <c r="F9" s="79" t="s">
        <v>38</v>
      </c>
      <c r="G9" s="184" t="s">
        <v>203</v>
      </c>
      <c r="H9" s="182"/>
      <c r="I9" s="50" t="s">
        <v>1238</v>
      </c>
      <c r="J9" s="55">
        <v>0.36388888888888887</v>
      </c>
      <c r="K9" s="41">
        <f t="shared" si="0"/>
        <v>0.36388888888888887</v>
      </c>
      <c r="L9" s="55">
        <v>0.37847222222222221</v>
      </c>
      <c r="M9" s="41">
        <f t="shared" si="1"/>
        <v>0.37847222222222221</v>
      </c>
      <c r="N9" s="55">
        <v>0.38333333333333341</v>
      </c>
      <c r="O9" s="41">
        <f t="shared" si="2"/>
        <v>0.38333333333333341</v>
      </c>
      <c r="P9" s="55">
        <v>0.43472222222222218</v>
      </c>
      <c r="Q9" s="41">
        <f t="shared" si="3"/>
        <v>0.43472222222222218</v>
      </c>
      <c r="R9" s="55">
        <v>0.45208333333333328</v>
      </c>
      <c r="S9" s="41">
        <f t="shared" si="4"/>
        <v>0.45208333333333328</v>
      </c>
      <c r="T9" s="236">
        <v>0.46597222222222218</v>
      </c>
      <c r="U9" s="236">
        <f t="shared" si="5"/>
        <v>0.46597222222222218</v>
      </c>
      <c r="V9" s="537"/>
      <c r="W9" s="43">
        <v>80</v>
      </c>
    </row>
    <row r="10" spans="1:23" s="46" customFormat="1" ht="21" customHeight="1" x14ac:dyDescent="0.35">
      <c r="A10" s="586" t="s">
        <v>54</v>
      </c>
      <c r="B10" s="587"/>
      <c r="C10" s="97" t="s">
        <v>3961</v>
      </c>
      <c r="D10" s="50">
        <v>16796070</v>
      </c>
      <c r="E10" s="50" t="s">
        <v>271</v>
      </c>
      <c r="F10" s="79" t="s">
        <v>38</v>
      </c>
      <c r="G10" s="184" t="s">
        <v>128</v>
      </c>
      <c r="H10" s="182"/>
      <c r="I10" s="50" t="s">
        <v>2048</v>
      </c>
      <c r="J10" s="55">
        <v>0.37152777777777779</v>
      </c>
      <c r="K10" s="41">
        <f t="shared" si="0"/>
        <v>0.37152777777777779</v>
      </c>
      <c r="L10" s="55">
        <v>0.38263888888888892</v>
      </c>
      <c r="M10" s="41">
        <f t="shared" si="1"/>
        <v>0.38263888888888892</v>
      </c>
      <c r="N10" s="55">
        <v>0.38750000000000001</v>
      </c>
      <c r="O10" s="41">
        <f t="shared" si="2"/>
        <v>0.38750000000000001</v>
      </c>
      <c r="P10" s="55">
        <v>0.44027777777777782</v>
      </c>
      <c r="Q10" s="41">
        <f t="shared" si="3"/>
        <v>0.44027777777777782</v>
      </c>
      <c r="R10" s="55">
        <v>0.4513888888888889</v>
      </c>
      <c r="S10" s="41">
        <f t="shared" si="4"/>
        <v>0.4513888888888889</v>
      </c>
      <c r="T10" s="236">
        <v>0.46736111111111112</v>
      </c>
      <c r="U10" s="236">
        <f t="shared" si="5"/>
        <v>0.46736111111111112</v>
      </c>
      <c r="V10" s="537"/>
      <c r="W10" s="43">
        <v>90</v>
      </c>
    </row>
    <row r="11" spans="1:23" ht="23.25" customHeight="1" x14ac:dyDescent="0.35">
      <c r="A11" s="586" t="s">
        <v>58</v>
      </c>
      <c r="B11" s="587"/>
      <c r="C11" s="97" t="s">
        <v>3962</v>
      </c>
      <c r="D11" s="50">
        <v>74201783</v>
      </c>
      <c r="E11" s="50" t="s">
        <v>84</v>
      </c>
      <c r="F11" s="79" t="s">
        <v>28</v>
      </c>
      <c r="G11" s="184" t="s">
        <v>128</v>
      </c>
      <c r="H11" s="182"/>
      <c r="I11" s="50" t="s">
        <v>1962</v>
      </c>
      <c r="J11" s="55">
        <v>0.37222222222222218</v>
      </c>
      <c r="K11" s="41">
        <f t="shared" si="0"/>
        <v>0.37222222222222218</v>
      </c>
      <c r="L11" s="55">
        <v>0.38680555555555562</v>
      </c>
      <c r="M11" s="41">
        <f t="shared" si="1"/>
        <v>0.38680555555555562</v>
      </c>
      <c r="N11" s="55">
        <v>0.39166666666666672</v>
      </c>
      <c r="O11" s="41">
        <f t="shared" si="2"/>
        <v>0.39166666666666672</v>
      </c>
      <c r="P11" s="55">
        <v>0.44791666666666669</v>
      </c>
      <c r="Q11" s="41">
        <f t="shared" si="3"/>
        <v>0.44791666666666669</v>
      </c>
      <c r="R11" s="55">
        <v>0.46388888888888891</v>
      </c>
      <c r="S11" s="41">
        <f t="shared" si="4"/>
        <v>0.46388888888888891</v>
      </c>
      <c r="T11" s="236">
        <v>0.4777777777777778</v>
      </c>
      <c r="U11" s="236">
        <f t="shared" si="5"/>
        <v>0.4777777777777778</v>
      </c>
      <c r="V11" s="537"/>
      <c r="W11" s="43">
        <v>90</v>
      </c>
    </row>
    <row r="12" spans="1:23" ht="21.75" customHeight="1" x14ac:dyDescent="0.35">
      <c r="A12" s="586" t="s">
        <v>67</v>
      </c>
      <c r="B12" s="587"/>
      <c r="C12" s="97" t="s">
        <v>3963</v>
      </c>
      <c r="D12" s="50">
        <v>44514157</v>
      </c>
      <c r="E12" s="202" t="s">
        <v>45</v>
      </c>
      <c r="F12" s="79" t="s">
        <v>38</v>
      </c>
      <c r="G12" s="245"/>
      <c r="H12" s="347"/>
      <c r="I12" s="245" t="s">
        <v>319</v>
      </c>
      <c r="J12" s="55">
        <v>0.37638888888888888</v>
      </c>
      <c r="K12" s="41">
        <f t="shared" si="0"/>
        <v>0.37638888888888888</v>
      </c>
      <c r="L12" s="55">
        <v>0.39166666666666672</v>
      </c>
      <c r="M12" s="41">
        <f t="shared" si="1"/>
        <v>0.39166666666666672</v>
      </c>
      <c r="N12" s="55">
        <v>0.39652777777777781</v>
      </c>
      <c r="O12" s="41">
        <f t="shared" si="2"/>
        <v>0.39652777777777781</v>
      </c>
      <c r="P12" s="55">
        <v>0.4513888888888889</v>
      </c>
      <c r="Q12" s="41">
        <f t="shared" si="3"/>
        <v>0.4513888888888889</v>
      </c>
      <c r="R12" s="55">
        <v>0.46458333333333329</v>
      </c>
      <c r="S12" s="41">
        <f t="shared" si="4"/>
        <v>0.46458333333333329</v>
      </c>
      <c r="T12" s="236">
        <v>0.47847222222222219</v>
      </c>
      <c r="U12" s="236">
        <f t="shared" si="5"/>
        <v>0.47847222222222219</v>
      </c>
      <c r="V12" s="537"/>
      <c r="W12" s="43">
        <v>80</v>
      </c>
    </row>
    <row r="13" spans="1:23" s="46" customFormat="1" ht="24" customHeight="1" x14ac:dyDescent="0.35">
      <c r="A13" s="586" t="s">
        <v>70</v>
      </c>
      <c r="B13" s="587"/>
      <c r="C13" s="148" t="s">
        <v>3964</v>
      </c>
      <c r="D13" s="50">
        <v>27750977</v>
      </c>
      <c r="E13" s="202" t="s">
        <v>45</v>
      </c>
      <c r="F13" s="79" t="s">
        <v>28</v>
      </c>
      <c r="G13" s="105" t="s">
        <v>370</v>
      </c>
      <c r="H13" s="245" t="s">
        <v>3965</v>
      </c>
      <c r="I13" s="245" t="s">
        <v>95</v>
      </c>
      <c r="J13" s="55">
        <v>0.38541666666666669</v>
      </c>
      <c r="K13" s="41">
        <f t="shared" si="0"/>
        <v>0.38541666666666669</v>
      </c>
      <c r="L13" s="55">
        <v>0.39583333333333331</v>
      </c>
      <c r="M13" s="41">
        <f t="shared" si="1"/>
        <v>0.39583333333333331</v>
      </c>
      <c r="N13" s="55">
        <v>0.40069444444444452</v>
      </c>
      <c r="O13" s="41">
        <f t="shared" si="2"/>
        <v>0.40069444444444452</v>
      </c>
      <c r="P13" s="55">
        <v>0.45902777777777781</v>
      </c>
      <c r="Q13" s="41">
        <f t="shared" si="3"/>
        <v>0.45902777777777781</v>
      </c>
      <c r="R13" s="55">
        <v>0.47569444444444442</v>
      </c>
      <c r="S13" s="41">
        <f t="shared" si="4"/>
        <v>0.47569444444444442</v>
      </c>
      <c r="T13" s="236">
        <v>0.48888888888888887</v>
      </c>
      <c r="U13" s="236">
        <f t="shared" si="5"/>
        <v>0.48888888888888887</v>
      </c>
      <c r="V13" s="537"/>
      <c r="W13" s="43">
        <v>80</v>
      </c>
    </row>
    <row r="14" spans="1:23" ht="21.75" customHeight="1" x14ac:dyDescent="0.35">
      <c r="A14" s="586" t="s">
        <v>73</v>
      </c>
      <c r="B14" s="587"/>
      <c r="C14" s="97" t="s">
        <v>3966</v>
      </c>
      <c r="D14" s="50">
        <v>25787439</v>
      </c>
      <c r="E14" s="202" t="s">
        <v>45</v>
      </c>
      <c r="F14" s="79" t="s">
        <v>38</v>
      </c>
      <c r="G14" s="245"/>
      <c r="H14" s="347"/>
      <c r="I14" s="245" t="s">
        <v>861</v>
      </c>
      <c r="J14" s="55">
        <v>0.39930555555555558</v>
      </c>
      <c r="K14" s="41">
        <f t="shared" si="0"/>
        <v>0.39930555555555558</v>
      </c>
      <c r="L14" s="55">
        <v>0.4</v>
      </c>
      <c r="M14" s="41">
        <f t="shared" si="1"/>
        <v>0.4</v>
      </c>
      <c r="N14" s="55">
        <v>0.40694444444444439</v>
      </c>
      <c r="O14" s="41">
        <f t="shared" si="2"/>
        <v>0.40694444444444439</v>
      </c>
      <c r="P14" s="55">
        <v>0.46458333333333329</v>
      </c>
      <c r="Q14" s="41">
        <f t="shared" si="3"/>
        <v>0.46458333333333329</v>
      </c>
      <c r="R14" s="55">
        <v>0.47638888888888892</v>
      </c>
      <c r="S14" s="41">
        <f t="shared" si="4"/>
        <v>0.47638888888888892</v>
      </c>
      <c r="T14" s="236">
        <v>0.49027777777777781</v>
      </c>
      <c r="U14" s="236">
        <f t="shared" si="5"/>
        <v>0.49027777777777781</v>
      </c>
      <c r="V14" s="537"/>
      <c r="W14" s="43">
        <v>80</v>
      </c>
    </row>
    <row r="15" spans="1:23" ht="19.5" customHeight="1" x14ac:dyDescent="0.35">
      <c r="A15" s="586" t="s">
        <v>76</v>
      </c>
      <c r="B15" s="587"/>
      <c r="C15" s="97" t="s">
        <v>3967</v>
      </c>
      <c r="D15" s="50">
        <v>75593079</v>
      </c>
      <c r="E15" s="50" t="s">
        <v>84</v>
      </c>
      <c r="F15" s="79" t="s">
        <v>28</v>
      </c>
      <c r="G15" s="105"/>
      <c r="H15" s="180"/>
      <c r="I15" s="105" t="s">
        <v>3195</v>
      </c>
      <c r="J15" s="55">
        <v>0.40138888888888891</v>
      </c>
      <c r="K15" s="41">
        <f t="shared" si="0"/>
        <v>0.40138888888888891</v>
      </c>
      <c r="L15" s="55">
        <v>0.40486111111111112</v>
      </c>
      <c r="M15" s="41">
        <f t="shared" si="1"/>
        <v>0.40486111111111112</v>
      </c>
      <c r="N15" s="55">
        <v>0.41041666666666671</v>
      </c>
      <c r="O15" s="41">
        <f t="shared" si="2"/>
        <v>0.41041666666666671</v>
      </c>
      <c r="P15" s="55">
        <v>0.47083333333333333</v>
      </c>
      <c r="Q15" s="41">
        <f t="shared" si="3"/>
        <v>0.47083333333333333</v>
      </c>
      <c r="R15" s="55">
        <v>0.48749999999999999</v>
      </c>
      <c r="S15" s="41">
        <f t="shared" si="4"/>
        <v>0.48749999999999999</v>
      </c>
      <c r="T15" s="236">
        <v>0.51666666666666672</v>
      </c>
      <c r="U15" s="236">
        <f t="shared" si="5"/>
        <v>0.51666666666666672</v>
      </c>
      <c r="V15" s="537"/>
      <c r="W15" s="43">
        <v>80</v>
      </c>
    </row>
    <row r="16" spans="1:23" ht="19.5" customHeight="1" x14ac:dyDescent="0.35">
      <c r="A16" s="586" t="s">
        <v>78</v>
      </c>
      <c r="B16" s="587"/>
      <c r="C16" s="97" t="s">
        <v>3968</v>
      </c>
      <c r="D16" s="50">
        <v>40585059</v>
      </c>
      <c r="E16" s="50" t="s">
        <v>84</v>
      </c>
      <c r="F16" s="79" t="s">
        <v>38</v>
      </c>
      <c r="G16" s="105" t="s">
        <v>100</v>
      </c>
      <c r="H16" s="182"/>
      <c r="I16" s="50" t="s">
        <v>1962</v>
      </c>
      <c r="J16" s="55">
        <v>0.4236111111111111</v>
      </c>
      <c r="K16" s="41">
        <f t="shared" si="0"/>
        <v>0.4236111111111111</v>
      </c>
      <c r="L16" s="55">
        <v>0.42430555555555549</v>
      </c>
      <c r="M16" s="41">
        <f t="shared" si="1"/>
        <v>0.42430555555555549</v>
      </c>
      <c r="N16" s="55">
        <v>0.42986111111111108</v>
      </c>
      <c r="O16" s="41">
        <f t="shared" si="2"/>
        <v>0.42986111111111108</v>
      </c>
      <c r="P16" s="55">
        <v>0.47638888888888892</v>
      </c>
      <c r="Q16" s="41">
        <f t="shared" si="3"/>
        <v>0.47638888888888892</v>
      </c>
      <c r="R16" s="55">
        <v>0.48888888888888887</v>
      </c>
      <c r="S16" s="41">
        <f t="shared" si="4"/>
        <v>0.48888888888888887</v>
      </c>
      <c r="T16" s="236">
        <v>0.5131944444444444</v>
      </c>
      <c r="U16" s="236">
        <f t="shared" si="5"/>
        <v>0.5131944444444444</v>
      </c>
      <c r="V16" s="537"/>
      <c r="W16" s="43">
        <v>90</v>
      </c>
    </row>
    <row r="17" spans="1:23" ht="20.25" customHeight="1" x14ac:dyDescent="0.35">
      <c r="A17" s="586" t="s">
        <v>80</v>
      </c>
      <c r="B17" s="587"/>
      <c r="C17" s="152" t="s">
        <v>3969</v>
      </c>
      <c r="D17" s="217">
        <v>46109309</v>
      </c>
      <c r="E17" s="201" t="s">
        <v>45</v>
      </c>
      <c r="F17" s="142" t="s">
        <v>28</v>
      </c>
      <c r="G17" s="184" t="s">
        <v>3970</v>
      </c>
      <c r="H17" s="347" t="s">
        <v>3971</v>
      </c>
      <c r="I17" s="245" t="s">
        <v>175</v>
      </c>
      <c r="J17" s="55">
        <v>0.42430555555555549</v>
      </c>
      <c r="K17" s="41">
        <f t="shared" si="0"/>
        <v>0.42430555555555549</v>
      </c>
      <c r="L17" s="55">
        <v>0.4284722222222222</v>
      </c>
      <c r="M17" s="41">
        <f t="shared" si="1"/>
        <v>0.4284722222222222</v>
      </c>
      <c r="N17" s="55">
        <v>0.43472222222222218</v>
      </c>
      <c r="O17" s="41">
        <f t="shared" si="2"/>
        <v>0.43472222222222218</v>
      </c>
      <c r="P17" s="55">
        <v>0.4826388888888889</v>
      </c>
      <c r="Q17" s="41">
        <f t="shared" si="3"/>
        <v>0.4826388888888889</v>
      </c>
      <c r="R17" s="55">
        <v>0.51527777777777772</v>
      </c>
      <c r="S17" s="41">
        <f t="shared" si="4"/>
        <v>0.51527777777777772</v>
      </c>
      <c r="T17" s="236">
        <v>0.52916666666666667</v>
      </c>
      <c r="U17" s="236">
        <f t="shared" si="5"/>
        <v>0.52916666666666667</v>
      </c>
      <c r="V17" s="537"/>
      <c r="W17" s="43">
        <v>80</v>
      </c>
    </row>
    <row r="18" spans="1:23" ht="21.75" customHeight="1" x14ac:dyDescent="0.35">
      <c r="A18" s="586" t="s">
        <v>82</v>
      </c>
      <c r="B18" s="587"/>
      <c r="C18" s="97" t="s">
        <v>3972</v>
      </c>
      <c r="D18" s="50">
        <v>44237300</v>
      </c>
      <c r="E18" s="50" t="s">
        <v>271</v>
      </c>
      <c r="F18" s="79" t="s">
        <v>38</v>
      </c>
      <c r="G18" s="184" t="s">
        <v>116</v>
      </c>
      <c r="H18" s="186"/>
      <c r="I18" s="186" t="s">
        <v>159</v>
      </c>
      <c r="J18" s="55">
        <v>0.42777777777777781</v>
      </c>
      <c r="K18" s="55">
        <f t="shared" si="0"/>
        <v>0.42777777777777781</v>
      </c>
      <c r="L18" s="55">
        <v>0.43333333333333329</v>
      </c>
      <c r="M18" s="41">
        <f t="shared" si="1"/>
        <v>0.43333333333333329</v>
      </c>
      <c r="N18" s="55">
        <v>0.43958333333333333</v>
      </c>
      <c r="O18" s="41">
        <f t="shared" si="2"/>
        <v>0.43958333333333333</v>
      </c>
      <c r="P18" s="55">
        <v>0.48819444444444438</v>
      </c>
      <c r="Q18" s="41">
        <f t="shared" si="3"/>
        <v>0.48819444444444438</v>
      </c>
      <c r="R18" s="55">
        <v>0.5131944444444444</v>
      </c>
      <c r="S18" s="41">
        <f t="shared" si="4"/>
        <v>0.5131944444444444</v>
      </c>
      <c r="T18" s="236">
        <v>0.53055555555555556</v>
      </c>
      <c r="U18" s="236">
        <f t="shared" si="5"/>
        <v>0.53055555555555556</v>
      </c>
      <c r="V18" s="537"/>
      <c r="W18" s="43">
        <v>120</v>
      </c>
    </row>
    <row r="19" spans="1:23" ht="22.5" customHeight="1" x14ac:dyDescent="0.35">
      <c r="A19" s="586" t="s">
        <v>87</v>
      </c>
      <c r="B19" s="587"/>
      <c r="C19" s="97" t="s">
        <v>3973</v>
      </c>
      <c r="D19" s="50">
        <v>48611844</v>
      </c>
      <c r="E19" s="50" t="s">
        <v>84</v>
      </c>
      <c r="F19" s="79" t="s">
        <v>28</v>
      </c>
      <c r="G19" s="184" t="s">
        <v>19</v>
      </c>
      <c r="H19" s="182"/>
      <c r="I19" s="154" t="s">
        <v>3974</v>
      </c>
      <c r="J19" s="41">
        <v>0.44513888888888892</v>
      </c>
      <c r="K19" s="41">
        <f t="shared" si="0"/>
        <v>0.44513888888888892</v>
      </c>
      <c r="L19" s="63">
        <v>0.45833333333333331</v>
      </c>
      <c r="M19" s="41">
        <f t="shared" si="1"/>
        <v>0.45833333333333331</v>
      </c>
      <c r="N19" s="55">
        <v>0.46250000000000002</v>
      </c>
      <c r="O19" s="41">
        <f t="shared" si="2"/>
        <v>0.46250000000000002</v>
      </c>
      <c r="P19" s="55">
        <v>0.52708333333333335</v>
      </c>
      <c r="Q19" s="41">
        <f t="shared" si="3"/>
        <v>0.52708333333333335</v>
      </c>
      <c r="R19" s="55">
        <v>0.53819444444444442</v>
      </c>
      <c r="S19" s="41">
        <f t="shared" si="4"/>
        <v>0.53819444444444442</v>
      </c>
      <c r="T19" s="236">
        <v>0.55277777777777781</v>
      </c>
      <c r="U19" s="236">
        <v>0.56527777777777777</v>
      </c>
      <c r="V19" s="537"/>
      <c r="W19" s="43">
        <v>80</v>
      </c>
    </row>
    <row r="20" spans="1:23" s="4" customFormat="1" ht="20.25" customHeight="1" x14ac:dyDescent="0.35">
      <c r="A20" s="586" t="s">
        <v>91</v>
      </c>
      <c r="B20" s="587"/>
      <c r="C20" s="97" t="s">
        <v>3975</v>
      </c>
      <c r="D20" s="50">
        <v>9271633</v>
      </c>
      <c r="E20" s="50" t="s">
        <v>271</v>
      </c>
      <c r="F20" s="79" t="s">
        <v>38</v>
      </c>
      <c r="G20" s="105"/>
      <c r="H20" s="180"/>
      <c r="I20" s="252" t="s">
        <v>3195</v>
      </c>
      <c r="J20" s="41">
        <v>0.4465277777777778</v>
      </c>
      <c r="K20" s="41">
        <f t="shared" si="0"/>
        <v>0.4465277777777778</v>
      </c>
      <c r="L20" s="63">
        <v>0.46319444444444452</v>
      </c>
      <c r="M20" s="41">
        <f t="shared" si="1"/>
        <v>0.46319444444444452</v>
      </c>
      <c r="N20" s="55">
        <v>0.46805555555555561</v>
      </c>
      <c r="O20" s="41">
        <f t="shared" si="2"/>
        <v>0.46805555555555561</v>
      </c>
      <c r="P20" s="55">
        <v>0.52777777777777779</v>
      </c>
      <c r="Q20" s="41">
        <f t="shared" si="3"/>
        <v>0.52777777777777779</v>
      </c>
      <c r="R20" s="55">
        <v>0.55138888888888893</v>
      </c>
      <c r="S20" s="41">
        <f t="shared" si="4"/>
        <v>0.55138888888888893</v>
      </c>
      <c r="T20" s="236">
        <v>0.56458333333333333</v>
      </c>
      <c r="U20" s="72">
        <f t="shared" ref="U20:U45" si="6">T20+$U$61</f>
        <v>0.56458333333333333</v>
      </c>
      <c r="V20" s="537"/>
      <c r="W20" s="9">
        <v>80</v>
      </c>
    </row>
    <row r="21" spans="1:23" ht="23.25" customHeight="1" x14ac:dyDescent="0.35">
      <c r="A21" s="586" t="s">
        <v>96</v>
      </c>
      <c r="B21" s="587"/>
      <c r="C21" s="97" t="s">
        <v>3976</v>
      </c>
      <c r="D21" s="50">
        <v>9532084</v>
      </c>
      <c r="E21" s="50" t="s">
        <v>271</v>
      </c>
      <c r="F21" s="79" t="s">
        <v>38</v>
      </c>
      <c r="G21" s="105"/>
      <c r="H21" s="180"/>
      <c r="I21" s="105" t="s">
        <v>3195</v>
      </c>
      <c r="J21" s="62">
        <v>0.4375</v>
      </c>
      <c r="K21" s="57">
        <f t="shared" si="0"/>
        <v>0.4375</v>
      </c>
      <c r="L21" s="55">
        <v>0.44097222222222221</v>
      </c>
      <c r="M21" s="41">
        <f t="shared" si="1"/>
        <v>0.44097222222222221</v>
      </c>
      <c r="N21" s="55">
        <v>0.45069444444444451</v>
      </c>
      <c r="O21" s="41">
        <f t="shared" si="2"/>
        <v>0.45069444444444451</v>
      </c>
      <c r="P21" s="55">
        <v>0.49583333333333329</v>
      </c>
      <c r="Q21" s="41">
        <f t="shared" si="3"/>
        <v>0.49583333333333329</v>
      </c>
      <c r="R21" s="55">
        <v>0.52777777777777779</v>
      </c>
      <c r="S21" s="41">
        <f t="shared" si="4"/>
        <v>0.52777777777777779</v>
      </c>
      <c r="T21" s="236">
        <v>0.54097222222222219</v>
      </c>
      <c r="U21" s="72">
        <f t="shared" si="6"/>
        <v>0.54097222222222219</v>
      </c>
      <c r="V21" s="537"/>
      <c r="W21" s="43">
        <v>80</v>
      </c>
    </row>
    <row r="22" spans="1:23" ht="21" customHeight="1" x14ac:dyDescent="0.35">
      <c r="A22" s="586" t="s">
        <v>98</v>
      </c>
      <c r="B22" s="587"/>
      <c r="C22" s="97" t="s">
        <v>3977</v>
      </c>
      <c r="D22" s="50">
        <v>48795631</v>
      </c>
      <c r="E22" s="50" t="s">
        <v>271</v>
      </c>
      <c r="F22" s="79" t="s">
        <v>28</v>
      </c>
      <c r="G22" s="105"/>
      <c r="H22" s="180"/>
      <c r="I22" s="105" t="s">
        <v>3195</v>
      </c>
      <c r="J22" s="55">
        <v>0.44236111111111109</v>
      </c>
      <c r="K22" s="41">
        <f t="shared" si="0"/>
        <v>0.44236111111111109</v>
      </c>
      <c r="L22" s="55">
        <v>0.44861111111111113</v>
      </c>
      <c r="M22" s="41">
        <f t="shared" si="1"/>
        <v>0.44861111111111113</v>
      </c>
      <c r="N22" s="55">
        <v>0.45347222222222222</v>
      </c>
      <c r="O22" s="41">
        <f t="shared" si="2"/>
        <v>0.45347222222222222</v>
      </c>
      <c r="P22" s="55">
        <v>0.51458333333333328</v>
      </c>
      <c r="Q22" s="41">
        <f t="shared" si="3"/>
        <v>0.51458333333333328</v>
      </c>
      <c r="R22" s="55">
        <v>0.52638888888888891</v>
      </c>
      <c r="S22" s="41">
        <f t="shared" si="4"/>
        <v>0.52638888888888891</v>
      </c>
      <c r="T22" s="236">
        <v>0.54236111111111107</v>
      </c>
      <c r="U22" s="72">
        <f t="shared" si="6"/>
        <v>0.54236111111111107</v>
      </c>
      <c r="V22" s="537"/>
      <c r="W22" s="43">
        <v>80</v>
      </c>
    </row>
    <row r="23" spans="1:23" ht="21" customHeight="1" x14ac:dyDescent="0.35">
      <c r="A23" s="586" t="s">
        <v>102</v>
      </c>
      <c r="B23" s="587"/>
      <c r="C23" s="97" t="s">
        <v>3978</v>
      </c>
      <c r="D23" s="50">
        <v>40552957</v>
      </c>
      <c r="E23" s="50" t="s">
        <v>84</v>
      </c>
      <c r="F23" s="79" t="s">
        <v>38</v>
      </c>
      <c r="G23" s="184" t="s">
        <v>203</v>
      </c>
      <c r="H23" s="349"/>
      <c r="I23" s="111" t="s">
        <v>168</v>
      </c>
      <c r="J23" s="55">
        <v>0.44305555555555548</v>
      </c>
      <c r="K23" s="41">
        <f t="shared" si="0"/>
        <v>0.44305555555555548</v>
      </c>
      <c r="L23" s="55">
        <v>0.45347222222222222</v>
      </c>
      <c r="M23" s="41">
        <f t="shared" si="1"/>
        <v>0.45347222222222222</v>
      </c>
      <c r="N23" s="55">
        <v>0.45833333333333331</v>
      </c>
      <c r="O23" s="41">
        <f t="shared" si="2"/>
        <v>0.45833333333333331</v>
      </c>
      <c r="P23" s="55">
        <v>0.51458333333333328</v>
      </c>
      <c r="Q23" s="41">
        <f t="shared" si="3"/>
        <v>0.51458333333333328</v>
      </c>
      <c r="R23" s="55">
        <v>0.5395833333333333</v>
      </c>
      <c r="S23" s="41">
        <f t="shared" si="4"/>
        <v>0.5395833333333333</v>
      </c>
      <c r="T23" s="236">
        <v>0.55486111111111114</v>
      </c>
      <c r="U23" s="72">
        <f t="shared" si="6"/>
        <v>0.55486111111111114</v>
      </c>
      <c r="V23" s="537"/>
      <c r="W23" s="43">
        <v>80</v>
      </c>
    </row>
    <row r="24" spans="1:23" ht="19.5" customHeight="1" x14ac:dyDescent="0.35">
      <c r="A24" s="586" t="s">
        <v>106</v>
      </c>
      <c r="B24" s="587"/>
      <c r="C24" s="148" t="s">
        <v>3979</v>
      </c>
      <c r="D24" s="50">
        <v>75309037</v>
      </c>
      <c r="E24" s="50" t="s">
        <v>37</v>
      </c>
      <c r="F24" s="79" t="s">
        <v>60</v>
      </c>
      <c r="G24" s="184" t="s">
        <v>3980</v>
      </c>
      <c r="H24" s="50"/>
      <c r="I24" s="50" t="s">
        <v>354</v>
      </c>
      <c r="J24" s="55">
        <v>0.5805555555555556</v>
      </c>
      <c r="K24" s="41">
        <f t="shared" si="0"/>
        <v>0.5805555555555556</v>
      </c>
      <c r="L24" s="55">
        <v>0.58194444444444449</v>
      </c>
      <c r="M24" s="41">
        <f t="shared" si="1"/>
        <v>0.58194444444444449</v>
      </c>
      <c r="N24" s="55">
        <v>0.58680555555555558</v>
      </c>
      <c r="O24" s="41">
        <f t="shared" si="2"/>
        <v>0.58680555555555558</v>
      </c>
      <c r="P24" s="55">
        <v>0.62986111111111109</v>
      </c>
      <c r="Q24" s="41">
        <f t="shared" si="3"/>
        <v>0.62986111111111109</v>
      </c>
      <c r="R24" s="55">
        <v>0.64236111111111116</v>
      </c>
      <c r="S24" s="41">
        <f t="shared" si="4"/>
        <v>0.64236111111111116</v>
      </c>
      <c r="T24" s="236">
        <v>0.65486111111111112</v>
      </c>
      <c r="U24" s="72">
        <f t="shared" si="6"/>
        <v>0.65486111111111112</v>
      </c>
      <c r="V24" s="537"/>
      <c r="W24" s="43">
        <v>80</v>
      </c>
    </row>
    <row r="25" spans="1:23" ht="21" customHeight="1" x14ac:dyDescent="0.35">
      <c r="A25" s="586" t="s">
        <v>110</v>
      </c>
      <c r="B25" s="587"/>
      <c r="C25" s="97" t="s">
        <v>3981</v>
      </c>
      <c r="D25" s="50">
        <v>2176075</v>
      </c>
      <c r="E25" s="529" t="s">
        <v>138</v>
      </c>
      <c r="F25" s="79" t="s">
        <v>38</v>
      </c>
      <c r="G25" s="407" t="s">
        <v>1285</v>
      </c>
      <c r="H25" s="356" t="s">
        <v>108</v>
      </c>
      <c r="I25" s="50" t="s">
        <v>1238</v>
      </c>
      <c r="J25" s="55">
        <v>0.45555555555555549</v>
      </c>
      <c r="K25" s="41">
        <f t="shared" si="0"/>
        <v>0.45555555555555549</v>
      </c>
      <c r="L25" s="55">
        <v>0.47152777777777782</v>
      </c>
      <c r="M25" s="41">
        <f t="shared" si="1"/>
        <v>0.47152777777777782</v>
      </c>
      <c r="N25" s="55">
        <v>0.47569444444444442</v>
      </c>
      <c r="O25" s="41">
        <f t="shared" si="2"/>
        <v>0.47569444444444442</v>
      </c>
      <c r="P25" s="55">
        <v>0.5395833333333333</v>
      </c>
      <c r="Q25" s="41">
        <f t="shared" si="3"/>
        <v>0.5395833333333333</v>
      </c>
      <c r="R25" s="55">
        <v>0.56458333333333333</v>
      </c>
      <c r="S25" s="41">
        <f t="shared" si="4"/>
        <v>0.56458333333333333</v>
      </c>
      <c r="T25" s="236">
        <v>0.57986111111111116</v>
      </c>
      <c r="U25" s="72">
        <f t="shared" si="6"/>
        <v>0.57986111111111116</v>
      </c>
      <c r="V25" s="537"/>
      <c r="W25" s="43">
        <v>80</v>
      </c>
    </row>
    <row r="26" spans="1:23" s="4" customFormat="1" ht="21" customHeight="1" x14ac:dyDescent="0.35">
      <c r="A26" s="586" t="s">
        <v>114</v>
      </c>
      <c r="B26" s="587"/>
      <c r="C26" s="97" t="s">
        <v>3982</v>
      </c>
      <c r="D26" s="50">
        <v>46419687</v>
      </c>
      <c r="E26" s="50" t="s">
        <v>84</v>
      </c>
      <c r="F26" s="79" t="s">
        <v>28</v>
      </c>
      <c r="G26" s="105"/>
      <c r="H26" s="180"/>
      <c r="I26" s="105" t="s">
        <v>3195</v>
      </c>
      <c r="J26" s="55">
        <v>0.45763888888888887</v>
      </c>
      <c r="K26" s="41">
        <f t="shared" si="0"/>
        <v>0.45763888888888887</v>
      </c>
      <c r="L26" s="55">
        <v>0.47499999999999998</v>
      </c>
      <c r="M26" s="41">
        <f t="shared" si="1"/>
        <v>0.47499999999999998</v>
      </c>
      <c r="N26" s="55">
        <v>0.48055555555555562</v>
      </c>
      <c r="O26" s="41">
        <f t="shared" si="2"/>
        <v>0.48055555555555562</v>
      </c>
      <c r="P26" s="55">
        <v>0.55208333333333337</v>
      </c>
      <c r="Q26" s="41">
        <f t="shared" si="3"/>
        <v>0.55208333333333337</v>
      </c>
      <c r="R26" s="55">
        <v>0.56458333333333333</v>
      </c>
      <c r="S26" s="41">
        <f t="shared" si="4"/>
        <v>0.56458333333333333</v>
      </c>
      <c r="T26" s="236">
        <v>0.57708333333333328</v>
      </c>
      <c r="U26" s="72">
        <f t="shared" si="6"/>
        <v>0.57708333333333328</v>
      </c>
      <c r="V26" s="537"/>
      <c r="W26" s="9">
        <v>80</v>
      </c>
    </row>
    <row r="27" spans="1:23" s="46" customFormat="1" ht="19.5" customHeight="1" x14ac:dyDescent="0.35">
      <c r="A27" s="586" t="s">
        <v>118</v>
      </c>
      <c r="B27" s="587"/>
      <c r="C27" s="97" t="s">
        <v>3983</v>
      </c>
      <c r="D27" s="50">
        <v>25849764</v>
      </c>
      <c r="E27" s="21" t="s">
        <v>295</v>
      </c>
      <c r="F27" s="79" t="s">
        <v>38</v>
      </c>
      <c r="G27" s="105" t="s">
        <v>194</v>
      </c>
      <c r="H27" s="182"/>
      <c r="I27" s="50" t="s">
        <v>3667</v>
      </c>
      <c r="J27" s="55">
        <v>0.46041666666666659</v>
      </c>
      <c r="K27" s="41">
        <f t="shared" si="0"/>
        <v>0.46041666666666659</v>
      </c>
      <c r="L27" s="55">
        <v>0.47986111111111113</v>
      </c>
      <c r="M27" s="41">
        <f t="shared" si="1"/>
        <v>0.47986111111111113</v>
      </c>
      <c r="N27" s="55">
        <v>0.4861111111111111</v>
      </c>
      <c r="O27" s="41">
        <f t="shared" si="2"/>
        <v>0.4861111111111111</v>
      </c>
      <c r="P27" s="55">
        <v>0.55208333333333337</v>
      </c>
      <c r="Q27" s="41">
        <f t="shared" si="3"/>
        <v>0.55208333333333337</v>
      </c>
      <c r="R27" s="55">
        <v>0.5756944444444444</v>
      </c>
      <c r="S27" s="41">
        <f t="shared" si="4"/>
        <v>0.5756944444444444</v>
      </c>
      <c r="T27" s="236">
        <v>0.58888888888888891</v>
      </c>
      <c r="U27" s="72">
        <f t="shared" si="6"/>
        <v>0.58888888888888891</v>
      </c>
      <c r="V27" s="537"/>
      <c r="W27" s="43">
        <v>90</v>
      </c>
    </row>
    <row r="28" spans="1:23" ht="21" customHeight="1" x14ac:dyDescent="0.35">
      <c r="A28" s="586" t="s">
        <v>126</v>
      </c>
      <c r="B28" s="587"/>
      <c r="C28" s="97" t="s">
        <v>3984</v>
      </c>
      <c r="D28" s="50">
        <v>72968375</v>
      </c>
      <c r="E28" s="50" t="s">
        <v>84</v>
      </c>
      <c r="F28" s="79" t="s">
        <v>28</v>
      </c>
      <c r="G28" s="184" t="s">
        <v>654</v>
      </c>
      <c r="H28" s="328" t="s">
        <v>2225</v>
      </c>
      <c r="I28" s="96" t="s">
        <v>29</v>
      </c>
      <c r="J28" s="55">
        <v>0.46875</v>
      </c>
      <c r="K28" s="41">
        <f t="shared" si="0"/>
        <v>0.46875</v>
      </c>
      <c r="L28" s="55">
        <v>0.48541666666666672</v>
      </c>
      <c r="M28" s="41">
        <f t="shared" si="1"/>
        <v>0.48541666666666672</v>
      </c>
      <c r="N28" s="55">
        <v>0.49305555555555558</v>
      </c>
      <c r="O28" s="41">
        <f t="shared" si="2"/>
        <v>0.49305555555555558</v>
      </c>
      <c r="P28" s="55">
        <v>0.56458333333333333</v>
      </c>
      <c r="Q28" s="41">
        <f t="shared" si="3"/>
        <v>0.56458333333333333</v>
      </c>
      <c r="R28" s="55">
        <v>0.66111111111111109</v>
      </c>
      <c r="S28" s="41">
        <f t="shared" si="4"/>
        <v>0.66111111111111109</v>
      </c>
      <c r="T28" s="236">
        <v>0.58958333333333335</v>
      </c>
      <c r="U28" s="72">
        <f t="shared" si="6"/>
        <v>0.58958333333333335</v>
      </c>
      <c r="V28" s="537"/>
      <c r="W28" s="43">
        <v>80</v>
      </c>
    </row>
    <row r="29" spans="1:23" ht="21.75" customHeight="1" x14ac:dyDescent="0.35">
      <c r="A29" s="586" t="s">
        <v>130</v>
      </c>
      <c r="B29" s="587"/>
      <c r="C29" s="97" t="s">
        <v>3985</v>
      </c>
      <c r="D29" s="50">
        <v>25717486</v>
      </c>
      <c r="E29" s="50" t="s">
        <v>37</v>
      </c>
      <c r="F29" s="79" t="s">
        <v>38</v>
      </c>
      <c r="G29" s="105"/>
      <c r="H29" s="180"/>
      <c r="I29" s="105" t="s">
        <v>3195</v>
      </c>
      <c r="J29" s="55">
        <v>0.5180555555555556</v>
      </c>
      <c r="K29" s="41">
        <f t="shared" si="0"/>
        <v>0.5180555555555556</v>
      </c>
      <c r="L29" s="55">
        <v>0.51875000000000004</v>
      </c>
      <c r="M29" s="41">
        <f t="shared" si="1"/>
        <v>0.51875000000000004</v>
      </c>
      <c r="N29" s="55">
        <v>0.52430555555555558</v>
      </c>
      <c r="O29" s="41">
        <f t="shared" si="2"/>
        <v>0.52430555555555558</v>
      </c>
      <c r="P29" s="55">
        <v>0.56805555555555554</v>
      </c>
      <c r="Q29" s="41">
        <f t="shared" si="3"/>
        <v>0.56805555555555554</v>
      </c>
      <c r="R29" s="55">
        <v>0.58680555555555558</v>
      </c>
      <c r="S29" s="41">
        <f t="shared" si="4"/>
        <v>0.58680555555555558</v>
      </c>
      <c r="T29" s="236">
        <v>0.59861111111111109</v>
      </c>
      <c r="U29" s="72">
        <f t="shared" si="6"/>
        <v>0.59861111111111109</v>
      </c>
      <c r="V29" s="537"/>
      <c r="W29" s="43">
        <v>80</v>
      </c>
    </row>
    <row r="30" spans="1:23" ht="21" customHeight="1" x14ac:dyDescent="0.35">
      <c r="A30" s="586" t="s">
        <v>237</v>
      </c>
      <c r="B30" s="587"/>
      <c r="C30" s="148" t="s">
        <v>3986</v>
      </c>
      <c r="D30" s="50">
        <v>80676085</v>
      </c>
      <c r="E30" s="50" t="s">
        <v>37</v>
      </c>
      <c r="F30" s="79" t="s">
        <v>60</v>
      </c>
      <c r="G30" s="105" t="s">
        <v>370</v>
      </c>
      <c r="H30" s="105"/>
      <c r="I30" s="105" t="s">
        <v>3195</v>
      </c>
      <c r="J30" s="55">
        <v>0.51944444444444449</v>
      </c>
      <c r="K30" s="41">
        <f t="shared" si="0"/>
        <v>0.51944444444444449</v>
      </c>
      <c r="L30" s="55">
        <v>0.52361111111111114</v>
      </c>
      <c r="M30" s="41">
        <f t="shared" si="1"/>
        <v>0.52361111111111114</v>
      </c>
      <c r="N30" s="55"/>
      <c r="O30" s="41">
        <f t="shared" si="2"/>
        <v>0</v>
      </c>
      <c r="P30" s="55">
        <v>0.57777777777777772</v>
      </c>
      <c r="Q30" s="41">
        <f t="shared" si="3"/>
        <v>0.57777777777777772</v>
      </c>
      <c r="R30" s="55">
        <v>0.58958333333333335</v>
      </c>
      <c r="S30" s="41">
        <f t="shared" si="4"/>
        <v>0.58958333333333335</v>
      </c>
      <c r="T30" s="236">
        <v>0.60138888888888886</v>
      </c>
      <c r="U30" s="72">
        <f t="shared" si="6"/>
        <v>0.60138888888888886</v>
      </c>
      <c r="V30" s="537"/>
      <c r="W30" s="43">
        <v>80</v>
      </c>
    </row>
    <row r="31" spans="1:23" s="4" customFormat="1" ht="20.25" customHeight="1" x14ac:dyDescent="0.35">
      <c r="A31" s="586" t="s">
        <v>136</v>
      </c>
      <c r="B31" s="587"/>
      <c r="C31" s="97" t="s">
        <v>3987</v>
      </c>
      <c r="D31" s="50">
        <v>43461823</v>
      </c>
      <c r="E31" s="50" t="s">
        <v>84</v>
      </c>
      <c r="F31" s="79" t="s">
        <v>38</v>
      </c>
      <c r="G31" s="105" t="s">
        <v>100</v>
      </c>
      <c r="H31" s="182"/>
      <c r="I31" s="50" t="s">
        <v>1962</v>
      </c>
      <c r="J31" s="55">
        <v>0.53402777777777777</v>
      </c>
      <c r="K31" s="41">
        <f t="shared" si="0"/>
        <v>0.53402777777777777</v>
      </c>
      <c r="L31" s="55">
        <v>0.53472222222222221</v>
      </c>
      <c r="M31" s="41">
        <f t="shared" si="1"/>
        <v>0.53472222222222221</v>
      </c>
      <c r="N31" s="55">
        <v>0.54166666666666663</v>
      </c>
      <c r="O31" s="41">
        <f t="shared" si="2"/>
        <v>0.54166666666666663</v>
      </c>
      <c r="P31" s="55">
        <v>0.5854166666666667</v>
      </c>
      <c r="Q31" s="41">
        <f t="shared" si="3"/>
        <v>0.5854166666666667</v>
      </c>
      <c r="R31" s="55">
        <v>0.59861111111111109</v>
      </c>
      <c r="S31" s="41">
        <f t="shared" si="4"/>
        <v>0.59861111111111109</v>
      </c>
      <c r="T31" s="236">
        <v>0.61111111111111116</v>
      </c>
      <c r="U31" s="72">
        <f t="shared" si="6"/>
        <v>0.61111111111111116</v>
      </c>
      <c r="V31" s="537"/>
      <c r="W31" s="43">
        <v>90</v>
      </c>
    </row>
    <row r="32" spans="1:23" s="46" customFormat="1" ht="21" customHeight="1" x14ac:dyDescent="0.35">
      <c r="A32" s="586" t="s">
        <v>240</v>
      </c>
      <c r="B32" s="587"/>
      <c r="C32" s="97" t="s">
        <v>3988</v>
      </c>
      <c r="D32" s="50">
        <v>48514859</v>
      </c>
      <c r="E32" s="50" t="s">
        <v>84</v>
      </c>
      <c r="F32" s="79" t="s">
        <v>60</v>
      </c>
      <c r="G32" s="96"/>
      <c r="H32" s="328"/>
      <c r="I32" s="96" t="s">
        <v>190</v>
      </c>
      <c r="J32" s="55">
        <v>0.56319444444444444</v>
      </c>
      <c r="K32" s="41">
        <f t="shared" si="0"/>
        <v>0.56319444444444444</v>
      </c>
      <c r="L32" s="55">
        <v>0.56388888888888888</v>
      </c>
      <c r="M32" s="41">
        <f t="shared" si="1"/>
        <v>0.56388888888888888</v>
      </c>
      <c r="N32" s="55">
        <v>0.56944444444444442</v>
      </c>
      <c r="O32" s="41">
        <f t="shared" si="2"/>
        <v>0.56944444444444442</v>
      </c>
      <c r="P32" s="55">
        <v>0.61597222222222225</v>
      </c>
      <c r="Q32" s="41">
        <f t="shared" si="3"/>
        <v>0.61597222222222225</v>
      </c>
      <c r="R32" s="55">
        <v>0.62708333333333333</v>
      </c>
      <c r="S32" s="41">
        <f t="shared" si="4"/>
        <v>0.62708333333333333</v>
      </c>
      <c r="T32" s="236">
        <v>0.6381944444444444</v>
      </c>
      <c r="U32" s="72">
        <f t="shared" si="6"/>
        <v>0.6381944444444444</v>
      </c>
      <c r="V32" s="537"/>
      <c r="W32" s="43">
        <v>80</v>
      </c>
    </row>
    <row r="33" spans="1:23" ht="19.5" customHeight="1" x14ac:dyDescent="0.35">
      <c r="A33" s="586" t="s">
        <v>454</v>
      </c>
      <c r="B33" s="587"/>
      <c r="C33" s="97" t="s">
        <v>3989</v>
      </c>
      <c r="D33" s="50">
        <v>72420949</v>
      </c>
      <c r="E33" s="202" t="s">
        <v>45</v>
      </c>
      <c r="F33" s="79" t="s">
        <v>38</v>
      </c>
      <c r="G33" s="184" t="s">
        <v>203</v>
      </c>
      <c r="H33" s="182"/>
      <c r="I33" s="50" t="s">
        <v>2315</v>
      </c>
      <c r="J33" s="55">
        <v>0.56944444444444442</v>
      </c>
      <c r="K33" s="41">
        <f t="shared" si="0"/>
        <v>0.56944444444444442</v>
      </c>
      <c r="L33" s="55">
        <v>0.56944444444444442</v>
      </c>
      <c r="M33" s="55">
        <f t="shared" si="1"/>
        <v>0.56944444444444442</v>
      </c>
      <c r="N33" s="55">
        <v>0.57430555555555551</v>
      </c>
      <c r="O33" s="55">
        <f t="shared" si="2"/>
        <v>0.57430555555555551</v>
      </c>
      <c r="P33" s="55">
        <v>0.61736111111111114</v>
      </c>
      <c r="Q33" s="55">
        <f t="shared" si="3"/>
        <v>0.61736111111111114</v>
      </c>
      <c r="R33" s="55">
        <v>0.62986111111111109</v>
      </c>
      <c r="S33" s="55">
        <f t="shared" si="4"/>
        <v>0.62986111111111109</v>
      </c>
      <c r="T33" s="236">
        <v>0.64236111111111116</v>
      </c>
      <c r="U33" s="236">
        <f t="shared" si="6"/>
        <v>0.64236111111111116</v>
      </c>
      <c r="V33" s="537"/>
      <c r="W33" s="43">
        <v>80</v>
      </c>
    </row>
    <row r="34" spans="1:23" ht="19.5" customHeight="1" x14ac:dyDescent="0.35">
      <c r="A34" s="586" t="s">
        <v>244</v>
      </c>
      <c r="B34" s="587"/>
      <c r="C34" s="97" t="s">
        <v>3990</v>
      </c>
      <c r="D34" s="50">
        <v>8487484</v>
      </c>
      <c r="E34" s="202" t="s">
        <v>45</v>
      </c>
      <c r="F34" s="79" t="s">
        <v>493</v>
      </c>
      <c r="G34" s="105" t="s">
        <v>397</v>
      </c>
      <c r="H34" s="535"/>
      <c r="I34" s="50" t="s">
        <v>3991</v>
      </c>
      <c r="J34" s="55">
        <v>0.61805555555555558</v>
      </c>
      <c r="K34" s="55">
        <f t="shared" si="0"/>
        <v>0.61805555555555558</v>
      </c>
      <c r="L34" s="55">
        <v>0.61944444444444446</v>
      </c>
      <c r="M34" s="41">
        <f t="shared" si="1"/>
        <v>0.61944444444444446</v>
      </c>
      <c r="N34" s="55">
        <v>0.62708333333333333</v>
      </c>
      <c r="O34" s="41">
        <f t="shared" si="2"/>
        <v>0.62708333333333333</v>
      </c>
      <c r="P34" s="55">
        <v>0.67500000000000004</v>
      </c>
      <c r="Q34" s="41">
        <f t="shared" si="3"/>
        <v>0.67500000000000004</v>
      </c>
      <c r="R34" s="55">
        <v>0.6875</v>
      </c>
      <c r="S34" s="41">
        <f t="shared" si="4"/>
        <v>0.6875</v>
      </c>
      <c r="T34" s="236">
        <v>0.69930555555555551</v>
      </c>
      <c r="U34" s="72">
        <f t="shared" si="6"/>
        <v>0.69930555555555551</v>
      </c>
      <c r="V34" s="537"/>
      <c r="W34" s="43">
        <v>80</v>
      </c>
    </row>
    <row r="35" spans="1:23" ht="18.75" customHeight="1" x14ac:dyDescent="0.35">
      <c r="A35" s="586" t="s">
        <v>245</v>
      </c>
      <c r="B35" s="587"/>
      <c r="C35" s="97" t="s">
        <v>3992</v>
      </c>
      <c r="D35" s="50">
        <v>75948971</v>
      </c>
      <c r="E35" s="202" t="s">
        <v>45</v>
      </c>
      <c r="F35" s="79" t="s">
        <v>60</v>
      </c>
      <c r="G35" s="105" t="s">
        <v>397</v>
      </c>
      <c r="H35" s="182"/>
      <c r="I35" s="50" t="s">
        <v>3991</v>
      </c>
      <c r="J35" s="55">
        <v>0.62083333333333335</v>
      </c>
      <c r="K35" s="55">
        <f t="shared" si="0"/>
        <v>0.62083333333333335</v>
      </c>
      <c r="L35" s="55">
        <v>0.62430555555555556</v>
      </c>
      <c r="M35" s="41">
        <f t="shared" si="1"/>
        <v>0.62430555555555556</v>
      </c>
      <c r="N35" s="55">
        <v>0.63124999999999998</v>
      </c>
      <c r="O35" s="41">
        <f t="shared" si="2"/>
        <v>0.63124999999999998</v>
      </c>
      <c r="P35" s="55">
        <v>0.67777777777777781</v>
      </c>
      <c r="Q35" s="41">
        <f t="shared" si="3"/>
        <v>0.67777777777777781</v>
      </c>
      <c r="R35" s="55">
        <v>0.69027777777777777</v>
      </c>
      <c r="S35" s="41">
        <f t="shared" si="4"/>
        <v>0.69027777777777777</v>
      </c>
      <c r="T35" s="236">
        <v>0.70694444444444449</v>
      </c>
      <c r="U35" s="72">
        <f t="shared" si="6"/>
        <v>0.70694444444444449</v>
      </c>
      <c r="V35" s="537"/>
      <c r="W35" s="43">
        <v>80</v>
      </c>
    </row>
    <row r="36" spans="1:23" ht="18.75" customHeight="1" x14ac:dyDescent="0.35">
      <c r="A36" s="586" t="s">
        <v>246</v>
      </c>
      <c r="B36" s="587"/>
      <c r="C36" s="97" t="s">
        <v>3993</v>
      </c>
      <c r="D36" s="50">
        <v>76838605</v>
      </c>
      <c r="E36" s="50" t="s">
        <v>84</v>
      </c>
      <c r="F36" s="79" t="s">
        <v>60</v>
      </c>
      <c r="G36" s="105" t="s">
        <v>24</v>
      </c>
      <c r="H36" s="182"/>
      <c r="I36" s="50" t="s">
        <v>3667</v>
      </c>
      <c r="J36" s="55">
        <v>0.62152777777777779</v>
      </c>
      <c r="K36" s="41">
        <f t="shared" si="0"/>
        <v>0.62152777777777779</v>
      </c>
      <c r="L36" s="55">
        <v>0.62986111111111109</v>
      </c>
      <c r="M36" s="41">
        <f t="shared" si="1"/>
        <v>0.62986111111111109</v>
      </c>
      <c r="N36" s="55">
        <v>0.63680555555555551</v>
      </c>
      <c r="O36" s="41">
        <f t="shared" si="2"/>
        <v>0.63680555555555551</v>
      </c>
      <c r="P36" s="55">
        <v>0.68055555555555558</v>
      </c>
      <c r="Q36" s="41">
        <f t="shared" si="3"/>
        <v>0.68055555555555558</v>
      </c>
      <c r="R36" s="55">
        <v>0.69444444444444442</v>
      </c>
      <c r="S36" s="41">
        <f t="shared" si="4"/>
        <v>0.69444444444444442</v>
      </c>
      <c r="T36" s="236">
        <v>0.71180555555555558</v>
      </c>
      <c r="U36" s="72">
        <f t="shared" si="6"/>
        <v>0.71180555555555558</v>
      </c>
      <c r="V36" s="537"/>
      <c r="W36" s="43">
        <v>90</v>
      </c>
    </row>
    <row r="37" spans="1:23" ht="18.75" customHeight="1" x14ac:dyDescent="0.35">
      <c r="A37" s="586" t="s">
        <v>250</v>
      </c>
      <c r="B37" s="587"/>
      <c r="C37" s="97" t="s">
        <v>3994</v>
      </c>
      <c r="D37" s="50">
        <v>70617673</v>
      </c>
      <c r="E37" s="50" t="s">
        <v>84</v>
      </c>
      <c r="F37" s="79" t="s">
        <v>493</v>
      </c>
      <c r="G37" s="184" t="s">
        <v>19</v>
      </c>
      <c r="H37" s="425"/>
      <c r="I37" s="134" t="s">
        <v>168</v>
      </c>
      <c r="J37" s="55">
        <v>0.62777777777777777</v>
      </c>
      <c r="K37" s="55">
        <f t="shared" si="0"/>
        <v>0.62777777777777777</v>
      </c>
      <c r="L37" s="55">
        <v>0.64027777777777772</v>
      </c>
      <c r="M37" s="41">
        <f t="shared" si="1"/>
        <v>0.64027777777777772</v>
      </c>
      <c r="N37" s="55">
        <v>0.64583333333333337</v>
      </c>
      <c r="O37" s="41">
        <f t="shared" si="2"/>
        <v>0.64583333333333337</v>
      </c>
      <c r="P37" s="55">
        <v>0.68819444444444444</v>
      </c>
      <c r="Q37" s="41">
        <f t="shared" si="3"/>
        <v>0.68819444444444444</v>
      </c>
      <c r="R37" s="55">
        <v>0.70138888888888884</v>
      </c>
      <c r="S37" s="41">
        <f t="shared" si="4"/>
        <v>0.70138888888888884</v>
      </c>
      <c r="T37" s="236">
        <v>0.71805555555555556</v>
      </c>
      <c r="U37" s="72">
        <f t="shared" si="6"/>
        <v>0.71805555555555556</v>
      </c>
      <c r="V37" s="537"/>
      <c r="W37" s="43">
        <v>100</v>
      </c>
    </row>
    <row r="38" spans="1:23" s="46" customFormat="1" ht="21" customHeight="1" x14ac:dyDescent="0.35">
      <c r="A38" s="586" t="s">
        <v>254</v>
      </c>
      <c r="B38" s="587"/>
      <c r="C38" s="97" t="s">
        <v>3995</v>
      </c>
      <c r="D38" s="50">
        <v>74500487</v>
      </c>
      <c r="E38" s="50" t="s">
        <v>84</v>
      </c>
      <c r="F38" s="79" t="s">
        <v>60</v>
      </c>
      <c r="G38" s="105"/>
      <c r="H38" s="180"/>
      <c r="I38" s="105" t="s">
        <v>3195</v>
      </c>
      <c r="J38" s="55">
        <v>0.62708333333333333</v>
      </c>
      <c r="K38" s="55">
        <f t="shared" si="0"/>
        <v>0.62708333333333333</v>
      </c>
      <c r="L38" s="55">
        <v>0.63611111111111107</v>
      </c>
      <c r="M38" s="41">
        <f t="shared" si="1"/>
        <v>0.63611111111111107</v>
      </c>
      <c r="N38" s="55">
        <v>0.64097222222222228</v>
      </c>
      <c r="O38" s="41">
        <f t="shared" si="2"/>
        <v>0.64097222222222228</v>
      </c>
      <c r="P38" s="55">
        <v>0.68472222222222223</v>
      </c>
      <c r="Q38" s="41">
        <f t="shared" si="3"/>
        <v>0.68472222222222223</v>
      </c>
      <c r="R38" s="55">
        <v>0.69861111111111107</v>
      </c>
      <c r="S38" s="41">
        <f t="shared" si="4"/>
        <v>0.69861111111111107</v>
      </c>
      <c r="T38" s="236">
        <v>0.72291666666666665</v>
      </c>
      <c r="U38" s="72">
        <f t="shared" si="6"/>
        <v>0.72291666666666665</v>
      </c>
      <c r="V38" s="537"/>
      <c r="W38" s="43">
        <v>80</v>
      </c>
    </row>
    <row r="39" spans="1:23" ht="21" customHeight="1" x14ac:dyDescent="0.35">
      <c r="A39" s="586" t="s">
        <v>256</v>
      </c>
      <c r="B39" s="587"/>
      <c r="C39" s="97" t="s">
        <v>3996</v>
      </c>
      <c r="D39" s="50">
        <v>8615587</v>
      </c>
      <c r="E39" s="50" t="s">
        <v>84</v>
      </c>
      <c r="F39" s="79" t="s">
        <v>493</v>
      </c>
      <c r="G39" s="184" t="s">
        <v>226</v>
      </c>
      <c r="H39" s="182"/>
      <c r="I39" s="50" t="s">
        <v>3667</v>
      </c>
      <c r="J39" s="55">
        <v>0.62847222222222221</v>
      </c>
      <c r="K39" s="55">
        <f t="shared" si="0"/>
        <v>0.62847222222222221</v>
      </c>
      <c r="L39" s="55">
        <v>0.64444444444444449</v>
      </c>
      <c r="M39" s="41">
        <f t="shared" si="1"/>
        <v>0.64444444444444449</v>
      </c>
      <c r="N39" s="55">
        <v>0.65</v>
      </c>
      <c r="O39" s="41">
        <f t="shared" si="2"/>
        <v>0.65</v>
      </c>
      <c r="P39" s="55">
        <v>0.69374999999999998</v>
      </c>
      <c r="Q39" s="41">
        <f t="shared" si="3"/>
        <v>0.69374999999999998</v>
      </c>
      <c r="R39" s="55">
        <v>0.70833333333333337</v>
      </c>
      <c r="S39" s="41">
        <f t="shared" si="4"/>
        <v>0.70833333333333337</v>
      </c>
      <c r="T39" s="236">
        <v>0.73055555555555551</v>
      </c>
      <c r="U39" s="72">
        <f t="shared" si="6"/>
        <v>0.73055555555555551</v>
      </c>
      <c r="V39" s="537"/>
      <c r="W39" s="43">
        <v>90</v>
      </c>
    </row>
    <row r="40" spans="1:23" s="46" customFormat="1" ht="21" customHeight="1" x14ac:dyDescent="0.35">
      <c r="A40" s="586" t="s">
        <v>260</v>
      </c>
      <c r="B40" s="587"/>
      <c r="C40" s="97" t="s">
        <v>3997</v>
      </c>
      <c r="D40" s="50">
        <v>43859593</v>
      </c>
      <c r="E40" s="50" t="s">
        <v>84</v>
      </c>
      <c r="F40" s="79" t="s">
        <v>493</v>
      </c>
      <c r="G40" s="105" t="s">
        <v>397</v>
      </c>
      <c r="H40" s="425"/>
      <c r="I40" s="134" t="s">
        <v>1603</v>
      </c>
      <c r="J40" s="55">
        <v>0.63680555555555551</v>
      </c>
      <c r="K40" s="55">
        <f t="shared" si="0"/>
        <v>0.63680555555555551</v>
      </c>
      <c r="L40" s="55">
        <v>0.64930555555555558</v>
      </c>
      <c r="M40" s="41">
        <f t="shared" si="1"/>
        <v>0.64930555555555558</v>
      </c>
      <c r="N40" s="55">
        <v>0.65416666666666667</v>
      </c>
      <c r="O40" s="41">
        <f t="shared" si="2"/>
        <v>0.65416666666666667</v>
      </c>
      <c r="P40" s="55">
        <v>0.69791666666666663</v>
      </c>
      <c r="Q40" s="41">
        <f t="shared" si="3"/>
        <v>0.69791666666666663</v>
      </c>
      <c r="R40" s="55">
        <v>0.70972222222222225</v>
      </c>
      <c r="S40" s="41">
        <f t="shared" si="4"/>
        <v>0.70972222222222225</v>
      </c>
      <c r="T40" s="236">
        <v>0.73472222222222228</v>
      </c>
      <c r="U40" s="72">
        <f t="shared" si="6"/>
        <v>0.73472222222222228</v>
      </c>
      <c r="V40" s="537"/>
      <c r="W40" s="43">
        <v>80</v>
      </c>
    </row>
    <row r="41" spans="1:23" ht="18.75" customHeight="1" x14ac:dyDescent="0.35">
      <c r="A41" s="602"/>
      <c r="B41" s="587"/>
      <c r="C41" s="104" t="s">
        <v>3998</v>
      </c>
      <c r="D41" s="88">
        <v>80256435</v>
      </c>
      <c r="E41" s="22" t="s">
        <v>45</v>
      </c>
      <c r="F41" s="80" t="s">
        <v>3999</v>
      </c>
      <c r="G41" s="88"/>
      <c r="H41" s="332"/>
      <c r="I41" s="88" t="s">
        <v>3195</v>
      </c>
      <c r="J41" s="161"/>
      <c r="K41" s="161">
        <f t="shared" si="0"/>
        <v>0</v>
      </c>
      <c r="L41" s="161"/>
      <c r="M41" s="15">
        <f t="shared" si="1"/>
        <v>0</v>
      </c>
      <c r="N41" s="161"/>
      <c r="O41" s="15">
        <f t="shared" si="2"/>
        <v>0</v>
      </c>
      <c r="P41" s="161"/>
      <c r="Q41" s="15">
        <f t="shared" si="3"/>
        <v>0</v>
      </c>
      <c r="R41" s="161"/>
      <c r="S41" s="15">
        <f t="shared" si="4"/>
        <v>0</v>
      </c>
      <c r="T41" s="161"/>
      <c r="U41" s="15">
        <f t="shared" si="6"/>
        <v>0</v>
      </c>
      <c r="V41" s="537"/>
      <c r="W41" s="43"/>
    </row>
    <row r="42" spans="1:23" ht="21" customHeight="1" x14ac:dyDescent="0.35">
      <c r="A42" s="586" t="s">
        <v>265</v>
      </c>
      <c r="B42" s="587"/>
      <c r="C42" s="97" t="s">
        <v>4000</v>
      </c>
      <c r="D42" s="50">
        <v>44253733</v>
      </c>
      <c r="E42" s="50" t="s">
        <v>37</v>
      </c>
      <c r="F42" s="79" t="s">
        <v>60</v>
      </c>
      <c r="G42" s="105"/>
      <c r="H42" s="180"/>
      <c r="I42" s="105" t="s">
        <v>3195</v>
      </c>
      <c r="J42" s="55">
        <v>0.64930555555555558</v>
      </c>
      <c r="K42" s="55">
        <f t="shared" si="0"/>
        <v>0.64930555555555558</v>
      </c>
      <c r="L42" s="55">
        <v>0.65763888888888888</v>
      </c>
      <c r="M42" s="41">
        <f t="shared" si="1"/>
        <v>0.65763888888888888</v>
      </c>
      <c r="N42" s="55">
        <v>0.66319444444444442</v>
      </c>
      <c r="O42" s="41">
        <f t="shared" si="2"/>
        <v>0.66319444444444442</v>
      </c>
      <c r="P42" s="55">
        <v>0.7104166666666667</v>
      </c>
      <c r="Q42" s="41">
        <f t="shared" si="3"/>
        <v>0.7104166666666667</v>
      </c>
      <c r="R42" s="55">
        <v>0.72222222222222221</v>
      </c>
      <c r="S42" s="41">
        <f t="shared" si="4"/>
        <v>0.72222222222222221</v>
      </c>
      <c r="T42" s="236">
        <v>0.7416666666666667</v>
      </c>
      <c r="U42" s="72">
        <f t="shared" si="6"/>
        <v>0.7416666666666667</v>
      </c>
      <c r="V42" s="537"/>
      <c r="W42" s="43">
        <v>80</v>
      </c>
    </row>
    <row r="43" spans="1:23" ht="18" customHeight="1" x14ac:dyDescent="0.35">
      <c r="A43" s="586" t="s">
        <v>267</v>
      </c>
      <c r="B43" s="587"/>
      <c r="C43" s="148" t="s">
        <v>4001</v>
      </c>
      <c r="D43" s="50">
        <v>7064098</v>
      </c>
      <c r="E43" s="21" t="s">
        <v>189</v>
      </c>
      <c r="F43" s="79" t="s">
        <v>60</v>
      </c>
      <c r="G43" s="105" t="s">
        <v>24</v>
      </c>
      <c r="H43" s="356" t="s">
        <v>248</v>
      </c>
      <c r="I43" s="96" t="s">
        <v>66</v>
      </c>
      <c r="J43" s="55">
        <v>0.65277777777777779</v>
      </c>
      <c r="K43" s="55">
        <f t="shared" si="0"/>
        <v>0.65277777777777779</v>
      </c>
      <c r="L43" s="55">
        <v>0.65972222222222221</v>
      </c>
      <c r="M43" s="41">
        <f t="shared" si="1"/>
        <v>0.65972222222222221</v>
      </c>
      <c r="N43" s="55">
        <v>0.6645833333333333</v>
      </c>
      <c r="O43" s="41">
        <f t="shared" si="2"/>
        <v>0.6645833333333333</v>
      </c>
      <c r="P43" s="55">
        <v>0.71388888888888891</v>
      </c>
      <c r="Q43" s="41">
        <f t="shared" si="3"/>
        <v>0.71388888888888891</v>
      </c>
      <c r="R43" s="55">
        <v>0.72499999999999998</v>
      </c>
      <c r="S43" s="41">
        <f t="shared" si="4"/>
        <v>0.72499999999999998</v>
      </c>
      <c r="T43" s="236">
        <v>0.73750000000000004</v>
      </c>
      <c r="U43" s="72">
        <f t="shared" si="6"/>
        <v>0.73750000000000004</v>
      </c>
      <c r="V43" s="537"/>
      <c r="W43" s="43">
        <v>80</v>
      </c>
    </row>
    <row r="44" spans="1:23" ht="21" customHeight="1" x14ac:dyDescent="0.35">
      <c r="A44" s="586" t="s">
        <v>269</v>
      </c>
      <c r="B44" s="587"/>
      <c r="C44" s="97" t="s">
        <v>4002</v>
      </c>
      <c r="D44" s="50">
        <v>40503700</v>
      </c>
      <c r="E44" s="21" t="s">
        <v>301</v>
      </c>
      <c r="F44" s="79" t="s">
        <v>493</v>
      </c>
      <c r="G44" s="50" t="s">
        <v>4003</v>
      </c>
      <c r="H44" s="182"/>
      <c r="I44" s="50" t="s">
        <v>386</v>
      </c>
      <c r="J44" s="55">
        <v>0.65694444444444444</v>
      </c>
      <c r="K44" s="55">
        <f t="shared" si="0"/>
        <v>0.65694444444444444</v>
      </c>
      <c r="L44" s="55">
        <v>0.66180555555555554</v>
      </c>
      <c r="M44" s="41">
        <f t="shared" si="1"/>
        <v>0.66180555555555554</v>
      </c>
      <c r="N44" s="55">
        <v>0.66874999999999996</v>
      </c>
      <c r="O44" s="41">
        <f t="shared" si="2"/>
        <v>0.66874999999999996</v>
      </c>
      <c r="P44" s="55">
        <v>0.72222222222222221</v>
      </c>
      <c r="Q44" s="41">
        <f t="shared" si="3"/>
        <v>0.72222222222222221</v>
      </c>
      <c r="R44" s="55">
        <v>0.73402777777777772</v>
      </c>
      <c r="S44" s="41">
        <f t="shared" si="4"/>
        <v>0.73402777777777772</v>
      </c>
      <c r="T44" s="236">
        <v>0.74652777777777779</v>
      </c>
      <c r="U44" s="72">
        <f t="shared" si="6"/>
        <v>0.74652777777777779</v>
      </c>
      <c r="V44" s="537"/>
      <c r="W44" s="43">
        <v>80</v>
      </c>
    </row>
    <row r="45" spans="1:23" ht="17.25" customHeight="1" x14ac:dyDescent="0.35">
      <c r="A45" s="586" t="s">
        <v>272</v>
      </c>
      <c r="B45" s="587"/>
      <c r="C45" s="97" t="s">
        <v>4004</v>
      </c>
      <c r="D45" s="50">
        <v>43279800</v>
      </c>
      <c r="E45" s="50" t="s">
        <v>37</v>
      </c>
      <c r="F45" s="79" t="s">
        <v>60</v>
      </c>
      <c r="G45" s="96"/>
      <c r="H45" s="328"/>
      <c r="I45" s="96" t="s">
        <v>434</v>
      </c>
      <c r="J45" s="55">
        <v>0.65902777777777777</v>
      </c>
      <c r="K45" s="55">
        <f t="shared" si="0"/>
        <v>0.65902777777777777</v>
      </c>
      <c r="L45" s="55">
        <v>0.66805555555555551</v>
      </c>
      <c r="M45" s="41">
        <f t="shared" si="1"/>
        <v>0.66805555555555551</v>
      </c>
      <c r="N45" s="55">
        <v>0.6743055555555556</v>
      </c>
      <c r="O45" s="41">
        <f t="shared" si="2"/>
        <v>0.6743055555555556</v>
      </c>
      <c r="P45" s="55">
        <v>0.72569444444444442</v>
      </c>
      <c r="Q45" s="41">
        <f t="shared" si="3"/>
        <v>0.72569444444444442</v>
      </c>
      <c r="R45" s="55">
        <v>0.73819444444444449</v>
      </c>
      <c r="S45" s="41">
        <f t="shared" si="4"/>
        <v>0.73819444444444449</v>
      </c>
      <c r="T45" s="236">
        <v>0.75416666666666665</v>
      </c>
      <c r="U45" s="72">
        <f t="shared" si="6"/>
        <v>0.75416666666666665</v>
      </c>
      <c r="V45" s="537"/>
      <c r="W45" s="43">
        <v>80</v>
      </c>
    </row>
    <row r="46" spans="1:23" s="46" customFormat="1" ht="21" customHeight="1" x14ac:dyDescent="0.25">
      <c r="A46" s="598"/>
      <c r="B46" s="598"/>
    </row>
    <row r="47" spans="1:23" ht="21" customHeight="1" x14ac:dyDescent="0.25">
      <c r="A47" s="589"/>
      <c r="B47" s="589"/>
    </row>
    <row r="48" spans="1:23" ht="18" customHeight="1" x14ac:dyDescent="0.25">
      <c r="A48" s="589"/>
      <c r="B48" s="589"/>
    </row>
    <row r="49" spans="1:2" ht="18" customHeight="1" x14ac:dyDescent="0.25">
      <c r="A49" s="589"/>
      <c r="B49" s="589"/>
    </row>
    <row r="50" spans="1:2" ht="18" customHeight="1" x14ac:dyDescent="0.25">
      <c r="A50" s="589"/>
      <c r="B50" s="589"/>
    </row>
    <row r="51" spans="1:2" ht="18" customHeight="1" x14ac:dyDescent="0.25">
      <c r="A51" s="589"/>
      <c r="B51" s="589"/>
    </row>
    <row r="52" spans="1:2" ht="18" customHeight="1" x14ac:dyDescent="0.25">
      <c r="A52" s="589"/>
      <c r="B52" s="589"/>
    </row>
    <row r="53" spans="1:2" ht="18" customHeight="1" x14ac:dyDescent="0.25">
      <c r="A53" s="589"/>
      <c r="B53" s="589"/>
    </row>
    <row r="54" spans="1:2" ht="18" customHeight="1" x14ac:dyDescent="0.25">
      <c r="A54" s="589"/>
      <c r="B54" s="589"/>
    </row>
    <row r="55" spans="1:2" ht="18" customHeight="1" x14ac:dyDescent="0.25">
      <c r="A55" s="589"/>
      <c r="B55" s="589"/>
    </row>
    <row r="56" spans="1:2" ht="18" customHeight="1" x14ac:dyDescent="0.25">
      <c r="A56" s="589"/>
      <c r="B56" s="589"/>
    </row>
    <row r="57" spans="1:2" ht="18" customHeight="1" x14ac:dyDescent="0.25">
      <c r="A57" s="589"/>
      <c r="B57" s="589"/>
    </row>
    <row r="58" spans="1:2" ht="18" customHeight="1" x14ac:dyDescent="0.25">
      <c r="A58" s="589"/>
      <c r="B58" s="589"/>
    </row>
    <row r="59" spans="1:2" ht="18" customHeight="1" x14ac:dyDescent="0.25">
      <c r="A59" s="589"/>
      <c r="B59" s="589"/>
    </row>
    <row r="60" spans="1:2" ht="18" customHeight="1" x14ac:dyDescent="0.25">
      <c r="A60" s="589"/>
      <c r="B60" s="589"/>
    </row>
    <row r="61" spans="1:2" ht="18" customHeight="1" x14ac:dyDescent="0.25">
      <c r="A61" s="589"/>
      <c r="B61" s="589"/>
    </row>
    <row r="62" spans="1:2" ht="18" customHeight="1" x14ac:dyDescent="0.25">
      <c r="A62" s="589"/>
      <c r="B62" s="589"/>
    </row>
    <row r="63" spans="1:2" ht="18" customHeight="1" x14ac:dyDescent="0.25">
      <c r="A63" s="589"/>
      <c r="B63" s="589"/>
    </row>
    <row r="64" spans="1:2" ht="18" customHeight="1" x14ac:dyDescent="0.25">
      <c r="A64" s="589"/>
      <c r="B64" s="589"/>
    </row>
    <row r="66" spans="2:8" ht="15.75" customHeight="1" x14ac:dyDescent="0.25">
      <c r="B66" t="s">
        <v>6768</v>
      </c>
      <c r="C66" t="s">
        <v>6769</v>
      </c>
      <c r="D66" t="s">
        <v>6770</v>
      </c>
      <c r="E66" t="s">
        <v>6771</v>
      </c>
      <c r="F66" t="s">
        <v>6772</v>
      </c>
      <c r="G66" t="s">
        <v>6773</v>
      </c>
      <c r="H66" t="s">
        <v>6774</v>
      </c>
    </row>
    <row r="67" spans="2:8" ht="18" customHeight="1" x14ac:dyDescent="0.25"/>
    <row r="68" spans="2:8" ht="18" customHeight="1" x14ac:dyDescent="0.25"/>
    <row r="69" spans="2:8" ht="18" customHeight="1" x14ac:dyDescent="0.25"/>
    <row r="70" spans="2:8" ht="18" customHeight="1" x14ac:dyDescent="0.25"/>
    <row r="71" spans="2:8" ht="18" customHeight="1" x14ac:dyDescent="0.25"/>
    <row r="72" spans="2:8" ht="18" customHeight="1" x14ac:dyDescent="0.25"/>
    <row r="73" spans="2:8" ht="18" customHeight="1" x14ac:dyDescent="0.25"/>
    <row r="74" spans="2:8" ht="18" customHeight="1" x14ac:dyDescent="0.25"/>
    <row r="75" spans="2:8" ht="18" customHeight="1" x14ac:dyDescent="0.25"/>
    <row r="76" spans="2:8" ht="18" customHeight="1" x14ac:dyDescent="0.25"/>
    <row r="77" spans="2:8" ht="18" customHeight="1" x14ac:dyDescent="0.25"/>
    <row r="78" spans="2:8" ht="18" customHeight="1" x14ac:dyDescent="0.25"/>
    <row r="79" spans="2:8" ht="18" customHeight="1" x14ac:dyDescent="0.25"/>
    <row r="80" spans="2:8" ht="18" customHeight="1" x14ac:dyDescent="0.25"/>
    <row r="81" spans="2:9" ht="18" customHeight="1" x14ac:dyDescent="0.25"/>
    <row r="82" spans="2:9" ht="18" customHeight="1" x14ac:dyDescent="0.25"/>
    <row r="83" spans="2:9" ht="18" customHeight="1" x14ac:dyDescent="0.25"/>
    <row r="84" spans="2:9" ht="18" customHeight="1" x14ac:dyDescent="0.25"/>
    <row r="85" spans="2:9" ht="18" customHeight="1" x14ac:dyDescent="0.25"/>
    <row r="86" spans="2:9" ht="18" customHeight="1" x14ac:dyDescent="0.25"/>
    <row r="87" spans="2:9" ht="18" customHeight="1" x14ac:dyDescent="0.25"/>
    <row r="88" spans="2:9" ht="18" customHeight="1" x14ac:dyDescent="0.25"/>
    <row r="89" spans="2:9" ht="20.25" customHeight="1" x14ac:dyDescent="0.25"/>
    <row r="90" spans="2:9" ht="20.25" customHeight="1" x14ac:dyDescent="0.25"/>
    <row r="91" spans="2:9" ht="15.75" customHeight="1" x14ac:dyDescent="0.25">
      <c r="B91" t="s">
        <v>6768</v>
      </c>
      <c r="C91" t="s">
        <v>6769</v>
      </c>
      <c r="D91" t="s">
        <v>6770</v>
      </c>
      <c r="E91" t="s">
        <v>6771</v>
      </c>
      <c r="F91" t="s">
        <v>6772</v>
      </c>
      <c r="G91" t="s">
        <v>6773</v>
      </c>
      <c r="H91" t="s">
        <v>6774</v>
      </c>
      <c r="I91" t="s">
        <v>6775</v>
      </c>
    </row>
    <row r="92" spans="2:9" ht="15.75" customHeight="1" x14ac:dyDescent="0.25"/>
    <row r="93" spans="2:9" ht="15.75" customHeight="1" x14ac:dyDescent="0.25"/>
    <row r="94" spans="2:9" ht="15.75" customHeight="1" x14ac:dyDescent="0.25"/>
    <row r="95" spans="2:9" ht="21" customHeight="1" x14ac:dyDescent="0.25"/>
    <row r="96" spans="2:9" ht="18.75" customHeight="1" x14ac:dyDescent="0.25"/>
    <row r="97" spans="3:9" ht="15.75" customHeight="1" x14ac:dyDescent="0.25"/>
    <row r="98" spans="3:9" ht="15.75" customHeight="1" x14ac:dyDescent="0.25"/>
    <row r="99" spans="3:9" ht="18.75" customHeight="1" x14ac:dyDescent="0.25"/>
    <row r="103" spans="3:9" x14ac:dyDescent="0.25">
      <c r="C103" t="s">
        <v>6768</v>
      </c>
      <c r="D103" t="s">
        <v>6769</v>
      </c>
      <c r="E103" t="s">
        <v>6770</v>
      </c>
      <c r="F103" t="s">
        <v>6771</v>
      </c>
      <c r="G103" t="s">
        <v>6772</v>
      </c>
      <c r="H103" t="s">
        <v>6773</v>
      </c>
      <c r="I103" t="s">
        <v>6774</v>
      </c>
    </row>
    <row r="104" spans="3:9" ht="15.75" customHeight="1" x14ac:dyDescent="0.25"/>
    <row r="105" spans="3:9" ht="15.75" customHeight="1" x14ac:dyDescent="0.25"/>
    <row r="106" spans="3:9" ht="15.75" customHeight="1" x14ac:dyDescent="0.25"/>
    <row r="107" spans="3:9" ht="15.75" customHeight="1" x14ac:dyDescent="0.25"/>
    <row r="108" spans="3:9" ht="15.75" customHeight="1" x14ac:dyDescent="0.25"/>
    <row r="109" spans="3:9" ht="15.75" customHeight="1" x14ac:dyDescent="0.25"/>
    <row r="110" spans="3:9" ht="15.75" customHeight="1" x14ac:dyDescent="0.25"/>
    <row r="111" spans="3:9" ht="18.75" customHeight="1" x14ac:dyDescent="0.25"/>
    <row r="112" spans="3:9" ht="15.75" customHeight="1" x14ac:dyDescent="0.25"/>
    <row r="212" spans="1:2" ht="21" customHeight="1" x14ac:dyDescent="0.25">
      <c r="A212" s="589"/>
      <c r="B212" s="589"/>
    </row>
    <row r="214" spans="1:2" ht="21" customHeight="1" x14ac:dyDescent="0.25">
      <c r="A214" s="589"/>
      <c r="B214" s="589"/>
    </row>
  </sheetData>
  <mergeCells count="71">
    <mergeCell ref="A11:B11"/>
    <mergeCell ref="A51:B51"/>
    <mergeCell ref="A49:B49"/>
    <mergeCell ref="A45:B45"/>
    <mergeCell ref="A48:B48"/>
    <mergeCell ref="A24:B24"/>
    <mergeCell ref="A30:B30"/>
    <mergeCell ref="P1:Q1"/>
    <mergeCell ref="A36:B36"/>
    <mergeCell ref="A1:B1"/>
    <mergeCell ref="A61:B61"/>
    <mergeCell ref="A6:B6"/>
    <mergeCell ref="A16:B16"/>
    <mergeCell ref="A54:B54"/>
    <mergeCell ref="A7:B7"/>
    <mergeCell ref="A25:B25"/>
    <mergeCell ref="A3:B3"/>
    <mergeCell ref="N1:O1"/>
    <mergeCell ref="A2:B2"/>
    <mergeCell ref="A10:B10"/>
    <mergeCell ref="A9:B9"/>
    <mergeCell ref="A15:B15"/>
    <mergeCell ref="A60:B60"/>
    <mergeCell ref="A13:B13"/>
    <mergeCell ref="A44:B44"/>
    <mergeCell ref="A212:B212"/>
    <mergeCell ref="A41:B41"/>
    <mergeCell ref="A46:B46"/>
    <mergeCell ref="A37:B37"/>
    <mergeCell ref="A18:B18"/>
    <mergeCell ref="A27:B27"/>
    <mergeCell ref="A56:B56"/>
    <mergeCell ref="A55:B55"/>
    <mergeCell ref="A39:B39"/>
    <mergeCell ref="A40:B40"/>
    <mergeCell ref="A31:B31"/>
    <mergeCell ref="A58:B58"/>
    <mergeCell ref="A64:B64"/>
    <mergeCell ref="A59:B59"/>
    <mergeCell ref="A38:B38"/>
    <mergeCell ref="A29:B29"/>
    <mergeCell ref="A214:B214"/>
    <mergeCell ref="A50:B50"/>
    <mergeCell ref="A12:B12"/>
    <mergeCell ref="A26:B26"/>
    <mergeCell ref="A21:B21"/>
    <mergeCell ref="A57:B57"/>
    <mergeCell ref="A33:B33"/>
    <mergeCell ref="A53:B53"/>
    <mergeCell ref="A62:B62"/>
    <mergeCell ref="A52:B52"/>
    <mergeCell ref="A43:B43"/>
    <mergeCell ref="A19:B19"/>
    <mergeCell ref="A63:B63"/>
    <mergeCell ref="A28:B28"/>
    <mergeCell ref="R1:S1"/>
    <mergeCell ref="A34:B34"/>
    <mergeCell ref="T1:U1"/>
    <mergeCell ref="A47:B47"/>
    <mergeCell ref="A42:B42"/>
    <mergeCell ref="A5:B5"/>
    <mergeCell ref="A32:B32"/>
    <mergeCell ref="L1:M1"/>
    <mergeCell ref="A14:B14"/>
    <mergeCell ref="A17:B17"/>
    <mergeCell ref="A23:B23"/>
    <mergeCell ref="A8:B8"/>
    <mergeCell ref="A22:B22"/>
    <mergeCell ref="A35:B35"/>
    <mergeCell ref="A4:B4"/>
    <mergeCell ref="A20:B20"/>
  </mergeCells>
  <pageMargins left="0.7" right="0.7" top="0.75" bottom="0.75" header="0.3" footer="0.3"/>
  <pageSetup paperSize="9" fitToWidth="0" orientation="landscape"/>
  <tableParts count="3">
    <tablePart r:id="rId1"/>
    <tablePart r:id="rId2"/>
    <tablePart r:id="rId3"/>
  </tableParts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0-000000000000}">
  <sheetPr codeName="Hoja383">
    <pageSetUpPr fitToPage="1"/>
  </sheetPr>
  <dimension ref="A1:W113"/>
  <sheetViews>
    <sheetView topLeftCell="A86" workbookViewId="0">
      <selection activeCell="D98" sqref="D98"/>
    </sheetView>
  </sheetViews>
  <sheetFormatPr baseColWidth="10" defaultColWidth="9.140625" defaultRowHeight="15" x14ac:dyDescent="0.25"/>
  <cols>
    <col min="1" max="2" width="2.7109375" customWidth="1"/>
    <col min="3" max="3" width="39" customWidth="1"/>
    <col min="4" max="4" width="14.5703125" customWidth="1"/>
    <col min="5" max="5" width="21.85546875" customWidth="1"/>
    <col min="6" max="6" width="22" customWidth="1"/>
    <col min="7" max="7" width="21.140625" bestFit="1" customWidth="1"/>
    <col min="8" max="8" width="11.85546875" customWidth="1"/>
    <col min="9" max="9" width="25.140625" customWidth="1"/>
    <col min="10" max="10" width="13.28515625" customWidth="1"/>
    <col min="11" max="11" width="13.5703125" customWidth="1"/>
    <col min="12" max="12" width="14.28515625" customWidth="1"/>
    <col min="13" max="13" width="13.7109375" customWidth="1"/>
    <col min="14" max="15" width="14.7109375" customWidth="1"/>
    <col min="16" max="16" width="15.28515625" customWidth="1"/>
    <col min="17" max="17" width="14.85546875" customWidth="1"/>
    <col min="18" max="19" width="15.42578125" customWidth="1"/>
    <col min="20" max="20" width="17" customWidth="1"/>
    <col min="21" max="21" width="17.85546875" customWidth="1"/>
    <col min="23" max="23" width="16.140625" bestFit="1" customWidth="1"/>
    <col min="26" max="26" width="9.28515625" bestFit="1" customWidth="1"/>
  </cols>
  <sheetData>
    <row r="1" spans="1:23" ht="46.5" customHeight="1" x14ac:dyDescent="0.25">
      <c r="A1" s="596" t="s">
        <v>0</v>
      </c>
      <c r="B1" s="597"/>
      <c r="C1" s="10" t="s">
        <v>1</v>
      </c>
      <c r="D1" s="10" t="s">
        <v>2</v>
      </c>
      <c r="E1" s="25" t="s">
        <v>3</v>
      </c>
      <c r="F1" s="20" t="s">
        <v>4</v>
      </c>
      <c r="G1" s="1" t="s">
        <v>5</v>
      </c>
      <c r="H1" s="35" t="s">
        <v>6</v>
      </c>
      <c r="I1" s="2" t="s">
        <v>7</v>
      </c>
      <c r="J1" s="3" t="s">
        <v>8</v>
      </c>
      <c r="K1" s="3" t="s">
        <v>9</v>
      </c>
      <c r="L1" s="593" t="s">
        <v>10</v>
      </c>
      <c r="M1" s="592"/>
      <c r="N1" s="599" t="s">
        <v>11</v>
      </c>
      <c r="O1" s="592"/>
      <c r="P1" s="595" t="s">
        <v>12</v>
      </c>
      <c r="Q1" s="592"/>
      <c r="R1" s="594" t="s">
        <v>13</v>
      </c>
      <c r="S1" s="592"/>
      <c r="T1" s="591" t="s">
        <v>14</v>
      </c>
      <c r="U1" s="592"/>
    </row>
    <row r="2" spans="1:23" ht="21" customHeight="1" x14ac:dyDescent="0.35">
      <c r="A2" s="586" t="s">
        <v>15</v>
      </c>
      <c r="B2" s="587"/>
      <c r="C2" s="97" t="s">
        <v>4005</v>
      </c>
      <c r="D2" s="50">
        <v>25652582</v>
      </c>
      <c r="E2" s="50" t="s">
        <v>271</v>
      </c>
      <c r="F2" s="79" t="s">
        <v>38</v>
      </c>
      <c r="G2" s="105" t="s">
        <v>341</v>
      </c>
      <c r="H2" s="182"/>
      <c r="I2" s="50" t="s">
        <v>2048</v>
      </c>
      <c r="J2" s="55">
        <v>0.35486111111111113</v>
      </c>
      <c r="K2" s="41">
        <f t="shared" ref="K2:K45" si="0">J2+$K$62</f>
        <v>0.35486111111111113</v>
      </c>
      <c r="L2" s="55">
        <v>0.36180555555555549</v>
      </c>
      <c r="M2" s="41">
        <f t="shared" ref="M2:M43" si="1">L2+$M$63</f>
        <v>0.36180555555555549</v>
      </c>
      <c r="N2" s="55">
        <v>0.36875000000000002</v>
      </c>
      <c r="O2" s="41">
        <f t="shared" ref="O2:O45" si="2">N2+$O$63</f>
        <v>0.36875000000000002</v>
      </c>
      <c r="P2" s="55">
        <v>0.41666666666666669</v>
      </c>
      <c r="Q2" s="41">
        <f t="shared" ref="Q2:Q45" si="3">P2+$Q$63</f>
        <v>0.41666666666666669</v>
      </c>
      <c r="R2" s="55">
        <v>0.42777777777777781</v>
      </c>
      <c r="S2" s="41">
        <f t="shared" ref="S2:S45" si="4">R2+$S$63</f>
        <v>0.42777777777777781</v>
      </c>
      <c r="T2" s="236">
        <v>0.43958333333333333</v>
      </c>
      <c r="U2" s="72">
        <f t="shared" ref="U2:U45" si="5">T2+$U$63</f>
        <v>0.43958333333333333</v>
      </c>
      <c r="V2" s="76">
        <v>90</v>
      </c>
      <c r="W2" s="107">
        <v>90</v>
      </c>
    </row>
    <row r="3" spans="1:23" ht="21" customHeight="1" x14ac:dyDescent="0.35">
      <c r="A3" s="586" t="s">
        <v>21</v>
      </c>
      <c r="B3" s="587"/>
      <c r="C3" s="97" t="s">
        <v>3819</v>
      </c>
      <c r="D3" s="50">
        <v>16785273</v>
      </c>
      <c r="E3" s="201" t="s">
        <v>45</v>
      </c>
      <c r="F3" s="79" t="s">
        <v>18</v>
      </c>
      <c r="G3" s="245"/>
      <c r="H3" s="347"/>
      <c r="I3" s="245" t="s">
        <v>47</v>
      </c>
      <c r="J3" s="55">
        <v>0.35833333333333328</v>
      </c>
      <c r="K3" s="41">
        <f t="shared" si="0"/>
        <v>0.35833333333333328</v>
      </c>
      <c r="L3" s="55">
        <v>0.36875000000000002</v>
      </c>
      <c r="M3" s="41">
        <f t="shared" si="1"/>
        <v>0.36875000000000002</v>
      </c>
      <c r="N3" s="55">
        <v>0.37361111111111112</v>
      </c>
      <c r="O3" s="41">
        <f t="shared" si="2"/>
        <v>0.37361111111111112</v>
      </c>
      <c r="P3" s="55">
        <v>0.41875000000000001</v>
      </c>
      <c r="Q3" s="41">
        <f t="shared" si="3"/>
        <v>0.41875000000000001</v>
      </c>
      <c r="R3" s="55">
        <v>0.43333333333333329</v>
      </c>
      <c r="S3" s="41">
        <f t="shared" si="4"/>
        <v>0.43333333333333329</v>
      </c>
      <c r="T3" s="236">
        <v>0.44444444444444442</v>
      </c>
      <c r="U3" s="72">
        <f t="shared" si="5"/>
        <v>0.44444444444444442</v>
      </c>
      <c r="V3" s="147"/>
      <c r="W3" s="107">
        <v>80</v>
      </c>
    </row>
    <row r="4" spans="1:23" s="46" customFormat="1" ht="20.25" customHeight="1" x14ac:dyDescent="0.35">
      <c r="A4" s="602"/>
      <c r="B4" s="587"/>
      <c r="C4" s="104" t="s">
        <v>4006</v>
      </c>
      <c r="D4" s="88">
        <v>43441059</v>
      </c>
      <c r="E4" s="88" t="s">
        <v>17</v>
      </c>
      <c r="F4" s="80" t="s">
        <v>670</v>
      </c>
      <c r="G4" s="88"/>
      <c r="H4" s="332"/>
      <c r="I4" s="88" t="s">
        <v>1230</v>
      </c>
      <c r="J4" s="161"/>
      <c r="K4" s="15">
        <f t="shared" si="0"/>
        <v>0</v>
      </c>
      <c r="L4" s="161"/>
      <c r="M4" s="15">
        <f t="shared" si="1"/>
        <v>0</v>
      </c>
      <c r="N4" s="161"/>
      <c r="O4" s="15">
        <f t="shared" si="2"/>
        <v>0</v>
      </c>
      <c r="P4" s="161"/>
      <c r="Q4" s="15">
        <f t="shared" si="3"/>
        <v>0</v>
      </c>
      <c r="R4" s="161"/>
      <c r="S4" s="15">
        <f t="shared" si="4"/>
        <v>0</v>
      </c>
      <c r="T4" s="161"/>
      <c r="U4" s="15">
        <f t="shared" si="5"/>
        <v>0</v>
      </c>
      <c r="V4" s="121"/>
      <c r="W4" s="107"/>
    </row>
    <row r="5" spans="1:23" ht="18.75" customHeight="1" x14ac:dyDescent="0.35">
      <c r="A5" s="602"/>
      <c r="B5" s="587"/>
      <c r="C5" s="104" t="s">
        <v>3887</v>
      </c>
      <c r="D5" s="88">
        <v>45425889</v>
      </c>
      <c r="E5" s="88" t="s">
        <v>1902</v>
      </c>
      <c r="F5" s="80" t="s">
        <v>28</v>
      </c>
      <c r="G5" s="332"/>
      <c r="H5" s="536" t="s">
        <v>4007</v>
      </c>
      <c r="I5" s="88" t="s">
        <v>3888</v>
      </c>
      <c r="J5" s="161">
        <v>0.35069444444444442</v>
      </c>
      <c r="K5" s="15">
        <f t="shared" si="0"/>
        <v>0.35069444444444442</v>
      </c>
      <c r="L5" s="161"/>
      <c r="M5" s="15">
        <f t="shared" si="1"/>
        <v>0</v>
      </c>
      <c r="N5" s="161"/>
      <c r="O5" s="15">
        <f t="shared" si="2"/>
        <v>0</v>
      </c>
      <c r="P5" s="161"/>
      <c r="Q5" s="15">
        <f t="shared" si="3"/>
        <v>0</v>
      </c>
      <c r="R5" s="161"/>
      <c r="S5" s="15">
        <f t="shared" si="4"/>
        <v>0</v>
      </c>
      <c r="T5" s="161"/>
      <c r="U5" s="15">
        <f t="shared" si="5"/>
        <v>0</v>
      </c>
      <c r="V5" s="122"/>
      <c r="W5" s="107"/>
    </row>
    <row r="6" spans="1:23" ht="21.75" customHeight="1" x14ac:dyDescent="0.35">
      <c r="A6" s="586" t="s">
        <v>26</v>
      </c>
      <c r="B6" s="587"/>
      <c r="C6" s="97" t="s">
        <v>4008</v>
      </c>
      <c r="D6" s="50">
        <v>46854781</v>
      </c>
      <c r="E6" s="201" t="s">
        <v>45</v>
      </c>
      <c r="F6" s="79" t="s">
        <v>28</v>
      </c>
      <c r="G6" s="105"/>
      <c r="H6" s="180"/>
      <c r="I6" s="105" t="s">
        <v>3195</v>
      </c>
      <c r="J6" s="55">
        <v>0.36458333333333331</v>
      </c>
      <c r="K6" s="41">
        <f t="shared" si="0"/>
        <v>0.36458333333333331</v>
      </c>
      <c r="L6" s="55">
        <v>0.37291666666666667</v>
      </c>
      <c r="M6" s="55">
        <f t="shared" si="1"/>
        <v>0.37291666666666667</v>
      </c>
      <c r="N6" s="55">
        <v>0.37986111111111109</v>
      </c>
      <c r="O6" s="55">
        <f t="shared" si="2"/>
        <v>0.37986111111111109</v>
      </c>
      <c r="P6" s="55">
        <v>0.42499999999999999</v>
      </c>
      <c r="Q6" s="55">
        <f t="shared" si="3"/>
        <v>0.42499999999999999</v>
      </c>
      <c r="R6" s="55">
        <v>0.43888888888888888</v>
      </c>
      <c r="S6" s="55">
        <f t="shared" si="4"/>
        <v>0.43888888888888888</v>
      </c>
      <c r="T6" s="236">
        <v>0.45208333333333328</v>
      </c>
      <c r="U6" s="236">
        <f t="shared" si="5"/>
        <v>0.45208333333333328</v>
      </c>
      <c r="V6" s="121"/>
      <c r="W6" s="107">
        <v>80</v>
      </c>
    </row>
    <row r="7" spans="1:23" ht="19.5" customHeight="1" x14ac:dyDescent="0.35">
      <c r="A7" s="586" t="s">
        <v>35</v>
      </c>
      <c r="B7" s="587"/>
      <c r="C7" s="97" t="s">
        <v>4009</v>
      </c>
      <c r="D7" s="50">
        <v>72446174</v>
      </c>
      <c r="E7" s="50" t="s">
        <v>17</v>
      </c>
      <c r="F7" s="79" t="s">
        <v>23</v>
      </c>
      <c r="G7" s="302" t="s">
        <v>2545</v>
      </c>
      <c r="H7" s="182"/>
      <c r="I7" s="50" t="s">
        <v>4010</v>
      </c>
      <c r="J7" s="55">
        <v>0.36666666666666659</v>
      </c>
      <c r="K7" s="41">
        <f t="shared" si="0"/>
        <v>0.36666666666666659</v>
      </c>
      <c r="L7" s="55">
        <v>0.37777777777777782</v>
      </c>
      <c r="M7" s="55">
        <f t="shared" si="1"/>
        <v>0.37777777777777782</v>
      </c>
      <c r="N7" s="55">
        <v>0.38194444444444442</v>
      </c>
      <c r="O7" s="55">
        <f t="shared" si="2"/>
        <v>0.38194444444444442</v>
      </c>
      <c r="P7" s="55">
        <v>0.42708333333333331</v>
      </c>
      <c r="Q7" s="55">
        <f t="shared" si="3"/>
        <v>0.42708333333333331</v>
      </c>
      <c r="R7" s="55">
        <v>0.44444444444444442</v>
      </c>
      <c r="S7" s="55">
        <f t="shared" si="4"/>
        <v>0.44444444444444442</v>
      </c>
      <c r="T7" s="236">
        <v>0.45694444444444438</v>
      </c>
      <c r="U7" s="236">
        <f t="shared" si="5"/>
        <v>0.45694444444444438</v>
      </c>
      <c r="V7" s="121"/>
      <c r="W7" s="107">
        <v>80</v>
      </c>
    </row>
    <row r="8" spans="1:23" ht="21.75" customHeight="1" x14ac:dyDescent="0.35">
      <c r="A8" s="602"/>
      <c r="B8" s="587"/>
      <c r="C8" s="104" t="s">
        <v>4011</v>
      </c>
      <c r="D8" s="88">
        <v>76190382</v>
      </c>
      <c r="E8" s="88" t="s">
        <v>138</v>
      </c>
      <c r="F8" s="80"/>
      <c r="G8" s="88" t="s">
        <v>797</v>
      </c>
      <c r="H8" s="332"/>
      <c r="I8" s="88" t="s">
        <v>3357</v>
      </c>
      <c r="J8" s="161"/>
      <c r="K8" s="15">
        <f t="shared" si="0"/>
        <v>0</v>
      </c>
      <c r="L8" s="161"/>
      <c r="M8" s="15">
        <f t="shared" si="1"/>
        <v>0</v>
      </c>
      <c r="N8" s="161"/>
      <c r="O8" s="15">
        <f t="shared" si="2"/>
        <v>0</v>
      </c>
      <c r="P8" s="161"/>
      <c r="Q8" s="15">
        <f t="shared" si="3"/>
        <v>0</v>
      </c>
      <c r="R8" s="161"/>
      <c r="S8" s="15">
        <f t="shared" si="4"/>
        <v>0</v>
      </c>
      <c r="T8" s="161"/>
      <c r="U8" s="15">
        <f t="shared" si="5"/>
        <v>0</v>
      </c>
      <c r="V8" s="121"/>
      <c r="W8" s="107"/>
    </row>
    <row r="9" spans="1:23" ht="20.25" customHeight="1" x14ac:dyDescent="0.35">
      <c r="A9" s="586" t="s">
        <v>40</v>
      </c>
      <c r="B9" s="587"/>
      <c r="C9" s="97" t="s">
        <v>4012</v>
      </c>
      <c r="D9" s="50">
        <v>4754492</v>
      </c>
      <c r="E9" s="21" t="s">
        <v>429</v>
      </c>
      <c r="F9" s="79" t="s">
        <v>38</v>
      </c>
      <c r="G9" s="50"/>
      <c r="H9" s="356" t="s">
        <v>108</v>
      </c>
      <c r="I9" s="105" t="s">
        <v>3195</v>
      </c>
      <c r="J9" s="55">
        <v>0.37361111111111112</v>
      </c>
      <c r="K9" s="41">
        <f t="shared" si="0"/>
        <v>0.37361111111111112</v>
      </c>
      <c r="L9" s="55">
        <v>0.38611111111111113</v>
      </c>
      <c r="M9" s="41">
        <f t="shared" si="1"/>
        <v>0.38611111111111113</v>
      </c>
      <c r="N9" s="55">
        <v>0.3923611111111111</v>
      </c>
      <c r="O9" s="41">
        <f t="shared" si="2"/>
        <v>0.3923611111111111</v>
      </c>
      <c r="P9" s="55">
        <v>0.43541666666666667</v>
      </c>
      <c r="Q9" s="41">
        <f t="shared" si="3"/>
        <v>0.43541666666666667</v>
      </c>
      <c r="R9" s="55">
        <v>0.45624999999999999</v>
      </c>
      <c r="S9" s="41">
        <f t="shared" si="4"/>
        <v>0.45624999999999999</v>
      </c>
      <c r="T9" s="236">
        <v>0.46736111111111112</v>
      </c>
      <c r="U9" s="72">
        <f t="shared" si="5"/>
        <v>0.46736111111111112</v>
      </c>
      <c r="V9" s="121"/>
      <c r="W9" s="107">
        <v>80</v>
      </c>
    </row>
    <row r="10" spans="1:23" ht="21" customHeight="1" x14ac:dyDescent="0.35">
      <c r="A10" s="586" t="s">
        <v>43</v>
      </c>
      <c r="B10" s="587"/>
      <c r="C10" s="97" t="s">
        <v>4013</v>
      </c>
      <c r="D10" s="50">
        <v>73606707</v>
      </c>
      <c r="E10" s="50" t="s">
        <v>17</v>
      </c>
      <c r="F10" s="79" t="s">
        <v>28</v>
      </c>
      <c r="G10" s="105" t="s">
        <v>397</v>
      </c>
      <c r="H10" s="425"/>
      <c r="I10" s="134" t="s">
        <v>4014</v>
      </c>
      <c r="J10" s="55">
        <v>0.37083333333333329</v>
      </c>
      <c r="K10" s="41">
        <f t="shared" si="0"/>
        <v>0.37083333333333329</v>
      </c>
      <c r="L10" s="55">
        <v>0.38194444444444442</v>
      </c>
      <c r="M10" s="41">
        <f t="shared" si="1"/>
        <v>0.38194444444444442</v>
      </c>
      <c r="N10" s="55">
        <v>0.38680555555555562</v>
      </c>
      <c r="O10" s="41">
        <f t="shared" si="2"/>
        <v>0.38680555555555562</v>
      </c>
      <c r="P10" s="55">
        <v>0.43263888888888891</v>
      </c>
      <c r="Q10" s="41">
        <f t="shared" si="3"/>
        <v>0.43263888888888891</v>
      </c>
      <c r="R10" s="55">
        <v>0.45208333333333328</v>
      </c>
      <c r="S10" s="41">
        <f t="shared" si="4"/>
        <v>0.45208333333333328</v>
      </c>
      <c r="T10" s="236">
        <v>0.46388888888888891</v>
      </c>
      <c r="U10" s="72">
        <f t="shared" si="5"/>
        <v>0.46388888888888891</v>
      </c>
      <c r="V10" s="121"/>
      <c r="W10" s="107">
        <v>80</v>
      </c>
    </row>
    <row r="11" spans="1:23" s="46" customFormat="1" ht="21" customHeight="1" x14ac:dyDescent="0.35">
      <c r="A11" s="586" t="s">
        <v>48</v>
      </c>
      <c r="B11" s="587"/>
      <c r="C11" s="97" t="s">
        <v>4015</v>
      </c>
      <c r="D11" s="50">
        <v>43729693</v>
      </c>
      <c r="E11" s="201" t="s">
        <v>45</v>
      </c>
      <c r="F11" s="79" t="s">
        <v>28</v>
      </c>
      <c r="G11" s="246"/>
      <c r="H11" s="347"/>
      <c r="I11" s="245" t="s">
        <v>63</v>
      </c>
      <c r="J11" s="55">
        <v>0.37569444444444439</v>
      </c>
      <c r="K11" s="41">
        <f t="shared" si="0"/>
        <v>0.37569444444444439</v>
      </c>
      <c r="L11" s="55">
        <v>0.3923611111111111</v>
      </c>
      <c r="M11" s="55">
        <f t="shared" si="1"/>
        <v>0.3923611111111111</v>
      </c>
      <c r="N11" s="55">
        <v>0.3972222222222222</v>
      </c>
      <c r="O11" s="55">
        <f t="shared" si="2"/>
        <v>0.3972222222222222</v>
      </c>
      <c r="P11" s="55">
        <v>0.44583333333333341</v>
      </c>
      <c r="Q11" s="55">
        <f t="shared" si="3"/>
        <v>0.44583333333333341</v>
      </c>
      <c r="R11" s="55">
        <v>0.46319444444444452</v>
      </c>
      <c r="S11" s="55">
        <f t="shared" si="4"/>
        <v>0.46319444444444452</v>
      </c>
      <c r="T11" s="236">
        <v>0.47499999999999998</v>
      </c>
      <c r="U11" s="236">
        <f t="shared" si="5"/>
        <v>0.47499999999999998</v>
      </c>
      <c r="V11" s="121"/>
      <c r="W11" s="107">
        <v>80</v>
      </c>
    </row>
    <row r="12" spans="1:23" ht="23.25" customHeight="1" x14ac:dyDescent="0.35">
      <c r="A12" s="586" t="s">
        <v>54</v>
      </c>
      <c r="B12" s="587"/>
      <c r="C12" s="97" t="s">
        <v>4016</v>
      </c>
      <c r="D12" s="50">
        <v>42502236</v>
      </c>
      <c r="E12" s="50" t="s">
        <v>17</v>
      </c>
      <c r="F12" s="79" t="s">
        <v>1058</v>
      </c>
      <c r="G12" s="105" t="s">
        <v>42</v>
      </c>
      <c r="H12" s="425"/>
      <c r="I12" s="134" t="s">
        <v>168</v>
      </c>
      <c r="J12" s="55">
        <v>0.38333333333333341</v>
      </c>
      <c r="K12" s="55">
        <f t="shared" si="0"/>
        <v>0.38333333333333341</v>
      </c>
      <c r="L12" s="55">
        <v>0.40763888888888888</v>
      </c>
      <c r="M12" s="55">
        <f t="shared" si="1"/>
        <v>0.40763888888888888</v>
      </c>
      <c r="N12" s="55">
        <v>0.41805555555555562</v>
      </c>
      <c r="O12" s="55">
        <f t="shared" si="2"/>
        <v>0.41805555555555562</v>
      </c>
      <c r="P12" s="55">
        <v>0.46180555555555558</v>
      </c>
      <c r="Q12" s="55">
        <f t="shared" si="3"/>
        <v>0.46180555555555558</v>
      </c>
      <c r="R12" s="55">
        <v>0.47499999999999998</v>
      </c>
      <c r="S12" s="41">
        <f t="shared" si="4"/>
        <v>0.47499999999999998</v>
      </c>
      <c r="T12" s="236">
        <v>0.48680555555555549</v>
      </c>
      <c r="U12" s="236">
        <f t="shared" si="5"/>
        <v>0.48680555555555549</v>
      </c>
      <c r="V12" s="121"/>
      <c r="W12" s="107">
        <v>100</v>
      </c>
    </row>
    <row r="13" spans="1:23" ht="21.75" customHeight="1" x14ac:dyDescent="0.35">
      <c r="A13" s="586" t="s">
        <v>58</v>
      </c>
      <c r="B13" s="587"/>
      <c r="C13" s="97" t="s">
        <v>4017</v>
      </c>
      <c r="D13" s="50">
        <v>75010248</v>
      </c>
      <c r="E13" s="50" t="s">
        <v>271</v>
      </c>
      <c r="F13" s="79" t="s">
        <v>28</v>
      </c>
      <c r="G13" s="105"/>
      <c r="H13" s="180"/>
      <c r="I13" s="105" t="s">
        <v>3195</v>
      </c>
      <c r="J13" s="55">
        <v>0.37916666666666671</v>
      </c>
      <c r="K13" s="55">
        <f t="shared" si="0"/>
        <v>0.37916666666666671</v>
      </c>
      <c r="L13" s="55">
        <v>0.3972222222222222</v>
      </c>
      <c r="M13" s="55">
        <f t="shared" si="1"/>
        <v>0.3972222222222222</v>
      </c>
      <c r="N13" s="55">
        <v>0.40277777777777779</v>
      </c>
      <c r="O13" s="55">
        <f t="shared" si="2"/>
        <v>0.40277777777777779</v>
      </c>
      <c r="P13" s="55">
        <v>0.44861111111111113</v>
      </c>
      <c r="Q13" s="55">
        <f t="shared" si="3"/>
        <v>0.44861111111111113</v>
      </c>
      <c r="R13" s="55">
        <v>0.46736111111111112</v>
      </c>
      <c r="S13" s="41">
        <f t="shared" si="4"/>
        <v>0.46736111111111112</v>
      </c>
      <c r="T13" s="236">
        <v>0.47916666666666669</v>
      </c>
      <c r="U13" s="236">
        <f t="shared" si="5"/>
        <v>0.47916666666666669</v>
      </c>
      <c r="V13" s="123"/>
      <c r="W13" s="107">
        <v>80</v>
      </c>
    </row>
    <row r="14" spans="1:23" s="46" customFormat="1" ht="24" customHeight="1" x14ac:dyDescent="0.35">
      <c r="A14" s="586" t="s">
        <v>64</v>
      </c>
      <c r="B14" s="587"/>
      <c r="C14" s="97" t="s">
        <v>4018</v>
      </c>
      <c r="D14" s="50">
        <v>46684173</v>
      </c>
      <c r="E14" s="50" t="s">
        <v>17</v>
      </c>
      <c r="F14" s="79" t="s">
        <v>28</v>
      </c>
      <c r="G14" s="302" t="s">
        <v>203</v>
      </c>
      <c r="H14" s="425"/>
      <c r="I14" s="134" t="s">
        <v>4019</v>
      </c>
      <c r="J14" s="55">
        <v>0.38055555555555548</v>
      </c>
      <c r="K14" s="41">
        <f t="shared" si="0"/>
        <v>0.38055555555555548</v>
      </c>
      <c r="L14" s="55">
        <v>0.40277777777777779</v>
      </c>
      <c r="M14" s="41">
        <f t="shared" si="1"/>
        <v>0.40277777777777779</v>
      </c>
      <c r="N14" s="55">
        <v>0.40833333333333333</v>
      </c>
      <c r="O14" s="41">
        <f t="shared" si="2"/>
        <v>0.40833333333333333</v>
      </c>
      <c r="P14" s="55">
        <v>0.45902777777777781</v>
      </c>
      <c r="Q14" s="41">
        <f t="shared" si="3"/>
        <v>0.45902777777777781</v>
      </c>
      <c r="R14" s="55">
        <v>0.47708333333333341</v>
      </c>
      <c r="S14" s="55">
        <f t="shared" si="4"/>
        <v>0.47708333333333341</v>
      </c>
      <c r="T14" s="236">
        <v>0.4909722222222222</v>
      </c>
      <c r="U14" s="72">
        <f t="shared" si="5"/>
        <v>0.4909722222222222</v>
      </c>
      <c r="V14" s="121"/>
      <c r="W14" s="107">
        <v>80</v>
      </c>
    </row>
    <row r="15" spans="1:23" ht="21.75" customHeight="1" x14ac:dyDescent="0.35">
      <c r="A15" s="586" t="s">
        <v>67</v>
      </c>
      <c r="B15" s="587"/>
      <c r="C15" s="148" t="s">
        <v>4020</v>
      </c>
      <c r="D15" s="50">
        <v>40166069</v>
      </c>
      <c r="E15" s="21" t="s">
        <v>2711</v>
      </c>
      <c r="F15" s="79" t="s">
        <v>60</v>
      </c>
      <c r="G15" s="105" t="s">
        <v>4021</v>
      </c>
      <c r="H15" s="180"/>
      <c r="I15" s="105" t="s">
        <v>3195</v>
      </c>
      <c r="J15" s="55">
        <v>0.39444444444444438</v>
      </c>
      <c r="K15" s="41">
        <f t="shared" si="0"/>
        <v>0.39444444444444438</v>
      </c>
      <c r="L15" s="55">
        <v>0.42569444444444438</v>
      </c>
      <c r="M15" s="41">
        <f t="shared" si="1"/>
        <v>0.42569444444444438</v>
      </c>
      <c r="N15" s="55">
        <v>0.43125000000000002</v>
      </c>
      <c r="O15" s="41">
        <f t="shared" si="2"/>
        <v>0.43125000000000002</v>
      </c>
      <c r="P15" s="55">
        <v>0.49236111111111108</v>
      </c>
      <c r="Q15" s="41">
        <f t="shared" si="3"/>
        <v>0.49236111111111108</v>
      </c>
      <c r="R15" s="55">
        <v>0.50624999999999998</v>
      </c>
      <c r="S15" s="41">
        <f t="shared" si="4"/>
        <v>0.50624999999999998</v>
      </c>
      <c r="T15" s="236">
        <v>0.51875000000000004</v>
      </c>
      <c r="U15" s="72">
        <f t="shared" si="5"/>
        <v>0.51875000000000004</v>
      </c>
      <c r="V15" s="121"/>
      <c r="W15" s="107">
        <v>80</v>
      </c>
    </row>
    <row r="16" spans="1:23" ht="19.5" customHeight="1" x14ac:dyDescent="0.35">
      <c r="A16" s="586" t="s">
        <v>70</v>
      </c>
      <c r="B16" s="587"/>
      <c r="C16" s="97" t="s">
        <v>4022</v>
      </c>
      <c r="D16" s="50">
        <v>41862928</v>
      </c>
      <c r="E16" s="50" t="s">
        <v>37</v>
      </c>
      <c r="F16" s="79" t="s">
        <v>28</v>
      </c>
      <c r="G16" s="105" t="s">
        <v>146</v>
      </c>
      <c r="H16" s="329"/>
      <c r="I16" s="186" t="s">
        <v>159</v>
      </c>
      <c r="J16" s="55">
        <v>0.39166666666666672</v>
      </c>
      <c r="K16" s="41">
        <f t="shared" si="0"/>
        <v>0.39166666666666672</v>
      </c>
      <c r="L16" s="55">
        <v>0.42083333333333328</v>
      </c>
      <c r="M16" s="41">
        <f t="shared" si="1"/>
        <v>0.42083333333333328</v>
      </c>
      <c r="N16" s="55">
        <v>0.42152777777777778</v>
      </c>
      <c r="O16" s="41">
        <f t="shared" si="2"/>
        <v>0.42152777777777778</v>
      </c>
      <c r="P16" s="55">
        <v>0.47083333333333333</v>
      </c>
      <c r="Q16" s="41">
        <f t="shared" si="3"/>
        <v>0.47083333333333333</v>
      </c>
      <c r="R16" s="55">
        <v>0.48819444444444438</v>
      </c>
      <c r="S16" s="55">
        <f t="shared" si="4"/>
        <v>0.48819444444444438</v>
      </c>
      <c r="T16" s="236">
        <v>0.49930555555555561</v>
      </c>
      <c r="U16" s="72">
        <f t="shared" si="5"/>
        <v>0.49930555555555561</v>
      </c>
      <c r="V16" s="121"/>
      <c r="W16" s="107">
        <v>130</v>
      </c>
    </row>
    <row r="17" spans="1:23" ht="26.25" customHeight="1" x14ac:dyDescent="0.35">
      <c r="A17" s="586" t="s">
        <v>73</v>
      </c>
      <c r="B17" s="587"/>
      <c r="C17" s="97" t="s">
        <v>4023</v>
      </c>
      <c r="D17" s="50">
        <v>75732994</v>
      </c>
      <c r="E17" s="207" t="s">
        <v>93</v>
      </c>
      <c r="F17" s="79" t="s">
        <v>28</v>
      </c>
      <c r="G17" s="494" t="s">
        <v>515</v>
      </c>
      <c r="H17" s="182"/>
      <c r="I17" s="50" t="s">
        <v>1989</v>
      </c>
      <c r="J17" s="55">
        <v>0.39305555555555549</v>
      </c>
      <c r="K17" s="41">
        <f t="shared" si="0"/>
        <v>0.39305555555555549</v>
      </c>
      <c r="L17" s="55">
        <v>0.41666666666666669</v>
      </c>
      <c r="M17" s="41">
        <f t="shared" si="1"/>
        <v>0.41666666666666669</v>
      </c>
      <c r="N17" s="55">
        <v>0.42708333333333331</v>
      </c>
      <c r="O17" s="41">
        <f t="shared" si="2"/>
        <v>0.42708333333333331</v>
      </c>
      <c r="P17" s="55">
        <v>0.48125000000000001</v>
      </c>
      <c r="Q17" s="41">
        <f t="shared" si="3"/>
        <v>0.48125000000000001</v>
      </c>
      <c r="R17" s="55">
        <v>0.49305555555555558</v>
      </c>
      <c r="S17" s="41">
        <f t="shared" si="4"/>
        <v>0.49305555555555558</v>
      </c>
      <c r="T17" s="236">
        <v>0.50555555555555554</v>
      </c>
      <c r="U17" s="72">
        <f t="shared" si="5"/>
        <v>0.50555555555555554</v>
      </c>
      <c r="V17" s="123"/>
      <c r="W17" s="107">
        <v>80</v>
      </c>
    </row>
    <row r="18" spans="1:23" ht="21.75" customHeight="1" x14ac:dyDescent="0.35">
      <c r="A18" s="586" t="s">
        <v>76</v>
      </c>
      <c r="B18" s="587"/>
      <c r="C18" s="97" t="s">
        <v>4024</v>
      </c>
      <c r="D18" s="50">
        <v>73066925</v>
      </c>
      <c r="E18" s="207" t="s">
        <v>93</v>
      </c>
      <c r="F18" s="79" t="s">
        <v>94</v>
      </c>
      <c r="G18" s="105" t="s">
        <v>42</v>
      </c>
      <c r="H18" s="182"/>
      <c r="I18" s="50" t="s">
        <v>2464</v>
      </c>
      <c r="J18" s="55">
        <v>0.40069444444444452</v>
      </c>
      <c r="K18" s="41">
        <f t="shared" si="0"/>
        <v>0.40069444444444452</v>
      </c>
      <c r="L18" s="55">
        <v>0.43125000000000002</v>
      </c>
      <c r="M18" s="41">
        <f t="shared" si="1"/>
        <v>0.43125000000000002</v>
      </c>
      <c r="N18" s="55">
        <v>0.43611111111111112</v>
      </c>
      <c r="O18" s="41">
        <f t="shared" si="2"/>
        <v>0.43611111111111112</v>
      </c>
      <c r="P18" s="55">
        <v>0.48333333333333328</v>
      </c>
      <c r="Q18" s="41">
        <f t="shared" si="3"/>
        <v>0.48333333333333328</v>
      </c>
      <c r="R18" s="55">
        <v>0.49930555555555561</v>
      </c>
      <c r="S18" s="55">
        <f t="shared" si="4"/>
        <v>0.49930555555555561</v>
      </c>
      <c r="T18" s="236">
        <v>0.51527777777777772</v>
      </c>
      <c r="U18" s="72">
        <f t="shared" si="5"/>
        <v>0.51527777777777772</v>
      </c>
      <c r="V18" s="120"/>
      <c r="W18" s="107">
        <v>100</v>
      </c>
    </row>
    <row r="19" spans="1:23" ht="22.5" customHeight="1" x14ac:dyDescent="0.35">
      <c r="A19" s="586" t="s">
        <v>78</v>
      </c>
      <c r="B19" s="587"/>
      <c r="C19" s="97" t="s">
        <v>4025</v>
      </c>
      <c r="D19" s="50">
        <v>75354561</v>
      </c>
      <c r="E19" s="207" t="s">
        <v>93</v>
      </c>
      <c r="F19" s="79" t="s">
        <v>94</v>
      </c>
      <c r="G19" s="105" t="s">
        <v>42</v>
      </c>
      <c r="H19" s="182"/>
      <c r="I19" s="50" t="s">
        <v>2464</v>
      </c>
      <c r="J19" s="55">
        <v>0.40138888888888891</v>
      </c>
      <c r="K19" s="41">
        <f t="shared" si="0"/>
        <v>0.40138888888888891</v>
      </c>
      <c r="L19" s="55">
        <v>0.43541666666666667</v>
      </c>
      <c r="M19" s="41">
        <f t="shared" si="1"/>
        <v>0.43541666666666667</v>
      </c>
      <c r="N19" s="55">
        <v>0.44166666666666671</v>
      </c>
      <c r="O19" s="41">
        <f t="shared" si="2"/>
        <v>0.44166666666666671</v>
      </c>
      <c r="P19" s="55">
        <v>0.49513888888888891</v>
      </c>
      <c r="Q19" s="41">
        <f t="shared" si="3"/>
        <v>0.49513888888888891</v>
      </c>
      <c r="R19" s="55">
        <v>0.51111111111111107</v>
      </c>
      <c r="S19" s="41">
        <f t="shared" si="4"/>
        <v>0.51111111111111107</v>
      </c>
      <c r="T19" s="236">
        <v>0.52708333333333335</v>
      </c>
      <c r="U19" s="72">
        <f t="shared" si="5"/>
        <v>0.52708333333333335</v>
      </c>
      <c r="V19" s="43"/>
      <c r="W19" s="107">
        <v>100</v>
      </c>
    </row>
    <row r="20" spans="1:23" s="4" customFormat="1" ht="20.25" customHeight="1" x14ac:dyDescent="0.35">
      <c r="A20" s="586" t="s">
        <v>80</v>
      </c>
      <c r="B20" s="587"/>
      <c r="C20" s="97" t="s">
        <v>4026</v>
      </c>
      <c r="D20" s="50">
        <v>73068517</v>
      </c>
      <c r="E20" s="207" t="s">
        <v>93</v>
      </c>
      <c r="F20" s="79" t="s">
        <v>94</v>
      </c>
      <c r="G20" s="184" t="s">
        <v>2030</v>
      </c>
      <c r="H20" s="50"/>
      <c r="I20" s="50" t="s">
        <v>2464</v>
      </c>
      <c r="J20" s="55">
        <v>0.40208333333333329</v>
      </c>
      <c r="K20" s="55">
        <f t="shared" si="0"/>
        <v>0.40208333333333329</v>
      </c>
      <c r="L20" s="55">
        <v>0.44027777777777782</v>
      </c>
      <c r="M20" s="55">
        <f t="shared" si="1"/>
        <v>0.44027777777777782</v>
      </c>
      <c r="N20" s="55">
        <v>0.44583333333333341</v>
      </c>
      <c r="O20" s="55">
        <f t="shared" si="2"/>
        <v>0.44583333333333341</v>
      </c>
      <c r="P20" s="55">
        <v>0.50416666666666665</v>
      </c>
      <c r="Q20" s="55">
        <f t="shared" si="3"/>
        <v>0.50416666666666665</v>
      </c>
      <c r="R20" s="55">
        <v>0.51666666666666672</v>
      </c>
      <c r="S20" s="55">
        <f t="shared" si="4"/>
        <v>0.51666666666666672</v>
      </c>
      <c r="T20" s="236">
        <v>0.53055555555555556</v>
      </c>
      <c r="U20" s="236">
        <f t="shared" si="5"/>
        <v>0.53055555555555556</v>
      </c>
      <c r="V20" s="120"/>
      <c r="W20" s="34">
        <v>100</v>
      </c>
    </row>
    <row r="21" spans="1:23" ht="23.25" customHeight="1" x14ac:dyDescent="0.35">
      <c r="A21" s="586" t="s">
        <v>82</v>
      </c>
      <c r="B21" s="587"/>
      <c r="C21" s="97" t="s">
        <v>4027</v>
      </c>
      <c r="D21" s="50">
        <v>25807146</v>
      </c>
      <c r="E21" s="50" t="s">
        <v>84</v>
      </c>
      <c r="F21" s="79" t="s">
        <v>38</v>
      </c>
      <c r="G21" s="105" t="s">
        <v>397</v>
      </c>
      <c r="H21" s="182"/>
      <c r="I21" s="50" t="s">
        <v>743</v>
      </c>
      <c r="J21" s="55">
        <v>0.40486111111111112</v>
      </c>
      <c r="K21" s="41">
        <f t="shared" si="0"/>
        <v>0.40486111111111112</v>
      </c>
      <c r="L21" s="55">
        <v>0.4548611111111111</v>
      </c>
      <c r="M21" s="41">
        <f t="shared" si="1"/>
        <v>0.4548611111111111</v>
      </c>
      <c r="N21" s="55">
        <v>0.46111111111111108</v>
      </c>
      <c r="O21" s="41">
        <f t="shared" si="2"/>
        <v>0.46111111111111108</v>
      </c>
      <c r="P21" s="55">
        <v>0.51527777777777772</v>
      </c>
      <c r="Q21" s="41">
        <f t="shared" si="3"/>
        <v>0.51527777777777772</v>
      </c>
      <c r="R21" s="55">
        <v>0.53055555555555556</v>
      </c>
      <c r="S21" s="41">
        <f t="shared" si="4"/>
        <v>0.53055555555555556</v>
      </c>
      <c r="T21" s="236">
        <v>0.54374999999999996</v>
      </c>
      <c r="U21" s="72">
        <f t="shared" si="5"/>
        <v>0.54374999999999996</v>
      </c>
      <c r="V21" s="46"/>
      <c r="W21" s="107">
        <v>80</v>
      </c>
    </row>
    <row r="22" spans="1:23" ht="23.25" customHeight="1" x14ac:dyDescent="0.35">
      <c r="A22" s="602"/>
      <c r="B22" s="587"/>
      <c r="C22" s="104" t="s">
        <v>4028</v>
      </c>
      <c r="D22" s="88">
        <v>25776488</v>
      </c>
      <c r="E22" s="88" t="s">
        <v>37</v>
      </c>
      <c r="F22" s="80"/>
      <c r="G22" s="88"/>
      <c r="H22" s="332"/>
      <c r="I22" s="88" t="s">
        <v>3195</v>
      </c>
      <c r="J22" s="161"/>
      <c r="K22" s="15">
        <f t="shared" si="0"/>
        <v>0</v>
      </c>
      <c r="L22" s="161"/>
      <c r="M22" s="15">
        <f t="shared" si="1"/>
        <v>0</v>
      </c>
      <c r="N22" s="161"/>
      <c r="O22" s="15">
        <f t="shared" si="2"/>
        <v>0</v>
      </c>
      <c r="P22" s="161"/>
      <c r="Q22" s="15">
        <f t="shared" si="3"/>
        <v>0</v>
      </c>
      <c r="R22" s="161"/>
      <c r="S22" s="15">
        <f t="shared" si="4"/>
        <v>0</v>
      </c>
      <c r="T22" s="161"/>
      <c r="U22" s="15">
        <f t="shared" si="5"/>
        <v>0</v>
      </c>
      <c r="V22" s="43"/>
      <c r="W22" s="107"/>
    </row>
    <row r="23" spans="1:23" ht="21" customHeight="1" x14ac:dyDescent="0.35">
      <c r="A23" s="586" t="s">
        <v>87</v>
      </c>
      <c r="B23" s="587"/>
      <c r="C23" s="148" t="s">
        <v>4029</v>
      </c>
      <c r="D23" s="50">
        <v>42692700</v>
      </c>
      <c r="E23" s="50" t="s">
        <v>84</v>
      </c>
      <c r="F23" s="79" t="s">
        <v>23</v>
      </c>
      <c r="G23" s="105" t="s">
        <v>4030</v>
      </c>
      <c r="H23" s="182"/>
      <c r="I23" s="50" t="s">
        <v>743</v>
      </c>
      <c r="J23" s="55">
        <v>0.45</v>
      </c>
      <c r="K23" s="55">
        <f t="shared" si="0"/>
        <v>0.45</v>
      </c>
      <c r="L23" s="55">
        <v>0.4597222222222222</v>
      </c>
      <c r="M23" s="55">
        <f t="shared" si="1"/>
        <v>0.4597222222222222</v>
      </c>
      <c r="N23" s="55">
        <v>0.46527777777777779</v>
      </c>
      <c r="O23" s="55">
        <f t="shared" si="2"/>
        <v>0.46527777777777779</v>
      </c>
      <c r="P23" s="55">
        <v>0.51944444444444449</v>
      </c>
      <c r="Q23" s="55">
        <f t="shared" si="3"/>
        <v>0.51944444444444449</v>
      </c>
      <c r="R23" s="55">
        <v>0.53541666666666665</v>
      </c>
      <c r="S23" s="55">
        <f t="shared" si="4"/>
        <v>0.53541666666666665</v>
      </c>
      <c r="T23" s="236">
        <v>0.54861111111111116</v>
      </c>
      <c r="U23" s="236">
        <f t="shared" si="5"/>
        <v>0.54861111111111116</v>
      </c>
      <c r="V23" s="43"/>
      <c r="W23" s="107">
        <v>80</v>
      </c>
    </row>
    <row r="24" spans="1:23" ht="19.5" customHeight="1" x14ac:dyDescent="0.35">
      <c r="A24" s="586" t="s">
        <v>91</v>
      </c>
      <c r="B24" s="587"/>
      <c r="C24" s="97" t="s">
        <v>4031</v>
      </c>
      <c r="D24" s="50">
        <v>6137632</v>
      </c>
      <c r="E24" s="207" t="s">
        <v>93</v>
      </c>
      <c r="F24" s="79" t="s">
        <v>38</v>
      </c>
      <c r="G24" s="184" t="s">
        <v>1222</v>
      </c>
      <c r="H24" s="182"/>
      <c r="I24" s="50" t="s">
        <v>2199</v>
      </c>
      <c r="J24" s="55">
        <v>0.44097222222222221</v>
      </c>
      <c r="K24" s="41">
        <f t="shared" si="0"/>
        <v>0.44097222222222221</v>
      </c>
      <c r="L24" s="55">
        <v>0.4465277777777778</v>
      </c>
      <c r="M24" s="41">
        <f t="shared" si="1"/>
        <v>0.4465277777777778</v>
      </c>
      <c r="N24" s="55">
        <v>0.45208333333333328</v>
      </c>
      <c r="O24" s="41">
        <f t="shared" si="2"/>
        <v>0.45208333333333328</v>
      </c>
      <c r="P24" s="55">
        <v>0.50763888888888886</v>
      </c>
      <c r="Q24" s="41">
        <f t="shared" si="3"/>
        <v>0.50763888888888886</v>
      </c>
      <c r="R24" s="55">
        <v>0.52222222222222225</v>
      </c>
      <c r="S24" s="41">
        <f t="shared" si="4"/>
        <v>0.52222222222222225</v>
      </c>
      <c r="T24" s="236">
        <v>0.53819444444444442</v>
      </c>
      <c r="U24" s="72">
        <f t="shared" si="5"/>
        <v>0.53819444444444442</v>
      </c>
      <c r="V24" s="43"/>
      <c r="W24" s="107">
        <v>80</v>
      </c>
    </row>
    <row r="25" spans="1:23" ht="23.25" customHeight="1" x14ac:dyDescent="0.35">
      <c r="A25" s="586" t="s">
        <v>96</v>
      </c>
      <c r="B25" s="587"/>
      <c r="C25" s="97" t="s">
        <v>4032</v>
      </c>
      <c r="D25" s="50">
        <v>25673975</v>
      </c>
      <c r="E25" s="50" t="s">
        <v>37</v>
      </c>
      <c r="F25" s="79" t="s">
        <v>38</v>
      </c>
      <c r="G25" s="105"/>
      <c r="H25" s="180"/>
      <c r="I25" s="105" t="s">
        <v>3195</v>
      </c>
      <c r="J25" s="55">
        <v>0.45208333333333328</v>
      </c>
      <c r="K25" s="41">
        <f t="shared" si="0"/>
        <v>0.45208333333333328</v>
      </c>
      <c r="L25" s="55">
        <v>0.46944444444444439</v>
      </c>
      <c r="M25" s="41">
        <f t="shared" si="1"/>
        <v>0.46944444444444439</v>
      </c>
      <c r="N25" s="55">
        <v>0.48472222222222222</v>
      </c>
      <c r="O25" s="41">
        <f t="shared" si="2"/>
        <v>0.48472222222222222</v>
      </c>
      <c r="P25" s="55">
        <v>0.53541666666666665</v>
      </c>
      <c r="Q25" s="41">
        <f t="shared" si="3"/>
        <v>0.53541666666666665</v>
      </c>
      <c r="R25" s="55">
        <v>0.54791666666666672</v>
      </c>
      <c r="S25" s="41">
        <f t="shared" si="4"/>
        <v>0.54791666666666672</v>
      </c>
      <c r="T25" s="236">
        <v>0.56111111111111112</v>
      </c>
      <c r="U25" s="72">
        <f t="shared" si="5"/>
        <v>0.56111111111111112</v>
      </c>
      <c r="V25" s="43"/>
      <c r="W25" s="107">
        <v>80</v>
      </c>
    </row>
    <row r="26" spans="1:23" s="4" customFormat="1" ht="23.25" customHeight="1" x14ac:dyDescent="0.35">
      <c r="A26" s="586" t="s">
        <v>98</v>
      </c>
      <c r="B26" s="587"/>
      <c r="C26" s="97" t="s">
        <v>4033</v>
      </c>
      <c r="D26" s="50">
        <v>73049726</v>
      </c>
      <c r="E26" s="207" t="s">
        <v>93</v>
      </c>
      <c r="F26" s="79" t="s">
        <v>94</v>
      </c>
      <c r="G26" s="50" t="s">
        <v>650</v>
      </c>
      <c r="H26" s="182"/>
      <c r="I26" s="50" t="s">
        <v>4034</v>
      </c>
      <c r="J26" s="55">
        <v>0.45277777777777778</v>
      </c>
      <c r="K26" s="55">
        <f t="shared" si="0"/>
        <v>0.45277777777777778</v>
      </c>
      <c r="L26" s="55">
        <v>0.46458333333333329</v>
      </c>
      <c r="M26" s="55">
        <f t="shared" si="1"/>
        <v>0.46458333333333329</v>
      </c>
      <c r="N26" s="55">
        <v>0.4861111111111111</v>
      </c>
      <c r="O26" s="55">
        <f t="shared" si="2"/>
        <v>0.4861111111111111</v>
      </c>
      <c r="P26" s="55">
        <v>0.53541666666666665</v>
      </c>
      <c r="Q26" s="55">
        <f t="shared" si="3"/>
        <v>0.53541666666666665</v>
      </c>
      <c r="R26" s="55">
        <v>0.54791666666666672</v>
      </c>
      <c r="S26" s="55">
        <f t="shared" si="4"/>
        <v>0.54791666666666672</v>
      </c>
      <c r="T26" s="236">
        <v>0.56041666666666667</v>
      </c>
      <c r="U26" s="236">
        <f t="shared" si="5"/>
        <v>0.56041666666666667</v>
      </c>
      <c r="V26" s="136"/>
      <c r="W26" s="34">
        <v>80</v>
      </c>
    </row>
    <row r="27" spans="1:23" s="46" customFormat="1" ht="19.5" customHeight="1" x14ac:dyDescent="0.35">
      <c r="A27" s="586" t="s">
        <v>102</v>
      </c>
      <c r="B27" s="587"/>
      <c r="C27" s="97" t="s">
        <v>4035</v>
      </c>
      <c r="D27" s="50">
        <v>70440530</v>
      </c>
      <c r="E27" s="50" t="s">
        <v>84</v>
      </c>
      <c r="F27" s="79" t="s">
        <v>38</v>
      </c>
      <c r="G27" s="184" t="s">
        <v>409</v>
      </c>
      <c r="H27" s="182"/>
      <c r="I27" s="50" t="s">
        <v>117</v>
      </c>
      <c r="J27" s="55">
        <v>0.48194444444444451</v>
      </c>
      <c r="K27" s="41">
        <f t="shared" si="0"/>
        <v>0.48194444444444451</v>
      </c>
      <c r="L27" s="55">
        <v>0.4826388888888889</v>
      </c>
      <c r="M27" s="55">
        <f t="shared" si="1"/>
        <v>0.4826388888888889</v>
      </c>
      <c r="N27" s="55">
        <v>0.48749999999999999</v>
      </c>
      <c r="O27" s="55">
        <f t="shared" si="2"/>
        <v>0.48749999999999999</v>
      </c>
      <c r="P27" s="55">
        <v>0.54791666666666672</v>
      </c>
      <c r="Q27" s="55">
        <f t="shared" si="3"/>
        <v>0.54791666666666672</v>
      </c>
      <c r="R27" s="55">
        <v>0.55972222222222223</v>
      </c>
      <c r="S27" s="55">
        <f t="shared" si="4"/>
        <v>0.55972222222222223</v>
      </c>
      <c r="T27" s="236">
        <v>0.57361111111111107</v>
      </c>
      <c r="U27" s="236">
        <f t="shared" si="5"/>
        <v>0.57361111111111107</v>
      </c>
      <c r="V27" s="43"/>
      <c r="W27" s="107">
        <v>80</v>
      </c>
    </row>
    <row r="28" spans="1:23" ht="21" customHeight="1" x14ac:dyDescent="0.35">
      <c r="A28" s="586" t="s">
        <v>106</v>
      </c>
      <c r="B28" s="587"/>
      <c r="C28" s="97" t="s">
        <v>4036</v>
      </c>
      <c r="D28" s="50">
        <v>46593949</v>
      </c>
      <c r="E28" s="207" t="s">
        <v>93</v>
      </c>
      <c r="F28" s="79" t="s">
        <v>23</v>
      </c>
      <c r="G28" s="245"/>
      <c r="H28" s="347"/>
      <c r="I28" s="245" t="s">
        <v>90</v>
      </c>
      <c r="J28" s="55">
        <v>0.50069444444444444</v>
      </c>
      <c r="K28" s="41">
        <f t="shared" si="0"/>
        <v>0.50069444444444444</v>
      </c>
      <c r="L28" s="55">
        <v>0.50694444444444442</v>
      </c>
      <c r="M28" s="41">
        <f t="shared" si="1"/>
        <v>0.50694444444444442</v>
      </c>
      <c r="N28" s="55">
        <v>0.5131944444444444</v>
      </c>
      <c r="O28" s="41">
        <f t="shared" si="2"/>
        <v>0.5131944444444444</v>
      </c>
      <c r="P28" s="55">
        <v>0.56180555555555556</v>
      </c>
      <c r="Q28" s="41">
        <f t="shared" si="3"/>
        <v>0.56180555555555556</v>
      </c>
      <c r="R28" s="55">
        <v>0.57499999999999996</v>
      </c>
      <c r="S28" s="41">
        <f t="shared" si="4"/>
        <v>0.57499999999999996</v>
      </c>
      <c r="T28" s="236">
        <v>0.58888888888888891</v>
      </c>
      <c r="U28" s="236">
        <f t="shared" si="5"/>
        <v>0.58888888888888891</v>
      </c>
      <c r="V28" s="107"/>
      <c r="W28" s="107">
        <v>80</v>
      </c>
    </row>
    <row r="29" spans="1:23" ht="21.75" customHeight="1" x14ac:dyDescent="0.35">
      <c r="A29" s="586" t="s">
        <v>110</v>
      </c>
      <c r="B29" s="587"/>
      <c r="C29" s="148" t="s">
        <v>4037</v>
      </c>
      <c r="D29" s="50">
        <v>71918031</v>
      </c>
      <c r="E29" s="50" t="s">
        <v>17</v>
      </c>
      <c r="F29" s="79" t="s">
        <v>23</v>
      </c>
      <c r="G29" s="96" t="s">
        <v>4038</v>
      </c>
      <c r="H29" s="328"/>
      <c r="I29" s="96" t="s">
        <v>29</v>
      </c>
      <c r="J29" s="55">
        <v>0.50277777777777777</v>
      </c>
      <c r="K29" s="41">
        <f t="shared" si="0"/>
        <v>0.50277777777777777</v>
      </c>
      <c r="L29" s="55">
        <v>0.5131944444444444</v>
      </c>
      <c r="M29" s="41">
        <f t="shared" si="1"/>
        <v>0.5131944444444444</v>
      </c>
      <c r="N29" s="55">
        <v>0.51875000000000004</v>
      </c>
      <c r="O29" s="41">
        <f t="shared" si="2"/>
        <v>0.51875000000000004</v>
      </c>
      <c r="P29" s="55">
        <v>0.5625</v>
      </c>
      <c r="Q29" s="41">
        <f t="shared" si="3"/>
        <v>0.5625</v>
      </c>
      <c r="R29" s="55">
        <v>0.58819444444444446</v>
      </c>
      <c r="S29" s="55">
        <f t="shared" si="4"/>
        <v>0.58819444444444446</v>
      </c>
      <c r="T29" s="236">
        <v>0.60069444444444442</v>
      </c>
      <c r="U29" s="236">
        <f t="shared" si="5"/>
        <v>0.60069444444444442</v>
      </c>
      <c r="V29" s="46"/>
      <c r="W29" s="107">
        <v>80</v>
      </c>
    </row>
    <row r="30" spans="1:23" ht="21" customHeight="1" x14ac:dyDescent="0.35">
      <c r="A30" s="586" t="s">
        <v>114</v>
      </c>
      <c r="B30" s="587"/>
      <c r="C30" s="97" t="s">
        <v>4039</v>
      </c>
      <c r="D30" s="50">
        <v>45490102</v>
      </c>
      <c r="E30" s="201" t="s">
        <v>45</v>
      </c>
      <c r="F30" s="79" t="s">
        <v>94</v>
      </c>
      <c r="G30" s="256"/>
      <c r="H30" s="334"/>
      <c r="I30" s="256" t="s">
        <v>3357</v>
      </c>
      <c r="J30" s="55">
        <v>0.51180555555555551</v>
      </c>
      <c r="K30" s="55">
        <f t="shared" si="0"/>
        <v>0.51180555555555551</v>
      </c>
      <c r="L30" s="55">
        <v>0.51736111111111116</v>
      </c>
      <c r="M30" s="55">
        <f t="shared" si="1"/>
        <v>0.51736111111111116</v>
      </c>
      <c r="N30" s="55">
        <v>0.52500000000000002</v>
      </c>
      <c r="O30" s="55">
        <f t="shared" si="2"/>
        <v>0.52500000000000002</v>
      </c>
      <c r="P30" s="55">
        <v>0.57499999999999996</v>
      </c>
      <c r="Q30" s="55">
        <f t="shared" si="3"/>
        <v>0.57499999999999996</v>
      </c>
      <c r="R30" s="55">
        <v>0.58680555555555558</v>
      </c>
      <c r="S30" s="41">
        <f t="shared" si="4"/>
        <v>0.58680555555555558</v>
      </c>
      <c r="T30" s="236">
        <v>0.59930555555555554</v>
      </c>
      <c r="U30" s="236">
        <f t="shared" si="5"/>
        <v>0.59930555555555554</v>
      </c>
      <c r="V30" s="46"/>
      <c r="W30" s="107">
        <v>80</v>
      </c>
    </row>
    <row r="31" spans="1:23" s="4" customFormat="1" ht="20.25" customHeight="1" x14ac:dyDescent="0.35">
      <c r="A31" s="586" t="s">
        <v>118</v>
      </c>
      <c r="B31" s="587"/>
      <c r="C31" s="97" t="s">
        <v>4040</v>
      </c>
      <c r="D31" s="50">
        <v>6707452</v>
      </c>
      <c r="E31" s="207" t="s">
        <v>93</v>
      </c>
      <c r="F31" s="79" t="s">
        <v>94</v>
      </c>
      <c r="G31" s="184" t="s">
        <v>654</v>
      </c>
      <c r="H31" s="356" t="s">
        <v>248</v>
      </c>
      <c r="I31" s="50" t="s">
        <v>1407</v>
      </c>
      <c r="J31" s="55">
        <v>0.51458333333333328</v>
      </c>
      <c r="K31" s="55">
        <f t="shared" si="0"/>
        <v>0.51458333333333328</v>
      </c>
      <c r="L31" s="55">
        <v>0.52430555555555558</v>
      </c>
      <c r="M31" s="55">
        <f t="shared" si="1"/>
        <v>0.52430555555555558</v>
      </c>
      <c r="N31" s="55">
        <v>0.52986111111111112</v>
      </c>
      <c r="O31" s="55">
        <f t="shared" si="2"/>
        <v>0.52986111111111112</v>
      </c>
      <c r="P31" s="55">
        <v>0.57986111111111116</v>
      </c>
      <c r="Q31" s="55">
        <f t="shared" si="3"/>
        <v>0.57986111111111116</v>
      </c>
      <c r="R31" s="55">
        <v>0.59097222222222223</v>
      </c>
      <c r="S31" s="55">
        <f t="shared" si="4"/>
        <v>0.59097222222222223</v>
      </c>
      <c r="T31" s="236">
        <v>0.60277777777777775</v>
      </c>
      <c r="U31" s="236">
        <f t="shared" si="5"/>
        <v>0.60277777777777775</v>
      </c>
      <c r="V31" s="46"/>
      <c r="W31" s="107">
        <v>80</v>
      </c>
    </row>
    <row r="32" spans="1:23" s="46" customFormat="1" ht="21" customHeight="1" x14ac:dyDescent="0.35">
      <c r="A32" s="586" t="s">
        <v>126</v>
      </c>
      <c r="B32" s="587"/>
      <c r="C32" s="97" t="s">
        <v>4041</v>
      </c>
      <c r="D32" s="50">
        <v>43727180</v>
      </c>
      <c r="E32" s="21" t="s">
        <v>295</v>
      </c>
      <c r="F32" s="79" t="s">
        <v>94</v>
      </c>
      <c r="G32" s="105"/>
      <c r="H32" s="180"/>
      <c r="I32" s="105" t="s">
        <v>3195</v>
      </c>
      <c r="J32" s="55">
        <v>0.51944444444444449</v>
      </c>
      <c r="K32" s="41">
        <f t="shared" si="0"/>
        <v>0.51944444444444449</v>
      </c>
      <c r="L32" s="55">
        <v>0.52986111111111112</v>
      </c>
      <c r="M32" s="41">
        <f t="shared" si="1"/>
        <v>0.52986111111111112</v>
      </c>
      <c r="N32" s="55">
        <v>0.53749999999999998</v>
      </c>
      <c r="O32" s="41">
        <f t="shared" si="2"/>
        <v>0.53749999999999998</v>
      </c>
      <c r="P32" s="55">
        <v>0.58680555555555558</v>
      </c>
      <c r="Q32" s="41">
        <f t="shared" si="3"/>
        <v>0.58680555555555558</v>
      </c>
      <c r="R32" s="55">
        <v>0.59861111111111109</v>
      </c>
      <c r="S32" s="41">
        <f t="shared" si="4"/>
        <v>0.59861111111111109</v>
      </c>
      <c r="T32" s="236">
        <v>0.61111111111111116</v>
      </c>
      <c r="U32" s="72">
        <f t="shared" si="5"/>
        <v>0.61111111111111116</v>
      </c>
      <c r="W32" s="107">
        <v>80</v>
      </c>
    </row>
    <row r="33" spans="1:23" ht="19.5" customHeight="1" x14ac:dyDescent="0.35">
      <c r="A33" s="586" t="s">
        <v>130</v>
      </c>
      <c r="B33" s="587"/>
      <c r="C33" s="148" t="s">
        <v>4042</v>
      </c>
      <c r="D33" s="50">
        <v>25782743</v>
      </c>
      <c r="E33" s="50" t="s">
        <v>37</v>
      </c>
      <c r="F33" s="79" t="s">
        <v>23</v>
      </c>
      <c r="G33" s="302" t="s">
        <v>4043</v>
      </c>
      <c r="H33" s="328"/>
      <c r="I33" s="96" t="s">
        <v>39</v>
      </c>
      <c r="J33" s="55">
        <v>0.55486111111111114</v>
      </c>
      <c r="K33" s="41">
        <f t="shared" si="0"/>
        <v>0.55486111111111114</v>
      </c>
      <c r="L33" s="55">
        <v>0.55625000000000002</v>
      </c>
      <c r="M33" s="41">
        <f t="shared" si="1"/>
        <v>0.55625000000000002</v>
      </c>
      <c r="N33" s="55">
        <v>0.56180555555555556</v>
      </c>
      <c r="O33" s="41">
        <f t="shared" si="2"/>
        <v>0.56180555555555556</v>
      </c>
      <c r="P33" s="55">
        <v>0.6069444444444444</v>
      </c>
      <c r="Q33" s="55">
        <f t="shared" si="3"/>
        <v>0.6069444444444444</v>
      </c>
      <c r="R33" s="55">
        <v>0.61875000000000002</v>
      </c>
      <c r="S33" s="55">
        <f t="shared" si="4"/>
        <v>0.61875000000000002</v>
      </c>
      <c r="T33" s="236">
        <v>0.63124999999999998</v>
      </c>
      <c r="U33" s="236">
        <f t="shared" si="5"/>
        <v>0.63124999999999998</v>
      </c>
      <c r="V33" s="46"/>
      <c r="W33" s="107">
        <v>80</v>
      </c>
    </row>
    <row r="34" spans="1:23" ht="19.5" customHeight="1" x14ac:dyDescent="0.35">
      <c r="A34" s="586" t="s">
        <v>237</v>
      </c>
      <c r="B34" s="587"/>
      <c r="C34" s="97" t="s">
        <v>4044</v>
      </c>
      <c r="D34" s="50">
        <v>73052135</v>
      </c>
      <c r="E34" s="50" t="s">
        <v>37</v>
      </c>
      <c r="F34" s="79" t="s">
        <v>94</v>
      </c>
      <c r="G34" s="105"/>
      <c r="H34" s="180"/>
      <c r="I34" s="105" t="s">
        <v>3195</v>
      </c>
      <c r="J34" s="55">
        <v>0.56805555555555554</v>
      </c>
      <c r="K34" s="41">
        <f t="shared" si="0"/>
        <v>0.56805555555555554</v>
      </c>
      <c r="L34" s="55">
        <v>0.56874999999999998</v>
      </c>
      <c r="M34" s="41">
        <f t="shared" si="1"/>
        <v>0.56874999999999998</v>
      </c>
      <c r="N34" s="55">
        <v>0.57430555555555551</v>
      </c>
      <c r="O34" s="41">
        <f t="shared" si="2"/>
        <v>0.57430555555555551</v>
      </c>
      <c r="P34" s="55">
        <v>0.61944444444444446</v>
      </c>
      <c r="Q34" s="55">
        <f t="shared" si="3"/>
        <v>0.61944444444444446</v>
      </c>
      <c r="R34" s="55">
        <v>0.63124999999999998</v>
      </c>
      <c r="S34" s="41">
        <f t="shared" si="4"/>
        <v>0.63124999999999998</v>
      </c>
      <c r="T34" s="236">
        <v>0.64513888888888893</v>
      </c>
      <c r="U34" s="72">
        <f t="shared" si="5"/>
        <v>0.64513888888888893</v>
      </c>
      <c r="V34" s="46"/>
      <c r="W34" s="107">
        <v>80</v>
      </c>
    </row>
    <row r="35" spans="1:23" ht="18.75" customHeight="1" x14ac:dyDescent="0.35">
      <c r="A35" s="586" t="s">
        <v>136</v>
      </c>
      <c r="B35" s="587"/>
      <c r="C35" s="97" t="s">
        <v>3940</v>
      </c>
      <c r="D35" s="50">
        <v>75433340</v>
      </c>
      <c r="E35" s="201" t="s">
        <v>45</v>
      </c>
      <c r="F35" s="79" t="s">
        <v>60</v>
      </c>
      <c r="G35" s="105" t="s">
        <v>146</v>
      </c>
      <c r="H35" s="329"/>
      <c r="I35" s="186" t="s">
        <v>159</v>
      </c>
      <c r="J35" s="55">
        <v>0.57499999999999996</v>
      </c>
      <c r="K35" s="41">
        <f t="shared" si="0"/>
        <v>0.57499999999999996</v>
      </c>
      <c r="L35" s="55">
        <v>0.57708333333333328</v>
      </c>
      <c r="M35" s="55">
        <f t="shared" si="1"/>
        <v>0.57708333333333328</v>
      </c>
      <c r="N35" s="55">
        <v>0.58263888888888893</v>
      </c>
      <c r="O35" s="55">
        <f t="shared" si="2"/>
        <v>0.58263888888888893</v>
      </c>
      <c r="P35" s="55">
        <v>0.62638888888888888</v>
      </c>
      <c r="Q35" s="55">
        <f t="shared" si="3"/>
        <v>0.62638888888888888</v>
      </c>
      <c r="R35" s="55">
        <v>0.63888888888888884</v>
      </c>
      <c r="S35" s="55">
        <f t="shared" si="4"/>
        <v>0.63888888888888884</v>
      </c>
      <c r="T35" s="236">
        <v>0.65</v>
      </c>
      <c r="U35" s="236">
        <f t="shared" si="5"/>
        <v>0.65</v>
      </c>
      <c r="V35" s="46"/>
      <c r="W35" s="107">
        <v>130</v>
      </c>
    </row>
    <row r="36" spans="1:23" ht="18.75" customHeight="1" x14ac:dyDescent="0.35">
      <c r="A36" s="586" t="s">
        <v>240</v>
      </c>
      <c r="B36" s="587"/>
      <c r="C36" s="97" t="s">
        <v>4045</v>
      </c>
      <c r="D36" s="50">
        <v>44719328</v>
      </c>
      <c r="E36" s="201" t="s">
        <v>45</v>
      </c>
      <c r="F36" s="79" t="s">
        <v>18</v>
      </c>
      <c r="G36" s="50" t="s">
        <v>515</v>
      </c>
      <c r="H36" s="182"/>
      <c r="I36" s="50" t="s">
        <v>371</v>
      </c>
      <c r="J36" s="55">
        <v>0.59375</v>
      </c>
      <c r="K36" s="55">
        <f t="shared" si="0"/>
        <v>0.59375</v>
      </c>
      <c r="L36" s="55">
        <v>0.59652777777777777</v>
      </c>
      <c r="M36" s="55">
        <f t="shared" si="1"/>
        <v>0.59652777777777777</v>
      </c>
      <c r="N36" s="55">
        <v>0.60138888888888886</v>
      </c>
      <c r="O36" s="55">
        <f t="shared" si="2"/>
        <v>0.60138888888888886</v>
      </c>
      <c r="P36" s="55">
        <v>0.6479166666666667</v>
      </c>
      <c r="Q36" s="55">
        <f t="shared" si="3"/>
        <v>0.6479166666666667</v>
      </c>
      <c r="R36" s="55">
        <v>0.66041666666666665</v>
      </c>
      <c r="S36" s="41">
        <f t="shared" si="4"/>
        <v>0.66041666666666665</v>
      </c>
      <c r="T36" s="236">
        <v>0.67361111111111116</v>
      </c>
      <c r="U36" s="72">
        <f t="shared" si="5"/>
        <v>0.67361111111111116</v>
      </c>
      <c r="V36" s="46"/>
      <c r="W36" s="107">
        <v>80</v>
      </c>
    </row>
    <row r="37" spans="1:23" ht="18.75" customHeight="1" x14ac:dyDescent="0.35">
      <c r="A37" s="586" t="s">
        <v>454</v>
      </c>
      <c r="B37" s="587"/>
      <c r="C37" s="97" t="s">
        <v>4046</v>
      </c>
      <c r="D37" s="50">
        <v>76066762</v>
      </c>
      <c r="E37" s="207" t="s">
        <v>138</v>
      </c>
      <c r="F37" s="79" t="s">
        <v>60</v>
      </c>
      <c r="G37" s="245"/>
      <c r="H37" s="347"/>
      <c r="I37" s="245" t="s">
        <v>95</v>
      </c>
      <c r="J37" s="55"/>
      <c r="K37" s="41">
        <f t="shared" si="0"/>
        <v>0</v>
      </c>
      <c r="L37" s="55">
        <v>0.59236111111111112</v>
      </c>
      <c r="M37" s="41">
        <f t="shared" si="1"/>
        <v>0.59236111111111112</v>
      </c>
      <c r="N37" s="55">
        <v>0.59722222222222221</v>
      </c>
      <c r="O37" s="41">
        <f t="shared" si="2"/>
        <v>0.59722222222222221</v>
      </c>
      <c r="P37" s="55">
        <v>0.64166666666666672</v>
      </c>
      <c r="Q37" s="41">
        <f t="shared" si="3"/>
        <v>0.64166666666666672</v>
      </c>
      <c r="R37" s="55">
        <v>0.65555555555555556</v>
      </c>
      <c r="S37" s="55">
        <f t="shared" si="4"/>
        <v>0.65555555555555556</v>
      </c>
      <c r="T37" s="236">
        <v>0.66805555555555551</v>
      </c>
      <c r="U37" s="236">
        <f t="shared" si="5"/>
        <v>0.66805555555555551</v>
      </c>
      <c r="V37" s="46"/>
      <c r="W37" s="107">
        <v>80</v>
      </c>
    </row>
    <row r="38" spans="1:23" s="46" customFormat="1" ht="23.25" customHeight="1" x14ac:dyDescent="0.35">
      <c r="A38" s="586" t="s">
        <v>244</v>
      </c>
      <c r="B38" s="587"/>
      <c r="C38" s="97" t="s">
        <v>4047</v>
      </c>
      <c r="D38" s="50">
        <v>3704688</v>
      </c>
      <c r="E38" s="50" t="s">
        <v>84</v>
      </c>
      <c r="F38" s="79" t="s">
        <v>23</v>
      </c>
      <c r="G38" s="105"/>
      <c r="H38" s="356" t="s">
        <v>248</v>
      </c>
      <c r="I38" s="105" t="s">
        <v>3195</v>
      </c>
      <c r="J38" s="55">
        <v>0.59930555555555554</v>
      </c>
      <c r="K38" s="41">
        <f t="shared" si="0"/>
        <v>0.59930555555555554</v>
      </c>
      <c r="L38" s="55">
        <v>0.60069444444444442</v>
      </c>
      <c r="M38" s="41">
        <f t="shared" si="1"/>
        <v>0.60069444444444442</v>
      </c>
      <c r="N38" s="55">
        <v>0.60486111111111107</v>
      </c>
      <c r="O38" s="41">
        <f t="shared" si="2"/>
        <v>0.60486111111111107</v>
      </c>
      <c r="P38" s="55">
        <v>0.65416666666666667</v>
      </c>
      <c r="Q38" s="41">
        <f t="shared" si="3"/>
        <v>0.65416666666666667</v>
      </c>
      <c r="R38" s="55">
        <v>0.66666666666666663</v>
      </c>
      <c r="S38" s="41">
        <f t="shared" si="4"/>
        <v>0.66666666666666663</v>
      </c>
      <c r="T38" s="236">
        <v>0.67986111111111114</v>
      </c>
      <c r="U38" s="72">
        <f t="shared" si="5"/>
        <v>0.67986111111111114</v>
      </c>
      <c r="W38" s="107">
        <v>80</v>
      </c>
    </row>
    <row r="39" spans="1:23" ht="23.25" customHeight="1" x14ac:dyDescent="0.35">
      <c r="A39" s="586" t="s">
        <v>245</v>
      </c>
      <c r="B39" s="587"/>
      <c r="C39" s="97" t="s">
        <v>4048</v>
      </c>
      <c r="D39" s="50">
        <v>41682422</v>
      </c>
      <c r="E39" s="50" t="s">
        <v>17</v>
      </c>
      <c r="F39" s="79" t="s">
        <v>23</v>
      </c>
      <c r="G39" s="105"/>
      <c r="H39" s="180"/>
      <c r="I39" s="105" t="s">
        <v>3195</v>
      </c>
      <c r="J39" s="55">
        <v>0.60138888888888886</v>
      </c>
      <c r="K39" s="41">
        <f t="shared" si="0"/>
        <v>0.60138888888888886</v>
      </c>
      <c r="L39" s="55">
        <v>0.60486111111111107</v>
      </c>
      <c r="M39" s="41">
        <f t="shared" si="1"/>
        <v>0.60486111111111107</v>
      </c>
      <c r="N39" s="55">
        <v>0.60972222222222228</v>
      </c>
      <c r="O39" s="41">
        <f t="shared" si="2"/>
        <v>0.60972222222222228</v>
      </c>
      <c r="P39" s="55">
        <v>0.65972222222222221</v>
      </c>
      <c r="Q39" s="41">
        <f t="shared" si="3"/>
        <v>0.65972222222222221</v>
      </c>
      <c r="R39" s="55">
        <v>0.67500000000000004</v>
      </c>
      <c r="S39" s="55">
        <f t="shared" si="4"/>
        <v>0.67500000000000004</v>
      </c>
      <c r="T39" s="236">
        <v>0.68888888888888888</v>
      </c>
      <c r="U39" s="236">
        <f t="shared" si="5"/>
        <v>0.68888888888888888</v>
      </c>
      <c r="V39" s="46"/>
      <c r="W39" s="107">
        <v>80</v>
      </c>
    </row>
    <row r="40" spans="1:23" s="46" customFormat="1" ht="23.25" customHeight="1" x14ac:dyDescent="0.35">
      <c r="A40" s="586" t="s">
        <v>246</v>
      </c>
      <c r="B40" s="587"/>
      <c r="C40" s="97" t="s">
        <v>4049</v>
      </c>
      <c r="D40" s="50">
        <v>25842991</v>
      </c>
      <c r="E40" s="201" t="s">
        <v>45</v>
      </c>
      <c r="F40" s="79" t="s">
        <v>94</v>
      </c>
      <c r="G40" s="105" t="s">
        <v>24</v>
      </c>
      <c r="H40" s="186"/>
      <c r="I40" s="186" t="s">
        <v>159</v>
      </c>
      <c r="J40" s="55">
        <v>0.63541666666666663</v>
      </c>
      <c r="K40" s="41">
        <f t="shared" si="0"/>
        <v>0.63541666666666663</v>
      </c>
      <c r="L40" s="55">
        <v>0.63680555555555551</v>
      </c>
      <c r="M40" s="41">
        <f t="shared" si="1"/>
        <v>0.63680555555555551</v>
      </c>
      <c r="N40" s="55">
        <v>0.64236111111111116</v>
      </c>
      <c r="O40" s="41">
        <f t="shared" si="2"/>
        <v>0.64236111111111116</v>
      </c>
      <c r="P40" s="55">
        <v>0.68819444444444444</v>
      </c>
      <c r="Q40" s="41">
        <f t="shared" si="3"/>
        <v>0.68819444444444444</v>
      </c>
      <c r="R40" s="55">
        <v>0.7</v>
      </c>
      <c r="S40" s="41">
        <f t="shared" si="4"/>
        <v>0.7</v>
      </c>
      <c r="T40" s="236">
        <v>0.71111111111111114</v>
      </c>
      <c r="U40" s="72">
        <f t="shared" si="5"/>
        <v>0.71111111111111114</v>
      </c>
      <c r="W40" s="107">
        <v>120</v>
      </c>
    </row>
    <row r="41" spans="1:23" ht="23.25" customHeight="1" x14ac:dyDescent="0.35">
      <c r="A41" s="586" t="s">
        <v>250</v>
      </c>
      <c r="B41" s="587"/>
      <c r="C41" s="97" t="s">
        <v>4050</v>
      </c>
      <c r="D41" s="50">
        <v>22453349</v>
      </c>
      <c r="E41" s="201" t="s">
        <v>45</v>
      </c>
      <c r="F41" s="79" t="s">
        <v>38</v>
      </c>
      <c r="G41" s="256"/>
      <c r="H41" s="334"/>
      <c r="I41" s="256" t="s">
        <v>3357</v>
      </c>
      <c r="J41" s="55">
        <v>0.64166666666666672</v>
      </c>
      <c r="K41" s="41">
        <f t="shared" si="0"/>
        <v>0.64166666666666672</v>
      </c>
      <c r="L41" s="55">
        <v>0.64375000000000004</v>
      </c>
      <c r="M41" s="41">
        <f t="shared" si="1"/>
        <v>0.64375000000000004</v>
      </c>
      <c r="N41" s="55">
        <v>0.65416666666666667</v>
      </c>
      <c r="O41" s="41">
        <f t="shared" si="2"/>
        <v>0.65416666666666667</v>
      </c>
      <c r="P41" s="55">
        <v>0.69930555555555551</v>
      </c>
      <c r="Q41" s="41">
        <f t="shared" si="3"/>
        <v>0.69930555555555551</v>
      </c>
      <c r="R41" s="55">
        <v>0.71111111111111114</v>
      </c>
      <c r="S41" s="41">
        <f t="shared" si="4"/>
        <v>0.71111111111111114</v>
      </c>
      <c r="T41" s="236">
        <v>0.72777777777777775</v>
      </c>
      <c r="U41" s="72">
        <f t="shared" si="5"/>
        <v>0.72777777777777775</v>
      </c>
      <c r="V41" s="46"/>
      <c r="W41" s="107">
        <v>80</v>
      </c>
    </row>
    <row r="42" spans="1:23" ht="18.75" customHeight="1" x14ac:dyDescent="0.35">
      <c r="A42" s="586" t="s">
        <v>254</v>
      </c>
      <c r="B42" s="587"/>
      <c r="C42" s="97" t="s">
        <v>4051</v>
      </c>
      <c r="D42" s="50">
        <v>4068537</v>
      </c>
      <c r="E42" s="207" t="s">
        <v>138</v>
      </c>
      <c r="F42" s="79" t="s">
        <v>60</v>
      </c>
      <c r="G42" s="245"/>
      <c r="H42" s="356" t="s">
        <v>248</v>
      </c>
      <c r="I42" s="245" t="s">
        <v>861</v>
      </c>
      <c r="J42" s="55">
        <v>0.64930555555555558</v>
      </c>
      <c r="K42" s="55">
        <f t="shared" si="0"/>
        <v>0.64930555555555558</v>
      </c>
      <c r="L42" s="55">
        <v>0.65486111111111112</v>
      </c>
      <c r="M42" s="55">
        <f t="shared" si="1"/>
        <v>0.65486111111111112</v>
      </c>
      <c r="N42" s="55">
        <v>0.65902777777777777</v>
      </c>
      <c r="O42" s="55">
        <f t="shared" si="2"/>
        <v>0.65902777777777777</v>
      </c>
      <c r="P42" s="55">
        <v>0.70277777777777772</v>
      </c>
      <c r="Q42" s="55">
        <f t="shared" si="3"/>
        <v>0.70277777777777772</v>
      </c>
      <c r="R42" s="55">
        <v>0.71388888888888891</v>
      </c>
      <c r="S42" s="41">
        <f t="shared" si="4"/>
        <v>0.71388888888888891</v>
      </c>
      <c r="T42" s="236">
        <v>0.72499999999999998</v>
      </c>
      <c r="U42" s="72">
        <f t="shared" si="5"/>
        <v>0.72499999999999998</v>
      </c>
      <c r="V42" s="46"/>
      <c r="W42" s="107">
        <v>80</v>
      </c>
    </row>
    <row r="43" spans="1:23" ht="23.25" customHeight="1" x14ac:dyDescent="0.35">
      <c r="A43" s="586" t="s">
        <v>256</v>
      </c>
      <c r="B43" s="587"/>
      <c r="C43" s="97" t="s">
        <v>4052</v>
      </c>
      <c r="D43" s="50">
        <v>941088</v>
      </c>
      <c r="E43" s="50" t="s">
        <v>468</v>
      </c>
      <c r="F43" s="79" t="s">
        <v>28</v>
      </c>
      <c r="G43" s="184" t="s">
        <v>654</v>
      </c>
      <c r="H43" s="356" t="s">
        <v>248</v>
      </c>
      <c r="I43" s="186" t="s">
        <v>159</v>
      </c>
      <c r="J43" s="55">
        <v>0.64652777777777781</v>
      </c>
      <c r="K43" s="41">
        <f t="shared" si="0"/>
        <v>0.64652777777777781</v>
      </c>
      <c r="L43" s="55">
        <v>0.64861111111111114</v>
      </c>
      <c r="M43" s="41">
        <f t="shared" si="1"/>
        <v>0.64861111111111114</v>
      </c>
      <c r="N43" s="55">
        <v>0.65555555555555556</v>
      </c>
      <c r="O43" s="41">
        <f t="shared" si="2"/>
        <v>0.65555555555555556</v>
      </c>
      <c r="P43" s="55">
        <v>0.69861111111111107</v>
      </c>
      <c r="Q43" s="41">
        <f t="shared" si="3"/>
        <v>0.69861111111111107</v>
      </c>
      <c r="R43" s="55">
        <v>0.7104166666666667</v>
      </c>
      <c r="S43" s="41">
        <f t="shared" si="4"/>
        <v>0.7104166666666667</v>
      </c>
      <c r="T43" s="236">
        <v>0.72430555555555554</v>
      </c>
      <c r="U43" s="72">
        <f t="shared" si="5"/>
        <v>0.72430555555555554</v>
      </c>
      <c r="V43" s="46"/>
      <c r="W43" s="107">
        <v>130</v>
      </c>
    </row>
    <row r="44" spans="1:23" ht="18" customHeight="1" x14ac:dyDescent="0.35">
      <c r="A44" s="586" t="s">
        <v>260</v>
      </c>
      <c r="B44" s="587"/>
      <c r="C44" s="97" t="s">
        <v>4053</v>
      </c>
      <c r="D44" s="50">
        <v>47700346</v>
      </c>
      <c r="E44" s="201" t="s">
        <v>45</v>
      </c>
      <c r="F44" s="79" t="s">
        <v>364</v>
      </c>
      <c r="G44" s="245"/>
      <c r="H44" s="347"/>
      <c r="I44" s="245" t="s">
        <v>175</v>
      </c>
      <c r="J44" s="55">
        <v>0.65625</v>
      </c>
      <c r="K44" s="41">
        <f t="shared" si="0"/>
        <v>0.65625</v>
      </c>
      <c r="L44" s="55">
        <v>0.65902777777777777</v>
      </c>
      <c r="M44" s="41"/>
      <c r="N44" s="55">
        <v>0.66527777777777775</v>
      </c>
      <c r="O44" s="41">
        <f t="shared" si="2"/>
        <v>0.66527777777777775</v>
      </c>
      <c r="P44" s="55">
        <v>0.70902777777777781</v>
      </c>
      <c r="Q44" s="41">
        <f t="shared" si="3"/>
        <v>0.70902777777777781</v>
      </c>
      <c r="R44" s="55">
        <v>0.72361111111111109</v>
      </c>
      <c r="S44" s="41">
        <f t="shared" si="4"/>
        <v>0.72361111111111109</v>
      </c>
      <c r="T44" s="236">
        <v>0.7368055555555556</v>
      </c>
      <c r="U44" s="72">
        <f t="shared" si="5"/>
        <v>0.7368055555555556</v>
      </c>
      <c r="V44" s="46"/>
      <c r="W44" s="107">
        <v>80</v>
      </c>
    </row>
    <row r="45" spans="1:23" ht="18" customHeight="1" x14ac:dyDescent="0.35">
      <c r="A45" s="586" t="s">
        <v>263</v>
      </c>
      <c r="B45" s="587"/>
      <c r="C45" s="148" t="s">
        <v>4054</v>
      </c>
      <c r="D45" s="50">
        <v>77065349</v>
      </c>
      <c r="E45" s="201" t="s">
        <v>45</v>
      </c>
      <c r="F45" s="79" t="s">
        <v>28</v>
      </c>
      <c r="G45" s="256"/>
      <c r="H45" s="334"/>
      <c r="I45" s="256" t="s">
        <v>3359</v>
      </c>
      <c r="J45" s="55">
        <v>0.66805555555555551</v>
      </c>
      <c r="K45" s="41">
        <f t="shared" si="0"/>
        <v>0.66805555555555551</v>
      </c>
      <c r="L45" s="55">
        <v>0.66874999999999996</v>
      </c>
      <c r="M45" s="41">
        <f>L45+$M$63</f>
        <v>0.66874999999999996</v>
      </c>
      <c r="N45" s="55">
        <v>0.67361111111111116</v>
      </c>
      <c r="O45" s="41">
        <f t="shared" si="2"/>
        <v>0.67361111111111116</v>
      </c>
      <c r="P45" s="55">
        <v>0.71805555555555556</v>
      </c>
      <c r="Q45" s="41">
        <f t="shared" si="3"/>
        <v>0.71805555555555556</v>
      </c>
      <c r="R45" s="55">
        <v>0.73263888888888884</v>
      </c>
      <c r="S45" s="41">
        <f t="shared" si="4"/>
        <v>0.73263888888888884</v>
      </c>
      <c r="T45" s="236">
        <v>0.74444444444444446</v>
      </c>
      <c r="U45" s="72">
        <f t="shared" si="5"/>
        <v>0.74444444444444446</v>
      </c>
      <c r="V45" s="46"/>
      <c r="W45" s="107">
        <v>80</v>
      </c>
    </row>
    <row r="46" spans="1:23" ht="21" customHeight="1" x14ac:dyDescent="0.25">
      <c r="A46" s="589"/>
      <c r="B46" s="589"/>
    </row>
    <row r="47" spans="1:23" ht="18" customHeight="1" x14ac:dyDescent="0.25">
      <c r="A47" s="589"/>
      <c r="B47" s="589"/>
    </row>
    <row r="48" spans="1:23" ht="18" customHeight="1" x14ac:dyDescent="0.25">
      <c r="A48" s="589"/>
      <c r="B48" s="589"/>
    </row>
    <row r="49" spans="1:2" ht="18" customHeight="1" x14ac:dyDescent="0.25">
      <c r="A49" s="589"/>
      <c r="B49" s="589"/>
    </row>
    <row r="50" spans="1:2" ht="18" customHeight="1" x14ac:dyDescent="0.25">
      <c r="A50" s="589"/>
      <c r="B50" s="589"/>
    </row>
    <row r="51" spans="1:2" ht="18" customHeight="1" x14ac:dyDescent="0.25">
      <c r="A51" s="589"/>
      <c r="B51" s="589"/>
    </row>
    <row r="52" spans="1:2" ht="18" customHeight="1" x14ac:dyDescent="0.25">
      <c r="A52" s="589"/>
      <c r="B52" s="589"/>
    </row>
    <row r="53" spans="1:2" ht="18" customHeight="1" x14ac:dyDescent="0.25">
      <c r="A53" s="589"/>
      <c r="B53" s="589"/>
    </row>
    <row r="54" spans="1:2" ht="18" customHeight="1" x14ac:dyDescent="0.25">
      <c r="A54" s="589"/>
      <c r="B54" s="589"/>
    </row>
    <row r="55" spans="1:2" ht="18" customHeight="1" x14ac:dyDescent="0.25">
      <c r="A55" s="589"/>
      <c r="B55" s="589"/>
    </row>
    <row r="56" spans="1:2" ht="18" customHeight="1" x14ac:dyDescent="0.25">
      <c r="A56" s="589"/>
      <c r="B56" s="589"/>
    </row>
    <row r="57" spans="1:2" ht="18" customHeight="1" x14ac:dyDescent="0.25">
      <c r="A57" s="589"/>
      <c r="B57" s="589"/>
    </row>
    <row r="58" spans="1:2" ht="18" customHeight="1" x14ac:dyDescent="0.25">
      <c r="A58" s="589"/>
      <c r="B58" s="589"/>
    </row>
    <row r="59" spans="1:2" ht="18" customHeight="1" x14ac:dyDescent="0.25">
      <c r="A59" s="589"/>
      <c r="B59" s="589"/>
    </row>
    <row r="60" spans="1:2" ht="18" customHeight="1" x14ac:dyDescent="0.25">
      <c r="A60" s="589"/>
      <c r="B60" s="589"/>
    </row>
    <row r="61" spans="1:2" ht="15.75" customHeight="1" x14ac:dyDescent="0.25">
      <c r="A61" s="589"/>
      <c r="B61" s="589"/>
    </row>
    <row r="62" spans="1:2" ht="18" customHeight="1" x14ac:dyDescent="0.25">
      <c r="A62" s="589"/>
      <c r="B62" s="589"/>
    </row>
    <row r="63" spans="1:2" ht="18" customHeight="1" x14ac:dyDescent="0.25">
      <c r="A63" s="589"/>
      <c r="B63" s="589"/>
    </row>
    <row r="64" spans="1:2" ht="18" customHeight="1" x14ac:dyDescent="0.25">
      <c r="A64" s="589"/>
      <c r="B64" s="589"/>
    </row>
    <row r="65" spans="1:8" ht="18" customHeight="1" x14ac:dyDescent="0.25">
      <c r="A65" s="589"/>
      <c r="B65" s="589"/>
    </row>
    <row r="66" spans="1:8" ht="18" customHeight="1" x14ac:dyDescent="0.25">
      <c r="A66" s="589"/>
      <c r="B66" s="589"/>
    </row>
    <row r="67" spans="1:8" ht="18" customHeight="1" x14ac:dyDescent="0.25"/>
    <row r="68" spans="1:8" ht="15.75" customHeight="1" x14ac:dyDescent="0.25">
      <c r="B68" t="s">
        <v>6768</v>
      </c>
      <c r="C68" t="s">
        <v>6769</v>
      </c>
      <c r="D68" t="s">
        <v>6770</v>
      </c>
      <c r="E68" t="s">
        <v>6771</v>
      </c>
      <c r="F68" t="s">
        <v>6772</v>
      </c>
      <c r="G68" t="s">
        <v>6773</v>
      </c>
      <c r="H68" t="s">
        <v>6774</v>
      </c>
    </row>
    <row r="69" spans="1:8" ht="18" customHeight="1" x14ac:dyDescent="0.25"/>
    <row r="70" spans="1:8" ht="18" customHeight="1" x14ac:dyDescent="0.25"/>
    <row r="71" spans="1:8" ht="18" customHeight="1" x14ac:dyDescent="0.25"/>
    <row r="72" spans="1:8" ht="18" customHeight="1" x14ac:dyDescent="0.25"/>
    <row r="73" spans="1:8" ht="18" customHeight="1" x14ac:dyDescent="0.25"/>
    <row r="74" spans="1:8" ht="18" customHeight="1" x14ac:dyDescent="0.25"/>
    <row r="75" spans="1:8" ht="18" customHeight="1" x14ac:dyDescent="0.25"/>
    <row r="76" spans="1:8" ht="18" customHeight="1" x14ac:dyDescent="0.25"/>
    <row r="77" spans="1:8" ht="18" customHeight="1" x14ac:dyDescent="0.25"/>
    <row r="78" spans="1:8" ht="18" customHeight="1" x14ac:dyDescent="0.25"/>
    <row r="79" spans="1:8" ht="18" customHeight="1" x14ac:dyDescent="0.25"/>
    <row r="80" spans="1:8" ht="18" customHeight="1" x14ac:dyDescent="0.25"/>
    <row r="81" spans="2:6" ht="18" customHeight="1" x14ac:dyDescent="0.25"/>
    <row r="82" spans="2:6" ht="18" customHeight="1" x14ac:dyDescent="0.25"/>
    <row r="83" spans="2:6" ht="18" customHeight="1" x14ac:dyDescent="0.25"/>
    <row r="84" spans="2:6" ht="18" customHeight="1" x14ac:dyDescent="0.25"/>
    <row r="85" spans="2:6" ht="18" customHeight="1" x14ac:dyDescent="0.25"/>
    <row r="86" spans="2:6" ht="18" customHeight="1" x14ac:dyDescent="0.25"/>
    <row r="87" spans="2:6" ht="18" customHeight="1" x14ac:dyDescent="0.25"/>
    <row r="88" spans="2:6" ht="18" customHeight="1" x14ac:dyDescent="0.25"/>
    <row r="89" spans="2:6" ht="18" customHeight="1" x14ac:dyDescent="0.25"/>
    <row r="90" spans="2:6" ht="18" customHeight="1" x14ac:dyDescent="0.25"/>
    <row r="91" spans="2:6" ht="21" customHeight="1" x14ac:dyDescent="0.25"/>
    <row r="92" spans="2:6" ht="15.75" customHeight="1" x14ac:dyDescent="0.25">
      <c r="B92" t="s">
        <v>6768</v>
      </c>
      <c r="C92" t="s">
        <v>6769</v>
      </c>
      <c r="D92" t="s">
        <v>6770</v>
      </c>
      <c r="E92" t="s">
        <v>6771</v>
      </c>
      <c r="F92" t="s">
        <v>6772</v>
      </c>
    </row>
    <row r="93" spans="2:6" ht="15.75" customHeight="1" x14ac:dyDescent="0.25"/>
    <row r="94" spans="2:6" ht="15.75" customHeight="1" x14ac:dyDescent="0.25"/>
    <row r="95" spans="2:6" ht="21" customHeight="1" x14ac:dyDescent="0.25"/>
    <row r="96" spans="2:6" ht="21" customHeight="1" x14ac:dyDescent="0.25"/>
    <row r="97" spans="3:9" ht="18.75" customHeight="1" x14ac:dyDescent="0.25"/>
    <row r="98" spans="3:9" ht="15.75" customHeight="1" x14ac:dyDescent="0.25"/>
    <row r="99" spans="3:9" ht="15.75" customHeight="1" x14ac:dyDescent="0.25"/>
    <row r="100" spans="3:9" ht="18.75" customHeight="1" x14ac:dyDescent="0.25"/>
    <row r="104" spans="3:9" x14ac:dyDescent="0.25">
      <c r="C104" t="s">
        <v>6768</v>
      </c>
      <c r="D104" t="s">
        <v>6769</v>
      </c>
      <c r="E104" t="s">
        <v>6770</v>
      </c>
      <c r="F104" t="s">
        <v>6771</v>
      </c>
      <c r="G104" t="s">
        <v>6772</v>
      </c>
      <c r="H104" t="s">
        <v>6773</v>
      </c>
      <c r="I104" t="s">
        <v>6774</v>
      </c>
    </row>
    <row r="105" spans="3:9" ht="15.75" customHeight="1" x14ac:dyDescent="0.25"/>
    <row r="106" spans="3:9" ht="15.75" customHeight="1" x14ac:dyDescent="0.25"/>
    <row r="107" spans="3:9" ht="15.75" customHeight="1" x14ac:dyDescent="0.25"/>
    <row r="108" spans="3:9" ht="15.75" customHeight="1" x14ac:dyDescent="0.25"/>
    <row r="109" spans="3:9" ht="15.75" customHeight="1" x14ac:dyDescent="0.25"/>
    <row r="110" spans="3:9" ht="15.75" customHeight="1" x14ac:dyDescent="0.25"/>
    <row r="111" spans="3:9" ht="15.75" customHeight="1" x14ac:dyDescent="0.25"/>
    <row r="112" spans="3:9" ht="18.75" customHeight="1" x14ac:dyDescent="0.25"/>
    <row r="113" ht="15.75" customHeight="1" x14ac:dyDescent="0.25"/>
  </sheetData>
  <mergeCells count="71">
    <mergeCell ref="A64:B64"/>
    <mergeCell ref="A59:B59"/>
    <mergeCell ref="A60:B60"/>
    <mergeCell ref="A49:B49"/>
    <mergeCell ref="A61:B61"/>
    <mergeCell ref="A54:B54"/>
    <mergeCell ref="A51:B51"/>
    <mergeCell ref="A45:B45"/>
    <mergeCell ref="P1:Q1"/>
    <mergeCell ref="A36:B36"/>
    <mergeCell ref="A1:B1"/>
    <mergeCell ref="A6:B6"/>
    <mergeCell ref="A16:B16"/>
    <mergeCell ref="A7:B7"/>
    <mergeCell ref="A48:B48"/>
    <mergeCell ref="A30:B30"/>
    <mergeCell ref="A24:B24"/>
    <mergeCell ref="A15:B15"/>
    <mergeCell ref="A25:B25"/>
    <mergeCell ref="A41:B41"/>
    <mergeCell ref="A46:B46"/>
    <mergeCell ref="A37:B37"/>
    <mergeCell ref="A11:B11"/>
    <mergeCell ref="A66:B66"/>
    <mergeCell ref="A56:B56"/>
    <mergeCell ref="A18:B18"/>
    <mergeCell ref="A27:B27"/>
    <mergeCell ref="N1:O1"/>
    <mergeCell ref="A3:B3"/>
    <mergeCell ref="A57:B57"/>
    <mergeCell ref="A62:B62"/>
    <mergeCell ref="A63:B63"/>
    <mergeCell ref="A40:B40"/>
    <mergeCell ref="A9:B9"/>
    <mergeCell ref="A31:B31"/>
    <mergeCell ref="A58:B58"/>
    <mergeCell ref="A39:B39"/>
    <mergeCell ref="A34:B34"/>
    <mergeCell ref="A65:B65"/>
    <mergeCell ref="R1:S1"/>
    <mergeCell ref="A55:B55"/>
    <mergeCell ref="A50:B50"/>
    <mergeCell ref="A12:B12"/>
    <mergeCell ref="A26:B26"/>
    <mergeCell ref="A21:B21"/>
    <mergeCell ref="A2:B2"/>
    <mergeCell ref="A33:B33"/>
    <mergeCell ref="A53:B53"/>
    <mergeCell ref="A52:B52"/>
    <mergeCell ref="A43:B43"/>
    <mergeCell ref="A19:B19"/>
    <mergeCell ref="A10:B10"/>
    <mergeCell ref="A28:B28"/>
    <mergeCell ref="A13:B13"/>
    <mergeCell ref="A44:B44"/>
    <mergeCell ref="T1:U1"/>
    <mergeCell ref="A47:B47"/>
    <mergeCell ref="A42:B42"/>
    <mergeCell ref="L1:M1"/>
    <mergeCell ref="A32:B32"/>
    <mergeCell ref="A5:B5"/>
    <mergeCell ref="A14:B14"/>
    <mergeCell ref="A17:B17"/>
    <mergeCell ref="A23:B23"/>
    <mergeCell ref="A8:B8"/>
    <mergeCell ref="A22:B22"/>
    <mergeCell ref="A35:B35"/>
    <mergeCell ref="A4:B4"/>
    <mergeCell ref="A20:B20"/>
    <mergeCell ref="A38:B38"/>
    <mergeCell ref="A29:B29"/>
  </mergeCells>
  <pageMargins left="0.7" right="0.7" top="0.75" bottom="0.75" header="0.3" footer="0.3"/>
  <pageSetup paperSize="9" fitToWidth="0" orientation="landscape"/>
  <tableParts count="3">
    <tablePart r:id="rId1"/>
    <tablePart r:id="rId2"/>
    <tablePart r:id="rId3"/>
  </tableParts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0-000000000000}">
  <sheetPr codeName="Hoja384">
    <pageSetUpPr fitToPage="1"/>
  </sheetPr>
  <dimension ref="A1:W112"/>
  <sheetViews>
    <sheetView topLeftCell="B106" workbookViewId="0">
      <selection activeCell="C17" sqref="C17"/>
    </sheetView>
  </sheetViews>
  <sheetFormatPr baseColWidth="10" defaultColWidth="9.140625" defaultRowHeight="15" x14ac:dyDescent="0.25"/>
  <cols>
    <col min="1" max="2" width="2.7109375" customWidth="1"/>
    <col min="3" max="3" width="39" customWidth="1"/>
    <col min="4" max="4" width="14.5703125" customWidth="1"/>
    <col min="5" max="5" width="21.85546875" customWidth="1"/>
    <col min="6" max="6" width="22" customWidth="1"/>
    <col min="7" max="7" width="21.140625" bestFit="1" customWidth="1"/>
    <col min="8" max="8" width="15.5703125" customWidth="1"/>
    <col min="9" max="9" width="25.140625" customWidth="1"/>
    <col min="10" max="10" width="13.28515625" customWidth="1"/>
    <col min="11" max="11" width="13.5703125" customWidth="1"/>
    <col min="12" max="12" width="14.28515625" customWidth="1"/>
    <col min="13" max="13" width="13.7109375" customWidth="1"/>
    <col min="14" max="15" width="14.7109375" customWidth="1"/>
    <col min="16" max="16" width="15.28515625" customWidth="1"/>
    <col min="17" max="17" width="14.85546875" customWidth="1"/>
    <col min="18" max="19" width="15.42578125" customWidth="1"/>
    <col min="20" max="20" width="17" customWidth="1"/>
    <col min="21" max="21" width="17.85546875" customWidth="1"/>
    <col min="22" max="22" width="15.7109375" style="23" customWidth="1"/>
  </cols>
  <sheetData>
    <row r="1" spans="1:23" ht="46.5" customHeight="1" x14ac:dyDescent="0.25">
      <c r="A1" s="596" t="s">
        <v>0</v>
      </c>
      <c r="B1" s="597"/>
      <c r="C1" s="10" t="s">
        <v>1</v>
      </c>
      <c r="D1" s="10" t="s">
        <v>2</v>
      </c>
      <c r="E1" s="25" t="s">
        <v>3</v>
      </c>
      <c r="F1" s="20" t="s">
        <v>4</v>
      </c>
      <c r="G1" s="1" t="s">
        <v>5</v>
      </c>
      <c r="H1" s="35" t="s">
        <v>6</v>
      </c>
      <c r="I1" s="2" t="s">
        <v>7</v>
      </c>
      <c r="J1" s="3" t="s">
        <v>8</v>
      </c>
      <c r="K1" s="3" t="s">
        <v>9</v>
      </c>
      <c r="L1" s="593" t="s">
        <v>10</v>
      </c>
      <c r="M1" s="592"/>
      <c r="N1" s="599" t="s">
        <v>11</v>
      </c>
      <c r="O1" s="592"/>
      <c r="P1" s="595" t="s">
        <v>12</v>
      </c>
      <c r="Q1" s="592"/>
      <c r="R1" s="594" t="s">
        <v>13</v>
      </c>
      <c r="S1" s="592"/>
      <c r="T1" s="591" t="s">
        <v>14</v>
      </c>
      <c r="U1" s="592"/>
      <c r="W1" s="531"/>
    </row>
    <row r="2" spans="1:23" ht="21" customHeight="1" x14ac:dyDescent="0.25">
      <c r="A2" s="586" t="s">
        <v>15</v>
      </c>
      <c r="B2" s="587"/>
      <c r="C2" s="97" t="s">
        <v>4055</v>
      </c>
      <c r="D2" s="50">
        <v>70336835</v>
      </c>
      <c r="E2" s="201" t="s">
        <v>1959</v>
      </c>
      <c r="F2" s="79" t="s">
        <v>28</v>
      </c>
      <c r="G2" s="184" t="s">
        <v>203</v>
      </c>
      <c r="H2" s="182"/>
      <c r="I2" s="50" t="s">
        <v>1238</v>
      </c>
      <c r="J2" s="55">
        <v>0.34375</v>
      </c>
      <c r="K2" s="41">
        <f t="shared" ref="K2:K33" si="0">J2+$K$61</f>
        <v>0.34375</v>
      </c>
      <c r="L2" s="55">
        <v>0.34444444444444439</v>
      </c>
      <c r="M2" s="41">
        <f t="shared" ref="M2:M33" si="1">L2+$M$62</f>
        <v>0.34444444444444439</v>
      </c>
      <c r="N2" s="55">
        <v>0.35</v>
      </c>
      <c r="O2" s="41">
        <f t="shared" ref="O2:O33" si="2">N2+$O$62</f>
        <v>0.35</v>
      </c>
      <c r="P2" s="55">
        <v>0.39583333333333331</v>
      </c>
      <c r="Q2" s="41">
        <f t="shared" ref="Q2:Q49" si="3">P2+$Q$62</f>
        <v>0.39583333333333331</v>
      </c>
      <c r="R2" s="55">
        <v>0.40902777777777782</v>
      </c>
      <c r="S2" s="41">
        <f t="shared" ref="S2:S33" si="4">R2+$S$62</f>
        <v>0.40902777777777782</v>
      </c>
      <c r="T2" s="236">
        <v>0.42083333333333328</v>
      </c>
      <c r="U2" s="72">
        <f t="shared" ref="U2:U33" si="5">T2+$U$62</f>
        <v>0.42083333333333328</v>
      </c>
      <c r="V2" s="531">
        <v>80</v>
      </c>
      <c r="W2" s="531"/>
    </row>
    <row r="3" spans="1:23" ht="21" customHeight="1" x14ac:dyDescent="0.25">
      <c r="A3" s="586" t="s">
        <v>21</v>
      </c>
      <c r="B3" s="587"/>
      <c r="C3" s="97" t="s">
        <v>4056</v>
      </c>
      <c r="D3" s="50">
        <v>70936014</v>
      </c>
      <c r="E3" s="50" t="s">
        <v>271</v>
      </c>
      <c r="F3" s="79" t="s">
        <v>28</v>
      </c>
      <c r="G3" s="105" t="s">
        <v>24</v>
      </c>
      <c r="H3" s="182"/>
      <c r="I3" s="50" t="s">
        <v>4057</v>
      </c>
      <c r="J3" s="55">
        <v>0.35347222222222219</v>
      </c>
      <c r="K3" s="41">
        <f t="shared" si="0"/>
        <v>0.35347222222222219</v>
      </c>
      <c r="L3" s="55">
        <v>0.3611111111111111</v>
      </c>
      <c r="M3" s="41">
        <f t="shared" si="1"/>
        <v>0.3611111111111111</v>
      </c>
      <c r="N3" s="55">
        <v>0.3659722222222222</v>
      </c>
      <c r="O3" s="41">
        <f t="shared" si="2"/>
        <v>0.3659722222222222</v>
      </c>
      <c r="P3" s="55">
        <v>0.40902777777777782</v>
      </c>
      <c r="Q3" s="41">
        <f t="shared" si="3"/>
        <v>0.40902777777777782</v>
      </c>
      <c r="R3" s="55">
        <v>0.42083333333333328</v>
      </c>
      <c r="S3" s="41">
        <f t="shared" si="4"/>
        <v>0.42083333333333328</v>
      </c>
      <c r="T3" s="236">
        <v>0.43333333333333329</v>
      </c>
      <c r="U3" s="72">
        <f t="shared" si="5"/>
        <v>0.43333333333333329</v>
      </c>
      <c r="V3" s="531">
        <v>80</v>
      </c>
      <c r="W3" s="531"/>
    </row>
    <row r="4" spans="1:23" ht="20.25" customHeight="1" x14ac:dyDescent="0.25">
      <c r="A4" s="586" t="s">
        <v>26</v>
      </c>
      <c r="B4" s="587"/>
      <c r="C4" s="148" t="s">
        <v>4058</v>
      </c>
      <c r="D4" s="50">
        <v>25417784</v>
      </c>
      <c r="E4" s="50" t="s">
        <v>271</v>
      </c>
      <c r="F4" s="79" t="s">
        <v>4059</v>
      </c>
      <c r="G4" s="184" t="s">
        <v>1501</v>
      </c>
      <c r="H4" s="74"/>
      <c r="I4" s="50" t="s">
        <v>479</v>
      </c>
      <c r="J4" s="55">
        <v>0.34652777777777782</v>
      </c>
      <c r="K4" s="41">
        <f t="shared" si="0"/>
        <v>0.34652777777777782</v>
      </c>
      <c r="L4" s="55">
        <v>0.35416666666666669</v>
      </c>
      <c r="M4" s="41">
        <f t="shared" si="1"/>
        <v>0.35416666666666669</v>
      </c>
      <c r="N4" s="55">
        <v>0.3611111111111111</v>
      </c>
      <c r="O4" s="41">
        <f t="shared" si="2"/>
        <v>0.3611111111111111</v>
      </c>
      <c r="P4" s="55">
        <v>0.40555555555555561</v>
      </c>
      <c r="Q4" s="41">
        <f t="shared" si="3"/>
        <v>0.40555555555555561</v>
      </c>
      <c r="R4" s="55">
        <v>0.4236111111111111</v>
      </c>
      <c r="S4" s="41">
        <f t="shared" si="4"/>
        <v>0.4236111111111111</v>
      </c>
      <c r="T4" s="236">
        <v>0.4375</v>
      </c>
      <c r="U4" s="72">
        <f t="shared" si="5"/>
        <v>0.4375</v>
      </c>
      <c r="V4" s="531">
        <v>90</v>
      </c>
      <c r="W4" s="531">
        <v>50</v>
      </c>
    </row>
    <row r="5" spans="1:23" ht="18.75" customHeight="1" x14ac:dyDescent="0.25">
      <c r="A5" s="586" t="s">
        <v>30</v>
      </c>
      <c r="B5" s="587"/>
      <c r="C5" s="97" t="s">
        <v>4060</v>
      </c>
      <c r="D5" s="50">
        <v>46920516</v>
      </c>
      <c r="E5" s="21" t="s">
        <v>301</v>
      </c>
      <c r="F5" s="79" t="s">
        <v>28</v>
      </c>
      <c r="G5" s="105"/>
      <c r="H5" s="180"/>
      <c r="I5" s="105" t="s">
        <v>3195</v>
      </c>
      <c r="J5" s="55">
        <v>0.35138888888888892</v>
      </c>
      <c r="K5" s="41">
        <f t="shared" si="0"/>
        <v>0.35138888888888892</v>
      </c>
      <c r="L5" s="55">
        <v>0.36527777777777781</v>
      </c>
      <c r="M5" s="41">
        <f t="shared" si="1"/>
        <v>0.36527777777777781</v>
      </c>
      <c r="N5" s="55">
        <v>0.37222222222222218</v>
      </c>
      <c r="O5" s="41">
        <f t="shared" si="2"/>
        <v>0.37222222222222218</v>
      </c>
      <c r="P5" s="55">
        <v>0.41875000000000001</v>
      </c>
      <c r="Q5" s="41">
        <f t="shared" si="3"/>
        <v>0.41875000000000001</v>
      </c>
      <c r="R5" s="55">
        <v>0.43611111111111112</v>
      </c>
      <c r="S5" s="41">
        <f t="shared" si="4"/>
        <v>0.43611111111111112</v>
      </c>
      <c r="T5" s="236">
        <v>0.4513888888888889</v>
      </c>
      <c r="U5" s="72">
        <f t="shared" si="5"/>
        <v>0.4513888888888889</v>
      </c>
      <c r="V5" s="531">
        <v>80</v>
      </c>
      <c r="W5" s="531"/>
    </row>
    <row r="6" spans="1:23" ht="21.75" customHeight="1" x14ac:dyDescent="0.25">
      <c r="A6" s="586" t="s">
        <v>35</v>
      </c>
      <c r="B6" s="587"/>
      <c r="C6" s="97" t="s">
        <v>4061</v>
      </c>
      <c r="D6" s="50">
        <v>70668380</v>
      </c>
      <c r="E6" s="50" t="s">
        <v>37</v>
      </c>
      <c r="F6" s="79" t="s">
        <v>28</v>
      </c>
      <c r="G6" s="105" t="s">
        <v>42</v>
      </c>
      <c r="H6" s="425"/>
      <c r="I6" s="134" t="s">
        <v>57</v>
      </c>
      <c r="J6" s="55">
        <v>0.3527777777777778</v>
      </c>
      <c r="K6" s="41">
        <f t="shared" si="0"/>
        <v>0.3527777777777778</v>
      </c>
      <c r="L6" s="55">
        <v>0.37083333333333329</v>
      </c>
      <c r="M6" s="41">
        <f t="shared" si="1"/>
        <v>0.37083333333333329</v>
      </c>
      <c r="N6" s="55">
        <v>0.37569444444444439</v>
      </c>
      <c r="O6" s="41">
        <f t="shared" si="2"/>
        <v>0.37569444444444439</v>
      </c>
      <c r="P6" s="55">
        <v>0.42083333333333328</v>
      </c>
      <c r="Q6" s="41">
        <f t="shared" si="3"/>
        <v>0.42083333333333328</v>
      </c>
      <c r="R6" s="55">
        <v>0.43402777777777779</v>
      </c>
      <c r="S6" s="41">
        <f t="shared" si="4"/>
        <v>0.43402777777777779</v>
      </c>
      <c r="T6" s="236">
        <v>0.4465277777777778</v>
      </c>
      <c r="U6" s="72">
        <f t="shared" si="5"/>
        <v>0.4465277777777778</v>
      </c>
      <c r="V6" s="531">
        <v>100</v>
      </c>
      <c r="W6" s="531"/>
    </row>
    <row r="7" spans="1:23" ht="19.5" customHeight="1" x14ac:dyDescent="0.25">
      <c r="A7" s="586" t="s">
        <v>40</v>
      </c>
      <c r="B7" s="587"/>
      <c r="C7" s="97" t="s">
        <v>4062</v>
      </c>
      <c r="D7" s="50">
        <v>71314035</v>
      </c>
      <c r="E7" s="50" t="s">
        <v>17</v>
      </c>
      <c r="F7" s="79" t="s">
        <v>38</v>
      </c>
      <c r="G7" s="184" t="s">
        <v>4063</v>
      </c>
      <c r="H7" s="182"/>
      <c r="I7" s="50" t="s">
        <v>603</v>
      </c>
      <c r="J7" s="55">
        <v>0.35902777777777778</v>
      </c>
      <c r="K7" s="41">
        <f t="shared" si="0"/>
        <v>0.35902777777777778</v>
      </c>
      <c r="L7" s="55">
        <v>0.37569444444444439</v>
      </c>
      <c r="M7" s="41">
        <f t="shared" si="1"/>
        <v>0.37569444444444439</v>
      </c>
      <c r="N7" s="55">
        <v>0.37986111111111109</v>
      </c>
      <c r="O7" s="41">
        <f t="shared" si="2"/>
        <v>0.37986111111111109</v>
      </c>
      <c r="P7" s="55">
        <v>0.42499999999999999</v>
      </c>
      <c r="Q7" s="41">
        <f t="shared" si="3"/>
        <v>0.42499999999999999</v>
      </c>
      <c r="R7" s="55">
        <v>0.45069444444444451</v>
      </c>
      <c r="S7" s="41">
        <f t="shared" si="4"/>
        <v>0.45069444444444451</v>
      </c>
      <c r="T7" s="236">
        <v>0.46388888888888891</v>
      </c>
      <c r="U7" s="72">
        <f t="shared" si="5"/>
        <v>0.46388888888888891</v>
      </c>
      <c r="V7" s="531">
        <v>80</v>
      </c>
      <c r="W7" s="531"/>
    </row>
    <row r="8" spans="1:23" ht="21.75" customHeight="1" x14ac:dyDescent="0.25">
      <c r="A8" s="586" t="s">
        <v>43</v>
      </c>
      <c r="B8" s="587"/>
      <c r="C8" s="97" t="s">
        <v>4064</v>
      </c>
      <c r="D8" s="50">
        <v>43675487</v>
      </c>
      <c r="E8" s="50" t="s">
        <v>84</v>
      </c>
      <c r="F8" s="79" t="s">
        <v>28</v>
      </c>
      <c r="G8" s="105" t="s">
        <v>397</v>
      </c>
      <c r="H8" s="182"/>
      <c r="I8" s="50" t="s">
        <v>1238</v>
      </c>
      <c r="J8" s="55">
        <v>0.36388888888888887</v>
      </c>
      <c r="K8" s="41">
        <f t="shared" si="0"/>
        <v>0.36388888888888887</v>
      </c>
      <c r="L8" s="55">
        <v>0.37986111111111109</v>
      </c>
      <c r="M8" s="41">
        <f t="shared" si="1"/>
        <v>0.37986111111111109</v>
      </c>
      <c r="N8" s="55">
        <v>0.38819444444444451</v>
      </c>
      <c r="O8" s="41">
        <f t="shared" si="2"/>
        <v>0.38819444444444451</v>
      </c>
      <c r="P8" s="55">
        <v>0.43402777777777779</v>
      </c>
      <c r="Q8" s="41">
        <f t="shared" si="3"/>
        <v>0.43402777777777779</v>
      </c>
      <c r="R8" s="55">
        <v>0.4465277777777778</v>
      </c>
      <c r="S8" s="41">
        <f t="shared" si="4"/>
        <v>0.4465277777777778</v>
      </c>
      <c r="T8" s="236">
        <v>0.45833333333333331</v>
      </c>
      <c r="U8" s="72">
        <f t="shared" si="5"/>
        <v>0.45833333333333331</v>
      </c>
      <c r="V8" s="531">
        <v>80</v>
      </c>
      <c r="W8" s="531"/>
    </row>
    <row r="9" spans="1:23" ht="20.25" customHeight="1" x14ac:dyDescent="0.25">
      <c r="A9" s="586" t="s">
        <v>48</v>
      </c>
      <c r="B9" s="587"/>
      <c r="C9" s="148" t="s">
        <v>4065</v>
      </c>
      <c r="D9" s="50">
        <v>74233034</v>
      </c>
      <c r="E9" s="50" t="s">
        <v>84</v>
      </c>
      <c r="F9" s="79" t="s">
        <v>305</v>
      </c>
      <c r="G9" s="105" t="s">
        <v>527</v>
      </c>
      <c r="H9" s="180"/>
      <c r="I9" s="105" t="s">
        <v>3195</v>
      </c>
      <c r="J9" s="55">
        <v>0.375</v>
      </c>
      <c r="K9" s="41">
        <f t="shared" si="0"/>
        <v>0.375</v>
      </c>
      <c r="L9" s="55">
        <v>0.38819444444444451</v>
      </c>
      <c r="M9" s="41">
        <f t="shared" si="1"/>
        <v>0.38819444444444451</v>
      </c>
      <c r="N9" s="55">
        <v>0.39305555555555549</v>
      </c>
      <c r="O9" s="41">
        <f t="shared" si="2"/>
        <v>0.39305555555555549</v>
      </c>
      <c r="P9" s="55">
        <v>0.43958333333333333</v>
      </c>
      <c r="Q9" s="41">
        <f t="shared" si="3"/>
        <v>0.43958333333333333</v>
      </c>
      <c r="R9" s="55">
        <v>0.46250000000000002</v>
      </c>
      <c r="S9" s="41">
        <f t="shared" si="4"/>
        <v>0.46250000000000002</v>
      </c>
      <c r="T9" s="236">
        <v>0.47499999999999998</v>
      </c>
      <c r="U9" s="72">
        <f t="shared" si="5"/>
        <v>0.47499999999999998</v>
      </c>
      <c r="V9" s="531">
        <v>80</v>
      </c>
      <c r="W9" s="531">
        <v>20</v>
      </c>
    </row>
    <row r="10" spans="1:23" ht="21" customHeight="1" x14ac:dyDescent="0.25">
      <c r="A10" s="586" t="s">
        <v>54</v>
      </c>
      <c r="B10" s="587"/>
      <c r="C10" s="97" t="s">
        <v>4066</v>
      </c>
      <c r="D10" s="50">
        <v>72075014</v>
      </c>
      <c r="E10" s="50" t="s">
        <v>37</v>
      </c>
      <c r="F10" s="79" t="s">
        <v>38</v>
      </c>
      <c r="G10" s="407" t="s">
        <v>4067</v>
      </c>
      <c r="H10" s="182" t="s">
        <v>2225</v>
      </c>
      <c r="I10" s="50" t="s">
        <v>998</v>
      </c>
      <c r="J10" s="55">
        <v>0.37986111111111109</v>
      </c>
      <c r="K10" s="41">
        <f t="shared" si="0"/>
        <v>0.37986111111111109</v>
      </c>
      <c r="L10" s="55">
        <v>0.3923611111111111</v>
      </c>
      <c r="M10" s="41">
        <f t="shared" si="1"/>
        <v>0.3923611111111111</v>
      </c>
      <c r="N10" s="55">
        <v>0.39791666666666659</v>
      </c>
      <c r="O10" s="41">
        <f t="shared" si="2"/>
        <v>0.39791666666666659</v>
      </c>
      <c r="P10" s="55">
        <v>0.44583333333333341</v>
      </c>
      <c r="Q10" s="41">
        <f t="shared" si="3"/>
        <v>0.44583333333333341</v>
      </c>
      <c r="R10" s="55">
        <v>0.45902777777777781</v>
      </c>
      <c r="S10" s="41">
        <f t="shared" si="4"/>
        <v>0.45902777777777781</v>
      </c>
      <c r="T10" s="236">
        <v>0.47013888888888888</v>
      </c>
      <c r="U10" s="72">
        <f t="shared" si="5"/>
        <v>0.47013888888888888</v>
      </c>
      <c r="V10" s="531">
        <v>80</v>
      </c>
      <c r="W10" s="531"/>
    </row>
    <row r="11" spans="1:23" s="46" customFormat="1" ht="21" customHeight="1" x14ac:dyDescent="0.25">
      <c r="A11" s="586" t="s">
        <v>58</v>
      </c>
      <c r="B11" s="587"/>
      <c r="C11" s="148" t="s">
        <v>4068</v>
      </c>
      <c r="D11" s="50">
        <v>73238790</v>
      </c>
      <c r="E11" s="50" t="s">
        <v>37</v>
      </c>
      <c r="F11" s="79" t="s">
        <v>60</v>
      </c>
      <c r="G11" s="105" t="s">
        <v>370</v>
      </c>
      <c r="H11" s="347"/>
      <c r="I11" s="245" t="s">
        <v>315</v>
      </c>
      <c r="J11" s="55">
        <v>0.38541666666666669</v>
      </c>
      <c r="K11" s="41">
        <f t="shared" si="0"/>
        <v>0.38541666666666669</v>
      </c>
      <c r="L11" s="55">
        <v>0.39652777777777781</v>
      </c>
      <c r="M11" s="41">
        <f t="shared" si="1"/>
        <v>0.39652777777777781</v>
      </c>
      <c r="N11" s="55">
        <v>0.40208333333333329</v>
      </c>
      <c r="O11" s="41">
        <f t="shared" si="2"/>
        <v>0.40208333333333329</v>
      </c>
      <c r="P11" s="55">
        <v>0.45277777777777778</v>
      </c>
      <c r="Q11" s="41">
        <f t="shared" si="3"/>
        <v>0.45277777777777778</v>
      </c>
      <c r="R11" s="55">
        <v>0.47430555555555548</v>
      </c>
      <c r="S11" s="41">
        <f t="shared" si="4"/>
        <v>0.47430555555555548</v>
      </c>
      <c r="T11" s="236">
        <v>0.48680555555555549</v>
      </c>
      <c r="U11" s="72">
        <f t="shared" si="5"/>
        <v>0.48680555555555549</v>
      </c>
      <c r="V11" s="531">
        <v>80</v>
      </c>
      <c r="W11" s="531">
        <v>30</v>
      </c>
    </row>
    <row r="12" spans="1:23" ht="23.25" customHeight="1" x14ac:dyDescent="0.25">
      <c r="A12" s="586" t="s">
        <v>64</v>
      </c>
      <c r="B12" s="587"/>
      <c r="C12" s="97" t="s">
        <v>4069</v>
      </c>
      <c r="D12" s="50">
        <v>44878830</v>
      </c>
      <c r="E12" s="201" t="s">
        <v>1959</v>
      </c>
      <c r="F12" s="79" t="s">
        <v>38</v>
      </c>
      <c r="G12" s="50" t="s">
        <v>650</v>
      </c>
      <c r="H12" s="182"/>
      <c r="I12" s="50" t="s">
        <v>425</v>
      </c>
      <c r="J12" s="55">
        <v>0.40416666666666667</v>
      </c>
      <c r="K12" s="41">
        <f t="shared" si="0"/>
        <v>0.40416666666666667</v>
      </c>
      <c r="L12" s="55">
        <v>0.41041666666666671</v>
      </c>
      <c r="M12" s="41">
        <f t="shared" si="1"/>
        <v>0.41041666666666671</v>
      </c>
      <c r="N12" s="55">
        <v>0.4152777777777778</v>
      </c>
      <c r="O12" s="41">
        <f t="shared" si="2"/>
        <v>0.4152777777777778</v>
      </c>
      <c r="P12" s="55">
        <v>0.47083333333333333</v>
      </c>
      <c r="Q12" s="41">
        <f t="shared" si="3"/>
        <v>0.47083333333333333</v>
      </c>
      <c r="R12" s="55">
        <v>0.4826388888888889</v>
      </c>
      <c r="S12" s="41">
        <f t="shared" si="4"/>
        <v>0.4826388888888889</v>
      </c>
      <c r="T12" s="236">
        <v>0.49444444444444452</v>
      </c>
      <c r="U12" s="72">
        <f t="shared" si="5"/>
        <v>0.49444444444444452</v>
      </c>
      <c r="V12" s="531">
        <v>80</v>
      </c>
      <c r="W12" s="531"/>
    </row>
    <row r="13" spans="1:23" ht="21.75" customHeight="1" x14ac:dyDescent="0.25">
      <c r="A13" s="586" t="s">
        <v>67</v>
      </c>
      <c r="B13" s="587"/>
      <c r="C13" s="97" t="s">
        <v>4070</v>
      </c>
      <c r="D13" s="50">
        <v>25472296</v>
      </c>
      <c r="E13" s="50" t="s">
        <v>37</v>
      </c>
      <c r="F13" s="79" t="s">
        <v>38</v>
      </c>
      <c r="G13" s="105"/>
      <c r="H13" s="180"/>
      <c r="I13" s="105" t="s">
        <v>3195</v>
      </c>
      <c r="J13" s="55">
        <v>0.39861111111111108</v>
      </c>
      <c r="K13" s="41">
        <f t="shared" si="0"/>
        <v>0.39861111111111108</v>
      </c>
      <c r="L13" s="55">
        <v>0.40138888888888891</v>
      </c>
      <c r="M13" s="55">
        <f t="shared" si="1"/>
        <v>0.40138888888888891</v>
      </c>
      <c r="N13" s="55">
        <v>0.40625</v>
      </c>
      <c r="O13" s="55">
        <f t="shared" si="2"/>
        <v>0.40625</v>
      </c>
      <c r="P13" s="55">
        <v>0.45902777777777781</v>
      </c>
      <c r="Q13" s="55">
        <f t="shared" si="3"/>
        <v>0.45902777777777781</v>
      </c>
      <c r="R13" s="55">
        <v>0.47083333333333333</v>
      </c>
      <c r="S13" s="55">
        <f t="shared" si="4"/>
        <v>0.47083333333333333</v>
      </c>
      <c r="T13" s="236">
        <v>0.4826388888888889</v>
      </c>
      <c r="U13" s="72">
        <f t="shared" si="5"/>
        <v>0.4826388888888889</v>
      </c>
      <c r="V13" s="531">
        <v>80</v>
      </c>
      <c r="W13" s="531"/>
    </row>
    <row r="14" spans="1:23" s="46" customFormat="1" ht="24" customHeight="1" x14ac:dyDescent="0.25">
      <c r="A14" s="586" t="s">
        <v>70</v>
      </c>
      <c r="B14" s="587"/>
      <c r="C14" s="97" t="s">
        <v>4071</v>
      </c>
      <c r="D14" s="50">
        <v>8067729</v>
      </c>
      <c r="E14" s="50" t="s">
        <v>84</v>
      </c>
      <c r="F14" s="79" t="s">
        <v>38</v>
      </c>
      <c r="G14" s="105" t="s">
        <v>104</v>
      </c>
      <c r="H14" s="329"/>
      <c r="I14" s="186" t="s">
        <v>159</v>
      </c>
      <c r="J14" s="55">
        <v>0.40138888888888891</v>
      </c>
      <c r="K14" s="41">
        <f t="shared" si="0"/>
        <v>0.40138888888888891</v>
      </c>
      <c r="L14" s="55">
        <v>0.40625</v>
      </c>
      <c r="M14" s="55">
        <f t="shared" si="1"/>
        <v>0.40625</v>
      </c>
      <c r="N14" s="55">
        <v>0.41111111111111109</v>
      </c>
      <c r="O14" s="55">
        <f t="shared" si="2"/>
        <v>0.41111111111111109</v>
      </c>
      <c r="P14" s="55">
        <v>0.46388888888888891</v>
      </c>
      <c r="Q14" s="41">
        <f t="shared" si="3"/>
        <v>0.46388888888888891</v>
      </c>
      <c r="R14" s="55">
        <v>0.48541666666666672</v>
      </c>
      <c r="S14" s="55">
        <f t="shared" si="4"/>
        <v>0.48541666666666672</v>
      </c>
      <c r="T14" s="236">
        <v>0.49861111111111112</v>
      </c>
      <c r="U14" s="72">
        <f t="shared" si="5"/>
        <v>0.49861111111111112</v>
      </c>
      <c r="V14" s="531">
        <v>110</v>
      </c>
      <c r="W14" s="531"/>
    </row>
    <row r="15" spans="1:23" ht="21.75" customHeight="1" x14ac:dyDescent="0.25">
      <c r="A15" s="600"/>
      <c r="B15" s="587"/>
      <c r="C15" s="104" t="s">
        <v>4072</v>
      </c>
      <c r="D15" s="88">
        <v>43536551</v>
      </c>
      <c r="E15" s="88" t="s">
        <v>37</v>
      </c>
      <c r="F15" s="80" t="s">
        <v>60</v>
      </c>
      <c r="G15" s="105" t="s">
        <v>4073</v>
      </c>
      <c r="H15" s="332" t="s">
        <v>4074</v>
      </c>
      <c r="I15" s="88" t="s">
        <v>1238</v>
      </c>
      <c r="J15" s="59" t="s">
        <v>4075</v>
      </c>
      <c r="K15" s="15" t="e">
        <f t="shared" si="0"/>
        <v>#VALUE!</v>
      </c>
      <c r="L15" s="161"/>
      <c r="M15" s="15">
        <f t="shared" si="1"/>
        <v>0</v>
      </c>
      <c r="N15" s="161"/>
      <c r="O15" s="15">
        <f t="shared" si="2"/>
        <v>0</v>
      </c>
      <c r="P15" s="161"/>
      <c r="Q15" s="15">
        <f t="shared" si="3"/>
        <v>0</v>
      </c>
      <c r="R15" s="161"/>
      <c r="S15" s="15">
        <f t="shared" si="4"/>
        <v>0</v>
      </c>
      <c r="T15" s="161"/>
      <c r="U15" s="15">
        <f t="shared" si="5"/>
        <v>0</v>
      </c>
      <c r="V15" s="531"/>
      <c r="W15" s="531"/>
    </row>
    <row r="16" spans="1:23" ht="19.5" customHeight="1" x14ac:dyDescent="0.25">
      <c r="A16" s="586" t="s">
        <v>73</v>
      </c>
      <c r="B16" s="587"/>
      <c r="C16" s="97" t="s">
        <v>4076</v>
      </c>
      <c r="D16" s="50">
        <v>72417496</v>
      </c>
      <c r="E16" s="50" t="s">
        <v>37</v>
      </c>
      <c r="F16" s="79" t="s">
        <v>60</v>
      </c>
      <c r="G16" s="184" t="s">
        <v>1501</v>
      </c>
      <c r="H16" s="182"/>
      <c r="I16" s="50" t="s">
        <v>1632</v>
      </c>
      <c r="J16" s="55">
        <v>0.40833333333333333</v>
      </c>
      <c r="K16" s="41">
        <f t="shared" si="0"/>
        <v>0.40833333333333333</v>
      </c>
      <c r="L16" s="55">
        <v>0.4152777777777778</v>
      </c>
      <c r="M16" s="41">
        <f t="shared" si="1"/>
        <v>0.4152777777777778</v>
      </c>
      <c r="N16" s="55">
        <v>0.42083333333333328</v>
      </c>
      <c r="O16" s="55">
        <f t="shared" si="2"/>
        <v>0.42083333333333328</v>
      </c>
      <c r="P16" s="55">
        <v>0.47847222222222219</v>
      </c>
      <c r="Q16" s="55">
        <f t="shared" si="3"/>
        <v>0.47847222222222219</v>
      </c>
      <c r="R16" s="55">
        <v>0.49861111111111112</v>
      </c>
      <c r="S16" s="55">
        <f t="shared" si="4"/>
        <v>0.49861111111111112</v>
      </c>
      <c r="T16" s="236">
        <v>0.51111111111111107</v>
      </c>
      <c r="U16" s="72">
        <f t="shared" si="5"/>
        <v>0.51111111111111107</v>
      </c>
      <c r="V16" s="531">
        <v>90</v>
      </c>
      <c r="W16" s="531"/>
    </row>
    <row r="17" spans="1:23" ht="20.25" customHeight="1" x14ac:dyDescent="0.25">
      <c r="A17" s="586" t="s">
        <v>76</v>
      </c>
      <c r="B17" s="587"/>
      <c r="C17" s="97" t="s">
        <v>4077</v>
      </c>
      <c r="D17" s="50">
        <v>16175787</v>
      </c>
      <c r="E17" s="201" t="s">
        <v>1959</v>
      </c>
      <c r="F17" s="79" t="s">
        <v>38</v>
      </c>
      <c r="G17" s="96"/>
      <c r="H17" s="328"/>
      <c r="I17" s="96" t="s">
        <v>147</v>
      </c>
      <c r="J17" s="55">
        <v>0.41249999999999998</v>
      </c>
      <c r="K17" s="41">
        <f t="shared" si="0"/>
        <v>0.41249999999999998</v>
      </c>
      <c r="L17" s="55">
        <v>0.42291666666666672</v>
      </c>
      <c r="M17" s="41">
        <f t="shared" si="1"/>
        <v>0.42291666666666672</v>
      </c>
      <c r="N17" s="55">
        <v>0.4284722222222222</v>
      </c>
      <c r="O17" s="41">
        <f t="shared" si="2"/>
        <v>0.4284722222222222</v>
      </c>
      <c r="P17" s="55">
        <v>0.4826388888888889</v>
      </c>
      <c r="Q17" s="41">
        <f t="shared" si="3"/>
        <v>0.4826388888888889</v>
      </c>
      <c r="R17" s="55">
        <v>0.49583333333333329</v>
      </c>
      <c r="S17" s="41">
        <f t="shared" si="4"/>
        <v>0.49583333333333329</v>
      </c>
      <c r="T17" s="236">
        <v>0.5083333333333333</v>
      </c>
      <c r="U17" s="72">
        <f t="shared" si="5"/>
        <v>0.5083333333333333</v>
      </c>
      <c r="V17" s="531">
        <v>80</v>
      </c>
      <c r="W17" s="531"/>
    </row>
    <row r="18" spans="1:23" ht="21.75" customHeight="1" x14ac:dyDescent="0.25">
      <c r="A18" s="586" t="s">
        <v>78</v>
      </c>
      <c r="B18" s="587"/>
      <c r="C18" s="97" t="s">
        <v>4078</v>
      </c>
      <c r="D18" s="50">
        <v>77243100</v>
      </c>
      <c r="E18" s="201" t="s">
        <v>1959</v>
      </c>
      <c r="F18" s="79" t="s">
        <v>60</v>
      </c>
      <c r="G18" s="245"/>
      <c r="H18" s="347"/>
      <c r="I18" s="245" t="s">
        <v>63</v>
      </c>
      <c r="J18" s="55">
        <v>0.41736111111111113</v>
      </c>
      <c r="K18" s="41">
        <f t="shared" si="0"/>
        <v>0.41736111111111113</v>
      </c>
      <c r="L18" s="55">
        <v>0.42708333333333331</v>
      </c>
      <c r="M18" s="41">
        <f t="shared" si="1"/>
        <v>0.42708333333333331</v>
      </c>
      <c r="N18" s="55">
        <v>0.43333333333333329</v>
      </c>
      <c r="O18" s="41">
        <f t="shared" si="2"/>
        <v>0.43333333333333329</v>
      </c>
      <c r="P18" s="55">
        <v>0.49027777777777781</v>
      </c>
      <c r="Q18" s="41">
        <f t="shared" si="3"/>
        <v>0.49027777777777781</v>
      </c>
      <c r="R18" s="55">
        <v>0.51041666666666663</v>
      </c>
      <c r="S18" s="55">
        <f t="shared" si="4"/>
        <v>0.51041666666666663</v>
      </c>
      <c r="T18" s="236">
        <v>0.52361111111111114</v>
      </c>
      <c r="U18" s="72">
        <f t="shared" si="5"/>
        <v>0.52361111111111114</v>
      </c>
      <c r="V18" s="531">
        <v>80</v>
      </c>
      <c r="W18" s="531"/>
    </row>
    <row r="19" spans="1:23" ht="22.5" customHeight="1" x14ac:dyDescent="0.25">
      <c r="A19" s="586" t="s">
        <v>80</v>
      </c>
      <c r="B19" s="587"/>
      <c r="C19" s="97" t="s">
        <v>4079</v>
      </c>
      <c r="D19" s="50">
        <v>4227511</v>
      </c>
      <c r="E19" s="174" t="s">
        <v>138</v>
      </c>
      <c r="F19" s="79" t="s">
        <v>60</v>
      </c>
      <c r="G19" s="245"/>
      <c r="H19" s="356" t="s">
        <v>825</v>
      </c>
      <c r="I19" s="245" t="s">
        <v>719</v>
      </c>
      <c r="J19" s="55">
        <v>0.44097222222222221</v>
      </c>
      <c r="K19" s="41">
        <f t="shared" si="0"/>
        <v>0.44097222222222221</v>
      </c>
      <c r="L19" s="55">
        <v>0.44097222222222221</v>
      </c>
      <c r="M19" s="41">
        <f t="shared" si="1"/>
        <v>0.44097222222222221</v>
      </c>
      <c r="N19" s="55">
        <v>0.44513888888888892</v>
      </c>
      <c r="O19" s="41">
        <f t="shared" si="2"/>
        <v>0.44513888888888892</v>
      </c>
      <c r="P19" s="55">
        <v>0.49513888888888891</v>
      </c>
      <c r="Q19" s="41">
        <f t="shared" si="3"/>
        <v>0.49513888888888891</v>
      </c>
      <c r="R19" s="55">
        <v>0.5083333333333333</v>
      </c>
      <c r="S19" s="41">
        <f t="shared" si="4"/>
        <v>0.5083333333333333</v>
      </c>
      <c r="T19" s="236">
        <v>0.51944444444444449</v>
      </c>
      <c r="U19" s="72">
        <f t="shared" si="5"/>
        <v>0.51944444444444449</v>
      </c>
      <c r="V19" s="531">
        <v>80</v>
      </c>
      <c r="W19" s="531"/>
    </row>
    <row r="20" spans="1:23" s="4" customFormat="1" ht="20.25" customHeight="1" x14ac:dyDescent="0.25">
      <c r="A20" s="586" t="s">
        <v>82</v>
      </c>
      <c r="B20" s="587"/>
      <c r="C20" s="97" t="s">
        <v>4080</v>
      </c>
      <c r="D20" s="50">
        <v>75322260</v>
      </c>
      <c r="E20" s="201" t="s">
        <v>1959</v>
      </c>
      <c r="F20" s="79" t="s">
        <v>38</v>
      </c>
      <c r="G20" s="245"/>
      <c r="H20" s="347"/>
      <c r="I20" s="245" t="s">
        <v>90</v>
      </c>
      <c r="J20" s="55">
        <v>0.42708333333333331</v>
      </c>
      <c r="K20" s="41">
        <f t="shared" si="0"/>
        <v>0.42708333333333331</v>
      </c>
      <c r="L20" s="55">
        <v>0.44513888888888892</v>
      </c>
      <c r="M20" s="41">
        <f t="shared" si="1"/>
        <v>0.44513888888888892</v>
      </c>
      <c r="N20" s="55">
        <v>0.4513888888888889</v>
      </c>
      <c r="O20" s="41">
        <f t="shared" si="2"/>
        <v>0.4513888888888889</v>
      </c>
      <c r="P20" s="55">
        <v>0.50277777777777777</v>
      </c>
      <c r="Q20" s="41">
        <f t="shared" si="3"/>
        <v>0.50277777777777777</v>
      </c>
      <c r="R20" s="55">
        <v>0.5229166666666667</v>
      </c>
      <c r="S20" s="41">
        <f t="shared" si="4"/>
        <v>0.5229166666666667</v>
      </c>
      <c r="T20" s="236">
        <v>0.53888888888888886</v>
      </c>
      <c r="U20" s="72">
        <f t="shared" si="5"/>
        <v>0.53888888888888886</v>
      </c>
      <c r="V20" s="531">
        <v>80</v>
      </c>
      <c r="W20" s="531"/>
    </row>
    <row r="21" spans="1:23" ht="23.25" customHeight="1" x14ac:dyDescent="0.25">
      <c r="A21" s="586" t="s">
        <v>87</v>
      </c>
      <c r="B21" s="587"/>
      <c r="C21" s="97" t="s">
        <v>4081</v>
      </c>
      <c r="D21" s="50">
        <v>43399812</v>
      </c>
      <c r="E21" s="50" t="s">
        <v>37</v>
      </c>
      <c r="F21" s="79" t="s">
        <v>60</v>
      </c>
      <c r="G21" s="105"/>
      <c r="H21" s="180"/>
      <c r="I21" s="105" t="s">
        <v>3195</v>
      </c>
      <c r="J21" s="55">
        <v>0.42777777777777781</v>
      </c>
      <c r="K21" s="41">
        <f t="shared" si="0"/>
        <v>0.42777777777777781</v>
      </c>
      <c r="L21" s="55">
        <v>0.45</v>
      </c>
      <c r="M21" s="41">
        <f t="shared" si="1"/>
        <v>0.45</v>
      </c>
      <c r="N21" s="55">
        <v>0.4548611111111111</v>
      </c>
      <c r="O21" s="41">
        <f t="shared" si="2"/>
        <v>0.4548611111111111</v>
      </c>
      <c r="P21" s="55">
        <v>0.50902777777777775</v>
      </c>
      <c r="Q21" s="41">
        <f t="shared" si="3"/>
        <v>0.50902777777777775</v>
      </c>
      <c r="R21" s="55">
        <v>0.52222222222222225</v>
      </c>
      <c r="S21" s="41">
        <f t="shared" si="4"/>
        <v>0.52222222222222225</v>
      </c>
      <c r="T21" s="236">
        <v>0.53333333333333333</v>
      </c>
      <c r="U21" s="72">
        <f t="shared" si="5"/>
        <v>0.53333333333333333</v>
      </c>
      <c r="V21" s="531">
        <v>80</v>
      </c>
      <c r="W21" s="531"/>
    </row>
    <row r="22" spans="1:23" ht="18" customHeight="1" x14ac:dyDescent="0.25">
      <c r="A22" s="586" t="s">
        <v>91</v>
      </c>
      <c r="B22" s="587"/>
      <c r="C22" s="97" t="s">
        <v>4082</v>
      </c>
      <c r="D22" s="50">
        <v>42612512</v>
      </c>
      <c r="E22" s="50" t="s">
        <v>84</v>
      </c>
      <c r="F22" s="79" t="s">
        <v>60</v>
      </c>
      <c r="G22" s="105"/>
      <c r="H22" s="180"/>
      <c r="I22" s="105" t="s">
        <v>3195</v>
      </c>
      <c r="J22" s="55">
        <v>0.43194444444444452</v>
      </c>
      <c r="K22" s="41">
        <f t="shared" si="0"/>
        <v>0.43194444444444452</v>
      </c>
      <c r="L22" s="55">
        <v>0.4548611111111111</v>
      </c>
      <c r="M22" s="41">
        <f t="shared" si="1"/>
        <v>0.4548611111111111</v>
      </c>
      <c r="N22" s="55">
        <v>0.46041666666666659</v>
      </c>
      <c r="O22" s="41">
        <f t="shared" si="2"/>
        <v>0.46041666666666659</v>
      </c>
      <c r="P22" s="55">
        <v>0.51597222222222228</v>
      </c>
      <c r="Q22" s="41">
        <f t="shared" si="3"/>
        <v>0.51597222222222228</v>
      </c>
      <c r="R22" s="55">
        <v>0.53541666666666665</v>
      </c>
      <c r="S22" s="41">
        <f t="shared" si="4"/>
        <v>0.53541666666666665</v>
      </c>
      <c r="T22" s="236">
        <v>0.5541666666666667</v>
      </c>
      <c r="U22" s="72">
        <f t="shared" si="5"/>
        <v>0.5541666666666667</v>
      </c>
      <c r="V22" s="531">
        <v>80</v>
      </c>
      <c r="W22" s="531"/>
    </row>
    <row r="23" spans="1:23" ht="21" customHeight="1" x14ac:dyDescent="0.25">
      <c r="A23" s="586" t="s">
        <v>96</v>
      </c>
      <c r="B23" s="587"/>
      <c r="C23" s="148" t="s">
        <v>4083</v>
      </c>
      <c r="D23" s="50">
        <v>70400465</v>
      </c>
      <c r="E23" s="50" t="s">
        <v>37</v>
      </c>
      <c r="F23" s="79" t="s">
        <v>60</v>
      </c>
      <c r="G23" s="105" t="s">
        <v>527</v>
      </c>
      <c r="H23" s="328"/>
      <c r="I23" s="96" t="s">
        <v>39</v>
      </c>
      <c r="J23" s="55">
        <v>0.43541666666666667</v>
      </c>
      <c r="K23" s="55">
        <f t="shared" si="0"/>
        <v>0.43541666666666667</v>
      </c>
      <c r="L23" s="55">
        <v>0.4597222222222222</v>
      </c>
      <c r="M23" s="55">
        <f t="shared" si="1"/>
        <v>0.4597222222222222</v>
      </c>
      <c r="N23" s="55">
        <v>0.46666666666666667</v>
      </c>
      <c r="O23" s="55">
        <f t="shared" si="2"/>
        <v>0.46666666666666667</v>
      </c>
      <c r="P23" s="55">
        <v>0.52222222222222225</v>
      </c>
      <c r="Q23" s="55">
        <f t="shared" si="3"/>
        <v>0.52222222222222225</v>
      </c>
      <c r="R23" s="55">
        <v>0.53333333333333333</v>
      </c>
      <c r="S23" s="41">
        <f t="shared" si="4"/>
        <v>0.53333333333333333</v>
      </c>
      <c r="T23" s="236">
        <v>0.54583333333333328</v>
      </c>
      <c r="U23" s="72">
        <f t="shared" si="5"/>
        <v>0.54583333333333328</v>
      </c>
      <c r="V23" s="531">
        <v>80</v>
      </c>
      <c r="W23" s="531">
        <v>20</v>
      </c>
    </row>
    <row r="24" spans="1:23" ht="19.5" customHeight="1" x14ac:dyDescent="0.25">
      <c r="A24" s="586" t="s">
        <v>98</v>
      </c>
      <c r="B24" s="587"/>
      <c r="C24" s="97" t="s">
        <v>4084</v>
      </c>
      <c r="D24" s="50">
        <v>25688653</v>
      </c>
      <c r="E24" s="50" t="s">
        <v>37</v>
      </c>
      <c r="F24" s="79" t="s">
        <v>38</v>
      </c>
      <c r="G24" s="105"/>
      <c r="H24" s="180"/>
      <c r="I24" s="105" t="s">
        <v>3195</v>
      </c>
      <c r="J24" s="55">
        <v>0.43680555555555561</v>
      </c>
      <c r="K24" s="55">
        <f t="shared" si="0"/>
        <v>0.43680555555555561</v>
      </c>
      <c r="L24" s="55">
        <v>0.46597222222222218</v>
      </c>
      <c r="M24" s="55">
        <f t="shared" si="1"/>
        <v>0.46597222222222218</v>
      </c>
      <c r="N24" s="55">
        <v>0.47152777777777782</v>
      </c>
      <c r="O24" s="55">
        <f t="shared" si="2"/>
        <v>0.47152777777777782</v>
      </c>
      <c r="P24" s="55">
        <v>0.52847222222222223</v>
      </c>
      <c r="Q24" s="55">
        <f t="shared" si="3"/>
        <v>0.52847222222222223</v>
      </c>
      <c r="R24" s="55">
        <v>0.55138888888888893</v>
      </c>
      <c r="S24" s="41">
        <f t="shared" si="4"/>
        <v>0.55138888888888893</v>
      </c>
      <c r="T24" s="236">
        <v>0.56597222222222221</v>
      </c>
      <c r="U24" s="72">
        <f t="shared" si="5"/>
        <v>0.56597222222222221</v>
      </c>
      <c r="V24" s="531">
        <v>80</v>
      </c>
      <c r="W24" s="531"/>
    </row>
    <row r="25" spans="1:23" ht="18" customHeight="1" x14ac:dyDescent="0.25">
      <c r="A25" s="586" t="s">
        <v>102</v>
      </c>
      <c r="B25" s="587"/>
      <c r="C25" s="97" t="s">
        <v>4085</v>
      </c>
      <c r="D25" s="50">
        <v>10690382</v>
      </c>
      <c r="E25" s="50" t="s">
        <v>37</v>
      </c>
      <c r="F25" s="79" t="s">
        <v>60</v>
      </c>
      <c r="G25" s="184" t="s">
        <v>226</v>
      </c>
      <c r="H25" s="329"/>
      <c r="I25" s="186" t="s">
        <v>159</v>
      </c>
      <c r="J25" s="55">
        <v>0.44791666666666669</v>
      </c>
      <c r="K25" s="55">
        <f t="shared" si="0"/>
        <v>0.44791666666666669</v>
      </c>
      <c r="L25" s="55">
        <v>0.47013888888888888</v>
      </c>
      <c r="M25" s="41">
        <f t="shared" si="1"/>
        <v>0.47013888888888888</v>
      </c>
      <c r="N25" s="55">
        <v>0.47569444444444442</v>
      </c>
      <c r="O25" s="41">
        <f t="shared" si="2"/>
        <v>0.47569444444444442</v>
      </c>
      <c r="P25" s="55">
        <v>0.53333333333333333</v>
      </c>
      <c r="Q25" s="41">
        <f t="shared" si="3"/>
        <v>0.53333333333333333</v>
      </c>
      <c r="R25" s="55">
        <v>0.54513888888888884</v>
      </c>
      <c r="S25" s="41">
        <f t="shared" si="4"/>
        <v>0.54513888888888884</v>
      </c>
      <c r="T25" s="236">
        <v>0.55763888888888891</v>
      </c>
      <c r="U25" s="72">
        <f t="shared" si="5"/>
        <v>0.55763888888888891</v>
      </c>
      <c r="V25" s="531">
        <v>130</v>
      </c>
      <c r="W25" s="531"/>
    </row>
    <row r="26" spans="1:23" s="4" customFormat="1" ht="18" customHeight="1" x14ac:dyDescent="0.25">
      <c r="A26" s="586" t="s">
        <v>106</v>
      </c>
      <c r="B26" s="587"/>
      <c r="C26" s="148" t="s">
        <v>4086</v>
      </c>
      <c r="D26" s="50">
        <v>25782643</v>
      </c>
      <c r="E26" s="201" t="s">
        <v>1959</v>
      </c>
      <c r="F26" s="79" t="s">
        <v>38</v>
      </c>
      <c r="G26" s="105" t="s">
        <v>3707</v>
      </c>
      <c r="H26" s="347"/>
      <c r="I26" s="245" t="s">
        <v>719</v>
      </c>
      <c r="J26" s="55">
        <v>0.46736111111111112</v>
      </c>
      <c r="K26" s="55">
        <f t="shared" si="0"/>
        <v>0.46736111111111112</v>
      </c>
      <c r="L26" s="55">
        <v>0.49444444444444452</v>
      </c>
      <c r="M26" s="41">
        <f t="shared" si="1"/>
        <v>0.49444444444444452</v>
      </c>
      <c r="N26" s="55">
        <v>0.50138888888888888</v>
      </c>
      <c r="O26" s="41">
        <f t="shared" si="2"/>
        <v>0.50138888888888888</v>
      </c>
      <c r="P26" s="55">
        <v>0.56666666666666665</v>
      </c>
      <c r="Q26" s="41">
        <f t="shared" si="3"/>
        <v>0.56666666666666665</v>
      </c>
      <c r="R26" s="55">
        <v>0.59027777777777779</v>
      </c>
      <c r="S26" s="41">
        <f t="shared" si="4"/>
        <v>0.59027777777777779</v>
      </c>
      <c r="T26" s="236">
        <v>0.6069444444444444</v>
      </c>
      <c r="U26" s="72">
        <f t="shared" si="5"/>
        <v>0.6069444444444444</v>
      </c>
      <c r="V26" s="531">
        <v>80</v>
      </c>
      <c r="W26" s="531">
        <v>30</v>
      </c>
    </row>
    <row r="27" spans="1:23" s="46" customFormat="1" ht="19.5" customHeight="1" x14ac:dyDescent="0.25">
      <c r="A27" s="586" t="s">
        <v>110</v>
      </c>
      <c r="B27" s="587"/>
      <c r="C27" s="97" t="s">
        <v>4087</v>
      </c>
      <c r="D27" s="50">
        <v>71254536</v>
      </c>
      <c r="E27" s="50" t="s">
        <v>37</v>
      </c>
      <c r="F27" s="79" t="s">
        <v>38</v>
      </c>
      <c r="G27" s="184" t="s">
        <v>4088</v>
      </c>
      <c r="H27" s="329"/>
      <c r="I27" s="186" t="s">
        <v>159</v>
      </c>
      <c r="J27" s="55">
        <v>0.45347222222222222</v>
      </c>
      <c r="K27" s="55">
        <f t="shared" si="0"/>
        <v>0.45347222222222222</v>
      </c>
      <c r="L27" s="55">
        <v>0.47499999999999998</v>
      </c>
      <c r="M27" s="41">
        <f t="shared" si="1"/>
        <v>0.47499999999999998</v>
      </c>
      <c r="N27" s="55">
        <v>0.47986111111111113</v>
      </c>
      <c r="O27" s="41">
        <f t="shared" si="2"/>
        <v>0.47986111111111113</v>
      </c>
      <c r="P27" s="55">
        <v>0.54166666666666663</v>
      </c>
      <c r="Q27" s="41">
        <f t="shared" si="3"/>
        <v>0.54166666666666663</v>
      </c>
      <c r="R27" s="55">
        <v>0.56527777777777777</v>
      </c>
      <c r="S27" s="41">
        <f t="shared" si="4"/>
        <v>0.56527777777777777</v>
      </c>
      <c r="T27" s="236">
        <v>0.57777777777777772</v>
      </c>
      <c r="U27" s="72">
        <f t="shared" si="5"/>
        <v>0.57777777777777772</v>
      </c>
      <c r="V27" s="531">
        <v>130</v>
      </c>
      <c r="W27" s="531"/>
    </row>
    <row r="28" spans="1:23" ht="21" customHeight="1" x14ac:dyDescent="0.25">
      <c r="A28" s="586" t="s">
        <v>114</v>
      </c>
      <c r="B28" s="587"/>
      <c r="C28" s="97" t="s">
        <v>4089</v>
      </c>
      <c r="D28" s="50">
        <v>2154650</v>
      </c>
      <c r="E28" s="201" t="s">
        <v>1959</v>
      </c>
      <c r="F28" s="79" t="s">
        <v>38</v>
      </c>
      <c r="G28" s="245"/>
      <c r="H28" s="356" t="s">
        <v>825</v>
      </c>
      <c r="I28" s="245" t="s">
        <v>861</v>
      </c>
      <c r="J28" s="55">
        <v>0.45763888888888887</v>
      </c>
      <c r="K28" s="55">
        <f t="shared" si="0"/>
        <v>0.45763888888888887</v>
      </c>
      <c r="L28" s="55">
        <v>0.47916666666666669</v>
      </c>
      <c r="M28" s="41">
        <f t="shared" si="1"/>
        <v>0.47916666666666669</v>
      </c>
      <c r="N28" s="55">
        <v>0.4826388888888889</v>
      </c>
      <c r="O28" s="41">
        <f t="shared" si="2"/>
        <v>0.4826388888888889</v>
      </c>
      <c r="P28" s="55">
        <v>0.54513888888888884</v>
      </c>
      <c r="Q28" s="41">
        <f t="shared" si="3"/>
        <v>0.54513888888888884</v>
      </c>
      <c r="R28" s="55">
        <v>0.55763888888888891</v>
      </c>
      <c r="S28" s="41">
        <f t="shared" si="4"/>
        <v>0.55763888888888891</v>
      </c>
      <c r="T28" s="236">
        <v>0.56944444444444442</v>
      </c>
      <c r="U28" s="72">
        <f t="shared" si="5"/>
        <v>0.56944444444444442</v>
      </c>
      <c r="V28" s="531">
        <v>80</v>
      </c>
      <c r="W28" s="531"/>
    </row>
    <row r="29" spans="1:23" ht="21.75" customHeight="1" x14ac:dyDescent="0.25">
      <c r="A29" s="586" t="s">
        <v>118</v>
      </c>
      <c r="B29" s="587"/>
      <c r="C29" s="148" t="s">
        <v>4090</v>
      </c>
      <c r="D29" s="50">
        <v>72473948</v>
      </c>
      <c r="E29" s="201" t="s">
        <v>1959</v>
      </c>
      <c r="F29" s="79" t="s">
        <v>60</v>
      </c>
      <c r="G29" s="105" t="s">
        <v>3707</v>
      </c>
      <c r="H29" s="347"/>
      <c r="I29" s="245" t="s">
        <v>175</v>
      </c>
      <c r="J29" s="55">
        <v>0.46180555555555558</v>
      </c>
      <c r="K29" s="55">
        <f t="shared" si="0"/>
        <v>0.46180555555555558</v>
      </c>
      <c r="L29" s="55">
        <v>0.48333333333333328</v>
      </c>
      <c r="M29" s="41">
        <f t="shared" si="1"/>
        <v>0.48333333333333328</v>
      </c>
      <c r="N29" s="55">
        <v>0.49027777777777781</v>
      </c>
      <c r="O29" s="41">
        <f t="shared" si="2"/>
        <v>0.49027777777777781</v>
      </c>
      <c r="P29" s="55">
        <v>0.55347222222222225</v>
      </c>
      <c r="Q29" s="41">
        <f t="shared" si="3"/>
        <v>0.55347222222222225</v>
      </c>
      <c r="R29" s="55">
        <v>0.57708333333333328</v>
      </c>
      <c r="S29" s="41">
        <f t="shared" si="4"/>
        <v>0.57708333333333328</v>
      </c>
      <c r="T29" s="236">
        <v>0.58958333333333335</v>
      </c>
      <c r="U29" s="72">
        <f t="shared" si="5"/>
        <v>0.58958333333333335</v>
      </c>
      <c r="V29" s="531">
        <v>80</v>
      </c>
      <c r="W29" s="531">
        <v>30</v>
      </c>
    </row>
    <row r="30" spans="1:23" ht="21" customHeight="1" x14ac:dyDescent="0.25">
      <c r="A30" s="586" t="s">
        <v>126</v>
      </c>
      <c r="B30" s="587"/>
      <c r="C30" s="97" t="s">
        <v>4091</v>
      </c>
      <c r="D30" s="50">
        <v>75070775</v>
      </c>
      <c r="E30" s="174" t="s">
        <v>138</v>
      </c>
      <c r="F30" s="79" t="s">
        <v>60</v>
      </c>
      <c r="G30" s="407" t="s">
        <v>4092</v>
      </c>
      <c r="H30" s="182"/>
      <c r="I30" s="50" t="s">
        <v>4093</v>
      </c>
      <c r="J30" s="55">
        <v>0.46527777777777779</v>
      </c>
      <c r="K30" s="55">
        <f t="shared" si="0"/>
        <v>0.46527777777777779</v>
      </c>
      <c r="L30" s="55">
        <v>0.48958333333333331</v>
      </c>
      <c r="M30" s="41">
        <f t="shared" si="1"/>
        <v>0.48958333333333331</v>
      </c>
      <c r="N30" s="55">
        <v>0.49791666666666667</v>
      </c>
      <c r="O30" s="41">
        <f t="shared" si="2"/>
        <v>0.49791666666666667</v>
      </c>
      <c r="P30" s="55">
        <v>0.55763888888888891</v>
      </c>
      <c r="Q30" s="41">
        <f t="shared" si="3"/>
        <v>0.55763888888888891</v>
      </c>
      <c r="R30" s="55">
        <v>0.57847222222222228</v>
      </c>
      <c r="S30" s="41">
        <f t="shared" si="4"/>
        <v>0.57847222222222228</v>
      </c>
      <c r="T30" s="236">
        <v>0.59166666666666667</v>
      </c>
      <c r="U30" s="72">
        <f t="shared" si="5"/>
        <v>0.59166666666666667</v>
      </c>
      <c r="V30" s="531">
        <v>80</v>
      </c>
      <c r="W30" s="531"/>
    </row>
    <row r="31" spans="1:23" s="4" customFormat="1" ht="20.25" customHeight="1" x14ac:dyDescent="0.25">
      <c r="A31" s="586" t="s">
        <v>130</v>
      </c>
      <c r="B31" s="587"/>
      <c r="C31" s="97" t="s">
        <v>4094</v>
      </c>
      <c r="D31" s="50">
        <v>70987475</v>
      </c>
      <c r="E31" s="50" t="s">
        <v>84</v>
      </c>
      <c r="F31" s="79" t="s">
        <v>38</v>
      </c>
      <c r="G31" s="105" t="s">
        <v>24</v>
      </c>
      <c r="H31" s="329"/>
      <c r="I31" s="186" t="s">
        <v>159</v>
      </c>
      <c r="J31" s="55">
        <v>0.47361111111111109</v>
      </c>
      <c r="K31" s="55">
        <f t="shared" si="0"/>
        <v>0.47361111111111109</v>
      </c>
      <c r="L31" s="55">
        <v>0.50069444444444444</v>
      </c>
      <c r="M31" s="41">
        <f t="shared" si="1"/>
        <v>0.50069444444444444</v>
      </c>
      <c r="N31" s="55">
        <v>0.50694444444444442</v>
      </c>
      <c r="O31" s="41">
        <f t="shared" si="2"/>
        <v>0.50694444444444442</v>
      </c>
      <c r="P31" s="55">
        <v>0.57916666666666672</v>
      </c>
      <c r="Q31" s="41">
        <f t="shared" si="3"/>
        <v>0.57916666666666672</v>
      </c>
      <c r="R31" s="55">
        <v>0.59097222222222223</v>
      </c>
      <c r="S31" s="41">
        <f t="shared" si="4"/>
        <v>0.59097222222222223</v>
      </c>
      <c r="T31" s="236">
        <v>0.60416666666666663</v>
      </c>
      <c r="U31" s="72">
        <f t="shared" si="5"/>
        <v>0.60416666666666663</v>
      </c>
      <c r="V31" s="531">
        <v>120</v>
      </c>
      <c r="W31" s="531"/>
    </row>
    <row r="32" spans="1:23" s="46" customFormat="1" ht="21" customHeight="1" x14ac:dyDescent="0.25">
      <c r="A32" s="586" t="s">
        <v>237</v>
      </c>
      <c r="B32" s="587"/>
      <c r="C32" s="97" t="s">
        <v>4095</v>
      </c>
      <c r="D32" s="50">
        <v>29626524</v>
      </c>
      <c r="E32" s="21" t="s">
        <v>429</v>
      </c>
      <c r="F32" s="79" t="s">
        <v>38</v>
      </c>
      <c r="G32" s="105" t="s">
        <v>4096</v>
      </c>
      <c r="H32" s="182"/>
      <c r="I32" s="50" t="s">
        <v>354</v>
      </c>
      <c r="J32" s="55">
        <v>0.47569444444444442</v>
      </c>
      <c r="K32" s="55">
        <f t="shared" si="0"/>
        <v>0.47569444444444442</v>
      </c>
      <c r="L32" s="55">
        <v>0.50555555555555554</v>
      </c>
      <c r="M32" s="41">
        <f t="shared" si="1"/>
        <v>0.50555555555555554</v>
      </c>
      <c r="N32" s="55">
        <v>0.51041666666666663</v>
      </c>
      <c r="O32" s="41">
        <f t="shared" si="2"/>
        <v>0.51041666666666663</v>
      </c>
      <c r="P32" s="55">
        <v>0.57986111111111116</v>
      </c>
      <c r="Q32" s="41">
        <f t="shared" si="3"/>
        <v>0.57986111111111116</v>
      </c>
      <c r="R32" s="55">
        <v>0.60624999999999996</v>
      </c>
      <c r="S32" s="41">
        <f t="shared" si="4"/>
        <v>0.60624999999999996</v>
      </c>
      <c r="T32" s="236">
        <v>0.61875000000000002</v>
      </c>
      <c r="U32" s="72">
        <f t="shared" si="5"/>
        <v>0.61875000000000002</v>
      </c>
      <c r="V32" s="531">
        <v>80</v>
      </c>
      <c r="W32" s="531"/>
    </row>
    <row r="33" spans="1:23" ht="16.5" customHeight="1" x14ac:dyDescent="0.25">
      <c r="A33" s="586" t="s">
        <v>136</v>
      </c>
      <c r="B33" s="587"/>
      <c r="C33" s="97" t="s">
        <v>4097</v>
      </c>
      <c r="D33" s="50">
        <v>2152855</v>
      </c>
      <c r="E33" s="201" t="s">
        <v>1959</v>
      </c>
      <c r="F33" s="79" t="s">
        <v>38</v>
      </c>
      <c r="G33" s="245"/>
      <c r="H33" s="347"/>
      <c r="I33" s="245" t="s">
        <v>187</v>
      </c>
      <c r="J33" s="55">
        <v>0.47708333333333341</v>
      </c>
      <c r="K33" s="55">
        <f t="shared" si="0"/>
        <v>0.47708333333333341</v>
      </c>
      <c r="L33" s="55">
        <v>0.50972222222222219</v>
      </c>
      <c r="M33" s="41">
        <f t="shared" si="1"/>
        <v>0.50972222222222219</v>
      </c>
      <c r="N33" s="55">
        <v>0.51597222222222228</v>
      </c>
      <c r="O33" s="41">
        <f t="shared" si="2"/>
        <v>0.51597222222222228</v>
      </c>
      <c r="P33" s="55">
        <v>0.5805555555555556</v>
      </c>
      <c r="Q33" s="41">
        <f t="shared" si="3"/>
        <v>0.5805555555555556</v>
      </c>
      <c r="R33" s="55">
        <v>0.60416666666666663</v>
      </c>
      <c r="S33" s="41">
        <f t="shared" si="4"/>
        <v>0.60416666666666663</v>
      </c>
      <c r="T33" s="236">
        <v>0.61597222222222225</v>
      </c>
      <c r="U33" s="72">
        <f t="shared" si="5"/>
        <v>0.61597222222222225</v>
      </c>
      <c r="V33" s="531">
        <v>80</v>
      </c>
      <c r="W33" s="531"/>
    </row>
    <row r="34" spans="1:23" ht="19.5" customHeight="1" x14ac:dyDescent="0.25">
      <c r="A34" s="586" t="s">
        <v>240</v>
      </c>
      <c r="B34" s="587"/>
      <c r="C34" s="97" t="s">
        <v>4098</v>
      </c>
      <c r="D34" s="50">
        <v>42812067</v>
      </c>
      <c r="E34" s="201" t="s">
        <v>1959</v>
      </c>
      <c r="F34" s="79" t="s">
        <v>60</v>
      </c>
      <c r="G34" s="245"/>
      <c r="H34" s="347"/>
      <c r="I34" s="245" t="s">
        <v>1471</v>
      </c>
      <c r="J34" s="55">
        <v>0.48333333333333328</v>
      </c>
      <c r="K34" s="55">
        <f t="shared" ref="K34:K55" si="6">J34+$K$61</f>
        <v>0.48333333333333328</v>
      </c>
      <c r="L34" s="55">
        <v>0.51388888888888884</v>
      </c>
      <c r="M34" s="41">
        <f t="shared" ref="M34:M55" si="7">L34+$M$62</f>
        <v>0.51388888888888884</v>
      </c>
      <c r="N34" s="55">
        <v>0.52430555555555558</v>
      </c>
      <c r="O34" s="41">
        <f t="shared" ref="O34:O55" si="8">N34+$O$62</f>
        <v>0.52430555555555558</v>
      </c>
      <c r="P34" s="55">
        <v>0.59097222222222223</v>
      </c>
      <c r="Q34" s="41">
        <f t="shared" si="3"/>
        <v>0.59097222222222223</v>
      </c>
      <c r="R34" s="55">
        <v>0.61805555555555558</v>
      </c>
      <c r="S34" s="41">
        <f t="shared" ref="S34:S55" si="9">R34+$S$62</f>
        <v>0.61805555555555558</v>
      </c>
      <c r="T34" s="236">
        <v>0.63055555555555554</v>
      </c>
      <c r="U34" s="72">
        <f t="shared" ref="U34:U55" si="10">T34+$U$62</f>
        <v>0.63055555555555554</v>
      </c>
      <c r="V34" s="531">
        <v>80</v>
      </c>
      <c r="W34" s="531"/>
    </row>
    <row r="35" spans="1:23" ht="18.75" customHeight="1" x14ac:dyDescent="0.25">
      <c r="A35" s="586" t="s">
        <v>454</v>
      </c>
      <c r="B35" s="587"/>
      <c r="C35" s="148" t="s">
        <v>4099</v>
      </c>
      <c r="D35" s="50">
        <v>70046591</v>
      </c>
      <c r="E35" s="201" t="s">
        <v>1959</v>
      </c>
      <c r="F35" s="79" t="s">
        <v>60</v>
      </c>
      <c r="G35" s="184" t="s">
        <v>4100</v>
      </c>
      <c r="H35" s="328"/>
      <c r="I35" s="96" t="s">
        <v>66</v>
      </c>
      <c r="J35" s="55">
        <v>0.49305555555555558</v>
      </c>
      <c r="K35" s="55">
        <f t="shared" si="6"/>
        <v>0.49305555555555558</v>
      </c>
      <c r="L35" s="55">
        <v>0.51875000000000004</v>
      </c>
      <c r="M35" s="41">
        <f t="shared" si="7"/>
        <v>0.51875000000000004</v>
      </c>
      <c r="N35" s="55">
        <v>0.52777777777777779</v>
      </c>
      <c r="O35" s="41">
        <f t="shared" si="8"/>
        <v>0.52777777777777779</v>
      </c>
      <c r="P35" s="55">
        <v>0.59236111111111112</v>
      </c>
      <c r="Q35" s="41">
        <f t="shared" si="3"/>
        <v>0.59236111111111112</v>
      </c>
      <c r="R35" s="55">
        <v>0.61527777777777781</v>
      </c>
      <c r="S35" s="41">
        <f t="shared" si="9"/>
        <v>0.61527777777777781</v>
      </c>
      <c r="T35" s="236">
        <v>0.62916666666666665</v>
      </c>
      <c r="U35" s="72">
        <f t="shared" si="10"/>
        <v>0.62916666666666665</v>
      </c>
      <c r="V35" s="531">
        <v>80</v>
      </c>
      <c r="W35" s="531">
        <v>20</v>
      </c>
    </row>
    <row r="36" spans="1:23" ht="18.75" customHeight="1" x14ac:dyDescent="0.25">
      <c r="A36" s="586" t="s">
        <v>244</v>
      </c>
      <c r="B36" s="587"/>
      <c r="C36" s="148" t="s">
        <v>4101</v>
      </c>
      <c r="D36" s="50">
        <v>41080457</v>
      </c>
      <c r="E36" s="201" t="s">
        <v>1959</v>
      </c>
      <c r="F36" s="79" t="s">
        <v>60</v>
      </c>
      <c r="G36" s="105" t="s">
        <v>1981</v>
      </c>
      <c r="H36" s="182"/>
      <c r="I36" s="50" t="s">
        <v>2199</v>
      </c>
      <c r="J36" s="55">
        <v>0.50347222222222221</v>
      </c>
      <c r="K36" s="55">
        <f t="shared" si="6"/>
        <v>0.50347222222222221</v>
      </c>
      <c r="L36" s="55">
        <v>0.52361111111111114</v>
      </c>
      <c r="M36" s="41">
        <f t="shared" si="7"/>
        <v>0.52361111111111114</v>
      </c>
      <c r="N36" s="55">
        <v>0.53611111111111109</v>
      </c>
      <c r="O36" s="41">
        <f t="shared" si="8"/>
        <v>0.53611111111111109</v>
      </c>
      <c r="P36" s="55">
        <v>0.60416666666666663</v>
      </c>
      <c r="Q36" s="41">
        <f t="shared" si="3"/>
        <v>0.60416666666666663</v>
      </c>
      <c r="R36" s="55">
        <v>0.63055555555555554</v>
      </c>
      <c r="S36" s="41">
        <f t="shared" si="9"/>
        <v>0.63055555555555554</v>
      </c>
      <c r="T36" s="236">
        <v>0.64375000000000004</v>
      </c>
      <c r="U36" s="72">
        <f t="shared" si="10"/>
        <v>0.64375000000000004</v>
      </c>
      <c r="V36" s="531">
        <v>80</v>
      </c>
      <c r="W36" s="531">
        <v>50</v>
      </c>
    </row>
    <row r="37" spans="1:23" ht="18.75" customHeight="1" x14ac:dyDescent="0.25">
      <c r="A37" s="586" t="s">
        <v>245</v>
      </c>
      <c r="B37" s="587"/>
      <c r="C37" s="97" t="s">
        <v>4102</v>
      </c>
      <c r="D37" s="50">
        <v>74866075</v>
      </c>
      <c r="E37" s="50" t="s">
        <v>84</v>
      </c>
      <c r="F37" s="79" t="s">
        <v>60</v>
      </c>
      <c r="G37" s="184" t="s">
        <v>226</v>
      </c>
      <c r="H37" s="329"/>
      <c r="I37" s="186" t="s">
        <v>159</v>
      </c>
      <c r="J37" s="55">
        <v>0.50763888888888886</v>
      </c>
      <c r="K37" s="55">
        <f t="shared" si="6"/>
        <v>0.50763888888888886</v>
      </c>
      <c r="L37" s="55">
        <v>0.53541666666666665</v>
      </c>
      <c r="M37" s="41">
        <f t="shared" si="7"/>
        <v>0.53541666666666665</v>
      </c>
      <c r="N37" s="55">
        <v>0.54166666666666663</v>
      </c>
      <c r="O37" s="41">
        <f t="shared" si="8"/>
        <v>0.54166666666666663</v>
      </c>
      <c r="P37" s="55">
        <v>0.60486111111111107</v>
      </c>
      <c r="Q37" s="41">
        <f t="shared" si="3"/>
        <v>0.60486111111111107</v>
      </c>
      <c r="R37" s="55">
        <v>0.62916666666666665</v>
      </c>
      <c r="S37" s="41">
        <f t="shared" si="9"/>
        <v>0.62916666666666665</v>
      </c>
      <c r="T37" s="236">
        <v>0.64166666666666672</v>
      </c>
      <c r="U37" s="72">
        <f t="shared" si="10"/>
        <v>0.64166666666666672</v>
      </c>
      <c r="V37" s="531">
        <v>130</v>
      </c>
      <c r="W37" s="531"/>
    </row>
    <row r="38" spans="1:23" s="46" customFormat="1" ht="18" customHeight="1" x14ac:dyDescent="0.25">
      <c r="A38" s="600"/>
      <c r="B38" s="587"/>
      <c r="C38" s="104" t="s">
        <v>4103</v>
      </c>
      <c r="D38" s="88">
        <v>47575530</v>
      </c>
      <c r="E38" s="88" t="s">
        <v>1959</v>
      </c>
      <c r="F38" s="80" t="s">
        <v>60</v>
      </c>
      <c r="G38" s="88" t="s">
        <v>797</v>
      </c>
      <c r="H38" s="332"/>
      <c r="I38" s="88" t="s">
        <v>638</v>
      </c>
      <c r="J38" s="161"/>
      <c r="K38" s="161">
        <f t="shared" si="6"/>
        <v>0</v>
      </c>
      <c r="L38" s="161"/>
      <c r="M38" s="15">
        <f t="shared" si="7"/>
        <v>0</v>
      </c>
      <c r="N38" s="161"/>
      <c r="O38" s="15">
        <f t="shared" si="8"/>
        <v>0</v>
      </c>
      <c r="P38" s="161"/>
      <c r="Q38" s="15">
        <f t="shared" si="3"/>
        <v>0</v>
      </c>
      <c r="R38" s="161"/>
      <c r="S38" s="15">
        <f t="shared" si="9"/>
        <v>0</v>
      </c>
      <c r="T38" s="161"/>
      <c r="U38" s="15">
        <f t="shared" si="10"/>
        <v>0</v>
      </c>
      <c r="V38" s="531"/>
      <c r="W38" s="531"/>
    </row>
    <row r="39" spans="1:23" ht="18" customHeight="1" x14ac:dyDescent="0.25">
      <c r="A39" s="586" t="s">
        <v>246</v>
      </c>
      <c r="B39" s="587"/>
      <c r="C39" s="97" t="s">
        <v>4104</v>
      </c>
      <c r="D39" s="50">
        <v>47082899</v>
      </c>
      <c r="E39" s="201" t="s">
        <v>1959</v>
      </c>
      <c r="F39" s="79" t="s">
        <v>38</v>
      </c>
      <c r="G39" s="50"/>
      <c r="H39" s="328"/>
      <c r="I39" s="96" t="s">
        <v>72</v>
      </c>
      <c r="J39" s="55">
        <v>0.51180555555555551</v>
      </c>
      <c r="K39" s="55">
        <f t="shared" si="6"/>
        <v>0.51180555555555551</v>
      </c>
      <c r="L39" s="55">
        <v>0.54166666666666663</v>
      </c>
      <c r="M39" s="41">
        <f t="shared" si="7"/>
        <v>0.54166666666666663</v>
      </c>
      <c r="N39" s="55">
        <v>0.54722222222222228</v>
      </c>
      <c r="O39" s="41">
        <f t="shared" si="8"/>
        <v>0.54722222222222228</v>
      </c>
      <c r="P39" s="55">
        <v>0.61736111111111114</v>
      </c>
      <c r="Q39" s="41">
        <f t="shared" si="3"/>
        <v>0.61736111111111114</v>
      </c>
      <c r="R39" s="55">
        <v>0.64097222222222228</v>
      </c>
      <c r="S39" s="41">
        <f t="shared" si="9"/>
        <v>0.64097222222222228</v>
      </c>
      <c r="T39" s="236">
        <v>0.65347222222222223</v>
      </c>
      <c r="U39" s="72">
        <f t="shared" si="10"/>
        <v>0.65347222222222223</v>
      </c>
      <c r="V39" s="531">
        <v>80</v>
      </c>
      <c r="W39" s="531"/>
    </row>
    <row r="40" spans="1:23" s="46" customFormat="1" ht="18" customHeight="1" x14ac:dyDescent="0.25">
      <c r="A40" s="586" t="s">
        <v>250</v>
      </c>
      <c r="B40" s="587"/>
      <c r="C40" s="148" t="s">
        <v>4105</v>
      </c>
      <c r="D40" s="50">
        <v>48228105</v>
      </c>
      <c r="E40" s="50" t="s">
        <v>84</v>
      </c>
      <c r="F40" s="79" t="s">
        <v>38</v>
      </c>
      <c r="G40" s="184" t="s">
        <v>4106</v>
      </c>
      <c r="H40" s="182"/>
      <c r="I40" s="50" t="s">
        <v>551</v>
      </c>
      <c r="J40" s="55">
        <v>0.51249999999999996</v>
      </c>
      <c r="K40" s="55">
        <f t="shared" si="6"/>
        <v>0.51249999999999996</v>
      </c>
      <c r="L40" s="55">
        <v>0.54652777777777772</v>
      </c>
      <c r="M40" s="55">
        <f t="shared" si="7"/>
        <v>0.54652777777777772</v>
      </c>
      <c r="N40" s="55">
        <v>0.55347222222222225</v>
      </c>
      <c r="O40" s="55">
        <f t="shared" si="8"/>
        <v>0.55347222222222225</v>
      </c>
      <c r="P40" s="55">
        <v>0.61736111111111114</v>
      </c>
      <c r="Q40" s="55">
        <f t="shared" si="3"/>
        <v>0.61736111111111114</v>
      </c>
      <c r="R40" s="55">
        <v>0.64375000000000004</v>
      </c>
      <c r="S40" s="41">
        <f t="shared" si="9"/>
        <v>0.64375000000000004</v>
      </c>
      <c r="T40" s="236">
        <v>0.65763888888888888</v>
      </c>
      <c r="U40" s="236">
        <f t="shared" si="10"/>
        <v>0.65763888888888888</v>
      </c>
      <c r="V40" s="531">
        <v>80</v>
      </c>
      <c r="W40" s="531">
        <v>50</v>
      </c>
    </row>
    <row r="41" spans="1:23" ht="18" customHeight="1" x14ac:dyDescent="0.25">
      <c r="A41" s="586" t="s">
        <v>254</v>
      </c>
      <c r="B41" s="587"/>
      <c r="C41" s="148" t="s">
        <v>4107</v>
      </c>
      <c r="D41" s="50">
        <v>42851988</v>
      </c>
      <c r="E41" s="201" t="s">
        <v>1959</v>
      </c>
      <c r="F41" s="79" t="s">
        <v>60</v>
      </c>
      <c r="G41" s="105" t="s">
        <v>4108</v>
      </c>
      <c r="H41" s="182"/>
      <c r="I41" s="50" t="s">
        <v>4034</v>
      </c>
      <c r="J41" s="55">
        <v>0.54305555555555551</v>
      </c>
      <c r="K41" s="55">
        <f t="shared" si="6"/>
        <v>0.54305555555555551</v>
      </c>
      <c r="L41" s="55">
        <v>0.55625000000000002</v>
      </c>
      <c r="M41" s="55">
        <f t="shared" si="7"/>
        <v>0.55625000000000002</v>
      </c>
      <c r="N41" s="55">
        <v>0.56666666666666665</v>
      </c>
      <c r="O41" s="55">
        <f t="shared" si="8"/>
        <v>0.56666666666666665</v>
      </c>
      <c r="P41" s="55">
        <v>0.63124999999999998</v>
      </c>
      <c r="Q41" s="55">
        <f t="shared" si="3"/>
        <v>0.63124999999999998</v>
      </c>
      <c r="R41" s="55">
        <v>0.64583333333333337</v>
      </c>
      <c r="S41" s="55">
        <f t="shared" si="9"/>
        <v>0.64583333333333337</v>
      </c>
      <c r="T41" s="236">
        <v>0.6645833333333333</v>
      </c>
      <c r="U41" s="236">
        <f t="shared" si="10"/>
        <v>0.6645833333333333</v>
      </c>
      <c r="V41" s="531">
        <v>80</v>
      </c>
      <c r="W41" s="531">
        <v>30</v>
      </c>
    </row>
    <row r="42" spans="1:23" ht="18.75" customHeight="1" x14ac:dyDescent="0.25">
      <c r="A42" s="586" t="s">
        <v>256</v>
      </c>
      <c r="B42" s="587"/>
      <c r="C42" s="97" t="s">
        <v>4109</v>
      </c>
      <c r="D42" s="50">
        <v>25627315</v>
      </c>
      <c r="E42" s="50" t="s">
        <v>37</v>
      </c>
      <c r="F42" s="79" t="s">
        <v>38</v>
      </c>
      <c r="G42" s="105"/>
      <c r="H42" s="180"/>
      <c r="I42" s="105" t="s">
        <v>3195</v>
      </c>
      <c r="J42" s="55">
        <v>0.52500000000000002</v>
      </c>
      <c r="K42" s="55">
        <f t="shared" si="6"/>
        <v>0.52500000000000002</v>
      </c>
      <c r="L42" s="55">
        <v>0.55138888888888893</v>
      </c>
      <c r="M42" s="55">
        <f t="shared" si="7"/>
        <v>0.55138888888888893</v>
      </c>
      <c r="N42" s="55">
        <v>0.56180555555555556</v>
      </c>
      <c r="O42" s="55">
        <f t="shared" si="8"/>
        <v>0.56180555555555556</v>
      </c>
      <c r="P42" s="55">
        <v>0.63124999999999998</v>
      </c>
      <c r="Q42" s="55">
        <f t="shared" si="3"/>
        <v>0.63124999999999998</v>
      </c>
      <c r="R42" s="55">
        <v>0.65277777777777779</v>
      </c>
      <c r="S42" s="55">
        <f t="shared" si="9"/>
        <v>0.65277777777777779</v>
      </c>
      <c r="T42" s="236">
        <v>0.66874999999999996</v>
      </c>
      <c r="U42" s="236">
        <f t="shared" si="10"/>
        <v>0.66874999999999996</v>
      </c>
      <c r="V42" s="531">
        <v>80</v>
      </c>
      <c r="W42" s="531"/>
    </row>
    <row r="43" spans="1:23" ht="18" customHeight="1" x14ac:dyDescent="0.25">
      <c r="A43" s="586" t="s">
        <v>260</v>
      </c>
      <c r="B43" s="587"/>
      <c r="C43" s="148" t="s">
        <v>4110</v>
      </c>
      <c r="D43" s="50">
        <v>3798094</v>
      </c>
      <c r="E43" s="201" t="s">
        <v>1959</v>
      </c>
      <c r="F43" s="79" t="s">
        <v>60</v>
      </c>
      <c r="G43" s="105" t="s">
        <v>33</v>
      </c>
      <c r="H43" s="356" t="s">
        <v>248</v>
      </c>
      <c r="I43" s="245" t="s">
        <v>439</v>
      </c>
      <c r="J43" s="55">
        <v>0.54027777777777775</v>
      </c>
      <c r="K43" s="55">
        <f t="shared" si="6"/>
        <v>0.54027777777777775</v>
      </c>
      <c r="L43" s="55">
        <v>0.55347222222222225</v>
      </c>
      <c r="M43" s="55">
        <f t="shared" si="7"/>
        <v>0.55347222222222225</v>
      </c>
      <c r="N43" s="55">
        <v>0.56319444444444444</v>
      </c>
      <c r="O43" s="55">
        <f t="shared" si="8"/>
        <v>0.56319444444444444</v>
      </c>
      <c r="P43" s="55">
        <v>0.64236111111111116</v>
      </c>
      <c r="Q43" s="55">
        <f t="shared" si="3"/>
        <v>0.64236111111111116</v>
      </c>
      <c r="R43" s="55">
        <v>0.65694444444444444</v>
      </c>
      <c r="S43" s="55">
        <f t="shared" si="9"/>
        <v>0.65694444444444444</v>
      </c>
      <c r="T43" s="236">
        <v>0.67708333333333337</v>
      </c>
      <c r="U43" s="236">
        <f t="shared" si="10"/>
        <v>0.67708333333333337</v>
      </c>
      <c r="V43" s="531">
        <v>80</v>
      </c>
      <c r="W43" s="531">
        <v>30</v>
      </c>
    </row>
    <row r="44" spans="1:23" ht="18" customHeight="1" x14ac:dyDescent="0.25">
      <c r="A44" s="586" t="s">
        <v>263</v>
      </c>
      <c r="B44" s="587"/>
      <c r="C44" s="97" t="s">
        <v>4111</v>
      </c>
      <c r="D44" s="50">
        <v>21096917</v>
      </c>
      <c r="E44" s="201" t="s">
        <v>1959</v>
      </c>
      <c r="F44" s="79" t="s">
        <v>38</v>
      </c>
      <c r="G44" s="256"/>
      <c r="H44" s="334"/>
      <c r="I44" s="256" t="s">
        <v>34</v>
      </c>
      <c r="J44" s="55">
        <v>0.5541666666666667</v>
      </c>
      <c r="K44" s="55">
        <f t="shared" si="6"/>
        <v>0.5541666666666667</v>
      </c>
      <c r="L44" s="55">
        <v>0.56666666666666665</v>
      </c>
      <c r="M44" s="55">
        <f t="shared" si="7"/>
        <v>0.56666666666666665</v>
      </c>
      <c r="N44" s="55">
        <v>0.57430555555555551</v>
      </c>
      <c r="O44" s="55">
        <f t="shared" si="8"/>
        <v>0.57430555555555551</v>
      </c>
      <c r="P44" s="55">
        <v>0.64444444444444449</v>
      </c>
      <c r="Q44" s="55">
        <f t="shared" si="3"/>
        <v>0.64444444444444449</v>
      </c>
      <c r="R44" s="55">
        <v>0.66041666666666665</v>
      </c>
      <c r="S44" s="55">
        <f t="shared" si="9"/>
        <v>0.66041666666666665</v>
      </c>
      <c r="T44" s="236">
        <v>0.68819444444444444</v>
      </c>
      <c r="U44" s="236">
        <f t="shared" si="10"/>
        <v>0.68819444444444444</v>
      </c>
      <c r="V44" s="531">
        <v>80</v>
      </c>
      <c r="W44" s="531"/>
    </row>
    <row r="45" spans="1:23" ht="15.75" customHeight="1" x14ac:dyDescent="0.25">
      <c r="A45" s="586" t="s">
        <v>265</v>
      </c>
      <c r="B45" s="587"/>
      <c r="C45" s="148" t="s">
        <v>4112</v>
      </c>
      <c r="D45" s="50">
        <v>72510515</v>
      </c>
      <c r="E45" s="50" t="s">
        <v>84</v>
      </c>
      <c r="F45" s="79" t="s">
        <v>60</v>
      </c>
      <c r="G45" s="184" t="s">
        <v>1501</v>
      </c>
      <c r="H45" s="182"/>
      <c r="I45" s="50" t="s">
        <v>479</v>
      </c>
      <c r="J45" s="55">
        <v>0.55347222222222225</v>
      </c>
      <c r="K45" s="55">
        <f t="shared" si="6"/>
        <v>0.55347222222222225</v>
      </c>
      <c r="L45" s="55">
        <v>0.56111111111111112</v>
      </c>
      <c r="M45" s="55">
        <f t="shared" si="7"/>
        <v>0.56111111111111112</v>
      </c>
      <c r="N45" s="55">
        <v>0.57291666666666663</v>
      </c>
      <c r="O45" s="55">
        <f t="shared" si="8"/>
        <v>0.57291666666666663</v>
      </c>
      <c r="P45" s="55">
        <v>0.65625</v>
      </c>
      <c r="Q45" s="55">
        <f t="shared" si="3"/>
        <v>0.65625</v>
      </c>
      <c r="R45" s="55">
        <v>0.6694444444444444</v>
      </c>
      <c r="S45" s="55">
        <f t="shared" si="9"/>
        <v>0.6694444444444444</v>
      </c>
      <c r="T45" s="236">
        <v>0.68125000000000002</v>
      </c>
      <c r="U45" s="236">
        <f t="shared" si="10"/>
        <v>0.68125000000000002</v>
      </c>
      <c r="V45" s="531">
        <v>80</v>
      </c>
      <c r="W45" s="531">
        <v>50</v>
      </c>
    </row>
    <row r="46" spans="1:23" ht="18" customHeight="1" x14ac:dyDescent="0.25">
      <c r="A46" s="586" t="s">
        <v>267</v>
      </c>
      <c r="B46" s="587"/>
      <c r="C46" s="148" t="s">
        <v>4113</v>
      </c>
      <c r="D46" s="50">
        <v>46603246</v>
      </c>
      <c r="E46" s="21" t="s">
        <v>301</v>
      </c>
      <c r="F46" s="79" t="s">
        <v>60</v>
      </c>
      <c r="G46" s="105" t="s">
        <v>4114</v>
      </c>
      <c r="H46" s="182"/>
      <c r="I46" s="50" t="s">
        <v>2397</v>
      </c>
      <c r="J46" s="55">
        <v>0.5805555555555556</v>
      </c>
      <c r="K46" s="55">
        <f t="shared" si="6"/>
        <v>0.5805555555555556</v>
      </c>
      <c r="L46" s="55">
        <v>0.58125000000000004</v>
      </c>
      <c r="M46" s="55">
        <f t="shared" si="7"/>
        <v>0.58125000000000004</v>
      </c>
      <c r="N46" s="55">
        <v>0.58611111111111114</v>
      </c>
      <c r="O46" s="55">
        <f t="shared" si="8"/>
        <v>0.58611111111111114</v>
      </c>
      <c r="P46" s="55">
        <v>0.65833333333333333</v>
      </c>
      <c r="Q46" s="55">
        <f t="shared" si="3"/>
        <v>0.65833333333333333</v>
      </c>
      <c r="R46" s="55">
        <v>0.67083333333333328</v>
      </c>
      <c r="S46" s="55">
        <f t="shared" si="9"/>
        <v>0.67083333333333328</v>
      </c>
      <c r="T46" s="236">
        <v>0.7</v>
      </c>
      <c r="U46" s="236">
        <f t="shared" si="10"/>
        <v>0.7</v>
      </c>
      <c r="V46" s="531">
        <v>80</v>
      </c>
      <c r="W46" s="531">
        <v>30</v>
      </c>
    </row>
    <row r="47" spans="1:23" ht="18" customHeight="1" x14ac:dyDescent="0.25">
      <c r="A47" s="586" t="s">
        <v>269</v>
      </c>
      <c r="B47" s="587"/>
      <c r="C47" s="152" t="s">
        <v>4115</v>
      </c>
      <c r="D47" s="217">
        <v>76113606</v>
      </c>
      <c r="E47" s="201" t="s">
        <v>45</v>
      </c>
      <c r="F47" s="79" t="s">
        <v>38</v>
      </c>
      <c r="G47" s="256"/>
      <c r="H47" s="256"/>
      <c r="I47" s="256" t="s">
        <v>3359</v>
      </c>
      <c r="J47" s="55">
        <v>0.56736111111111109</v>
      </c>
      <c r="K47" s="55">
        <f t="shared" si="6"/>
        <v>0.56736111111111109</v>
      </c>
      <c r="L47" s="55">
        <v>0.57222222222222219</v>
      </c>
      <c r="M47" s="41">
        <f t="shared" si="7"/>
        <v>0.57222222222222219</v>
      </c>
      <c r="N47" s="55">
        <v>0.57986111111111116</v>
      </c>
      <c r="O47" s="41">
        <f t="shared" si="8"/>
        <v>0.57986111111111116</v>
      </c>
      <c r="P47" s="55">
        <v>0.67013888888888884</v>
      </c>
      <c r="Q47" s="41">
        <f t="shared" si="3"/>
        <v>0.67013888888888884</v>
      </c>
      <c r="R47" s="55">
        <v>0.68263888888888891</v>
      </c>
      <c r="S47" s="41">
        <f t="shared" si="9"/>
        <v>0.68263888888888891</v>
      </c>
      <c r="T47" s="236">
        <v>0.69444444444444442</v>
      </c>
      <c r="U47" s="72">
        <f t="shared" si="10"/>
        <v>0.69444444444444442</v>
      </c>
      <c r="V47" s="531">
        <v>80</v>
      </c>
      <c r="W47" s="531"/>
    </row>
    <row r="48" spans="1:23" ht="18" customHeight="1" x14ac:dyDescent="0.25">
      <c r="A48" s="586" t="s">
        <v>272</v>
      </c>
      <c r="B48" s="587"/>
      <c r="C48" s="148" t="s">
        <v>4116</v>
      </c>
      <c r="D48" s="50">
        <v>25784615</v>
      </c>
      <c r="E48" s="201" t="s">
        <v>45</v>
      </c>
      <c r="F48" s="79" t="s">
        <v>60</v>
      </c>
      <c r="G48" s="105" t="s">
        <v>4117</v>
      </c>
      <c r="H48" s="182"/>
      <c r="I48" s="50" t="s">
        <v>195</v>
      </c>
      <c r="J48" s="55">
        <v>0.58125000000000004</v>
      </c>
      <c r="K48" s="55">
        <f t="shared" si="6"/>
        <v>0.58125000000000004</v>
      </c>
      <c r="L48" s="55">
        <v>0.5854166666666667</v>
      </c>
      <c r="M48" s="41">
        <f t="shared" si="7"/>
        <v>0.5854166666666667</v>
      </c>
      <c r="N48" s="55">
        <v>0.59166666666666667</v>
      </c>
      <c r="O48" s="41">
        <f t="shared" si="8"/>
        <v>0.59166666666666667</v>
      </c>
      <c r="P48" s="55">
        <v>0.67013888888888884</v>
      </c>
      <c r="Q48" s="55">
        <f t="shared" si="3"/>
        <v>0.67013888888888884</v>
      </c>
      <c r="R48" s="55">
        <v>0.68402777777777779</v>
      </c>
      <c r="S48" s="41">
        <f t="shared" si="9"/>
        <v>0.68402777777777779</v>
      </c>
      <c r="T48" s="236">
        <v>0.70694444444444449</v>
      </c>
      <c r="U48" s="72">
        <f t="shared" si="10"/>
        <v>0.70694444444444449</v>
      </c>
      <c r="V48" s="531">
        <v>80</v>
      </c>
      <c r="W48" s="531">
        <v>30</v>
      </c>
    </row>
    <row r="49" spans="1:23" ht="18" customHeight="1" x14ac:dyDescent="0.25">
      <c r="A49" s="586" t="s">
        <v>274</v>
      </c>
      <c r="B49" s="587"/>
      <c r="C49" s="152" t="s">
        <v>4118</v>
      </c>
      <c r="D49" s="217">
        <v>46975720</v>
      </c>
      <c r="E49" s="201" t="s">
        <v>45</v>
      </c>
      <c r="F49" s="79" t="s">
        <v>38</v>
      </c>
      <c r="G49" s="105" t="s">
        <v>42</v>
      </c>
      <c r="H49" s="425"/>
      <c r="I49" s="134" t="s">
        <v>57</v>
      </c>
      <c r="J49" s="55">
        <v>0.58402777777777781</v>
      </c>
      <c r="K49" s="55">
        <f t="shared" si="6"/>
        <v>0.58402777777777781</v>
      </c>
      <c r="L49" s="55">
        <v>0.58958333333333335</v>
      </c>
      <c r="M49" s="41">
        <f t="shared" si="7"/>
        <v>0.58958333333333335</v>
      </c>
      <c r="N49" s="55">
        <v>0.59930555555555554</v>
      </c>
      <c r="O49" s="41">
        <f t="shared" si="8"/>
        <v>0.59930555555555554</v>
      </c>
      <c r="P49" s="55">
        <v>0.68263888888888891</v>
      </c>
      <c r="Q49" s="41">
        <f t="shared" si="3"/>
        <v>0.68263888888888891</v>
      </c>
      <c r="R49" s="55">
        <v>0.69513888888888886</v>
      </c>
      <c r="S49" s="41">
        <f t="shared" si="9"/>
        <v>0.69513888888888886</v>
      </c>
      <c r="T49" s="236">
        <v>0.70763888888888893</v>
      </c>
      <c r="U49" s="72">
        <f t="shared" si="10"/>
        <v>0.70763888888888893</v>
      </c>
      <c r="V49" s="531">
        <v>100</v>
      </c>
      <c r="W49" s="531"/>
    </row>
    <row r="50" spans="1:23" ht="18" customHeight="1" x14ac:dyDescent="0.25">
      <c r="A50" s="586" t="s">
        <v>276</v>
      </c>
      <c r="B50" s="587"/>
      <c r="C50" s="97" t="s">
        <v>4119</v>
      </c>
      <c r="D50" s="50">
        <v>32812131</v>
      </c>
      <c r="E50" s="174" t="s">
        <v>138</v>
      </c>
      <c r="F50" s="79" t="s">
        <v>38</v>
      </c>
      <c r="G50" s="105"/>
      <c r="H50" s="180"/>
      <c r="I50" s="105" t="s">
        <v>3195</v>
      </c>
      <c r="J50" s="55">
        <v>0.58472222222222225</v>
      </c>
      <c r="K50" s="55">
        <f t="shared" si="6"/>
        <v>0.58472222222222225</v>
      </c>
      <c r="L50" s="55">
        <v>0.59513888888888888</v>
      </c>
      <c r="M50" s="41">
        <f t="shared" si="7"/>
        <v>0.59513888888888888</v>
      </c>
      <c r="N50" s="55">
        <v>0.60138888888888886</v>
      </c>
      <c r="O50" s="41">
        <f t="shared" si="8"/>
        <v>0.60138888888888886</v>
      </c>
      <c r="P50" s="55">
        <v>0.68194444444444446</v>
      </c>
      <c r="Q50" s="41">
        <v>0.69236111111111109</v>
      </c>
      <c r="R50" s="55">
        <v>0.6958333333333333</v>
      </c>
      <c r="S50" s="41">
        <f t="shared" si="9"/>
        <v>0.6958333333333333</v>
      </c>
      <c r="T50" s="236">
        <v>0.72152777777777777</v>
      </c>
      <c r="U50" s="72">
        <f t="shared" si="10"/>
        <v>0.72152777777777777</v>
      </c>
      <c r="V50" s="531">
        <v>80</v>
      </c>
      <c r="W50" s="531"/>
    </row>
    <row r="51" spans="1:23" ht="18" customHeight="1" x14ac:dyDescent="0.25">
      <c r="A51" s="586" t="s">
        <v>279</v>
      </c>
      <c r="B51" s="587"/>
      <c r="C51" s="97" t="s">
        <v>4120</v>
      </c>
      <c r="D51" s="50">
        <v>6799169</v>
      </c>
      <c r="E51" s="50" t="s">
        <v>37</v>
      </c>
      <c r="F51" s="79" t="s">
        <v>38</v>
      </c>
      <c r="G51" s="105"/>
      <c r="H51" s="180"/>
      <c r="I51" s="105" t="s">
        <v>3195</v>
      </c>
      <c r="J51" s="55">
        <v>0.62222222222222223</v>
      </c>
      <c r="K51" s="55">
        <f t="shared" si="6"/>
        <v>0.62222222222222223</v>
      </c>
      <c r="L51" s="55"/>
      <c r="M51" s="41">
        <f t="shared" si="7"/>
        <v>0</v>
      </c>
      <c r="N51" s="55">
        <v>0.63402777777777775</v>
      </c>
      <c r="O51" s="41">
        <f t="shared" si="8"/>
        <v>0.63402777777777775</v>
      </c>
      <c r="P51" s="55">
        <v>0.69444444444444442</v>
      </c>
      <c r="Q51" s="41">
        <f>P51+$Q$62</f>
        <v>0.69444444444444442</v>
      </c>
      <c r="R51" s="55">
        <v>0.70902777777777781</v>
      </c>
      <c r="S51" s="41">
        <f t="shared" si="9"/>
        <v>0.70902777777777781</v>
      </c>
      <c r="T51" s="236">
        <v>0.72222222222222221</v>
      </c>
      <c r="U51" s="72">
        <f t="shared" si="10"/>
        <v>0.72222222222222221</v>
      </c>
      <c r="V51" s="531">
        <v>80</v>
      </c>
      <c r="W51" s="531"/>
    </row>
    <row r="52" spans="1:23" ht="18" customHeight="1" x14ac:dyDescent="0.25">
      <c r="A52" s="586" t="s">
        <v>283</v>
      </c>
      <c r="B52" s="587"/>
      <c r="C52" s="148" t="s">
        <v>4121</v>
      </c>
      <c r="D52" s="50">
        <v>41385705</v>
      </c>
      <c r="E52" s="201" t="s">
        <v>45</v>
      </c>
      <c r="F52" s="79" t="s">
        <v>60</v>
      </c>
      <c r="G52" s="105" t="s">
        <v>527</v>
      </c>
      <c r="H52" s="334"/>
      <c r="I52" s="256" t="s">
        <v>34</v>
      </c>
      <c r="J52" s="55">
        <v>0.62083333333333335</v>
      </c>
      <c r="K52" s="55">
        <f t="shared" si="6"/>
        <v>0.62083333333333335</v>
      </c>
      <c r="L52" s="55">
        <v>0.62152777777777779</v>
      </c>
      <c r="M52" s="41">
        <f t="shared" si="7"/>
        <v>0.62152777777777779</v>
      </c>
      <c r="N52" s="55">
        <v>0.62847222222222221</v>
      </c>
      <c r="O52" s="41">
        <f t="shared" si="8"/>
        <v>0.62847222222222221</v>
      </c>
      <c r="P52" s="55">
        <v>0.69513888888888886</v>
      </c>
      <c r="Q52" s="41">
        <f>P52+$Q$62</f>
        <v>0.69513888888888886</v>
      </c>
      <c r="R52" s="55">
        <v>0.70763888888888893</v>
      </c>
      <c r="S52" s="41">
        <f t="shared" si="9"/>
        <v>0.70763888888888893</v>
      </c>
      <c r="T52" s="236">
        <v>0.72222222222222221</v>
      </c>
      <c r="U52" s="72">
        <f t="shared" si="10"/>
        <v>0.72222222222222221</v>
      </c>
      <c r="V52" s="531">
        <v>80</v>
      </c>
      <c r="W52" s="531">
        <v>20</v>
      </c>
    </row>
    <row r="53" spans="1:23" ht="18" customHeight="1" x14ac:dyDescent="0.25">
      <c r="A53" s="602"/>
      <c r="B53" s="587"/>
      <c r="C53" s="104" t="s">
        <v>4122</v>
      </c>
      <c r="D53" s="88">
        <v>71731335</v>
      </c>
      <c r="E53" s="88" t="s">
        <v>45</v>
      </c>
      <c r="F53" s="80" t="s">
        <v>60</v>
      </c>
      <c r="G53" s="88" t="s">
        <v>1090</v>
      </c>
      <c r="H53" s="332"/>
      <c r="I53" s="88" t="s">
        <v>3195</v>
      </c>
      <c r="J53" s="161">
        <v>0.62430555555555556</v>
      </c>
      <c r="K53" s="161">
        <f t="shared" si="6"/>
        <v>0.62430555555555556</v>
      </c>
      <c r="L53" s="161">
        <v>0.63263888888888886</v>
      </c>
      <c r="M53" s="15">
        <f t="shared" si="7"/>
        <v>0.63263888888888886</v>
      </c>
      <c r="N53" s="161"/>
      <c r="O53" s="15">
        <f t="shared" si="8"/>
        <v>0</v>
      </c>
      <c r="P53" s="161"/>
      <c r="Q53" s="15">
        <f>P53+$Q$62</f>
        <v>0</v>
      </c>
      <c r="R53" s="161"/>
      <c r="S53" s="15">
        <f t="shared" si="9"/>
        <v>0</v>
      </c>
      <c r="T53" s="161"/>
      <c r="U53" s="15">
        <f t="shared" si="10"/>
        <v>0</v>
      </c>
      <c r="V53" s="531"/>
      <c r="W53" s="531"/>
    </row>
    <row r="54" spans="1:23" ht="18" customHeight="1" x14ac:dyDescent="0.25">
      <c r="A54" s="586" t="s">
        <v>290</v>
      </c>
      <c r="B54" s="587"/>
      <c r="C54" s="152" t="s">
        <v>4123</v>
      </c>
      <c r="D54" s="217">
        <v>25845108</v>
      </c>
      <c r="E54" s="174" t="s">
        <v>138</v>
      </c>
      <c r="F54" s="79" t="s">
        <v>38</v>
      </c>
      <c r="G54" s="184" t="s">
        <v>602</v>
      </c>
      <c r="H54" s="182"/>
      <c r="I54" s="50" t="s">
        <v>354</v>
      </c>
      <c r="J54" s="55">
        <v>0.65486111111111112</v>
      </c>
      <c r="K54" s="55">
        <f t="shared" si="6"/>
        <v>0.65486111111111112</v>
      </c>
      <c r="L54" s="55">
        <v>0.65625</v>
      </c>
      <c r="M54" s="41">
        <f t="shared" si="7"/>
        <v>0.65625</v>
      </c>
      <c r="N54" s="55">
        <v>0.66111111111111109</v>
      </c>
      <c r="O54" s="41">
        <f t="shared" si="8"/>
        <v>0.66111111111111109</v>
      </c>
      <c r="P54" s="55">
        <v>0.70694444444444449</v>
      </c>
      <c r="Q54" s="41">
        <f>P54+$Q$62</f>
        <v>0.70694444444444449</v>
      </c>
      <c r="R54" s="55">
        <v>0.71944444444444444</v>
      </c>
      <c r="S54" s="41">
        <f t="shared" si="9"/>
        <v>0.71944444444444444</v>
      </c>
      <c r="T54" s="236">
        <v>0.7368055555555556</v>
      </c>
      <c r="U54" s="72">
        <f t="shared" si="10"/>
        <v>0.7368055555555556</v>
      </c>
      <c r="V54" s="531">
        <v>80</v>
      </c>
      <c r="W54" s="531"/>
    </row>
    <row r="55" spans="1:23" ht="23.25" customHeight="1" x14ac:dyDescent="0.25">
      <c r="A55" s="586" t="s">
        <v>293</v>
      </c>
      <c r="B55" s="587"/>
      <c r="C55" s="97" t="s">
        <v>4124</v>
      </c>
      <c r="D55" s="217">
        <v>41672076</v>
      </c>
      <c r="E55" s="50" t="s">
        <v>37</v>
      </c>
      <c r="F55" s="79" t="s">
        <v>38</v>
      </c>
      <c r="G55" s="50"/>
      <c r="H55" s="96"/>
      <c r="I55" s="96" t="s">
        <v>109</v>
      </c>
      <c r="J55" s="55">
        <v>0.66180555555555554</v>
      </c>
      <c r="K55" s="55">
        <f t="shared" si="6"/>
        <v>0.66180555555555554</v>
      </c>
      <c r="L55" s="55">
        <v>0.66249999999999998</v>
      </c>
      <c r="M55" s="41">
        <f t="shared" si="7"/>
        <v>0.66249999999999998</v>
      </c>
      <c r="N55" s="55">
        <v>0.66736111111111107</v>
      </c>
      <c r="O55" s="41">
        <f t="shared" si="8"/>
        <v>0.66736111111111107</v>
      </c>
      <c r="P55" s="55">
        <v>0.71180555555555558</v>
      </c>
      <c r="Q55" s="41">
        <f>P55+$Q$62</f>
        <v>0.71180555555555558</v>
      </c>
      <c r="R55" s="55">
        <v>0.72499999999999998</v>
      </c>
      <c r="S55" s="41">
        <f t="shared" si="9"/>
        <v>0.72499999999999998</v>
      </c>
      <c r="T55" s="236">
        <v>0.73888888888888893</v>
      </c>
      <c r="U55" s="72">
        <f t="shared" si="10"/>
        <v>0.73888888888888893</v>
      </c>
      <c r="V55" s="531">
        <v>80</v>
      </c>
      <c r="W55" s="531"/>
    </row>
    <row r="56" spans="1:23" ht="18" customHeight="1" x14ac:dyDescent="0.25">
      <c r="A56" s="589"/>
      <c r="B56" s="589"/>
    </row>
    <row r="57" spans="1:23" ht="23.25" customHeight="1" x14ac:dyDescent="0.25">
      <c r="A57" s="589"/>
      <c r="B57" s="589"/>
    </row>
    <row r="58" spans="1:23" ht="18" customHeight="1" x14ac:dyDescent="0.25">
      <c r="A58" s="589"/>
      <c r="B58" s="589"/>
    </row>
    <row r="59" spans="1:23" ht="18" customHeight="1" x14ac:dyDescent="0.25">
      <c r="A59" s="589"/>
      <c r="B59" s="589"/>
    </row>
    <row r="60" spans="1:23" ht="18" customHeight="1" x14ac:dyDescent="0.25">
      <c r="A60" s="589"/>
      <c r="B60" s="589"/>
    </row>
    <row r="61" spans="1:23" ht="18" customHeight="1" x14ac:dyDescent="0.25">
      <c r="A61" s="589"/>
      <c r="B61" s="589"/>
    </row>
    <row r="62" spans="1:23" ht="18" customHeight="1" x14ac:dyDescent="0.25">
      <c r="A62" s="589"/>
      <c r="B62" s="589"/>
    </row>
    <row r="63" spans="1:23" ht="18" customHeight="1" x14ac:dyDescent="0.25">
      <c r="A63" s="589"/>
      <c r="B63" s="589"/>
    </row>
    <row r="64" spans="1:23" ht="18" customHeight="1" x14ac:dyDescent="0.25">
      <c r="A64" s="589"/>
      <c r="B64" s="589"/>
    </row>
    <row r="65" spans="1:8" ht="18" customHeight="1" x14ac:dyDescent="0.25">
      <c r="A65" s="589"/>
      <c r="B65" s="589"/>
    </row>
    <row r="66" spans="1:8" ht="18" customHeight="1" x14ac:dyDescent="0.25"/>
    <row r="67" spans="1:8" ht="15.75" customHeight="1" x14ac:dyDescent="0.25">
      <c r="B67" t="s">
        <v>6768</v>
      </c>
      <c r="C67" t="s">
        <v>6769</v>
      </c>
      <c r="D67" t="s">
        <v>6770</v>
      </c>
      <c r="E67" t="s">
        <v>6771</v>
      </c>
      <c r="F67" t="s">
        <v>6772</v>
      </c>
      <c r="G67" t="s">
        <v>6773</v>
      </c>
      <c r="H67" t="s">
        <v>6774</v>
      </c>
    </row>
    <row r="68" spans="1:8" ht="18" customHeight="1" x14ac:dyDescent="0.25"/>
    <row r="69" spans="1:8" ht="18" customHeight="1" x14ac:dyDescent="0.25"/>
    <row r="70" spans="1:8" ht="18" customHeight="1" x14ac:dyDescent="0.25"/>
    <row r="71" spans="1:8" ht="18" customHeight="1" x14ac:dyDescent="0.25"/>
    <row r="72" spans="1:8" ht="18" customHeight="1" x14ac:dyDescent="0.25"/>
    <row r="73" spans="1:8" ht="18" customHeight="1" x14ac:dyDescent="0.25"/>
    <row r="74" spans="1:8" ht="18" customHeight="1" x14ac:dyDescent="0.25"/>
    <row r="75" spans="1:8" ht="18" customHeight="1" x14ac:dyDescent="0.25"/>
    <row r="76" spans="1:8" ht="18" customHeight="1" x14ac:dyDescent="0.25"/>
    <row r="77" spans="1:8" ht="18" customHeight="1" x14ac:dyDescent="0.25"/>
    <row r="78" spans="1:8" ht="18" customHeight="1" x14ac:dyDescent="0.25"/>
    <row r="79" spans="1:8" ht="18" customHeight="1" x14ac:dyDescent="0.25"/>
    <row r="80" spans="1:8" ht="18" customHeight="1" x14ac:dyDescent="0.25"/>
    <row r="81" spans="2:6" ht="18" customHeight="1" x14ac:dyDescent="0.25"/>
    <row r="82" spans="2:6" ht="18" customHeight="1" x14ac:dyDescent="0.25"/>
    <row r="83" spans="2:6" ht="18" customHeight="1" x14ac:dyDescent="0.25"/>
    <row r="84" spans="2:6" ht="18" customHeight="1" x14ac:dyDescent="0.25"/>
    <row r="85" spans="2:6" ht="18" customHeight="1" x14ac:dyDescent="0.25"/>
    <row r="86" spans="2:6" ht="18" customHeight="1" x14ac:dyDescent="0.25"/>
    <row r="87" spans="2:6" ht="18" customHeight="1" x14ac:dyDescent="0.25"/>
    <row r="88" spans="2:6" ht="18" customHeight="1" x14ac:dyDescent="0.25"/>
    <row r="89" spans="2:6" ht="18" customHeight="1" x14ac:dyDescent="0.25"/>
    <row r="90" spans="2:6" ht="21" customHeight="1" x14ac:dyDescent="0.25"/>
    <row r="91" spans="2:6" ht="15.75" customHeight="1" x14ac:dyDescent="0.25">
      <c r="B91" t="s">
        <v>6768</v>
      </c>
      <c r="C91" t="s">
        <v>6769</v>
      </c>
      <c r="D91" t="s">
        <v>6770</v>
      </c>
      <c r="E91" t="s">
        <v>6771</v>
      </c>
      <c r="F91" t="s">
        <v>6772</v>
      </c>
    </row>
    <row r="92" spans="2:6" ht="15.75" customHeight="1" x14ac:dyDescent="0.25"/>
    <row r="93" spans="2:6" ht="15.75" customHeight="1" x14ac:dyDescent="0.25"/>
    <row r="94" spans="2:6" ht="21" customHeight="1" x14ac:dyDescent="0.25"/>
    <row r="95" spans="2:6" ht="21" customHeight="1" x14ac:dyDescent="0.25"/>
    <row r="96" spans="2:6" ht="18.75" customHeight="1" x14ac:dyDescent="0.25"/>
    <row r="97" spans="3:9" ht="15.75" customHeight="1" x14ac:dyDescent="0.25"/>
    <row r="98" spans="3:9" ht="15.75" customHeight="1" x14ac:dyDescent="0.25"/>
    <row r="99" spans="3:9" ht="18.75" customHeight="1" x14ac:dyDescent="0.25"/>
    <row r="103" spans="3:9" x14ac:dyDescent="0.25">
      <c r="C103" t="s">
        <v>6768</v>
      </c>
      <c r="D103" t="s">
        <v>6769</v>
      </c>
      <c r="E103" t="s">
        <v>6770</v>
      </c>
      <c r="F103" t="s">
        <v>6771</v>
      </c>
      <c r="G103" t="s">
        <v>6772</v>
      </c>
      <c r="H103" t="s">
        <v>6773</v>
      </c>
      <c r="I103" t="s">
        <v>6774</v>
      </c>
    </row>
    <row r="104" spans="3:9" ht="15.75" customHeight="1" x14ac:dyDescent="0.25"/>
    <row r="105" spans="3:9" ht="15.75" customHeight="1" x14ac:dyDescent="0.25"/>
    <row r="106" spans="3:9" ht="15.75" customHeight="1" x14ac:dyDescent="0.25"/>
    <row r="107" spans="3:9" ht="15.75" customHeight="1" x14ac:dyDescent="0.25"/>
    <row r="108" spans="3:9" ht="15.75" customHeight="1" x14ac:dyDescent="0.25"/>
    <row r="109" spans="3:9" ht="15.75" customHeight="1" x14ac:dyDescent="0.25"/>
    <row r="110" spans="3:9" ht="15.75" customHeight="1" x14ac:dyDescent="0.25"/>
    <row r="111" spans="3:9" ht="18.75" customHeight="1" x14ac:dyDescent="0.25"/>
    <row r="112" spans="3:9" ht="15.75" customHeight="1" x14ac:dyDescent="0.25"/>
  </sheetData>
  <mergeCells count="70">
    <mergeCell ref="A64:B64"/>
    <mergeCell ref="A60:B60"/>
    <mergeCell ref="A49:B49"/>
    <mergeCell ref="A51:B51"/>
    <mergeCell ref="A11:B11"/>
    <mergeCell ref="A45:B45"/>
    <mergeCell ref="A63:B63"/>
    <mergeCell ref="A28:B28"/>
    <mergeCell ref="A13:B13"/>
    <mergeCell ref="A44:B44"/>
    <mergeCell ref="A39:B39"/>
    <mergeCell ref="A40:B40"/>
    <mergeCell ref="A48:B48"/>
    <mergeCell ref="A24:B24"/>
    <mergeCell ref="A30:B30"/>
    <mergeCell ref="A15:B15"/>
    <mergeCell ref="A61:B61"/>
    <mergeCell ref="A6:B6"/>
    <mergeCell ref="A54:B54"/>
    <mergeCell ref="A16:B16"/>
    <mergeCell ref="A7:B7"/>
    <mergeCell ref="A18:B18"/>
    <mergeCell ref="A12:B12"/>
    <mergeCell ref="A21:B21"/>
    <mergeCell ref="A19:B19"/>
    <mergeCell ref="A10:B10"/>
    <mergeCell ref="A59:B59"/>
    <mergeCell ref="A65:B65"/>
    <mergeCell ref="A25:B25"/>
    <mergeCell ref="A41:B41"/>
    <mergeCell ref="A46:B46"/>
    <mergeCell ref="A37:B37"/>
    <mergeCell ref="A56:B56"/>
    <mergeCell ref="A27:B27"/>
    <mergeCell ref="A55:B55"/>
    <mergeCell ref="A50:B50"/>
    <mergeCell ref="A26:B26"/>
    <mergeCell ref="A57:B57"/>
    <mergeCell ref="A33:B33"/>
    <mergeCell ref="A53:B53"/>
    <mergeCell ref="A62:B62"/>
    <mergeCell ref="A52:B52"/>
    <mergeCell ref="A43:B43"/>
    <mergeCell ref="T1:U1"/>
    <mergeCell ref="A47:B47"/>
    <mergeCell ref="A42:B42"/>
    <mergeCell ref="L1:M1"/>
    <mergeCell ref="A32:B32"/>
    <mergeCell ref="A5:B5"/>
    <mergeCell ref="A14:B14"/>
    <mergeCell ref="A23:B23"/>
    <mergeCell ref="A17:B17"/>
    <mergeCell ref="A8:B8"/>
    <mergeCell ref="A22:B22"/>
    <mergeCell ref="A35:B35"/>
    <mergeCell ref="A4:B4"/>
    <mergeCell ref="A20:B20"/>
    <mergeCell ref="A38:B38"/>
    <mergeCell ref="A29:B29"/>
    <mergeCell ref="A9:B9"/>
    <mergeCell ref="A31:B31"/>
    <mergeCell ref="A58:B58"/>
    <mergeCell ref="R1:S1"/>
    <mergeCell ref="A34:B34"/>
    <mergeCell ref="P1:Q1"/>
    <mergeCell ref="A36:B36"/>
    <mergeCell ref="A1:B1"/>
    <mergeCell ref="A3:B3"/>
    <mergeCell ref="N1:O1"/>
    <mergeCell ref="A2:B2"/>
  </mergeCells>
  <pageMargins left="0.7" right="0.7" top="0.75" bottom="0.75" header="0.3" footer="0.3"/>
  <pageSetup paperSize="9" fitToWidth="0" orientation="landscape"/>
  <tableParts count="3">
    <tablePart r:id="rId1"/>
    <tablePart r:id="rId2"/>
    <tablePart r:id="rId3"/>
  </tableParts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0-000000000000}">
  <sheetPr codeName="Hoja385">
    <pageSetUpPr fitToPage="1"/>
  </sheetPr>
  <dimension ref="A1:W112"/>
  <sheetViews>
    <sheetView workbookViewId="0">
      <selection activeCell="G35" sqref="G31:G35"/>
    </sheetView>
  </sheetViews>
  <sheetFormatPr baseColWidth="10" defaultColWidth="9.140625" defaultRowHeight="15" x14ac:dyDescent="0.25"/>
  <cols>
    <col min="1" max="2" width="2.7109375" customWidth="1"/>
    <col min="3" max="3" width="39" customWidth="1"/>
    <col min="4" max="4" width="14.5703125" customWidth="1"/>
    <col min="5" max="5" width="21.85546875" customWidth="1"/>
    <col min="6" max="6" width="22" customWidth="1"/>
    <col min="7" max="7" width="30.140625" customWidth="1"/>
    <col min="8" max="8" width="11.85546875" customWidth="1"/>
    <col min="9" max="9" width="25.140625" customWidth="1"/>
    <col min="10" max="13" width="16.5703125" bestFit="1" customWidth="1"/>
    <col min="14" max="14" width="21" customWidth="1"/>
    <col min="15" max="15" width="27.28515625" customWidth="1"/>
    <col min="16" max="16" width="18.7109375" customWidth="1"/>
    <col min="17" max="17" width="14.85546875" customWidth="1"/>
    <col min="18" max="19" width="15.42578125" customWidth="1"/>
    <col min="20" max="20" width="17" customWidth="1"/>
    <col min="21" max="21" width="17.85546875" customWidth="1"/>
  </cols>
  <sheetData>
    <row r="1" spans="1:23" ht="46.5" customHeight="1" x14ac:dyDescent="0.25">
      <c r="A1" s="596" t="s">
        <v>0</v>
      </c>
      <c r="B1" s="597"/>
      <c r="C1" s="10" t="s">
        <v>1</v>
      </c>
      <c r="D1" s="10" t="s">
        <v>2</v>
      </c>
      <c r="E1" s="25" t="s">
        <v>3</v>
      </c>
      <c r="F1" s="20" t="s">
        <v>4</v>
      </c>
      <c r="G1" s="1" t="s">
        <v>5</v>
      </c>
      <c r="H1" s="35" t="s">
        <v>6</v>
      </c>
      <c r="I1" s="2" t="s">
        <v>7</v>
      </c>
      <c r="J1" s="3" t="s">
        <v>8</v>
      </c>
      <c r="K1" s="3" t="s">
        <v>9</v>
      </c>
      <c r="L1" s="593" t="s">
        <v>10</v>
      </c>
      <c r="M1" s="592"/>
      <c r="N1" s="599" t="s">
        <v>11</v>
      </c>
      <c r="O1" s="592"/>
      <c r="P1" s="595" t="s">
        <v>12</v>
      </c>
      <c r="Q1" s="592"/>
      <c r="R1" s="594" t="s">
        <v>13</v>
      </c>
      <c r="S1" s="592"/>
      <c r="T1" s="591" t="s">
        <v>14</v>
      </c>
      <c r="U1" s="592"/>
      <c r="W1" s="110"/>
    </row>
    <row r="2" spans="1:23" ht="21" customHeight="1" x14ac:dyDescent="0.25">
      <c r="A2" s="586" t="s">
        <v>15</v>
      </c>
      <c r="B2" s="587"/>
      <c r="C2" s="97" t="s">
        <v>4125</v>
      </c>
      <c r="D2" s="50">
        <v>25409008</v>
      </c>
      <c r="E2" s="50" t="s">
        <v>1317</v>
      </c>
      <c r="F2" s="79" t="s">
        <v>1156</v>
      </c>
      <c r="G2" s="105"/>
      <c r="H2" s="180"/>
      <c r="I2" s="105" t="s">
        <v>780</v>
      </c>
      <c r="J2" s="55">
        <v>0.34861111111111109</v>
      </c>
      <c r="K2" s="41">
        <f t="shared" ref="K2:K36" si="0">J2+$K$61</f>
        <v>0.34861111111111109</v>
      </c>
      <c r="L2" s="55">
        <v>0.34930555555555548</v>
      </c>
      <c r="M2" s="41">
        <f>L2+$M$62</f>
        <v>0.34930555555555548</v>
      </c>
      <c r="N2" s="55">
        <v>0.35486111111111113</v>
      </c>
      <c r="O2" s="41">
        <f t="shared" ref="O2:O19" si="1">N2+$O$62</f>
        <v>0.35486111111111113</v>
      </c>
      <c r="P2" s="55">
        <v>0.40138888888888891</v>
      </c>
      <c r="Q2" s="41">
        <f t="shared" ref="Q2:Q36" si="2">P2+$Q$62</f>
        <v>0.40138888888888891</v>
      </c>
      <c r="R2" s="55">
        <v>0.41458333333333341</v>
      </c>
      <c r="S2" s="41">
        <f t="shared" ref="S2:S36" si="3">R2+$S$62</f>
        <v>0.41458333333333341</v>
      </c>
      <c r="T2" s="72">
        <v>0.42708333333333331</v>
      </c>
      <c r="U2" s="72">
        <f t="shared" ref="U2:U36" si="4">T2+$U$62</f>
        <v>0.42708333333333331</v>
      </c>
      <c r="V2" s="110">
        <v>80</v>
      </c>
      <c r="W2" s="110"/>
    </row>
    <row r="3" spans="1:23" ht="21" customHeight="1" x14ac:dyDescent="0.25">
      <c r="A3" s="586" t="s">
        <v>21</v>
      </c>
      <c r="B3" s="587"/>
      <c r="C3" s="97" t="s">
        <v>4126</v>
      </c>
      <c r="D3" s="50">
        <v>41999090</v>
      </c>
      <c r="E3" s="50" t="s">
        <v>37</v>
      </c>
      <c r="F3" s="79" t="s">
        <v>28</v>
      </c>
      <c r="G3" s="105"/>
      <c r="H3" s="180"/>
      <c r="I3" s="105" t="s">
        <v>780</v>
      </c>
      <c r="J3" s="55">
        <v>0.35</v>
      </c>
      <c r="K3" s="41">
        <f t="shared" si="0"/>
        <v>0.35</v>
      </c>
      <c r="L3" s="55">
        <v>0.35416666666666669</v>
      </c>
      <c r="M3" s="41">
        <f t="shared" ref="M2:M36" si="5">L3+$M$62</f>
        <v>0.35416666666666669</v>
      </c>
      <c r="N3" s="55">
        <v>0.36319444444444438</v>
      </c>
      <c r="O3" s="41">
        <f t="shared" si="1"/>
        <v>0.36319444444444438</v>
      </c>
      <c r="P3" s="55">
        <v>0.40694444444444439</v>
      </c>
      <c r="Q3" s="41">
        <f t="shared" si="2"/>
        <v>0.40694444444444439</v>
      </c>
      <c r="R3" s="55">
        <v>0.42499999999999999</v>
      </c>
      <c r="S3" s="41">
        <f t="shared" si="3"/>
        <v>0.42499999999999999</v>
      </c>
      <c r="T3" s="72">
        <v>0.43958333333333333</v>
      </c>
      <c r="U3" s="72">
        <f t="shared" si="4"/>
        <v>0.43958333333333333</v>
      </c>
      <c r="V3" s="110">
        <v>80</v>
      </c>
      <c r="W3" s="110"/>
    </row>
    <row r="4" spans="1:23" ht="20.25" customHeight="1" x14ac:dyDescent="0.25">
      <c r="A4" s="586" t="s">
        <v>26</v>
      </c>
      <c r="B4" s="587"/>
      <c r="C4" s="97" t="s">
        <v>4127</v>
      </c>
      <c r="D4" s="50">
        <v>43479706</v>
      </c>
      <c r="E4" s="174" t="s">
        <v>93</v>
      </c>
      <c r="F4" s="79" t="s">
        <v>1156</v>
      </c>
      <c r="G4" s="256"/>
      <c r="H4" s="334"/>
      <c r="I4" s="256" t="s">
        <v>34</v>
      </c>
      <c r="J4" s="55">
        <v>0.35138888888888892</v>
      </c>
      <c r="K4" s="41">
        <f t="shared" si="0"/>
        <v>0.35138888888888892</v>
      </c>
      <c r="L4" s="55">
        <v>0.36319444444444438</v>
      </c>
      <c r="M4" s="41">
        <f t="shared" si="5"/>
        <v>0.36319444444444438</v>
      </c>
      <c r="N4" s="55">
        <v>0.36736111111111108</v>
      </c>
      <c r="O4" s="41">
        <f t="shared" si="1"/>
        <v>0.36736111111111108</v>
      </c>
      <c r="P4" s="55">
        <v>0.41388888888888892</v>
      </c>
      <c r="Q4" s="41">
        <f t="shared" si="2"/>
        <v>0.41388888888888892</v>
      </c>
      <c r="R4" s="55">
        <v>0.42708333333333331</v>
      </c>
      <c r="S4" s="41">
        <f t="shared" si="3"/>
        <v>0.42708333333333331</v>
      </c>
      <c r="T4" s="72">
        <v>0.43888888888888888</v>
      </c>
      <c r="U4" s="72">
        <f t="shared" si="4"/>
        <v>0.43888888888888888</v>
      </c>
      <c r="V4" s="110">
        <v>80</v>
      </c>
      <c r="W4" s="110"/>
    </row>
    <row r="5" spans="1:23" ht="18.75" customHeight="1" x14ac:dyDescent="0.25">
      <c r="A5" s="586" t="s">
        <v>30</v>
      </c>
      <c r="B5" s="587"/>
      <c r="C5" s="97" t="s">
        <v>4128</v>
      </c>
      <c r="D5" s="50">
        <v>44869899</v>
      </c>
      <c r="E5" s="21" t="s">
        <v>3607</v>
      </c>
      <c r="F5" s="79" t="s">
        <v>28</v>
      </c>
      <c r="G5" s="184" t="s">
        <v>128</v>
      </c>
      <c r="H5" s="182"/>
      <c r="I5" s="50" t="s">
        <v>3084</v>
      </c>
      <c r="J5" s="55">
        <v>0.35208333333333341</v>
      </c>
      <c r="K5" s="41">
        <f t="shared" si="0"/>
        <v>0.35208333333333341</v>
      </c>
      <c r="L5" s="55">
        <v>0.36736111111111108</v>
      </c>
      <c r="M5" s="41">
        <f t="shared" si="5"/>
        <v>0.36736111111111108</v>
      </c>
      <c r="N5" s="55">
        <v>0.37708333333333333</v>
      </c>
      <c r="O5" s="41">
        <f t="shared" si="1"/>
        <v>0.37708333333333333</v>
      </c>
      <c r="P5" s="55">
        <v>0.42152777777777778</v>
      </c>
      <c r="Q5" s="41">
        <f t="shared" si="2"/>
        <v>0.42152777777777778</v>
      </c>
      <c r="R5" s="55">
        <v>0.43819444444444439</v>
      </c>
      <c r="S5" s="41">
        <f t="shared" si="3"/>
        <v>0.43819444444444439</v>
      </c>
      <c r="T5" s="236">
        <v>0.45</v>
      </c>
      <c r="U5" s="72">
        <f t="shared" si="4"/>
        <v>0.45</v>
      </c>
      <c r="V5" s="110">
        <v>80</v>
      </c>
      <c r="W5" s="110"/>
    </row>
    <row r="6" spans="1:23" ht="21.75" customHeight="1" x14ac:dyDescent="0.25">
      <c r="A6" s="586" t="s">
        <v>35</v>
      </c>
      <c r="B6" s="587"/>
      <c r="C6" s="97" t="s">
        <v>4129</v>
      </c>
      <c r="D6" s="50">
        <v>75255327</v>
      </c>
      <c r="E6" s="50" t="s">
        <v>17</v>
      </c>
      <c r="F6" s="79" t="s">
        <v>1156</v>
      </c>
      <c r="G6" s="105" t="s">
        <v>42</v>
      </c>
      <c r="H6" s="464"/>
      <c r="I6" s="312" t="s">
        <v>168</v>
      </c>
      <c r="J6" s="55">
        <v>0.3527777777777778</v>
      </c>
      <c r="K6" s="41">
        <f t="shared" si="0"/>
        <v>0.3527777777777778</v>
      </c>
      <c r="L6" s="55">
        <v>0.37638888888888888</v>
      </c>
      <c r="M6" s="41">
        <f t="shared" si="5"/>
        <v>0.37638888888888888</v>
      </c>
      <c r="N6" s="55">
        <v>0.38124999999999998</v>
      </c>
      <c r="O6" s="41">
        <f t="shared" si="1"/>
        <v>0.38124999999999998</v>
      </c>
      <c r="P6" s="55">
        <v>0.42638888888888887</v>
      </c>
      <c r="Q6" s="41">
        <f t="shared" si="2"/>
        <v>0.42638888888888887</v>
      </c>
      <c r="R6" s="55">
        <v>0.43819444444444439</v>
      </c>
      <c r="S6" s="41">
        <f t="shared" si="3"/>
        <v>0.43819444444444439</v>
      </c>
      <c r="T6" s="236">
        <v>0.45208333333333328</v>
      </c>
      <c r="U6" s="72">
        <f t="shared" si="4"/>
        <v>0.45208333333333328</v>
      </c>
      <c r="V6" s="110">
        <v>100</v>
      </c>
      <c r="W6" s="110"/>
    </row>
    <row r="7" spans="1:23" ht="19.5" customHeight="1" x14ac:dyDescent="0.25">
      <c r="A7" s="586" t="s">
        <v>40</v>
      </c>
      <c r="B7" s="587"/>
      <c r="C7" s="97" t="s">
        <v>4130</v>
      </c>
      <c r="D7" s="50">
        <v>40944267</v>
      </c>
      <c r="E7" s="50" t="s">
        <v>37</v>
      </c>
      <c r="F7" s="79" t="s">
        <v>28</v>
      </c>
      <c r="G7" s="184" t="s">
        <v>4131</v>
      </c>
      <c r="H7" s="182"/>
      <c r="I7" s="50" t="s">
        <v>823</v>
      </c>
      <c r="J7" s="55">
        <v>0.36319444444444438</v>
      </c>
      <c r="K7" s="41">
        <f t="shared" si="0"/>
        <v>0.36319444444444438</v>
      </c>
      <c r="L7" s="55">
        <v>0.38124999999999998</v>
      </c>
      <c r="M7" s="41">
        <f t="shared" si="5"/>
        <v>0.38124999999999998</v>
      </c>
      <c r="N7" s="55">
        <v>0.38541666666666669</v>
      </c>
      <c r="O7" s="41">
        <f t="shared" si="1"/>
        <v>0.38541666666666669</v>
      </c>
      <c r="P7" s="55">
        <v>0.42916666666666659</v>
      </c>
      <c r="Q7" s="41">
        <f t="shared" si="2"/>
        <v>0.42916666666666659</v>
      </c>
      <c r="R7" s="55">
        <v>0.44097222222222221</v>
      </c>
      <c r="S7" s="41">
        <f t="shared" si="3"/>
        <v>0.44097222222222221</v>
      </c>
      <c r="T7" s="236">
        <v>0.46180555555555558</v>
      </c>
      <c r="U7" s="72">
        <f t="shared" si="4"/>
        <v>0.46180555555555558</v>
      </c>
      <c r="V7" s="110">
        <v>80</v>
      </c>
      <c r="W7" s="110"/>
    </row>
    <row r="8" spans="1:23" ht="21.75" customHeight="1" x14ac:dyDescent="0.25">
      <c r="A8" s="586" t="s">
        <v>43</v>
      </c>
      <c r="B8" s="587"/>
      <c r="C8" s="148" t="s">
        <v>4132</v>
      </c>
      <c r="D8" s="50">
        <v>25771171</v>
      </c>
      <c r="E8" s="50" t="s">
        <v>37</v>
      </c>
      <c r="F8" s="79" t="s">
        <v>305</v>
      </c>
      <c r="G8" s="184" t="s">
        <v>4133</v>
      </c>
      <c r="H8" s="182"/>
      <c r="I8" s="50" t="s">
        <v>743</v>
      </c>
      <c r="J8" s="55">
        <v>0.37638888888888888</v>
      </c>
      <c r="K8" s="41">
        <f t="shared" si="0"/>
        <v>0.37638888888888888</v>
      </c>
      <c r="L8" s="55">
        <v>0.39374999999999999</v>
      </c>
      <c r="M8" s="41">
        <f t="shared" si="5"/>
        <v>0.39374999999999999</v>
      </c>
      <c r="N8" s="55">
        <v>0.39861111111111108</v>
      </c>
      <c r="O8" s="41">
        <f t="shared" si="1"/>
        <v>0.39861111111111108</v>
      </c>
      <c r="P8" s="55">
        <v>0.44444444444444442</v>
      </c>
      <c r="Q8" s="41">
        <f t="shared" si="2"/>
        <v>0.44444444444444442</v>
      </c>
      <c r="R8" s="55">
        <v>0.45694444444444438</v>
      </c>
      <c r="S8" s="41">
        <f t="shared" si="3"/>
        <v>0.45694444444444438</v>
      </c>
      <c r="T8" s="236">
        <v>0.47361111111111109</v>
      </c>
      <c r="U8" s="72">
        <f t="shared" si="4"/>
        <v>0.47361111111111109</v>
      </c>
      <c r="V8" s="110">
        <v>80</v>
      </c>
      <c r="W8" s="110">
        <v>50</v>
      </c>
    </row>
    <row r="9" spans="1:23" ht="20.25" customHeight="1" x14ac:dyDescent="0.25">
      <c r="A9" s="586" t="s">
        <v>48</v>
      </c>
      <c r="B9" s="587"/>
      <c r="C9" s="97" t="s">
        <v>4134</v>
      </c>
      <c r="D9" s="50">
        <v>10751292</v>
      </c>
      <c r="E9" s="21" t="s">
        <v>301</v>
      </c>
      <c r="F9" s="79" t="s">
        <v>1156</v>
      </c>
      <c r="G9" s="50"/>
      <c r="H9" s="182"/>
      <c r="I9" s="50" t="s">
        <v>1749</v>
      </c>
      <c r="J9" s="55">
        <v>0.36805555555555558</v>
      </c>
      <c r="K9" s="41">
        <f t="shared" si="0"/>
        <v>0.36805555555555558</v>
      </c>
      <c r="L9" s="55">
        <v>0.38541666666666669</v>
      </c>
      <c r="M9" s="41">
        <f t="shared" si="5"/>
        <v>0.38541666666666669</v>
      </c>
      <c r="N9" s="55">
        <v>0.39374999999999999</v>
      </c>
      <c r="O9" s="41">
        <f t="shared" si="1"/>
        <v>0.39374999999999999</v>
      </c>
      <c r="P9" s="55">
        <v>0.44097222222222221</v>
      </c>
      <c r="Q9" s="41">
        <f t="shared" si="2"/>
        <v>0.44097222222222221</v>
      </c>
      <c r="R9" s="55">
        <v>0.45277777777777778</v>
      </c>
      <c r="S9" s="41">
        <f t="shared" si="3"/>
        <v>0.45277777777777778</v>
      </c>
      <c r="T9" s="236">
        <v>0.46527777777777779</v>
      </c>
      <c r="U9" s="72">
        <f t="shared" si="4"/>
        <v>0.46527777777777779</v>
      </c>
      <c r="V9" s="110">
        <v>80</v>
      </c>
      <c r="W9" s="110"/>
    </row>
    <row r="10" spans="1:23" ht="21" customHeight="1" x14ac:dyDescent="0.25">
      <c r="A10" s="586" t="s">
        <v>54</v>
      </c>
      <c r="B10" s="587"/>
      <c r="C10" s="97" t="s">
        <v>4135</v>
      </c>
      <c r="D10" s="50">
        <v>25831100</v>
      </c>
      <c r="E10" s="50" t="s">
        <v>37</v>
      </c>
      <c r="F10" s="79" t="s">
        <v>1156</v>
      </c>
      <c r="G10" s="105"/>
      <c r="H10" s="180"/>
      <c r="I10" s="105" t="s">
        <v>780</v>
      </c>
      <c r="J10" s="55">
        <v>0.375</v>
      </c>
      <c r="K10" s="41">
        <f t="shared" si="0"/>
        <v>0.375</v>
      </c>
      <c r="L10" s="55">
        <v>0.39861111111111108</v>
      </c>
      <c r="M10" s="41">
        <f t="shared" si="5"/>
        <v>0.39861111111111108</v>
      </c>
      <c r="N10" s="55">
        <v>0.40277777777777779</v>
      </c>
      <c r="O10" s="41">
        <f t="shared" si="1"/>
        <v>0.40277777777777779</v>
      </c>
      <c r="P10" s="55">
        <v>0.45277777777777778</v>
      </c>
      <c r="Q10" s="41">
        <f t="shared" si="2"/>
        <v>0.45277777777777778</v>
      </c>
      <c r="R10" s="55">
        <v>0.46458333333333329</v>
      </c>
      <c r="S10" s="41">
        <f t="shared" si="3"/>
        <v>0.46458333333333329</v>
      </c>
      <c r="T10" s="236">
        <v>0.47708333333333341</v>
      </c>
      <c r="U10" s="72">
        <f t="shared" si="4"/>
        <v>0.47708333333333341</v>
      </c>
      <c r="V10" s="110">
        <v>80</v>
      </c>
      <c r="W10" s="110"/>
    </row>
    <row r="11" spans="1:23" s="46" customFormat="1" ht="21" customHeight="1" x14ac:dyDescent="0.25">
      <c r="A11" s="586" t="s">
        <v>58</v>
      </c>
      <c r="B11" s="587"/>
      <c r="C11" s="97" t="s">
        <v>4136</v>
      </c>
      <c r="D11" s="50">
        <v>45160405</v>
      </c>
      <c r="E11" s="50" t="s">
        <v>84</v>
      </c>
      <c r="F11" s="79" t="s">
        <v>1156</v>
      </c>
      <c r="G11" s="184" t="s">
        <v>4137</v>
      </c>
      <c r="H11" s="329"/>
      <c r="I11" s="186" t="s">
        <v>159</v>
      </c>
      <c r="J11" s="55">
        <v>0.37777777777777782</v>
      </c>
      <c r="K11" s="41">
        <f t="shared" si="0"/>
        <v>0.37777777777777782</v>
      </c>
      <c r="L11" s="55">
        <v>0.40277777777777779</v>
      </c>
      <c r="M11" s="41">
        <f t="shared" si="5"/>
        <v>0.40277777777777779</v>
      </c>
      <c r="N11" s="55">
        <v>0.40763888888888888</v>
      </c>
      <c r="O11" s="41">
        <f t="shared" si="1"/>
        <v>0.40763888888888888</v>
      </c>
      <c r="P11" s="55">
        <v>0.45624999999999999</v>
      </c>
      <c r="Q11" s="41">
        <f t="shared" si="2"/>
        <v>0.45624999999999999</v>
      </c>
      <c r="R11" s="55">
        <v>0.46875</v>
      </c>
      <c r="S11" s="41">
        <f t="shared" si="3"/>
        <v>0.46875</v>
      </c>
      <c r="T11" s="236">
        <v>0.48541666666666672</v>
      </c>
      <c r="U11" s="72">
        <f t="shared" si="4"/>
        <v>0.48541666666666672</v>
      </c>
      <c r="V11" s="110">
        <v>130</v>
      </c>
      <c r="W11" s="110"/>
    </row>
    <row r="12" spans="1:23" ht="23.25" customHeight="1" x14ac:dyDescent="0.25">
      <c r="A12" s="586" t="s">
        <v>64</v>
      </c>
      <c r="B12" s="587"/>
      <c r="C12" s="97" t="s">
        <v>4138</v>
      </c>
      <c r="D12" s="50">
        <v>7331287</v>
      </c>
      <c r="E12" s="201" t="s">
        <v>45</v>
      </c>
      <c r="F12" s="79" t="s">
        <v>1156</v>
      </c>
      <c r="G12" s="105" t="s">
        <v>24</v>
      </c>
      <c r="H12" s="347"/>
      <c r="I12" s="245" t="s">
        <v>1163</v>
      </c>
      <c r="J12" s="55">
        <v>0.37916666666666671</v>
      </c>
      <c r="K12" s="41">
        <f t="shared" si="0"/>
        <v>0.37916666666666671</v>
      </c>
      <c r="L12" s="55">
        <v>0.40694444444444439</v>
      </c>
      <c r="M12" s="41">
        <f t="shared" si="5"/>
        <v>0.40694444444444439</v>
      </c>
      <c r="N12" s="55">
        <v>0.41388888888888892</v>
      </c>
      <c r="O12" s="41">
        <f t="shared" si="1"/>
        <v>0.41388888888888892</v>
      </c>
      <c r="P12" s="55">
        <v>0.46458333333333329</v>
      </c>
      <c r="Q12" s="41">
        <f t="shared" si="2"/>
        <v>0.46458333333333329</v>
      </c>
      <c r="R12" s="55">
        <v>0.47708333333333341</v>
      </c>
      <c r="S12" s="41">
        <f t="shared" si="3"/>
        <v>0.47708333333333341</v>
      </c>
      <c r="T12" s="236">
        <v>0.48958333333333331</v>
      </c>
      <c r="U12" s="72">
        <f t="shared" si="4"/>
        <v>0.48958333333333331</v>
      </c>
      <c r="V12" s="110">
        <v>80</v>
      </c>
      <c r="W12" s="110"/>
    </row>
    <row r="13" spans="1:23" ht="21.75" customHeight="1" x14ac:dyDescent="0.25">
      <c r="A13" s="586" t="s">
        <v>67</v>
      </c>
      <c r="B13" s="587"/>
      <c r="C13" s="97" t="s">
        <v>4139</v>
      </c>
      <c r="D13" s="50">
        <v>72392192</v>
      </c>
      <c r="E13" s="174" t="s">
        <v>93</v>
      </c>
      <c r="F13" s="79" t="s">
        <v>305</v>
      </c>
      <c r="G13" s="105"/>
      <c r="H13" s="180"/>
      <c r="I13" s="105" t="s">
        <v>780</v>
      </c>
      <c r="J13" s="55">
        <v>0.38541666666666669</v>
      </c>
      <c r="K13" s="41">
        <f t="shared" si="0"/>
        <v>0.38541666666666669</v>
      </c>
      <c r="L13" s="55">
        <v>0.41388888888888892</v>
      </c>
      <c r="M13" s="41">
        <f t="shared" si="5"/>
        <v>0.41388888888888892</v>
      </c>
      <c r="N13" s="55">
        <v>0.42152777777777778</v>
      </c>
      <c r="O13" s="41">
        <f t="shared" si="1"/>
        <v>0.42152777777777778</v>
      </c>
      <c r="P13" s="55">
        <v>0.46875</v>
      </c>
      <c r="Q13" s="41">
        <f t="shared" si="2"/>
        <v>0.46875</v>
      </c>
      <c r="R13" s="55">
        <v>0.48055555555555562</v>
      </c>
      <c r="S13" s="41">
        <f t="shared" si="3"/>
        <v>0.48055555555555562</v>
      </c>
      <c r="T13" s="236">
        <v>0.49722222222222218</v>
      </c>
      <c r="U13" s="72">
        <f t="shared" si="4"/>
        <v>0.49722222222222218</v>
      </c>
      <c r="V13" s="110">
        <v>80</v>
      </c>
      <c r="W13" s="110"/>
    </row>
    <row r="14" spans="1:23" s="46" customFormat="1" ht="24" customHeight="1" x14ac:dyDescent="0.25">
      <c r="A14" s="586" t="s">
        <v>70</v>
      </c>
      <c r="B14" s="587"/>
      <c r="C14" s="97" t="s">
        <v>4140</v>
      </c>
      <c r="D14" s="50">
        <v>72497743</v>
      </c>
      <c r="E14" s="50" t="s">
        <v>84</v>
      </c>
      <c r="F14" s="79" t="s">
        <v>1156</v>
      </c>
      <c r="G14" s="105"/>
      <c r="H14" s="180"/>
      <c r="I14" s="105" t="s">
        <v>780</v>
      </c>
      <c r="J14" s="55">
        <v>0.38750000000000001</v>
      </c>
      <c r="K14" s="41">
        <f t="shared" si="0"/>
        <v>0.38750000000000001</v>
      </c>
      <c r="L14" s="55">
        <v>0.41805555555555562</v>
      </c>
      <c r="M14" s="41">
        <f t="shared" si="5"/>
        <v>0.41805555555555562</v>
      </c>
      <c r="N14" s="55">
        <v>0.42499999999999999</v>
      </c>
      <c r="O14" s="41">
        <f t="shared" si="1"/>
        <v>0.42499999999999999</v>
      </c>
      <c r="P14" s="55">
        <v>0.47569444444444442</v>
      </c>
      <c r="Q14" s="41">
        <f t="shared" si="2"/>
        <v>0.47569444444444442</v>
      </c>
      <c r="R14" s="55">
        <v>0.48888888888888887</v>
      </c>
      <c r="S14" s="41">
        <f t="shared" si="3"/>
        <v>0.48888888888888887</v>
      </c>
      <c r="T14" s="236">
        <v>0.50138888888888888</v>
      </c>
      <c r="U14" s="72">
        <f t="shared" si="4"/>
        <v>0.50138888888888888</v>
      </c>
      <c r="V14" s="110">
        <v>80</v>
      </c>
      <c r="W14" s="110"/>
    </row>
    <row r="15" spans="1:23" ht="21.75" customHeight="1" x14ac:dyDescent="0.25">
      <c r="A15" s="586" t="s">
        <v>73</v>
      </c>
      <c r="B15" s="587"/>
      <c r="C15" s="148" t="s">
        <v>4141</v>
      </c>
      <c r="D15" s="50">
        <v>40268711</v>
      </c>
      <c r="E15" s="21" t="s">
        <v>2711</v>
      </c>
      <c r="F15" s="79" t="s">
        <v>305</v>
      </c>
      <c r="G15" s="105"/>
      <c r="H15" s="180"/>
      <c r="I15" s="105" t="s">
        <v>780</v>
      </c>
      <c r="J15" s="55">
        <v>0.39652777777777781</v>
      </c>
      <c r="K15" s="41">
        <f t="shared" si="0"/>
        <v>0.39652777777777781</v>
      </c>
      <c r="L15" s="55">
        <v>0.4284722222222222</v>
      </c>
      <c r="M15" s="41">
        <f t="shared" si="5"/>
        <v>0.4284722222222222</v>
      </c>
      <c r="N15" s="55">
        <v>0.43819444444444439</v>
      </c>
      <c r="O15" s="41">
        <f t="shared" si="1"/>
        <v>0.43819444444444439</v>
      </c>
      <c r="P15" s="55">
        <v>0.48819444444444438</v>
      </c>
      <c r="Q15" s="41">
        <f t="shared" si="2"/>
        <v>0.48819444444444438</v>
      </c>
      <c r="R15" s="55">
        <v>0.5</v>
      </c>
      <c r="S15" s="41">
        <f t="shared" si="3"/>
        <v>0.5</v>
      </c>
      <c r="T15" s="236">
        <v>0.51458333333333328</v>
      </c>
      <c r="U15" s="72">
        <f t="shared" si="4"/>
        <v>0.51458333333333328</v>
      </c>
      <c r="V15" s="110">
        <v>80</v>
      </c>
      <c r="W15" s="110">
        <v>50</v>
      </c>
    </row>
    <row r="16" spans="1:23" ht="19.5" customHeight="1" x14ac:dyDescent="0.25">
      <c r="A16" s="586" t="s">
        <v>76</v>
      </c>
      <c r="B16" s="587"/>
      <c r="C16" s="97" t="s">
        <v>4142</v>
      </c>
      <c r="D16" s="50">
        <v>2650931</v>
      </c>
      <c r="E16" s="21" t="s">
        <v>2711</v>
      </c>
      <c r="F16" s="79" t="s">
        <v>1156</v>
      </c>
      <c r="G16" s="407" t="s">
        <v>4143</v>
      </c>
      <c r="H16" s="356" t="s">
        <v>228</v>
      </c>
      <c r="I16" s="50" t="s">
        <v>4144</v>
      </c>
      <c r="J16" s="55">
        <v>0.39513888888888887</v>
      </c>
      <c r="K16" s="41">
        <f t="shared" si="0"/>
        <v>0.39513888888888887</v>
      </c>
      <c r="L16" s="55">
        <v>0.42291666666666672</v>
      </c>
      <c r="M16" s="41">
        <f t="shared" si="5"/>
        <v>0.42291666666666672</v>
      </c>
      <c r="N16" s="55">
        <v>0.42916666666666659</v>
      </c>
      <c r="O16" s="41">
        <f t="shared" si="1"/>
        <v>0.42916666666666659</v>
      </c>
      <c r="P16" s="55">
        <v>0.47986111111111113</v>
      </c>
      <c r="Q16" s="41">
        <f t="shared" si="2"/>
        <v>0.47986111111111113</v>
      </c>
      <c r="R16" s="55">
        <v>0.49166666666666659</v>
      </c>
      <c r="S16" s="41">
        <f t="shared" si="3"/>
        <v>0.49166666666666659</v>
      </c>
      <c r="T16" s="236">
        <v>0.50902777777777775</v>
      </c>
      <c r="U16" s="72">
        <f t="shared" si="4"/>
        <v>0.50902777777777775</v>
      </c>
      <c r="V16" s="110">
        <v>80</v>
      </c>
      <c r="W16" s="110"/>
    </row>
    <row r="17" spans="1:23" ht="20.25" customHeight="1" x14ac:dyDescent="0.25">
      <c r="A17" s="600" t="s">
        <v>78</v>
      </c>
      <c r="B17" s="587"/>
      <c r="C17" s="97" t="s">
        <v>4145</v>
      </c>
      <c r="D17" s="50">
        <v>25483048</v>
      </c>
      <c r="E17" s="21" t="s">
        <v>2711</v>
      </c>
      <c r="F17" s="79" t="s">
        <v>1156</v>
      </c>
      <c r="G17" s="184" t="s">
        <v>4131</v>
      </c>
      <c r="H17" s="182"/>
      <c r="I17" s="50" t="s">
        <v>603</v>
      </c>
      <c r="J17" s="55">
        <v>0.4</v>
      </c>
      <c r="K17" s="41">
        <f t="shared" si="0"/>
        <v>0.4</v>
      </c>
      <c r="L17" s="55">
        <v>0.43333333333333329</v>
      </c>
      <c r="M17" s="41">
        <f t="shared" si="5"/>
        <v>0.43333333333333329</v>
      </c>
      <c r="N17" s="55">
        <v>0.44236111111111109</v>
      </c>
      <c r="O17" s="41">
        <f t="shared" si="1"/>
        <v>0.44236111111111109</v>
      </c>
      <c r="P17" s="55">
        <v>0.49236111111111108</v>
      </c>
      <c r="Q17" s="41">
        <f t="shared" si="2"/>
        <v>0.49236111111111108</v>
      </c>
      <c r="R17" s="55">
        <v>0.50486111111111109</v>
      </c>
      <c r="S17" s="41">
        <f t="shared" si="3"/>
        <v>0.50486111111111109</v>
      </c>
      <c r="T17" s="236">
        <v>0.52013888888888893</v>
      </c>
      <c r="U17" s="72">
        <f t="shared" si="4"/>
        <v>0.52013888888888893</v>
      </c>
      <c r="V17" s="110">
        <v>80</v>
      </c>
      <c r="W17" s="110"/>
    </row>
    <row r="18" spans="1:23" ht="21.75" customHeight="1" x14ac:dyDescent="0.25">
      <c r="A18" s="586" t="s">
        <v>80</v>
      </c>
      <c r="B18" s="587"/>
      <c r="C18" s="97" t="s">
        <v>4146</v>
      </c>
      <c r="D18" s="50">
        <v>75385193</v>
      </c>
      <c r="E18" s="50" t="s">
        <v>84</v>
      </c>
      <c r="F18" s="79" t="s">
        <v>1156</v>
      </c>
      <c r="G18" s="105" t="s">
        <v>42</v>
      </c>
      <c r="H18" s="425"/>
      <c r="I18" s="134" t="s">
        <v>57</v>
      </c>
      <c r="J18" s="55">
        <v>0.40069444444444452</v>
      </c>
      <c r="K18" s="41">
        <f t="shared" si="0"/>
        <v>0.40069444444444452</v>
      </c>
      <c r="L18" s="55">
        <v>0.44027777777777782</v>
      </c>
      <c r="M18" s="41">
        <f t="shared" si="5"/>
        <v>0.44027777777777782</v>
      </c>
      <c r="N18" s="55">
        <v>0.44861111111111113</v>
      </c>
      <c r="O18" s="41">
        <f t="shared" si="1"/>
        <v>0.44861111111111113</v>
      </c>
      <c r="P18" s="55">
        <v>0.49930555555555561</v>
      </c>
      <c r="Q18" s="41">
        <f t="shared" si="2"/>
        <v>0.49930555555555561</v>
      </c>
      <c r="R18" s="55">
        <v>0.51180555555555551</v>
      </c>
      <c r="S18" s="41">
        <f t="shared" si="3"/>
        <v>0.51180555555555551</v>
      </c>
      <c r="T18" s="236">
        <v>0.52777777777777779</v>
      </c>
      <c r="U18" s="72">
        <f t="shared" si="4"/>
        <v>0.52777777777777779</v>
      </c>
      <c r="V18" s="110">
        <v>100</v>
      </c>
      <c r="W18" s="110"/>
    </row>
    <row r="19" spans="1:23" ht="22.5" customHeight="1" x14ac:dyDescent="0.25">
      <c r="A19" s="586" t="s">
        <v>82</v>
      </c>
      <c r="B19" s="587"/>
      <c r="C19" s="97" t="s">
        <v>4147</v>
      </c>
      <c r="D19" s="50">
        <v>25555566</v>
      </c>
      <c r="E19" s="50" t="s">
        <v>2386</v>
      </c>
      <c r="F19" s="79" t="s">
        <v>1156</v>
      </c>
      <c r="G19" s="105"/>
      <c r="H19" s="180"/>
      <c r="I19" s="105" t="s">
        <v>780</v>
      </c>
      <c r="J19" s="55">
        <v>0.40486111111111112</v>
      </c>
      <c r="K19" s="41">
        <f t="shared" si="0"/>
        <v>0.40486111111111112</v>
      </c>
      <c r="L19" s="55">
        <v>0.44513888888888892</v>
      </c>
      <c r="M19" s="41">
        <f t="shared" si="5"/>
        <v>0.44513888888888892</v>
      </c>
      <c r="N19" s="55">
        <v>0.45069444444444451</v>
      </c>
      <c r="O19" s="41">
        <f t="shared" si="1"/>
        <v>0.45069444444444451</v>
      </c>
      <c r="P19" s="55">
        <v>0.50416666666666665</v>
      </c>
      <c r="Q19" s="41">
        <f t="shared" si="2"/>
        <v>0.50416666666666665</v>
      </c>
      <c r="R19" s="55">
        <v>0.51666666666666672</v>
      </c>
      <c r="S19" s="41">
        <f t="shared" si="3"/>
        <v>0.51666666666666672</v>
      </c>
      <c r="T19" s="236">
        <v>0.53125</v>
      </c>
      <c r="U19" s="72">
        <f t="shared" si="4"/>
        <v>0.53125</v>
      </c>
      <c r="V19" s="110">
        <v>80</v>
      </c>
      <c r="W19" s="110"/>
    </row>
    <row r="20" spans="1:23" s="4" customFormat="1" ht="20.25" customHeight="1" x14ac:dyDescent="0.25">
      <c r="A20" s="586" t="s">
        <v>87</v>
      </c>
      <c r="B20" s="587"/>
      <c r="C20" s="148" t="s">
        <v>4148</v>
      </c>
      <c r="D20" s="50">
        <v>72325647</v>
      </c>
      <c r="E20" s="21" t="s">
        <v>301</v>
      </c>
      <c r="F20" s="79" t="s">
        <v>305</v>
      </c>
      <c r="G20" s="184" t="s">
        <v>602</v>
      </c>
      <c r="H20" s="180"/>
      <c r="I20" s="105" t="s">
        <v>780</v>
      </c>
      <c r="J20" s="55">
        <v>0.41041666666666671</v>
      </c>
      <c r="K20" s="41">
        <f t="shared" si="0"/>
        <v>0.41041666666666671</v>
      </c>
      <c r="L20" s="55">
        <v>0.45</v>
      </c>
      <c r="M20" s="41">
        <f t="shared" si="5"/>
        <v>0.45</v>
      </c>
      <c r="N20" s="55">
        <v>0.45763888888888887</v>
      </c>
      <c r="O20" s="41">
        <v>0.49930555555555561</v>
      </c>
      <c r="P20" s="55">
        <v>0.51111111111111107</v>
      </c>
      <c r="Q20" s="41">
        <f t="shared" si="2"/>
        <v>0.51111111111111107</v>
      </c>
      <c r="R20" s="55">
        <v>0.5229166666666667</v>
      </c>
      <c r="S20" s="41">
        <f t="shared" si="3"/>
        <v>0.5229166666666667</v>
      </c>
      <c r="T20" s="236">
        <v>0.54027777777777775</v>
      </c>
      <c r="U20" s="72">
        <f t="shared" si="4"/>
        <v>0.54027777777777775</v>
      </c>
      <c r="V20" s="110">
        <v>80</v>
      </c>
      <c r="W20" s="110">
        <v>100</v>
      </c>
    </row>
    <row r="21" spans="1:23" ht="23.25" customHeight="1" x14ac:dyDescent="0.25">
      <c r="A21" s="586" t="s">
        <v>91</v>
      </c>
      <c r="B21" s="587"/>
      <c r="C21" s="97" t="s">
        <v>4149</v>
      </c>
      <c r="D21" s="50">
        <v>47971006</v>
      </c>
      <c r="E21" s="174" t="s">
        <v>93</v>
      </c>
      <c r="F21" s="79" t="s">
        <v>28</v>
      </c>
      <c r="G21" s="184" t="s">
        <v>602</v>
      </c>
      <c r="H21" s="425"/>
      <c r="I21" s="134" t="s">
        <v>168</v>
      </c>
      <c r="J21" s="55">
        <v>0.41180555555555548</v>
      </c>
      <c r="K21" s="41">
        <f t="shared" si="0"/>
        <v>0.41180555555555548</v>
      </c>
      <c r="L21" s="55">
        <v>0.45763888888888887</v>
      </c>
      <c r="M21" s="55">
        <f t="shared" si="5"/>
        <v>0.45763888888888887</v>
      </c>
      <c r="N21" s="55">
        <v>0.46250000000000002</v>
      </c>
      <c r="O21" s="55">
        <f t="shared" ref="O21:O36" si="6">N21+$O$62</f>
        <v>0.46250000000000002</v>
      </c>
      <c r="P21" s="55">
        <v>0.51597222222222228</v>
      </c>
      <c r="Q21" s="55">
        <f t="shared" si="2"/>
        <v>0.51597222222222228</v>
      </c>
      <c r="R21" s="55">
        <v>0.52777777777777779</v>
      </c>
      <c r="S21" s="41">
        <f t="shared" si="3"/>
        <v>0.52777777777777779</v>
      </c>
      <c r="T21" s="236">
        <v>0.54305555555555551</v>
      </c>
      <c r="U21" s="236">
        <f t="shared" si="4"/>
        <v>0.54305555555555551</v>
      </c>
      <c r="V21" s="110">
        <v>100</v>
      </c>
      <c r="W21" s="110"/>
    </row>
    <row r="22" spans="1:23" ht="21.75" customHeight="1" x14ac:dyDescent="0.25">
      <c r="A22" s="586" t="s">
        <v>96</v>
      </c>
      <c r="B22" s="587"/>
      <c r="C22" s="97" t="s">
        <v>4150</v>
      </c>
      <c r="D22" s="50">
        <v>25793788</v>
      </c>
      <c r="E22" s="50" t="s">
        <v>84</v>
      </c>
      <c r="F22" s="79" t="s">
        <v>1156</v>
      </c>
      <c r="G22" s="105" t="s">
        <v>397</v>
      </c>
      <c r="H22" s="182"/>
      <c r="I22" s="50" t="s">
        <v>743</v>
      </c>
      <c r="J22" s="55">
        <v>0.41875000000000001</v>
      </c>
      <c r="K22" s="55">
        <f t="shared" si="0"/>
        <v>0.41875000000000001</v>
      </c>
      <c r="L22" s="55">
        <v>0.46250000000000002</v>
      </c>
      <c r="M22" s="55">
        <f t="shared" si="5"/>
        <v>0.46250000000000002</v>
      </c>
      <c r="N22" s="55">
        <v>0.46875</v>
      </c>
      <c r="O22" s="55">
        <f t="shared" si="6"/>
        <v>0.46875</v>
      </c>
      <c r="P22" s="55">
        <v>0.5229166666666667</v>
      </c>
      <c r="Q22" s="55">
        <f t="shared" si="2"/>
        <v>0.5229166666666667</v>
      </c>
      <c r="R22" s="55">
        <v>0.53402777777777777</v>
      </c>
      <c r="S22" s="41">
        <f t="shared" si="3"/>
        <v>0.53402777777777777</v>
      </c>
      <c r="T22" s="236">
        <v>0.55277777777777781</v>
      </c>
      <c r="U22" s="236">
        <f t="shared" si="4"/>
        <v>0.55277777777777781</v>
      </c>
      <c r="V22" s="110">
        <v>80</v>
      </c>
      <c r="W22" s="110"/>
    </row>
    <row r="23" spans="1:23" ht="21" customHeight="1" x14ac:dyDescent="0.25">
      <c r="A23" s="586" t="s">
        <v>98</v>
      </c>
      <c r="B23" s="587"/>
      <c r="C23" s="97" t="s">
        <v>4151</v>
      </c>
      <c r="D23" s="50">
        <v>71772578</v>
      </c>
      <c r="E23" s="50" t="s">
        <v>84</v>
      </c>
      <c r="F23" s="79" t="s">
        <v>1156</v>
      </c>
      <c r="G23" s="184" t="s">
        <v>216</v>
      </c>
      <c r="H23" s="182"/>
      <c r="I23" s="50" t="s">
        <v>117</v>
      </c>
      <c r="J23" s="55">
        <v>0.42291666666666672</v>
      </c>
      <c r="K23" s="41">
        <f t="shared" si="0"/>
        <v>0.42291666666666672</v>
      </c>
      <c r="L23" s="55">
        <v>0.46666666666666667</v>
      </c>
      <c r="M23" s="41">
        <f t="shared" si="5"/>
        <v>0.46666666666666667</v>
      </c>
      <c r="N23" s="55">
        <v>0.47222222222222221</v>
      </c>
      <c r="O23" s="41">
        <f t="shared" si="6"/>
        <v>0.47222222222222221</v>
      </c>
      <c r="P23" s="55">
        <v>0.52777777777777779</v>
      </c>
      <c r="Q23" s="41">
        <f t="shared" si="2"/>
        <v>0.52777777777777779</v>
      </c>
      <c r="R23" s="55">
        <v>0.5395833333333333</v>
      </c>
      <c r="S23" s="41">
        <f t="shared" si="3"/>
        <v>0.5395833333333333</v>
      </c>
      <c r="T23" s="236">
        <v>0.5541666666666667</v>
      </c>
      <c r="U23" s="72">
        <f t="shared" si="4"/>
        <v>0.5541666666666667</v>
      </c>
      <c r="V23" s="110">
        <v>80</v>
      </c>
      <c r="W23" s="110"/>
    </row>
    <row r="24" spans="1:23" ht="19.5" customHeight="1" x14ac:dyDescent="0.25">
      <c r="A24" s="586" t="s">
        <v>102</v>
      </c>
      <c r="B24" s="587"/>
      <c r="C24" s="97" t="s">
        <v>4152</v>
      </c>
      <c r="D24" s="50">
        <v>25535881</v>
      </c>
      <c r="E24" s="50" t="s">
        <v>37</v>
      </c>
      <c r="F24" s="79" t="s">
        <v>660</v>
      </c>
      <c r="G24" s="105"/>
      <c r="H24" s="180"/>
      <c r="I24" s="105" t="s">
        <v>780</v>
      </c>
      <c r="J24" s="55">
        <v>0.42708333333333331</v>
      </c>
      <c r="K24" s="41">
        <f t="shared" si="0"/>
        <v>0.42708333333333331</v>
      </c>
      <c r="L24" s="55">
        <v>0.47638888888888892</v>
      </c>
      <c r="M24" s="55">
        <f t="shared" si="5"/>
        <v>0.47638888888888892</v>
      </c>
      <c r="N24" s="55">
        <v>0.48055555555555562</v>
      </c>
      <c r="O24" s="55">
        <f t="shared" si="6"/>
        <v>0.48055555555555562</v>
      </c>
      <c r="P24" s="55">
        <v>0.5395833333333333</v>
      </c>
      <c r="Q24" s="55">
        <f t="shared" si="2"/>
        <v>0.5395833333333333</v>
      </c>
      <c r="R24" s="55">
        <v>0.55208333333333337</v>
      </c>
      <c r="S24" s="41">
        <f t="shared" si="3"/>
        <v>0.55208333333333337</v>
      </c>
      <c r="T24" s="236">
        <v>0.56458333333333333</v>
      </c>
      <c r="U24" s="236">
        <f t="shared" si="4"/>
        <v>0.56458333333333333</v>
      </c>
      <c r="V24" s="110">
        <v>80</v>
      </c>
      <c r="W24" s="110"/>
    </row>
    <row r="25" spans="1:23" ht="18" customHeight="1" x14ac:dyDescent="0.25">
      <c r="A25" s="586" t="s">
        <v>106</v>
      </c>
      <c r="B25" s="587"/>
      <c r="C25" s="97" t="s">
        <v>3795</v>
      </c>
      <c r="D25" s="50">
        <v>72242439</v>
      </c>
      <c r="E25" s="529" t="s">
        <v>138</v>
      </c>
      <c r="F25" s="79" t="s">
        <v>660</v>
      </c>
      <c r="G25" s="407" t="s">
        <v>1258</v>
      </c>
      <c r="H25" s="182"/>
      <c r="I25" s="50" t="s">
        <v>3796</v>
      </c>
      <c r="J25" s="55">
        <v>0.4201388888888889</v>
      </c>
      <c r="K25" s="55">
        <f t="shared" si="0"/>
        <v>0.4201388888888889</v>
      </c>
      <c r="L25" s="55">
        <v>0.47083333333333333</v>
      </c>
      <c r="M25" s="55">
        <f t="shared" si="5"/>
        <v>0.47083333333333333</v>
      </c>
      <c r="N25" s="55">
        <v>0.47569444444444442</v>
      </c>
      <c r="O25" s="55">
        <f t="shared" si="6"/>
        <v>0.47569444444444442</v>
      </c>
      <c r="P25" s="55">
        <v>0.53472222222222221</v>
      </c>
      <c r="Q25" s="55">
        <f t="shared" si="2"/>
        <v>0.53472222222222221</v>
      </c>
      <c r="R25" s="55">
        <v>0.54652777777777772</v>
      </c>
      <c r="S25" s="41">
        <f t="shared" si="3"/>
        <v>0.54652777777777772</v>
      </c>
      <c r="T25" s="236">
        <v>0.56527777777777777</v>
      </c>
      <c r="U25" s="236">
        <f t="shared" si="4"/>
        <v>0.56527777777777777</v>
      </c>
      <c r="V25" s="110">
        <v>50</v>
      </c>
      <c r="W25" s="110"/>
    </row>
    <row r="26" spans="1:23" s="4" customFormat="1" ht="23.25" customHeight="1" x14ac:dyDescent="0.25">
      <c r="A26" s="586" t="s">
        <v>110</v>
      </c>
      <c r="B26" s="587"/>
      <c r="C26" s="97" t="s">
        <v>4153</v>
      </c>
      <c r="D26" s="50">
        <v>4021423</v>
      </c>
      <c r="E26" s="50" t="s">
        <v>84</v>
      </c>
      <c r="F26" s="79" t="s">
        <v>1156</v>
      </c>
      <c r="G26" s="105"/>
      <c r="H26" s="356" t="s">
        <v>108</v>
      </c>
      <c r="I26" s="105" t="s">
        <v>780</v>
      </c>
      <c r="J26" s="55">
        <v>0.43194444444444452</v>
      </c>
      <c r="K26" s="41">
        <f t="shared" si="0"/>
        <v>0.43194444444444452</v>
      </c>
      <c r="L26" s="55">
        <v>0.47986111111111113</v>
      </c>
      <c r="M26" s="41">
        <f t="shared" si="5"/>
        <v>0.47986111111111113</v>
      </c>
      <c r="N26" s="55">
        <v>0.48472222222222222</v>
      </c>
      <c r="O26" s="41">
        <f t="shared" si="6"/>
        <v>0.48472222222222222</v>
      </c>
      <c r="P26" s="55">
        <v>0.54652777777777772</v>
      </c>
      <c r="Q26" s="41">
        <f t="shared" si="2"/>
        <v>0.54652777777777772</v>
      </c>
      <c r="R26" s="55">
        <v>0.55763888888888891</v>
      </c>
      <c r="S26" s="41">
        <f t="shared" si="3"/>
        <v>0.55763888888888891</v>
      </c>
      <c r="T26" s="236">
        <v>0.57708333333333328</v>
      </c>
      <c r="U26" s="236">
        <f t="shared" si="4"/>
        <v>0.57708333333333328</v>
      </c>
      <c r="V26" s="110">
        <v>80</v>
      </c>
      <c r="W26" s="110"/>
    </row>
    <row r="27" spans="1:23" s="46" customFormat="1" ht="19.5" customHeight="1" x14ac:dyDescent="0.25">
      <c r="A27" s="586" t="s">
        <v>114</v>
      </c>
      <c r="B27" s="587"/>
      <c r="C27" s="148" t="s">
        <v>4154</v>
      </c>
      <c r="D27" s="50">
        <v>75170650</v>
      </c>
      <c r="E27" s="529" t="s">
        <v>138</v>
      </c>
      <c r="F27" s="79" t="s">
        <v>305</v>
      </c>
      <c r="G27" s="407" t="s">
        <v>4155</v>
      </c>
      <c r="H27" s="334"/>
      <c r="I27" s="256" t="s">
        <v>34</v>
      </c>
      <c r="J27" s="55">
        <v>0.45</v>
      </c>
      <c r="K27" s="41">
        <f t="shared" si="0"/>
        <v>0.45</v>
      </c>
      <c r="L27" s="55">
        <v>0.48402777777777778</v>
      </c>
      <c r="M27" s="41">
        <f t="shared" si="5"/>
        <v>0.48402777777777778</v>
      </c>
      <c r="N27" s="55">
        <v>0.48888888888888887</v>
      </c>
      <c r="O27" s="41">
        <f t="shared" si="6"/>
        <v>0.48888888888888887</v>
      </c>
      <c r="P27" s="55">
        <v>0.55208333333333337</v>
      </c>
      <c r="Q27" s="41">
        <f t="shared" si="2"/>
        <v>0.55208333333333337</v>
      </c>
      <c r="R27" s="55">
        <v>0.56388888888888888</v>
      </c>
      <c r="S27" s="41">
        <f t="shared" si="3"/>
        <v>0.56388888888888888</v>
      </c>
      <c r="T27" s="236">
        <v>0.57638888888888884</v>
      </c>
      <c r="U27" s="236">
        <f t="shared" si="4"/>
        <v>0.57638888888888884</v>
      </c>
      <c r="V27" s="110">
        <v>80</v>
      </c>
      <c r="W27" s="110"/>
    </row>
    <row r="28" spans="1:23" ht="21" customHeight="1" x14ac:dyDescent="0.25">
      <c r="A28" s="586" t="s">
        <v>118</v>
      </c>
      <c r="B28" s="587"/>
      <c r="C28" s="97" t="s">
        <v>4156</v>
      </c>
      <c r="D28" s="50">
        <v>25857329</v>
      </c>
      <c r="E28" s="50" t="s">
        <v>84</v>
      </c>
      <c r="F28" s="79" t="s">
        <v>1156</v>
      </c>
      <c r="G28" s="105"/>
      <c r="H28" s="180"/>
      <c r="I28" s="105" t="s">
        <v>780</v>
      </c>
      <c r="J28" s="55">
        <v>0.45069444444444451</v>
      </c>
      <c r="K28" s="41">
        <f t="shared" si="0"/>
        <v>0.45069444444444451</v>
      </c>
      <c r="L28" s="55">
        <v>0.48888888888888887</v>
      </c>
      <c r="M28" s="41">
        <f t="shared" si="5"/>
        <v>0.48888888888888887</v>
      </c>
      <c r="N28" s="55">
        <v>0.49583333333333329</v>
      </c>
      <c r="O28" s="41">
        <f t="shared" si="6"/>
        <v>0.49583333333333329</v>
      </c>
      <c r="P28" s="55">
        <v>0.55694444444444446</v>
      </c>
      <c r="Q28" s="41">
        <f t="shared" si="2"/>
        <v>0.55694444444444446</v>
      </c>
      <c r="R28" s="55">
        <v>0.56874999999999998</v>
      </c>
      <c r="S28" s="41">
        <f t="shared" si="3"/>
        <v>0.56874999999999998</v>
      </c>
      <c r="T28" s="236">
        <v>0.58888888888888891</v>
      </c>
      <c r="U28" s="236">
        <f t="shared" si="4"/>
        <v>0.58888888888888891</v>
      </c>
      <c r="V28" s="110">
        <v>80</v>
      </c>
      <c r="W28" s="110"/>
    </row>
    <row r="29" spans="1:23" ht="21.75" customHeight="1" x14ac:dyDescent="0.25">
      <c r="A29" s="586" t="s">
        <v>126</v>
      </c>
      <c r="B29" s="587"/>
      <c r="C29" s="97" t="s">
        <v>4157</v>
      </c>
      <c r="D29" s="50">
        <v>43496826</v>
      </c>
      <c r="E29" s="50" t="s">
        <v>37</v>
      </c>
      <c r="F29" s="79" t="s">
        <v>1156</v>
      </c>
      <c r="G29" s="105"/>
      <c r="H29" s="180"/>
      <c r="I29" s="105" t="s">
        <v>780</v>
      </c>
      <c r="J29" s="55">
        <v>0.4513888888888889</v>
      </c>
      <c r="K29" s="41">
        <f t="shared" si="0"/>
        <v>0.4513888888888889</v>
      </c>
      <c r="L29" s="55">
        <v>0.49305555555555558</v>
      </c>
      <c r="M29" s="55">
        <f t="shared" si="5"/>
        <v>0.49305555555555558</v>
      </c>
      <c r="N29" s="55">
        <v>0.49861111111111112</v>
      </c>
      <c r="O29" s="55">
        <f t="shared" si="6"/>
        <v>0.49861111111111112</v>
      </c>
      <c r="P29" s="55">
        <v>0.56458333333333333</v>
      </c>
      <c r="Q29" s="55">
        <f t="shared" si="2"/>
        <v>0.56458333333333333</v>
      </c>
      <c r="R29" s="55">
        <v>0.57638888888888884</v>
      </c>
      <c r="S29" s="41">
        <f t="shared" si="3"/>
        <v>0.57638888888888884</v>
      </c>
      <c r="T29" s="236">
        <v>0.59166666666666667</v>
      </c>
      <c r="U29" s="236">
        <f t="shared" si="4"/>
        <v>0.59166666666666667</v>
      </c>
      <c r="V29" s="110">
        <v>80</v>
      </c>
      <c r="W29" s="110"/>
    </row>
    <row r="30" spans="1:23" ht="21" customHeight="1" x14ac:dyDescent="0.25">
      <c r="A30" s="586" t="s">
        <v>130</v>
      </c>
      <c r="B30" s="587"/>
      <c r="C30" s="148" t="s">
        <v>4158</v>
      </c>
      <c r="D30" s="50">
        <v>25800249</v>
      </c>
      <c r="E30" s="50" t="s">
        <v>84</v>
      </c>
      <c r="F30" s="79" t="s">
        <v>60</v>
      </c>
      <c r="G30" s="105" t="s">
        <v>4159</v>
      </c>
      <c r="H30" s="182"/>
      <c r="I30" s="50" t="s">
        <v>354</v>
      </c>
      <c r="J30" s="55">
        <v>0.50416666666666665</v>
      </c>
      <c r="K30" s="41">
        <f t="shared" si="0"/>
        <v>0.50416666666666665</v>
      </c>
      <c r="L30" s="55">
        <v>0.50486111111111109</v>
      </c>
      <c r="M30" s="41">
        <f t="shared" si="5"/>
        <v>0.50486111111111109</v>
      </c>
      <c r="N30" s="55">
        <v>0.50972222222222219</v>
      </c>
      <c r="O30" s="41">
        <f t="shared" si="6"/>
        <v>0.50972222222222219</v>
      </c>
      <c r="P30" s="55">
        <v>0.56874999999999998</v>
      </c>
      <c r="Q30" s="41">
        <f t="shared" si="2"/>
        <v>0.56874999999999998</v>
      </c>
      <c r="R30" s="55">
        <v>0.58194444444444449</v>
      </c>
      <c r="S30" s="41">
        <f t="shared" si="3"/>
        <v>0.58194444444444449</v>
      </c>
      <c r="T30" s="236">
        <v>0.60138888888888886</v>
      </c>
      <c r="U30" s="236">
        <f t="shared" si="4"/>
        <v>0.60138888888888886</v>
      </c>
      <c r="V30" s="110">
        <v>80</v>
      </c>
      <c r="W30" s="110">
        <v>30</v>
      </c>
    </row>
    <row r="31" spans="1:23" s="4" customFormat="1" ht="20.25" customHeight="1" x14ac:dyDescent="0.25">
      <c r="A31" s="586" t="s">
        <v>237</v>
      </c>
      <c r="B31" s="587"/>
      <c r="C31" s="148" t="s">
        <v>4160</v>
      </c>
      <c r="D31" s="50">
        <v>74153680</v>
      </c>
      <c r="E31" s="50" t="s">
        <v>84</v>
      </c>
      <c r="F31" s="79" t="s">
        <v>60</v>
      </c>
      <c r="G31" s="184" t="s">
        <v>1319</v>
      </c>
      <c r="H31" s="425"/>
      <c r="I31" s="134" t="s">
        <v>57</v>
      </c>
      <c r="J31" s="55">
        <v>0.4826388888888889</v>
      </c>
      <c r="K31" s="41">
        <f t="shared" si="0"/>
        <v>0.4826388888888889</v>
      </c>
      <c r="L31" s="55">
        <v>0.50902777777777775</v>
      </c>
      <c r="M31" s="41">
        <f t="shared" si="5"/>
        <v>0.50902777777777775</v>
      </c>
      <c r="N31" s="55">
        <v>0.51458333333333328</v>
      </c>
      <c r="O31" s="41">
        <f t="shared" si="6"/>
        <v>0.51458333333333328</v>
      </c>
      <c r="P31" s="55">
        <v>0.57638888888888884</v>
      </c>
      <c r="Q31" s="41">
        <f t="shared" si="2"/>
        <v>0.57638888888888884</v>
      </c>
      <c r="R31" s="55">
        <v>0.58819444444444446</v>
      </c>
      <c r="S31" s="41">
        <f t="shared" si="3"/>
        <v>0.58819444444444446</v>
      </c>
      <c r="T31" s="236">
        <v>0.60347222222222219</v>
      </c>
      <c r="U31" s="236">
        <f t="shared" si="4"/>
        <v>0.60347222222222219</v>
      </c>
      <c r="V31" s="110">
        <v>100</v>
      </c>
      <c r="W31" s="110">
        <v>50</v>
      </c>
    </row>
    <row r="32" spans="1:23" s="46" customFormat="1" ht="21" customHeight="1" x14ac:dyDescent="0.25">
      <c r="A32" s="586" t="s">
        <v>136</v>
      </c>
      <c r="B32" s="587"/>
      <c r="C32" s="148" t="s">
        <v>4161</v>
      </c>
      <c r="D32" s="50">
        <v>75356987</v>
      </c>
      <c r="E32" s="50" t="s">
        <v>84</v>
      </c>
      <c r="F32" s="79" t="s">
        <v>60</v>
      </c>
      <c r="G32" s="105" t="s">
        <v>33</v>
      </c>
      <c r="H32" s="186"/>
      <c r="I32" s="186" t="s">
        <v>159</v>
      </c>
      <c r="J32" s="55">
        <v>0.48958333333333331</v>
      </c>
      <c r="K32" s="41">
        <f t="shared" si="0"/>
        <v>0.48958333333333331</v>
      </c>
      <c r="L32" s="55">
        <v>0.51388888888888884</v>
      </c>
      <c r="M32" s="41">
        <f t="shared" si="5"/>
        <v>0.51388888888888884</v>
      </c>
      <c r="N32" s="55">
        <v>0.52013888888888893</v>
      </c>
      <c r="O32" s="41">
        <f t="shared" si="6"/>
        <v>0.52013888888888893</v>
      </c>
      <c r="P32" s="55">
        <v>0.58125000000000004</v>
      </c>
      <c r="Q32" s="41">
        <f t="shared" si="2"/>
        <v>0.58125000000000004</v>
      </c>
      <c r="R32" s="55">
        <v>0.59444444444444444</v>
      </c>
      <c r="S32" s="41">
        <f t="shared" si="3"/>
        <v>0.59444444444444444</v>
      </c>
      <c r="T32" s="236">
        <v>0.61111111111111116</v>
      </c>
      <c r="U32" s="236">
        <f t="shared" si="4"/>
        <v>0.61111111111111116</v>
      </c>
      <c r="V32" s="110">
        <v>130</v>
      </c>
      <c r="W32" s="110">
        <v>30</v>
      </c>
    </row>
    <row r="33" spans="1:23" ht="19.5" customHeight="1" x14ac:dyDescent="0.25">
      <c r="A33" s="586" t="s">
        <v>240</v>
      </c>
      <c r="B33" s="587"/>
      <c r="C33" s="97" t="s">
        <v>4162</v>
      </c>
      <c r="D33" s="50">
        <v>25751538</v>
      </c>
      <c r="E33" s="201" t="s">
        <v>45</v>
      </c>
      <c r="F33" s="79" t="s">
        <v>4163</v>
      </c>
      <c r="G33" s="105" t="s">
        <v>69</v>
      </c>
      <c r="H33" s="182"/>
      <c r="I33" s="50" t="s">
        <v>664</v>
      </c>
      <c r="J33" s="55">
        <v>0.49375000000000002</v>
      </c>
      <c r="K33" s="41">
        <f t="shared" si="0"/>
        <v>0.49375000000000002</v>
      </c>
      <c r="L33" s="55">
        <v>0.52013888888888893</v>
      </c>
      <c r="M33" s="41">
        <f t="shared" si="5"/>
        <v>0.52013888888888893</v>
      </c>
      <c r="N33" s="55">
        <v>0.52569444444444446</v>
      </c>
      <c r="O33" s="41">
        <f t="shared" si="6"/>
        <v>0.52569444444444446</v>
      </c>
      <c r="P33" s="55">
        <v>0.58819444444444446</v>
      </c>
      <c r="Q33" s="41">
        <f t="shared" si="2"/>
        <v>0.58819444444444446</v>
      </c>
      <c r="R33" s="55">
        <v>0.6</v>
      </c>
      <c r="S33" s="41">
        <f t="shared" si="3"/>
        <v>0.6</v>
      </c>
      <c r="T33" s="236">
        <v>0.61597222222222225</v>
      </c>
      <c r="U33" s="236">
        <f t="shared" si="4"/>
        <v>0.61597222222222225</v>
      </c>
      <c r="V33" s="110">
        <v>80</v>
      </c>
      <c r="W33" s="110"/>
    </row>
    <row r="34" spans="1:23" ht="19.5" customHeight="1" x14ac:dyDescent="0.25">
      <c r="A34" s="586" t="s">
        <v>454</v>
      </c>
      <c r="B34" s="587"/>
      <c r="C34" s="148" t="s">
        <v>4164</v>
      </c>
      <c r="D34" s="50">
        <v>73226624</v>
      </c>
      <c r="E34" s="50" t="s">
        <v>84</v>
      </c>
      <c r="F34" s="79" t="s">
        <v>23</v>
      </c>
      <c r="G34" s="184" t="s">
        <v>3980</v>
      </c>
      <c r="H34" s="186"/>
      <c r="I34" s="186" t="s">
        <v>159</v>
      </c>
      <c r="J34" s="55">
        <v>0.5</v>
      </c>
      <c r="K34" s="41">
        <f t="shared" si="0"/>
        <v>0.5</v>
      </c>
      <c r="L34" s="55">
        <v>0.52430555555555558</v>
      </c>
      <c r="M34" s="41">
        <f t="shared" si="5"/>
        <v>0.52430555555555558</v>
      </c>
      <c r="N34" s="55">
        <v>0.53055555555555556</v>
      </c>
      <c r="O34" s="41">
        <f t="shared" si="6"/>
        <v>0.53055555555555556</v>
      </c>
      <c r="P34" s="55">
        <v>0.59305555555555556</v>
      </c>
      <c r="Q34" s="41">
        <f t="shared" si="2"/>
        <v>0.59305555555555556</v>
      </c>
      <c r="R34" s="55">
        <v>0.60833333333333328</v>
      </c>
      <c r="S34" s="41">
        <f t="shared" si="3"/>
        <v>0.60833333333333328</v>
      </c>
      <c r="T34" s="236">
        <v>0.62152777777777779</v>
      </c>
      <c r="U34" s="236">
        <f t="shared" si="4"/>
        <v>0.62152777777777779</v>
      </c>
      <c r="V34" s="110">
        <v>130</v>
      </c>
      <c r="W34" s="110">
        <v>50</v>
      </c>
    </row>
    <row r="35" spans="1:23" ht="18.75" customHeight="1" x14ac:dyDescent="0.25">
      <c r="A35" s="600" t="s">
        <v>244</v>
      </c>
      <c r="B35" s="587"/>
      <c r="C35" s="97" t="s">
        <v>4165</v>
      </c>
      <c r="D35" s="50">
        <v>46153526</v>
      </c>
      <c r="E35" s="50" t="s">
        <v>37</v>
      </c>
      <c r="F35" s="79" t="s">
        <v>60</v>
      </c>
      <c r="G35" s="184" t="s">
        <v>602</v>
      </c>
      <c r="H35" s="134"/>
      <c r="I35" s="134" t="s">
        <v>57</v>
      </c>
      <c r="J35" s="55">
        <v>0.50763888888888886</v>
      </c>
      <c r="K35" s="41">
        <f t="shared" si="0"/>
        <v>0.50763888888888886</v>
      </c>
      <c r="L35" s="55">
        <v>0.53472222222222221</v>
      </c>
      <c r="M35" s="41">
        <f t="shared" si="5"/>
        <v>0.53472222222222221</v>
      </c>
      <c r="N35" s="55">
        <v>0.54166666666666663</v>
      </c>
      <c r="O35" s="41">
        <f t="shared" si="6"/>
        <v>0.54166666666666663</v>
      </c>
      <c r="P35" s="55">
        <v>0.60486111111111107</v>
      </c>
      <c r="Q35" s="41">
        <f t="shared" si="2"/>
        <v>0.60486111111111107</v>
      </c>
      <c r="R35" s="55">
        <v>0.625</v>
      </c>
      <c r="S35" s="41">
        <f t="shared" si="3"/>
        <v>0.625</v>
      </c>
      <c r="T35" s="236">
        <v>0.63888888888888884</v>
      </c>
      <c r="U35" s="236">
        <f t="shared" si="4"/>
        <v>0.63888888888888884</v>
      </c>
      <c r="V35" s="539">
        <v>100</v>
      </c>
      <c r="W35" s="539"/>
    </row>
    <row r="36" spans="1:23" ht="18.75" customHeight="1" x14ac:dyDescent="0.25">
      <c r="A36" s="586" t="s">
        <v>245</v>
      </c>
      <c r="B36" s="587"/>
      <c r="C36" s="97" t="s">
        <v>4166</v>
      </c>
      <c r="D36" s="50">
        <v>70098368</v>
      </c>
      <c r="E36" s="50" t="s">
        <v>84</v>
      </c>
      <c r="F36" s="79" t="s">
        <v>38</v>
      </c>
      <c r="G36" s="105"/>
      <c r="H36" s="180"/>
      <c r="I36" s="105" t="s">
        <v>780</v>
      </c>
      <c r="J36" s="55">
        <v>0.51249999999999996</v>
      </c>
      <c r="K36" s="41">
        <f t="shared" si="0"/>
        <v>0.51249999999999996</v>
      </c>
      <c r="L36" s="55">
        <v>0.52986111111111112</v>
      </c>
      <c r="M36" s="41">
        <f t="shared" si="5"/>
        <v>0.52986111111111112</v>
      </c>
      <c r="N36" s="55">
        <v>0.53541666666666665</v>
      </c>
      <c r="O36" s="41">
        <f t="shared" si="6"/>
        <v>0.53541666666666665</v>
      </c>
      <c r="P36" s="55">
        <v>0.59930555555555554</v>
      </c>
      <c r="Q36" s="41">
        <f t="shared" si="2"/>
        <v>0.59930555555555554</v>
      </c>
      <c r="R36" s="55">
        <v>0.61250000000000004</v>
      </c>
      <c r="S36" s="41">
        <f t="shared" si="3"/>
        <v>0.61250000000000004</v>
      </c>
      <c r="T36" s="236">
        <v>0.62638888888888888</v>
      </c>
      <c r="U36" s="236">
        <f t="shared" si="4"/>
        <v>0.62638888888888888</v>
      </c>
      <c r="V36" s="110">
        <v>80</v>
      </c>
      <c r="W36" s="110"/>
    </row>
    <row r="37" spans="1:23" ht="18.75" customHeight="1" x14ac:dyDescent="0.25">
      <c r="A37" s="589"/>
      <c r="B37" s="589"/>
    </row>
    <row r="38" spans="1:23" s="46" customFormat="1" ht="18" customHeight="1" x14ac:dyDescent="0.25">
      <c r="A38" s="598"/>
      <c r="B38" s="598"/>
    </row>
    <row r="39" spans="1:23" ht="18" customHeight="1" x14ac:dyDescent="0.25">
      <c r="A39" s="589"/>
      <c r="B39" s="589"/>
    </row>
    <row r="40" spans="1:23" s="46" customFormat="1" ht="18" customHeight="1" x14ac:dyDescent="0.25">
      <c r="A40" s="598"/>
      <c r="B40" s="598"/>
    </row>
    <row r="41" spans="1:23" ht="18" customHeight="1" x14ac:dyDescent="0.25">
      <c r="A41" s="589"/>
      <c r="B41" s="589"/>
    </row>
    <row r="42" spans="1:23" ht="18.75" customHeight="1" x14ac:dyDescent="0.25">
      <c r="A42" s="589"/>
      <c r="B42" s="589"/>
    </row>
    <row r="43" spans="1:23" ht="18" customHeight="1" x14ac:dyDescent="0.25">
      <c r="A43" s="589"/>
      <c r="B43" s="589"/>
    </row>
    <row r="44" spans="1:23" ht="18" customHeight="1" x14ac:dyDescent="0.25">
      <c r="A44" s="589"/>
      <c r="B44" s="589"/>
    </row>
    <row r="45" spans="1:23" ht="21" customHeight="1" x14ac:dyDescent="0.25">
      <c r="A45" s="589"/>
      <c r="B45" s="589"/>
    </row>
    <row r="46" spans="1:23" ht="18" customHeight="1" x14ac:dyDescent="0.25">
      <c r="A46" s="589"/>
      <c r="B46" s="589"/>
    </row>
    <row r="47" spans="1:23" ht="18" customHeight="1" x14ac:dyDescent="0.25">
      <c r="A47" s="589"/>
      <c r="B47" s="589"/>
    </row>
    <row r="48" spans="1:23" ht="18" customHeight="1" x14ac:dyDescent="0.25">
      <c r="A48" s="589"/>
      <c r="B48" s="589"/>
    </row>
    <row r="49" spans="1:2" ht="18" customHeight="1" x14ac:dyDescent="0.25">
      <c r="A49" s="589"/>
      <c r="B49" s="589"/>
    </row>
    <row r="50" spans="1:2" ht="18" customHeight="1" x14ac:dyDescent="0.25">
      <c r="A50" s="589"/>
      <c r="B50" s="589"/>
    </row>
    <row r="51" spans="1:2" ht="18" customHeight="1" x14ac:dyDescent="0.25">
      <c r="A51" s="589"/>
      <c r="B51" s="589"/>
    </row>
    <row r="52" spans="1:2" ht="18" customHeight="1" x14ac:dyDescent="0.25">
      <c r="A52" s="589"/>
      <c r="B52" s="589"/>
    </row>
    <row r="53" spans="1:2" ht="18" customHeight="1" x14ac:dyDescent="0.25">
      <c r="A53" s="589"/>
      <c r="B53" s="589"/>
    </row>
    <row r="54" spans="1:2" ht="18" customHeight="1" x14ac:dyDescent="0.25">
      <c r="A54" s="589"/>
      <c r="B54" s="589"/>
    </row>
    <row r="55" spans="1:2" ht="18" customHeight="1" x14ac:dyDescent="0.25">
      <c r="A55" s="589"/>
      <c r="B55" s="589"/>
    </row>
    <row r="56" spans="1:2" ht="18" customHeight="1" x14ac:dyDescent="0.25">
      <c r="A56" s="589"/>
      <c r="B56" s="589"/>
    </row>
    <row r="57" spans="1:2" ht="18" customHeight="1" x14ac:dyDescent="0.25">
      <c r="A57" s="589"/>
      <c r="B57" s="589"/>
    </row>
    <row r="58" spans="1:2" ht="18" customHeight="1" x14ac:dyDescent="0.25">
      <c r="A58" s="589"/>
      <c r="B58" s="589"/>
    </row>
    <row r="59" spans="1:2" ht="18" customHeight="1" x14ac:dyDescent="0.25">
      <c r="A59" s="589"/>
      <c r="B59" s="589"/>
    </row>
    <row r="60" spans="1:2" ht="18" customHeight="1" x14ac:dyDescent="0.25">
      <c r="A60" s="589"/>
      <c r="B60" s="589"/>
    </row>
    <row r="61" spans="1:2" ht="18" customHeight="1" x14ac:dyDescent="0.25">
      <c r="A61" s="589"/>
      <c r="B61" s="589"/>
    </row>
    <row r="62" spans="1:2" ht="18" customHeight="1" x14ac:dyDescent="0.25">
      <c r="A62" s="589"/>
      <c r="B62" s="589"/>
    </row>
    <row r="63" spans="1:2" ht="18" customHeight="1" x14ac:dyDescent="0.25">
      <c r="A63" s="589"/>
      <c r="B63" s="589"/>
    </row>
    <row r="64" spans="1:2" ht="18" customHeight="1" x14ac:dyDescent="0.25">
      <c r="A64" s="589"/>
      <c r="B64" s="589"/>
    </row>
    <row r="65" spans="1:8" ht="18" customHeight="1" x14ac:dyDescent="0.25">
      <c r="A65" s="589"/>
      <c r="B65" s="589"/>
    </row>
    <row r="66" spans="1:8" ht="18" customHeight="1" x14ac:dyDescent="0.25"/>
    <row r="67" spans="1:8" ht="15.75" customHeight="1" x14ac:dyDescent="0.25">
      <c r="B67" t="s">
        <v>6768</v>
      </c>
      <c r="C67" t="s">
        <v>6769</v>
      </c>
      <c r="D67" t="s">
        <v>6770</v>
      </c>
      <c r="E67" t="s">
        <v>6771</v>
      </c>
      <c r="F67" t="s">
        <v>6772</v>
      </c>
      <c r="G67" t="s">
        <v>6773</v>
      </c>
      <c r="H67" t="s">
        <v>6774</v>
      </c>
    </row>
    <row r="68" spans="1:8" ht="18" customHeight="1" x14ac:dyDescent="0.25"/>
    <row r="69" spans="1:8" ht="18" customHeight="1" x14ac:dyDescent="0.25"/>
    <row r="70" spans="1:8" ht="18" customHeight="1" x14ac:dyDescent="0.25"/>
    <row r="71" spans="1:8" ht="18" customHeight="1" x14ac:dyDescent="0.25"/>
    <row r="72" spans="1:8" ht="18" customHeight="1" x14ac:dyDescent="0.25"/>
    <row r="73" spans="1:8" ht="18" customHeight="1" x14ac:dyDescent="0.25"/>
    <row r="74" spans="1:8" ht="18" customHeight="1" x14ac:dyDescent="0.25"/>
    <row r="75" spans="1:8" ht="18" customHeight="1" x14ac:dyDescent="0.25"/>
    <row r="76" spans="1:8" ht="18" customHeight="1" x14ac:dyDescent="0.25"/>
    <row r="77" spans="1:8" ht="18" customHeight="1" x14ac:dyDescent="0.25"/>
    <row r="78" spans="1:8" ht="18" customHeight="1" x14ac:dyDescent="0.25"/>
    <row r="79" spans="1:8" ht="18" customHeight="1" x14ac:dyDescent="0.25"/>
    <row r="80" spans="1:8" ht="18" customHeight="1" x14ac:dyDescent="0.25"/>
    <row r="81" spans="2:6" ht="18" customHeight="1" x14ac:dyDescent="0.25"/>
    <row r="82" spans="2:6" ht="18" customHeight="1" x14ac:dyDescent="0.25"/>
    <row r="83" spans="2:6" ht="18" customHeight="1" x14ac:dyDescent="0.25"/>
    <row r="84" spans="2:6" ht="18" customHeight="1" x14ac:dyDescent="0.25"/>
    <row r="85" spans="2:6" ht="18" customHeight="1" x14ac:dyDescent="0.25"/>
    <row r="86" spans="2:6" ht="18" customHeight="1" x14ac:dyDescent="0.25"/>
    <row r="87" spans="2:6" ht="18" customHeight="1" x14ac:dyDescent="0.25"/>
    <row r="88" spans="2:6" ht="18" customHeight="1" x14ac:dyDescent="0.25"/>
    <row r="89" spans="2:6" ht="18" customHeight="1" x14ac:dyDescent="0.25"/>
    <row r="90" spans="2:6" ht="21" customHeight="1" x14ac:dyDescent="0.25"/>
    <row r="91" spans="2:6" ht="15.75" customHeight="1" x14ac:dyDescent="0.25">
      <c r="B91" t="s">
        <v>6768</v>
      </c>
      <c r="C91" t="s">
        <v>6769</v>
      </c>
      <c r="D91" t="s">
        <v>6770</v>
      </c>
      <c r="E91" t="s">
        <v>6771</v>
      </c>
      <c r="F91" t="s">
        <v>6772</v>
      </c>
    </row>
    <row r="92" spans="2:6" ht="15.75" customHeight="1" x14ac:dyDescent="0.25"/>
    <row r="93" spans="2:6" ht="15.75" customHeight="1" x14ac:dyDescent="0.25"/>
    <row r="94" spans="2:6" ht="21" customHeight="1" x14ac:dyDescent="0.25"/>
    <row r="95" spans="2:6" ht="21" customHeight="1" x14ac:dyDescent="0.25"/>
    <row r="96" spans="2:6" ht="18.75" customHeight="1" x14ac:dyDescent="0.25"/>
    <row r="97" spans="3:9" ht="15.75" customHeight="1" x14ac:dyDescent="0.25"/>
    <row r="98" spans="3:9" ht="15.75" customHeight="1" x14ac:dyDescent="0.25"/>
    <row r="99" spans="3:9" ht="18.75" customHeight="1" x14ac:dyDescent="0.25"/>
    <row r="103" spans="3:9" x14ac:dyDescent="0.25">
      <c r="C103" t="s">
        <v>6768</v>
      </c>
      <c r="D103" t="s">
        <v>6769</v>
      </c>
      <c r="E103" t="s">
        <v>6770</v>
      </c>
      <c r="F103" t="s">
        <v>6771</v>
      </c>
      <c r="G103" t="s">
        <v>6772</v>
      </c>
      <c r="H103" t="s">
        <v>6773</v>
      </c>
      <c r="I103" t="s">
        <v>6774</v>
      </c>
    </row>
    <row r="104" spans="3:9" ht="15.75" customHeight="1" x14ac:dyDescent="0.25"/>
    <row r="105" spans="3:9" ht="15.75" customHeight="1" x14ac:dyDescent="0.25"/>
    <row r="106" spans="3:9" ht="15.75" customHeight="1" x14ac:dyDescent="0.25"/>
    <row r="107" spans="3:9" ht="15.75" customHeight="1" x14ac:dyDescent="0.25"/>
    <row r="108" spans="3:9" ht="15.75" customHeight="1" x14ac:dyDescent="0.25"/>
    <row r="109" spans="3:9" ht="15.75" customHeight="1" x14ac:dyDescent="0.25"/>
    <row r="110" spans="3:9" ht="15.75" customHeight="1" x14ac:dyDescent="0.25"/>
    <row r="111" spans="3:9" ht="18.75" customHeight="1" x14ac:dyDescent="0.25"/>
    <row r="112" spans="3:9" ht="15.75" customHeight="1" x14ac:dyDescent="0.25"/>
  </sheetData>
  <mergeCells count="70">
    <mergeCell ref="A64:B64"/>
    <mergeCell ref="A60:B60"/>
    <mergeCell ref="A49:B49"/>
    <mergeCell ref="A51:B51"/>
    <mergeCell ref="A11:B11"/>
    <mergeCell ref="A45:B45"/>
    <mergeCell ref="A63:B63"/>
    <mergeCell ref="A28:B28"/>
    <mergeCell ref="A13:B13"/>
    <mergeCell ref="A44:B44"/>
    <mergeCell ref="A39:B39"/>
    <mergeCell ref="A40:B40"/>
    <mergeCell ref="A48:B48"/>
    <mergeCell ref="A24:B24"/>
    <mergeCell ref="A30:B30"/>
    <mergeCell ref="A15:B15"/>
    <mergeCell ref="A61:B61"/>
    <mergeCell ref="A6:B6"/>
    <mergeCell ref="A54:B54"/>
    <mergeCell ref="A16:B16"/>
    <mergeCell ref="A7:B7"/>
    <mergeCell ref="A18:B18"/>
    <mergeCell ref="A12:B12"/>
    <mergeCell ref="A21:B21"/>
    <mergeCell ref="A19:B19"/>
    <mergeCell ref="A10:B10"/>
    <mergeCell ref="A59:B59"/>
    <mergeCell ref="A65:B65"/>
    <mergeCell ref="A25:B25"/>
    <mergeCell ref="A41:B41"/>
    <mergeCell ref="A46:B46"/>
    <mergeCell ref="A37:B37"/>
    <mergeCell ref="A56:B56"/>
    <mergeCell ref="A27:B27"/>
    <mergeCell ref="A55:B55"/>
    <mergeCell ref="A50:B50"/>
    <mergeCell ref="A26:B26"/>
    <mergeCell ref="A57:B57"/>
    <mergeCell ref="A33:B33"/>
    <mergeCell ref="A53:B53"/>
    <mergeCell ref="A62:B62"/>
    <mergeCell ref="A52:B52"/>
    <mergeCell ref="A43:B43"/>
    <mergeCell ref="T1:U1"/>
    <mergeCell ref="A47:B47"/>
    <mergeCell ref="A42:B42"/>
    <mergeCell ref="L1:M1"/>
    <mergeCell ref="A32:B32"/>
    <mergeCell ref="A5:B5"/>
    <mergeCell ref="A14:B14"/>
    <mergeCell ref="A23:B23"/>
    <mergeCell ref="A17:B17"/>
    <mergeCell ref="A8:B8"/>
    <mergeCell ref="A22:B22"/>
    <mergeCell ref="A35:B35"/>
    <mergeCell ref="A4:B4"/>
    <mergeCell ref="A20:B20"/>
    <mergeCell ref="A38:B38"/>
    <mergeCell ref="A29:B29"/>
    <mergeCell ref="A9:B9"/>
    <mergeCell ref="A31:B31"/>
    <mergeCell ref="A58:B58"/>
    <mergeCell ref="R1:S1"/>
    <mergeCell ref="A34:B34"/>
    <mergeCell ref="P1:Q1"/>
    <mergeCell ref="A36:B36"/>
    <mergeCell ref="A1:B1"/>
    <mergeCell ref="A3:B3"/>
    <mergeCell ref="N1:O1"/>
    <mergeCell ref="A2:B2"/>
  </mergeCells>
  <pageMargins left="0.7" right="0.7" top="0.75" bottom="0.75" header="0.3" footer="0.3"/>
  <pageSetup paperSize="9" fitToWidth="0" orientation="landscape"/>
  <tableParts count="3">
    <tablePart r:id="rId1"/>
    <tablePart r:id="rId2"/>
    <tablePart r:id="rId3"/>
  </tableParts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0-000000000000}">
  <sheetPr codeName="Hoja386">
    <pageSetUpPr fitToPage="1"/>
  </sheetPr>
  <dimension ref="A1:W111"/>
  <sheetViews>
    <sheetView topLeftCell="A78" workbookViewId="0">
      <selection activeCell="M88" sqref="M88"/>
    </sheetView>
  </sheetViews>
  <sheetFormatPr baseColWidth="10" defaultColWidth="9.140625" defaultRowHeight="15" x14ac:dyDescent="0.25"/>
  <cols>
    <col min="1" max="2" width="2.7109375" customWidth="1"/>
    <col min="3" max="3" width="42" customWidth="1"/>
    <col min="4" max="4" width="14.5703125" customWidth="1"/>
    <col min="5" max="5" width="21.85546875" customWidth="1"/>
    <col min="6" max="6" width="22" customWidth="1"/>
    <col min="7" max="7" width="21.140625" bestFit="1" customWidth="1"/>
    <col min="8" max="8" width="11.85546875" customWidth="1"/>
    <col min="9" max="9" width="25.140625" customWidth="1"/>
    <col min="10" max="10" width="13.28515625" customWidth="1"/>
    <col min="11" max="11" width="13.5703125" customWidth="1"/>
    <col min="12" max="12" width="14.28515625" customWidth="1"/>
    <col min="13" max="13" width="13.7109375" customWidth="1"/>
    <col min="14" max="15" width="14.7109375" customWidth="1"/>
    <col min="16" max="16" width="15.28515625" customWidth="1"/>
    <col min="17" max="17" width="14.85546875" customWidth="1"/>
    <col min="18" max="19" width="15.42578125" customWidth="1"/>
    <col min="20" max="20" width="17" customWidth="1"/>
    <col min="21" max="21" width="17.85546875" customWidth="1"/>
  </cols>
  <sheetData>
    <row r="1" spans="1:23" ht="46.5" customHeight="1" x14ac:dyDescent="0.25">
      <c r="A1" s="596" t="s">
        <v>0</v>
      </c>
      <c r="B1" s="597"/>
      <c r="C1" s="10" t="s">
        <v>1</v>
      </c>
      <c r="D1" s="10" t="s">
        <v>2</v>
      </c>
      <c r="E1" s="25" t="s">
        <v>3</v>
      </c>
      <c r="F1" s="20" t="s">
        <v>4</v>
      </c>
      <c r="G1" s="1" t="s">
        <v>5</v>
      </c>
      <c r="H1" s="35" t="s">
        <v>6</v>
      </c>
      <c r="I1" s="2" t="s">
        <v>7</v>
      </c>
      <c r="J1" s="3" t="s">
        <v>8</v>
      </c>
      <c r="K1" s="3" t="s">
        <v>9</v>
      </c>
      <c r="L1" s="593" t="s">
        <v>10</v>
      </c>
      <c r="M1" s="592"/>
      <c r="N1" s="599" t="s">
        <v>11</v>
      </c>
      <c r="O1" s="592"/>
      <c r="P1" s="595" t="s">
        <v>12</v>
      </c>
      <c r="Q1" s="592"/>
      <c r="R1" s="594" t="s">
        <v>13</v>
      </c>
      <c r="S1" s="592"/>
      <c r="T1" s="591" t="s">
        <v>14</v>
      </c>
      <c r="U1" s="592"/>
      <c r="W1" s="110"/>
    </row>
    <row r="2" spans="1:23" ht="21" customHeight="1" x14ac:dyDescent="0.25">
      <c r="A2" s="600"/>
      <c r="B2" s="587"/>
      <c r="C2" s="104" t="s">
        <v>4167</v>
      </c>
      <c r="D2" s="88">
        <v>75479604</v>
      </c>
      <c r="E2" s="88" t="s">
        <v>17</v>
      </c>
      <c r="F2" s="80"/>
      <c r="G2" s="88"/>
      <c r="H2" s="332"/>
      <c r="I2" s="88" t="s">
        <v>4168</v>
      </c>
      <c r="J2" s="161"/>
      <c r="K2" s="15">
        <f t="shared" ref="K2:K33" si="0">J2+$K$60</f>
        <v>0</v>
      </c>
      <c r="L2" s="161"/>
      <c r="M2" s="15">
        <f t="shared" ref="M2:M33" si="1">L2+$M$61</f>
        <v>0</v>
      </c>
      <c r="N2" s="161"/>
      <c r="O2" s="15">
        <f t="shared" ref="O2:O33" si="2">N2+$O$61</f>
        <v>0</v>
      </c>
      <c r="P2" s="161"/>
      <c r="Q2" s="15">
        <f t="shared" ref="Q2:Q33" si="3">P2+$Q$61</f>
        <v>0</v>
      </c>
      <c r="R2" s="161"/>
      <c r="S2" s="15">
        <f t="shared" ref="S2:S33" si="4">R2+$S$61</f>
        <v>0</v>
      </c>
      <c r="T2" s="540"/>
      <c r="U2" s="15">
        <f t="shared" ref="U2:U33" si="5">T2+$U$61</f>
        <v>0</v>
      </c>
      <c r="V2" s="110"/>
      <c r="W2" s="110"/>
    </row>
    <row r="3" spans="1:23" ht="21" customHeight="1" x14ac:dyDescent="0.25">
      <c r="A3" s="586" t="s">
        <v>15</v>
      </c>
      <c r="B3" s="587"/>
      <c r="C3" s="97" t="s">
        <v>4169</v>
      </c>
      <c r="D3" s="50">
        <v>4539996</v>
      </c>
      <c r="E3" s="174" t="s">
        <v>138</v>
      </c>
      <c r="F3" s="79" t="s">
        <v>1153</v>
      </c>
      <c r="G3" s="245"/>
      <c r="H3" s="356" t="s">
        <v>228</v>
      </c>
      <c r="I3" s="245" t="s">
        <v>47</v>
      </c>
      <c r="J3" s="55">
        <v>0.3527777777777778</v>
      </c>
      <c r="K3" s="41">
        <f t="shared" si="0"/>
        <v>0.3527777777777778</v>
      </c>
      <c r="L3" s="55">
        <v>0.35416666666666669</v>
      </c>
      <c r="M3" s="41">
        <f t="shared" si="1"/>
        <v>0.35416666666666669</v>
      </c>
      <c r="N3" s="55">
        <v>0.35902777777777778</v>
      </c>
      <c r="O3" s="41">
        <f t="shared" si="2"/>
        <v>0.35902777777777778</v>
      </c>
      <c r="P3" s="55">
        <v>0.40902777777777782</v>
      </c>
      <c r="Q3" s="41">
        <f t="shared" si="3"/>
        <v>0.40902777777777782</v>
      </c>
      <c r="R3" s="55">
        <v>0.42083333333333328</v>
      </c>
      <c r="S3" s="41">
        <f t="shared" si="4"/>
        <v>0.42083333333333328</v>
      </c>
      <c r="T3" s="236">
        <v>0.43263888888888891</v>
      </c>
      <c r="U3" s="236">
        <f t="shared" si="5"/>
        <v>0.43263888888888891</v>
      </c>
      <c r="V3" s="110">
        <v>80</v>
      </c>
      <c r="W3" s="110"/>
    </row>
    <row r="4" spans="1:23" ht="20.25" customHeight="1" x14ac:dyDescent="0.25">
      <c r="A4" s="586" t="s">
        <v>21</v>
      </c>
      <c r="B4" s="587"/>
      <c r="C4" s="97" t="s">
        <v>4170</v>
      </c>
      <c r="D4" s="50">
        <v>2679856</v>
      </c>
      <c r="E4" s="174" t="s">
        <v>138</v>
      </c>
      <c r="F4" s="79" t="s">
        <v>1153</v>
      </c>
      <c r="G4" s="245"/>
      <c r="H4" s="356" t="s">
        <v>228</v>
      </c>
      <c r="I4" s="245" t="s">
        <v>63</v>
      </c>
      <c r="J4" s="55">
        <v>0.35555555555555562</v>
      </c>
      <c r="K4" s="41">
        <f t="shared" si="0"/>
        <v>0.35555555555555562</v>
      </c>
      <c r="L4" s="55">
        <v>0.35833333333333328</v>
      </c>
      <c r="M4" s="41">
        <f t="shared" si="1"/>
        <v>0.35833333333333328</v>
      </c>
      <c r="N4" s="55">
        <v>0.36249999999999999</v>
      </c>
      <c r="O4" s="41">
        <f t="shared" si="2"/>
        <v>0.36249999999999999</v>
      </c>
      <c r="P4" s="55">
        <v>0.41041666666666671</v>
      </c>
      <c r="Q4" s="41">
        <f t="shared" si="3"/>
        <v>0.41041666666666671</v>
      </c>
      <c r="R4" s="55">
        <v>0.42777777777777781</v>
      </c>
      <c r="S4" s="41">
        <f t="shared" si="4"/>
        <v>0.42777777777777781</v>
      </c>
      <c r="T4" s="236">
        <v>0.43958333333333333</v>
      </c>
      <c r="U4" s="236">
        <f t="shared" si="5"/>
        <v>0.43958333333333333</v>
      </c>
      <c r="V4" s="110">
        <v>80</v>
      </c>
      <c r="W4" s="110"/>
    </row>
    <row r="5" spans="1:23" ht="18.75" customHeight="1" x14ac:dyDescent="0.25">
      <c r="A5" s="586" t="s">
        <v>21</v>
      </c>
      <c r="B5" s="587"/>
      <c r="C5" s="97" t="s">
        <v>4171</v>
      </c>
      <c r="D5" s="50">
        <v>80229457</v>
      </c>
      <c r="E5" s="201" t="s">
        <v>45</v>
      </c>
      <c r="F5" s="79" t="s">
        <v>1156</v>
      </c>
      <c r="G5" s="105" t="s">
        <v>146</v>
      </c>
      <c r="H5" s="182"/>
      <c r="I5" s="50" t="s">
        <v>402</v>
      </c>
      <c r="J5" s="55">
        <v>0.35694444444444451</v>
      </c>
      <c r="K5" s="41">
        <f t="shared" si="0"/>
        <v>0.35694444444444451</v>
      </c>
      <c r="L5" s="55">
        <v>0.36319444444444438</v>
      </c>
      <c r="M5" s="41">
        <f t="shared" si="1"/>
        <v>0.36319444444444438</v>
      </c>
      <c r="N5" s="55">
        <v>0.36805555555555558</v>
      </c>
      <c r="O5" s="41">
        <f t="shared" si="2"/>
        <v>0.36805555555555558</v>
      </c>
      <c r="P5" s="55">
        <v>0.41458333333333341</v>
      </c>
      <c r="Q5" s="41">
        <f t="shared" si="3"/>
        <v>0.41458333333333341</v>
      </c>
      <c r="R5" s="55">
        <v>0.43194444444444452</v>
      </c>
      <c r="S5" s="41">
        <f t="shared" si="4"/>
        <v>0.43194444444444452</v>
      </c>
      <c r="T5" s="236">
        <v>0.44444444444444442</v>
      </c>
      <c r="U5" s="236">
        <f t="shared" si="5"/>
        <v>0.44444444444444442</v>
      </c>
      <c r="V5" s="110">
        <v>130</v>
      </c>
      <c r="W5" s="110"/>
    </row>
    <row r="6" spans="1:23" ht="23.25" customHeight="1" x14ac:dyDescent="0.25">
      <c r="A6" s="586" t="s">
        <v>30</v>
      </c>
      <c r="B6" s="587"/>
      <c r="C6" s="97" t="s">
        <v>3688</v>
      </c>
      <c r="D6" s="50">
        <v>47944498</v>
      </c>
      <c r="E6" s="21" t="s">
        <v>2071</v>
      </c>
      <c r="F6" s="79" t="s">
        <v>1156</v>
      </c>
      <c r="G6" s="88" t="s">
        <v>222</v>
      </c>
      <c r="H6" s="182"/>
      <c r="I6" s="50" t="s">
        <v>3038</v>
      </c>
      <c r="J6" s="55">
        <v>0.35902777777777778</v>
      </c>
      <c r="K6" s="41">
        <f t="shared" si="0"/>
        <v>0.35902777777777778</v>
      </c>
      <c r="L6" s="55">
        <v>0.36805555555555558</v>
      </c>
      <c r="M6" s="41">
        <f t="shared" si="1"/>
        <v>0.36805555555555558</v>
      </c>
      <c r="N6" s="55">
        <v>0.37291666666666667</v>
      </c>
      <c r="O6" s="41">
        <f t="shared" si="2"/>
        <v>0.37291666666666667</v>
      </c>
      <c r="P6" s="55">
        <v>0.41944444444444451</v>
      </c>
      <c r="Q6" s="41">
        <f t="shared" si="3"/>
        <v>0.41944444444444451</v>
      </c>
      <c r="R6" s="55">
        <v>0.43194444444444452</v>
      </c>
      <c r="S6" s="41">
        <f t="shared" si="4"/>
        <v>0.43194444444444452</v>
      </c>
      <c r="T6" s="236">
        <v>0.44513888888888892</v>
      </c>
      <c r="U6" s="236">
        <f t="shared" si="5"/>
        <v>0.44513888888888892</v>
      </c>
      <c r="V6" s="110"/>
      <c r="W6" s="110"/>
    </row>
    <row r="7" spans="1:23" ht="19.5" customHeight="1" x14ac:dyDescent="0.25">
      <c r="A7" s="586" t="s">
        <v>35</v>
      </c>
      <c r="B7" s="587"/>
      <c r="C7" s="148" t="s">
        <v>4172</v>
      </c>
      <c r="D7" s="50">
        <v>9977994</v>
      </c>
      <c r="E7" s="21" t="s">
        <v>301</v>
      </c>
      <c r="F7" s="79" t="s">
        <v>305</v>
      </c>
      <c r="G7" s="105" t="s">
        <v>370</v>
      </c>
      <c r="H7" s="180"/>
      <c r="I7" s="105" t="s">
        <v>4173</v>
      </c>
      <c r="J7" s="55">
        <v>0.3611111111111111</v>
      </c>
      <c r="K7" s="41">
        <f t="shared" si="0"/>
        <v>0.3611111111111111</v>
      </c>
      <c r="L7" s="55">
        <v>0.37291666666666667</v>
      </c>
      <c r="M7" s="41">
        <f t="shared" si="1"/>
        <v>0.37291666666666667</v>
      </c>
      <c r="N7" s="55">
        <v>0.37847222222222221</v>
      </c>
      <c r="O7" s="41">
        <f t="shared" si="2"/>
        <v>0.37847222222222221</v>
      </c>
      <c r="P7" s="55">
        <v>0.42499999999999999</v>
      </c>
      <c r="Q7" s="41">
        <f t="shared" si="3"/>
        <v>0.42499999999999999</v>
      </c>
      <c r="R7" s="55">
        <v>0.44166666666666671</v>
      </c>
      <c r="S7" s="41">
        <f t="shared" si="4"/>
        <v>0.44166666666666671</v>
      </c>
      <c r="T7" s="236">
        <v>0.46736111111111112</v>
      </c>
      <c r="U7" s="236">
        <f t="shared" si="5"/>
        <v>0.46736111111111112</v>
      </c>
      <c r="V7" s="110">
        <v>80</v>
      </c>
      <c r="W7" s="110">
        <v>30</v>
      </c>
    </row>
    <row r="8" spans="1:23" ht="21.75" customHeight="1" x14ac:dyDescent="0.25">
      <c r="A8" s="600"/>
      <c r="B8" s="587"/>
      <c r="C8" s="104" t="s">
        <v>4174</v>
      </c>
      <c r="D8" s="88">
        <v>49052956</v>
      </c>
      <c r="E8" s="88" t="s">
        <v>45</v>
      </c>
      <c r="F8" s="80" t="s">
        <v>1156</v>
      </c>
      <c r="G8" s="88" t="s">
        <v>4175</v>
      </c>
      <c r="H8" s="332"/>
      <c r="I8" s="88" t="s">
        <v>34</v>
      </c>
      <c r="J8" s="161"/>
      <c r="K8" s="15">
        <f t="shared" si="0"/>
        <v>0</v>
      </c>
      <c r="L8" s="161"/>
      <c r="M8" s="15">
        <f t="shared" si="1"/>
        <v>0</v>
      </c>
      <c r="N8" s="161"/>
      <c r="O8" s="15">
        <f t="shared" si="2"/>
        <v>0</v>
      </c>
      <c r="P8" s="161"/>
      <c r="Q8" s="15">
        <f t="shared" si="3"/>
        <v>0</v>
      </c>
      <c r="R8" s="161"/>
      <c r="S8" s="15">
        <f t="shared" si="4"/>
        <v>0</v>
      </c>
      <c r="T8" s="540"/>
      <c r="U8" s="15">
        <f t="shared" si="5"/>
        <v>0</v>
      </c>
      <c r="V8" s="110"/>
      <c r="W8" s="110"/>
    </row>
    <row r="9" spans="1:23" ht="20.25" customHeight="1" x14ac:dyDescent="0.25">
      <c r="A9" s="586" t="s">
        <v>40</v>
      </c>
      <c r="B9" s="587"/>
      <c r="C9" s="97" t="s">
        <v>4176</v>
      </c>
      <c r="D9" s="50">
        <v>1745477</v>
      </c>
      <c r="E9" s="201" t="s">
        <v>45</v>
      </c>
      <c r="F9" s="79" t="s">
        <v>1156</v>
      </c>
      <c r="G9" s="184" t="s">
        <v>116</v>
      </c>
      <c r="H9" s="356" t="s">
        <v>108</v>
      </c>
      <c r="I9" s="186" t="s">
        <v>159</v>
      </c>
      <c r="J9" s="55">
        <v>0.36805555555555558</v>
      </c>
      <c r="K9" s="41">
        <f t="shared" si="0"/>
        <v>0.36805555555555558</v>
      </c>
      <c r="L9" s="55">
        <v>0.37847222222222221</v>
      </c>
      <c r="M9" s="41">
        <f t="shared" si="1"/>
        <v>0.37847222222222221</v>
      </c>
      <c r="N9" s="55">
        <v>0.38263888888888892</v>
      </c>
      <c r="O9" s="41">
        <f t="shared" si="2"/>
        <v>0.38263888888888892</v>
      </c>
      <c r="P9" s="55">
        <v>0.4284722222222222</v>
      </c>
      <c r="Q9" s="41">
        <f t="shared" si="3"/>
        <v>0.4284722222222222</v>
      </c>
      <c r="R9" s="55">
        <v>0.44305555555555548</v>
      </c>
      <c r="S9" s="41">
        <f t="shared" si="4"/>
        <v>0.44305555555555548</v>
      </c>
      <c r="T9" s="236">
        <v>0.45624999999999999</v>
      </c>
      <c r="U9" s="236">
        <f t="shared" si="5"/>
        <v>0.45624999999999999</v>
      </c>
      <c r="V9" s="110">
        <v>120</v>
      </c>
      <c r="W9" s="110"/>
    </row>
    <row r="10" spans="1:23" ht="21" customHeight="1" x14ac:dyDescent="0.25">
      <c r="A10" s="586" t="s">
        <v>43</v>
      </c>
      <c r="B10" s="587"/>
      <c r="C10" s="148" t="s">
        <v>4177</v>
      </c>
      <c r="D10" s="50">
        <v>47415549</v>
      </c>
      <c r="E10" s="201" t="s">
        <v>45</v>
      </c>
      <c r="F10" s="79" t="s">
        <v>60</v>
      </c>
      <c r="G10" s="302" t="s">
        <v>565</v>
      </c>
      <c r="H10" s="464"/>
      <c r="I10" s="312" t="s">
        <v>168</v>
      </c>
      <c r="J10" s="55">
        <v>0.37013888888888891</v>
      </c>
      <c r="K10" s="41">
        <f t="shared" si="0"/>
        <v>0.37013888888888891</v>
      </c>
      <c r="L10" s="55">
        <v>0.38333333333333341</v>
      </c>
      <c r="M10" s="41">
        <f t="shared" si="1"/>
        <v>0.38333333333333341</v>
      </c>
      <c r="N10" s="55">
        <v>0.38819444444444451</v>
      </c>
      <c r="O10" s="41">
        <f t="shared" si="2"/>
        <v>0.38819444444444451</v>
      </c>
      <c r="P10" s="55">
        <v>0.43333333333333329</v>
      </c>
      <c r="Q10" s="41">
        <f t="shared" si="3"/>
        <v>0.43333333333333329</v>
      </c>
      <c r="R10" s="55">
        <v>0.44722222222222219</v>
      </c>
      <c r="S10" s="41">
        <f t="shared" si="4"/>
        <v>0.44722222222222219</v>
      </c>
      <c r="T10" s="236">
        <v>0.45833333333333331</v>
      </c>
      <c r="U10" s="236">
        <f t="shared" si="5"/>
        <v>0.45833333333333331</v>
      </c>
      <c r="V10" s="110">
        <v>100</v>
      </c>
      <c r="W10" s="110">
        <v>50</v>
      </c>
    </row>
    <row r="11" spans="1:23" s="46" customFormat="1" ht="21" customHeight="1" x14ac:dyDescent="0.25">
      <c r="A11" s="586" t="s">
        <v>48</v>
      </c>
      <c r="B11" s="587"/>
      <c r="C11" s="97" t="s">
        <v>4178</v>
      </c>
      <c r="D11" s="50">
        <v>25822410</v>
      </c>
      <c r="E11" s="21" t="s">
        <v>2576</v>
      </c>
      <c r="F11" s="79" t="s">
        <v>1156</v>
      </c>
      <c r="G11" s="105" t="s">
        <v>4179</v>
      </c>
      <c r="H11" s="182"/>
      <c r="I11" s="50" t="s">
        <v>354</v>
      </c>
      <c r="J11" s="55">
        <v>0.38124999999999998</v>
      </c>
      <c r="K11" s="41">
        <f t="shared" si="0"/>
        <v>0.38124999999999998</v>
      </c>
      <c r="L11" s="55">
        <v>0.38819444444444451</v>
      </c>
      <c r="M11" s="41">
        <f t="shared" si="1"/>
        <v>0.38819444444444451</v>
      </c>
      <c r="N11" s="55">
        <v>0.39652777777777781</v>
      </c>
      <c r="O11" s="41">
        <f t="shared" si="2"/>
        <v>0.39652777777777781</v>
      </c>
      <c r="P11" s="55">
        <v>0.44513888888888892</v>
      </c>
      <c r="Q11" s="41">
        <f t="shared" si="3"/>
        <v>0.44513888888888892</v>
      </c>
      <c r="R11" s="55">
        <v>0.46041666666666659</v>
      </c>
      <c r="S11" s="41">
        <f t="shared" si="4"/>
        <v>0.46041666666666659</v>
      </c>
      <c r="T11" s="236">
        <v>0.48055555555555562</v>
      </c>
      <c r="U11" s="236">
        <f t="shared" si="5"/>
        <v>0.48055555555555562</v>
      </c>
      <c r="V11" s="110">
        <v>80</v>
      </c>
      <c r="W11" s="110"/>
    </row>
    <row r="12" spans="1:23" ht="23.25" customHeight="1" x14ac:dyDescent="0.25">
      <c r="A12" s="586" t="s">
        <v>54</v>
      </c>
      <c r="B12" s="587"/>
      <c r="C12" s="97" t="s">
        <v>4180</v>
      </c>
      <c r="D12" s="50">
        <v>25757469</v>
      </c>
      <c r="E12" s="21" t="s">
        <v>295</v>
      </c>
      <c r="F12" s="79" t="s">
        <v>1156</v>
      </c>
      <c r="G12" s="105"/>
      <c r="H12" s="180"/>
      <c r="I12" s="105" t="s">
        <v>4173</v>
      </c>
      <c r="J12" s="55">
        <v>0.38472222222222219</v>
      </c>
      <c r="K12" s="41">
        <f t="shared" si="0"/>
        <v>0.38472222222222219</v>
      </c>
      <c r="L12" s="55">
        <v>0.39374999999999999</v>
      </c>
      <c r="M12" s="41">
        <f t="shared" si="1"/>
        <v>0.39374999999999999</v>
      </c>
      <c r="N12" s="55">
        <v>0.40138888888888891</v>
      </c>
      <c r="O12" s="41">
        <f t="shared" si="2"/>
        <v>0.40138888888888891</v>
      </c>
      <c r="P12" s="55">
        <v>0.45208333333333328</v>
      </c>
      <c r="Q12" s="41">
        <f t="shared" si="3"/>
        <v>0.45208333333333328</v>
      </c>
      <c r="R12" s="55">
        <v>0.46458333333333329</v>
      </c>
      <c r="S12" s="41">
        <f t="shared" si="4"/>
        <v>0.46458333333333329</v>
      </c>
      <c r="T12" s="236">
        <v>0.47638888888888892</v>
      </c>
      <c r="U12" s="236">
        <f t="shared" si="5"/>
        <v>0.47638888888888892</v>
      </c>
      <c r="V12" s="110">
        <v>80</v>
      </c>
      <c r="W12" s="110"/>
    </row>
    <row r="13" spans="1:23" ht="21.75" customHeight="1" x14ac:dyDescent="0.25">
      <c r="A13" s="586" t="s">
        <v>58</v>
      </c>
      <c r="B13" s="587"/>
      <c r="C13" s="148" t="s">
        <v>4181</v>
      </c>
      <c r="D13" s="50">
        <v>8126743</v>
      </c>
      <c r="E13" s="21" t="s">
        <v>301</v>
      </c>
      <c r="F13" s="79" t="s">
        <v>60</v>
      </c>
      <c r="G13" s="105" t="s">
        <v>75</v>
      </c>
      <c r="H13" s="328"/>
      <c r="I13" s="96" t="s">
        <v>29</v>
      </c>
      <c r="J13" s="55">
        <v>0.38819444444444451</v>
      </c>
      <c r="K13" s="41">
        <f t="shared" si="0"/>
        <v>0.38819444444444451</v>
      </c>
      <c r="L13" s="55">
        <v>0.39930555555555558</v>
      </c>
      <c r="M13" s="41">
        <f t="shared" si="1"/>
        <v>0.39930555555555558</v>
      </c>
      <c r="N13" s="55">
        <v>0.40555555555555561</v>
      </c>
      <c r="O13" s="41">
        <f t="shared" si="2"/>
        <v>0.40555555555555561</v>
      </c>
      <c r="P13" s="55">
        <v>0.45624999999999999</v>
      </c>
      <c r="Q13" s="41">
        <f t="shared" si="3"/>
        <v>0.45624999999999999</v>
      </c>
      <c r="R13" s="55">
        <v>0.47708333333333341</v>
      </c>
      <c r="S13" s="41">
        <f t="shared" si="4"/>
        <v>0.47708333333333341</v>
      </c>
      <c r="T13" s="236">
        <v>0.49027777777777781</v>
      </c>
      <c r="U13" s="236">
        <f t="shared" si="5"/>
        <v>0.49027777777777781</v>
      </c>
      <c r="V13" s="110">
        <v>80</v>
      </c>
      <c r="W13" s="110">
        <v>50</v>
      </c>
    </row>
    <row r="14" spans="1:23" s="46" customFormat="1" ht="20.25" customHeight="1" x14ac:dyDescent="0.25">
      <c r="A14" s="586" t="s">
        <v>64</v>
      </c>
      <c r="B14" s="587"/>
      <c r="C14" s="148" t="s">
        <v>4182</v>
      </c>
      <c r="D14" s="50">
        <v>70860878</v>
      </c>
      <c r="E14" s="50" t="s">
        <v>17</v>
      </c>
      <c r="F14" s="79" t="s">
        <v>60</v>
      </c>
      <c r="G14" s="105" t="s">
        <v>146</v>
      </c>
      <c r="H14" s="425"/>
      <c r="I14" s="503" t="s">
        <v>1603</v>
      </c>
      <c r="J14" s="55">
        <v>0.39305555555555549</v>
      </c>
      <c r="K14" s="41">
        <f t="shared" si="0"/>
        <v>0.39305555555555549</v>
      </c>
      <c r="L14" s="55">
        <v>0.40416666666666667</v>
      </c>
      <c r="M14" s="41">
        <f t="shared" si="1"/>
        <v>0.40416666666666667</v>
      </c>
      <c r="N14" s="55">
        <v>0.41111111111111109</v>
      </c>
      <c r="O14" s="41">
        <f t="shared" si="2"/>
        <v>0.41111111111111109</v>
      </c>
      <c r="P14" s="55">
        <v>0.46388888888888891</v>
      </c>
      <c r="Q14" s="41">
        <f t="shared" si="3"/>
        <v>0.46388888888888891</v>
      </c>
      <c r="R14" s="55">
        <v>0.47708333333333341</v>
      </c>
      <c r="S14" s="41">
        <f t="shared" si="4"/>
        <v>0.47708333333333341</v>
      </c>
      <c r="T14" s="236">
        <v>0.49166666666666659</v>
      </c>
      <c r="U14" s="236">
        <f t="shared" si="5"/>
        <v>0.49166666666666659</v>
      </c>
      <c r="V14" s="110">
        <v>100</v>
      </c>
      <c r="W14" s="110">
        <v>50</v>
      </c>
    </row>
    <row r="15" spans="1:23" ht="21.75" customHeight="1" x14ac:dyDescent="0.25">
      <c r="A15" s="586" t="s">
        <v>67</v>
      </c>
      <c r="B15" s="587"/>
      <c r="C15" s="148" t="s">
        <v>4183</v>
      </c>
      <c r="D15" s="50">
        <v>46482432</v>
      </c>
      <c r="E15" s="174" t="s">
        <v>138</v>
      </c>
      <c r="F15" s="79" t="s">
        <v>60</v>
      </c>
      <c r="G15" s="184" t="s">
        <v>2777</v>
      </c>
      <c r="H15" s="425"/>
      <c r="I15" s="134" t="s">
        <v>57</v>
      </c>
      <c r="J15" s="55">
        <v>0.39583333333333331</v>
      </c>
      <c r="K15" s="41">
        <f t="shared" si="0"/>
        <v>0.39583333333333331</v>
      </c>
      <c r="L15" s="55">
        <v>0.40833333333333333</v>
      </c>
      <c r="M15" s="55">
        <f t="shared" si="1"/>
        <v>0.40833333333333333</v>
      </c>
      <c r="N15" s="55">
        <v>0.41458333333333341</v>
      </c>
      <c r="O15" s="55">
        <f t="shared" si="2"/>
        <v>0.41458333333333341</v>
      </c>
      <c r="P15" s="55">
        <v>0.46875</v>
      </c>
      <c r="Q15" s="55">
        <f t="shared" si="3"/>
        <v>0.46875</v>
      </c>
      <c r="R15" s="55">
        <v>0.48888888888888887</v>
      </c>
      <c r="S15" s="41">
        <f t="shared" si="4"/>
        <v>0.48888888888888887</v>
      </c>
      <c r="T15" s="213">
        <v>0.52361111111111114</v>
      </c>
      <c r="U15" s="72">
        <f t="shared" si="5"/>
        <v>0.52361111111111114</v>
      </c>
      <c r="V15" s="110">
        <v>100</v>
      </c>
      <c r="W15" s="110">
        <v>30</v>
      </c>
    </row>
    <row r="16" spans="1:23" ht="19.5" customHeight="1" x14ac:dyDescent="0.25">
      <c r="A16" s="586" t="s">
        <v>70</v>
      </c>
      <c r="B16" s="587"/>
      <c r="C16" s="148" t="s">
        <v>4184</v>
      </c>
      <c r="D16" s="50">
        <v>9187972</v>
      </c>
      <c r="E16" s="50" t="s">
        <v>84</v>
      </c>
      <c r="F16" s="79" t="s">
        <v>60</v>
      </c>
      <c r="G16" s="105" t="s">
        <v>75</v>
      </c>
      <c r="H16" s="180"/>
      <c r="I16" s="105" t="s">
        <v>4173</v>
      </c>
      <c r="J16" s="55">
        <v>0.4</v>
      </c>
      <c r="K16" s="41">
        <f t="shared" si="0"/>
        <v>0.4</v>
      </c>
      <c r="L16" s="55">
        <v>0.41388888888888892</v>
      </c>
      <c r="M16" s="55">
        <f t="shared" si="1"/>
        <v>0.41388888888888892</v>
      </c>
      <c r="N16" s="55">
        <v>0.41944444444444451</v>
      </c>
      <c r="O16" s="55">
        <f t="shared" si="2"/>
        <v>0.41944444444444451</v>
      </c>
      <c r="P16" s="55">
        <v>0.47638888888888892</v>
      </c>
      <c r="Q16" s="55">
        <f t="shared" si="3"/>
        <v>0.47638888888888892</v>
      </c>
      <c r="R16" s="55">
        <v>0.48888888888888887</v>
      </c>
      <c r="S16" s="41">
        <f t="shared" si="4"/>
        <v>0.48888888888888887</v>
      </c>
      <c r="T16" s="213">
        <v>0.52430555555555558</v>
      </c>
      <c r="U16" s="72">
        <f t="shared" si="5"/>
        <v>0.52430555555555558</v>
      </c>
      <c r="V16" s="110">
        <v>80</v>
      </c>
      <c r="W16" s="110">
        <v>50</v>
      </c>
    </row>
    <row r="17" spans="1:23" ht="20.25" customHeight="1" x14ac:dyDescent="0.25">
      <c r="A17" s="586" t="s">
        <v>73</v>
      </c>
      <c r="B17" s="587"/>
      <c r="C17" s="148" t="s">
        <v>4185</v>
      </c>
      <c r="D17" s="50">
        <v>9187972</v>
      </c>
      <c r="E17" s="201" t="s">
        <v>45</v>
      </c>
      <c r="F17" s="79" t="s">
        <v>60</v>
      </c>
      <c r="G17" s="105" t="s">
        <v>370</v>
      </c>
      <c r="H17" s="347"/>
      <c r="I17" s="245" t="s">
        <v>90</v>
      </c>
      <c r="J17" s="55">
        <v>0.40694444444444439</v>
      </c>
      <c r="K17" s="41">
        <f t="shared" si="0"/>
        <v>0.40694444444444439</v>
      </c>
      <c r="L17" s="55">
        <v>0.41875000000000001</v>
      </c>
      <c r="M17" s="41">
        <f t="shared" si="1"/>
        <v>0.41875000000000001</v>
      </c>
      <c r="N17" s="55">
        <v>0.42569444444444438</v>
      </c>
      <c r="O17" s="41">
        <f t="shared" si="2"/>
        <v>0.42569444444444438</v>
      </c>
      <c r="P17" s="55">
        <v>0.48125000000000001</v>
      </c>
      <c r="Q17" s="41">
        <f t="shared" si="3"/>
        <v>0.48125000000000001</v>
      </c>
      <c r="R17" s="55">
        <v>0.52430555555555558</v>
      </c>
      <c r="S17" s="41">
        <f t="shared" si="4"/>
        <v>0.52430555555555558</v>
      </c>
      <c r="T17" s="213">
        <v>0.55000000000000004</v>
      </c>
      <c r="U17" s="72">
        <f t="shared" si="5"/>
        <v>0.55000000000000004</v>
      </c>
      <c r="V17" s="110">
        <v>80</v>
      </c>
      <c r="W17" s="110">
        <v>30</v>
      </c>
    </row>
    <row r="18" spans="1:23" ht="21.75" customHeight="1" x14ac:dyDescent="0.25">
      <c r="A18" s="586" t="s">
        <v>76</v>
      </c>
      <c r="B18" s="587"/>
      <c r="C18" s="148" t="s">
        <v>4186</v>
      </c>
      <c r="D18" s="50">
        <v>42447240</v>
      </c>
      <c r="E18" s="201" t="s">
        <v>45</v>
      </c>
      <c r="F18" s="79" t="s">
        <v>60</v>
      </c>
      <c r="G18" s="184" t="s">
        <v>392</v>
      </c>
      <c r="H18" s="347"/>
      <c r="I18" s="245" t="s">
        <v>95</v>
      </c>
      <c r="J18" s="55">
        <v>0.40902777777777782</v>
      </c>
      <c r="K18" s="41">
        <f t="shared" si="0"/>
        <v>0.40902777777777782</v>
      </c>
      <c r="L18" s="55">
        <v>0.42430555555555549</v>
      </c>
      <c r="M18" s="41">
        <f t="shared" si="1"/>
        <v>0.42430555555555549</v>
      </c>
      <c r="N18" s="55">
        <v>0.43055555555555558</v>
      </c>
      <c r="O18" s="41">
        <f t="shared" si="2"/>
        <v>0.43055555555555558</v>
      </c>
      <c r="P18" s="55">
        <v>0.48819444444444438</v>
      </c>
      <c r="Q18" s="41">
        <f t="shared" si="3"/>
        <v>0.48819444444444438</v>
      </c>
      <c r="R18" s="55">
        <v>0.51597222222222228</v>
      </c>
      <c r="S18" s="41">
        <f t="shared" si="4"/>
        <v>0.51597222222222228</v>
      </c>
      <c r="T18" s="213">
        <v>0.55277777777777781</v>
      </c>
      <c r="U18" s="72">
        <f t="shared" si="5"/>
        <v>0.55277777777777781</v>
      </c>
      <c r="V18" s="110">
        <v>80</v>
      </c>
      <c r="W18" s="110">
        <v>50</v>
      </c>
    </row>
    <row r="19" spans="1:23" ht="22.5" customHeight="1" x14ac:dyDescent="0.25">
      <c r="A19" s="586" t="s">
        <v>78</v>
      </c>
      <c r="B19" s="587"/>
      <c r="C19" s="97" t="s">
        <v>4187</v>
      </c>
      <c r="D19" s="50">
        <v>25496224</v>
      </c>
      <c r="E19" s="21" t="s">
        <v>441</v>
      </c>
      <c r="F19" s="79" t="s">
        <v>1156</v>
      </c>
      <c r="G19" s="105" t="s">
        <v>146</v>
      </c>
      <c r="H19" s="329"/>
      <c r="I19" s="186" t="s">
        <v>159</v>
      </c>
      <c r="J19" s="55">
        <v>0.41249999999999998</v>
      </c>
      <c r="K19" s="41">
        <f t="shared" si="0"/>
        <v>0.41249999999999998</v>
      </c>
      <c r="L19" s="55">
        <v>0.43055555555555558</v>
      </c>
      <c r="M19" s="41">
        <f t="shared" si="1"/>
        <v>0.43055555555555558</v>
      </c>
      <c r="N19" s="55">
        <v>0.43680555555555561</v>
      </c>
      <c r="O19" s="41">
        <f t="shared" si="2"/>
        <v>0.43680555555555561</v>
      </c>
      <c r="P19" s="55">
        <v>0.49513888888888891</v>
      </c>
      <c r="Q19" s="41">
        <f t="shared" si="3"/>
        <v>0.49513888888888891</v>
      </c>
      <c r="R19" s="55">
        <v>0.54027777777777775</v>
      </c>
      <c r="S19" s="41">
        <f t="shared" si="4"/>
        <v>0.54027777777777775</v>
      </c>
      <c r="T19" s="213">
        <v>0.56527777777777777</v>
      </c>
      <c r="U19" s="72">
        <f t="shared" si="5"/>
        <v>0.56527777777777777</v>
      </c>
      <c r="V19" s="110">
        <v>130</v>
      </c>
      <c r="W19" s="110"/>
    </row>
    <row r="20" spans="1:23" s="4" customFormat="1" ht="20.25" customHeight="1" x14ac:dyDescent="0.25">
      <c r="A20" s="586" t="s">
        <v>80</v>
      </c>
      <c r="B20" s="587"/>
      <c r="C20" s="97" t="s">
        <v>4188</v>
      </c>
      <c r="D20" s="50">
        <v>9426395</v>
      </c>
      <c r="E20" s="21" t="s">
        <v>50</v>
      </c>
      <c r="F20" s="79" t="s">
        <v>1156</v>
      </c>
      <c r="G20" s="184" t="s">
        <v>116</v>
      </c>
      <c r="H20" s="182"/>
      <c r="I20" s="50" t="s">
        <v>354</v>
      </c>
      <c r="J20" s="55">
        <v>0.41597222222222219</v>
      </c>
      <c r="K20" s="41">
        <f t="shared" si="0"/>
        <v>0.41597222222222219</v>
      </c>
      <c r="L20" s="55">
        <v>0.43541666666666667</v>
      </c>
      <c r="M20" s="41">
        <f t="shared" si="1"/>
        <v>0.43541666666666667</v>
      </c>
      <c r="N20" s="55">
        <v>0.44236111111111109</v>
      </c>
      <c r="O20" s="41">
        <f t="shared" si="2"/>
        <v>0.44236111111111109</v>
      </c>
      <c r="P20" s="55">
        <v>0.5</v>
      </c>
      <c r="Q20" s="41">
        <f t="shared" si="3"/>
        <v>0.5</v>
      </c>
      <c r="R20" s="55">
        <v>0.53125</v>
      </c>
      <c r="S20" s="41">
        <f t="shared" si="4"/>
        <v>0.53125</v>
      </c>
      <c r="T20" s="213">
        <v>0.5625</v>
      </c>
      <c r="U20" s="72">
        <f t="shared" si="5"/>
        <v>0.5625</v>
      </c>
      <c r="V20" s="110">
        <v>80</v>
      </c>
      <c r="W20" s="110"/>
    </row>
    <row r="21" spans="1:23" ht="23.25" customHeight="1" x14ac:dyDescent="0.25">
      <c r="A21" s="586" t="s">
        <v>82</v>
      </c>
      <c r="B21" s="587"/>
      <c r="C21" s="97" t="s">
        <v>4189</v>
      </c>
      <c r="D21" s="50">
        <v>73973603</v>
      </c>
      <c r="E21" s="50" t="s">
        <v>37</v>
      </c>
      <c r="F21" s="79" t="s">
        <v>1156</v>
      </c>
      <c r="G21" s="105"/>
      <c r="H21" s="180"/>
      <c r="I21" s="105" t="s">
        <v>4173</v>
      </c>
      <c r="J21" s="55">
        <v>0.41944444444444451</v>
      </c>
      <c r="K21" s="41">
        <f t="shared" si="0"/>
        <v>0.41944444444444451</v>
      </c>
      <c r="L21" s="55">
        <v>0.44097222222222221</v>
      </c>
      <c r="M21" s="41">
        <f t="shared" si="1"/>
        <v>0.44097222222222221</v>
      </c>
      <c r="N21" s="55">
        <v>0.44722222222222219</v>
      </c>
      <c r="O21" s="41">
        <f t="shared" si="2"/>
        <v>0.44722222222222219</v>
      </c>
      <c r="P21" s="55">
        <v>0.53749999999999998</v>
      </c>
      <c r="Q21" s="41">
        <f t="shared" si="3"/>
        <v>0.53749999999999998</v>
      </c>
      <c r="R21" s="55">
        <v>0.55208333333333337</v>
      </c>
      <c r="S21" s="41">
        <f t="shared" si="4"/>
        <v>0.55208333333333337</v>
      </c>
      <c r="T21" s="213">
        <v>0.57708333333333328</v>
      </c>
      <c r="U21" s="72">
        <f t="shared" si="5"/>
        <v>0.57708333333333328</v>
      </c>
      <c r="V21" s="110">
        <v>80</v>
      </c>
      <c r="W21" s="110"/>
    </row>
    <row r="22" spans="1:23" ht="21.75" customHeight="1" x14ac:dyDescent="0.25">
      <c r="A22" s="586" t="s">
        <v>87</v>
      </c>
      <c r="B22" s="587"/>
      <c r="C22" s="97" t="s">
        <v>4190</v>
      </c>
      <c r="D22" s="50">
        <v>73990510</v>
      </c>
      <c r="E22" s="201" t="s">
        <v>45</v>
      </c>
      <c r="F22" s="79" t="s">
        <v>1156</v>
      </c>
      <c r="G22" s="245"/>
      <c r="H22" s="347"/>
      <c r="I22" s="245" t="s">
        <v>165</v>
      </c>
      <c r="J22" s="55">
        <v>0.42222222222222222</v>
      </c>
      <c r="K22" s="41">
        <f t="shared" si="0"/>
        <v>0.42222222222222222</v>
      </c>
      <c r="L22" s="55">
        <v>0.44583333333333341</v>
      </c>
      <c r="M22" s="41">
        <f t="shared" si="1"/>
        <v>0.44583333333333341</v>
      </c>
      <c r="N22" s="55">
        <v>0.4513888888888889</v>
      </c>
      <c r="O22" s="41">
        <f t="shared" si="2"/>
        <v>0.4513888888888889</v>
      </c>
      <c r="P22" s="55">
        <v>0.5395833333333333</v>
      </c>
      <c r="Q22" s="41">
        <f t="shared" si="3"/>
        <v>0.5395833333333333</v>
      </c>
      <c r="R22" s="55">
        <v>0.55694444444444446</v>
      </c>
      <c r="S22" s="41">
        <f t="shared" si="4"/>
        <v>0.55694444444444446</v>
      </c>
      <c r="T22" s="213">
        <v>0.5854166666666667</v>
      </c>
      <c r="U22" s="72">
        <f t="shared" si="5"/>
        <v>0.5854166666666667</v>
      </c>
      <c r="V22" s="110">
        <v>80</v>
      </c>
      <c r="W22" s="110"/>
    </row>
    <row r="23" spans="1:23" ht="21" customHeight="1" x14ac:dyDescent="0.25">
      <c r="A23" s="586" t="s">
        <v>91</v>
      </c>
      <c r="B23" s="587"/>
      <c r="C23" s="148" t="s">
        <v>4191</v>
      </c>
      <c r="D23" s="50">
        <v>46527843</v>
      </c>
      <c r="E23" s="201" t="s">
        <v>45</v>
      </c>
      <c r="F23" s="79" t="s">
        <v>60</v>
      </c>
      <c r="G23" s="184" t="s">
        <v>89</v>
      </c>
      <c r="H23" s="347"/>
      <c r="I23" s="245" t="s">
        <v>175</v>
      </c>
      <c r="J23" s="55">
        <v>0.42986111111111108</v>
      </c>
      <c r="K23" s="41">
        <f t="shared" si="0"/>
        <v>0.42986111111111108</v>
      </c>
      <c r="L23" s="55">
        <v>0.45</v>
      </c>
      <c r="M23" s="41">
        <f t="shared" si="1"/>
        <v>0.45</v>
      </c>
      <c r="N23" s="55">
        <v>0.45624999999999999</v>
      </c>
      <c r="O23" s="41">
        <f t="shared" si="2"/>
        <v>0.45624999999999999</v>
      </c>
      <c r="P23" s="55">
        <v>0.52430555555555558</v>
      </c>
      <c r="Q23" s="41">
        <f t="shared" si="3"/>
        <v>0.52430555555555558</v>
      </c>
      <c r="R23" s="55">
        <v>0.55486111111111114</v>
      </c>
      <c r="S23" s="41">
        <f t="shared" si="4"/>
        <v>0.55486111111111114</v>
      </c>
      <c r="T23" s="213">
        <v>0.58888888888888891</v>
      </c>
      <c r="U23" s="72">
        <f t="shared" si="5"/>
        <v>0.58888888888888891</v>
      </c>
      <c r="V23" s="110">
        <v>80</v>
      </c>
      <c r="W23" s="110">
        <v>30</v>
      </c>
    </row>
    <row r="24" spans="1:23" ht="19.5" customHeight="1" x14ac:dyDescent="0.25">
      <c r="A24" s="586" t="s">
        <v>96</v>
      </c>
      <c r="B24" s="587"/>
      <c r="C24" s="97" t="s">
        <v>4192</v>
      </c>
      <c r="D24" s="50">
        <v>1346316</v>
      </c>
      <c r="E24" s="50" t="s">
        <v>84</v>
      </c>
      <c r="F24" s="79" t="s">
        <v>1156</v>
      </c>
      <c r="G24" s="50" t="s">
        <v>838</v>
      </c>
      <c r="H24" s="356" t="s">
        <v>248</v>
      </c>
      <c r="I24" s="50" t="s">
        <v>551</v>
      </c>
      <c r="J24" s="55">
        <v>0.43125000000000002</v>
      </c>
      <c r="K24" s="41">
        <f t="shared" si="0"/>
        <v>0.43125000000000002</v>
      </c>
      <c r="L24" s="55">
        <v>0.45416666666666672</v>
      </c>
      <c r="M24" s="41">
        <f t="shared" si="1"/>
        <v>0.45416666666666672</v>
      </c>
      <c r="N24" s="55">
        <v>0.46041666666666659</v>
      </c>
      <c r="O24" s="41">
        <f t="shared" si="2"/>
        <v>0.46041666666666659</v>
      </c>
      <c r="P24" s="55">
        <v>0.52500000000000002</v>
      </c>
      <c r="Q24" s="41">
        <f t="shared" si="3"/>
        <v>0.52500000000000002</v>
      </c>
      <c r="R24" s="55">
        <v>0.54583333333333328</v>
      </c>
      <c r="S24" s="41">
        <f t="shared" si="4"/>
        <v>0.54583333333333328</v>
      </c>
      <c r="T24" s="213">
        <v>0.57430555555555551</v>
      </c>
      <c r="U24" s="72">
        <f t="shared" si="5"/>
        <v>0.57430555555555551</v>
      </c>
      <c r="V24" s="110">
        <v>80</v>
      </c>
      <c r="W24" s="110"/>
    </row>
    <row r="25" spans="1:23" ht="18" customHeight="1" x14ac:dyDescent="0.25">
      <c r="A25" s="586" t="s">
        <v>98</v>
      </c>
      <c r="B25" s="587"/>
      <c r="C25" s="97" t="s">
        <v>4193</v>
      </c>
      <c r="D25" s="50">
        <v>75283854</v>
      </c>
      <c r="E25" s="50" t="s">
        <v>84</v>
      </c>
      <c r="F25" s="79" t="s">
        <v>60</v>
      </c>
      <c r="G25" s="184" t="s">
        <v>2545</v>
      </c>
      <c r="H25" s="425"/>
      <c r="I25" s="503" t="s">
        <v>1603</v>
      </c>
      <c r="J25" s="55">
        <v>0.44374999999999998</v>
      </c>
      <c r="K25" s="41">
        <f t="shared" si="0"/>
        <v>0.44374999999999998</v>
      </c>
      <c r="L25" s="55">
        <v>0.45833333333333331</v>
      </c>
      <c r="M25" s="41">
        <f t="shared" si="1"/>
        <v>0.45833333333333331</v>
      </c>
      <c r="N25" s="55">
        <v>0.46388888888888891</v>
      </c>
      <c r="O25" s="41">
        <f t="shared" si="2"/>
        <v>0.46388888888888891</v>
      </c>
      <c r="P25" s="55">
        <v>0.53888888888888886</v>
      </c>
      <c r="Q25" s="41">
        <f t="shared" si="3"/>
        <v>0.53888888888888886</v>
      </c>
      <c r="R25" s="55">
        <v>0.56944444444444442</v>
      </c>
      <c r="S25" s="41">
        <f t="shared" si="4"/>
        <v>0.56944444444444442</v>
      </c>
      <c r="T25" s="213">
        <v>0.60069444444444442</v>
      </c>
      <c r="U25" s="72">
        <f t="shared" si="5"/>
        <v>0.60069444444444442</v>
      </c>
      <c r="V25" s="110">
        <v>80</v>
      </c>
      <c r="W25" s="110"/>
    </row>
    <row r="26" spans="1:23" s="4" customFormat="1" ht="23.25" customHeight="1" x14ac:dyDescent="0.25">
      <c r="A26" s="586" t="s">
        <v>102</v>
      </c>
      <c r="B26" s="587"/>
      <c r="C26" s="97" t="s">
        <v>4194</v>
      </c>
      <c r="D26" s="50">
        <v>41358175</v>
      </c>
      <c r="E26" s="50" t="s">
        <v>84</v>
      </c>
      <c r="F26" s="79" t="s">
        <v>60</v>
      </c>
      <c r="G26" s="105"/>
      <c r="H26" s="180"/>
      <c r="I26" s="105" t="s">
        <v>4173</v>
      </c>
      <c r="J26" s="55">
        <v>0.44583333333333341</v>
      </c>
      <c r="K26" s="41">
        <f t="shared" si="0"/>
        <v>0.44583333333333341</v>
      </c>
      <c r="L26" s="55">
        <v>0.46319444444444452</v>
      </c>
      <c r="M26" s="41">
        <f t="shared" si="1"/>
        <v>0.46319444444444452</v>
      </c>
      <c r="N26" s="55">
        <v>0.46805555555555561</v>
      </c>
      <c r="O26" s="41">
        <f t="shared" si="2"/>
        <v>0.46805555555555561</v>
      </c>
      <c r="P26" s="55">
        <v>0.5395833333333333</v>
      </c>
      <c r="Q26" s="41">
        <f t="shared" si="3"/>
        <v>0.5395833333333333</v>
      </c>
      <c r="R26" s="55">
        <v>0.56736111111111109</v>
      </c>
      <c r="S26" s="41">
        <f t="shared" si="4"/>
        <v>0.56736111111111109</v>
      </c>
      <c r="T26" s="213">
        <v>0.59722222222222221</v>
      </c>
      <c r="U26" s="72">
        <f t="shared" si="5"/>
        <v>0.59722222222222221</v>
      </c>
      <c r="V26" s="110">
        <v>80</v>
      </c>
      <c r="W26" s="110"/>
    </row>
    <row r="27" spans="1:23" s="46" customFormat="1" ht="19.5" customHeight="1" x14ac:dyDescent="0.25">
      <c r="A27" s="586" t="s">
        <v>106</v>
      </c>
      <c r="B27" s="587"/>
      <c r="C27" s="97" t="s">
        <v>4195</v>
      </c>
      <c r="D27" s="50">
        <v>8172447</v>
      </c>
      <c r="E27" s="50" t="s">
        <v>17</v>
      </c>
      <c r="F27" s="79" t="s">
        <v>1156</v>
      </c>
      <c r="G27" s="105"/>
      <c r="H27" s="180"/>
      <c r="I27" s="105" t="s">
        <v>4173</v>
      </c>
      <c r="J27" s="55">
        <v>0.4465277777777778</v>
      </c>
      <c r="K27" s="41">
        <f t="shared" si="0"/>
        <v>0.4465277777777778</v>
      </c>
      <c r="L27" s="55">
        <v>0.46805555555555561</v>
      </c>
      <c r="M27" s="41">
        <f t="shared" si="1"/>
        <v>0.46805555555555561</v>
      </c>
      <c r="N27" s="55">
        <v>0.47569444444444442</v>
      </c>
      <c r="O27" s="41">
        <f t="shared" si="2"/>
        <v>0.47569444444444442</v>
      </c>
      <c r="P27" s="55">
        <v>0.55000000000000004</v>
      </c>
      <c r="Q27" s="41">
        <f t="shared" si="3"/>
        <v>0.55000000000000004</v>
      </c>
      <c r="R27" s="55">
        <v>0.58263888888888893</v>
      </c>
      <c r="S27" s="41">
        <f t="shared" si="4"/>
        <v>0.58263888888888893</v>
      </c>
      <c r="T27" s="213">
        <v>0.60833333333333328</v>
      </c>
      <c r="U27" s="72">
        <f t="shared" si="5"/>
        <v>0.60833333333333328</v>
      </c>
      <c r="V27" s="110">
        <v>80</v>
      </c>
      <c r="W27" s="110"/>
    </row>
    <row r="28" spans="1:23" ht="21" customHeight="1" x14ac:dyDescent="0.25">
      <c r="A28" s="586" t="s">
        <v>110</v>
      </c>
      <c r="B28" s="587"/>
      <c r="C28" s="97" t="s">
        <v>4196</v>
      </c>
      <c r="D28" s="50">
        <v>25680790</v>
      </c>
      <c r="E28" s="50" t="s">
        <v>37</v>
      </c>
      <c r="F28" s="79" t="s">
        <v>1156</v>
      </c>
      <c r="G28" s="105"/>
      <c r="H28" s="180"/>
      <c r="I28" s="105" t="s">
        <v>4173</v>
      </c>
      <c r="J28" s="55">
        <v>0.46041666666666659</v>
      </c>
      <c r="K28" s="41">
        <f t="shared" si="0"/>
        <v>0.46041666666666659</v>
      </c>
      <c r="L28" s="55">
        <v>0.47291666666666671</v>
      </c>
      <c r="M28" s="41">
        <f t="shared" si="1"/>
        <v>0.47291666666666671</v>
      </c>
      <c r="N28" s="55">
        <v>0.4777777777777778</v>
      </c>
      <c r="O28" s="41">
        <f t="shared" si="2"/>
        <v>0.4777777777777778</v>
      </c>
      <c r="P28" s="55">
        <v>0.55138888888888893</v>
      </c>
      <c r="Q28" s="41">
        <f t="shared" si="3"/>
        <v>0.55138888888888893</v>
      </c>
      <c r="R28" s="55">
        <v>0.58194444444444449</v>
      </c>
      <c r="S28" s="41">
        <f t="shared" si="4"/>
        <v>0.58194444444444449</v>
      </c>
      <c r="T28" s="213">
        <v>0.61944444444444446</v>
      </c>
      <c r="U28" s="72">
        <f t="shared" si="5"/>
        <v>0.61944444444444446</v>
      </c>
      <c r="V28" s="110">
        <v>80</v>
      </c>
      <c r="W28" s="110"/>
    </row>
    <row r="29" spans="1:23" ht="21.75" customHeight="1" x14ac:dyDescent="0.25">
      <c r="A29" s="586" t="s">
        <v>114</v>
      </c>
      <c r="B29" s="587"/>
      <c r="C29" s="97" t="s">
        <v>4197</v>
      </c>
      <c r="D29" s="50">
        <v>10244446</v>
      </c>
      <c r="E29" s="174" t="s">
        <v>138</v>
      </c>
      <c r="F29" s="79" t="s">
        <v>60</v>
      </c>
      <c r="G29" s="105" t="s">
        <v>370</v>
      </c>
      <c r="H29" s="347"/>
      <c r="I29" s="245" t="s">
        <v>187</v>
      </c>
      <c r="J29" s="55">
        <v>0.46180555555555558</v>
      </c>
      <c r="K29" s="41">
        <f t="shared" si="0"/>
        <v>0.46180555555555558</v>
      </c>
      <c r="L29" s="55">
        <v>0.47847222222222219</v>
      </c>
      <c r="M29" s="41">
        <f t="shared" si="1"/>
        <v>0.47847222222222219</v>
      </c>
      <c r="N29" s="55">
        <v>0.48402777777777778</v>
      </c>
      <c r="O29" s="41">
        <f t="shared" si="2"/>
        <v>0.48402777777777778</v>
      </c>
      <c r="P29" s="55">
        <v>0.56111111111111112</v>
      </c>
      <c r="Q29" s="41">
        <f t="shared" si="3"/>
        <v>0.56111111111111112</v>
      </c>
      <c r="R29" s="55">
        <v>0.59513888888888888</v>
      </c>
      <c r="S29" s="41">
        <f t="shared" si="4"/>
        <v>0.59513888888888888</v>
      </c>
      <c r="T29" s="213">
        <v>0.62361111111111112</v>
      </c>
      <c r="U29" s="72">
        <f t="shared" si="5"/>
        <v>0.62361111111111112</v>
      </c>
      <c r="V29" s="110">
        <v>80</v>
      </c>
      <c r="W29" s="110">
        <v>30</v>
      </c>
    </row>
    <row r="30" spans="1:23" ht="21" customHeight="1" x14ac:dyDescent="0.25">
      <c r="A30" s="586" t="s">
        <v>118</v>
      </c>
      <c r="B30" s="587"/>
      <c r="C30" s="97" t="s">
        <v>4198</v>
      </c>
      <c r="D30" s="50">
        <v>72533655</v>
      </c>
      <c r="E30" s="50" t="s">
        <v>84</v>
      </c>
      <c r="F30" s="79" t="s">
        <v>60</v>
      </c>
      <c r="G30" s="96"/>
      <c r="H30" s="328"/>
      <c r="I30" s="96" t="s">
        <v>190</v>
      </c>
      <c r="J30" s="55">
        <v>0.46597222222222218</v>
      </c>
      <c r="K30" s="41">
        <f t="shared" si="0"/>
        <v>0.46597222222222218</v>
      </c>
      <c r="L30" s="55">
        <v>0.48749999999999999</v>
      </c>
      <c r="M30" s="41">
        <f t="shared" si="1"/>
        <v>0.48749999999999999</v>
      </c>
      <c r="N30" s="55">
        <v>0.49513888888888891</v>
      </c>
      <c r="O30" s="41">
        <f t="shared" si="2"/>
        <v>0.49513888888888891</v>
      </c>
      <c r="P30" s="55">
        <v>0.56388888888888888</v>
      </c>
      <c r="Q30" s="41">
        <f t="shared" si="3"/>
        <v>0.56388888888888888</v>
      </c>
      <c r="R30" s="55">
        <v>0.59375</v>
      </c>
      <c r="S30" s="41">
        <f t="shared" si="4"/>
        <v>0.59375</v>
      </c>
      <c r="T30" s="213">
        <v>0.62430555555555556</v>
      </c>
      <c r="U30" s="72">
        <f t="shared" si="5"/>
        <v>0.62430555555555556</v>
      </c>
      <c r="V30" s="110">
        <v>80</v>
      </c>
      <c r="W30" s="110"/>
    </row>
    <row r="31" spans="1:23" s="4" customFormat="1" ht="20.25" customHeight="1" x14ac:dyDescent="0.25">
      <c r="A31" s="586" t="s">
        <v>126</v>
      </c>
      <c r="B31" s="587"/>
      <c r="C31" s="542" t="s">
        <v>4199</v>
      </c>
      <c r="D31" s="50">
        <v>72193099</v>
      </c>
      <c r="E31" s="50" t="s">
        <v>84</v>
      </c>
      <c r="F31" s="79" t="s">
        <v>60</v>
      </c>
      <c r="G31" s="105" t="s">
        <v>370</v>
      </c>
      <c r="H31" s="328"/>
      <c r="I31" s="96" t="s">
        <v>66</v>
      </c>
      <c r="J31" s="55">
        <v>0.46736111111111112</v>
      </c>
      <c r="K31" s="41">
        <f t="shared" si="0"/>
        <v>0.46736111111111112</v>
      </c>
      <c r="L31" s="55">
        <v>0.48333333333333328</v>
      </c>
      <c r="M31" s="41">
        <f t="shared" si="1"/>
        <v>0.48333333333333328</v>
      </c>
      <c r="N31" s="55">
        <v>0.48819444444444438</v>
      </c>
      <c r="O31" s="41">
        <f t="shared" si="2"/>
        <v>0.48819444444444438</v>
      </c>
      <c r="P31" s="55">
        <v>0.57638888888888884</v>
      </c>
      <c r="Q31" s="41">
        <f t="shared" si="3"/>
        <v>0.57638888888888884</v>
      </c>
      <c r="R31" s="55">
        <v>0.60555555555555551</v>
      </c>
      <c r="S31" s="41">
        <f t="shared" si="4"/>
        <v>0.60555555555555551</v>
      </c>
      <c r="T31" s="213">
        <v>0.63194444444444442</v>
      </c>
      <c r="U31" s="72">
        <f t="shared" si="5"/>
        <v>0.63194444444444442</v>
      </c>
      <c r="V31" s="110">
        <v>80</v>
      </c>
      <c r="W31" s="110">
        <v>30</v>
      </c>
    </row>
    <row r="32" spans="1:23" s="46" customFormat="1" ht="21" customHeight="1" x14ac:dyDescent="0.25">
      <c r="A32" s="586" t="s">
        <v>130</v>
      </c>
      <c r="B32" s="587"/>
      <c r="C32" s="97" t="s">
        <v>4200</v>
      </c>
      <c r="D32" s="50">
        <v>76166376</v>
      </c>
      <c r="E32" s="50" t="s">
        <v>84</v>
      </c>
      <c r="F32" s="79" t="s">
        <v>60</v>
      </c>
      <c r="G32" s="302" t="s">
        <v>4201</v>
      </c>
      <c r="H32" s="50"/>
      <c r="I32" s="50" t="s">
        <v>823</v>
      </c>
      <c r="J32" s="55">
        <v>0.47013888888888888</v>
      </c>
      <c r="K32" s="41">
        <f t="shared" si="0"/>
        <v>0.47013888888888888</v>
      </c>
      <c r="L32" s="55">
        <v>0.49305555555555558</v>
      </c>
      <c r="M32" s="41">
        <f t="shared" si="1"/>
        <v>0.49305555555555558</v>
      </c>
      <c r="N32" s="55">
        <v>0.49861111111111112</v>
      </c>
      <c r="O32" s="41">
        <f t="shared" si="2"/>
        <v>0.49861111111111112</v>
      </c>
      <c r="P32" s="55">
        <v>0.57361111111111107</v>
      </c>
      <c r="Q32" s="41">
        <f t="shared" si="3"/>
        <v>0.57361111111111107</v>
      </c>
      <c r="R32" s="55">
        <v>0.6069444444444444</v>
      </c>
      <c r="S32" s="41">
        <f t="shared" si="4"/>
        <v>0.6069444444444444</v>
      </c>
      <c r="T32" s="213">
        <v>0.6333333333333333</v>
      </c>
      <c r="U32" s="72">
        <f t="shared" si="5"/>
        <v>0.6333333333333333</v>
      </c>
      <c r="V32" s="110">
        <v>80</v>
      </c>
      <c r="W32" s="110"/>
    </row>
    <row r="33" spans="1:23" ht="19.5" customHeight="1" x14ac:dyDescent="0.25">
      <c r="A33" s="586" t="s">
        <v>237</v>
      </c>
      <c r="B33" s="587"/>
      <c r="C33" s="148" t="s">
        <v>4202</v>
      </c>
      <c r="D33" s="50">
        <v>25835083</v>
      </c>
      <c r="E33" s="50" t="s">
        <v>3193</v>
      </c>
      <c r="F33" s="79" t="s">
        <v>60</v>
      </c>
      <c r="G33" s="184" t="s">
        <v>4203</v>
      </c>
      <c r="H33" s="180"/>
      <c r="I33" s="105" t="s">
        <v>4173</v>
      </c>
      <c r="J33" s="55">
        <v>0.47708333333333341</v>
      </c>
      <c r="K33" s="41">
        <f t="shared" si="0"/>
        <v>0.47708333333333341</v>
      </c>
      <c r="L33" s="55">
        <v>0.49791666666666667</v>
      </c>
      <c r="M33" s="41">
        <f t="shared" si="1"/>
        <v>0.49791666666666667</v>
      </c>
      <c r="N33" s="55">
        <v>0.52777777777777779</v>
      </c>
      <c r="O33" s="41">
        <f t="shared" si="2"/>
        <v>0.52777777777777779</v>
      </c>
      <c r="P33" s="55">
        <v>0.58958333333333335</v>
      </c>
      <c r="Q33" s="41">
        <f t="shared" si="3"/>
        <v>0.58958333333333335</v>
      </c>
      <c r="R33" s="55">
        <v>0.62013888888888891</v>
      </c>
      <c r="S33" s="41">
        <f t="shared" si="4"/>
        <v>0.62013888888888891</v>
      </c>
      <c r="T33" s="213">
        <v>0.64583333333333337</v>
      </c>
      <c r="U33" s="72">
        <f t="shared" si="5"/>
        <v>0.64583333333333337</v>
      </c>
      <c r="V33" s="110">
        <v>80</v>
      </c>
      <c r="W33" s="110">
        <v>40</v>
      </c>
    </row>
    <row r="34" spans="1:23" ht="19.5" customHeight="1" x14ac:dyDescent="0.25">
      <c r="A34" s="600" t="s">
        <v>136</v>
      </c>
      <c r="B34" s="587"/>
      <c r="C34" s="97" t="s">
        <v>1206</v>
      </c>
      <c r="D34" s="50" t="s">
        <v>1207</v>
      </c>
      <c r="E34" s="174" t="s">
        <v>138</v>
      </c>
      <c r="F34" s="79" t="s">
        <v>28</v>
      </c>
      <c r="G34" s="332" t="s">
        <v>222</v>
      </c>
      <c r="H34" s="356" t="s">
        <v>825</v>
      </c>
      <c r="I34" s="284" t="s">
        <v>139</v>
      </c>
      <c r="J34" s="55">
        <v>0.5</v>
      </c>
      <c r="K34" s="41">
        <f t="shared" ref="K34:K59" si="6">J34+$K$60</f>
        <v>0.5</v>
      </c>
      <c r="L34" s="55">
        <v>0.5229166666666667</v>
      </c>
      <c r="M34" s="41">
        <f t="shared" ref="M34:M59" si="7">L34+$M$61</f>
        <v>0.5229166666666667</v>
      </c>
      <c r="N34" s="55">
        <v>0.56180555555555556</v>
      </c>
      <c r="O34" s="41">
        <f t="shared" ref="O34:O59" si="8">N34+$O$61</f>
        <v>0.56180555555555556</v>
      </c>
      <c r="P34" s="55">
        <v>0.66388888888888886</v>
      </c>
      <c r="Q34" s="41">
        <f t="shared" ref="Q34:Q59" si="9">P34+$Q$61</f>
        <v>0.66388888888888886</v>
      </c>
      <c r="R34" s="55">
        <v>0.67708333333333337</v>
      </c>
      <c r="S34" s="41">
        <f t="shared" ref="S34:S59" si="10">R34+$S$61</f>
        <v>0.67708333333333337</v>
      </c>
      <c r="T34" s="495">
        <v>0.69097222222222221</v>
      </c>
      <c r="U34" s="41">
        <f t="shared" ref="U34:U59" si="11">T34+$U$61</f>
        <v>0.69097222222222221</v>
      </c>
      <c r="V34" s="539"/>
      <c r="W34" s="539"/>
    </row>
    <row r="35" spans="1:23" ht="18.75" customHeight="1" x14ac:dyDescent="0.25">
      <c r="A35" s="586" t="s">
        <v>240</v>
      </c>
      <c r="B35" s="587"/>
      <c r="C35" s="148" t="s">
        <v>4204</v>
      </c>
      <c r="D35" s="50">
        <v>25575492</v>
      </c>
      <c r="E35" s="50" t="s">
        <v>37</v>
      </c>
      <c r="F35" s="79" t="s">
        <v>23</v>
      </c>
      <c r="G35" s="184" t="s">
        <v>392</v>
      </c>
      <c r="H35" s="180"/>
      <c r="I35" s="105" t="s">
        <v>4173</v>
      </c>
      <c r="J35" s="55">
        <v>0.48402777777777778</v>
      </c>
      <c r="K35" s="41">
        <f t="shared" si="6"/>
        <v>0.48402777777777778</v>
      </c>
      <c r="L35" s="55">
        <v>0.52430555555555558</v>
      </c>
      <c r="M35" s="55">
        <f t="shared" si="7"/>
        <v>0.52430555555555558</v>
      </c>
      <c r="N35" s="55">
        <v>0.53055555555555556</v>
      </c>
      <c r="O35" s="55">
        <f t="shared" si="8"/>
        <v>0.53055555555555556</v>
      </c>
      <c r="P35" s="55">
        <v>0.5854166666666667</v>
      </c>
      <c r="Q35" s="55">
        <f t="shared" si="9"/>
        <v>0.5854166666666667</v>
      </c>
      <c r="R35" s="55">
        <v>0.60347222222222219</v>
      </c>
      <c r="S35" s="41">
        <f t="shared" si="10"/>
        <v>0.60347222222222219</v>
      </c>
      <c r="T35" s="236">
        <v>0.62222222222222223</v>
      </c>
      <c r="U35" s="236">
        <f t="shared" si="11"/>
        <v>0.62222222222222223</v>
      </c>
      <c r="V35" s="110">
        <v>80</v>
      </c>
      <c r="W35" s="110">
        <v>50</v>
      </c>
    </row>
    <row r="36" spans="1:23" ht="18.75" customHeight="1" x14ac:dyDescent="0.25">
      <c r="A36" s="600"/>
      <c r="B36" s="587"/>
      <c r="C36" s="104" t="s">
        <v>4205</v>
      </c>
      <c r="D36" s="88">
        <v>6810124</v>
      </c>
      <c r="E36" s="88" t="s">
        <v>45</v>
      </c>
      <c r="F36" s="80" t="s">
        <v>4206</v>
      </c>
      <c r="G36" s="88"/>
      <c r="H36" s="332"/>
      <c r="I36" s="88" t="s">
        <v>2199</v>
      </c>
      <c r="J36" s="161"/>
      <c r="K36" s="15">
        <f t="shared" si="6"/>
        <v>0</v>
      </c>
      <c r="L36" s="161"/>
      <c r="M36" s="15">
        <f t="shared" si="7"/>
        <v>0</v>
      </c>
      <c r="N36" s="161"/>
      <c r="O36" s="15">
        <f t="shared" si="8"/>
        <v>0</v>
      </c>
      <c r="P36" s="161"/>
      <c r="Q36" s="15">
        <f t="shared" si="9"/>
        <v>0</v>
      </c>
      <c r="R36" s="161"/>
      <c r="S36" s="15">
        <f t="shared" si="10"/>
        <v>0</v>
      </c>
      <c r="T36" s="540"/>
      <c r="U36" s="127">
        <f t="shared" si="11"/>
        <v>0</v>
      </c>
      <c r="V36" s="110"/>
      <c r="W36" s="110"/>
    </row>
    <row r="37" spans="1:23" ht="18.75" customHeight="1" x14ac:dyDescent="0.25">
      <c r="A37" s="586" t="s">
        <v>454</v>
      </c>
      <c r="B37" s="587"/>
      <c r="C37" s="135" t="s">
        <v>4207</v>
      </c>
      <c r="D37" s="50">
        <v>41885147</v>
      </c>
      <c r="E37" s="174" t="s">
        <v>138</v>
      </c>
      <c r="F37" s="79" t="s">
        <v>1156</v>
      </c>
      <c r="G37" s="105" t="s">
        <v>1053</v>
      </c>
      <c r="H37" s="182"/>
      <c r="I37" s="50" t="s">
        <v>4208</v>
      </c>
      <c r="J37" s="55">
        <v>0.5</v>
      </c>
      <c r="K37" s="41">
        <f t="shared" si="6"/>
        <v>0.5</v>
      </c>
      <c r="L37" s="55">
        <v>0.52986111111111112</v>
      </c>
      <c r="M37" s="41">
        <f t="shared" si="7"/>
        <v>0.52986111111111112</v>
      </c>
      <c r="N37" s="55">
        <v>0.53888888888888886</v>
      </c>
      <c r="O37" s="41">
        <f t="shared" si="8"/>
        <v>0.53888888888888886</v>
      </c>
      <c r="P37" s="55">
        <v>0.59930555555555554</v>
      </c>
      <c r="Q37" s="41">
        <f t="shared" si="9"/>
        <v>0.59930555555555554</v>
      </c>
      <c r="R37" s="55">
        <v>0.61875000000000002</v>
      </c>
      <c r="S37" s="41">
        <f t="shared" si="10"/>
        <v>0.61875000000000002</v>
      </c>
      <c r="T37" s="213">
        <v>0.64652777777777781</v>
      </c>
      <c r="U37" s="126">
        <f t="shared" si="11"/>
        <v>0.64652777777777781</v>
      </c>
      <c r="V37" s="541">
        <v>80</v>
      </c>
      <c r="W37" s="110"/>
    </row>
    <row r="38" spans="1:23" s="46" customFormat="1" ht="18.75" customHeight="1" x14ac:dyDescent="0.25">
      <c r="A38" s="586" t="s">
        <v>244</v>
      </c>
      <c r="B38" s="587"/>
      <c r="C38" s="543" t="s">
        <v>4209</v>
      </c>
      <c r="D38" s="129">
        <v>46850470</v>
      </c>
      <c r="E38" s="201" t="s">
        <v>45</v>
      </c>
      <c r="F38" s="79" t="s">
        <v>4210</v>
      </c>
      <c r="G38" s="105" t="s">
        <v>75</v>
      </c>
      <c r="H38" s="180"/>
      <c r="I38" s="105" t="s">
        <v>4173</v>
      </c>
      <c r="J38" s="55">
        <v>0.53194444444444444</v>
      </c>
      <c r="K38" s="41">
        <f t="shared" si="6"/>
        <v>0.53194444444444444</v>
      </c>
      <c r="L38" s="55">
        <v>0.54513888888888884</v>
      </c>
      <c r="M38" s="41">
        <f t="shared" si="7"/>
        <v>0.54513888888888884</v>
      </c>
      <c r="N38" s="55">
        <v>0.55694444444444446</v>
      </c>
      <c r="O38" s="41">
        <f t="shared" si="8"/>
        <v>0.55694444444444446</v>
      </c>
      <c r="P38" s="55">
        <v>0.63888888888888884</v>
      </c>
      <c r="Q38" s="41">
        <f t="shared" si="9"/>
        <v>0.63888888888888884</v>
      </c>
      <c r="R38" s="55">
        <v>0.65069444444444446</v>
      </c>
      <c r="S38" s="41">
        <f t="shared" si="10"/>
        <v>0.65069444444444446</v>
      </c>
      <c r="T38" s="213">
        <v>0.66319444444444442</v>
      </c>
      <c r="U38" s="72">
        <f t="shared" si="11"/>
        <v>0.66319444444444442</v>
      </c>
      <c r="V38" s="541">
        <v>80</v>
      </c>
      <c r="W38" s="110">
        <v>50</v>
      </c>
    </row>
    <row r="39" spans="1:23" ht="18.75" customHeight="1" x14ac:dyDescent="0.25">
      <c r="A39" s="586" t="s">
        <v>245</v>
      </c>
      <c r="B39" s="587"/>
      <c r="C39" s="543" t="s">
        <v>4211</v>
      </c>
      <c r="D39" s="129">
        <v>44125785</v>
      </c>
      <c r="E39" s="50" t="s">
        <v>37</v>
      </c>
      <c r="F39" s="79" t="s">
        <v>4210</v>
      </c>
      <c r="G39" s="184" t="s">
        <v>2442</v>
      </c>
      <c r="H39" s="182"/>
      <c r="I39" s="50" t="s">
        <v>2256</v>
      </c>
      <c r="J39" s="55">
        <v>0.53263888888888888</v>
      </c>
      <c r="K39" s="41">
        <f t="shared" si="6"/>
        <v>0.53263888888888888</v>
      </c>
      <c r="L39" s="55">
        <v>0.55000000000000004</v>
      </c>
      <c r="M39" s="41">
        <f t="shared" si="7"/>
        <v>0.55000000000000004</v>
      </c>
      <c r="N39" s="55">
        <v>0.55902777777777779</v>
      </c>
      <c r="O39" s="41">
        <f t="shared" si="8"/>
        <v>0.55902777777777779</v>
      </c>
      <c r="P39" s="55">
        <v>0.63958333333333328</v>
      </c>
      <c r="Q39" s="41">
        <f t="shared" si="9"/>
        <v>0.63958333333333328</v>
      </c>
      <c r="R39" s="55">
        <v>0.65416666666666667</v>
      </c>
      <c r="S39" s="41">
        <f t="shared" si="10"/>
        <v>0.65416666666666667</v>
      </c>
      <c r="T39" s="213">
        <v>0.67013888888888884</v>
      </c>
      <c r="U39" s="72">
        <f t="shared" si="11"/>
        <v>0.67013888888888884</v>
      </c>
      <c r="V39" s="541">
        <v>80</v>
      </c>
      <c r="W39" s="110">
        <v>40</v>
      </c>
    </row>
    <row r="40" spans="1:23" s="46" customFormat="1" ht="18.75" customHeight="1" x14ac:dyDescent="0.25">
      <c r="A40" s="600"/>
      <c r="B40" s="587"/>
      <c r="C40" s="192" t="s">
        <v>4212</v>
      </c>
      <c r="D40" s="88">
        <v>41347065</v>
      </c>
      <c r="E40" s="88" t="s">
        <v>45</v>
      </c>
      <c r="F40" s="80" t="s">
        <v>4210</v>
      </c>
      <c r="G40" s="88" t="s">
        <v>209</v>
      </c>
      <c r="H40" s="332"/>
      <c r="I40" s="88" t="s">
        <v>165</v>
      </c>
      <c r="J40" s="161"/>
      <c r="K40" s="15">
        <f t="shared" si="6"/>
        <v>0</v>
      </c>
      <c r="L40" s="161"/>
      <c r="M40" s="15">
        <f t="shared" si="7"/>
        <v>0</v>
      </c>
      <c r="N40" s="161"/>
      <c r="O40" s="15">
        <f t="shared" si="8"/>
        <v>0</v>
      </c>
      <c r="P40" s="161"/>
      <c r="Q40" s="15">
        <f t="shared" si="9"/>
        <v>0</v>
      </c>
      <c r="R40" s="161"/>
      <c r="S40" s="15">
        <f t="shared" si="10"/>
        <v>0</v>
      </c>
      <c r="T40" s="540"/>
      <c r="U40" s="15">
        <f t="shared" si="11"/>
        <v>0</v>
      </c>
      <c r="V40" s="541"/>
      <c r="W40" s="110"/>
    </row>
    <row r="41" spans="1:23" ht="18.75" customHeight="1" x14ac:dyDescent="0.25">
      <c r="A41" s="586" t="s">
        <v>246</v>
      </c>
      <c r="B41" s="587"/>
      <c r="C41" s="97" t="s">
        <v>4213</v>
      </c>
      <c r="D41" s="50">
        <v>73035419</v>
      </c>
      <c r="E41" s="50" t="s">
        <v>84</v>
      </c>
      <c r="F41" s="79" t="s">
        <v>4210</v>
      </c>
      <c r="G41" s="105" t="s">
        <v>42</v>
      </c>
      <c r="H41" s="425"/>
      <c r="I41" s="134" t="s">
        <v>57</v>
      </c>
      <c r="J41" s="55">
        <v>0.52916666666666667</v>
      </c>
      <c r="K41" s="41">
        <f t="shared" si="6"/>
        <v>0.52916666666666667</v>
      </c>
      <c r="L41" s="55">
        <v>0.53541666666666665</v>
      </c>
      <c r="M41" s="41">
        <f t="shared" si="7"/>
        <v>0.53541666666666665</v>
      </c>
      <c r="N41" s="55">
        <v>0.54583333333333328</v>
      </c>
      <c r="O41" s="41">
        <f t="shared" si="8"/>
        <v>0.54583333333333328</v>
      </c>
      <c r="P41" s="55">
        <v>0.60138888888888886</v>
      </c>
      <c r="Q41" s="41">
        <f t="shared" si="9"/>
        <v>0.60138888888888886</v>
      </c>
      <c r="R41" s="55">
        <v>0.625</v>
      </c>
      <c r="S41" s="41">
        <f t="shared" si="10"/>
        <v>0.625</v>
      </c>
      <c r="T41" s="213">
        <v>0.65902777777777777</v>
      </c>
      <c r="U41" s="72">
        <f t="shared" si="11"/>
        <v>0.65902777777777777</v>
      </c>
      <c r="V41" s="541">
        <v>100</v>
      </c>
      <c r="W41" s="110"/>
    </row>
    <row r="42" spans="1:23" ht="18.75" customHeight="1" x14ac:dyDescent="0.25">
      <c r="A42" s="586" t="s">
        <v>250</v>
      </c>
      <c r="B42" s="587"/>
      <c r="C42" s="148" t="s">
        <v>4214</v>
      </c>
      <c r="D42" s="50">
        <v>7087854</v>
      </c>
      <c r="E42" s="201" t="s">
        <v>45</v>
      </c>
      <c r="F42" s="79" t="s">
        <v>60</v>
      </c>
      <c r="G42" s="105" t="s">
        <v>75</v>
      </c>
      <c r="H42" s="334"/>
      <c r="I42" s="256" t="s">
        <v>34</v>
      </c>
      <c r="J42" s="55">
        <v>0.54236111111111107</v>
      </c>
      <c r="K42" s="41">
        <f t="shared" si="6"/>
        <v>0.54236111111111107</v>
      </c>
      <c r="L42" s="55">
        <v>0.55486111111111114</v>
      </c>
      <c r="M42" s="41">
        <f t="shared" si="7"/>
        <v>0.55486111111111114</v>
      </c>
      <c r="N42" s="55">
        <v>0.56041666666666667</v>
      </c>
      <c r="O42" s="41">
        <f t="shared" si="8"/>
        <v>0.56041666666666667</v>
      </c>
      <c r="P42" s="41">
        <v>0.65416666666666667</v>
      </c>
      <c r="Q42" s="41">
        <f t="shared" si="9"/>
        <v>0.65416666666666667</v>
      </c>
      <c r="R42" s="55">
        <v>0.66666666666666663</v>
      </c>
      <c r="S42" s="41">
        <f t="shared" si="10"/>
        <v>0.66666666666666663</v>
      </c>
      <c r="T42" s="213">
        <v>0.68194444444444446</v>
      </c>
      <c r="U42" s="72">
        <f t="shared" si="11"/>
        <v>0.68194444444444446</v>
      </c>
      <c r="V42" s="541">
        <v>80</v>
      </c>
      <c r="W42" s="110">
        <v>50</v>
      </c>
    </row>
    <row r="43" spans="1:23" ht="18.75" customHeight="1" x14ac:dyDescent="0.25">
      <c r="A43" s="600"/>
      <c r="B43" s="587"/>
      <c r="C43" s="104" t="s">
        <v>4215</v>
      </c>
      <c r="D43" s="88">
        <v>40309527</v>
      </c>
      <c r="E43" s="88" t="s">
        <v>521</v>
      </c>
      <c r="F43" s="80" t="s">
        <v>1107</v>
      </c>
      <c r="G43" s="88"/>
      <c r="H43" s="332"/>
      <c r="I43" s="88" t="s">
        <v>2199</v>
      </c>
      <c r="J43" s="161"/>
      <c r="K43" s="15">
        <f t="shared" si="6"/>
        <v>0</v>
      </c>
      <c r="L43" s="161"/>
      <c r="M43" s="15">
        <f t="shared" si="7"/>
        <v>0</v>
      </c>
      <c r="N43" s="161"/>
      <c r="O43" s="15">
        <f t="shared" si="8"/>
        <v>0</v>
      </c>
      <c r="P43" s="161"/>
      <c r="Q43" s="15">
        <f t="shared" si="9"/>
        <v>0</v>
      </c>
      <c r="R43" s="161"/>
      <c r="S43" s="15">
        <f t="shared" si="10"/>
        <v>0</v>
      </c>
      <c r="T43" s="540"/>
      <c r="U43" s="15">
        <f t="shared" si="11"/>
        <v>0</v>
      </c>
      <c r="V43" s="541"/>
      <c r="W43" s="110"/>
    </row>
    <row r="44" spans="1:23" ht="18" customHeight="1" x14ac:dyDescent="0.25">
      <c r="A44" s="586" t="s">
        <v>254</v>
      </c>
      <c r="B44" s="587"/>
      <c r="C44" s="97" t="s">
        <v>4216</v>
      </c>
      <c r="D44" s="50">
        <v>73865745</v>
      </c>
      <c r="E44" s="50" t="s">
        <v>17</v>
      </c>
      <c r="F44" s="79" t="s">
        <v>4210</v>
      </c>
      <c r="G44" s="105" t="s">
        <v>1053</v>
      </c>
      <c r="H44" s="182"/>
      <c r="I44" s="50" t="s">
        <v>4217</v>
      </c>
      <c r="J44" s="55">
        <v>0.54305555555555551</v>
      </c>
      <c r="K44" s="41">
        <f t="shared" si="6"/>
        <v>0.54305555555555551</v>
      </c>
      <c r="L44" s="55">
        <v>0.56041666666666667</v>
      </c>
      <c r="M44" s="41">
        <f t="shared" si="7"/>
        <v>0.56041666666666667</v>
      </c>
      <c r="N44" s="60">
        <v>0.56597222222222221</v>
      </c>
      <c r="O44" s="51">
        <f t="shared" si="8"/>
        <v>0.56597222222222221</v>
      </c>
      <c r="P44" s="55">
        <v>0.65208333333333335</v>
      </c>
      <c r="Q44" s="41">
        <f t="shared" si="9"/>
        <v>0.65208333333333335</v>
      </c>
      <c r="R44" s="55">
        <v>0.66527777777777775</v>
      </c>
      <c r="S44" s="41">
        <f t="shared" si="10"/>
        <v>0.66527777777777775</v>
      </c>
      <c r="T44" s="213">
        <v>0.67777777777777781</v>
      </c>
      <c r="U44" s="72">
        <f t="shared" si="11"/>
        <v>0.67777777777777781</v>
      </c>
      <c r="V44" s="541">
        <v>80</v>
      </c>
      <c r="W44" s="110"/>
    </row>
    <row r="45" spans="1:23" ht="21" customHeight="1" x14ac:dyDescent="0.25">
      <c r="A45" s="586" t="s">
        <v>256</v>
      </c>
      <c r="B45" s="587"/>
      <c r="C45" s="148" t="s">
        <v>4218</v>
      </c>
      <c r="D45" s="50">
        <v>77918157</v>
      </c>
      <c r="E45" s="50" t="s">
        <v>84</v>
      </c>
      <c r="F45" s="79" t="s">
        <v>4210</v>
      </c>
      <c r="G45" s="184" t="s">
        <v>89</v>
      </c>
      <c r="H45" s="180" t="s">
        <v>4219</v>
      </c>
      <c r="I45" s="50" t="s">
        <v>4217</v>
      </c>
      <c r="J45" s="55">
        <v>0.54374999999999996</v>
      </c>
      <c r="K45" s="41">
        <f t="shared" si="6"/>
        <v>0.54374999999999996</v>
      </c>
      <c r="L45" s="55">
        <v>0.56527777777777777</v>
      </c>
      <c r="M45" s="55">
        <f t="shared" si="7"/>
        <v>0.56527777777777777</v>
      </c>
      <c r="N45" s="55">
        <v>0.57152777777777775</v>
      </c>
      <c r="O45" s="55">
        <f t="shared" si="8"/>
        <v>0.57152777777777775</v>
      </c>
      <c r="P45" s="55">
        <v>0.66597222222222219</v>
      </c>
      <c r="Q45" s="55">
        <f t="shared" si="9"/>
        <v>0.66597222222222219</v>
      </c>
      <c r="R45" s="55">
        <v>0.67777777777777781</v>
      </c>
      <c r="S45" s="55">
        <f t="shared" si="10"/>
        <v>0.67777777777777781</v>
      </c>
      <c r="T45" s="236">
        <v>0.69444444444444442</v>
      </c>
      <c r="U45" s="236">
        <f t="shared" si="11"/>
        <v>0.69444444444444442</v>
      </c>
      <c r="V45" s="541">
        <v>80</v>
      </c>
      <c r="W45" s="110">
        <v>30</v>
      </c>
    </row>
    <row r="46" spans="1:23" ht="18.75" customHeight="1" x14ac:dyDescent="0.25">
      <c r="A46" s="586" t="s">
        <v>260</v>
      </c>
      <c r="B46" s="587"/>
      <c r="C46" s="97" t="s">
        <v>4220</v>
      </c>
      <c r="D46" s="50">
        <v>75014895</v>
      </c>
      <c r="E46" s="174" t="s">
        <v>138</v>
      </c>
      <c r="F46" s="142" t="s">
        <v>1156</v>
      </c>
      <c r="G46" s="50"/>
      <c r="H46" s="182"/>
      <c r="I46" s="50" t="s">
        <v>1698</v>
      </c>
      <c r="J46" s="55">
        <v>0.56736111111111109</v>
      </c>
      <c r="K46" s="41">
        <f t="shared" si="6"/>
        <v>0.56736111111111109</v>
      </c>
      <c r="L46" s="55">
        <v>0.57638888888888884</v>
      </c>
      <c r="M46" s="41">
        <f t="shared" si="7"/>
        <v>0.57638888888888884</v>
      </c>
      <c r="N46" s="55">
        <v>0.58194444444444449</v>
      </c>
      <c r="O46" s="41">
        <f t="shared" si="8"/>
        <v>0.58194444444444449</v>
      </c>
      <c r="P46" s="55">
        <v>0.67569444444444449</v>
      </c>
      <c r="Q46" s="41">
        <f t="shared" si="9"/>
        <v>0.67569444444444449</v>
      </c>
      <c r="R46" s="55">
        <v>0.68819444444444444</v>
      </c>
      <c r="S46" s="41">
        <f t="shared" si="10"/>
        <v>0.68819444444444444</v>
      </c>
      <c r="T46" s="213">
        <v>0.70208333333333328</v>
      </c>
      <c r="U46" s="72">
        <f t="shared" si="11"/>
        <v>0.70208333333333328</v>
      </c>
      <c r="V46" s="541">
        <v>80</v>
      </c>
      <c r="W46" s="110"/>
    </row>
    <row r="47" spans="1:23" ht="18.75" customHeight="1" x14ac:dyDescent="0.25">
      <c r="A47" s="586" t="s">
        <v>263</v>
      </c>
      <c r="B47" s="587"/>
      <c r="C47" s="97" t="s">
        <v>4221</v>
      </c>
      <c r="D47" s="217">
        <v>516272</v>
      </c>
      <c r="E47" s="21" t="s">
        <v>3193</v>
      </c>
      <c r="F47" s="142" t="s">
        <v>1156</v>
      </c>
      <c r="G47" s="105"/>
      <c r="H47" s="180"/>
      <c r="I47" s="105" t="s">
        <v>4173</v>
      </c>
      <c r="J47" s="55">
        <v>0.56597222222222221</v>
      </c>
      <c r="K47" s="41">
        <f t="shared" si="6"/>
        <v>0.56597222222222221</v>
      </c>
      <c r="L47" s="55">
        <v>0.57152777777777775</v>
      </c>
      <c r="M47" s="41">
        <f t="shared" si="7"/>
        <v>0.57152777777777775</v>
      </c>
      <c r="N47" s="55">
        <v>0.57777777777777772</v>
      </c>
      <c r="O47" s="41">
        <f t="shared" si="8"/>
        <v>0.57777777777777772</v>
      </c>
      <c r="P47" s="55">
        <v>0.67708333333333337</v>
      </c>
      <c r="Q47" s="41">
        <f t="shared" si="9"/>
        <v>0.67708333333333337</v>
      </c>
      <c r="R47" s="55">
        <v>0.68888888888888888</v>
      </c>
      <c r="S47" s="41">
        <f t="shared" si="10"/>
        <v>0.68888888888888888</v>
      </c>
      <c r="T47" s="213">
        <v>0.70625000000000004</v>
      </c>
      <c r="U47" s="72">
        <f t="shared" si="11"/>
        <v>0.70625000000000004</v>
      </c>
      <c r="V47" s="541">
        <v>80</v>
      </c>
      <c r="W47" s="110"/>
    </row>
    <row r="48" spans="1:23" ht="18.75" customHeight="1" x14ac:dyDescent="0.25">
      <c r="A48" s="586" t="s">
        <v>265</v>
      </c>
      <c r="B48" s="587"/>
      <c r="C48" s="148" t="s">
        <v>4222</v>
      </c>
      <c r="D48" s="217">
        <v>8675732</v>
      </c>
      <c r="E48" s="21" t="s">
        <v>2711</v>
      </c>
      <c r="F48" s="142" t="s">
        <v>60</v>
      </c>
      <c r="G48" s="105" t="s">
        <v>4223</v>
      </c>
      <c r="H48" s="182"/>
      <c r="I48" s="50" t="s">
        <v>1962</v>
      </c>
      <c r="J48" s="55">
        <v>0.56944444444444442</v>
      </c>
      <c r="K48" s="41">
        <f t="shared" si="6"/>
        <v>0.56944444444444442</v>
      </c>
      <c r="L48" s="55">
        <v>0.5805555555555556</v>
      </c>
      <c r="M48" s="41">
        <f t="shared" si="7"/>
        <v>0.5805555555555556</v>
      </c>
      <c r="N48" s="55">
        <v>0.59097222222222223</v>
      </c>
      <c r="O48" s="41">
        <f t="shared" si="8"/>
        <v>0.59097222222222223</v>
      </c>
      <c r="P48" s="55">
        <v>0.68819444444444444</v>
      </c>
      <c r="Q48" s="41">
        <f t="shared" si="9"/>
        <v>0.68819444444444444</v>
      </c>
      <c r="R48" s="55">
        <v>0.7</v>
      </c>
      <c r="S48" s="41">
        <f t="shared" si="10"/>
        <v>0.7</v>
      </c>
      <c r="T48" s="213">
        <v>0.71388888888888891</v>
      </c>
      <c r="U48" s="72">
        <f t="shared" si="11"/>
        <v>0.71388888888888891</v>
      </c>
      <c r="V48" s="541">
        <v>90</v>
      </c>
      <c r="W48" s="110">
        <v>50</v>
      </c>
    </row>
    <row r="49" spans="1:23" ht="24.75" customHeight="1" x14ac:dyDescent="0.25">
      <c r="A49" s="586" t="s">
        <v>267</v>
      </c>
      <c r="B49" s="587"/>
      <c r="C49" s="97" t="s">
        <v>4224</v>
      </c>
      <c r="D49" s="217">
        <v>73304699</v>
      </c>
      <c r="E49" s="50" t="s">
        <v>84</v>
      </c>
      <c r="F49" s="142" t="s">
        <v>1156</v>
      </c>
      <c r="G49" s="96"/>
      <c r="H49" s="328"/>
      <c r="I49" s="96" t="s">
        <v>434</v>
      </c>
      <c r="J49" s="55">
        <v>0.5708333333333333</v>
      </c>
      <c r="K49" s="41">
        <f t="shared" si="6"/>
        <v>0.5708333333333333</v>
      </c>
      <c r="L49" s="55">
        <v>0.58750000000000002</v>
      </c>
      <c r="M49" s="41">
        <f t="shared" si="7"/>
        <v>0.58750000000000002</v>
      </c>
      <c r="N49" s="55">
        <v>0.59375</v>
      </c>
      <c r="O49" s="41">
        <f t="shared" si="8"/>
        <v>0.59375</v>
      </c>
      <c r="P49" s="55">
        <v>0.68888888888888888</v>
      </c>
      <c r="Q49" s="41">
        <f t="shared" si="9"/>
        <v>0.68888888888888888</v>
      </c>
      <c r="R49" s="55">
        <v>0.7006944444444444</v>
      </c>
      <c r="S49" s="41">
        <f t="shared" si="10"/>
        <v>0.7006944444444444</v>
      </c>
      <c r="T49" s="213">
        <v>0.71805555555555556</v>
      </c>
      <c r="U49" s="72">
        <f t="shared" si="11"/>
        <v>0.71805555555555556</v>
      </c>
      <c r="V49" s="541">
        <v>80</v>
      </c>
      <c r="W49" s="110"/>
    </row>
    <row r="50" spans="1:23" ht="18.75" customHeight="1" x14ac:dyDescent="0.25">
      <c r="A50" s="586" t="s">
        <v>269</v>
      </c>
      <c r="B50" s="587"/>
      <c r="C50" s="148" t="s">
        <v>4225</v>
      </c>
      <c r="D50" s="50">
        <v>74467658</v>
      </c>
      <c r="E50" s="201" t="s">
        <v>45</v>
      </c>
      <c r="F50" s="79" t="s">
        <v>60</v>
      </c>
      <c r="G50" s="184" t="s">
        <v>392</v>
      </c>
      <c r="H50" s="334"/>
      <c r="I50" s="256" t="s">
        <v>34</v>
      </c>
      <c r="J50" s="55">
        <v>0.58750000000000002</v>
      </c>
      <c r="K50" s="41">
        <f t="shared" si="6"/>
        <v>0.58750000000000002</v>
      </c>
      <c r="L50" s="55">
        <v>0.59305555555555556</v>
      </c>
      <c r="M50" s="41">
        <f t="shared" si="7"/>
        <v>0.59305555555555556</v>
      </c>
      <c r="N50" s="55">
        <v>0.60069444444444442</v>
      </c>
      <c r="O50" s="41">
        <f t="shared" si="8"/>
        <v>0.60069444444444442</v>
      </c>
      <c r="P50" s="55">
        <v>0.7006944444444444</v>
      </c>
      <c r="Q50" s="41">
        <f t="shared" si="9"/>
        <v>0.7006944444444444</v>
      </c>
      <c r="R50" s="55">
        <v>0.71527777777777779</v>
      </c>
      <c r="S50" s="41">
        <f t="shared" si="10"/>
        <v>0.71527777777777779</v>
      </c>
      <c r="T50" s="213">
        <v>0.72777777777777775</v>
      </c>
      <c r="U50" s="72">
        <f t="shared" si="11"/>
        <v>0.72777777777777775</v>
      </c>
      <c r="V50" s="541">
        <v>80</v>
      </c>
      <c r="W50" s="110">
        <v>50</v>
      </c>
    </row>
    <row r="51" spans="1:23" ht="18.75" customHeight="1" x14ac:dyDescent="0.25">
      <c r="A51" s="600"/>
      <c r="B51" s="587"/>
      <c r="C51" s="104" t="s">
        <v>4226</v>
      </c>
      <c r="D51" s="88">
        <v>44496985</v>
      </c>
      <c r="E51" s="88" t="s">
        <v>45</v>
      </c>
      <c r="F51" s="80"/>
      <c r="G51" s="88"/>
      <c r="H51" s="332"/>
      <c r="I51" s="88" t="s">
        <v>34</v>
      </c>
      <c r="J51" s="161"/>
      <c r="K51" s="15">
        <f t="shared" si="6"/>
        <v>0</v>
      </c>
      <c r="L51" s="161"/>
      <c r="M51" s="15">
        <f t="shared" si="7"/>
        <v>0</v>
      </c>
      <c r="N51" s="161"/>
      <c r="O51" s="15">
        <f t="shared" si="8"/>
        <v>0</v>
      </c>
      <c r="P51" s="161"/>
      <c r="Q51" s="15">
        <f t="shared" si="9"/>
        <v>0</v>
      </c>
      <c r="R51" s="161"/>
      <c r="S51" s="15">
        <f t="shared" si="10"/>
        <v>0</v>
      </c>
      <c r="T51" s="540"/>
      <c r="U51" s="15">
        <f t="shared" si="11"/>
        <v>0</v>
      </c>
      <c r="V51" s="541"/>
      <c r="W51" s="110"/>
    </row>
    <row r="52" spans="1:23" ht="18.75" customHeight="1" x14ac:dyDescent="0.25">
      <c r="A52" s="586" t="s">
        <v>272</v>
      </c>
      <c r="B52" s="587"/>
      <c r="C52" s="148" t="s">
        <v>4227</v>
      </c>
      <c r="D52" s="97">
        <v>75502747</v>
      </c>
      <c r="E52" s="201" t="s">
        <v>45</v>
      </c>
      <c r="F52" s="79" t="s">
        <v>4210</v>
      </c>
      <c r="G52" s="105" t="s">
        <v>75</v>
      </c>
      <c r="H52" s="334"/>
      <c r="I52" s="256" t="s">
        <v>34</v>
      </c>
      <c r="J52" s="55">
        <v>0.59791666666666665</v>
      </c>
      <c r="K52" s="41">
        <f t="shared" si="6"/>
        <v>0.59791666666666665</v>
      </c>
      <c r="L52" s="55">
        <v>0.60416666666666663</v>
      </c>
      <c r="M52" s="55">
        <f t="shared" si="7"/>
        <v>0.60416666666666663</v>
      </c>
      <c r="N52" s="55">
        <v>0.61944444444444446</v>
      </c>
      <c r="O52" s="55">
        <f t="shared" si="8"/>
        <v>0.61944444444444446</v>
      </c>
      <c r="P52" s="55">
        <v>0.7006944444444444</v>
      </c>
      <c r="Q52" s="55">
        <f t="shared" si="9"/>
        <v>0.7006944444444444</v>
      </c>
      <c r="R52" s="55">
        <v>0.71250000000000002</v>
      </c>
      <c r="S52" s="41">
        <f t="shared" si="10"/>
        <v>0.71250000000000002</v>
      </c>
      <c r="T52" s="213">
        <v>0.72986111111111107</v>
      </c>
      <c r="U52" s="72">
        <f t="shared" si="11"/>
        <v>0.72986111111111107</v>
      </c>
      <c r="V52" s="541">
        <v>80</v>
      </c>
      <c r="W52" s="110">
        <v>50</v>
      </c>
    </row>
    <row r="53" spans="1:23" ht="18.75" customHeight="1" x14ac:dyDescent="0.25">
      <c r="A53" s="586" t="s">
        <v>274</v>
      </c>
      <c r="B53" s="587"/>
      <c r="C53" s="148" t="s">
        <v>4228</v>
      </c>
      <c r="D53" s="97">
        <v>20991561</v>
      </c>
      <c r="E53" s="201" t="s">
        <v>45</v>
      </c>
      <c r="F53" s="79" t="s">
        <v>4229</v>
      </c>
      <c r="G53" s="105" t="s">
        <v>370</v>
      </c>
      <c r="H53" s="96"/>
      <c r="I53" s="96" t="s">
        <v>302</v>
      </c>
      <c r="J53" s="55">
        <v>0.61875000000000002</v>
      </c>
      <c r="K53" s="41">
        <f t="shared" si="6"/>
        <v>0.61875000000000002</v>
      </c>
      <c r="L53" s="55">
        <v>0.62013888888888891</v>
      </c>
      <c r="M53" s="41">
        <f t="shared" si="7"/>
        <v>0.62013888888888891</v>
      </c>
      <c r="N53" s="55">
        <v>0.63472222222222219</v>
      </c>
      <c r="O53" s="41">
        <f t="shared" si="8"/>
        <v>0.63472222222222219</v>
      </c>
      <c r="P53" s="55">
        <v>0.71527777777777779</v>
      </c>
      <c r="Q53" s="41">
        <f t="shared" si="9"/>
        <v>0.71527777777777779</v>
      </c>
      <c r="R53" s="55">
        <v>0.72777777777777775</v>
      </c>
      <c r="S53" s="41">
        <f t="shared" si="10"/>
        <v>0.72777777777777775</v>
      </c>
      <c r="T53" s="213">
        <v>0.74027777777777781</v>
      </c>
      <c r="U53" s="72">
        <f t="shared" si="11"/>
        <v>0.74027777777777781</v>
      </c>
      <c r="V53" s="541">
        <v>80</v>
      </c>
      <c r="W53" s="110">
        <v>30</v>
      </c>
    </row>
    <row r="54" spans="1:23" ht="18.75" customHeight="1" x14ac:dyDescent="0.25">
      <c r="A54" s="586" t="s">
        <v>276</v>
      </c>
      <c r="B54" s="587"/>
      <c r="C54" s="135" t="s">
        <v>4230</v>
      </c>
      <c r="D54" s="217">
        <v>8035656</v>
      </c>
      <c r="E54" s="21" t="s">
        <v>2845</v>
      </c>
      <c r="F54" s="142" t="s">
        <v>1156</v>
      </c>
      <c r="G54" s="184" t="s">
        <v>203</v>
      </c>
      <c r="H54" s="182"/>
      <c r="I54" s="50" t="s">
        <v>1238</v>
      </c>
      <c r="J54" s="55">
        <v>0.64097222222222228</v>
      </c>
      <c r="K54" s="41">
        <f t="shared" si="6"/>
        <v>0.64097222222222228</v>
      </c>
      <c r="L54" s="55">
        <v>0.64166666666666672</v>
      </c>
      <c r="M54" s="41">
        <f t="shared" si="7"/>
        <v>0.64166666666666672</v>
      </c>
      <c r="N54" s="55">
        <v>0.6479166666666667</v>
      </c>
      <c r="O54" s="41">
        <f t="shared" si="8"/>
        <v>0.6479166666666667</v>
      </c>
      <c r="P54" s="55">
        <v>0.71180555555555558</v>
      </c>
      <c r="Q54" s="41">
        <f t="shared" si="9"/>
        <v>0.71180555555555558</v>
      </c>
      <c r="R54" s="55">
        <v>0.72361111111111109</v>
      </c>
      <c r="S54" s="41">
        <f t="shared" si="10"/>
        <v>0.72361111111111109</v>
      </c>
      <c r="T54" s="213">
        <v>0.7416666666666667</v>
      </c>
      <c r="U54" s="72">
        <f t="shared" si="11"/>
        <v>0.7416666666666667</v>
      </c>
      <c r="V54" s="541">
        <v>80</v>
      </c>
      <c r="W54" s="110"/>
    </row>
    <row r="55" spans="1:23" ht="18.75" customHeight="1" x14ac:dyDescent="0.25">
      <c r="A55" s="586" t="s">
        <v>283</v>
      </c>
      <c r="B55" s="587"/>
      <c r="C55" s="97" t="s">
        <v>4231</v>
      </c>
      <c r="D55" s="217">
        <v>73617310</v>
      </c>
      <c r="E55" s="50" t="s">
        <v>84</v>
      </c>
      <c r="F55" s="142" t="s">
        <v>1156</v>
      </c>
      <c r="G55" s="96"/>
      <c r="H55" s="96"/>
      <c r="I55" s="96" t="s">
        <v>109</v>
      </c>
      <c r="J55" s="55">
        <v>0.65694444444444444</v>
      </c>
      <c r="K55" s="41">
        <f t="shared" si="6"/>
        <v>0.65694444444444444</v>
      </c>
      <c r="L55" s="55">
        <v>0.66180555555555554</v>
      </c>
      <c r="M55" s="41">
        <f t="shared" si="7"/>
        <v>0.66180555555555554</v>
      </c>
      <c r="N55" s="55">
        <v>0.66736111111111107</v>
      </c>
      <c r="O55" s="41">
        <f t="shared" si="8"/>
        <v>0.66736111111111107</v>
      </c>
      <c r="P55" s="55">
        <v>0.72361111111111109</v>
      </c>
      <c r="Q55" s="41">
        <f t="shared" si="9"/>
        <v>0.72361111111111109</v>
      </c>
      <c r="R55" s="55">
        <v>0.73611111111111116</v>
      </c>
      <c r="S55" s="41">
        <f t="shared" si="10"/>
        <v>0.73611111111111116</v>
      </c>
      <c r="T55" s="213">
        <v>0.75555555555555554</v>
      </c>
      <c r="U55" s="72">
        <f t="shared" si="11"/>
        <v>0.75555555555555554</v>
      </c>
      <c r="V55" s="541">
        <v>80</v>
      </c>
      <c r="W55" s="110"/>
    </row>
    <row r="56" spans="1:23" ht="18.75" customHeight="1" x14ac:dyDescent="0.25">
      <c r="A56" s="586" t="s">
        <v>288</v>
      </c>
      <c r="B56" s="587"/>
      <c r="C56" s="97" t="s">
        <v>4232</v>
      </c>
      <c r="D56" s="217">
        <v>35548738</v>
      </c>
      <c r="E56" s="21" t="s">
        <v>3193</v>
      </c>
      <c r="F56" s="142" t="s">
        <v>1156</v>
      </c>
      <c r="G56" s="96"/>
      <c r="H56" s="96"/>
      <c r="I56" s="96" t="s">
        <v>1020</v>
      </c>
      <c r="J56" s="55">
        <v>0.66249999999999998</v>
      </c>
      <c r="K56" s="41">
        <f t="shared" si="6"/>
        <v>0.66249999999999998</v>
      </c>
      <c r="L56" s="55">
        <v>0.66805555555555551</v>
      </c>
      <c r="M56" s="41">
        <f t="shared" si="7"/>
        <v>0.66805555555555551</v>
      </c>
      <c r="N56" s="55">
        <v>0.67500000000000004</v>
      </c>
      <c r="O56" s="41">
        <f t="shared" si="8"/>
        <v>0.67500000000000004</v>
      </c>
      <c r="P56" s="55">
        <v>0.74027777777777781</v>
      </c>
      <c r="Q56" s="41">
        <f t="shared" si="9"/>
        <v>0.74027777777777781</v>
      </c>
      <c r="R56" s="55">
        <v>0.75347222222222221</v>
      </c>
      <c r="S56" s="41">
        <f t="shared" si="10"/>
        <v>0.75347222222222221</v>
      </c>
      <c r="T56" s="213">
        <v>0.7680555555555556</v>
      </c>
      <c r="U56" s="72">
        <f t="shared" si="11"/>
        <v>0.7680555555555556</v>
      </c>
      <c r="V56" s="541">
        <v>80</v>
      </c>
      <c r="W56" s="110"/>
    </row>
    <row r="57" spans="1:23" ht="18.75" customHeight="1" x14ac:dyDescent="0.25">
      <c r="A57" s="586" t="s">
        <v>290</v>
      </c>
      <c r="B57" s="587"/>
      <c r="C57" s="97" t="s">
        <v>4233</v>
      </c>
      <c r="D57" s="217">
        <v>72505495</v>
      </c>
      <c r="E57" s="50" t="s">
        <v>84</v>
      </c>
      <c r="F57" s="142" t="s">
        <v>1156</v>
      </c>
      <c r="G57" s="105"/>
      <c r="H57" s="180"/>
      <c r="I57" s="105" t="s">
        <v>4173</v>
      </c>
      <c r="J57" s="55">
        <v>0.66319444444444442</v>
      </c>
      <c r="K57" s="41">
        <f t="shared" si="6"/>
        <v>0.66319444444444442</v>
      </c>
      <c r="L57" s="55">
        <v>0.6743055555555556</v>
      </c>
      <c r="M57" s="41">
        <f t="shared" si="7"/>
        <v>0.6743055555555556</v>
      </c>
      <c r="N57" s="55">
        <v>0.68055555555555558</v>
      </c>
      <c r="O57" s="41">
        <f t="shared" si="8"/>
        <v>0.68055555555555558</v>
      </c>
      <c r="P57" s="55">
        <v>0.73541666666666672</v>
      </c>
      <c r="Q57" s="41">
        <f t="shared" si="9"/>
        <v>0.73541666666666672</v>
      </c>
      <c r="R57" s="55">
        <v>0.74791666666666667</v>
      </c>
      <c r="S57" s="41">
        <f t="shared" si="10"/>
        <v>0.74791666666666667</v>
      </c>
      <c r="T57" s="213">
        <v>0.75972222222222219</v>
      </c>
      <c r="U57" s="72">
        <f t="shared" si="11"/>
        <v>0.75972222222222219</v>
      </c>
      <c r="V57" s="541">
        <v>80</v>
      </c>
      <c r="W57" s="110"/>
    </row>
    <row r="58" spans="1:23" ht="18.75" customHeight="1" x14ac:dyDescent="0.25">
      <c r="A58" s="586" t="s">
        <v>293</v>
      </c>
      <c r="B58" s="587"/>
      <c r="C58" s="152" t="s">
        <v>4234</v>
      </c>
      <c r="D58" s="217">
        <v>257845432</v>
      </c>
      <c r="E58" s="21" t="s">
        <v>3193</v>
      </c>
      <c r="F58" s="142" t="s">
        <v>1156</v>
      </c>
      <c r="G58" s="96"/>
      <c r="H58" s="328"/>
      <c r="I58" s="96" t="s">
        <v>302</v>
      </c>
      <c r="J58" s="55">
        <v>0.6791666666666667</v>
      </c>
      <c r="K58" s="41">
        <f t="shared" si="6"/>
        <v>0.6791666666666667</v>
      </c>
      <c r="L58" s="55">
        <v>0.68055555555555558</v>
      </c>
      <c r="M58" s="41">
        <f t="shared" si="7"/>
        <v>0.68055555555555558</v>
      </c>
      <c r="N58" s="55">
        <v>0.68819444444444444</v>
      </c>
      <c r="O58" s="41">
        <f t="shared" si="8"/>
        <v>0.68819444444444444</v>
      </c>
      <c r="P58" s="55">
        <v>0.75208333333333333</v>
      </c>
      <c r="Q58" s="41">
        <f t="shared" si="9"/>
        <v>0.75208333333333333</v>
      </c>
      <c r="R58" s="55">
        <v>0.76458333333333328</v>
      </c>
      <c r="S58" s="41">
        <f t="shared" si="10"/>
        <v>0.76458333333333328</v>
      </c>
      <c r="T58" s="213">
        <v>0.77569444444444446</v>
      </c>
      <c r="U58" s="72">
        <f t="shared" si="11"/>
        <v>0.77569444444444446</v>
      </c>
      <c r="V58" s="541">
        <v>80</v>
      </c>
      <c r="W58" s="110"/>
    </row>
    <row r="59" spans="1:23" ht="18.75" customHeight="1" x14ac:dyDescent="0.25">
      <c r="A59" s="586" t="s">
        <v>299</v>
      </c>
      <c r="B59" s="587"/>
      <c r="C59" s="152" t="s">
        <v>4235</v>
      </c>
      <c r="D59" s="217">
        <v>47801695</v>
      </c>
      <c r="E59" s="21" t="s">
        <v>50</v>
      </c>
      <c r="F59" s="142" t="s">
        <v>1156</v>
      </c>
      <c r="G59" s="105"/>
      <c r="H59" s="180"/>
      <c r="I59" s="105" t="s">
        <v>4173</v>
      </c>
      <c r="J59" s="55">
        <v>0.68472222222222223</v>
      </c>
      <c r="K59" s="41">
        <f t="shared" si="6"/>
        <v>0.68472222222222223</v>
      </c>
      <c r="L59" s="55">
        <v>0.6875</v>
      </c>
      <c r="M59" s="41">
        <f t="shared" si="7"/>
        <v>0.6875</v>
      </c>
      <c r="N59" s="55">
        <v>0.69305555555555554</v>
      </c>
      <c r="O59" s="41">
        <f t="shared" si="8"/>
        <v>0.69305555555555554</v>
      </c>
      <c r="P59" s="55">
        <v>0.74722222222222223</v>
      </c>
      <c r="Q59" s="41">
        <f t="shared" si="9"/>
        <v>0.74722222222222223</v>
      </c>
      <c r="R59" s="55">
        <v>0.75972222222222219</v>
      </c>
      <c r="S59" s="41">
        <f t="shared" si="10"/>
        <v>0.75972222222222219</v>
      </c>
      <c r="T59" s="213">
        <v>0.77152777777777781</v>
      </c>
      <c r="U59" s="72">
        <f t="shared" si="11"/>
        <v>0.77152777777777781</v>
      </c>
      <c r="V59" s="541">
        <v>80</v>
      </c>
      <c r="W59" s="110"/>
    </row>
    <row r="60" spans="1:23" ht="18.75" customHeight="1" x14ac:dyDescent="0.25">
      <c r="A60" s="589"/>
      <c r="B60" s="589"/>
    </row>
    <row r="61" spans="1:23" ht="18.75" customHeight="1" x14ac:dyDescent="0.25">
      <c r="A61" s="589"/>
      <c r="B61" s="589"/>
    </row>
    <row r="62" spans="1:23" ht="18.75" customHeight="1" x14ac:dyDescent="0.25">
      <c r="A62" s="589"/>
      <c r="B62" s="589"/>
    </row>
    <row r="63" spans="1:23" ht="18.75" customHeight="1" x14ac:dyDescent="0.25">
      <c r="A63" s="589"/>
      <c r="B63" s="589"/>
    </row>
    <row r="64" spans="1:23" ht="18.75" customHeight="1" x14ac:dyDescent="0.25">
      <c r="A64" s="589"/>
      <c r="B64" s="589"/>
    </row>
    <row r="65" spans="2:8" ht="18" customHeight="1" x14ac:dyDescent="0.25"/>
    <row r="66" spans="2:8" ht="15.75" customHeight="1" x14ac:dyDescent="0.25">
      <c r="B66" t="s">
        <v>6768</v>
      </c>
      <c r="C66" t="s">
        <v>6769</v>
      </c>
      <c r="D66" t="s">
        <v>6770</v>
      </c>
      <c r="E66" t="s">
        <v>6771</v>
      </c>
      <c r="F66" t="s">
        <v>6772</v>
      </c>
      <c r="G66" t="s">
        <v>6773</v>
      </c>
      <c r="H66" t="s">
        <v>6774</v>
      </c>
    </row>
    <row r="67" spans="2:8" ht="18" customHeight="1" x14ac:dyDescent="0.25"/>
    <row r="68" spans="2:8" ht="18" customHeight="1" x14ac:dyDescent="0.25"/>
    <row r="69" spans="2:8" ht="18" customHeight="1" x14ac:dyDescent="0.25"/>
    <row r="70" spans="2:8" ht="18" customHeight="1" x14ac:dyDescent="0.25"/>
    <row r="71" spans="2:8" ht="18" customHeight="1" x14ac:dyDescent="0.25"/>
    <row r="72" spans="2:8" ht="18" customHeight="1" x14ac:dyDescent="0.25"/>
    <row r="73" spans="2:8" ht="18" customHeight="1" x14ac:dyDescent="0.25"/>
    <row r="74" spans="2:8" ht="18" customHeight="1" x14ac:dyDescent="0.25"/>
    <row r="75" spans="2:8" ht="18" customHeight="1" x14ac:dyDescent="0.25"/>
    <row r="76" spans="2:8" ht="18" customHeight="1" x14ac:dyDescent="0.25"/>
    <row r="77" spans="2:8" ht="18" customHeight="1" x14ac:dyDescent="0.25"/>
    <row r="78" spans="2:8" ht="18" customHeight="1" x14ac:dyDescent="0.25"/>
    <row r="79" spans="2:8" ht="18" customHeight="1" x14ac:dyDescent="0.25"/>
    <row r="80" spans="2:8" ht="18" customHeight="1" x14ac:dyDescent="0.25"/>
    <row r="81" spans="2:6" ht="18" customHeight="1" x14ac:dyDescent="0.25"/>
    <row r="82" spans="2:6" ht="18" customHeight="1" x14ac:dyDescent="0.25"/>
    <row r="83" spans="2:6" ht="18" customHeight="1" x14ac:dyDescent="0.25"/>
    <row r="84" spans="2:6" ht="18" customHeight="1" x14ac:dyDescent="0.25"/>
    <row r="85" spans="2:6" ht="18" customHeight="1" x14ac:dyDescent="0.25"/>
    <row r="86" spans="2:6" ht="18" customHeight="1" x14ac:dyDescent="0.25"/>
    <row r="87" spans="2:6" ht="18" customHeight="1" x14ac:dyDescent="0.25"/>
    <row r="88" spans="2:6" ht="18" customHeight="1" x14ac:dyDescent="0.25"/>
    <row r="89" spans="2:6" ht="21" customHeight="1" x14ac:dyDescent="0.25"/>
    <row r="90" spans="2:6" ht="15.75" customHeight="1" x14ac:dyDescent="0.25">
      <c r="B90" t="s">
        <v>6768</v>
      </c>
      <c r="C90" t="s">
        <v>6769</v>
      </c>
      <c r="D90" t="s">
        <v>6770</v>
      </c>
      <c r="E90" t="s">
        <v>6771</v>
      </c>
      <c r="F90" t="s">
        <v>6772</v>
      </c>
    </row>
    <row r="91" spans="2:6" ht="15.75" customHeight="1" x14ac:dyDescent="0.25"/>
    <row r="92" spans="2:6" ht="15.75" customHeight="1" x14ac:dyDescent="0.25"/>
    <row r="93" spans="2:6" ht="21" customHeight="1" x14ac:dyDescent="0.25"/>
    <row r="94" spans="2:6" ht="21" customHeight="1" x14ac:dyDescent="0.25"/>
    <row r="95" spans="2:6" ht="18.75" customHeight="1" x14ac:dyDescent="0.25"/>
    <row r="96" spans="2:6" ht="15.75" customHeight="1" x14ac:dyDescent="0.25"/>
    <row r="97" spans="3:9" ht="15.75" customHeight="1" x14ac:dyDescent="0.25"/>
    <row r="98" spans="3:9" ht="18.75" customHeight="1" x14ac:dyDescent="0.25"/>
    <row r="102" spans="3:9" x14ac:dyDescent="0.25">
      <c r="C102" t="s">
        <v>6768</v>
      </c>
      <c r="D102" t="s">
        <v>6769</v>
      </c>
      <c r="E102" t="s">
        <v>6770</v>
      </c>
      <c r="F102" t="s">
        <v>6771</v>
      </c>
      <c r="G102" t="s">
        <v>6772</v>
      </c>
      <c r="H102" t="s">
        <v>6773</v>
      </c>
      <c r="I102" t="s">
        <v>6774</v>
      </c>
    </row>
    <row r="103" spans="3:9" ht="18.75" customHeight="1" x14ac:dyDescent="0.25"/>
    <row r="104" spans="3:9" ht="15.75" customHeight="1" x14ac:dyDescent="0.25"/>
    <row r="105" spans="3:9" ht="15.75" customHeight="1" x14ac:dyDescent="0.25"/>
    <row r="106" spans="3:9" ht="15.75" customHeight="1" x14ac:dyDescent="0.25"/>
    <row r="107" spans="3:9" ht="15.75" customHeight="1" x14ac:dyDescent="0.25"/>
    <row r="108" spans="3:9" ht="15.75" customHeight="1" x14ac:dyDescent="0.25"/>
    <row r="109" spans="3:9" ht="15.75" customHeight="1" x14ac:dyDescent="0.25"/>
    <row r="110" spans="3:9" ht="18.75" customHeight="1" x14ac:dyDescent="0.25"/>
    <row r="111" spans="3:9" ht="15.75" customHeight="1" x14ac:dyDescent="0.25"/>
  </sheetData>
  <mergeCells count="69">
    <mergeCell ref="A64:B64"/>
    <mergeCell ref="A59:B59"/>
    <mergeCell ref="A62:B62"/>
    <mergeCell ref="A63:B63"/>
    <mergeCell ref="A60:B60"/>
    <mergeCell ref="A49:B49"/>
    <mergeCell ref="A51:B51"/>
    <mergeCell ref="A11:B11"/>
    <mergeCell ref="A45:B45"/>
    <mergeCell ref="A57:B57"/>
    <mergeCell ref="A44:B44"/>
    <mergeCell ref="A40:B40"/>
    <mergeCell ref="A48:B48"/>
    <mergeCell ref="A24:B24"/>
    <mergeCell ref="A30:B30"/>
    <mergeCell ref="P1:Q1"/>
    <mergeCell ref="A36:B36"/>
    <mergeCell ref="A1:B1"/>
    <mergeCell ref="A61:B61"/>
    <mergeCell ref="A6:B6"/>
    <mergeCell ref="A54:B54"/>
    <mergeCell ref="A16:B16"/>
    <mergeCell ref="A7:B7"/>
    <mergeCell ref="A25:B25"/>
    <mergeCell ref="A41:B41"/>
    <mergeCell ref="A46:B46"/>
    <mergeCell ref="A37:B37"/>
    <mergeCell ref="A56:B56"/>
    <mergeCell ref="A18:B18"/>
    <mergeCell ref="A27:B27"/>
    <mergeCell ref="N1:O1"/>
    <mergeCell ref="A3:B3"/>
    <mergeCell ref="R1:S1"/>
    <mergeCell ref="A55:B55"/>
    <mergeCell ref="A50:B50"/>
    <mergeCell ref="A12:B12"/>
    <mergeCell ref="A26:B26"/>
    <mergeCell ref="A21:B21"/>
    <mergeCell ref="A2:B2"/>
    <mergeCell ref="A33:B33"/>
    <mergeCell ref="A53:B53"/>
    <mergeCell ref="A52:B52"/>
    <mergeCell ref="A43:B43"/>
    <mergeCell ref="A19:B19"/>
    <mergeCell ref="A10:B10"/>
    <mergeCell ref="A28:B28"/>
    <mergeCell ref="A13:B13"/>
    <mergeCell ref="T1:U1"/>
    <mergeCell ref="A47:B47"/>
    <mergeCell ref="A42:B42"/>
    <mergeCell ref="L1:M1"/>
    <mergeCell ref="A32:B32"/>
    <mergeCell ref="A5:B5"/>
    <mergeCell ref="A14:B14"/>
    <mergeCell ref="A23:B23"/>
    <mergeCell ref="A17:B17"/>
    <mergeCell ref="A8:B8"/>
    <mergeCell ref="A22:B22"/>
    <mergeCell ref="A35:B35"/>
    <mergeCell ref="A4:B4"/>
    <mergeCell ref="A20:B20"/>
    <mergeCell ref="A38:B38"/>
    <mergeCell ref="A29:B29"/>
    <mergeCell ref="A9:B9"/>
    <mergeCell ref="A31:B31"/>
    <mergeCell ref="A58:B58"/>
    <mergeCell ref="A39:B39"/>
    <mergeCell ref="A34:B34"/>
    <mergeCell ref="A15:B15"/>
  </mergeCells>
  <pageMargins left="0.7" right="0.7" top="0.75" bottom="0.75" header="0.3" footer="0.3"/>
  <pageSetup paperSize="9" fitToWidth="0" orientation="landscape"/>
  <tableParts count="3">
    <tablePart r:id="rId1"/>
    <tablePart r:id="rId2"/>
    <tablePart r:id="rId3"/>
  </tableParts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0-000000000000}">
  <sheetPr codeName="Hoja387">
    <pageSetUpPr fitToPage="1"/>
  </sheetPr>
  <dimension ref="A1:W112"/>
  <sheetViews>
    <sheetView topLeftCell="A32" workbookViewId="0">
      <selection activeCell="C50" sqref="C50"/>
    </sheetView>
  </sheetViews>
  <sheetFormatPr baseColWidth="10" defaultColWidth="9.140625" defaultRowHeight="15" x14ac:dyDescent="0.25"/>
  <cols>
    <col min="1" max="2" width="2.7109375" customWidth="1"/>
    <col min="3" max="3" width="44.85546875" customWidth="1"/>
    <col min="4" max="4" width="14.5703125" customWidth="1"/>
    <col min="5" max="5" width="21.85546875" customWidth="1"/>
    <col min="6" max="6" width="22" customWidth="1"/>
    <col min="7" max="7" width="21.140625" bestFit="1" customWidth="1"/>
    <col min="8" max="8" width="11.85546875" customWidth="1"/>
    <col min="9" max="9" width="25.140625" customWidth="1"/>
    <col min="10" max="10" width="13.28515625" customWidth="1"/>
    <col min="11" max="11" width="13.5703125" customWidth="1"/>
    <col min="12" max="12" width="14.28515625" customWidth="1"/>
    <col min="13" max="13" width="13.7109375" customWidth="1"/>
    <col min="14" max="15" width="14.7109375" customWidth="1"/>
    <col min="16" max="16" width="15.28515625" customWidth="1"/>
    <col min="17" max="17" width="14.85546875" customWidth="1"/>
    <col min="18" max="19" width="15.42578125" customWidth="1"/>
    <col min="20" max="20" width="17" customWidth="1"/>
    <col min="21" max="21" width="17.85546875" customWidth="1"/>
  </cols>
  <sheetData>
    <row r="1" spans="1:23" ht="46.5" customHeight="1" x14ac:dyDescent="0.25">
      <c r="A1" s="596" t="s">
        <v>0</v>
      </c>
      <c r="B1" s="597"/>
      <c r="C1" s="10" t="s">
        <v>1</v>
      </c>
      <c r="D1" s="10" t="s">
        <v>2</v>
      </c>
      <c r="E1" s="25" t="s">
        <v>3</v>
      </c>
      <c r="F1" s="20" t="s">
        <v>4</v>
      </c>
      <c r="G1" s="1" t="s">
        <v>5</v>
      </c>
      <c r="H1" s="35" t="s">
        <v>6</v>
      </c>
      <c r="I1" s="2" t="s">
        <v>7</v>
      </c>
      <c r="J1" s="3" t="s">
        <v>8</v>
      </c>
      <c r="K1" s="3" t="s">
        <v>9</v>
      </c>
      <c r="L1" s="593" t="s">
        <v>10</v>
      </c>
      <c r="M1" s="592"/>
      <c r="N1" s="599" t="s">
        <v>11</v>
      </c>
      <c r="O1" s="592"/>
      <c r="P1" s="595" t="s">
        <v>12</v>
      </c>
      <c r="Q1" s="592"/>
      <c r="R1" s="594" t="s">
        <v>13</v>
      </c>
      <c r="S1" s="592"/>
      <c r="T1" s="591" t="s">
        <v>14</v>
      </c>
      <c r="U1" s="592"/>
      <c r="W1" s="110"/>
    </row>
    <row r="2" spans="1:23" ht="21" customHeight="1" x14ac:dyDescent="0.25">
      <c r="A2" s="586" t="s">
        <v>15</v>
      </c>
      <c r="B2" s="587"/>
      <c r="C2" s="97" t="s">
        <v>4226</v>
      </c>
      <c r="D2" s="50">
        <v>44496985</v>
      </c>
      <c r="E2" s="201" t="s">
        <v>45</v>
      </c>
      <c r="F2" s="79" t="s">
        <v>1156</v>
      </c>
      <c r="G2" s="256"/>
      <c r="H2" s="334"/>
      <c r="I2" s="256" t="s">
        <v>218</v>
      </c>
      <c r="J2" s="55">
        <v>0.35347222222222219</v>
      </c>
      <c r="K2" s="41">
        <f t="shared" ref="K2:K45" si="0">J2+$K$61</f>
        <v>0.35347222222222219</v>
      </c>
      <c r="L2" s="55">
        <v>0.35416666666666669</v>
      </c>
      <c r="M2" s="41">
        <f t="shared" ref="M2:M45" si="1">L2+$M$62</f>
        <v>0.35416666666666669</v>
      </c>
      <c r="N2" s="55">
        <v>0.36041666666666672</v>
      </c>
      <c r="O2" s="41">
        <f t="shared" ref="O2:O45" si="2">N2+$O$62</f>
        <v>0.36041666666666672</v>
      </c>
      <c r="P2" s="55">
        <v>0.40416666666666667</v>
      </c>
      <c r="Q2" s="41">
        <f t="shared" ref="Q2:Q45" si="3">P2+$Q$62</f>
        <v>0.40416666666666667</v>
      </c>
      <c r="R2" s="55">
        <v>0.41736111111111113</v>
      </c>
      <c r="S2" s="41">
        <f t="shared" ref="S2:S45" si="4">R2+$S$62</f>
        <v>0.41736111111111113</v>
      </c>
      <c r="T2" s="213">
        <v>0.42916666666666659</v>
      </c>
      <c r="U2" s="72">
        <f t="shared" ref="U2:U45" si="5">T2+$U$62</f>
        <v>0.42916666666666659</v>
      </c>
      <c r="V2" s="110">
        <v>80</v>
      </c>
      <c r="W2" s="110"/>
    </row>
    <row r="3" spans="1:23" ht="21" customHeight="1" x14ac:dyDescent="0.25">
      <c r="A3" s="586" t="s">
        <v>21</v>
      </c>
      <c r="B3" s="587"/>
      <c r="C3" s="97" t="s">
        <v>4236</v>
      </c>
      <c r="D3" s="50">
        <v>25837816</v>
      </c>
      <c r="E3" s="21" t="s">
        <v>429</v>
      </c>
      <c r="F3" s="79" t="s">
        <v>1156</v>
      </c>
      <c r="G3" s="50" t="s">
        <v>4237</v>
      </c>
      <c r="H3" s="356" t="s">
        <v>835</v>
      </c>
      <c r="I3" s="186" t="s">
        <v>25</v>
      </c>
      <c r="J3" s="55">
        <v>0.35416666666666669</v>
      </c>
      <c r="K3" s="41">
        <f t="shared" si="0"/>
        <v>0.35416666666666669</v>
      </c>
      <c r="L3" s="41">
        <v>0.35902777777777778</v>
      </c>
      <c r="M3" s="41">
        <f t="shared" si="1"/>
        <v>0.35902777777777778</v>
      </c>
      <c r="N3" s="41">
        <v>0.36666666666666659</v>
      </c>
      <c r="O3" s="41">
        <f t="shared" si="2"/>
        <v>0.36666666666666659</v>
      </c>
      <c r="P3" s="41">
        <v>0.40972222222222221</v>
      </c>
      <c r="Q3" s="41">
        <f t="shared" si="3"/>
        <v>0.40972222222222221</v>
      </c>
      <c r="R3" s="41">
        <v>0.42083333333333328</v>
      </c>
      <c r="S3" s="41">
        <f t="shared" si="4"/>
        <v>0.42083333333333328</v>
      </c>
      <c r="T3" s="126">
        <v>0.43472222222222218</v>
      </c>
      <c r="U3" s="72">
        <f t="shared" si="5"/>
        <v>0.43472222222222218</v>
      </c>
      <c r="V3" s="110">
        <v>130</v>
      </c>
      <c r="W3" s="110"/>
    </row>
    <row r="4" spans="1:23" ht="20.25" customHeight="1" x14ac:dyDescent="0.25">
      <c r="A4" s="586" t="s">
        <v>26</v>
      </c>
      <c r="B4" s="587"/>
      <c r="C4" s="148" t="s">
        <v>4238</v>
      </c>
      <c r="D4" s="50">
        <v>9870863</v>
      </c>
      <c r="E4" s="50" t="s">
        <v>271</v>
      </c>
      <c r="F4" s="79" t="s">
        <v>305</v>
      </c>
      <c r="G4" s="105" t="s">
        <v>75</v>
      </c>
      <c r="H4" s="182"/>
      <c r="I4" s="50" t="s">
        <v>1238</v>
      </c>
      <c r="J4" s="55">
        <v>0.35486111111111113</v>
      </c>
      <c r="K4" s="41">
        <f t="shared" si="0"/>
        <v>0.35486111111111113</v>
      </c>
      <c r="L4" s="42">
        <v>0.3659722222222222</v>
      </c>
      <c r="M4" s="41">
        <f t="shared" si="1"/>
        <v>0.3659722222222222</v>
      </c>
      <c r="N4" s="70">
        <v>0.37222222222222218</v>
      </c>
      <c r="O4" s="41">
        <f t="shared" si="2"/>
        <v>0.37222222222222218</v>
      </c>
      <c r="P4" s="71">
        <v>0.41805555555555562</v>
      </c>
      <c r="Q4" s="41">
        <f t="shared" si="3"/>
        <v>0.41805555555555562</v>
      </c>
      <c r="R4" s="41">
        <v>0.43055555555555558</v>
      </c>
      <c r="S4" s="41">
        <f t="shared" si="4"/>
        <v>0.43055555555555558</v>
      </c>
      <c r="T4" s="126">
        <v>0.44305555555555548</v>
      </c>
      <c r="U4" s="72">
        <f t="shared" si="5"/>
        <v>0.44305555555555548</v>
      </c>
      <c r="V4" s="110">
        <v>80</v>
      </c>
      <c r="W4" s="110">
        <v>30</v>
      </c>
    </row>
    <row r="5" spans="1:23" ht="18.75" customHeight="1" x14ac:dyDescent="0.25">
      <c r="A5" s="586" t="s">
        <v>30</v>
      </c>
      <c r="B5" s="587"/>
      <c r="C5" s="148" t="s">
        <v>4239</v>
      </c>
      <c r="D5" s="50">
        <v>73615191</v>
      </c>
      <c r="E5" s="174" t="s">
        <v>93</v>
      </c>
      <c r="F5" s="79" t="s">
        <v>60</v>
      </c>
      <c r="G5" s="105" t="s">
        <v>1981</v>
      </c>
      <c r="H5" s="182"/>
      <c r="I5" s="50" t="s">
        <v>2464</v>
      </c>
      <c r="J5" s="55">
        <v>0.35555555555555562</v>
      </c>
      <c r="K5" s="41">
        <f t="shared" si="0"/>
        <v>0.35555555555555562</v>
      </c>
      <c r="L5" s="42">
        <v>0.37013888888888891</v>
      </c>
      <c r="M5" s="41">
        <f t="shared" si="1"/>
        <v>0.37013888888888891</v>
      </c>
      <c r="N5" s="70">
        <v>0.37638888888888888</v>
      </c>
      <c r="O5" s="41">
        <f t="shared" si="2"/>
        <v>0.37638888888888888</v>
      </c>
      <c r="P5" s="71">
        <v>0.42152777777777778</v>
      </c>
      <c r="Q5" s="41">
        <f t="shared" si="3"/>
        <v>0.42152777777777778</v>
      </c>
      <c r="R5" s="41">
        <v>0.4375</v>
      </c>
      <c r="S5" s="41">
        <f t="shared" si="4"/>
        <v>0.4375</v>
      </c>
      <c r="T5" s="126">
        <v>0.44861111111111113</v>
      </c>
      <c r="U5" s="72">
        <f t="shared" si="5"/>
        <v>0.44861111111111113</v>
      </c>
      <c r="V5" s="110">
        <v>100</v>
      </c>
      <c r="W5" s="110">
        <v>30</v>
      </c>
    </row>
    <row r="6" spans="1:23" ht="23.25" customHeight="1" x14ac:dyDescent="0.25">
      <c r="A6" s="586" t="s">
        <v>35</v>
      </c>
      <c r="B6" s="587"/>
      <c r="C6" s="97" t="s">
        <v>4240</v>
      </c>
      <c r="D6" s="50">
        <v>76830246</v>
      </c>
      <c r="E6" s="50" t="s">
        <v>84</v>
      </c>
      <c r="F6" s="79" t="s">
        <v>1156</v>
      </c>
      <c r="G6" s="184" t="s">
        <v>116</v>
      </c>
      <c r="H6" s="186"/>
      <c r="I6" s="186" t="s">
        <v>159</v>
      </c>
      <c r="J6" s="55">
        <v>0.38819444444444451</v>
      </c>
      <c r="K6" s="41">
        <f t="shared" si="0"/>
        <v>0.38819444444444451</v>
      </c>
      <c r="L6" s="42">
        <v>0.39861111111111108</v>
      </c>
      <c r="M6" s="41">
        <f t="shared" si="1"/>
        <v>0.39861111111111108</v>
      </c>
      <c r="N6" s="70">
        <v>0.40486111111111112</v>
      </c>
      <c r="O6" s="41">
        <f t="shared" si="2"/>
        <v>0.40486111111111112</v>
      </c>
      <c r="P6" s="71">
        <v>0.45347222222222222</v>
      </c>
      <c r="Q6" s="41">
        <f t="shared" si="3"/>
        <v>0.45347222222222222</v>
      </c>
      <c r="R6" s="41">
        <v>0.4861111111111111</v>
      </c>
      <c r="S6" s="41">
        <f t="shared" si="4"/>
        <v>0.4861111111111111</v>
      </c>
      <c r="T6" s="126">
        <v>0.50208333333333333</v>
      </c>
      <c r="U6" s="72">
        <f t="shared" si="5"/>
        <v>0.50208333333333333</v>
      </c>
      <c r="V6" s="110">
        <v>120</v>
      </c>
      <c r="W6" s="110"/>
    </row>
    <row r="7" spans="1:23" ht="19.5" customHeight="1" x14ac:dyDescent="0.25">
      <c r="A7" s="586" t="s">
        <v>40</v>
      </c>
      <c r="B7" s="587"/>
      <c r="C7" s="97" t="s">
        <v>4241</v>
      </c>
      <c r="D7" s="50">
        <v>25553272</v>
      </c>
      <c r="E7" s="50" t="s">
        <v>37</v>
      </c>
      <c r="F7" s="79" t="s">
        <v>1156</v>
      </c>
      <c r="G7" s="105"/>
      <c r="H7" s="180"/>
      <c r="I7" s="105" t="s">
        <v>730</v>
      </c>
      <c r="J7" s="55">
        <v>0.37986111111111109</v>
      </c>
      <c r="K7" s="41">
        <f t="shared" si="0"/>
        <v>0.37986111111111109</v>
      </c>
      <c r="L7" s="41">
        <v>0.38124999999999998</v>
      </c>
      <c r="M7" s="41">
        <f t="shared" si="1"/>
        <v>0.38124999999999998</v>
      </c>
      <c r="N7" s="41">
        <v>0.38611111111111113</v>
      </c>
      <c r="O7" s="41">
        <f t="shared" si="2"/>
        <v>0.38611111111111113</v>
      </c>
      <c r="P7" s="41">
        <v>0.43055555555555558</v>
      </c>
      <c r="Q7" s="41">
        <f t="shared" si="3"/>
        <v>0.43055555555555558</v>
      </c>
      <c r="R7" s="41">
        <v>0.44374999999999998</v>
      </c>
      <c r="S7" s="41">
        <f t="shared" si="4"/>
        <v>0.44374999999999998</v>
      </c>
      <c r="T7" s="126">
        <v>0.45555555555555549</v>
      </c>
      <c r="U7" s="72">
        <f t="shared" si="5"/>
        <v>0.45555555555555549</v>
      </c>
      <c r="V7" s="110">
        <v>80</v>
      </c>
      <c r="W7" s="110"/>
    </row>
    <row r="8" spans="1:23" ht="21.75" customHeight="1" x14ac:dyDescent="0.25">
      <c r="A8" s="586" t="s">
        <v>43</v>
      </c>
      <c r="B8" s="587"/>
      <c r="C8" s="97" t="s">
        <v>4242</v>
      </c>
      <c r="D8" s="50">
        <v>70039220</v>
      </c>
      <c r="E8" s="50" t="s">
        <v>37</v>
      </c>
      <c r="F8" s="79" t="s">
        <v>1153</v>
      </c>
      <c r="G8" s="105"/>
      <c r="H8" s="180"/>
      <c r="I8" s="105" t="s">
        <v>730</v>
      </c>
      <c r="J8" s="55">
        <v>0.38194444444444442</v>
      </c>
      <c r="K8" s="41">
        <f t="shared" si="0"/>
        <v>0.38194444444444442</v>
      </c>
      <c r="L8" s="42">
        <v>0.38541666666666669</v>
      </c>
      <c r="M8" s="41">
        <f t="shared" si="1"/>
        <v>0.38541666666666669</v>
      </c>
      <c r="N8" s="70">
        <v>0.39166666666666672</v>
      </c>
      <c r="O8" s="41">
        <f t="shared" si="2"/>
        <v>0.39166666666666672</v>
      </c>
      <c r="P8" s="71">
        <v>0.44166666666666671</v>
      </c>
      <c r="Q8" s="41">
        <f t="shared" si="3"/>
        <v>0.44166666666666671</v>
      </c>
      <c r="R8" s="41">
        <v>0.45555555555555549</v>
      </c>
      <c r="S8" s="41">
        <f t="shared" si="4"/>
        <v>0.45555555555555549</v>
      </c>
      <c r="T8" s="126">
        <v>0.47499999999999998</v>
      </c>
      <c r="U8" s="72">
        <f t="shared" si="5"/>
        <v>0.47499999999999998</v>
      </c>
      <c r="V8" s="110">
        <v>80</v>
      </c>
      <c r="W8" s="110"/>
    </row>
    <row r="9" spans="1:23" ht="20.25" customHeight="1" x14ac:dyDescent="0.25">
      <c r="A9" s="586" t="s">
        <v>48</v>
      </c>
      <c r="B9" s="587"/>
      <c r="C9" s="148" t="s">
        <v>4243</v>
      </c>
      <c r="D9" s="50">
        <v>8554284</v>
      </c>
      <c r="E9" s="201" t="s">
        <v>45</v>
      </c>
      <c r="F9" s="79" t="s">
        <v>60</v>
      </c>
      <c r="G9" s="105" t="s">
        <v>4244</v>
      </c>
      <c r="H9" s="182"/>
      <c r="I9" s="50" t="s">
        <v>4245</v>
      </c>
      <c r="J9" s="55">
        <v>0.38263888888888892</v>
      </c>
      <c r="K9" s="41">
        <f t="shared" si="0"/>
        <v>0.38263888888888892</v>
      </c>
      <c r="L9" s="42">
        <v>0.39166666666666672</v>
      </c>
      <c r="M9" s="41">
        <f t="shared" si="1"/>
        <v>0.39166666666666672</v>
      </c>
      <c r="N9" s="70">
        <v>0.40069444444444452</v>
      </c>
      <c r="O9" s="41">
        <f t="shared" si="2"/>
        <v>0.40069444444444452</v>
      </c>
      <c r="P9" s="71">
        <v>0.44513888888888892</v>
      </c>
      <c r="Q9" s="41">
        <f t="shared" si="3"/>
        <v>0.44513888888888892</v>
      </c>
      <c r="R9" s="41">
        <v>0.45763888888888887</v>
      </c>
      <c r="S9" s="41">
        <f t="shared" si="4"/>
        <v>0.45763888888888887</v>
      </c>
      <c r="T9" s="126">
        <v>0.48125000000000001</v>
      </c>
      <c r="U9" s="72">
        <f t="shared" si="5"/>
        <v>0.48125000000000001</v>
      </c>
      <c r="V9" s="110">
        <v>80</v>
      </c>
      <c r="W9" s="110">
        <v>30</v>
      </c>
    </row>
    <row r="10" spans="1:23" ht="21" customHeight="1" x14ac:dyDescent="0.25">
      <c r="A10" s="600"/>
      <c r="B10" s="587"/>
      <c r="C10" s="104" t="s">
        <v>4246</v>
      </c>
      <c r="D10" s="88">
        <v>10581808</v>
      </c>
      <c r="E10" s="88" t="s">
        <v>45</v>
      </c>
      <c r="F10" s="80" t="s">
        <v>305</v>
      </c>
      <c r="G10" s="88" t="s">
        <v>797</v>
      </c>
      <c r="H10" s="332"/>
      <c r="I10" s="88" t="s">
        <v>4245</v>
      </c>
      <c r="J10" s="161"/>
      <c r="K10" s="15">
        <f t="shared" si="0"/>
        <v>0</v>
      </c>
      <c r="L10" s="5"/>
      <c r="M10" s="15">
        <f t="shared" si="1"/>
        <v>0</v>
      </c>
      <c r="N10" s="16"/>
      <c r="O10" s="15">
        <f t="shared" si="2"/>
        <v>0</v>
      </c>
      <c r="P10" s="17"/>
      <c r="Q10" s="15">
        <f t="shared" si="3"/>
        <v>0</v>
      </c>
      <c r="R10" s="15"/>
      <c r="S10" s="15">
        <f t="shared" si="4"/>
        <v>0</v>
      </c>
      <c r="T10" s="127"/>
      <c r="U10" s="15">
        <f t="shared" si="5"/>
        <v>0</v>
      </c>
      <c r="V10" s="110"/>
      <c r="W10" s="110"/>
    </row>
    <row r="11" spans="1:23" s="46" customFormat="1" ht="21" customHeight="1" x14ac:dyDescent="0.25">
      <c r="A11" s="586" t="s">
        <v>54</v>
      </c>
      <c r="B11" s="587"/>
      <c r="C11" s="97" t="s">
        <v>4247</v>
      </c>
      <c r="D11" s="50">
        <v>42783567</v>
      </c>
      <c r="E11" s="50" t="s">
        <v>37</v>
      </c>
      <c r="F11" s="79" t="s">
        <v>60</v>
      </c>
      <c r="G11" s="105"/>
      <c r="H11" s="180"/>
      <c r="I11" s="105" t="s">
        <v>730</v>
      </c>
      <c r="J11" s="55">
        <v>0.40694444444444439</v>
      </c>
      <c r="K11" s="41">
        <f t="shared" si="0"/>
        <v>0.40694444444444439</v>
      </c>
      <c r="L11" s="41">
        <v>0.40833333333333333</v>
      </c>
      <c r="M11" s="41">
        <f t="shared" si="1"/>
        <v>0.40833333333333333</v>
      </c>
      <c r="N11" s="41">
        <v>0.41388888888888892</v>
      </c>
      <c r="O11" s="41">
        <f t="shared" si="2"/>
        <v>0.41388888888888892</v>
      </c>
      <c r="P11" s="41">
        <v>0.45763888888888887</v>
      </c>
      <c r="Q11" s="41">
        <f t="shared" si="3"/>
        <v>0.45763888888888887</v>
      </c>
      <c r="R11" s="41">
        <v>0.4826388888888889</v>
      </c>
      <c r="S11" s="41">
        <f t="shared" si="4"/>
        <v>0.4826388888888889</v>
      </c>
      <c r="T11" s="126">
        <v>0.49375000000000002</v>
      </c>
      <c r="U11" s="72">
        <f t="shared" si="5"/>
        <v>0.49375000000000002</v>
      </c>
      <c r="V11" s="110">
        <v>80</v>
      </c>
      <c r="W11" s="110"/>
    </row>
    <row r="12" spans="1:23" ht="23.25" customHeight="1" x14ac:dyDescent="0.25">
      <c r="A12" s="586" t="s">
        <v>58</v>
      </c>
      <c r="B12" s="587"/>
      <c r="C12" s="97" t="s">
        <v>4248</v>
      </c>
      <c r="D12" s="50">
        <v>46843401</v>
      </c>
      <c r="E12" s="201" t="s">
        <v>45</v>
      </c>
      <c r="F12" s="79" t="s">
        <v>1156</v>
      </c>
      <c r="G12" s="105" t="s">
        <v>4249</v>
      </c>
      <c r="H12" s="182"/>
      <c r="I12" s="50" t="s">
        <v>743</v>
      </c>
      <c r="J12" s="55">
        <v>0.40763888888888888</v>
      </c>
      <c r="K12" s="41">
        <f t="shared" si="0"/>
        <v>0.40763888888888888</v>
      </c>
      <c r="L12" s="41">
        <v>0.41319444444444442</v>
      </c>
      <c r="M12" s="41">
        <f t="shared" si="1"/>
        <v>0.41319444444444442</v>
      </c>
      <c r="N12" s="70">
        <v>0.41875000000000001</v>
      </c>
      <c r="O12" s="41">
        <f t="shared" si="2"/>
        <v>0.41875000000000001</v>
      </c>
      <c r="P12" s="71">
        <v>0.48055555555555562</v>
      </c>
      <c r="Q12" s="41">
        <f t="shared" si="3"/>
        <v>0.48055555555555562</v>
      </c>
      <c r="R12" s="41">
        <v>0.49444444444444452</v>
      </c>
      <c r="S12" s="41">
        <f t="shared" si="4"/>
        <v>0.49444444444444452</v>
      </c>
      <c r="T12" s="126">
        <v>0.50694444444444442</v>
      </c>
      <c r="U12" s="72">
        <f t="shared" si="5"/>
        <v>0.50694444444444442</v>
      </c>
      <c r="V12" s="110">
        <v>80</v>
      </c>
      <c r="W12" s="110"/>
    </row>
    <row r="13" spans="1:23" ht="21.75" customHeight="1" x14ac:dyDescent="0.25">
      <c r="A13" s="586" t="s">
        <v>64</v>
      </c>
      <c r="B13" s="587"/>
      <c r="C13" s="97" t="s">
        <v>4250</v>
      </c>
      <c r="D13" s="50">
        <v>25848803</v>
      </c>
      <c r="E13" s="50" t="s">
        <v>84</v>
      </c>
      <c r="F13" s="79" t="s">
        <v>1156</v>
      </c>
      <c r="G13" s="184" t="s">
        <v>128</v>
      </c>
      <c r="H13" s="182"/>
      <c r="I13" s="50" t="s">
        <v>4251</v>
      </c>
      <c r="J13" s="55">
        <v>0.40833333333333333</v>
      </c>
      <c r="K13" s="41">
        <f t="shared" si="0"/>
        <v>0.40833333333333333</v>
      </c>
      <c r="L13" s="41">
        <v>0.41805555555555562</v>
      </c>
      <c r="M13" s="41">
        <f t="shared" si="1"/>
        <v>0.41805555555555562</v>
      </c>
      <c r="N13" s="70">
        <v>0.4236111111111111</v>
      </c>
      <c r="O13" s="41">
        <f t="shared" si="2"/>
        <v>0.4236111111111111</v>
      </c>
      <c r="P13" s="71">
        <v>0.48125000000000001</v>
      </c>
      <c r="Q13" s="41">
        <f t="shared" si="3"/>
        <v>0.48125000000000001</v>
      </c>
      <c r="R13" s="41">
        <v>0.5</v>
      </c>
      <c r="S13" s="41">
        <f t="shared" si="4"/>
        <v>0.5</v>
      </c>
      <c r="T13" s="126">
        <v>0.51597222222222228</v>
      </c>
      <c r="U13" s="72">
        <f t="shared" si="5"/>
        <v>0.51597222222222228</v>
      </c>
      <c r="V13" s="110">
        <v>90</v>
      </c>
      <c r="W13" s="110"/>
    </row>
    <row r="14" spans="1:23" s="46" customFormat="1" ht="20.25" customHeight="1" x14ac:dyDescent="0.25">
      <c r="A14" s="586" t="s">
        <v>67</v>
      </c>
      <c r="B14" s="587"/>
      <c r="C14" s="97" t="s">
        <v>4252</v>
      </c>
      <c r="D14" s="50">
        <v>41379435</v>
      </c>
      <c r="E14" s="201" t="s">
        <v>45</v>
      </c>
      <c r="F14" s="79" t="s">
        <v>1156</v>
      </c>
      <c r="G14" s="407" t="s">
        <v>515</v>
      </c>
      <c r="H14" s="182"/>
      <c r="I14" s="50" t="s">
        <v>2199</v>
      </c>
      <c r="J14" s="55">
        <v>0.42291666666666672</v>
      </c>
      <c r="K14" s="41">
        <f t="shared" si="0"/>
        <v>0.42291666666666672</v>
      </c>
      <c r="L14" s="41">
        <v>0.4236111111111111</v>
      </c>
      <c r="M14" s="41">
        <f t="shared" si="1"/>
        <v>0.4236111111111111</v>
      </c>
      <c r="N14" s="70">
        <v>0.43055555555555558</v>
      </c>
      <c r="O14" s="41">
        <f t="shared" si="2"/>
        <v>0.43055555555555558</v>
      </c>
      <c r="P14" s="71">
        <v>0.49583333333333329</v>
      </c>
      <c r="Q14" s="41">
        <f t="shared" si="3"/>
        <v>0.49583333333333329</v>
      </c>
      <c r="R14" s="41">
        <v>0.50763888888888886</v>
      </c>
      <c r="S14" s="41">
        <f t="shared" si="4"/>
        <v>0.50763888888888886</v>
      </c>
      <c r="T14" s="126">
        <v>0.52083333333333337</v>
      </c>
      <c r="U14" s="72">
        <f t="shared" si="5"/>
        <v>0.52083333333333337</v>
      </c>
      <c r="V14" s="110">
        <v>80</v>
      </c>
      <c r="W14" s="110"/>
    </row>
    <row r="15" spans="1:23" ht="21.75" customHeight="1" x14ac:dyDescent="0.25">
      <c r="A15" s="586" t="s">
        <v>70</v>
      </c>
      <c r="B15" s="587"/>
      <c r="C15" s="148" t="s">
        <v>4253</v>
      </c>
      <c r="D15" s="50">
        <v>46253531</v>
      </c>
      <c r="E15" s="201"/>
      <c r="F15" s="79" t="s">
        <v>60</v>
      </c>
      <c r="G15" s="105" t="s">
        <v>4254</v>
      </c>
      <c r="H15" s="347"/>
      <c r="I15" s="245" t="s">
        <v>315</v>
      </c>
      <c r="J15" s="55">
        <v>0.43055555555555558</v>
      </c>
      <c r="K15" s="41">
        <f t="shared" si="0"/>
        <v>0.43055555555555558</v>
      </c>
      <c r="L15" s="41">
        <v>0.43402777777777779</v>
      </c>
      <c r="M15" s="41">
        <f t="shared" si="1"/>
        <v>0.43402777777777779</v>
      </c>
      <c r="N15" s="41">
        <v>0.43819444444444439</v>
      </c>
      <c r="O15" s="41">
        <f t="shared" si="2"/>
        <v>0.43819444444444439</v>
      </c>
      <c r="P15" s="41">
        <v>0.49027777777777781</v>
      </c>
      <c r="Q15" s="41">
        <f t="shared" si="3"/>
        <v>0.49027777777777781</v>
      </c>
      <c r="R15" s="41">
        <v>0.51666666666666672</v>
      </c>
      <c r="S15" s="41">
        <f t="shared" si="4"/>
        <v>0.51666666666666672</v>
      </c>
      <c r="T15" s="126">
        <v>0.52916666666666667</v>
      </c>
      <c r="U15" s="72">
        <f t="shared" si="5"/>
        <v>0.52916666666666667</v>
      </c>
      <c r="V15" s="110">
        <v>80</v>
      </c>
      <c r="W15" s="110">
        <v>30</v>
      </c>
    </row>
    <row r="16" spans="1:23" ht="19.5" customHeight="1" x14ac:dyDescent="0.25">
      <c r="A16" s="586" t="s">
        <v>73</v>
      </c>
      <c r="B16" s="587"/>
      <c r="C16" s="97" t="s">
        <v>4255</v>
      </c>
      <c r="D16" s="50">
        <v>40729400</v>
      </c>
      <c r="E16" s="21" t="s">
        <v>441</v>
      </c>
      <c r="F16" s="79" t="s">
        <v>60</v>
      </c>
      <c r="G16" s="96"/>
      <c r="H16" s="328"/>
      <c r="I16" s="96" t="s">
        <v>302</v>
      </c>
      <c r="J16" s="55">
        <v>0.43125000000000002</v>
      </c>
      <c r="K16" s="41">
        <f t="shared" si="0"/>
        <v>0.43125000000000002</v>
      </c>
      <c r="L16" s="42">
        <v>0.43819444444444439</v>
      </c>
      <c r="M16" s="41">
        <f t="shared" si="1"/>
        <v>0.43819444444444439</v>
      </c>
      <c r="N16" s="70">
        <v>0.44583333333333341</v>
      </c>
      <c r="O16" s="41">
        <f t="shared" si="2"/>
        <v>0.44583333333333341</v>
      </c>
      <c r="P16" s="71">
        <v>0.49652777777777779</v>
      </c>
      <c r="Q16" s="41">
        <f t="shared" si="3"/>
        <v>0.49652777777777779</v>
      </c>
      <c r="R16" s="41">
        <v>0.52013888888888893</v>
      </c>
      <c r="S16" s="41">
        <f t="shared" si="4"/>
        <v>0.52013888888888893</v>
      </c>
      <c r="T16" s="75">
        <v>0.53194444444444444</v>
      </c>
      <c r="U16" s="75">
        <f t="shared" si="5"/>
        <v>0.53194444444444444</v>
      </c>
      <c r="V16" s="110">
        <v>80</v>
      </c>
      <c r="W16" s="110"/>
    </row>
    <row r="17" spans="1:23" ht="18.75" customHeight="1" x14ac:dyDescent="0.25">
      <c r="A17" s="586" t="s">
        <v>76</v>
      </c>
      <c r="B17" s="587"/>
      <c r="C17" s="97" t="s">
        <v>4256</v>
      </c>
      <c r="D17" s="50">
        <v>30501352</v>
      </c>
      <c r="E17" s="50" t="s">
        <v>84</v>
      </c>
      <c r="F17" s="79" t="s">
        <v>1156</v>
      </c>
      <c r="G17" s="96"/>
      <c r="H17" s="328"/>
      <c r="I17" s="96" t="s">
        <v>302</v>
      </c>
      <c r="J17" s="55">
        <v>0.43194444444444452</v>
      </c>
      <c r="K17" s="41">
        <f t="shared" si="0"/>
        <v>0.43194444444444452</v>
      </c>
      <c r="L17" s="42">
        <v>0.44513888888888892</v>
      </c>
      <c r="M17" s="41">
        <f t="shared" si="1"/>
        <v>0.44513888888888892</v>
      </c>
      <c r="N17" s="70">
        <v>0.45069444444444451</v>
      </c>
      <c r="O17" s="41">
        <f t="shared" si="2"/>
        <v>0.45069444444444451</v>
      </c>
      <c r="P17" s="71">
        <v>0.5083333333333333</v>
      </c>
      <c r="Q17" s="41">
        <f t="shared" si="3"/>
        <v>0.5083333333333333</v>
      </c>
      <c r="R17" s="41">
        <v>0.52986111111111112</v>
      </c>
      <c r="S17" s="41">
        <f t="shared" si="4"/>
        <v>0.52986111111111112</v>
      </c>
      <c r="T17" s="75">
        <v>0.54305555555555551</v>
      </c>
      <c r="U17" s="75">
        <f t="shared" si="5"/>
        <v>0.54305555555555551</v>
      </c>
      <c r="V17" s="110">
        <v>80</v>
      </c>
      <c r="W17" s="110"/>
    </row>
    <row r="18" spans="1:23" ht="21.75" customHeight="1" x14ac:dyDescent="0.25">
      <c r="A18" s="586" t="s">
        <v>78</v>
      </c>
      <c r="B18" s="587"/>
      <c r="C18" s="148" t="s">
        <v>4257</v>
      </c>
      <c r="D18" s="50">
        <v>42758813</v>
      </c>
      <c r="E18" s="21" t="s">
        <v>3193</v>
      </c>
      <c r="F18" s="79" t="s">
        <v>60</v>
      </c>
      <c r="G18" s="184" t="s">
        <v>4258</v>
      </c>
      <c r="H18" s="180"/>
      <c r="I18" s="105" t="s">
        <v>730</v>
      </c>
      <c r="J18" s="55">
        <v>0.43541666666666667</v>
      </c>
      <c r="K18" s="41">
        <f t="shared" si="0"/>
        <v>0.43541666666666667</v>
      </c>
      <c r="L18" s="42">
        <v>0.45</v>
      </c>
      <c r="M18" s="41">
        <f t="shared" si="1"/>
        <v>0.45</v>
      </c>
      <c r="N18" s="70">
        <v>0.45833333333333331</v>
      </c>
      <c r="O18" s="41">
        <f t="shared" si="2"/>
        <v>0.45833333333333331</v>
      </c>
      <c r="P18" s="71">
        <v>0.5083333333333333</v>
      </c>
      <c r="Q18" s="41">
        <f t="shared" si="3"/>
        <v>0.5083333333333333</v>
      </c>
      <c r="R18" s="41">
        <v>0.53194444444444444</v>
      </c>
      <c r="S18" s="41">
        <f t="shared" si="4"/>
        <v>0.53194444444444444</v>
      </c>
      <c r="T18" s="75">
        <v>0.5444444444444444</v>
      </c>
      <c r="U18" s="75">
        <f t="shared" si="5"/>
        <v>0.5444444444444444</v>
      </c>
      <c r="V18" s="110">
        <v>80</v>
      </c>
      <c r="W18" s="110">
        <v>40</v>
      </c>
    </row>
    <row r="19" spans="1:23" ht="22.5" customHeight="1" x14ac:dyDescent="0.25">
      <c r="A19" s="586" t="s">
        <v>80</v>
      </c>
      <c r="B19" s="587"/>
      <c r="C19" s="97" t="s">
        <v>4259</v>
      </c>
      <c r="D19" s="50">
        <v>42786901</v>
      </c>
      <c r="E19" s="50" t="s">
        <v>84</v>
      </c>
      <c r="F19" s="79" t="s">
        <v>60</v>
      </c>
      <c r="G19" s="96"/>
      <c r="H19" s="328"/>
      <c r="I19" s="96" t="s">
        <v>66</v>
      </c>
      <c r="J19" s="55">
        <v>0.43958333333333333</v>
      </c>
      <c r="K19" s="41">
        <f t="shared" si="0"/>
        <v>0.43958333333333333</v>
      </c>
      <c r="L19" s="41">
        <v>0.45833333333333331</v>
      </c>
      <c r="M19" s="41">
        <f t="shared" si="1"/>
        <v>0.45833333333333331</v>
      </c>
      <c r="N19" s="41">
        <v>0.47430555555555548</v>
      </c>
      <c r="O19" s="41">
        <f t="shared" si="2"/>
        <v>0.47430555555555548</v>
      </c>
      <c r="P19" s="41">
        <v>0.52013888888888893</v>
      </c>
      <c r="Q19" s="41">
        <f t="shared" si="3"/>
        <v>0.52013888888888893</v>
      </c>
      <c r="R19" s="41">
        <v>0.54305555555555551</v>
      </c>
      <c r="S19" s="41">
        <f t="shared" si="4"/>
        <v>0.54305555555555551</v>
      </c>
      <c r="T19" s="75">
        <v>0.55555555555555558</v>
      </c>
      <c r="U19" s="75">
        <f t="shared" si="5"/>
        <v>0.55555555555555558</v>
      </c>
      <c r="V19" s="110">
        <v>80</v>
      </c>
      <c r="W19" s="110"/>
    </row>
    <row r="20" spans="1:23" s="4" customFormat="1" ht="20.25" customHeight="1" x14ac:dyDescent="0.25">
      <c r="A20" s="586" t="s">
        <v>82</v>
      </c>
      <c r="B20" s="587"/>
      <c r="C20" s="97" t="s">
        <v>4260</v>
      </c>
      <c r="D20" s="50">
        <v>48057953</v>
      </c>
      <c r="E20" s="50" t="s">
        <v>84</v>
      </c>
      <c r="F20" s="79" t="s">
        <v>60</v>
      </c>
      <c r="G20" s="105"/>
      <c r="H20" s="180"/>
      <c r="I20" s="105" t="s">
        <v>730</v>
      </c>
      <c r="J20" s="55">
        <v>0.43958333333333333</v>
      </c>
      <c r="K20" s="41">
        <f t="shared" si="0"/>
        <v>0.43958333333333333</v>
      </c>
      <c r="L20" s="42">
        <v>0.47361111111111109</v>
      </c>
      <c r="M20" s="41">
        <f t="shared" si="1"/>
        <v>0.47361111111111109</v>
      </c>
      <c r="N20" s="70">
        <v>0.49166666666666659</v>
      </c>
      <c r="O20" s="41">
        <f t="shared" si="2"/>
        <v>0.49166666666666659</v>
      </c>
      <c r="P20" s="71">
        <v>0.53541666666666665</v>
      </c>
      <c r="Q20" s="41">
        <f t="shared" si="3"/>
        <v>0.53541666666666665</v>
      </c>
      <c r="R20" s="41">
        <v>0.5493055555555556</v>
      </c>
      <c r="S20" s="41">
        <f t="shared" si="4"/>
        <v>0.5493055555555556</v>
      </c>
      <c r="T20" s="75">
        <v>0.56111111111111112</v>
      </c>
      <c r="U20" s="75">
        <f t="shared" si="5"/>
        <v>0.56111111111111112</v>
      </c>
      <c r="V20" s="110">
        <v>80</v>
      </c>
      <c r="W20" s="110"/>
    </row>
    <row r="21" spans="1:23" ht="23.25" customHeight="1" x14ac:dyDescent="0.25">
      <c r="A21" s="586" t="s">
        <v>87</v>
      </c>
      <c r="B21" s="587"/>
      <c r="C21" s="97" t="s">
        <v>4261</v>
      </c>
      <c r="D21" s="50">
        <v>72187934</v>
      </c>
      <c r="E21" s="50" t="s">
        <v>84</v>
      </c>
      <c r="F21" s="79" t="s">
        <v>1156</v>
      </c>
      <c r="G21" s="105"/>
      <c r="H21" s="180"/>
      <c r="I21" s="105" t="s">
        <v>730</v>
      </c>
      <c r="J21" s="55">
        <v>0.44236111111111109</v>
      </c>
      <c r="K21" s="41">
        <f t="shared" si="0"/>
        <v>0.44236111111111109</v>
      </c>
      <c r="L21" s="42">
        <v>0.48333333333333328</v>
      </c>
      <c r="M21" s="41">
        <f t="shared" si="1"/>
        <v>0.48333333333333328</v>
      </c>
      <c r="N21" s="70">
        <v>0.49375000000000002</v>
      </c>
      <c r="O21" s="41">
        <f t="shared" si="2"/>
        <v>0.49375000000000002</v>
      </c>
      <c r="P21" s="235">
        <v>0.5395833333333333</v>
      </c>
      <c r="Q21" s="41">
        <f t="shared" si="3"/>
        <v>0.5395833333333333</v>
      </c>
      <c r="R21" s="41">
        <v>0.55486111111111114</v>
      </c>
      <c r="S21" s="41">
        <f t="shared" si="4"/>
        <v>0.55486111111111114</v>
      </c>
      <c r="T21" s="126">
        <v>0.56874999999999998</v>
      </c>
      <c r="U21" s="72">
        <f t="shared" si="5"/>
        <v>0.56874999999999998</v>
      </c>
      <c r="V21" s="110">
        <v>80</v>
      </c>
      <c r="W21" s="110"/>
    </row>
    <row r="22" spans="1:23" ht="21.75" customHeight="1" x14ac:dyDescent="0.25">
      <c r="A22" s="586" t="s">
        <v>91</v>
      </c>
      <c r="B22" s="587"/>
      <c r="C22" s="97" t="s">
        <v>4262</v>
      </c>
      <c r="D22" s="50">
        <v>71819670</v>
      </c>
      <c r="E22" s="50" t="s">
        <v>84</v>
      </c>
      <c r="F22" s="79" t="s">
        <v>1156</v>
      </c>
      <c r="G22" s="105" t="s">
        <v>397</v>
      </c>
      <c r="H22" s="182"/>
      <c r="I22" s="50" t="s">
        <v>1238</v>
      </c>
      <c r="J22" s="55">
        <v>0.44374999999999998</v>
      </c>
      <c r="K22" s="41">
        <f t="shared" si="0"/>
        <v>0.44374999999999998</v>
      </c>
      <c r="L22" s="42">
        <v>0.48819444444444438</v>
      </c>
      <c r="M22" s="41">
        <f t="shared" si="1"/>
        <v>0.48819444444444438</v>
      </c>
      <c r="N22" s="70">
        <v>0.49444444444444452</v>
      </c>
      <c r="O22" s="41">
        <f t="shared" si="2"/>
        <v>0.49444444444444452</v>
      </c>
      <c r="P22" s="71">
        <v>0.54722222222222228</v>
      </c>
      <c r="Q22" s="41">
        <f t="shared" si="3"/>
        <v>0.54722222222222228</v>
      </c>
      <c r="R22" s="41">
        <v>0.56111111111111112</v>
      </c>
      <c r="S22" s="41">
        <f t="shared" si="4"/>
        <v>0.56111111111111112</v>
      </c>
      <c r="T22" s="126">
        <v>0.57291666666666663</v>
      </c>
      <c r="U22" s="72">
        <f t="shared" si="5"/>
        <v>0.57291666666666663</v>
      </c>
      <c r="V22" s="110">
        <v>80</v>
      </c>
      <c r="W22" s="110"/>
    </row>
    <row r="23" spans="1:23" ht="21" customHeight="1" x14ac:dyDescent="0.25">
      <c r="A23" s="600"/>
      <c r="B23" s="587"/>
      <c r="C23" s="104" t="s">
        <v>4263</v>
      </c>
      <c r="D23" s="88">
        <v>25563873</v>
      </c>
      <c r="E23" s="88" t="s">
        <v>45</v>
      </c>
      <c r="F23" s="80" t="s">
        <v>1156</v>
      </c>
      <c r="G23" s="88" t="s">
        <v>797</v>
      </c>
      <c r="H23" s="332"/>
      <c r="I23" s="88" t="s">
        <v>317</v>
      </c>
      <c r="J23" s="161"/>
      <c r="K23" s="15">
        <f t="shared" si="0"/>
        <v>0</v>
      </c>
      <c r="L23" s="15"/>
      <c r="M23" s="15">
        <f t="shared" si="1"/>
        <v>0</v>
      </c>
      <c r="N23" s="15"/>
      <c r="O23" s="15">
        <f t="shared" si="2"/>
        <v>0</v>
      </c>
      <c r="P23" s="15"/>
      <c r="Q23" s="15">
        <f t="shared" si="3"/>
        <v>0</v>
      </c>
      <c r="R23" s="15"/>
      <c r="S23" s="15">
        <f t="shared" si="4"/>
        <v>0</v>
      </c>
      <c r="T23" s="127"/>
      <c r="U23" s="15">
        <f t="shared" si="5"/>
        <v>0</v>
      </c>
      <c r="V23" s="110"/>
      <c r="W23" s="110"/>
    </row>
    <row r="24" spans="1:23" ht="18" customHeight="1" x14ac:dyDescent="0.25">
      <c r="A24" s="586" t="s">
        <v>96</v>
      </c>
      <c r="B24" s="587"/>
      <c r="C24" s="97" t="s">
        <v>4264</v>
      </c>
      <c r="D24" s="50">
        <v>47841848</v>
      </c>
      <c r="E24" s="201" t="s">
        <v>45</v>
      </c>
      <c r="F24" s="79" t="s">
        <v>1156</v>
      </c>
      <c r="G24" s="242" t="s">
        <v>4265</v>
      </c>
      <c r="H24" s="182">
        <v>0.40763888888888888</v>
      </c>
      <c r="I24" s="50" t="s">
        <v>139</v>
      </c>
      <c r="J24" s="55">
        <v>0.45069444444444451</v>
      </c>
      <c r="K24" s="41">
        <f t="shared" si="0"/>
        <v>0.45069444444444451</v>
      </c>
      <c r="L24" s="41">
        <v>0.49236111111111108</v>
      </c>
      <c r="M24" s="41">
        <f t="shared" si="1"/>
        <v>0.49236111111111108</v>
      </c>
      <c r="N24" s="70">
        <v>0.49791666666666667</v>
      </c>
      <c r="O24" s="41">
        <f t="shared" si="2"/>
        <v>0.49791666666666667</v>
      </c>
      <c r="P24" s="71">
        <v>0.55138888888888893</v>
      </c>
      <c r="Q24" s="41">
        <f t="shared" si="3"/>
        <v>0.55138888888888893</v>
      </c>
      <c r="R24" s="41">
        <v>0.56736111111111109</v>
      </c>
      <c r="S24" s="41">
        <f t="shared" si="4"/>
        <v>0.56736111111111109</v>
      </c>
      <c r="T24" s="126">
        <v>0.5805555555555556</v>
      </c>
      <c r="U24" s="72">
        <f t="shared" si="5"/>
        <v>0.5805555555555556</v>
      </c>
      <c r="V24" s="110">
        <v>80</v>
      </c>
      <c r="W24" s="110"/>
    </row>
    <row r="25" spans="1:23" ht="24" customHeight="1" x14ac:dyDescent="0.25">
      <c r="A25" s="586" t="s">
        <v>98</v>
      </c>
      <c r="B25" s="587"/>
      <c r="C25" s="97" t="s">
        <v>4266</v>
      </c>
      <c r="D25" s="50">
        <v>80375319</v>
      </c>
      <c r="E25" s="201" t="s">
        <v>45</v>
      </c>
      <c r="F25" s="79" t="s">
        <v>1156</v>
      </c>
      <c r="G25" s="245"/>
      <c r="H25" s="347"/>
      <c r="I25" s="247" t="s">
        <v>319</v>
      </c>
      <c r="J25" s="55">
        <v>0.45208333333333328</v>
      </c>
      <c r="K25" s="41">
        <f t="shared" si="0"/>
        <v>0.45208333333333328</v>
      </c>
      <c r="L25" s="41">
        <v>0.49652777777777779</v>
      </c>
      <c r="M25" s="41">
        <f t="shared" si="1"/>
        <v>0.49652777777777779</v>
      </c>
      <c r="N25" s="70">
        <v>0.50138888888888888</v>
      </c>
      <c r="O25" s="41">
        <f t="shared" si="2"/>
        <v>0.50138888888888888</v>
      </c>
      <c r="P25" s="71">
        <v>0.55972222222222223</v>
      </c>
      <c r="Q25" s="41">
        <f t="shared" si="3"/>
        <v>0.55972222222222223</v>
      </c>
      <c r="R25" s="41">
        <v>0.57291666666666663</v>
      </c>
      <c r="S25" s="41">
        <f t="shared" si="4"/>
        <v>0.57291666666666663</v>
      </c>
      <c r="T25" s="126">
        <v>0.58680555555555558</v>
      </c>
      <c r="U25" s="72">
        <f t="shared" si="5"/>
        <v>0.58680555555555558</v>
      </c>
      <c r="V25" s="110">
        <v>80</v>
      </c>
      <c r="W25" s="110"/>
    </row>
    <row r="26" spans="1:23" s="4" customFormat="1" ht="23.25" customHeight="1" x14ac:dyDescent="0.25">
      <c r="A26" s="586" t="s">
        <v>102</v>
      </c>
      <c r="B26" s="587"/>
      <c r="C26" s="97" t="s">
        <v>4267</v>
      </c>
      <c r="D26" s="50">
        <v>72860296</v>
      </c>
      <c r="E26" s="50" t="s">
        <v>84</v>
      </c>
      <c r="F26" s="79" t="s">
        <v>60</v>
      </c>
      <c r="G26" s="184" t="s">
        <v>203</v>
      </c>
      <c r="H26" s="545"/>
      <c r="I26" s="134" t="s">
        <v>1603</v>
      </c>
      <c r="J26" s="55">
        <v>0.45416666666666672</v>
      </c>
      <c r="K26" s="41">
        <f t="shared" si="0"/>
        <v>0.45416666666666672</v>
      </c>
      <c r="L26" s="41">
        <v>0.50138888888888888</v>
      </c>
      <c r="M26" s="42">
        <f t="shared" si="1"/>
        <v>0.50138888888888888</v>
      </c>
      <c r="N26" s="70">
        <v>0.50624999999999998</v>
      </c>
      <c r="O26" s="42">
        <f t="shared" si="2"/>
        <v>0.50624999999999998</v>
      </c>
      <c r="P26" s="42">
        <v>0.56319444444444444</v>
      </c>
      <c r="Q26" s="42">
        <f t="shared" si="3"/>
        <v>0.56319444444444444</v>
      </c>
      <c r="R26" s="41">
        <v>0.57986111111111116</v>
      </c>
      <c r="S26" s="41">
        <f t="shared" si="4"/>
        <v>0.57986111111111116</v>
      </c>
      <c r="T26" s="126">
        <v>0.59513888888888888</v>
      </c>
      <c r="U26" s="72">
        <f t="shared" si="5"/>
        <v>0.59513888888888888</v>
      </c>
      <c r="V26" s="110">
        <v>80</v>
      </c>
      <c r="W26" s="110"/>
    </row>
    <row r="27" spans="1:23" s="46" customFormat="1" ht="19.5" customHeight="1" x14ac:dyDescent="0.25">
      <c r="A27" s="586" t="s">
        <v>106</v>
      </c>
      <c r="B27" s="587"/>
      <c r="C27" s="97" t="s">
        <v>4268</v>
      </c>
      <c r="D27" s="50">
        <v>42922070</v>
      </c>
      <c r="E27" s="201" t="s">
        <v>45</v>
      </c>
      <c r="F27" s="79" t="s">
        <v>1156</v>
      </c>
      <c r="G27" s="245"/>
      <c r="H27" s="347"/>
      <c r="I27" s="245" t="s">
        <v>95</v>
      </c>
      <c r="J27" s="55">
        <v>0.45694444444444438</v>
      </c>
      <c r="K27" s="41">
        <f t="shared" si="0"/>
        <v>0.45694444444444438</v>
      </c>
      <c r="L27" s="41">
        <v>0.50555555555555554</v>
      </c>
      <c r="M27" s="41">
        <f t="shared" si="1"/>
        <v>0.50555555555555554</v>
      </c>
      <c r="N27" s="70">
        <v>0.51111111111111107</v>
      </c>
      <c r="O27" s="41">
        <f t="shared" si="2"/>
        <v>0.51111111111111107</v>
      </c>
      <c r="P27" s="41">
        <v>0.57152777777777775</v>
      </c>
      <c r="Q27" s="41">
        <f t="shared" si="3"/>
        <v>0.57152777777777775</v>
      </c>
      <c r="R27" s="41">
        <v>0.58611111111111114</v>
      </c>
      <c r="S27" s="41">
        <f t="shared" si="4"/>
        <v>0.58611111111111114</v>
      </c>
      <c r="T27" s="126">
        <v>0.6</v>
      </c>
      <c r="U27" s="72">
        <f t="shared" si="5"/>
        <v>0.6</v>
      </c>
      <c r="V27" s="110">
        <v>80</v>
      </c>
      <c r="W27" s="110"/>
    </row>
    <row r="28" spans="1:23" ht="21" customHeight="1" x14ac:dyDescent="0.25">
      <c r="A28" s="586" t="s">
        <v>110</v>
      </c>
      <c r="B28" s="587"/>
      <c r="C28" s="148" t="s">
        <v>4269</v>
      </c>
      <c r="D28" s="50">
        <v>41159392</v>
      </c>
      <c r="E28" s="201" t="s">
        <v>45</v>
      </c>
      <c r="F28" s="79" t="s">
        <v>60</v>
      </c>
      <c r="G28" s="105" t="s">
        <v>370</v>
      </c>
      <c r="H28" s="347"/>
      <c r="I28" s="245" t="s">
        <v>861</v>
      </c>
      <c r="J28" s="55">
        <v>0.47291666666666671</v>
      </c>
      <c r="K28" s="41">
        <f t="shared" si="0"/>
        <v>0.47291666666666671</v>
      </c>
      <c r="L28" s="41">
        <v>0.51041666666666663</v>
      </c>
      <c r="M28" s="41">
        <f t="shared" si="1"/>
        <v>0.51041666666666663</v>
      </c>
      <c r="N28" s="70">
        <v>0.51458333333333328</v>
      </c>
      <c r="O28" s="41">
        <f t="shared" si="2"/>
        <v>0.51458333333333328</v>
      </c>
      <c r="P28" s="71">
        <v>0.57430555555555551</v>
      </c>
      <c r="Q28" s="41">
        <f t="shared" si="3"/>
        <v>0.57430555555555551</v>
      </c>
      <c r="R28" s="41">
        <v>0.59444444444444444</v>
      </c>
      <c r="S28" s="41">
        <f t="shared" si="4"/>
        <v>0.59444444444444444</v>
      </c>
      <c r="T28" s="126">
        <v>0.6069444444444444</v>
      </c>
      <c r="U28" s="72">
        <f t="shared" si="5"/>
        <v>0.6069444444444444</v>
      </c>
      <c r="V28" s="110">
        <v>80</v>
      </c>
      <c r="W28" s="110">
        <v>30</v>
      </c>
    </row>
    <row r="29" spans="1:23" ht="21.75" customHeight="1" x14ac:dyDescent="0.25">
      <c r="A29" s="586" t="s">
        <v>114</v>
      </c>
      <c r="B29" s="587"/>
      <c r="C29" s="97" t="s">
        <v>4270</v>
      </c>
      <c r="D29" s="50">
        <v>47142925</v>
      </c>
      <c r="E29" s="201" t="s">
        <v>45</v>
      </c>
      <c r="F29" s="79" t="s">
        <v>1156</v>
      </c>
      <c r="G29" s="415" t="s">
        <v>4271</v>
      </c>
      <c r="H29" s="182">
        <v>0.41666666666666669</v>
      </c>
      <c r="I29" s="50" t="s">
        <v>4272</v>
      </c>
      <c r="J29" s="55">
        <v>0.48194444444444451</v>
      </c>
      <c r="K29" s="41">
        <f t="shared" si="0"/>
        <v>0.48194444444444451</v>
      </c>
      <c r="L29" s="41">
        <v>0.51458333333333328</v>
      </c>
      <c r="M29" s="41">
        <f t="shared" si="1"/>
        <v>0.51458333333333328</v>
      </c>
      <c r="N29" s="70">
        <v>0.52013888888888893</v>
      </c>
      <c r="O29" s="41">
        <f t="shared" si="2"/>
        <v>0.52013888888888893</v>
      </c>
      <c r="P29" s="71">
        <v>0.58611111111111114</v>
      </c>
      <c r="Q29" s="41">
        <f t="shared" si="3"/>
        <v>0.58611111111111114</v>
      </c>
      <c r="R29" s="41">
        <v>0.59791666666666665</v>
      </c>
      <c r="S29" s="41">
        <f t="shared" si="4"/>
        <v>0.59791666666666665</v>
      </c>
      <c r="T29" s="75">
        <v>0.61944444444444446</v>
      </c>
      <c r="U29" s="75">
        <f t="shared" si="5"/>
        <v>0.61944444444444446</v>
      </c>
      <c r="V29" s="110">
        <v>80</v>
      </c>
      <c r="W29" s="110"/>
    </row>
    <row r="30" spans="1:23" ht="21" customHeight="1" x14ac:dyDescent="0.25">
      <c r="A30" s="586" t="s">
        <v>118</v>
      </c>
      <c r="B30" s="587"/>
      <c r="C30" s="97" t="s">
        <v>4273</v>
      </c>
      <c r="D30" s="50">
        <v>25705063</v>
      </c>
      <c r="E30" s="50" t="s">
        <v>37</v>
      </c>
      <c r="F30" s="79" t="s">
        <v>1156</v>
      </c>
      <c r="G30" s="105" t="s">
        <v>194</v>
      </c>
      <c r="H30" s="182">
        <v>0.43055555555555558</v>
      </c>
      <c r="I30" s="50" t="s">
        <v>195</v>
      </c>
      <c r="J30" s="55">
        <v>0.48888888888888887</v>
      </c>
      <c r="K30" s="41">
        <f t="shared" si="0"/>
        <v>0.48888888888888887</v>
      </c>
      <c r="L30" s="41">
        <v>0.51875000000000004</v>
      </c>
      <c r="M30" s="41">
        <f t="shared" si="1"/>
        <v>0.51875000000000004</v>
      </c>
      <c r="N30" s="70">
        <v>0.52500000000000002</v>
      </c>
      <c r="O30" s="41">
        <f t="shared" si="2"/>
        <v>0.52500000000000002</v>
      </c>
      <c r="P30" s="71">
        <v>0.58680555555555558</v>
      </c>
      <c r="Q30" s="41">
        <f t="shared" si="3"/>
        <v>0.58680555555555558</v>
      </c>
      <c r="R30" s="41">
        <v>0.61944444444444446</v>
      </c>
      <c r="S30" s="41">
        <f t="shared" si="4"/>
        <v>0.61944444444444446</v>
      </c>
      <c r="T30" s="75">
        <v>0.63194444444444442</v>
      </c>
      <c r="U30" s="75">
        <f t="shared" si="5"/>
        <v>0.63194444444444442</v>
      </c>
      <c r="V30" s="110">
        <v>80</v>
      </c>
      <c r="W30" s="110"/>
    </row>
    <row r="31" spans="1:23" s="4" customFormat="1" ht="20.25" customHeight="1" x14ac:dyDescent="0.25">
      <c r="A31" s="586" t="s">
        <v>126</v>
      </c>
      <c r="B31" s="587"/>
      <c r="C31" s="97" t="s">
        <v>4274</v>
      </c>
      <c r="D31" s="50">
        <v>46156255</v>
      </c>
      <c r="E31" s="201" t="s">
        <v>45</v>
      </c>
      <c r="F31" s="79" t="s">
        <v>60</v>
      </c>
      <c r="G31" s="302" t="s">
        <v>226</v>
      </c>
      <c r="H31" s="182">
        <v>0.43541666666666667</v>
      </c>
      <c r="I31" s="50" t="s">
        <v>4217</v>
      </c>
      <c r="J31" s="55">
        <v>0.48958333333333331</v>
      </c>
      <c r="K31" s="41">
        <f t="shared" si="0"/>
        <v>0.48958333333333331</v>
      </c>
      <c r="L31" s="41">
        <v>0.52430555555555558</v>
      </c>
      <c r="M31" s="41">
        <f t="shared" si="1"/>
        <v>0.52430555555555558</v>
      </c>
      <c r="N31" s="70">
        <v>0.52916666666666667</v>
      </c>
      <c r="O31" s="41">
        <f t="shared" si="2"/>
        <v>0.52916666666666667</v>
      </c>
      <c r="P31" s="41">
        <v>0.59791666666666665</v>
      </c>
      <c r="Q31" s="41">
        <f t="shared" si="3"/>
        <v>0.59791666666666665</v>
      </c>
      <c r="R31" s="41">
        <v>0.62083333333333335</v>
      </c>
      <c r="S31" s="41">
        <f t="shared" si="4"/>
        <v>0.62083333333333335</v>
      </c>
      <c r="T31" s="75">
        <v>0.63472222222222219</v>
      </c>
      <c r="U31" s="75">
        <f t="shared" si="5"/>
        <v>0.63472222222222219</v>
      </c>
      <c r="V31" s="110">
        <v>80</v>
      </c>
      <c r="W31" s="110"/>
    </row>
    <row r="32" spans="1:23" s="46" customFormat="1" ht="21" customHeight="1" x14ac:dyDescent="0.25">
      <c r="A32" s="586" t="s">
        <v>130</v>
      </c>
      <c r="B32" s="587"/>
      <c r="C32" s="97" t="s">
        <v>4275</v>
      </c>
      <c r="D32" s="50">
        <v>44845228</v>
      </c>
      <c r="E32" s="201" t="s">
        <v>45</v>
      </c>
      <c r="F32" s="79" t="s">
        <v>60</v>
      </c>
      <c r="G32" s="105" t="s">
        <v>146</v>
      </c>
      <c r="H32" s="186"/>
      <c r="I32" s="186" t="s">
        <v>159</v>
      </c>
      <c r="J32" s="55">
        <v>0.49027777777777781</v>
      </c>
      <c r="K32" s="41">
        <f t="shared" si="0"/>
        <v>0.49027777777777781</v>
      </c>
      <c r="L32" s="41">
        <v>0.52847222222222223</v>
      </c>
      <c r="M32" s="41">
        <f t="shared" si="1"/>
        <v>0.52847222222222223</v>
      </c>
      <c r="N32" s="70">
        <v>0.53541666666666665</v>
      </c>
      <c r="O32" s="41">
        <f t="shared" si="2"/>
        <v>0.53541666666666665</v>
      </c>
      <c r="P32" s="71">
        <v>0.59930555555555554</v>
      </c>
      <c r="Q32" s="41">
        <f t="shared" si="3"/>
        <v>0.59930555555555554</v>
      </c>
      <c r="R32" s="41">
        <v>0.62222222222222223</v>
      </c>
      <c r="S32" s="41">
        <f t="shared" si="4"/>
        <v>0.62222222222222223</v>
      </c>
      <c r="T32" s="75">
        <v>0.64444444444444449</v>
      </c>
      <c r="U32" s="75">
        <f t="shared" si="5"/>
        <v>0.64444444444444449</v>
      </c>
      <c r="V32" s="110">
        <v>130</v>
      </c>
      <c r="W32" s="110"/>
    </row>
    <row r="33" spans="1:23" ht="19.5" customHeight="1" x14ac:dyDescent="0.25">
      <c r="A33" s="586" t="s">
        <v>237</v>
      </c>
      <c r="B33" s="587"/>
      <c r="C33" s="97" t="s">
        <v>4276</v>
      </c>
      <c r="D33" s="50">
        <v>78303891</v>
      </c>
      <c r="E33" s="174" t="s">
        <v>93</v>
      </c>
      <c r="F33" s="79" t="s">
        <v>60</v>
      </c>
      <c r="G33" s="407" t="s">
        <v>1285</v>
      </c>
      <c r="H33" s="182">
        <v>0.4513888888888889</v>
      </c>
      <c r="I33" s="50" t="s">
        <v>231</v>
      </c>
      <c r="J33" s="55">
        <v>0.49791666666666667</v>
      </c>
      <c r="K33" s="41">
        <f t="shared" si="0"/>
        <v>0.49791666666666667</v>
      </c>
      <c r="L33" s="41">
        <v>0.53888888888888886</v>
      </c>
      <c r="M33" s="41">
        <f t="shared" si="1"/>
        <v>0.53888888888888886</v>
      </c>
      <c r="N33" s="70">
        <v>0.54583333333333328</v>
      </c>
      <c r="O33" s="41">
        <f t="shared" si="2"/>
        <v>0.54583333333333328</v>
      </c>
      <c r="P33" s="235">
        <v>0.62013888888888891</v>
      </c>
      <c r="Q33" s="235">
        <f t="shared" si="3"/>
        <v>0.62013888888888891</v>
      </c>
      <c r="R33" s="41">
        <v>0.63749999999999996</v>
      </c>
      <c r="S33" s="41">
        <f t="shared" si="4"/>
        <v>0.63749999999999996</v>
      </c>
      <c r="T33" s="126">
        <v>0.65694444444444444</v>
      </c>
      <c r="U33" s="72">
        <f t="shared" si="5"/>
        <v>0.65694444444444444</v>
      </c>
      <c r="V33" s="110">
        <v>100</v>
      </c>
      <c r="W33" s="110"/>
    </row>
    <row r="34" spans="1:23" ht="19.5" customHeight="1" x14ac:dyDescent="0.25">
      <c r="A34" s="586" t="s">
        <v>136</v>
      </c>
      <c r="B34" s="587"/>
      <c r="C34" s="97" t="s">
        <v>4277</v>
      </c>
      <c r="D34" s="50">
        <v>44515906</v>
      </c>
      <c r="E34" s="50" t="s">
        <v>84</v>
      </c>
      <c r="F34" s="79" t="s">
        <v>60</v>
      </c>
      <c r="G34" s="105"/>
      <c r="H34" s="50"/>
      <c r="I34" s="50" t="s">
        <v>730</v>
      </c>
      <c r="J34" s="55">
        <v>0.49305555555555558</v>
      </c>
      <c r="K34" s="41">
        <f t="shared" si="0"/>
        <v>0.49305555555555558</v>
      </c>
      <c r="L34" s="41">
        <v>0.53333333333333333</v>
      </c>
      <c r="M34" s="41">
        <f t="shared" si="1"/>
        <v>0.53333333333333333</v>
      </c>
      <c r="N34" s="70">
        <v>0.53888888888888886</v>
      </c>
      <c r="O34" s="41">
        <f t="shared" si="2"/>
        <v>0.53888888888888886</v>
      </c>
      <c r="P34" s="71">
        <v>0.62083333333333335</v>
      </c>
      <c r="Q34" s="41">
        <f t="shared" si="3"/>
        <v>0.62083333333333335</v>
      </c>
      <c r="R34" s="41">
        <v>0.63402777777777775</v>
      </c>
      <c r="S34" s="41">
        <f t="shared" si="4"/>
        <v>0.63402777777777775</v>
      </c>
      <c r="T34" s="126">
        <v>0.64652777777777781</v>
      </c>
      <c r="U34" s="72">
        <f t="shared" si="5"/>
        <v>0.64652777777777781</v>
      </c>
      <c r="V34" s="539">
        <v>80</v>
      </c>
      <c r="W34" s="539"/>
    </row>
    <row r="35" spans="1:23" ht="18.75" customHeight="1" x14ac:dyDescent="0.25">
      <c r="A35" s="586" t="s">
        <v>240</v>
      </c>
      <c r="B35" s="587"/>
      <c r="C35" s="148" t="s">
        <v>4278</v>
      </c>
      <c r="D35" s="50">
        <v>10091286</v>
      </c>
      <c r="E35" s="201" t="s">
        <v>45</v>
      </c>
      <c r="F35" s="79" t="s">
        <v>60</v>
      </c>
      <c r="G35" s="184" t="s">
        <v>2435</v>
      </c>
      <c r="H35" s="50"/>
      <c r="I35" s="50" t="s">
        <v>3182</v>
      </c>
      <c r="J35" s="55">
        <v>0.53402777777777777</v>
      </c>
      <c r="K35" s="41">
        <f t="shared" si="0"/>
        <v>0.53402777777777777</v>
      </c>
      <c r="L35" s="41">
        <v>0.5444444444444444</v>
      </c>
      <c r="M35" s="41">
        <f t="shared" si="1"/>
        <v>0.5444444444444444</v>
      </c>
      <c r="N35" s="41">
        <v>0.55069444444444449</v>
      </c>
      <c r="O35" s="41">
        <f t="shared" si="2"/>
        <v>0.55069444444444449</v>
      </c>
      <c r="P35" s="41">
        <v>0.62222222222222223</v>
      </c>
      <c r="Q35" s="41">
        <f t="shared" si="3"/>
        <v>0.62222222222222223</v>
      </c>
      <c r="R35" s="41">
        <v>0.63888888888888884</v>
      </c>
      <c r="S35" s="41">
        <f t="shared" si="4"/>
        <v>0.63888888888888884</v>
      </c>
      <c r="T35" s="126">
        <v>0.65763888888888888</v>
      </c>
      <c r="U35" s="72">
        <f t="shared" si="5"/>
        <v>0.65763888888888888</v>
      </c>
      <c r="V35" s="110">
        <v>80</v>
      </c>
      <c r="W35" s="110">
        <v>50</v>
      </c>
    </row>
    <row r="36" spans="1:23" ht="18.75" customHeight="1" x14ac:dyDescent="0.25">
      <c r="A36" s="600"/>
      <c r="B36" s="587"/>
      <c r="C36" s="104" t="s">
        <v>4279</v>
      </c>
      <c r="D36" s="88">
        <v>70874533</v>
      </c>
      <c r="E36" s="88" t="s">
        <v>45</v>
      </c>
      <c r="F36" s="80" t="s">
        <v>1107</v>
      </c>
      <c r="G36" s="88"/>
      <c r="H36" s="88"/>
      <c r="I36" s="88" t="s">
        <v>2199</v>
      </c>
      <c r="J36" s="161"/>
      <c r="K36" s="15">
        <f t="shared" si="0"/>
        <v>0</v>
      </c>
      <c r="L36" s="5"/>
      <c r="M36" s="15">
        <f t="shared" si="1"/>
        <v>0</v>
      </c>
      <c r="N36" s="16"/>
      <c r="O36" s="15">
        <f t="shared" si="2"/>
        <v>0</v>
      </c>
      <c r="P36" s="17"/>
      <c r="Q36" s="15">
        <f t="shared" si="3"/>
        <v>0</v>
      </c>
      <c r="R36" s="15"/>
      <c r="S36" s="15">
        <f t="shared" si="4"/>
        <v>0</v>
      </c>
      <c r="T36" s="127"/>
      <c r="U36" s="15">
        <f t="shared" si="5"/>
        <v>0</v>
      </c>
      <c r="V36" s="110"/>
      <c r="W36" s="110"/>
    </row>
    <row r="37" spans="1:23" ht="18.75" customHeight="1" x14ac:dyDescent="0.25">
      <c r="A37" s="586" t="s">
        <v>454</v>
      </c>
      <c r="B37" s="587"/>
      <c r="C37" s="97" t="s">
        <v>4280</v>
      </c>
      <c r="D37" s="50">
        <v>75244824</v>
      </c>
      <c r="E37" s="50" t="s">
        <v>84</v>
      </c>
      <c r="F37" s="79" t="s">
        <v>1156</v>
      </c>
      <c r="G37" s="105"/>
      <c r="H37" s="180"/>
      <c r="I37" s="105" t="s">
        <v>730</v>
      </c>
      <c r="J37" s="55">
        <v>0.55625000000000002</v>
      </c>
      <c r="K37" s="41">
        <f t="shared" si="0"/>
        <v>0.55625000000000002</v>
      </c>
      <c r="L37" s="41">
        <v>0.55694444444444446</v>
      </c>
      <c r="M37" s="41">
        <f t="shared" si="1"/>
        <v>0.55694444444444446</v>
      </c>
      <c r="N37" s="41">
        <v>0.56527777777777777</v>
      </c>
      <c r="O37" s="41">
        <f t="shared" si="2"/>
        <v>0.56527777777777777</v>
      </c>
      <c r="P37" s="235">
        <v>0.63194444444444442</v>
      </c>
      <c r="Q37" s="235">
        <f t="shared" si="3"/>
        <v>0.63194444444444442</v>
      </c>
      <c r="R37" s="41">
        <v>0.64583333333333337</v>
      </c>
      <c r="S37" s="41">
        <f t="shared" si="4"/>
        <v>0.64583333333333337</v>
      </c>
      <c r="T37" s="72">
        <v>0.65833333333333333</v>
      </c>
      <c r="U37" s="72">
        <f t="shared" si="5"/>
        <v>0.65833333333333333</v>
      </c>
      <c r="V37" s="541">
        <v>80</v>
      </c>
      <c r="W37" s="110"/>
    </row>
    <row r="38" spans="1:23" s="46" customFormat="1" ht="18.75" customHeight="1" x14ac:dyDescent="0.25">
      <c r="A38" s="586" t="s">
        <v>244</v>
      </c>
      <c r="B38" s="587"/>
      <c r="C38" s="97" t="s">
        <v>4281</v>
      </c>
      <c r="D38" s="129">
        <v>46987235</v>
      </c>
      <c r="E38" s="201" t="s">
        <v>45</v>
      </c>
      <c r="F38" s="79" t="s">
        <v>1156</v>
      </c>
      <c r="G38" s="105" t="s">
        <v>104</v>
      </c>
      <c r="H38" s="182"/>
      <c r="I38" s="50" t="s">
        <v>334</v>
      </c>
      <c r="J38" s="55">
        <v>0.58680555555555558</v>
      </c>
      <c r="K38" s="41">
        <f t="shared" si="0"/>
        <v>0.58680555555555558</v>
      </c>
      <c r="L38" s="42">
        <v>0.58819444444444446</v>
      </c>
      <c r="M38" s="41">
        <f t="shared" si="1"/>
        <v>0.58819444444444446</v>
      </c>
      <c r="N38" s="70">
        <v>0.59513888888888888</v>
      </c>
      <c r="O38" s="41">
        <f t="shared" si="2"/>
        <v>0.59513888888888888</v>
      </c>
      <c r="P38" s="71">
        <v>0.63888888888888884</v>
      </c>
      <c r="Q38" s="41">
        <f t="shared" si="3"/>
        <v>0.63888888888888884</v>
      </c>
      <c r="R38" s="41">
        <v>0.65694444444444444</v>
      </c>
      <c r="S38" s="41">
        <f t="shared" si="4"/>
        <v>0.65694444444444444</v>
      </c>
      <c r="T38" s="126">
        <v>0.6694444444444444</v>
      </c>
      <c r="U38" s="72">
        <f t="shared" si="5"/>
        <v>0.6694444444444444</v>
      </c>
      <c r="V38" s="541">
        <v>80</v>
      </c>
      <c r="W38" s="110"/>
    </row>
    <row r="39" spans="1:23" ht="18.75" customHeight="1" x14ac:dyDescent="0.25">
      <c r="A39" s="586" t="s">
        <v>245</v>
      </c>
      <c r="B39" s="587"/>
      <c r="C39" s="97" t="s">
        <v>4282</v>
      </c>
      <c r="D39" s="129">
        <v>40458983</v>
      </c>
      <c r="E39" s="201" t="s">
        <v>45</v>
      </c>
      <c r="F39" s="79" t="s">
        <v>1156</v>
      </c>
      <c r="G39" s="302" t="s">
        <v>654</v>
      </c>
      <c r="H39" s="329"/>
      <c r="I39" s="186" t="s">
        <v>25</v>
      </c>
      <c r="J39" s="55">
        <v>0.60277777777777775</v>
      </c>
      <c r="K39" s="41">
        <f t="shared" si="0"/>
        <v>0.60277777777777775</v>
      </c>
      <c r="L39" s="41">
        <v>0.62013888888888891</v>
      </c>
      <c r="M39" s="41">
        <f t="shared" si="1"/>
        <v>0.62013888888888891</v>
      </c>
      <c r="N39" s="41">
        <v>0.62638888888888888</v>
      </c>
      <c r="O39" s="41">
        <f t="shared" si="2"/>
        <v>0.62638888888888888</v>
      </c>
      <c r="P39" s="41">
        <v>0.67361111111111116</v>
      </c>
      <c r="Q39" s="41">
        <f t="shared" si="3"/>
        <v>0.67361111111111116</v>
      </c>
      <c r="R39" s="41">
        <v>0.68541666666666667</v>
      </c>
      <c r="S39" s="41">
        <f t="shared" si="4"/>
        <v>0.68541666666666667</v>
      </c>
      <c r="T39" s="126">
        <v>0.69722222222222219</v>
      </c>
      <c r="U39" s="72">
        <f t="shared" si="5"/>
        <v>0.69722222222222219</v>
      </c>
      <c r="V39" s="541">
        <v>130</v>
      </c>
      <c r="W39" s="110"/>
    </row>
    <row r="40" spans="1:23" s="46" customFormat="1" ht="18.75" customHeight="1" x14ac:dyDescent="0.25">
      <c r="A40" s="586" t="s">
        <v>246</v>
      </c>
      <c r="B40" s="587"/>
      <c r="C40" s="97" t="s">
        <v>4283</v>
      </c>
      <c r="D40" s="50">
        <v>8722095</v>
      </c>
      <c r="E40" s="21" t="s">
        <v>3193</v>
      </c>
      <c r="F40" s="79" t="s">
        <v>1156</v>
      </c>
      <c r="G40" s="105"/>
      <c r="H40" s="425"/>
      <c r="I40" s="134" t="s">
        <v>730</v>
      </c>
      <c r="J40" s="41">
        <v>0.62986111111111109</v>
      </c>
      <c r="K40" s="41">
        <f t="shared" si="0"/>
        <v>0.62986111111111109</v>
      </c>
      <c r="L40" s="41">
        <v>0.63124999999999998</v>
      </c>
      <c r="M40" s="41">
        <f t="shared" si="1"/>
        <v>0.63124999999999998</v>
      </c>
      <c r="N40" s="41">
        <v>0.64375000000000004</v>
      </c>
      <c r="O40" s="41">
        <f t="shared" si="2"/>
        <v>0.64375000000000004</v>
      </c>
      <c r="P40" s="41">
        <v>0.6875</v>
      </c>
      <c r="Q40" s="41">
        <f t="shared" si="3"/>
        <v>0.6875</v>
      </c>
      <c r="R40" s="41">
        <v>0.69930555555555551</v>
      </c>
      <c r="S40" s="41">
        <f t="shared" si="4"/>
        <v>0.69930555555555551</v>
      </c>
      <c r="T40" s="72">
        <v>0.71319444444444446</v>
      </c>
      <c r="U40" s="72">
        <f t="shared" si="5"/>
        <v>0.71319444444444446</v>
      </c>
      <c r="V40" s="541">
        <v>80</v>
      </c>
      <c r="W40" s="110"/>
    </row>
    <row r="41" spans="1:23" ht="18.75" customHeight="1" x14ac:dyDescent="0.25">
      <c r="A41" s="586" t="s">
        <v>250</v>
      </c>
      <c r="B41" s="587"/>
      <c r="C41" s="97" t="s">
        <v>4284</v>
      </c>
      <c r="D41" s="50">
        <v>72094671</v>
      </c>
      <c r="E41" s="50" t="s">
        <v>84</v>
      </c>
      <c r="F41" s="79" t="s">
        <v>1156</v>
      </c>
      <c r="G41" s="302" t="s">
        <v>19</v>
      </c>
      <c r="H41" s="425"/>
      <c r="I41" s="134" t="s">
        <v>168</v>
      </c>
      <c r="J41" s="41">
        <v>0.63680555555555551</v>
      </c>
      <c r="K41" s="41">
        <f t="shared" si="0"/>
        <v>0.63680555555555551</v>
      </c>
      <c r="L41" s="41">
        <v>0.6430555555555556</v>
      </c>
      <c r="M41" s="41">
        <f t="shared" si="1"/>
        <v>0.6430555555555556</v>
      </c>
      <c r="N41" s="41">
        <v>0.64930555555555558</v>
      </c>
      <c r="O41" s="41">
        <f t="shared" si="2"/>
        <v>0.64930555555555558</v>
      </c>
      <c r="P41" s="41">
        <v>0.69236111111111109</v>
      </c>
      <c r="Q41" s="41">
        <f t="shared" si="3"/>
        <v>0.69236111111111109</v>
      </c>
      <c r="R41" s="41">
        <v>0.70416666666666672</v>
      </c>
      <c r="S41" s="41">
        <f t="shared" si="4"/>
        <v>0.70416666666666672</v>
      </c>
      <c r="T41" s="126">
        <v>0.71736111111111112</v>
      </c>
      <c r="U41" s="72">
        <f t="shared" si="5"/>
        <v>0.71736111111111112</v>
      </c>
      <c r="V41" s="541">
        <v>100</v>
      </c>
      <c r="W41" s="110"/>
    </row>
    <row r="42" spans="1:23" ht="18.75" customHeight="1" x14ac:dyDescent="0.25">
      <c r="A42" s="586" t="s">
        <v>254</v>
      </c>
      <c r="B42" s="587"/>
      <c r="C42" s="97" t="s">
        <v>4285</v>
      </c>
      <c r="D42" s="50">
        <v>78448753</v>
      </c>
      <c r="E42" s="50" t="s">
        <v>84</v>
      </c>
      <c r="F42" s="79" t="s">
        <v>1156</v>
      </c>
      <c r="G42" s="105"/>
      <c r="H42" s="180"/>
      <c r="I42" s="105" t="s">
        <v>730</v>
      </c>
      <c r="J42" s="41">
        <v>0.64097222222222228</v>
      </c>
      <c r="K42" s="41">
        <f t="shared" si="0"/>
        <v>0.64097222222222228</v>
      </c>
      <c r="L42" s="41">
        <v>0.64861111111111114</v>
      </c>
      <c r="M42" s="41">
        <f t="shared" si="1"/>
        <v>0.64861111111111114</v>
      </c>
      <c r="N42" s="41">
        <v>0.65416666666666667</v>
      </c>
      <c r="O42" s="41">
        <f t="shared" si="2"/>
        <v>0.65416666666666667</v>
      </c>
      <c r="P42" s="41">
        <v>0.70208333333333328</v>
      </c>
      <c r="Q42" s="41">
        <f t="shared" si="3"/>
        <v>0.70208333333333328</v>
      </c>
      <c r="R42" s="41">
        <v>0.71458333333333335</v>
      </c>
      <c r="S42" s="41">
        <f t="shared" si="4"/>
        <v>0.71458333333333335</v>
      </c>
      <c r="T42" s="72">
        <v>0.72847222222222219</v>
      </c>
      <c r="U42" s="72">
        <f t="shared" si="5"/>
        <v>0.72847222222222219</v>
      </c>
      <c r="V42" s="541">
        <v>80</v>
      </c>
      <c r="W42" s="110"/>
    </row>
    <row r="43" spans="1:23" ht="18.75" customHeight="1" x14ac:dyDescent="0.25">
      <c r="A43" s="586" t="s">
        <v>256</v>
      </c>
      <c r="B43" s="587"/>
      <c r="C43" s="152" t="s">
        <v>4212</v>
      </c>
      <c r="D43" s="50">
        <v>41347065</v>
      </c>
      <c r="E43" s="201" t="s">
        <v>45</v>
      </c>
      <c r="F43" s="79" t="s">
        <v>4210</v>
      </c>
      <c r="G43" s="245"/>
      <c r="H43" s="347"/>
      <c r="I43" s="245" t="s">
        <v>165</v>
      </c>
      <c r="J43" s="41">
        <v>0.64166666666666672</v>
      </c>
      <c r="K43" s="41">
        <f t="shared" si="0"/>
        <v>0.64166666666666672</v>
      </c>
      <c r="L43" s="41">
        <v>0.65347222222222223</v>
      </c>
      <c r="M43" s="41">
        <f t="shared" si="1"/>
        <v>0.65347222222222223</v>
      </c>
      <c r="N43" s="41">
        <v>0.65902777777777777</v>
      </c>
      <c r="O43" s="41">
        <f t="shared" si="2"/>
        <v>0.65902777777777777</v>
      </c>
      <c r="P43" s="41">
        <v>0.70277777777777772</v>
      </c>
      <c r="Q43" s="41">
        <f t="shared" si="3"/>
        <v>0.70277777777777772</v>
      </c>
      <c r="R43" s="41">
        <v>0.71458333333333335</v>
      </c>
      <c r="S43" s="41">
        <f t="shared" si="4"/>
        <v>0.71458333333333335</v>
      </c>
      <c r="T43" s="126">
        <v>0.72847222222222219</v>
      </c>
      <c r="U43" s="72">
        <f t="shared" si="5"/>
        <v>0.72847222222222219</v>
      </c>
      <c r="V43" s="541">
        <v>80</v>
      </c>
      <c r="W43" s="110"/>
    </row>
    <row r="44" spans="1:23" ht="18" customHeight="1" x14ac:dyDescent="0.25">
      <c r="A44" s="586" t="s">
        <v>260</v>
      </c>
      <c r="B44" s="587"/>
      <c r="C44" s="152" t="s">
        <v>4286</v>
      </c>
      <c r="D44" s="50">
        <v>47251369</v>
      </c>
      <c r="E44" s="50" t="s">
        <v>17</v>
      </c>
      <c r="F44" s="79" t="s">
        <v>4210</v>
      </c>
      <c r="G44" s="96"/>
      <c r="H44" s="328"/>
      <c r="I44" s="96" t="s">
        <v>726</v>
      </c>
      <c r="J44" s="55">
        <v>0.64722222222222225</v>
      </c>
      <c r="K44" s="41">
        <f t="shared" si="0"/>
        <v>0.64722222222222225</v>
      </c>
      <c r="L44" s="42">
        <v>0.65833333333333333</v>
      </c>
      <c r="M44" s="41">
        <f t="shared" si="1"/>
        <v>0.65833333333333333</v>
      </c>
      <c r="N44" s="70"/>
      <c r="O44" s="41">
        <f t="shared" si="2"/>
        <v>0</v>
      </c>
      <c r="P44" s="71">
        <v>0.70833333333333337</v>
      </c>
      <c r="Q44" s="41">
        <f t="shared" si="3"/>
        <v>0.70833333333333337</v>
      </c>
      <c r="R44" s="41">
        <v>0.72083333333333333</v>
      </c>
      <c r="S44" s="41">
        <f t="shared" si="4"/>
        <v>0.72083333333333333</v>
      </c>
      <c r="T44" s="72">
        <v>0.7319444444444444</v>
      </c>
      <c r="U44" s="72">
        <f t="shared" si="5"/>
        <v>0.7319444444444444</v>
      </c>
      <c r="V44" s="541">
        <v>80</v>
      </c>
      <c r="W44" s="110"/>
    </row>
    <row r="45" spans="1:23" ht="21" customHeight="1" x14ac:dyDescent="0.25">
      <c r="A45" s="600"/>
      <c r="B45" s="587"/>
      <c r="C45" s="104" t="s">
        <v>4287</v>
      </c>
      <c r="D45" s="88">
        <v>76306546</v>
      </c>
      <c r="E45" s="88" t="s">
        <v>45</v>
      </c>
      <c r="F45" s="80" t="s">
        <v>1156</v>
      </c>
      <c r="G45" s="88"/>
      <c r="H45" s="332" t="s">
        <v>2238</v>
      </c>
      <c r="I45" s="88" t="s">
        <v>117</v>
      </c>
      <c r="J45" s="161"/>
      <c r="K45" s="15">
        <f t="shared" si="0"/>
        <v>0</v>
      </c>
      <c r="L45" s="5"/>
      <c r="M45" s="15">
        <f t="shared" si="1"/>
        <v>0</v>
      </c>
      <c r="N45" s="16"/>
      <c r="O45" s="15">
        <f t="shared" si="2"/>
        <v>0</v>
      </c>
      <c r="P45" s="17"/>
      <c r="Q45" s="15">
        <f t="shared" si="3"/>
        <v>0</v>
      </c>
      <c r="R45" s="15"/>
      <c r="S45" s="15">
        <f t="shared" si="4"/>
        <v>0</v>
      </c>
      <c r="T45" s="127"/>
      <c r="U45" s="15">
        <f t="shared" si="5"/>
        <v>0</v>
      </c>
      <c r="V45" s="541"/>
      <c r="W45" s="110"/>
    </row>
    <row r="46" spans="1:23" ht="18.75" customHeight="1" x14ac:dyDescent="0.25">
      <c r="A46" s="589"/>
      <c r="B46" s="589"/>
    </row>
    <row r="47" spans="1:23" ht="18.75" customHeight="1" x14ac:dyDescent="0.25">
      <c r="A47" s="589"/>
      <c r="B47" s="589"/>
    </row>
    <row r="48" spans="1:23" ht="18.75" customHeight="1" x14ac:dyDescent="0.25">
      <c r="A48" s="589"/>
      <c r="B48" s="589"/>
    </row>
    <row r="49" spans="1:2" ht="24.75" customHeight="1" x14ac:dyDescent="0.25">
      <c r="A49" s="589"/>
      <c r="B49" s="589"/>
    </row>
    <row r="50" spans="1:2" ht="18.75" customHeight="1" x14ac:dyDescent="0.25">
      <c r="A50" s="589"/>
      <c r="B50" s="589"/>
    </row>
    <row r="51" spans="1:2" ht="18.75" customHeight="1" x14ac:dyDescent="0.25">
      <c r="A51" s="589"/>
      <c r="B51" s="589"/>
    </row>
    <row r="52" spans="1:2" ht="26.25" customHeight="1" x14ac:dyDescent="0.25">
      <c r="A52" s="589"/>
      <c r="B52" s="589"/>
    </row>
    <row r="53" spans="1:2" ht="18.75" customHeight="1" x14ac:dyDescent="0.25">
      <c r="A53" s="589"/>
      <c r="B53" s="589"/>
    </row>
    <row r="54" spans="1:2" ht="18.75" customHeight="1" x14ac:dyDescent="0.25">
      <c r="A54" s="589"/>
      <c r="B54" s="589"/>
    </row>
    <row r="55" spans="1:2" ht="18.75" customHeight="1" x14ac:dyDescent="0.25">
      <c r="A55" s="589"/>
      <c r="B55" s="589"/>
    </row>
    <row r="56" spans="1:2" ht="18.75" customHeight="1" x14ac:dyDescent="0.25">
      <c r="A56" s="589"/>
      <c r="B56" s="589"/>
    </row>
    <row r="57" spans="1:2" ht="18.75" customHeight="1" x14ac:dyDescent="0.25">
      <c r="A57" s="589"/>
      <c r="B57" s="589"/>
    </row>
    <row r="58" spans="1:2" ht="18.75" customHeight="1" x14ac:dyDescent="0.25">
      <c r="A58" s="589"/>
      <c r="B58" s="589"/>
    </row>
    <row r="59" spans="1:2" ht="18.75" customHeight="1" x14ac:dyDescent="0.25">
      <c r="A59" s="589"/>
      <c r="B59" s="589"/>
    </row>
    <row r="60" spans="1:2" ht="18.75" customHeight="1" x14ac:dyDescent="0.25">
      <c r="A60" s="589"/>
      <c r="B60" s="589"/>
    </row>
    <row r="61" spans="1:2" ht="18.75" customHeight="1" x14ac:dyDescent="0.25">
      <c r="A61" s="589"/>
      <c r="B61" s="589"/>
    </row>
    <row r="62" spans="1:2" ht="18.75" customHeight="1" x14ac:dyDescent="0.25">
      <c r="A62" s="589"/>
      <c r="B62" s="589"/>
    </row>
    <row r="63" spans="1:2" ht="18.75" customHeight="1" x14ac:dyDescent="0.25">
      <c r="A63" s="589"/>
      <c r="B63" s="589"/>
    </row>
    <row r="64" spans="1:2" ht="18.75" customHeight="1" x14ac:dyDescent="0.25">
      <c r="A64" s="589"/>
      <c r="B64" s="589"/>
    </row>
    <row r="65" spans="1:8" ht="18.75" customHeight="1" x14ac:dyDescent="0.25">
      <c r="A65" s="589"/>
      <c r="B65" s="589"/>
    </row>
    <row r="66" spans="1:8" ht="18" customHeight="1" x14ac:dyDescent="0.25"/>
    <row r="67" spans="1:8" ht="15.75" customHeight="1" x14ac:dyDescent="0.25">
      <c r="B67" t="s">
        <v>6768</v>
      </c>
      <c r="C67" t="s">
        <v>6769</v>
      </c>
      <c r="D67" t="s">
        <v>6770</v>
      </c>
      <c r="E67" t="s">
        <v>6771</v>
      </c>
      <c r="F67" t="s">
        <v>6772</v>
      </c>
      <c r="G67" t="s">
        <v>6773</v>
      </c>
      <c r="H67" t="s">
        <v>6774</v>
      </c>
    </row>
    <row r="68" spans="1:8" ht="18" customHeight="1" x14ac:dyDescent="0.25"/>
    <row r="69" spans="1:8" ht="18" customHeight="1" x14ac:dyDescent="0.25"/>
    <row r="70" spans="1:8" ht="18" customHeight="1" x14ac:dyDescent="0.25"/>
    <row r="71" spans="1:8" ht="18" customHeight="1" x14ac:dyDescent="0.25"/>
    <row r="72" spans="1:8" ht="18" customHeight="1" x14ac:dyDescent="0.25"/>
    <row r="73" spans="1:8" ht="18" customHeight="1" x14ac:dyDescent="0.25"/>
    <row r="74" spans="1:8" ht="18" customHeight="1" x14ac:dyDescent="0.25"/>
    <row r="75" spans="1:8" ht="18" customHeight="1" x14ac:dyDescent="0.25"/>
    <row r="76" spans="1:8" ht="18" customHeight="1" x14ac:dyDescent="0.25"/>
    <row r="77" spans="1:8" ht="18" customHeight="1" x14ac:dyDescent="0.25"/>
    <row r="78" spans="1:8" ht="18" customHeight="1" x14ac:dyDescent="0.25"/>
    <row r="79" spans="1:8" ht="18" customHeight="1" x14ac:dyDescent="0.25"/>
    <row r="80" spans="1:8" ht="18" customHeight="1" x14ac:dyDescent="0.25"/>
    <row r="81" spans="2:6" ht="18" customHeight="1" x14ac:dyDescent="0.25"/>
    <row r="82" spans="2:6" ht="18" customHeight="1" x14ac:dyDescent="0.25"/>
    <row r="83" spans="2:6" ht="18" customHeight="1" x14ac:dyDescent="0.25"/>
    <row r="84" spans="2:6" ht="18" customHeight="1" x14ac:dyDescent="0.25"/>
    <row r="85" spans="2:6" ht="18" customHeight="1" x14ac:dyDescent="0.25"/>
    <row r="86" spans="2:6" ht="18" customHeight="1" x14ac:dyDescent="0.25"/>
    <row r="87" spans="2:6" ht="18" customHeight="1" x14ac:dyDescent="0.25"/>
    <row r="88" spans="2:6" ht="18" customHeight="1" x14ac:dyDescent="0.25"/>
    <row r="89" spans="2:6" ht="18" customHeight="1" x14ac:dyDescent="0.25"/>
    <row r="90" spans="2:6" ht="21" customHeight="1" x14ac:dyDescent="0.25"/>
    <row r="91" spans="2:6" ht="15.75" customHeight="1" x14ac:dyDescent="0.25">
      <c r="B91" t="s">
        <v>6768</v>
      </c>
      <c r="C91" t="s">
        <v>6769</v>
      </c>
      <c r="D91" t="s">
        <v>6770</v>
      </c>
      <c r="E91" t="s">
        <v>6771</v>
      </c>
      <c r="F91" t="s">
        <v>6772</v>
      </c>
    </row>
    <row r="92" spans="2:6" ht="15.75" customHeight="1" x14ac:dyDescent="0.25"/>
    <row r="93" spans="2:6" ht="15.75" customHeight="1" x14ac:dyDescent="0.25"/>
    <row r="94" spans="2:6" ht="21" customHeight="1" x14ac:dyDescent="0.25"/>
    <row r="95" spans="2:6" ht="21" customHeight="1" x14ac:dyDescent="0.25"/>
    <row r="96" spans="2:6" ht="18.75" customHeight="1" x14ac:dyDescent="0.25"/>
    <row r="97" spans="3:9" ht="15.75" customHeight="1" x14ac:dyDescent="0.25"/>
    <row r="98" spans="3:9" ht="15.75" customHeight="1" x14ac:dyDescent="0.25"/>
    <row r="99" spans="3:9" ht="18.75" customHeight="1" x14ac:dyDescent="0.25"/>
    <row r="103" spans="3:9" x14ac:dyDescent="0.25">
      <c r="C103" t="s">
        <v>6768</v>
      </c>
      <c r="D103" t="s">
        <v>6769</v>
      </c>
      <c r="E103" t="s">
        <v>6770</v>
      </c>
      <c r="F103" t="s">
        <v>6771</v>
      </c>
      <c r="G103" t="s">
        <v>6772</v>
      </c>
      <c r="H103" t="s">
        <v>6773</v>
      </c>
      <c r="I103" t="s">
        <v>6774</v>
      </c>
    </row>
    <row r="104" spans="3:9" ht="15.75" customHeight="1" x14ac:dyDescent="0.25"/>
    <row r="105" spans="3:9" ht="15.75" customHeight="1" x14ac:dyDescent="0.25"/>
    <row r="106" spans="3:9" ht="15.75" customHeight="1" x14ac:dyDescent="0.25"/>
    <row r="107" spans="3:9" ht="15.75" customHeight="1" x14ac:dyDescent="0.25"/>
    <row r="108" spans="3:9" ht="15.75" customHeight="1" x14ac:dyDescent="0.25"/>
    <row r="109" spans="3:9" ht="15.75" customHeight="1" x14ac:dyDescent="0.25"/>
    <row r="110" spans="3:9" ht="15.75" customHeight="1" x14ac:dyDescent="0.25"/>
    <row r="111" spans="3:9" ht="18.75" customHeight="1" x14ac:dyDescent="0.25"/>
    <row r="112" spans="3:9" ht="15.75" customHeight="1" x14ac:dyDescent="0.25"/>
  </sheetData>
  <mergeCells count="70">
    <mergeCell ref="A48:B48"/>
    <mergeCell ref="A24:B24"/>
    <mergeCell ref="A30:B30"/>
    <mergeCell ref="A64:B64"/>
    <mergeCell ref="A15:B15"/>
    <mergeCell ref="A59:B59"/>
    <mergeCell ref="A60:B60"/>
    <mergeCell ref="A51:B51"/>
    <mergeCell ref="A61:B61"/>
    <mergeCell ref="A54:B54"/>
    <mergeCell ref="A63:B63"/>
    <mergeCell ref="N1:O1"/>
    <mergeCell ref="A12:B12"/>
    <mergeCell ref="A21:B21"/>
    <mergeCell ref="A2:B2"/>
    <mergeCell ref="A19:B19"/>
    <mergeCell ref="A1:B1"/>
    <mergeCell ref="A6:B6"/>
    <mergeCell ref="A16:B16"/>
    <mergeCell ref="A7:B7"/>
    <mergeCell ref="A18:B18"/>
    <mergeCell ref="A3:B3"/>
    <mergeCell ref="A65:B65"/>
    <mergeCell ref="A25:B25"/>
    <mergeCell ref="A41:B41"/>
    <mergeCell ref="A37:B37"/>
    <mergeCell ref="A46:B46"/>
    <mergeCell ref="A27:B27"/>
    <mergeCell ref="A56:B56"/>
    <mergeCell ref="A55:B55"/>
    <mergeCell ref="A50:B50"/>
    <mergeCell ref="A26:B26"/>
    <mergeCell ref="A57:B57"/>
    <mergeCell ref="A33:B33"/>
    <mergeCell ref="A53:B53"/>
    <mergeCell ref="A62:B62"/>
    <mergeCell ref="A52:B52"/>
    <mergeCell ref="A43:B43"/>
    <mergeCell ref="T1:U1"/>
    <mergeCell ref="A47:B47"/>
    <mergeCell ref="A5:B5"/>
    <mergeCell ref="L1:M1"/>
    <mergeCell ref="A32:B32"/>
    <mergeCell ref="A42:B42"/>
    <mergeCell ref="A14:B14"/>
    <mergeCell ref="A23:B23"/>
    <mergeCell ref="A17:B17"/>
    <mergeCell ref="A8:B8"/>
    <mergeCell ref="A22:B22"/>
    <mergeCell ref="A35:B35"/>
    <mergeCell ref="A4:B4"/>
    <mergeCell ref="A20:B20"/>
    <mergeCell ref="A38:B38"/>
    <mergeCell ref="A29:B29"/>
    <mergeCell ref="A9:B9"/>
    <mergeCell ref="A31:B31"/>
    <mergeCell ref="A58:B58"/>
    <mergeCell ref="R1:S1"/>
    <mergeCell ref="A34:B34"/>
    <mergeCell ref="A10:B10"/>
    <mergeCell ref="A28:B28"/>
    <mergeCell ref="A13:B13"/>
    <mergeCell ref="A44:B44"/>
    <mergeCell ref="A39:B39"/>
    <mergeCell ref="A40:B40"/>
    <mergeCell ref="A11:B11"/>
    <mergeCell ref="A49:B49"/>
    <mergeCell ref="A45:B45"/>
    <mergeCell ref="P1:Q1"/>
    <mergeCell ref="A36:B36"/>
  </mergeCells>
  <pageMargins left="0.7" right="0.7" top="0.75" bottom="0.75" header="0.3" footer="0.3"/>
  <pageSetup paperSize="9" fitToWidth="0" orientation="landscape"/>
  <tableParts count="3">
    <tablePart r:id="rId1"/>
    <tablePart r:id="rId2"/>
    <tablePart r:id="rId3"/>
  </tableParts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0-000000000000}">
  <sheetPr codeName="Hoja388">
    <pageSetUpPr fitToPage="1"/>
  </sheetPr>
  <dimension ref="A1:W114"/>
  <sheetViews>
    <sheetView topLeftCell="A6" workbookViewId="0">
      <selection activeCell="I21" sqref="A21:I21"/>
    </sheetView>
  </sheetViews>
  <sheetFormatPr baseColWidth="10" defaultColWidth="9.140625" defaultRowHeight="15" x14ac:dyDescent="0.25"/>
  <cols>
    <col min="1" max="2" width="2.7109375" customWidth="1"/>
    <col min="3" max="3" width="43.140625" customWidth="1"/>
    <col min="4" max="4" width="14.5703125" customWidth="1"/>
    <col min="5" max="5" width="21.85546875" customWidth="1"/>
    <col min="6" max="6" width="22" customWidth="1"/>
    <col min="7" max="7" width="21.140625" bestFit="1" customWidth="1"/>
    <col min="8" max="8" width="14.42578125" customWidth="1"/>
    <col min="9" max="9" width="25.140625" customWidth="1"/>
    <col min="10" max="10" width="13.28515625" customWidth="1"/>
    <col min="11" max="11" width="13.5703125" customWidth="1"/>
    <col min="12" max="12" width="14.28515625" customWidth="1"/>
    <col min="13" max="13" width="13.7109375" customWidth="1"/>
    <col min="14" max="15" width="14.7109375" customWidth="1"/>
    <col min="16" max="16" width="15.28515625" customWidth="1"/>
    <col min="17" max="17" width="14.85546875" customWidth="1"/>
    <col min="18" max="19" width="15.42578125" customWidth="1"/>
    <col min="20" max="20" width="17" customWidth="1"/>
    <col min="21" max="21" width="17.85546875" customWidth="1"/>
    <col min="27" max="27" width="16.140625" customWidth="1"/>
  </cols>
  <sheetData>
    <row r="1" spans="1:23" ht="46.5" customHeight="1" x14ac:dyDescent="0.25">
      <c r="A1" s="596" t="s">
        <v>0</v>
      </c>
      <c r="B1" s="597"/>
      <c r="C1" s="10" t="s">
        <v>1</v>
      </c>
      <c r="D1" s="10" t="s">
        <v>2</v>
      </c>
      <c r="E1" s="25" t="s">
        <v>3</v>
      </c>
      <c r="F1" s="20" t="s">
        <v>4</v>
      </c>
      <c r="G1" s="1" t="s">
        <v>5</v>
      </c>
      <c r="H1" s="35" t="s">
        <v>6</v>
      </c>
      <c r="I1" s="2" t="s">
        <v>7</v>
      </c>
      <c r="J1" s="3" t="s">
        <v>8</v>
      </c>
      <c r="K1" s="3" t="s">
        <v>9</v>
      </c>
      <c r="L1" s="593" t="s">
        <v>10</v>
      </c>
      <c r="M1" s="592"/>
      <c r="N1" s="599" t="s">
        <v>11</v>
      </c>
      <c r="O1" s="592"/>
      <c r="P1" s="595" t="s">
        <v>12</v>
      </c>
      <c r="Q1" s="592"/>
      <c r="R1" s="594" t="s">
        <v>13</v>
      </c>
      <c r="S1" s="592"/>
      <c r="T1" s="591" t="s">
        <v>14</v>
      </c>
      <c r="U1" s="592"/>
      <c r="W1" s="110"/>
    </row>
    <row r="2" spans="1:23" ht="21" customHeight="1" x14ac:dyDescent="0.25">
      <c r="A2" s="586" t="s">
        <v>15</v>
      </c>
      <c r="B2" s="587"/>
      <c r="C2" s="97" t="s">
        <v>4288</v>
      </c>
      <c r="D2" s="50">
        <v>44520711</v>
      </c>
      <c r="E2" s="201" t="s">
        <v>623</v>
      </c>
      <c r="F2" s="79" t="s">
        <v>1153</v>
      </c>
      <c r="G2" s="407" t="s">
        <v>1167</v>
      </c>
      <c r="H2" s="182"/>
      <c r="I2" s="50" t="s">
        <v>4289</v>
      </c>
      <c r="J2" s="55">
        <v>0.34861111111111109</v>
      </c>
      <c r="K2" s="41">
        <f t="shared" ref="K2:K8" si="0">J2+$K$61</f>
        <v>0.34861111111111109</v>
      </c>
      <c r="L2" s="42">
        <v>0.3576388888888889</v>
      </c>
      <c r="M2" s="41">
        <f t="shared" ref="M2:M33" si="1">L2+$M$62</f>
        <v>0.3576388888888889</v>
      </c>
      <c r="N2" s="70">
        <v>0.36388888888888887</v>
      </c>
      <c r="O2" s="41">
        <f t="shared" ref="O2:O33" si="2">N2+$O$62</f>
        <v>0.36388888888888887</v>
      </c>
      <c r="P2" s="71">
        <v>0.41041666666666671</v>
      </c>
      <c r="Q2" s="41">
        <f t="shared" ref="Q2:Q33" si="3">P2+$Q$62</f>
        <v>0.41041666666666671</v>
      </c>
      <c r="R2" s="41">
        <v>0.42291666666666672</v>
      </c>
      <c r="S2" s="41">
        <f t="shared" ref="S2:S33" si="4">R2+$S$62</f>
        <v>0.42291666666666672</v>
      </c>
      <c r="T2" s="126">
        <v>0.43541666666666667</v>
      </c>
      <c r="U2" s="72">
        <f t="shared" ref="U2:U33" si="5">T2+$U$62</f>
        <v>0.43541666666666667</v>
      </c>
      <c r="V2" s="539">
        <v>70</v>
      </c>
      <c r="W2" s="539"/>
    </row>
    <row r="3" spans="1:23" ht="21" customHeight="1" x14ac:dyDescent="0.25">
      <c r="A3" s="586" t="s">
        <v>21</v>
      </c>
      <c r="B3" s="587"/>
      <c r="C3" s="97" t="s">
        <v>4290</v>
      </c>
      <c r="D3" s="50">
        <v>74992344</v>
      </c>
      <c r="E3" s="174" t="s">
        <v>138</v>
      </c>
      <c r="F3" s="79" t="s">
        <v>1153</v>
      </c>
      <c r="G3" s="105"/>
      <c r="H3" s="180"/>
      <c r="I3" s="105" t="s">
        <v>3195</v>
      </c>
      <c r="J3" s="55">
        <v>0.34930555555555548</v>
      </c>
      <c r="K3" s="41">
        <f t="shared" si="0"/>
        <v>0.34930555555555548</v>
      </c>
      <c r="L3" s="42">
        <v>0.36249999999999999</v>
      </c>
      <c r="M3" s="41">
        <f t="shared" si="1"/>
        <v>0.36249999999999999</v>
      </c>
      <c r="N3" s="70">
        <v>0.36875000000000002</v>
      </c>
      <c r="O3" s="41">
        <f t="shared" si="2"/>
        <v>0.36875000000000002</v>
      </c>
      <c r="P3" s="71">
        <v>0.41319444444444442</v>
      </c>
      <c r="Q3" s="41">
        <f t="shared" si="3"/>
        <v>0.41319444444444442</v>
      </c>
      <c r="R3" s="41">
        <v>0.43263888888888891</v>
      </c>
      <c r="S3" s="41">
        <f t="shared" si="4"/>
        <v>0.43263888888888891</v>
      </c>
      <c r="T3" s="126">
        <v>0.45</v>
      </c>
      <c r="U3" s="72">
        <f t="shared" si="5"/>
        <v>0.45</v>
      </c>
      <c r="V3" s="539">
        <v>80</v>
      </c>
      <c r="W3" s="539"/>
    </row>
    <row r="4" spans="1:23" ht="20.25" customHeight="1" x14ac:dyDescent="0.25">
      <c r="A4" s="586" t="s">
        <v>26</v>
      </c>
      <c r="B4" s="587"/>
      <c r="C4" s="97" t="s">
        <v>4291</v>
      </c>
      <c r="D4" s="50">
        <v>75842145</v>
      </c>
      <c r="E4" s="174" t="s">
        <v>138</v>
      </c>
      <c r="F4" s="79" t="s">
        <v>1153</v>
      </c>
      <c r="G4" s="105"/>
      <c r="H4" s="180"/>
      <c r="I4" s="105" t="s">
        <v>3195</v>
      </c>
      <c r="J4" s="55">
        <v>0.35069444444444442</v>
      </c>
      <c r="K4" s="41">
        <f t="shared" si="0"/>
        <v>0.35069444444444442</v>
      </c>
      <c r="L4" s="42">
        <v>0.36736111111111108</v>
      </c>
      <c r="M4" s="41">
        <f t="shared" si="1"/>
        <v>0.36736111111111108</v>
      </c>
      <c r="N4" s="70">
        <v>0.37222222222222218</v>
      </c>
      <c r="O4" s="41">
        <f t="shared" si="2"/>
        <v>0.37222222222222218</v>
      </c>
      <c r="P4" s="71">
        <v>0.42222222222222222</v>
      </c>
      <c r="Q4" s="41">
        <f t="shared" si="3"/>
        <v>0.42222222222222222</v>
      </c>
      <c r="R4" s="41">
        <v>0.43541666666666667</v>
      </c>
      <c r="S4" s="41">
        <f t="shared" si="4"/>
        <v>0.43541666666666667</v>
      </c>
      <c r="T4" s="126">
        <v>0.44722222222222219</v>
      </c>
      <c r="U4" s="72">
        <f t="shared" si="5"/>
        <v>0.44722222222222219</v>
      </c>
      <c r="V4" s="539">
        <v>80</v>
      </c>
      <c r="W4" s="539"/>
    </row>
    <row r="5" spans="1:23" ht="18.75" customHeight="1" x14ac:dyDescent="0.25">
      <c r="A5" s="586" t="s">
        <v>30</v>
      </c>
      <c r="B5" s="587"/>
      <c r="C5" s="97" t="s">
        <v>4292</v>
      </c>
      <c r="D5" s="50">
        <v>70584148</v>
      </c>
      <c r="E5" s="50" t="s">
        <v>271</v>
      </c>
      <c r="F5" s="79" t="s">
        <v>1156</v>
      </c>
      <c r="G5" s="105" t="s">
        <v>42</v>
      </c>
      <c r="H5" s="425"/>
      <c r="I5" s="134" t="s">
        <v>168</v>
      </c>
      <c r="J5" s="55">
        <v>0.35208333333333341</v>
      </c>
      <c r="K5" s="41">
        <f t="shared" si="0"/>
        <v>0.35208333333333341</v>
      </c>
      <c r="L5" s="42">
        <v>0.37222222222222218</v>
      </c>
      <c r="M5" s="41">
        <f t="shared" si="1"/>
        <v>0.37222222222222218</v>
      </c>
      <c r="N5" s="70">
        <v>0.38680555555555562</v>
      </c>
      <c r="O5" s="41">
        <f t="shared" si="2"/>
        <v>0.38680555555555562</v>
      </c>
      <c r="P5" s="71">
        <v>0.43194444444444452</v>
      </c>
      <c r="Q5" s="41">
        <f t="shared" si="3"/>
        <v>0.43194444444444452</v>
      </c>
      <c r="R5" s="41">
        <v>0.44861111111111113</v>
      </c>
      <c r="S5" s="41">
        <f t="shared" si="4"/>
        <v>0.44861111111111113</v>
      </c>
      <c r="T5" s="126">
        <v>0.46250000000000002</v>
      </c>
      <c r="U5" s="72">
        <f t="shared" si="5"/>
        <v>0.46250000000000002</v>
      </c>
      <c r="V5" s="539">
        <v>100</v>
      </c>
      <c r="W5" s="539"/>
    </row>
    <row r="6" spans="1:23" ht="23.25" customHeight="1" x14ac:dyDescent="0.25">
      <c r="A6" s="586" t="s">
        <v>35</v>
      </c>
      <c r="B6" s="587"/>
      <c r="C6" s="97" t="s">
        <v>4293</v>
      </c>
      <c r="D6" s="50">
        <v>10320918</v>
      </c>
      <c r="E6" s="201" t="s">
        <v>623</v>
      </c>
      <c r="F6" s="79" t="s">
        <v>1156</v>
      </c>
      <c r="G6" s="245"/>
      <c r="H6" s="245"/>
      <c r="I6" s="245" t="s">
        <v>315</v>
      </c>
      <c r="J6" s="55">
        <v>0.35694444444444451</v>
      </c>
      <c r="K6" s="41">
        <f t="shared" si="0"/>
        <v>0.35694444444444451</v>
      </c>
      <c r="L6" s="42">
        <v>0.38055555555555548</v>
      </c>
      <c r="M6" s="41">
        <f t="shared" si="1"/>
        <v>0.38055555555555548</v>
      </c>
      <c r="N6" s="70">
        <v>0.38819444444444451</v>
      </c>
      <c r="O6" s="41">
        <f t="shared" si="2"/>
        <v>0.38819444444444451</v>
      </c>
      <c r="P6" s="71">
        <v>0.43402777777777779</v>
      </c>
      <c r="Q6" s="41">
        <f t="shared" si="3"/>
        <v>0.43402777777777779</v>
      </c>
      <c r="R6" s="41">
        <v>0.44722222222222219</v>
      </c>
      <c r="S6" s="41">
        <f t="shared" si="4"/>
        <v>0.44722222222222219</v>
      </c>
      <c r="T6" s="126">
        <v>0.45902777777777781</v>
      </c>
      <c r="U6" s="72">
        <f t="shared" si="5"/>
        <v>0.45902777777777781</v>
      </c>
      <c r="V6" s="539">
        <v>80</v>
      </c>
      <c r="W6" s="539"/>
    </row>
    <row r="7" spans="1:23" ht="19.5" customHeight="1" x14ac:dyDescent="0.25">
      <c r="A7" s="586" t="s">
        <v>40</v>
      </c>
      <c r="B7" s="587"/>
      <c r="C7" s="97" t="s">
        <v>4294</v>
      </c>
      <c r="D7" s="50">
        <v>80313851</v>
      </c>
      <c r="E7" s="201" t="s">
        <v>623</v>
      </c>
      <c r="F7" s="79" t="s">
        <v>1156</v>
      </c>
      <c r="G7" s="245"/>
      <c r="H7" s="347"/>
      <c r="I7" s="245" t="s">
        <v>63</v>
      </c>
      <c r="J7" s="55">
        <v>0.36180555555555549</v>
      </c>
      <c r="K7" s="41">
        <f t="shared" si="0"/>
        <v>0.36180555555555549</v>
      </c>
      <c r="L7" s="42">
        <v>0.38472222222222219</v>
      </c>
      <c r="M7" s="41">
        <f t="shared" si="1"/>
        <v>0.38472222222222219</v>
      </c>
      <c r="N7" s="70">
        <v>0.39097222222222222</v>
      </c>
      <c r="O7" s="41">
        <f t="shared" si="2"/>
        <v>0.39097222222222222</v>
      </c>
      <c r="P7" s="71">
        <v>0.43819444444444439</v>
      </c>
      <c r="Q7" s="41">
        <f t="shared" si="3"/>
        <v>0.43819444444444439</v>
      </c>
      <c r="R7" s="41">
        <v>0.45</v>
      </c>
      <c r="S7" s="41">
        <f t="shared" si="4"/>
        <v>0.45</v>
      </c>
      <c r="T7" s="126">
        <v>0.46180555555555558</v>
      </c>
      <c r="U7" s="72">
        <f t="shared" si="5"/>
        <v>0.46180555555555558</v>
      </c>
      <c r="V7" s="539">
        <v>80</v>
      </c>
      <c r="W7" s="539"/>
    </row>
    <row r="8" spans="1:23" ht="21.75" customHeight="1" x14ac:dyDescent="0.25">
      <c r="A8" s="586" t="s">
        <v>43</v>
      </c>
      <c r="B8" s="587"/>
      <c r="C8" s="148" t="s">
        <v>4295</v>
      </c>
      <c r="D8" s="50">
        <v>80270576</v>
      </c>
      <c r="E8" s="201" t="s">
        <v>623</v>
      </c>
      <c r="F8" s="79" t="s">
        <v>305</v>
      </c>
      <c r="G8" s="256"/>
      <c r="H8" s="334"/>
      <c r="I8" s="256" t="s">
        <v>34</v>
      </c>
      <c r="J8" s="55">
        <v>0.37361111111111112</v>
      </c>
      <c r="K8" s="41">
        <f t="shared" si="0"/>
        <v>0.37361111111111112</v>
      </c>
      <c r="L8" s="42">
        <v>0.38958333333333328</v>
      </c>
      <c r="M8" s="41">
        <f t="shared" si="1"/>
        <v>0.38958333333333328</v>
      </c>
      <c r="N8" s="70">
        <v>0.39444444444444438</v>
      </c>
      <c r="O8" s="41">
        <f t="shared" si="2"/>
        <v>0.39444444444444438</v>
      </c>
      <c r="P8" s="71">
        <v>0.44374999999999998</v>
      </c>
      <c r="Q8" s="41">
        <f t="shared" si="3"/>
        <v>0.44374999999999998</v>
      </c>
      <c r="R8" s="41">
        <v>0.46111111111111108</v>
      </c>
      <c r="S8" s="41">
        <f t="shared" si="4"/>
        <v>0.46111111111111108</v>
      </c>
      <c r="T8" s="126">
        <v>0.47430555555555548</v>
      </c>
      <c r="U8" s="72">
        <f t="shared" si="5"/>
        <v>0.47430555555555548</v>
      </c>
      <c r="V8" s="539">
        <v>80</v>
      </c>
      <c r="W8" s="539">
        <v>30</v>
      </c>
    </row>
    <row r="9" spans="1:23" ht="20.25" customHeight="1" x14ac:dyDescent="0.25">
      <c r="A9" s="586" t="s">
        <v>48</v>
      </c>
      <c r="B9" s="587"/>
      <c r="C9" s="97" t="s">
        <v>4296</v>
      </c>
      <c r="D9" s="50">
        <v>75366422</v>
      </c>
      <c r="E9" s="201" t="s">
        <v>623</v>
      </c>
      <c r="F9" s="79" t="s">
        <v>1153</v>
      </c>
      <c r="G9" s="105" t="s">
        <v>42</v>
      </c>
      <c r="H9" s="425"/>
      <c r="I9" s="134" t="s">
        <v>168</v>
      </c>
      <c r="J9" s="55">
        <v>0.37430555555555561</v>
      </c>
      <c r="K9" s="41">
        <v>0.54097222222222219</v>
      </c>
      <c r="L9" s="42">
        <v>0.39374999999999999</v>
      </c>
      <c r="M9" s="41">
        <f t="shared" si="1"/>
        <v>0.39374999999999999</v>
      </c>
      <c r="N9" s="70">
        <v>0.39861111111111108</v>
      </c>
      <c r="O9" s="41">
        <f t="shared" si="2"/>
        <v>0.39861111111111108</v>
      </c>
      <c r="P9" s="71">
        <v>0.44583333333333341</v>
      </c>
      <c r="Q9" s="41">
        <f t="shared" si="3"/>
        <v>0.44583333333333341</v>
      </c>
      <c r="R9" s="41">
        <v>0.4597222222222222</v>
      </c>
      <c r="S9" s="41">
        <f t="shared" si="4"/>
        <v>0.4597222222222222</v>
      </c>
      <c r="T9" s="126">
        <v>0.47222222222222221</v>
      </c>
      <c r="U9" s="72">
        <f t="shared" si="5"/>
        <v>0.47222222222222221</v>
      </c>
      <c r="V9" s="539">
        <v>100</v>
      </c>
      <c r="W9" s="539"/>
    </row>
    <row r="10" spans="1:23" ht="21" customHeight="1" x14ac:dyDescent="0.25">
      <c r="A10" s="586" t="s">
        <v>54</v>
      </c>
      <c r="B10" s="587"/>
      <c r="C10" s="97" t="s">
        <v>4297</v>
      </c>
      <c r="D10" s="50">
        <v>45615012</v>
      </c>
      <c r="E10" s="201" t="s">
        <v>623</v>
      </c>
      <c r="F10" s="79" t="s">
        <v>1153</v>
      </c>
      <c r="G10" s="245"/>
      <c r="H10" s="347"/>
      <c r="I10" s="245" t="s">
        <v>90</v>
      </c>
      <c r="J10" s="55">
        <v>0.3840277777777778</v>
      </c>
      <c r="K10" s="41">
        <v>0.55069444444444449</v>
      </c>
      <c r="L10" s="42">
        <v>0.40486111111111112</v>
      </c>
      <c r="M10" s="41">
        <f t="shared" si="1"/>
        <v>0.40486111111111112</v>
      </c>
      <c r="N10" s="70">
        <v>0.41319444444444442</v>
      </c>
      <c r="O10" s="41">
        <f t="shared" si="2"/>
        <v>0.41319444444444442</v>
      </c>
      <c r="P10" s="71">
        <v>0.45763888888888887</v>
      </c>
      <c r="Q10" s="41">
        <f t="shared" si="3"/>
        <v>0.45763888888888887</v>
      </c>
      <c r="R10" s="41">
        <v>0.47152777777777782</v>
      </c>
      <c r="S10" s="41">
        <f t="shared" si="4"/>
        <v>0.47152777777777782</v>
      </c>
      <c r="T10" s="126">
        <v>0.48402777777777778</v>
      </c>
      <c r="U10" s="72">
        <f t="shared" si="5"/>
        <v>0.48402777777777778</v>
      </c>
      <c r="V10" s="539">
        <v>80</v>
      </c>
      <c r="W10" s="539"/>
    </row>
    <row r="11" spans="1:23" s="46" customFormat="1" ht="21" customHeight="1" x14ac:dyDescent="0.25">
      <c r="A11" s="600"/>
      <c r="B11" s="587"/>
      <c r="C11" s="104" t="s">
        <v>4298</v>
      </c>
      <c r="D11" s="88">
        <v>5394239</v>
      </c>
      <c r="E11" s="88" t="s">
        <v>623</v>
      </c>
      <c r="F11" s="80" t="s">
        <v>1156</v>
      </c>
      <c r="G11" s="88" t="s">
        <v>24</v>
      </c>
      <c r="H11" s="332"/>
      <c r="I11" s="88" t="s">
        <v>195</v>
      </c>
      <c r="J11" s="161">
        <v>0.38680555555555562</v>
      </c>
      <c r="K11" s="15">
        <v>0.55347222222222225</v>
      </c>
      <c r="L11" s="5">
        <v>0.41319444444444442</v>
      </c>
      <c r="M11" s="15">
        <f t="shared" si="1"/>
        <v>0.41319444444444442</v>
      </c>
      <c r="N11" s="16">
        <v>0.41875000000000001</v>
      </c>
      <c r="O11" s="15">
        <f t="shared" si="2"/>
        <v>0.41875000000000001</v>
      </c>
      <c r="P11" s="17">
        <v>0.46944444444444439</v>
      </c>
      <c r="Q11" s="15">
        <f t="shared" si="3"/>
        <v>0.46944444444444439</v>
      </c>
      <c r="R11" s="15">
        <v>0.48958333333333331</v>
      </c>
      <c r="S11" s="15">
        <f t="shared" si="4"/>
        <v>0.48958333333333331</v>
      </c>
      <c r="T11" s="127" t="s">
        <v>4299</v>
      </c>
      <c r="U11" s="15" t="e">
        <f t="shared" si="5"/>
        <v>#VALUE!</v>
      </c>
      <c r="V11" s="546">
        <v>80</v>
      </c>
      <c r="W11" s="546"/>
    </row>
    <row r="12" spans="1:23" ht="23.25" customHeight="1" x14ac:dyDescent="0.25">
      <c r="A12" s="586" t="s">
        <v>58</v>
      </c>
      <c r="B12" s="587"/>
      <c r="C12" s="97" t="s">
        <v>4300</v>
      </c>
      <c r="D12" s="50">
        <v>8049973</v>
      </c>
      <c r="E12" s="21" t="s">
        <v>441</v>
      </c>
      <c r="F12" s="79" t="s">
        <v>1156</v>
      </c>
      <c r="G12" s="87"/>
      <c r="H12" s="326"/>
      <c r="I12" s="87" t="s">
        <v>161</v>
      </c>
      <c r="J12" s="55">
        <v>0.3972222222222222</v>
      </c>
      <c r="K12" s="41">
        <v>0.56388888888888888</v>
      </c>
      <c r="L12" s="42">
        <v>0.42152777777777778</v>
      </c>
      <c r="M12" s="41">
        <f t="shared" si="1"/>
        <v>0.42152777777777778</v>
      </c>
      <c r="N12" s="70">
        <v>0.4284722222222222</v>
      </c>
      <c r="O12" s="41">
        <f t="shared" si="2"/>
        <v>0.4284722222222222</v>
      </c>
      <c r="P12" s="71">
        <v>0.47430555555555548</v>
      </c>
      <c r="Q12" s="41">
        <f t="shared" si="3"/>
        <v>0.47430555555555548</v>
      </c>
      <c r="R12" s="41">
        <v>0.4861111111111111</v>
      </c>
      <c r="S12" s="41">
        <f t="shared" si="4"/>
        <v>0.4861111111111111</v>
      </c>
      <c r="T12" s="126">
        <v>0.5</v>
      </c>
      <c r="U12" s="72">
        <f t="shared" si="5"/>
        <v>0.5</v>
      </c>
      <c r="V12" s="539">
        <v>80</v>
      </c>
      <c r="W12" s="539"/>
    </row>
    <row r="13" spans="1:23" ht="21.75" customHeight="1" x14ac:dyDescent="0.25">
      <c r="A13" s="586" t="s">
        <v>64</v>
      </c>
      <c r="B13" s="587"/>
      <c r="C13" s="97" t="s">
        <v>4301</v>
      </c>
      <c r="D13" s="50">
        <v>41631241</v>
      </c>
      <c r="E13" s="50" t="s">
        <v>84</v>
      </c>
      <c r="F13" s="79" t="s">
        <v>1153</v>
      </c>
      <c r="G13" s="184" t="s">
        <v>3278</v>
      </c>
      <c r="H13" s="182"/>
      <c r="I13" s="50" t="s">
        <v>354</v>
      </c>
      <c r="J13" s="55">
        <v>0.39583333333333331</v>
      </c>
      <c r="K13" s="41">
        <v>0.5625</v>
      </c>
      <c r="L13" s="42">
        <v>0.42777777777777781</v>
      </c>
      <c r="M13" s="42">
        <f t="shared" si="1"/>
        <v>0.42777777777777781</v>
      </c>
      <c r="N13" s="42">
        <v>0.43402777777777779</v>
      </c>
      <c r="O13" s="42">
        <f t="shared" si="2"/>
        <v>0.43402777777777779</v>
      </c>
      <c r="P13" s="42">
        <v>0.48055555555555562</v>
      </c>
      <c r="Q13" s="42">
        <f t="shared" si="3"/>
        <v>0.48055555555555562</v>
      </c>
      <c r="R13" s="41">
        <v>0.5083333333333333</v>
      </c>
      <c r="S13" s="41">
        <f t="shared" si="4"/>
        <v>0.5083333333333333</v>
      </c>
      <c r="T13" s="547">
        <v>0.5229166666666667</v>
      </c>
      <c r="U13" s="547">
        <f t="shared" si="5"/>
        <v>0.5229166666666667</v>
      </c>
      <c r="V13" s="539">
        <v>80</v>
      </c>
      <c r="W13" s="539"/>
    </row>
    <row r="14" spans="1:23" s="46" customFormat="1" ht="20.25" customHeight="1" x14ac:dyDescent="0.25">
      <c r="A14" s="586" t="s">
        <v>67</v>
      </c>
      <c r="B14" s="587"/>
      <c r="C14" s="97" t="s">
        <v>4302</v>
      </c>
      <c r="D14" s="50">
        <v>73517316</v>
      </c>
      <c r="E14" s="174" t="s">
        <v>138</v>
      </c>
      <c r="F14" s="79" t="s">
        <v>1156</v>
      </c>
      <c r="G14" s="256"/>
      <c r="H14" s="334"/>
      <c r="I14" s="256" t="s">
        <v>34</v>
      </c>
      <c r="J14" s="55">
        <v>0.39930555555555558</v>
      </c>
      <c r="K14" s="41">
        <f t="shared" ref="K14:K57" si="6">J14+$K$61</f>
        <v>0.39930555555555558</v>
      </c>
      <c r="L14" s="42">
        <v>0.43263888888888891</v>
      </c>
      <c r="M14" s="41">
        <f t="shared" si="1"/>
        <v>0.43263888888888891</v>
      </c>
      <c r="N14" s="70">
        <v>0.43819444444444439</v>
      </c>
      <c r="O14" s="41">
        <f t="shared" si="2"/>
        <v>0.43819444444444439</v>
      </c>
      <c r="P14" s="71">
        <v>0.48680555555555549</v>
      </c>
      <c r="Q14" s="41">
        <f t="shared" si="3"/>
        <v>0.48680555555555549</v>
      </c>
      <c r="R14" s="41">
        <v>0.49930555555555561</v>
      </c>
      <c r="S14" s="41">
        <f t="shared" si="4"/>
        <v>0.49930555555555561</v>
      </c>
      <c r="T14" s="126">
        <v>0.51180555555555551</v>
      </c>
      <c r="U14" s="72">
        <f t="shared" si="5"/>
        <v>0.51180555555555551</v>
      </c>
      <c r="V14" s="539">
        <v>80</v>
      </c>
      <c r="W14" s="539"/>
    </row>
    <row r="15" spans="1:23" ht="21.75" customHeight="1" x14ac:dyDescent="0.25">
      <c r="A15" s="586" t="s">
        <v>70</v>
      </c>
      <c r="B15" s="587"/>
      <c r="C15" s="97" t="s">
        <v>4303</v>
      </c>
      <c r="D15" s="50">
        <v>74165490</v>
      </c>
      <c r="E15" s="201" t="s">
        <v>623</v>
      </c>
      <c r="F15" s="79" t="s">
        <v>1153</v>
      </c>
      <c r="G15" s="256"/>
      <c r="H15" s="334"/>
      <c r="I15" s="256" t="s">
        <v>34</v>
      </c>
      <c r="J15" s="55">
        <v>0.40347222222222218</v>
      </c>
      <c r="K15" s="41">
        <f t="shared" si="6"/>
        <v>0.40347222222222218</v>
      </c>
      <c r="L15" s="42">
        <v>0.4375</v>
      </c>
      <c r="M15" s="41">
        <f t="shared" si="1"/>
        <v>0.4375</v>
      </c>
      <c r="N15" s="70">
        <v>0.44444444444444442</v>
      </c>
      <c r="O15" s="41">
        <f t="shared" si="2"/>
        <v>0.44444444444444442</v>
      </c>
      <c r="P15" s="71">
        <v>0.48819444444444438</v>
      </c>
      <c r="Q15" s="41">
        <f t="shared" si="3"/>
        <v>0.48819444444444438</v>
      </c>
      <c r="R15" s="41">
        <v>0.50138888888888888</v>
      </c>
      <c r="S15" s="41">
        <f t="shared" si="4"/>
        <v>0.50138888888888888</v>
      </c>
      <c r="T15" s="126">
        <v>0.5131944444444444</v>
      </c>
      <c r="U15" s="72">
        <f t="shared" si="5"/>
        <v>0.5131944444444444</v>
      </c>
      <c r="V15" s="539">
        <v>80</v>
      </c>
      <c r="W15" s="539"/>
    </row>
    <row r="16" spans="1:23" ht="19.5" customHeight="1" x14ac:dyDescent="0.25">
      <c r="A16" s="586" t="s">
        <v>73</v>
      </c>
      <c r="B16" s="587"/>
      <c r="C16" s="148" t="s">
        <v>4304</v>
      </c>
      <c r="D16" s="50">
        <v>74732890</v>
      </c>
      <c r="E16" s="50" t="s">
        <v>84</v>
      </c>
      <c r="F16" s="79" t="s">
        <v>1428</v>
      </c>
      <c r="G16" s="105" t="s">
        <v>341</v>
      </c>
      <c r="H16" s="329"/>
      <c r="I16" s="186" t="s">
        <v>159</v>
      </c>
      <c r="J16" s="55">
        <v>0.40972222222222221</v>
      </c>
      <c r="K16" s="41">
        <f t="shared" si="6"/>
        <v>0.40972222222222221</v>
      </c>
      <c r="L16" s="42">
        <v>0.44305555555555548</v>
      </c>
      <c r="M16" s="41">
        <f t="shared" si="1"/>
        <v>0.44305555555555548</v>
      </c>
      <c r="N16" s="70">
        <v>0.44861111111111113</v>
      </c>
      <c r="O16" s="41">
        <f t="shared" si="2"/>
        <v>0.44861111111111113</v>
      </c>
      <c r="P16" s="71">
        <v>0.49375000000000002</v>
      </c>
      <c r="Q16" s="41">
        <f t="shared" si="3"/>
        <v>0.49375000000000002</v>
      </c>
      <c r="R16" s="41">
        <v>0.52013888888888893</v>
      </c>
      <c r="S16" s="41">
        <f t="shared" si="4"/>
        <v>0.52013888888888893</v>
      </c>
      <c r="T16" s="126">
        <v>0.53402777777777777</v>
      </c>
      <c r="U16" s="72">
        <f t="shared" si="5"/>
        <v>0.53402777777777777</v>
      </c>
      <c r="V16" s="539">
        <v>80</v>
      </c>
      <c r="W16" s="539">
        <v>30</v>
      </c>
    </row>
    <row r="17" spans="1:23" ht="20.25" customHeight="1" x14ac:dyDescent="0.25">
      <c r="A17" s="586" t="s">
        <v>76</v>
      </c>
      <c r="B17" s="587"/>
      <c r="C17" s="148" t="s">
        <v>4305</v>
      </c>
      <c r="D17" s="50">
        <v>43519115</v>
      </c>
      <c r="E17" s="174" t="s">
        <v>138</v>
      </c>
      <c r="F17" s="79" t="s">
        <v>60</v>
      </c>
      <c r="G17" s="184" t="s">
        <v>392</v>
      </c>
      <c r="H17" s="420" t="s">
        <v>1285</v>
      </c>
      <c r="I17" s="50" t="s">
        <v>551</v>
      </c>
      <c r="J17" s="55">
        <v>0.41388888888888892</v>
      </c>
      <c r="K17" s="41">
        <f t="shared" si="6"/>
        <v>0.41388888888888892</v>
      </c>
      <c r="L17" s="42">
        <v>0.44791666666666669</v>
      </c>
      <c r="M17" s="41">
        <f t="shared" si="1"/>
        <v>0.44791666666666669</v>
      </c>
      <c r="N17" s="70">
        <v>0.45277777777777778</v>
      </c>
      <c r="O17" s="41">
        <f t="shared" si="2"/>
        <v>0.45277777777777778</v>
      </c>
      <c r="P17" s="71">
        <v>0.5</v>
      </c>
      <c r="Q17" s="41">
        <f t="shared" si="3"/>
        <v>0.5</v>
      </c>
      <c r="R17" s="41">
        <v>0.51180555555555551</v>
      </c>
      <c r="S17" s="41">
        <f t="shared" si="4"/>
        <v>0.51180555555555551</v>
      </c>
      <c r="T17" s="126">
        <v>0.52500000000000002</v>
      </c>
      <c r="U17" s="72">
        <f t="shared" si="5"/>
        <v>0.52500000000000002</v>
      </c>
      <c r="V17" s="539">
        <v>80</v>
      </c>
      <c r="W17" s="539">
        <v>50</v>
      </c>
    </row>
    <row r="18" spans="1:23" ht="21.75" customHeight="1" x14ac:dyDescent="0.25">
      <c r="A18" s="586" t="s">
        <v>78</v>
      </c>
      <c r="B18" s="587"/>
      <c r="C18" s="148" t="s">
        <v>4306</v>
      </c>
      <c r="D18" s="50">
        <v>75211646</v>
      </c>
      <c r="E18" s="50" t="s">
        <v>271</v>
      </c>
      <c r="F18" s="79" t="s">
        <v>60</v>
      </c>
      <c r="G18" s="105" t="s">
        <v>4307</v>
      </c>
      <c r="H18" s="182"/>
      <c r="I18" s="50" t="s">
        <v>4308</v>
      </c>
      <c r="J18" s="55">
        <v>0.41944444444444451</v>
      </c>
      <c r="K18" s="41">
        <f t="shared" si="6"/>
        <v>0.41944444444444451</v>
      </c>
      <c r="L18" s="42">
        <v>0.45277777777777778</v>
      </c>
      <c r="M18" s="42">
        <f t="shared" si="1"/>
        <v>0.45277777777777778</v>
      </c>
      <c r="N18" s="42">
        <v>0.45763888888888887</v>
      </c>
      <c r="O18" s="42">
        <f t="shared" si="2"/>
        <v>0.45763888888888887</v>
      </c>
      <c r="P18" s="71">
        <v>0.50555555555555554</v>
      </c>
      <c r="Q18" s="41">
        <f t="shared" si="3"/>
        <v>0.50555555555555554</v>
      </c>
      <c r="R18" s="41">
        <v>0.5229166666666667</v>
      </c>
      <c r="S18" s="41">
        <f t="shared" si="4"/>
        <v>0.5229166666666667</v>
      </c>
      <c r="T18" s="547">
        <v>0.53680555555555554</v>
      </c>
      <c r="U18" s="547">
        <f t="shared" si="5"/>
        <v>0.53680555555555554</v>
      </c>
      <c r="V18" s="539">
        <v>80</v>
      </c>
      <c r="W18" s="539">
        <v>40</v>
      </c>
    </row>
    <row r="19" spans="1:23" ht="22.5" customHeight="1" x14ac:dyDescent="0.25">
      <c r="A19" s="586" t="s">
        <v>80</v>
      </c>
      <c r="B19" s="587"/>
      <c r="C19" s="97" t="s">
        <v>4309</v>
      </c>
      <c r="D19" s="50">
        <v>72667315</v>
      </c>
      <c r="E19" s="50" t="s">
        <v>37</v>
      </c>
      <c r="F19" s="79" t="s">
        <v>60</v>
      </c>
      <c r="G19" s="184" t="s">
        <v>19</v>
      </c>
      <c r="H19" s="182"/>
      <c r="I19" s="50" t="s">
        <v>338</v>
      </c>
      <c r="J19" s="55">
        <v>0.41875000000000001</v>
      </c>
      <c r="K19" s="41">
        <f t="shared" si="6"/>
        <v>0.41875000000000001</v>
      </c>
      <c r="L19" s="42">
        <v>0.45694444444444438</v>
      </c>
      <c r="M19" s="42">
        <f t="shared" si="1"/>
        <v>0.45694444444444438</v>
      </c>
      <c r="N19" s="42">
        <v>0.46319444444444452</v>
      </c>
      <c r="O19" s="42">
        <f t="shared" si="2"/>
        <v>0.46319444444444452</v>
      </c>
      <c r="P19" s="42">
        <v>0.51180555555555551</v>
      </c>
      <c r="Q19" s="42">
        <f t="shared" si="3"/>
        <v>0.51180555555555551</v>
      </c>
      <c r="R19" s="41">
        <v>0.53402777777777777</v>
      </c>
      <c r="S19" s="41">
        <f t="shared" si="4"/>
        <v>0.53402777777777777</v>
      </c>
      <c r="T19" s="547">
        <v>0.54513888888888884</v>
      </c>
      <c r="U19" s="547">
        <f t="shared" si="5"/>
        <v>0.54513888888888884</v>
      </c>
      <c r="V19" s="539">
        <v>100</v>
      </c>
      <c r="W19" s="539"/>
    </row>
    <row r="20" spans="1:23" s="4" customFormat="1" ht="20.25" customHeight="1" x14ac:dyDescent="0.25">
      <c r="A20" s="586" t="s">
        <v>82</v>
      </c>
      <c r="B20" s="587"/>
      <c r="C20" s="97" t="s">
        <v>4310</v>
      </c>
      <c r="D20" s="50">
        <v>25658056</v>
      </c>
      <c r="E20" s="50" t="s">
        <v>37</v>
      </c>
      <c r="F20" s="79" t="s">
        <v>1156</v>
      </c>
      <c r="G20" s="105"/>
      <c r="H20" s="180"/>
      <c r="I20" s="105" t="s">
        <v>3195</v>
      </c>
      <c r="J20" s="55">
        <v>0.42291666666666672</v>
      </c>
      <c r="K20" s="41">
        <f t="shared" si="6"/>
        <v>0.42291666666666672</v>
      </c>
      <c r="L20" s="42">
        <v>0.46597222222222218</v>
      </c>
      <c r="M20" s="42">
        <f t="shared" si="1"/>
        <v>0.46597222222222218</v>
      </c>
      <c r="N20" s="42">
        <v>0.47291666666666671</v>
      </c>
      <c r="O20" s="42">
        <f t="shared" si="2"/>
        <v>0.47291666666666671</v>
      </c>
      <c r="P20" s="42">
        <v>0.52361111111111114</v>
      </c>
      <c r="Q20" s="42">
        <f t="shared" si="3"/>
        <v>0.52361111111111114</v>
      </c>
      <c r="R20" s="42">
        <v>0.5493055555555556</v>
      </c>
      <c r="S20" s="42">
        <f t="shared" si="4"/>
        <v>0.5493055555555556</v>
      </c>
      <c r="T20" s="547">
        <v>0.56180555555555556</v>
      </c>
      <c r="U20" s="547">
        <f t="shared" si="5"/>
        <v>0.56180555555555556</v>
      </c>
      <c r="V20" s="539">
        <v>80</v>
      </c>
      <c r="W20" s="539"/>
    </row>
    <row r="21" spans="1:23" ht="23.25" customHeight="1" x14ac:dyDescent="0.25">
      <c r="A21" s="586" t="s">
        <v>87</v>
      </c>
      <c r="B21" s="587"/>
      <c r="C21" s="148" t="s">
        <v>4311</v>
      </c>
      <c r="D21" s="50">
        <v>75345577</v>
      </c>
      <c r="E21" s="50" t="s">
        <v>84</v>
      </c>
      <c r="F21" s="79" t="s">
        <v>60</v>
      </c>
      <c r="G21" s="184" t="s">
        <v>4312</v>
      </c>
      <c r="H21" s="182"/>
      <c r="I21" s="50" t="s">
        <v>743</v>
      </c>
      <c r="J21" s="55">
        <v>0.43055555555555558</v>
      </c>
      <c r="K21" s="41">
        <f t="shared" si="6"/>
        <v>0.43055555555555558</v>
      </c>
      <c r="L21" s="42">
        <v>0.4777777777777778</v>
      </c>
      <c r="M21" s="41">
        <f t="shared" si="1"/>
        <v>0.4777777777777778</v>
      </c>
      <c r="N21" s="70">
        <v>0.48333333333333328</v>
      </c>
      <c r="O21" s="41">
        <f t="shared" si="2"/>
        <v>0.48333333333333328</v>
      </c>
      <c r="P21" s="71">
        <v>0.53472222222222221</v>
      </c>
      <c r="Q21" s="41">
        <f t="shared" si="3"/>
        <v>0.53472222222222221</v>
      </c>
      <c r="R21" s="41">
        <v>0.54652777777777772</v>
      </c>
      <c r="S21" s="41">
        <f t="shared" si="4"/>
        <v>0.54652777777777772</v>
      </c>
      <c r="T21" s="126">
        <v>0.55902777777777779</v>
      </c>
      <c r="U21" s="72">
        <f t="shared" si="5"/>
        <v>0.55902777777777779</v>
      </c>
      <c r="V21" s="539">
        <v>80</v>
      </c>
      <c r="W21" s="539">
        <v>30</v>
      </c>
    </row>
    <row r="22" spans="1:23" ht="21.75" customHeight="1" x14ac:dyDescent="0.25">
      <c r="A22" s="586" t="s">
        <v>91</v>
      </c>
      <c r="B22" s="587"/>
      <c r="C22" s="97" t="s">
        <v>4313</v>
      </c>
      <c r="D22" s="50">
        <v>46134072</v>
      </c>
      <c r="E22" s="201" t="s">
        <v>623</v>
      </c>
      <c r="F22" s="79" t="s">
        <v>1156</v>
      </c>
      <c r="G22" s="184" t="s">
        <v>4314</v>
      </c>
      <c r="H22" s="182"/>
      <c r="I22" s="50" t="s">
        <v>664</v>
      </c>
      <c r="J22" s="55">
        <v>0.42777777777777781</v>
      </c>
      <c r="K22" s="41">
        <f t="shared" si="6"/>
        <v>0.42777777777777781</v>
      </c>
      <c r="L22" s="42">
        <v>0.47291666666666671</v>
      </c>
      <c r="M22" s="41">
        <f t="shared" si="1"/>
        <v>0.47291666666666671</v>
      </c>
      <c r="N22" s="70">
        <v>0.47847222222222219</v>
      </c>
      <c r="O22" s="41">
        <f t="shared" si="2"/>
        <v>0.47847222222222219</v>
      </c>
      <c r="P22" s="71">
        <v>0.52847222222222223</v>
      </c>
      <c r="Q22" s="41">
        <f t="shared" si="3"/>
        <v>0.52847222222222223</v>
      </c>
      <c r="R22" s="41">
        <v>0.56111111111111112</v>
      </c>
      <c r="S22" s="41">
        <f t="shared" si="4"/>
        <v>0.56111111111111112</v>
      </c>
      <c r="T22" s="126">
        <v>0.57430555555555551</v>
      </c>
      <c r="U22" s="72">
        <f t="shared" si="5"/>
        <v>0.57430555555555551</v>
      </c>
      <c r="V22" s="539">
        <v>80</v>
      </c>
      <c r="W22" s="539"/>
    </row>
    <row r="23" spans="1:23" ht="21" customHeight="1" x14ac:dyDescent="0.25">
      <c r="A23" s="586" t="s">
        <v>96</v>
      </c>
      <c r="B23" s="587"/>
      <c r="C23" s="97" t="s">
        <v>4315</v>
      </c>
      <c r="D23" s="50">
        <v>6096530</v>
      </c>
      <c r="E23" s="50" t="s">
        <v>84</v>
      </c>
      <c r="F23" s="79" t="s">
        <v>1156</v>
      </c>
      <c r="G23" s="87"/>
      <c r="H23" s="326"/>
      <c r="I23" s="87" t="s">
        <v>161</v>
      </c>
      <c r="J23" s="55">
        <v>0.43125000000000002</v>
      </c>
      <c r="K23" s="41">
        <f t="shared" si="6"/>
        <v>0.43125000000000002</v>
      </c>
      <c r="L23" s="42">
        <v>0.48194444444444451</v>
      </c>
      <c r="M23" s="41">
        <f t="shared" si="1"/>
        <v>0.48194444444444451</v>
      </c>
      <c r="N23" s="70">
        <v>0.48749999999999999</v>
      </c>
      <c r="O23" s="41">
        <f t="shared" si="2"/>
        <v>0.48749999999999999</v>
      </c>
      <c r="P23" s="71">
        <v>0.54027777777777775</v>
      </c>
      <c r="Q23" s="41">
        <f t="shared" si="3"/>
        <v>0.54027777777777775</v>
      </c>
      <c r="R23" s="41">
        <v>0.57291666666666663</v>
      </c>
      <c r="S23" s="41">
        <f t="shared" si="4"/>
        <v>0.57291666666666663</v>
      </c>
      <c r="T23" s="126">
        <v>0.58819444444444446</v>
      </c>
      <c r="U23" s="72">
        <f t="shared" si="5"/>
        <v>0.58819444444444446</v>
      </c>
      <c r="V23" s="539">
        <v>80</v>
      </c>
      <c r="W23" s="539"/>
    </row>
    <row r="24" spans="1:23" ht="19.5" customHeight="1" x14ac:dyDescent="0.25">
      <c r="A24" s="586" t="s">
        <v>98</v>
      </c>
      <c r="B24" s="587"/>
      <c r="C24" s="97" t="s">
        <v>4316</v>
      </c>
      <c r="D24" s="50">
        <v>17555458</v>
      </c>
      <c r="E24" s="21" t="s">
        <v>3193</v>
      </c>
      <c r="F24" s="79" t="s">
        <v>1156</v>
      </c>
      <c r="G24" s="105" t="s">
        <v>194</v>
      </c>
      <c r="H24" s="182"/>
      <c r="I24" s="50" t="s">
        <v>3667</v>
      </c>
      <c r="J24" s="55">
        <v>0.43541666666666667</v>
      </c>
      <c r="K24" s="41">
        <f t="shared" si="6"/>
        <v>0.43541666666666667</v>
      </c>
      <c r="L24" s="42">
        <v>0.48888888888888887</v>
      </c>
      <c r="M24" s="41">
        <f t="shared" si="1"/>
        <v>0.48888888888888887</v>
      </c>
      <c r="N24" s="70">
        <v>0.49375000000000002</v>
      </c>
      <c r="O24" s="41">
        <f t="shared" si="2"/>
        <v>0.49375000000000002</v>
      </c>
      <c r="P24" s="71">
        <v>0.54652777777777772</v>
      </c>
      <c r="Q24" s="41">
        <f t="shared" si="3"/>
        <v>0.54652777777777772</v>
      </c>
      <c r="R24" s="41">
        <v>0.55902777777777779</v>
      </c>
      <c r="S24" s="41">
        <f t="shared" si="4"/>
        <v>0.55902777777777779</v>
      </c>
      <c r="T24" s="126">
        <v>0.57152777777777775</v>
      </c>
      <c r="U24" s="72">
        <f t="shared" si="5"/>
        <v>0.57152777777777775</v>
      </c>
      <c r="V24" s="539">
        <v>80</v>
      </c>
      <c r="W24" s="539"/>
    </row>
    <row r="25" spans="1:23" ht="18" customHeight="1" x14ac:dyDescent="0.25">
      <c r="A25" s="586" t="s">
        <v>102</v>
      </c>
      <c r="B25" s="587"/>
      <c r="C25" s="97" t="s">
        <v>4317</v>
      </c>
      <c r="D25" s="50">
        <v>22304897</v>
      </c>
      <c r="E25" s="50" t="s">
        <v>84</v>
      </c>
      <c r="F25" s="79" t="s">
        <v>60</v>
      </c>
      <c r="G25" s="184" t="s">
        <v>4314</v>
      </c>
      <c r="H25" s="182"/>
      <c r="I25" s="50" t="s">
        <v>3048</v>
      </c>
      <c r="J25" s="55">
        <v>0.63888888888888884</v>
      </c>
      <c r="K25" s="41">
        <f t="shared" si="6"/>
        <v>0.63888888888888884</v>
      </c>
      <c r="L25" s="42">
        <v>0.64097222222222228</v>
      </c>
      <c r="M25" s="41">
        <f t="shared" si="1"/>
        <v>0.64097222222222228</v>
      </c>
      <c r="N25" s="70">
        <v>0.64583333333333337</v>
      </c>
      <c r="O25" s="41">
        <f t="shared" si="2"/>
        <v>0.64583333333333337</v>
      </c>
      <c r="P25" s="71">
        <v>0.70625000000000004</v>
      </c>
      <c r="Q25" s="41">
        <f t="shared" si="3"/>
        <v>0.70625000000000004</v>
      </c>
      <c r="R25" s="41">
        <v>0.71944444444444444</v>
      </c>
      <c r="S25" s="41">
        <f t="shared" si="4"/>
        <v>0.71944444444444444</v>
      </c>
      <c r="T25" s="126">
        <v>0.74652777777777779</v>
      </c>
      <c r="U25" s="72">
        <f t="shared" si="5"/>
        <v>0.74652777777777779</v>
      </c>
      <c r="V25" s="539">
        <v>80</v>
      </c>
      <c r="W25" s="539"/>
    </row>
    <row r="26" spans="1:23" s="4" customFormat="1" ht="23.25" customHeight="1" x14ac:dyDescent="0.25">
      <c r="A26" s="586" t="s">
        <v>106</v>
      </c>
      <c r="B26" s="587"/>
      <c r="C26" s="148" t="s">
        <v>4318</v>
      </c>
      <c r="D26" s="50">
        <v>10294287</v>
      </c>
      <c r="E26" s="201" t="s">
        <v>623</v>
      </c>
      <c r="F26" s="79" t="s">
        <v>60</v>
      </c>
      <c r="G26" s="184" t="s">
        <v>4319</v>
      </c>
      <c r="H26" s="182"/>
      <c r="I26" s="50" t="s">
        <v>4320</v>
      </c>
      <c r="J26" s="55">
        <v>0.46180555555555558</v>
      </c>
      <c r="K26" s="41">
        <f t="shared" si="6"/>
        <v>0.46180555555555558</v>
      </c>
      <c r="L26" s="42">
        <v>0.49861111111111112</v>
      </c>
      <c r="M26" s="41">
        <f t="shared" si="1"/>
        <v>0.49861111111111112</v>
      </c>
      <c r="N26" s="70">
        <v>0.50347222222222221</v>
      </c>
      <c r="O26" s="41">
        <f t="shared" si="2"/>
        <v>0.50347222222222221</v>
      </c>
      <c r="P26" s="71">
        <v>0.55694444444444446</v>
      </c>
      <c r="Q26" s="41">
        <f t="shared" si="3"/>
        <v>0.55694444444444446</v>
      </c>
      <c r="R26" s="41">
        <v>0.57152777777777775</v>
      </c>
      <c r="S26" s="41">
        <f t="shared" si="4"/>
        <v>0.57152777777777775</v>
      </c>
      <c r="T26" s="126">
        <v>0.58333333333333337</v>
      </c>
      <c r="U26" s="72">
        <f t="shared" si="5"/>
        <v>0.58333333333333337</v>
      </c>
      <c r="V26" s="539">
        <v>80</v>
      </c>
      <c r="W26" s="539">
        <v>30</v>
      </c>
    </row>
    <row r="27" spans="1:23" s="46" customFormat="1" ht="19.5" customHeight="1" x14ac:dyDescent="0.25">
      <c r="A27" s="586" t="s">
        <v>110</v>
      </c>
      <c r="B27" s="587"/>
      <c r="C27" s="97" t="s">
        <v>4321</v>
      </c>
      <c r="D27" s="50">
        <v>43249985</v>
      </c>
      <c r="E27" s="201" t="s">
        <v>623</v>
      </c>
      <c r="F27" s="79" t="s">
        <v>1156</v>
      </c>
      <c r="G27" s="50"/>
      <c r="H27" s="182"/>
      <c r="I27" s="50" t="s">
        <v>4320</v>
      </c>
      <c r="J27" s="55">
        <v>0.45555555555555549</v>
      </c>
      <c r="K27" s="41">
        <f t="shared" si="6"/>
        <v>0.45555555555555549</v>
      </c>
      <c r="L27" s="42">
        <v>0.50347222222222221</v>
      </c>
      <c r="M27" s="41">
        <f t="shared" si="1"/>
        <v>0.50347222222222221</v>
      </c>
      <c r="N27" s="70">
        <v>0.5083333333333333</v>
      </c>
      <c r="O27" s="41">
        <f t="shared" si="2"/>
        <v>0.5083333333333333</v>
      </c>
      <c r="P27" s="71">
        <v>0.56458333333333333</v>
      </c>
      <c r="Q27" s="41">
        <f t="shared" si="3"/>
        <v>0.56458333333333333</v>
      </c>
      <c r="R27" s="41">
        <v>0.6069444444444444</v>
      </c>
      <c r="S27" s="41">
        <f t="shared" si="4"/>
        <v>0.6069444444444444</v>
      </c>
      <c r="T27" s="126">
        <v>0.62222222222222223</v>
      </c>
      <c r="U27" s="72">
        <f t="shared" si="5"/>
        <v>0.62222222222222223</v>
      </c>
      <c r="V27" s="539">
        <v>80</v>
      </c>
      <c r="W27" s="539"/>
    </row>
    <row r="28" spans="1:23" ht="21" customHeight="1" x14ac:dyDescent="0.25">
      <c r="A28" s="586" t="s">
        <v>114</v>
      </c>
      <c r="B28" s="587"/>
      <c r="C28" s="148" t="s">
        <v>4322</v>
      </c>
      <c r="D28" s="50">
        <v>10176630</v>
      </c>
      <c r="E28" s="21" t="s">
        <v>441</v>
      </c>
      <c r="F28" s="79" t="s">
        <v>60</v>
      </c>
      <c r="G28" s="105" t="s">
        <v>370</v>
      </c>
      <c r="H28" s="328"/>
      <c r="I28" s="96" t="s">
        <v>29</v>
      </c>
      <c r="J28" s="55">
        <v>0.46041666666666659</v>
      </c>
      <c r="K28" s="41">
        <f t="shared" si="6"/>
        <v>0.46041666666666659</v>
      </c>
      <c r="L28" s="42">
        <v>0.50763888888888886</v>
      </c>
      <c r="M28" s="41">
        <f t="shared" si="1"/>
        <v>0.50763888888888886</v>
      </c>
      <c r="N28" s="70">
        <v>0.51388888888888884</v>
      </c>
      <c r="O28" s="41">
        <f t="shared" si="2"/>
        <v>0.51388888888888884</v>
      </c>
      <c r="P28" s="71">
        <v>0.56944444444444442</v>
      </c>
      <c r="Q28" s="41">
        <f t="shared" si="3"/>
        <v>0.56944444444444442</v>
      </c>
      <c r="R28" s="41">
        <v>0.58263888888888893</v>
      </c>
      <c r="S28" s="41">
        <f t="shared" si="4"/>
        <v>0.58263888888888893</v>
      </c>
      <c r="T28" s="126">
        <v>0.59513888888888888</v>
      </c>
      <c r="U28" s="72">
        <f t="shared" si="5"/>
        <v>0.59513888888888888</v>
      </c>
      <c r="V28" s="539">
        <v>80</v>
      </c>
      <c r="W28" s="539">
        <v>30</v>
      </c>
    </row>
    <row r="29" spans="1:23" ht="21.75" customHeight="1" x14ac:dyDescent="0.25">
      <c r="A29" s="586" t="s">
        <v>118</v>
      </c>
      <c r="B29" s="587"/>
      <c r="C29" s="148" t="s">
        <v>4323</v>
      </c>
      <c r="D29" s="50">
        <v>7748025</v>
      </c>
      <c r="E29" s="50" t="s">
        <v>84</v>
      </c>
      <c r="F29" s="79" t="s">
        <v>1156</v>
      </c>
      <c r="G29" s="105" t="s">
        <v>163</v>
      </c>
      <c r="H29" s="182"/>
      <c r="I29" s="50" t="s">
        <v>4324</v>
      </c>
      <c r="J29" s="55">
        <v>0.42986111111111108</v>
      </c>
      <c r="K29" s="41">
        <f t="shared" si="6"/>
        <v>0.42986111111111108</v>
      </c>
      <c r="L29" s="42">
        <v>0.46180555555555558</v>
      </c>
      <c r="M29" s="41">
        <f t="shared" si="1"/>
        <v>0.46180555555555558</v>
      </c>
      <c r="N29" s="70">
        <v>0.46666666666666667</v>
      </c>
      <c r="O29" s="41">
        <f t="shared" si="2"/>
        <v>0.46666666666666667</v>
      </c>
      <c r="P29" s="71">
        <v>0.51666666666666672</v>
      </c>
      <c r="Q29" s="41">
        <f t="shared" si="3"/>
        <v>0.51666666666666672</v>
      </c>
      <c r="R29" s="41">
        <v>0.53402777777777777</v>
      </c>
      <c r="S29" s="41">
        <f t="shared" si="4"/>
        <v>0.53402777777777777</v>
      </c>
      <c r="T29" s="126">
        <v>0.5493055555555556</v>
      </c>
      <c r="U29" s="72">
        <f t="shared" si="5"/>
        <v>0.5493055555555556</v>
      </c>
      <c r="V29" s="539">
        <v>90</v>
      </c>
      <c r="W29" s="539">
        <v>50</v>
      </c>
    </row>
    <row r="30" spans="1:23" ht="21" customHeight="1" x14ac:dyDescent="0.25">
      <c r="A30" s="586" t="s">
        <v>126</v>
      </c>
      <c r="B30" s="587"/>
      <c r="C30" s="97" t="s">
        <v>4325</v>
      </c>
      <c r="D30" s="50">
        <v>7135838</v>
      </c>
      <c r="E30" s="50" t="s">
        <v>84</v>
      </c>
      <c r="F30" s="79" t="s">
        <v>1156</v>
      </c>
      <c r="G30" s="407" t="s">
        <v>1285</v>
      </c>
      <c r="H30" s="182"/>
      <c r="I30" s="50" t="s">
        <v>603</v>
      </c>
      <c r="J30" s="55">
        <v>0.46736111111111112</v>
      </c>
      <c r="K30" s="41">
        <f t="shared" si="6"/>
        <v>0.46736111111111112</v>
      </c>
      <c r="L30" s="42">
        <v>0.5131944444444444</v>
      </c>
      <c r="M30" s="41">
        <f t="shared" si="1"/>
        <v>0.5131944444444444</v>
      </c>
      <c r="N30" s="70">
        <v>0.51944444444444449</v>
      </c>
      <c r="O30" s="41">
        <f t="shared" si="2"/>
        <v>0.51944444444444449</v>
      </c>
      <c r="P30" s="71">
        <v>0.57708333333333328</v>
      </c>
      <c r="Q30" s="41">
        <f t="shared" si="3"/>
        <v>0.57708333333333328</v>
      </c>
      <c r="R30" s="41">
        <v>0.59444444444444444</v>
      </c>
      <c r="S30" s="41">
        <f t="shared" si="4"/>
        <v>0.59444444444444444</v>
      </c>
      <c r="T30" s="126">
        <v>0.6069444444444444</v>
      </c>
      <c r="U30" s="72">
        <f t="shared" si="5"/>
        <v>0.6069444444444444</v>
      </c>
      <c r="V30" s="539">
        <v>80</v>
      </c>
      <c r="W30" s="539"/>
    </row>
    <row r="31" spans="1:23" s="4" customFormat="1" ht="20.25" customHeight="1" x14ac:dyDescent="0.25">
      <c r="A31" s="586" t="s">
        <v>130</v>
      </c>
      <c r="B31" s="587"/>
      <c r="C31" s="97" t="s">
        <v>4326</v>
      </c>
      <c r="D31" s="50">
        <v>46989551</v>
      </c>
      <c r="E31" s="50" t="s">
        <v>37</v>
      </c>
      <c r="F31" s="79" t="s">
        <v>1156</v>
      </c>
      <c r="G31" s="105"/>
      <c r="H31" s="180"/>
      <c r="I31" s="105" t="s">
        <v>3195</v>
      </c>
      <c r="J31" s="55">
        <v>0.52638888888888891</v>
      </c>
      <c r="K31" s="41">
        <f t="shared" si="6"/>
        <v>0.52638888888888891</v>
      </c>
      <c r="L31" s="42">
        <v>0.52638888888888891</v>
      </c>
      <c r="M31" s="41">
        <f t="shared" si="1"/>
        <v>0.52638888888888891</v>
      </c>
      <c r="N31" s="70">
        <v>0.53263888888888888</v>
      </c>
      <c r="O31" s="41">
        <f t="shared" si="2"/>
        <v>0.53263888888888888</v>
      </c>
      <c r="P31" s="71">
        <v>0.58125000000000004</v>
      </c>
      <c r="Q31" s="41">
        <f t="shared" si="3"/>
        <v>0.58125000000000004</v>
      </c>
      <c r="R31" s="41">
        <v>0.61319444444444449</v>
      </c>
      <c r="S31" s="41">
        <f t="shared" si="4"/>
        <v>0.61319444444444449</v>
      </c>
      <c r="T31" s="126">
        <v>0.62986111111111109</v>
      </c>
      <c r="U31" s="72">
        <f t="shared" si="5"/>
        <v>0.62986111111111109</v>
      </c>
      <c r="V31" s="539">
        <v>80</v>
      </c>
      <c r="W31" s="539"/>
    </row>
    <row r="32" spans="1:23" s="46" customFormat="1" ht="21" customHeight="1" x14ac:dyDescent="0.25">
      <c r="A32" s="586" t="s">
        <v>237</v>
      </c>
      <c r="B32" s="587"/>
      <c r="C32" s="148" t="s">
        <v>4327</v>
      </c>
      <c r="D32" s="50">
        <v>73957898</v>
      </c>
      <c r="E32" s="50" t="s">
        <v>84</v>
      </c>
      <c r="F32" s="79" t="s">
        <v>60</v>
      </c>
      <c r="G32" s="302" t="s">
        <v>392</v>
      </c>
      <c r="H32" s="182"/>
      <c r="I32" s="50" t="s">
        <v>4328</v>
      </c>
      <c r="J32" s="55">
        <v>0.47222222222222221</v>
      </c>
      <c r="K32" s="41">
        <f t="shared" si="6"/>
        <v>0.47222222222222221</v>
      </c>
      <c r="L32" s="42">
        <v>0.53541666666666665</v>
      </c>
      <c r="M32" s="41">
        <f t="shared" si="1"/>
        <v>0.53541666666666665</v>
      </c>
      <c r="N32" s="70">
        <v>0.54027777777777775</v>
      </c>
      <c r="O32" s="41">
        <f t="shared" si="2"/>
        <v>0.54027777777777775</v>
      </c>
      <c r="P32" s="71">
        <v>0.59305555555555556</v>
      </c>
      <c r="Q32" s="41">
        <f t="shared" si="3"/>
        <v>0.59305555555555556</v>
      </c>
      <c r="R32" s="41">
        <v>0.62152777777777779</v>
      </c>
      <c r="S32" s="41">
        <f t="shared" si="4"/>
        <v>0.62152777777777779</v>
      </c>
      <c r="T32" s="126">
        <v>0.64166666666666672</v>
      </c>
      <c r="U32" s="72">
        <f t="shared" si="5"/>
        <v>0.64166666666666672</v>
      </c>
      <c r="V32" s="539">
        <v>80</v>
      </c>
      <c r="W32" s="539">
        <v>50</v>
      </c>
    </row>
    <row r="33" spans="1:23" ht="19.5" customHeight="1" x14ac:dyDescent="0.25">
      <c r="A33" s="586" t="s">
        <v>136</v>
      </c>
      <c r="B33" s="587"/>
      <c r="C33" s="97" t="s">
        <v>4329</v>
      </c>
      <c r="D33" s="50">
        <v>76174667</v>
      </c>
      <c r="E33" s="50" t="s">
        <v>84</v>
      </c>
      <c r="F33" s="79" t="s">
        <v>60</v>
      </c>
      <c r="G33" s="302"/>
      <c r="H33" s="328"/>
      <c r="I33" s="96" t="s">
        <v>190</v>
      </c>
      <c r="J33" s="55">
        <v>0.47152777777777782</v>
      </c>
      <c r="K33" s="41">
        <f t="shared" si="6"/>
        <v>0.47152777777777782</v>
      </c>
      <c r="L33" s="42">
        <v>0.53055555555555556</v>
      </c>
      <c r="M33" s="41">
        <f t="shared" si="1"/>
        <v>0.53055555555555556</v>
      </c>
      <c r="N33" s="70">
        <v>0.53819444444444442</v>
      </c>
      <c r="O33" s="41">
        <f t="shared" si="2"/>
        <v>0.53819444444444442</v>
      </c>
      <c r="P33" s="71">
        <v>0.58888888888888891</v>
      </c>
      <c r="Q33" s="41">
        <f t="shared" si="3"/>
        <v>0.58888888888888891</v>
      </c>
      <c r="R33" s="41">
        <v>0.60555555555555551</v>
      </c>
      <c r="S33" s="41">
        <f t="shared" si="4"/>
        <v>0.60555555555555551</v>
      </c>
      <c r="T33" s="126">
        <v>0.61875000000000002</v>
      </c>
      <c r="U33" s="72">
        <f t="shared" si="5"/>
        <v>0.61875000000000002</v>
      </c>
      <c r="V33" s="539">
        <v>80</v>
      </c>
      <c r="W33" s="539"/>
    </row>
    <row r="34" spans="1:23" ht="19.5" customHeight="1" x14ac:dyDescent="0.25">
      <c r="A34" s="586" t="s">
        <v>240</v>
      </c>
      <c r="B34" s="587"/>
      <c r="C34" s="97" t="s">
        <v>4330</v>
      </c>
      <c r="D34" s="50">
        <v>74092289</v>
      </c>
      <c r="E34" s="50" t="s">
        <v>84</v>
      </c>
      <c r="F34" s="79" t="s">
        <v>60</v>
      </c>
      <c r="G34" s="302" t="s">
        <v>19</v>
      </c>
      <c r="H34" s="312"/>
      <c r="I34" s="312" t="s">
        <v>57</v>
      </c>
      <c r="J34" s="55">
        <v>0.47499999999999998</v>
      </c>
      <c r="K34" s="41">
        <f t="shared" si="6"/>
        <v>0.47499999999999998</v>
      </c>
      <c r="L34" s="42">
        <v>0.5395833333333333</v>
      </c>
      <c r="M34" s="41">
        <f t="shared" ref="M34:M57" si="7">L34+$M$62</f>
        <v>0.5395833333333333</v>
      </c>
      <c r="N34" s="70">
        <v>0.54374999999999996</v>
      </c>
      <c r="O34" s="41">
        <f t="shared" ref="O34:O57" si="8">N34+$O$62</f>
        <v>0.54374999999999996</v>
      </c>
      <c r="P34" s="71">
        <v>0.60138888888888886</v>
      </c>
      <c r="Q34" s="41">
        <f t="shared" ref="Q34:Q57" si="9">P34+$Q$62</f>
        <v>0.60138888888888886</v>
      </c>
      <c r="R34" s="41">
        <v>0.61736111111111114</v>
      </c>
      <c r="S34" s="41">
        <f t="shared" ref="S34:S57" si="10">R34+$S$62</f>
        <v>0.61736111111111114</v>
      </c>
      <c r="T34" s="126">
        <v>0.63541666666666663</v>
      </c>
      <c r="U34" s="72">
        <f t="shared" ref="U34:U57" si="11">T34+$U$62</f>
        <v>0.63541666666666663</v>
      </c>
      <c r="V34" s="539">
        <v>100</v>
      </c>
      <c r="W34" s="539"/>
    </row>
    <row r="35" spans="1:23" ht="18.75" customHeight="1" x14ac:dyDescent="0.25">
      <c r="A35" s="586" t="s">
        <v>454</v>
      </c>
      <c r="B35" s="587"/>
      <c r="C35" s="148" t="s">
        <v>4331</v>
      </c>
      <c r="D35" s="50">
        <v>45727973</v>
      </c>
      <c r="E35" s="21" t="s">
        <v>3193</v>
      </c>
      <c r="F35" s="79" t="s">
        <v>60</v>
      </c>
      <c r="G35" s="105" t="s">
        <v>370</v>
      </c>
      <c r="H35" s="180"/>
      <c r="I35" s="105" t="s">
        <v>3195</v>
      </c>
      <c r="J35" s="55">
        <v>0.47986111111111113</v>
      </c>
      <c r="K35" s="41">
        <f t="shared" si="6"/>
        <v>0.47986111111111113</v>
      </c>
      <c r="L35" s="42">
        <v>0.54374999999999996</v>
      </c>
      <c r="M35" s="42">
        <f t="shared" si="7"/>
        <v>0.54374999999999996</v>
      </c>
      <c r="N35" s="42">
        <v>0.55277777777777781</v>
      </c>
      <c r="O35" s="42">
        <f t="shared" si="8"/>
        <v>0.55277777777777781</v>
      </c>
      <c r="P35" s="42">
        <v>0.60347222222222219</v>
      </c>
      <c r="Q35" s="42">
        <f t="shared" si="9"/>
        <v>0.60347222222222219</v>
      </c>
      <c r="R35" s="42">
        <v>0.62847222222222221</v>
      </c>
      <c r="S35" s="42">
        <f t="shared" si="10"/>
        <v>0.62847222222222221</v>
      </c>
      <c r="T35" s="547">
        <v>0.6479166666666667</v>
      </c>
      <c r="U35" s="547">
        <f t="shared" si="11"/>
        <v>0.6479166666666667</v>
      </c>
      <c r="V35" s="539">
        <v>80</v>
      </c>
      <c r="W35" s="539">
        <v>30</v>
      </c>
    </row>
    <row r="36" spans="1:23" ht="18.75" customHeight="1" x14ac:dyDescent="0.25">
      <c r="A36" s="586" t="s">
        <v>244</v>
      </c>
      <c r="B36" s="587"/>
      <c r="C36" s="97" t="s">
        <v>4332</v>
      </c>
      <c r="D36" s="50">
        <v>75381547</v>
      </c>
      <c r="E36" s="50" t="s">
        <v>84</v>
      </c>
      <c r="F36" s="79" t="s">
        <v>1156</v>
      </c>
      <c r="G36" s="105"/>
      <c r="H36" s="180"/>
      <c r="I36" s="105" t="s">
        <v>3195</v>
      </c>
      <c r="J36" s="55">
        <v>0.48194444444444451</v>
      </c>
      <c r="K36" s="41">
        <f t="shared" si="6"/>
        <v>0.48194444444444451</v>
      </c>
      <c r="L36" s="42">
        <v>0.55000000000000004</v>
      </c>
      <c r="M36" s="42">
        <f t="shared" si="7"/>
        <v>0.55000000000000004</v>
      </c>
      <c r="N36" s="42">
        <v>0.55486111111111114</v>
      </c>
      <c r="O36" s="42">
        <f t="shared" si="8"/>
        <v>0.55486111111111114</v>
      </c>
      <c r="P36" s="42">
        <v>0.61319444444444449</v>
      </c>
      <c r="Q36" s="42">
        <f t="shared" si="9"/>
        <v>0.61319444444444449</v>
      </c>
      <c r="R36" s="42">
        <v>0.63402777777777775</v>
      </c>
      <c r="S36" s="42">
        <f t="shared" si="10"/>
        <v>0.63402777777777775</v>
      </c>
      <c r="T36" s="547">
        <v>0.65347222222222223</v>
      </c>
      <c r="U36" s="547">
        <f t="shared" si="11"/>
        <v>0.65347222222222223</v>
      </c>
      <c r="V36" s="539">
        <v>80</v>
      </c>
      <c r="W36" s="539"/>
    </row>
    <row r="37" spans="1:23" ht="18.75" customHeight="1" x14ac:dyDescent="0.25">
      <c r="A37" s="586" t="s">
        <v>245</v>
      </c>
      <c r="B37" s="587"/>
      <c r="C37" s="148" t="s">
        <v>4333</v>
      </c>
      <c r="D37" s="50">
        <v>40931164</v>
      </c>
      <c r="E37" s="21" t="s">
        <v>441</v>
      </c>
      <c r="F37" s="79" t="s">
        <v>4210</v>
      </c>
      <c r="G37" s="105" t="s">
        <v>69</v>
      </c>
      <c r="H37" s="328"/>
      <c r="I37" s="96" t="s">
        <v>66</v>
      </c>
      <c r="J37" s="55">
        <v>0.48749999999999999</v>
      </c>
      <c r="K37" s="41">
        <f t="shared" si="6"/>
        <v>0.48749999999999999</v>
      </c>
      <c r="L37" s="42">
        <v>0.5541666666666667</v>
      </c>
      <c r="M37" s="42">
        <f t="shared" si="7"/>
        <v>0.5541666666666667</v>
      </c>
      <c r="N37" s="42">
        <v>0.56041666666666667</v>
      </c>
      <c r="O37" s="42">
        <f t="shared" si="8"/>
        <v>0.56041666666666667</v>
      </c>
      <c r="P37" s="42">
        <v>0.62152777777777779</v>
      </c>
      <c r="Q37" s="42">
        <f t="shared" si="9"/>
        <v>0.62152777777777779</v>
      </c>
      <c r="R37" s="42">
        <v>0.6</v>
      </c>
      <c r="S37" s="42">
        <f t="shared" si="10"/>
        <v>0.6</v>
      </c>
      <c r="T37" s="547">
        <v>0.66527777777777775</v>
      </c>
      <c r="U37" s="547">
        <f t="shared" si="11"/>
        <v>0.66527777777777775</v>
      </c>
      <c r="V37" s="539">
        <v>80</v>
      </c>
      <c r="W37" s="539">
        <v>40</v>
      </c>
    </row>
    <row r="38" spans="1:23" s="46" customFormat="1" ht="18" customHeight="1" x14ac:dyDescent="0.25">
      <c r="A38" s="586" t="s">
        <v>246</v>
      </c>
      <c r="B38" s="587"/>
      <c r="C38" s="148" t="s">
        <v>4334</v>
      </c>
      <c r="D38" s="129">
        <v>10730285</v>
      </c>
      <c r="E38" s="201" t="s">
        <v>623</v>
      </c>
      <c r="F38" s="79" t="s">
        <v>4229</v>
      </c>
      <c r="G38" s="105" t="s">
        <v>370</v>
      </c>
      <c r="H38" s="182"/>
      <c r="I38" s="50" t="s">
        <v>2199</v>
      </c>
      <c r="J38" s="55">
        <v>0.49027777777777781</v>
      </c>
      <c r="K38" s="41">
        <f t="shared" si="6"/>
        <v>0.49027777777777781</v>
      </c>
      <c r="L38" s="42">
        <v>0.55972222222222223</v>
      </c>
      <c r="M38" s="42">
        <f t="shared" si="7"/>
        <v>0.55972222222222223</v>
      </c>
      <c r="N38" s="42">
        <v>0.56874999999999998</v>
      </c>
      <c r="O38" s="42">
        <f t="shared" si="8"/>
        <v>0.56874999999999998</v>
      </c>
      <c r="P38" s="42">
        <v>0.62430555555555556</v>
      </c>
      <c r="Q38" s="42">
        <f t="shared" si="9"/>
        <v>0.62430555555555556</v>
      </c>
      <c r="R38" s="42">
        <v>0.64166666666666672</v>
      </c>
      <c r="S38" s="42">
        <f t="shared" si="10"/>
        <v>0.64166666666666672</v>
      </c>
      <c r="T38" s="547">
        <v>0.6645833333333333</v>
      </c>
      <c r="U38" s="547">
        <f t="shared" si="11"/>
        <v>0.6645833333333333</v>
      </c>
      <c r="V38" s="539">
        <v>80</v>
      </c>
      <c r="W38" s="539">
        <v>30</v>
      </c>
    </row>
    <row r="39" spans="1:23" ht="18.75" customHeight="1" x14ac:dyDescent="0.25">
      <c r="A39" s="586" t="s">
        <v>250</v>
      </c>
      <c r="B39" s="587"/>
      <c r="C39" s="97" t="s">
        <v>4335</v>
      </c>
      <c r="D39" s="129">
        <v>43242867</v>
      </c>
      <c r="E39" s="201" t="s">
        <v>623</v>
      </c>
      <c r="F39" s="79" t="s">
        <v>1156</v>
      </c>
      <c r="G39" s="50"/>
      <c r="H39" s="182"/>
      <c r="I39" s="50" t="s">
        <v>2199</v>
      </c>
      <c r="J39" s="55">
        <v>0.49166666666666659</v>
      </c>
      <c r="K39" s="41">
        <f t="shared" si="6"/>
        <v>0.49166666666666659</v>
      </c>
      <c r="L39" s="41">
        <v>0.56458333333333333</v>
      </c>
      <c r="M39" s="41">
        <f t="shared" si="7"/>
        <v>0.56458333333333333</v>
      </c>
      <c r="N39" s="41">
        <v>0.57222222222222219</v>
      </c>
      <c r="O39" s="41">
        <f t="shared" si="8"/>
        <v>0.57222222222222219</v>
      </c>
      <c r="P39" s="42">
        <v>0.63402777777777775</v>
      </c>
      <c r="Q39" s="42">
        <f t="shared" si="9"/>
        <v>0.63402777777777775</v>
      </c>
      <c r="R39" s="41">
        <v>0.65</v>
      </c>
      <c r="S39" s="41">
        <f t="shared" si="10"/>
        <v>0.65</v>
      </c>
      <c r="T39" s="126">
        <v>0.67708333333333337</v>
      </c>
      <c r="U39" s="72">
        <f t="shared" si="11"/>
        <v>0.67708333333333337</v>
      </c>
      <c r="V39" s="541">
        <v>80</v>
      </c>
      <c r="W39" s="110"/>
    </row>
    <row r="40" spans="1:23" s="46" customFormat="1" ht="18.75" customHeight="1" x14ac:dyDescent="0.25">
      <c r="A40" s="586" t="s">
        <v>254</v>
      </c>
      <c r="B40" s="587"/>
      <c r="C40" s="148" t="s">
        <v>4336</v>
      </c>
      <c r="D40" s="50">
        <v>25494696</v>
      </c>
      <c r="E40" s="50" t="s">
        <v>84</v>
      </c>
      <c r="F40" s="79" t="s">
        <v>60</v>
      </c>
      <c r="G40" s="96"/>
      <c r="H40" s="328"/>
      <c r="I40" s="96" t="s">
        <v>434</v>
      </c>
      <c r="J40" s="55">
        <v>0.50069444444444444</v>
      </c>
      <c r="K40" s="41">
        <f t="shared" si="6"/>
        <v>0.50069444444444444</v>
      </c>
      <c r="L40" s="42">
        <v>0.57013888888888886</v>
      </c>
      <c r="M40" s="41">
        <f t="shared" si="7"/>
        <v>0.57013888888888886</v>
      </c>
      <c r="N40" s="70">
        <v>0.57638888888888884</v>
      </c>
      <c r="O40" s="41">
        <f t="shared" si="8"/>
        <v>0.57638888888888884</v>
      </c>
      <c r="P40" s="42">
        <v>0.63611111111111107</v>
      </c>
      <c r="Q40" s="42">
        <f t="shared" si="9"/>
        <v>0.63611111111111107</v>
      </c>
      <c r="R40" s="41">
        <v>0.65277777777777779</v>
      </c>
      <c r="S40" s="41">
        <f t="shared" si="10"/>
        <v>0.65277777777777779</v>
      </c>
      <c r="T40" s="126">
        <v>0.67638888888888893</v>
      </c>
      <c r="U40" s="72">
        <f t="shared" si="11"/>
        <v>0.67638888888888893</v>
      </c>
      <c r="V40" s="541">
        <v>80</v>
      </c>
      <c r="W40" s="110">
        <v>20</v>
      </c>
    </row>
    <row r="41" spans="1:23" ht="18" customHeight="1" x14ac:dyDescent="0.25">
      <c r="A41" s="586" t="s">
        <v>256</v>
      </c>
      <c r="B41" s="587"/>
      <c r="C41" s="97" t="s">
        <v>4337</v>
      </c>
      <c r="D41" s="50">
        <v>10191609</v>
      </c>
      <c r="E41" s="50" t="s">
        <v>84</v>
      </c>
      <c r="F41" s="79" t="s">
        <v>1156</v>
      </c>
      <c r="G41" s="105" t="s">
        <v>42</v>
      </c>
      <c r="H41" s="182"/>
      <c r="I41" s="50" t="s">
        <v>338</v>
      </c>
      <c r="J41" s="55">
        <v>0.5131944444444444</v>
      </c>
      <c r="K41" s="41">
        <f t="shared" si="6"/>
        <v>0.5131944444444444</v>
      </c>
      <c r="L41" s="42">
        <v>0.57430555555555551</v>
      </c>
      <c r="M41" s="41">
        <f t="shared" si="7"/>
        <v>0.57430555555555551</v>
      </c>
      <c r="N41" s="70">
        <v>0.57986111111111116</v>
      </c>
      <c r="O41" s="41">
        <f t="shared" si="8"/>
        <v>0.57986111111111116</v>
      </c>
      <c r="P41" s="71">
        <v>0.64652777777777781</v>
      </c>
      <c r="Q41" s="41">
        <f t="shared" si="9"/>
        <v>0.64652777777777781</v>
      </c>
      <c r="R41" s="41">
        <v>0.65972222222222221</v>
      </c>
      <c r="S41" s="41">
        <f t="shared" si="10"/>
        <v>0.65972222222222221</v>
      </c>
      <c r="T41" s="126">
        <v>0.6875</v>
      </c>
      <c r="U41" s="72">
        <f t="shared" si="11"/>
        <v>0.6875</v>
      </c>
      <c r="V41" s="539">
        <v>80</v>
      </c>
      <c r="W41" s="110"/>
    </row>
    <row r="42" spans="1:23" ht="18.75" customHeight="1" x14ac:dyDescent="0.25">
      <c r="A42" s="586" t="s">
        <v>260</v>
      </c>
      <c r="B42" s="587"/>
      <c r="C42" s="97" t="s">
        <v>4338</v>
      </c>
      <c r="D42" s="50">
        <v>42477833</v>
      </c>
      <c r="E42" s="50" t="s">
        <v>271</v>
      </c>
      <c r="F42" s="79" t="s">
        <v>1156</v>
      </c>
      <c r="G42" s="105" t="s">
        <v>146</v>
      </c>
      <c r="H42" s="182"/>
      <c r="I42" s="50" t="s">
        <v>1962</v>
      </c>
      <c r="J42" s="55">
        <v>0.51458333333333328</v>
      </c>
      <c r="K42" s="41">
        <f t="shared" si="6"/>
        <v>0.51458333333333328</v>
      </c>
      <c r="L42" s="42">
        <v>0.57916666666666672</v>
      </c>
      <c r="M42" s="41">
        <f t="shared" si="7"/>
        <v>0.57916666666666672</v>
      </c>
      <c r="N42" s="70">
        <v>0.5854166666666667</v>
      </c>
      <c r="O42" s="41">
        <f t="shared" si="8"/>
        <v>0.5854166666666667</v>
      </c>
      <c r="P42" s="71">
        <v>0.6479166666666667</v>
      </c>
      <c r="Q42" s="41">
        <f t="shared" si="9"/>
        <v>0.6479166666666667</v>
      </c>
      <c r="R42" s="41">
        <v>0.66180555555555554</v>
      </c>
      <c r="S42" s="41">
        <f t="shared" si="10"/>
        <v>0.66180555555555554</v>
      </c>
      <c r="T42" s="126">
        <v>0.68888888888888888</v>
      </c>
      <c r="U42" s="72">
        <f t="shared" si="11"/>
        <v>0.68888888888888888</v>
      </c>
      <c r="V42" s="539">
        <v>90</v>
      </c>
      <c r="W42" s="110"/>
    </row>
    <row r="43" spans="1:23" ht="18" customHeight="1" x14ac:dyDescent="0.25">
      <c r="A43" s="586" t="s">
        <v>263</v>
      </c>
      <c r="B43" s="587"/>
      <c r="C43" s="148" t="s">
        <v>4339</v>
      </c>
      <c r="D43" s="50">
        <v>40242991</v>
      </c>
      <c r="E43" s="21" t="s">
        <v>3193</v>
      </c>
      <c r="F43" s="79" t="s">
        <v>60</v>
      </c>
      <c r="G43" s="105" t="s">
        <v>341</v>
      </c>
      <c r="H43" s="182"/>
      <c r="I43" s="50" t="s">
        <v>1962</v>
      </c>
      <c r="J43" s="55">
        <v>0.52222222222222225</v>
      </c>
      <c r="K43" s="41">
        <f t="shared" si="6"/>
        <v>0.52222222222222225</v>
      </c>
      <c r="L43" s="42">
        <v>0.58402777777777781</v>
      </c>
      <c r="M43" s="42">
        <f t="shared" si="7"/>
        <v>0.58402777777777781</v>
      </c>
      <c r="N43" s="42">
        <v>0.58888888888888891</v>
      </c>
      <c r="O43" s="42">
        <f t="shared" si="8"/>
        <v>0.58888888888888891</v>
      </c>
      <c r="P43" s="42">
        <v>0.65833333333333333</v>
      </c>
      <c r="Q43" s="42">
        <f t="shared" si="9"/>
        <v>0.65833333333333333</v>
      </c>
      <c r="R43" s="42">
        <v>0.67152777777777772</v>
      </c>
      <c r="S43" s="42">
        <f t="shared" si="10"/>
        <v>0.67152777777777772</v>
      </c>
      <c r="T43" s="547">
        <v>0.69930555555555551</v>
      </c>
      <c r="U43" s="547">
        <f t="shared" si="11"/>
        <v>0.69930555555555551</v>
      </c>
      <c r="V43" s="539">
        <v>90</v>
      </c>
      <c r="W43" s="110">
        <v>50</v>
      </c>
    </row>
    <row r="44" spans="1:23" ht="18" customHeight="1" x14ac:dyDescent="0.25">
      <c r="A44" s="588" t="s">
        <v>265</v>
      </c>
      <c r="B44" s="587"/>
      <c r="C44" s="148" t="s">
        <v>4340</v>
      </c>
      <c r="D44" s="50">
        <v>71046817</v>
      </c>
      <c r="E44" s="50" t="s">
        <v>17</v>
      </c>
      <c r="F44" s="79" t="s">
        <v>4229</v>
      </c>
      <c r="G44" s="302" t="s">
        <v>696</v>
      </c>
      <c r="H44" s="328"/>
      <c r="I44" s="96" t="s">
        <v>109</v>
      </c>
      <c r="J44" s="55">
        <v>0.53125</v>
      </c>
      <c r="K44" s="41">
        <f t="shared" si="6"/>
        <v>0.53125</v>
      </c>
      <c r="L44" s="42">
        <v>0.58888888888888891</v>
      </c>
      <c r="M44" s="41">
        <f t="shared" si="7"/>
        <v>0.58888888888888891</v>
      </c>
      <c r="N44" s="70">
        <v>0.59444444444444444</v>
      </c>
      <c r="O44" s="41">
        <f t="shared" si="8"/>
        <v>0.59444444444444444</v>
      </c>
      <c r="P44" s="71">
        <v>0.65972222222222221</v>
      </c>
      <c r="Q44" s="41">
        <f t="shared" si="9"/>
        <v>0.65972222222222221</v>
      </c>
      <c r="R44" s="41">
        <v>0.67361111111111116</v>
      </c>
      <c r="S44" s="41">
        <f t="shared" si="10"/>
        <v>0.67361111111111116</v>
      </c>
      <c r="T44" s="126">
        <v>0.70694444444444449</v>
      </c>
      <c r="U44" s="72">
        <f t="shared" si="11"/>
        <v>0.70694444444444449</v>
      </c>
      <c r="V44" s="539">
        <v>80</v>
      </c>
      <c r="W44" s="110">
        <v>40</v>
      </c>
    </row>
    <row r="45" spans="1:23" ht="21" customHeight="1" x14ac:dyDescent="0.25">
      <c r="A45" s="588" t="s">
        <v>267</v>
      </c>
      <c r="B45" s="587"/>
      <c r="C45" s="148" t="s">
        <v>4341</v>
      </c>
      <c r="D45" s="50">
        <v>45065058</v>
      </c>
      <c r="E45" s="201" t="s">
        <v>623</v>
      </c>
      <c r="F45" s="79" t="s">
        <v>4229</v>
      </c>
      <c r="G45" s="105" t="s">
        <v>4342</v>
      </c>
      <c r="H45" s="180"/>
      <c r="I45" s="105" t="s">
        <v>3195</v>
      </c>
      <c r="J45" s="55">
        <v>0.53541666666666665</v>
      </c>
      <c r="K45" s="41">
        <f t="shared" si="6"/>
        <v>0.53541666666666665</v>
      </c>
      <c r="L45" s="42">
        <v>0.59375</v>
      </c>
      <c r="M45" s="41">
        <f t="shared" si="7"/>
        <v>0.59375</v>
      </c>
      <c r="N45" s="70">
        <v>0.60138888888888886</v>
      </c>
      <c r="O45" s="41">
        <f t="shared" si="8"/>
        <v>0.60138888888888886</v>
      </c>
      <c r="P45" s="71">
        <v>0.67152777777777772</v>
      </c>
      <c r="Q45" s="41">
        <f t="shared" si="9"/>
        <v>0.67152777777777772</v>
      </c>
      <c r="R45" s="41">
        <v>0.68402777777777779</v>
      </c>
      <c r="S45" s="41">
        <f t="shared" si="10"/>
        <v>0.68402777777777779</v>
      </c>
      <c r="T45" s="126">
        <v>0.7104166666666667</v>
      </c>
      <c r="U45" s="72">
        <f t="shared" si="11"/>
        <v>0.7104166666666667</v>
      </c>
      <c r="V45" s="539">
        <v>80</v>
      </c>
      <c r="W45" s="110">
        <v>50</v>
      </c>
    </row>
    <row r="46" spans="1:23" ht="18" customHeight="1" x14ac:dyDescent="0.25">
      <c r="A46" s="586" t="s">
        <v>269</v>
      </c>
      <c r="B46" s="587"/>
      <c r="C46" s="148" t="s">
        <v>4343</v>
      </c>
      <c r="D46" s="50">
        <v>7083047</v>
      </c>
      <c r="E46" s="201" t="s">
        <v>623</v>
      </c>
      <c r="F46" s="79" t="s">
        <v>1156</v>
      </c>
      <c r="G46" s="105" t="s">
        <v>42</v>
      </c>
      <c r="H46" s="347"/>
      <c r="I46" s="245" t="s">
        <v>4344</v>
      </c>
      <c r="J46" s="55">
        <v>0.56736111111111109</v>
      </c>
      <c r="K46" s="41">
        <f t="shared" si="6"/>
        <v>0.56736111111111109</v>
      </c>
      <c r="L46" s="42">
        <v>0.59791666666666665</v>
      </c>
      <c r="M46" s="41">
        <f t="shared" si="7"/>
        <v>0.59791666666666665</v>
      </c>
      <c r="N46" s="70">
        <v>0.60833333333333328</v>
      </c>
      <c r="O46" s="41">
        <f t="shared" si="8"/>
        <v>0.60833333333333328</v>
      </c>
      <c r="P46" s="71">
        <v>0.67083333333333328</v>
      </c>
      <c r="Q46" s="41">
        <f t="shared" si="9"/>
        <v>0.67083333333333328</v>
      </c>
      <c r="R46" s="41">
        <v>0.68333333333333335</v>
      </c>
      <c r="S46" s="41">
        <f t="shared" si="10"/>
        <v>0.68333333333333335</v>
      </c>
      <c r="T46" s="126">
        <v>0.71944444444444444</v>
      </c>
      <c r="U46" s="72">
        <f t="shared" si="11"/>
        <v>0.71944444444444444</v>
      </c>
      <c r="V46" s="539">
        <v>80</v>
      </c>
      <c r="W46" s="110">
        <v>100</v>
      </c>
    </row>
    <row r="47" spans="1:23" ht="18" customHeight="1" x14ac:dyDescent="0.25">
      <c r="A47" s="600"/>
      <c r="B47" s="587"/>
      <c r="C47" s="104" t="s">
        <v>4345</v>
      </c>
      <c r="D47" s="288">
        <v>75426768</v>
      </c>
      <c r="E47" s="88" t="s">
        <v>623</v>
      </c>
      <c r="F47" s="250" t="s">
        <v>1545</v>
      </c>
      <c r="G47" s="88" t="s">
        <v>4346</v>
      </c>
      <c r="H47" s="332"/>
      <c r="I47" s="88" t="s">
        <v>3142</v>
      </c>
      <c r="J47" s="161"/>
      <c r="K47" s="15">
        <f t="shared" si="6"/>
        <v>0</v>
      </c>
      <c r="L47" s="15"/>
      <c r="M47" s="15">
        <f t="shared" si="7"/>
        <v>0</v>
      </c>
      <c r="N47" s="15"/>
      <c r="O47" s="15">
        <f t="shared" si="8"/>
        <v>0</v>
      </c>
      <c r="P47" s="15"/>
      <c r="Q47" s="15">
        <f t="shared" si="9"/>
        <v>0</v>
      </c>
      <c r="R47" s="15"/>
      <c r="S47" s="15">
        <f t="shared" si="10"/>
        <v>0</v>
      </c>
      <c r="T47" s="127"/>
      <c r="U47" s="15">
        <f t="shared" si="11"/>
        <v>0</v>
      </c>
      <c r="V47" s="539"/>
      <c r="W47" s="110"/>
    </row>
    <row r="48" spans="1:23" ht="18" customHeight="1" x14ac:dyDescent="0.25">
      <c r="A48" s="586" t="s">
        <v>272</v>
      </c>
      <c r="B48" s="587"/>
      <c r="C48" s="97" t="s">
        <v>4347</v>
      </c>
      <c r="D48" s="217">
        <v>70888085</v>
      </c>
      <c r="E48" s="174" t="s">
        <v>138</v>
      </c>
      <c r="F48" s="79" t="s">
        <v>1156</v>
      </c>
      <c r="G48" s="184" t="s">
        <v>19</v>
      </c>
      <c r="H48" s="548"/>
      <c r="I48" s="133" t="s">
        <v>57</v>
      </c>
      <c r="J48" s="55">
        <v>0.5444444444444444</v>
      </c>
      <c r="K48" s="41">
        <f t="shared" si="6"/>
        <v>0.5444444444444444</v>
      </c>
      <c r="L48" s="42">
        <v>0.60763888888888884</v>
      </c>
      <c r="M48" s="41">
        <f t="shared" si="7"/>
        <v>0.60763888888888884</v>
      </c>
      <c r="N48" s="70">
        <v>0.61319444444444449</v>
      </c>
      <c r="O48" s="41">
        <f t="shared" si="8"/>
        <v>0.61319444444444449</v>
      </c>
      <c r="P48" s="71">
        <v>0.68333333333333335</v>
      </c>
      <c r="Q48" s="41">
        <f t="shared" si="9"/>
        <v>0.68333333333333335</v>
      </c>
      <c r="R48" s="41">
        <v>0.69652777777777775</v>
      </c>
      <c r="S48" s="41">
        <f t="shared" si="10"/>
        <v>0.69652777777777775</v>
      </c>
      <c r="T48" s="126">
        <v>0.72222222222222221</v>
      </c>
      <c r="U48" s="72">
        <f t="shared" si="11"/>
        <v>0.72222222222222221</v>
      </c>
      <c r="V48" s="539">
        <v>100</v>
      </c>
      <c r="W48" s="110"/>
    </row>
    <row r="49" spans="1:23" ht="21.75" customHeight="1" x14ac:dyDescent="0.25">
      <c r="A49" s="586" t="s">
        <v>276</v>
      </c>
      <c r="B49" s="587"/>
      <c r="C49" s="97" t="s">
        <v>4348</v>
      </c>
      <c r="D49" s="217">
        <v>48337766</v>
      </c>
      <c r="E49" s="50" t="s">
        <v>84</v>
      </c>
      <c r="F49" s="79" t="s">
        <v>4229</v>
      </c>
      <c r="G49" s="184" t="s">
        <v>4349</v>
      </c>
      <c r="H49" s="186" t="s">
        <v>204</v>
      </c>
      <c r="I49" s="186" t="s">
        <v>159</v>
      </c>
      <c r="J49" s="55">
        <v>0.5625</v>
      </c>
      <c r="K49" s="41">
        <f t="shared" si="6"/>
        <v>0.5625</v>
      </c>
      <c r="L49" s="42">
        <v>0.61250000000000004</v>
      </c>
      <c r="M49" s="41">
        <f t="shared" si="7"/>
        <v>0.61250000000000004</v>
      </c>
      <c r="N49" s="70">
        <v>0.61805555555555558</v>
      </c>
      <c r="O49" s="41">
        <f t="shared" si="8"/>
        <v>0.61805555555555558</v>
      </c>
      <c r="P49" s="71">
        <v>0.68263888888888891</v>
      </c>
      <c r="Q49" s="41">
        <f t="shared" si="9"/>
        <v>0.68263888888888891</v>
      </c>
      <c r="R49" s="41">
        <v>0.69652777777777775</v>
      </c>
      <c r="S49" s="41">
        <f t="shared" si="10"/>
        <v>0.69652777777777775</v>
      </c>
      <c r="T49" s="126">
        <v>0.73055555555555551</v>
      </c>
      <c r="U49" s="72">
        <f t="shared" si="11"/>
        <v>0.73055555555555551</v>
      </c>
      <c r="V49" s="539"/>
      <c r="W49" s="110"/>
    </row>
    <row r="50" spans="1:23" ht="18" customHeight="1" x14ac:dyDescent="0.25">
      <c r="A50" s="586" t="s">
        <v>279</v>
      </c>
      <c r="B50" s="587"/>
      <c r="C50" s="97" t="s">
        <v>4350</v>
      </c>
      <c r="D50" s="217">
        <v>48028561</v>
      </c>
      <c r="E50" s="201" t="s">
        <v>623</v>
      </c>
      <c r="F50" s="79" t="s">
        <v>4229</v>
      </c>
      <c r="G50" s="256" t="s">
        <v>624</v>
      </c>
      <c r="H50" s="256"/>
      <c r="I50" s="256" t="s">
        <v>34</v>
      </c>
      <c r="J50" s="55">
        <v>0.56319444444444444</v>
      </c>
      <c r="K50" s="41">
        <f t="shared" si="6"/>
        <v>0.56319444444444444</v>
      </c>
      <c r="L50" s="42">
        <v>0.6166666666666667</v>
      </c>
      <c r="M50" s="41">
        <f t="shared" si="7"/>
        <v>0.6166666666666667</v>
      </c>
      <c r="N50" s="70">
        <v>0.62361111111111112</v>
      </c>
      <c r="O50" s="41">
        <f t="shared" si="8"/>
        <v>0.62361111111111112</v>
      </c>
      <c r="P50" s="71">
        <v>0.69513888888888886</v>
      </c>
      <c r="Q50" s="41">
        <f t="shared" si="9"/>
        <v>0.69513888888888886</v>
      </c>
      <c r="R50" s="41">
        <v>0.7104166666666667</v>
      </c>
      <c r="S50" s="41">
        <f t="shared" si="10"/>
        <v>0.7104166666666667</v>
      </c>
      <c r="T50" s="126">
        <v>0.73750000000000004</v>
      </c>
      <c r="U50" s="72">
        <f t="shared" si="11"/>
        <v>0.73750000000000004</v>
      </c>
      <c r="V50" s="539">
        <v>80</v>
      </c>
      <c r="W50" s="110"/>
    </row>
    <row r="51" spans="1:23" ht="18" customHeight="1" x14ac:dyDescent="0.25">
      <c r="A51" s="615" t="s">
        <v>283</v>
      </c>
      <c r="B51" s="587"/>
      <c r="C51" s="97" t="s">
        <v>4351</v>
      </c>
      <c r="D51" s="217">
        <v>25445765</v>
      </c>
      <c r="E51" s="50" t="s">
        <v>37</v>
      </c>
      <c r="F51" s="79" t="s">
        <v>1156</v>
      </c>
      <c r="G51" s="105"/>
      <c r="H51" s="180"/>
      <c r="I51" s="105" t="s">
        <v>3195</v>
      </c>
      <c r="J51" s="55">
        <v>0.6118055555555556</v>
      </c>
      <c r="K51" s="55">
        <f t="shared" si="6"/>
        <v>0.6118055555555556</v>
      </c>
      <c r="L51" s="41">
        <v>0.63124999999999998</v>
      </c>
      <c r="M51" s="41">
        <f t="shared" si="7"/>
        <v>0.63124999999999998</v>
      </c>
      <c r="N51" s="41">
        <v>0.63611111111111107</v>
      </c>
      <c r="O51" s="41">
        <f t="shared" si="8"/>
        <v>0.63611111111111107</v>
      </c>
      <c r="P51" s="41">
        <v>0.71736111111111112</v>
      </c>
      <c r="Q51" s="41">
        <f t="shared" si="9"/>
        <v>0.71736111111111112</v>
      </c>
      <c r="R51" s="41">
        <v>0.73124999999999996</v>
      </c>
      <c r="S51" s="41">
        <f t="shared" si="10"/>
        <v>0.73124999999999996</v>
      </c>
      <c r="T51" s="126">
        <v>0.75416666666666665</v>
      </c>
      <c r="U51" s="72">
        <f t="shared" si="11"/>
        <v>0.75416666666666665</v>
      </c>
      <c r="V51" s="539">
        <v>80</v>
      </c>
      <c r="W51" s="110"/>
    </row>
    <row r="52" spans="1:23" ht="18" customHeight="1" x14ac:dyDescent="0.25">
      <c r="A52" s="586" t="s">
        <v>288</v>
      </c>
      <c r="B52" s="587"/>
      <c r="C52" s="148" t="s">
        <v>4352</v>
      </c>
      <c r="D52" s="217">
        <v>25863009</v>
      </c>
      <c r="E52" s="21" t="s">
        <v>441</v>
      </c>
      <c r="F52" s="142" t="s">
        <v>60</v>
      </c>
      <c r="G52" s="184" t="s">
        <v>89</v>
      </c>
      <c r="H52" s="180"/>
      <c r="I52" s="105" t="s">
        <v>3195</v>
      </c>
      <c r="J52" s="42">
        <v>0.61250000000000004</v>
      </c>
      <c r="K52" s="42">
        <f t="shared" si="6"/>
        <v>0.61250000000000004</v>
      </c>
      <c r="L52" s="41">
        <v>0.63541666666666663</v>
      </c>
      <c r="M52" s="41">
        <f t="shared" si="7"/>
        <v>0.63541666666666663</v>
      </c>
      <c r="N52" s="41">
        <v>0.64166666666666672</v>
      </c>
      <c r="O52" s="41">
        <f t="shared" si="8"/>
        <v>0.64166666666666672</v>
      </c>
      <c r="P52" s="41">
        <v>0.7104166666666667</v>
      </c>
      <c r="Q52" s="41">
        <f t="shared" si="9"/>
        <v>0.7104166666666667</v>
      </c>
      <c r="R52" s="41">
        <v>0.72430555555555554</v>
      </c>
      <c r="S52" s="41">
        <f t="shared" si="10"/>
        <v>0.72430555555555554</v>
      </c>
      <c r="T52" s="126">
        <v>0.75138888888888888</v>
      </c>
      <c r="U52" s="72">
        <f t="shared" si="11"/>
        <v>0.75138888888888888</v>
      </c>
      <c r="V52" s="539">
        <v>80</v>
      </c>
      <c r="W52" s="110">
        <v>30</v>
      </c>
    </row>
    <row r="53" spans="1:23" ht="18" customHeight="1" x14ac:dyDescent="0.25">
      <c r="A53" s="586" t="s">
        <v>290</v>
      </c>
      <c r="B53" s="587"/>
      <c r="C53" s="148" t="s">
        <v>4353</v>
      </c>
      <c r="D53" s="217">
        <v>46001566</v>
      </c>
      <c r="E53" s="21" t="s">
        <v>3193</v>
      </c>
      <c r="F53" s="142" t="s">
        <v>60</v>
      </c>
      <c r="G53" s="184" t="s">
        <v>4354</v>
      </c>
      <c r="H53" s="182"/>
      <c r="I53" s="50" t="s">
        <v>338</v>
      </c>
      <c r="J53" s="42">
        <v>0.61805555555555558</v>
      </c>
      <c r="K53" s="42">
        <f t="shared" si="6"/>
        <v>0.61805555555555558</v>
      </c>
      <c r="L53" s="42">
        <v>0.64583333333333337</v>
      </c>
      <c r="M53" s="41">
        <f t="shared" si="7"/>
        <v>0.64583333333333337</v>
      </c>
      <c r="N53" s="70">
        <v>0.65902777777777777</v>
      </c>
      <c r="O53" s="41">
        <f t="shared" si="8"/>
        <v>0.65902777777777777</v>
      </c>
      <c r="P53" s="71">
        <v>0.72291666666666665</v>
      </c>
      <c r="Q53" s="41">
        <f t="shared" si="9"/>
        <v>0.72291666666666665</v>
      </c>
      <c r="R53" s="41">
        <v>0.7368055555555556</v>
      </c>
      <c r="S53" s="41">
        <f t="shared" si="10"/>
        <v>0.7368055555555556</v>
      </c>
      <c r="T53" s="126">
        <v>0.75138888888888888</v>
      </c>
      <c r="U53" s="72">
        <f t="shared" si="11"/>
        <v>0.75138888888888888</v>
      </c>
      <c r="V53" s="539">
        <v>100</v>
      </c>
      <c r="W53" s="110">
        <v>30</v>
      </c>
    </row>
    <row r="54" spans="1:23" ht="18.75" customHeight="1" x14ac:dyDescent="0.25">
      <c r="A54" s="586" t="s">
        <v>293</v>
      </c>
      <c r="B54" s="587"/>
      <c r="C54" s="97" t="s">
        <v>4263</v>
      </c>
      <c r="D54" s="50">
        <v>25563873</v>
      </c>
      <c r="E54" s="201" t="s">
        <v>45</v>
      </c>
      <c r="F54" s="79" t="s">
        <v>1156</v>
      </c>
      <c r="G54" s="245" t="s">
        <v>4355</v>
      </c>
      <c r="H54" s="347"/>
      <c r="I54" s="245" t="s">
        <v>317</v>
      </c>
      <c r="J54" s="55">
        <v>0.61041666666666672</v>
      </c>
      <c r="K54" s="41">
        <f t="shared" si="6"/>
        <v>0.61041666666666672</v>
      </c>
      <c r="L54" s="42">
        <v>0.62222222222222223</v>
      </c>
      <c r="M54" s="41">
        <f t="shared" si="7"/>
        <v>0.62222222222222223</v>
      </c>
      <c r="N54" s="70">
        <v>0.62916666666666665</v>
      </c>
      <c r="O54" s="41">
        <f t="shared" si="8"/>
        <v>0.62916666666666665</v>
      </c>
      <c r="P54" s="71">
        <v>0.69444444444444442</v>
      </c>
      <c r="Q54" s="41">
        <f t="shared" si="9"/>
        <v>0.69444444444444442</v>
      </c>
      <c r="R54" s="41">
        <v>0.70833333333333337</v>
      </c>
      <c r="S54" s="41">
        <f t="shared" si="10"/>
        <v>0.70833333333333337</v>
      </c>
      <c r="T54" s="126">
        <v>0.74305555555555558</v>
      </c>
      <c r="U54" s="72">
        <f t="shared" si="11"/>
        <v>0.74305555555555558</v>
      </c>
      <c r="V54" s="541">
        <v>80</v>
      </c>
      <c r="W54" s="110"/>
    </row>
    <row r="55" spans="1:23" ht="24.75" customHeight="1" x14ac:dyDescent="0.25">
      <c r="A55" s="586" t="s">
        <v>299</v>
      </c>
      <c r="B55" s="587"/>
      <c r="C55" s="97" t="s">
        <v>4356</v>
      </c>
      <c r="D55" s="50">
        <v>3148828</v>
      </c>
      <c r="E55" s="174" t="s">
        <v>138</v>
      </c>
      <c r="F55" s="142" t="s">
        <v>60</v>
      </c>
      <c r="G55" s="105"/>
      <c r="H55" s="356" t="s">
        <v>248</v>
      </c>
      <c r="I55" s="105" t="s">
        <v>3195</v>
      </c>
      <c r="J55" s="42">
        <v>0.62430555555555556</v>
      </c>
      <c r="K55" s="42">
        <f t="shared" si="6"/>
        <v>0.62430555555555556</v>
      </c>
      <c r="L55" s="41">
        <v>0.65625</v>
      </c>
      <c r="M55" s="41">
        <f t="shared" si="7"/>
        <v>0.65625</v>
      </c>
      <c r="N55" s="41">
        <v>0.66111111111111109</v>
      </c>
      <c r="O55" s="41">
        <f t="shared" si="8"/>
        <v>0.66111111111111109</v>
      </c>
      <c r="P55" s="41">
        <v>0.72847222222222219</v>
      </c>
      <c r="Q55" s="41">
        <f t="shared" si="9"/>
        <v>0.72847222222222219</v>
      </c>
      <c r="R55" s="41">
        <v>0.74305555555555558</v>
      </c>
      <c r="S55" s="41">
        <f t="shared" si="10"/>
        <v>0.74305555555555558</v>
      </c>
      <c r="T55" s="126">
        <v>0.75763888888888886</v>
      </c>
      <c r="U55" s="72">
        <f t="shared" si="11"/>
        <v>0.75763888888888886</v>
      </c>
      <c r="V55" s="541"/>
      <c r="W55" s="110"/>
    </row>
    <row r="56" spans="1:23" ht="18.75" customHeight="1" x14ac:dyDescent="0.25">
      <c r="A56" s="586" t="s">
        <v>303</v>
      </c>
      <c r="B56" s="587"/>
      <c r="C56" s="148" t="s">
        <v>4357</v>
      </c>
      <c r="D56" s="217">
        <v>7892452</v>
      </c>
      <c r="E56" s="201" t="s">
        <v>45</v>
      </c>
      <c r="F56" s="142" t="s">
        <v>4229</v>
      </c>
      <c r="G56" s="105" t="s">
        <v>69</v>
      </c>
      <c r="H56" s="50"/>
      <c r="I56" s="50" t="s">
        <v>2295</v>
      </c>
      <c r="J56" s="42">
        <v>0.65347222222222223</v>
      </c>
      <c r="K56" s="42">
        <f t="shared" si="6"/>
        <v>0.65347222222222223</v>
      </c>
      <c r="L56" s="42">
        <v>0.65902777777777777</v>
      </c>
      <c r="M56" s="41">
        <f t="shared" si="7"/>
        <v>0.65902777777777777</v>
      </c>
      <c r="N56" s="70">
        <v>0.6645833333333333</v>
      </c>
      <c r="O56" s="41">
        <f t="shared" si="8"/>
        <v>0.6645833333333333</v>
      </c>
      <c r="P56" s="71">
        <v>0.73472222222222228</v>
      </c>
      <c r="Q56" s="41">
        <f t="shared" si="9"/>
        <v>0.73472222222222228</v>
      </c>
      <c r="R56" s="41">
        <v>0.74930555555555556</v>
      </c>
      <c r="S56" s="41">
        <f t="shared" si="10"/>
        <v>0.74930555555555556</v>
      </c>
      <c r="T56" s="126">
        <v>0.76458333333333328</v>
      </c>
      <c r="U56" s="72">
        <f t="shared" si="11"/>
        <v>0.76458333333333328</v>
      </c>
      <c r="V56" s="541"/>
      <c r="W56" s="110">
        <v>40</v>
      </c>
    </row>
    <row r="57" spans="1:23" ht="18.75" customHeight="1" x14ac:dyDescent="0.25">
      <c r="A57" s="586" t="s">
        <v>306</v>
      </c>
      <c r="B57" s="587"/>
      <c r="C57" s="97" t="s">
        <v>4358</v>
      </c>
      <c r="D57" s="217">
        <v>45342288</v>
      </c>
      <c r="E57" s="174" t="s">
        <v>138</v>
      </c>
      <c r="F57" s="142" t="s">
        <v>4229</v>
      </c>
      <c r="G57" s="105" t="s">
        <v>24</v>
      </c>
      <c r="H57" s="186"/>
      <c r="I57" s="186" t="s">
        <v>159</v>
      </c>
      <c r="J57" s="42">
        <v>0.66319444444444442</v>
      </c>
      <c r="K57" s="42">
        <f t="shared" si="6"/>
        <v>0.66319444444444442</v>
      </c>
      <c r="L57" s="42">
        <v>0.66736111111111107</v>
      </c>
      <c r="M57" s="41">
        <f t="shared" si="7"/>
        <v>0.66736111111111107</v>
      </c>
      <c r="N57" s="70">
        <v>0.67361111111111116</v>
      </c>
      <c r="O57" s="41">
        <f t="shared" si="8"/>
        <v>0.67361111111111116</v>
      </c>
      <c r="P57" s="71">
        <v>0.73958333333333337</v>
      </c>
      <c r="Q57" s="41">
        <f t="shared" si="9"/>
        <v>0.73958333333333337</v>
      </c>
      <c r="R57" s="41">
        <v>0.75416666666666665</v>
      </c>
      <c r="S57" s="41">
        <f t="shared" si="10"/>
        <v>0.75416666666666665</v>
      </c>
      <c r="T57" s="126">
        <v>0.76666666666666672</v>
      </c>
      <c r="U57" s="72">
        <f t="shared" si="11"/>
        <v>0.76666666666666672</v>
      </c>
      <c r="V57" s="541"/>
      <c r="W57" s="110"/>
    </row>
    <row r="58" spans="1:23" ht="18.75" customHeight="1" x14ac:dyDescent="0.25">
      <c r="A58" s="589"/>
      <c r="B58" s="589"/>
    </row>
    <row r="59" spans="1:23" ht="18.75" customHeight="1" x14ac:dyDescent="0.25">
      <c r="A59" s="589"/>
      <c r="B59" s="589"/>
    </row>
    <row r="60" spans="1:23" ht="18.75" customHeight="1" x14ac:dyDescent="0.25">
      <c r="A60" s="589"/>
      <c r="B60" s="589"/>
    </row>
    <row r="61" spans="1:23" ht="30" customHeight="1" x14ac:dyDescent="0.25">
      <c r="A61" s="589"/>
      <c r="B61" s="589"/>
    </row>
    <row r="62" spans="1:23" ht="18.75" customHeight="1" x14ac:dyDescent="0.25">
      <c r="A62" s="589"/>
      <c r="B62" s="589"/>
    </row>
    <row r="63" spans="1:23" ht="18.75" customHeight="1" x14ac:dyDescent="0.25">
      <c r="A63" s="589"/>
      <c r="B63" s="589"/>
    </row>
    <row r="64" spans="1:23" ht="18.75" customHeight="1" x14ac:dyDescent="0.25">
      <c r="A64" s="589"/>
      <c r="B64" s="589"/>
    </row>
    <row r="65" spans="1:8" ht="18.75" customHeight="1" x14ac:dyDescent="0.25">
      <c r="A65" s="589"/>
      <c r="B65" s="589"/>
    </row>
    <row r="66" spans="1:8" ht="18" customHeight="1" x14ac:dyDescent="0.25"/>
    <row r="67" spans="1:8" ht="15.75" customHeight="1" x14ac:dyDescent="0.25">
      <c r="B67" t="s">
        <v>6768</v>
      </c>
      <c r="C67" t="s">
        <v>6769</v>
      </c>
      <c r="D67" t="s">
        <v>6770</v>
      </c>
      <c r="E67" t="s">
        <v>6771</v>
      </c>
      <c r="F67" t="s">
        <v>6772</v>
      </c>
      <c r="G67" t="s">
        <v>6773</v>
      </c>
      <c r="H67" t="s">
        <v>6774</v>
      </c>
    </row>
    <row r="68" spans="1:8" ht="18" customHeight="1" x14ac:dyDescent="0.25"/>
    <row r="69" spans="1:8" ht="18" customHeight="1" x14ac:dyDescent="0.25"/>
    <row r="70" spans="1:8" ht="18" customHeight="1" x14ac:dyDescent="0.25"/>
    <row r="71" spans="1:8" ht="18" customHeight="1" x14ac:dyDescent="0.25"/>
    <row r="72" spans="1:8" ht="18" customHeight="1" x14ac:dyDescent="0.25"/>
    <row r="73" spans="1:8" ht="18" customHeight="1" x14ac:dyDescent="0.25"/>
    <row r="74" spans="1:8" ht="18" customHeight="1" x14ac:dyDescent="0.25"/>
    <row r="75" spans="1:8" ht="18" customHeight="1" x14ac:dyDescent="0.25"/>
    <row r="76" spans="1:8" ht="18" customHeight="1" x14ac:dyDescent="0.25"/>
    <row r="77" spans="1:8" ht="18" customHeight="1" x14ac:dyDescent="0.25"/>
    <row r="78" spans="1:8" ht="18" customHeight="1" x14ac:dyDescent="0.25"/>
    <row r="79" spans="1:8" ht="18" customHeight="1" x14ac:dyDescent="0.25"/>
    <row r="80" spans="1:8" ht="18" customHeight="1" x14ac:dyDescent="0.25"/>
    <row r="81" spans="2:6" ht="18" customHeight="1" x14ac:dyDescent="0.25"/>
    <row r="82" spans="2:6" ht="18" customHeight="1" x14ac:dyDescent="0.25"/>
    <row r="83" spans="2:6" ht="18" customHeight="1" x14ac:dyDescent="0.25"/>
    <row r="84" spans="2:6" ht="18" customHeight="1" x14ac:dyDescent="0.25"/>
    <row r="85" spans="2:6" ht="18" customHeight="1" x14ac:dyDescent="0.25"/>
    <row r="86" spans="2:6" ht="18" customHeight="1" x14ac:dyDescent="0.25"/>
    <row r="87" spans="2:6" ht="18" customHeight="1" x14ac:dyDescent="0.25"/>
    <row r="88" spans="2:6" ht="18" customHeight="1" x14ac:dyDescent="0.25"/>
    <row r="89" spans="2:6" ht="18" customHeight="1" x14ac:dyDescent="0.25"/>
    <row r="90" spans="2:6" ht="18" customHeight="1" x14ac:dyDescent="0.25"/>
    <row r="91" spans="2:6" ht="15.75" customHeight="1" x14ac:dyDescent="0.25"/>
    <row r="92" spans="2:6" ht="15.75" customHeight="1" x14ac:dyDescent="0.25"/>
    <row r="93" spans="2:6" ht="15.75" customHeight="1" x14ac:dyDescent="0.25">
      <c r="B93" t="s">
        <v>6768</v>
      </c>
      <c r="C93" t="s">
        <v>6769</v>
      </c>
      <c r="D93" t="s">
        <v>6770</v>
      </c>
      <c r="E93" t="s">
        <v>6771</v>
      </c>
      <c r="F93" t="s">
        <v>6772</v>
      </c>
    </row>
    <row r="94" spans="2:6" ht="15.75" customHeight="1" x14ac:dyDescent="0.25"/>
    <row r="95" spans="2:6" ht="15.75" customHeight="1" x14ac:dyDescent="0.25"/>
    <row r="96" spans="2:6" ht="21" customHeight="1" x14ac:dyDescent="0.25"/>
    <row r="97" spans="3:9" ht="21" customHeight="1" x14ac:dyDescent="0.25"/>
    <row r="98" spans="3:9" ht="18.75" customHeight="1" x14ac:dyDescent="0.25"/>
    <row r="99" spans="3:9" ht="15.75" customHeight="1" x14ac:dyDescent="0.25"/>
    <row r="100" spans="3:9" ht="15.75" customHeight="1" x14ac:dyDescent="0.25"/>
    <row r="101" spans="3:9" ht="18.75" customHeight="1" x14ac:dyDescent="0.25"/>
    <row r="105" spans="3:9" x14ac:dyDescent="0.25">
      <c r="C105" t="s">
        <v>6768</v>
      </c>
      <c r="D105" t="s">
        <v>6769</v>
      </c>
      <c r="E105" t="s">
        <v>6770</v>
      </c>
      <c r="F105" t="s">
        <v>6771</v>
      </c>
      <c r="G105" t="s">
        <v>6772</v>
      </c>
      <c r="H105" t="s">
        <v>6773</v>
      </c>
      <c r="I105" t="s">
        <v>6774</v>
      </c>
    </row>
    <row r="106" spans="3:9" ht="15.75" customHeight="1" x14ac:dyDescent="0.25"/>
    <row r="107" spans="3:9" ht="15.75" customHeight="1" x14ac:dyDescent="0.25"/>
    <row r="108" spans="3:9" ht="15.75" customHeight="1" x14ac:dyDescent="0.25"/>
    <row r="109" spans="3:9" ht="15.75" customHeight="1" x14ac:dyDescent="0.25"/>
    <row r="110" spans="3:9" ht="18.75" customHeight="1" x14ac:dyDescent="0.25"/>
    <row r="111" spans="3:9" ht="15.75" customHeight="1" x14ac:dyDescent="0.25"/>
    <row r="112" spans="3:9" ht="15.75" customHeight="1" x14ac:dyDescent="0.25"/>
    <row r="113" ht="18.75" customHeight="1" x14ac:dyDescent="0.25"/>
    <row r="114" ht="15.75" customHeight="1" x14ac:dyDescent="0.25"/>
  </sheetData>
  <mergeCells count="70">
    <mergeCell ref="A48:B48"/>
    <mergeCell ref="A24:B24"/>
    <mergeCell ref="A30:B30"/>
    <mergeCell ref="A64:B64"/>
    <mergeCell ref="A15:B15"/>
    <mergeCell ref="A59:B59"/>
    <mergeCell ref="A60:B60"/>
    <mergeCell ref="A51:B51"/>
    <mergeCell ref="A61:B61"/>
    <mergeCell ref="A54:B54"/>
    <mergeCell ref="A63:B63"/>
    <mergeCell ref="N1:O1"/>
    <mergeCell ref="A12:B12"/>
    <mergeCell ref="A21:B21"/>
    <mergeCell ref="A2:B2"/>
    <mergeCell ref="A19:B19"/>
    <mergeCell ref="A1:B1"/>
    <mergeCell ref="A6:B6"/>
    <mergeCell ref="A16:B16"/>
    <mergeCell ref="A7:B7"/>
    <mergeCell ref="A18:B18"/>
    <mergeCell ref="A3:B3"/>
    <mergeCell ref="A65:B65"/>
    <mergeCell ref="A25:B25"/>
    <mergeCell ref="A41:B41"/>
    <mergeCell ref="A37:B37"/>
    <mergeCell ref="A46:B46"/>
    <mergeCell ref="A27:B27"/>
    <mergeCell ref="A56:B56"/>
    <mergeCell ref="A55:B55"/>
    <mergeCell ref="A50:B50"/>
    <mergeCell ref="A26:B26"/>
    <mergeCell ref="A57:B57"/>
    <mergeCell ref="A33:B33"/>
    <mergeCell ref="A53:B53"/>
    <mergeCell ref="A62:B62"/>
    <mergeCell ref="A52:B52"/>
    <mergeCell ref="A43:B43"/>
    <mergeCell ref="T1:U1"/>
    <mergeCell ref="A47:B47"/>
    <mergeCell ref="A5:B5"/>
    <mergeCell ref="L1:M1"/>
    <mergeCell ref="A32:B32"/>
    <mergeCell ref="A42:B42"/>
    <mergeCell ref="A14:B14"/>
    <mergeCell ref="A23:B23"/>
    <mergeCell ref="A17:B17"/>
    <mergeCell ref="A8:B8"/>
    <mergeCell ref="A22:B22"/>
    <mergeCell ref="A35:B35"/>
    <mergeCell ref="A4:B4"/>
    <mergeCell ref="A20:B20"/>
    <mergeCell ref="A38:B38"/>
    <mergeCell ref="A29:B29"/>
    <mergeCell ref="A9:B9"/>
    <mergeCell ref="A31:B31"/>
    <mergeCell ref="A58:B58"/>
    <mergeCell ref="R1:S1"/>
    <mergeCell ref="A34:B34"/>
    <mergeCell ref="A10:B10"/>
    <mergeCell ref="A28:B28"/>
    <mergeCell ref="A13:B13"/>
    <mergeCell ref="A44:B44"/>
    <mergeCell ref="A39:B39"/>
    <mergeCell ref="A40:B40"/>
    <mergeCell ref="A11:B11"/>
    <mergeCell ref="A49:B49"/>
    <mergeCell ref="A45:B45"/>
    <mergeCell ref="P1:Q1"/>
    <mergeCell ref="A36:B36"/>
  </mergeCells>
  <pageMargins left="0.7" right="0.7" top="0.75" bottom="0.75" header="0.3" footer="0.3"/>
  <pageSetup paperSize="9" fitToWidth="0" orientation="landscape"/>
  <tableParts count="3">
    <tablePart r:id="rId1"/>
    <tablePart r:id="rId2"/>
    <tablePart r:id="rId3"/>
  </tableParts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00-000000000000}">
  <sheetPr codeName="Hoja389">
    <pageSetUpPr fitToPage="1"/>
  </sheetPr>
  <dimension ref="A1:W113"/>
  <sheetViews>
    <sheetView topLeftCell="A22" workbookViewId="0">
      <selection activeCell="C34" sqref="C34:I34"/>
    </sheetView>
  </sheetViews>
  <sheetFormatPr baseColWidth="10" defaultColWidth="9.140625" defaultRowHeight="15" x14ac:dyDescent="0.25"/>
  <cols>
    <col min="1" max="2" width="2.7109375" customWidth="1"/>
    <col min="3" max="3" width="42.5703125" customWidth="1"/>
    <col min="4" max="4" width="14.5703125" customWidth="1"/>
    <col min="5" max="5" width="21.85546875" customWidth="1"/>
    <col min="6" max="6" width="22" customWidth="1"/>
    <col min="7" max="7" width="21.140625" bestFit="1" customWidth="1"/>
    <col min="8" max="8" width="11.85546875" customWidth="1"/>
    <col min="9" max="9" width="25.140625" customWidth="1"/>
    <col min="10" max="10" width="13.28515625" customWidth="1"/>
    <col min="11" max="11" width="13.5703125" customWidth="1"/>
    <col min="12" max="12" width="14.28515625" customWidth="1"/>
    <col min="13" max="13" width="13.7109375" customWidth="1"/>
    <col min="14" max="15" width="14.7109375" customWidth="1"/>
    <col min="16" max="16" width="15.28515625" customWidth="1"/>
    <col min="17" max="17" width="14.85546875" customWidth="1"/>
    <col min="18" max="19" width="15.42578125" customWidth="1"/>
    <col min="20" max="20" width="17" customWidth="1"/>
    <col min="21" max="21" width="17.85546875" customWidth="1"/>
  </cols>
  <sheetData>
    <row r="1" spans="1:23" ht="46.5" customHeight="1" x14ac:dyDescent="0.25">
      <c r="A1" s="596" t="s">
        <v>0</v>
      </c>
      <c r="B1" s="597"/>
      <c r="C1" s="10" t="s">
        <v>1</v>
      </c>
      <c r="D1" s="10" t="s">
        <v>2</v>
      </c>
      <c r="E1" s="25" t="s">
        <v>3</v>
      </c>
      <c r="F1" s="20" t="s">
        <v>4</v>
      </c>
      <c r="G1" s="1" t="s">
        <v>5</v>
      </c>
      <c r="H1" s="35" t="s">
        <v>6</v>
      </c>
      <c r="I1" s="2" t="s">
        <v>7</v>
      </c>
      <c r="J1" s="3" t="s">
        <v>8</v>
      </c>
      <c r="K1" s="3" t="s">
        <v>9</v>
      </c>
      <c r="L1" s="593" t="s">
        <v>10</v>
      </c>
      <c r="M1" s="592"/>
      <c r="N1" s="599" t="s">
        <v>11</v>
      </c>
      <c r="O1" s="592"/>
      <c r="P1" s="595" t="s">
        <v>12</v>
      </c>
      <c r="Q1" s="592"/>
      <c r="R1" s="594" t="s">
        <v>13</v>
      </c>
      <c r="S1" s="592"/>
      <c r="T1" s="591" t="s">
        <v>14</v>
      </c>
      <c r="U1" s="592"/>
      <c r="W1" s="110"/>
    </row>
    <row r="2" spans="1:23" ht="21" customHeight="1" x14ac:dyDescent="0.25">
      <c r="A2" s="586" t="s">
        <v>15</v>
      </c>
      <c r="B2" s="587"/>
      <c r="C2" s="97" t="s">
        <v>4359</v>
      </c>
      <c r="D2" s="50">
        <v>2845686</v>
      </c>
      <c r="E2" s="21" t="s">
        <v>3101</v>
      </c>
      <c r="F2" s="79" t="s">
        <v>1156</v>
      </c>
      <c r="G2" s="105"/>
      <c r="H2" s="105"/>
      <c r="I2" s="105" t="s">
        <v>780</v>
      </c>
      <c r="J2" s="55">
        <v>0.34375</v>
      </c>
      <c r="K2" s="41">
        <f t="shared" ref="K2:K33" si="0">J2+$K$62</f>
        <v>0.34375</v>
      </c>
      <c r="L2" s="41">
        <v>0.34583333333333333</v>
      </c>
      <c r="M2" s="41">
        <f t="shared" ref="M2:M33" si="1">L2+$M$63</f>
        <v>0.34583333333333333</v>
      </c>
      <c r="N2" s="70">
        <v>0.35208333333333341</v>
      </c>
      <c r="O2" s="41">
        <f t="shared" ref="O2:O35" si="2">N2+$O$63</f>
        <v>0.35208333333333341</v>
      </c>
      <c r="P2" s="71">
        <v>0.39930555555555558</v>
      </c>
      <c r="Q2" s="41">
        <f t="shared" ref="Q2:Q33" si="3">P2+$Q$63</f>
        <v>0.39930555555555558</v>
      </c>
      <c r="R2" s="41">
        <v>0.41041666666666671</v>
      </c>
      <c r="S2" s="41">
        <f t="shared" ref="S2:S33" si="4">R2+$S$63</f>
        <v>0.41041666666666671</v>
      </c>
      <c r="T2" s="126">
        <v>0.4236111111111111</v>
      </c>
      <c r="U2" s="126">
        <f t="shared" ref="U2:U33" si="5">T2+$U$63</f>
        <v>0.4236111111111111</v>
      </c>
      <c r="V2" s="539">
        <v>80</v>
      </c>
      <c r="W2" s="539"/>
    </row>
    <row r="3" spans="1:23" ht="21" customHeight="1" x14ac:dyDescent="0.25">
      <c r="A3" s="586" t="s">
        <v>21</v>
      </c>
      <c r="B3" s="587"/>
      <c r="C3" s="97" t="s">
        <v>4360</v>
      </c>
      <c r="D3" s="50">
        <v>4653757</v>
      </c>
      <c r="E3" s="174" t="s">
        <v>138</v>
      </c>
      <c r="F3" s="79" t="s">
        <v>1153</v>
      </c>
      <c r="G3" s="105"/>
      <c r="H3" s="356" t="s">
        <v>108</v>
      </c>
      <c r="I3" s="105" t="s">
        <v>780</v>
      </c>
      <c r="J3" s="55">
        <v>0.34513888888888888</v>
      </c>
      <c r="K3" s="41">
        <f t="shared" si="0"/>
        <v>0.34513888888888888</v>
      </c>
      <c r="L3" s="41">
        <v>0.35138888888888892</v>
      </c>
      <c r="M3" s="41">
        <f t="shared" si="1"/>
        <v>0.35138888888888892</v>
      </c>
      <c r="N3" s="70">
        <v>0.35555555555555562</v>
      </c>
      <c r="O3" s="41">
        <f t="shared" si="2"/>
        <v>0.35555555555555562</v>
      </c>
      <c r="P3" s="71">
        <v>0.40347222222222218</v>
      </c>
      <c r="Q3" s="41">
        <f t="shared" si="3"/>
        <v>0.40347222222222218</v>
      </c>
      <c r="R3" s="41">
        <v>0.4201388888888889</v>
      </c>
      <c r="S3" s="41">
        <f t="shared" si="4"/>
        <v>0.4201388888888889</v>
      </c>
      <c r="T3" s="126">
        <v>0.43194444444444452</v>
      </c>
      <c r="U3" s="126">
        <f t="shared" si="5"/>
        <v>0.43194444444444452</v>
      </c>
      <c r="V3" s="539">
        <v>80</v>
      </c>
      <c r="W3" s="539"/>
    </row>
    <row r="4" spans="1:23" ht="20.25" customHeight="1" x14ac:dyDescent="0.25">
      <c r="A4" s="586" t="s">
        <v>26</v>
      </c>
      <c r="B4" s="587"/>
      <c r="C4" s="97" t="s">
        <v>4361</v>
      </c>
      <c r="D4" s="50">
        <v>70888078</v>
      </c>
      <c r="E4" s="50" t="s">
        <v>84</v>
      </c>
      <c r="F4" s="79" t="s">
        <v>1156</v>
      </c>
      <c r="G4" s="83" t="s">
        <v>4362</v>
      </c>
      <c r="H4" s="50"/>
      <c r="I4" s="50" t="s">
        <v>1962</v>
      </c>
      <c r="J4" s="55">
        <v>0.35347222222222219</v>
      </c>
      <c r="K4" s="41">
        <f t="shared" si="0"/>
        <v>0.35347222222222219</v>
      </c>
      <c r="L4" s="41">
        <v>0.35486111111111113</v>
      </c>
      <c r="M4" s="41">
        <f t="shared" si="1"/>
        <v>0.35486111111111113</v>
      </c>
      <c r="N4" s="70">
        <v>0.36041666666666672</v>
      </c>
      <c r="O4" s="41">
        <f t="shared" si="2"/>
        <v>0.36041666666666672</v>
      </c>
      <c r="P4" s="71">
        <v>0.41041666666666671</v>
      </c>
      <c r="Q4" s="41">
        <f t="shared" si="3"/>
        <v>0.41041666666666671</v>
      </c>
      <c r="R4" s="41">
        <v>0.42222222222222222</v>
      </c>
      <c r="S4" s="41">
        <f t="shared" si="4"/>
        <v>0.42222222222222222</v>
      </c>
      <c r="T4" s="126">
        <v>0.43680555555555561</v>
      </c>
      <c r="U4" s="126">
        <f t="shared" si="5"/>
        <v>0.43680555555555561</v>
      </c>
      <c r="V4" s="539">
        <v>90</v>
      </c>
      <c r="W4" s="539"/>
    </row>
    <row r="5" spans="1:23" ht="18.75" customHeight="1" x14ac:dyDescent="0.25">
      <c r="A5" s="586" t="s">
        <v>30</v>
      </c>
      <c r="B5" s="587"/>
      <c r="C5" s="97" t="s">
        <v>4363</v>
      </c>
      <c r="D5" s="50">
        <v>42897630</v>
      </c>
      <c r="E5" s="201" t="s">
        <v>623</v>
      </c>
      <c r="F5" s="79" t="s">
        <v>1156</v>
      </c>
      <c r="G5" s="245"/>
      <c r="H5" s="245"/>
      <c r="I5" s="245" t="s">
        <v>47</v>
      </c>
      <c r="J5" s="55">
        <v>0.35416666666666669</v>
      </c>
      <c r="K5" s="41">
        <f t="shared" si="0"/>
        <v>0.35416666666666669</v>
      </c>
      <c r="L5" s="41">
        <v>0.35972222222222222</v>
      </c>
      <c r="M5" s="41">
        <f t="shared" si="1"/>
        <v>0.35972222222222222</v>
      </c>
      <c r="N5" s="70">
        <v>0.3659722222222222</v>
      </c>
      <c r="O5" s="41">
        <f t="shared" si="2"/>
        <v>0.3659722222222222</v>
      </c>
      <c r="P5" s="71">
        <v>0.41458333333333341</v>
      </c>
      <c r="Q5" s="41">
        <f t="shared" si="3"/>
        <v>0.41458333333333341</v>
      </c>
      <c r="R5" s="41">
        <v>0.43333333333333329</v>
      </c>
      <c r="S5" s="41">
        <f t="shared" si="4"/>
        <v>0.43333333333333329</v>
      </c>
      <c r="T5" s="126">
        <v>0.45555555555555549</v>
      </c>
      <c r="U5" s="126">
        <f t="shared" si="5"/>
        <v>0.45555555555555549</v>
      </c>
      <c r="V5" s="539">
        <v>80</v>
      </c>
      <c r="W5" s="539"/>
    </row>
    <row r="6" spans="1:23" ht="23.25" customHeight="1" x14ac:dyDescent="0.25">
      <c r="A6" s="586" t="s">
        <v>35</v>
      </c>
      <c r="B6" s="587"/>
      <c r="C6" s="97" t="s">
        <v>4364</v>
      </c>
      <c r="D6" s="50">
        <v>75401916</v>
      </c>
      <c r="E6" s="201" t="s">
        <v>623</v>
      </c>
      <c r="F6" s="79" t="s">
        <v>1156</v>
      </c>
      <c r="G6" s="407" t="s">
        <v>4365</v>
      </c>
      <c r="H6" s="50"/>
      <c r="I6" s="50" t="s">
        <v>4366</v>
      </c>
      <c r="J6" s="55">
        <v>0.3576388888888889</v>
      </c>
      <c r="K6" s="41">
        <f t="shared" si="0"/>
        <v>0.3576388888888889</v>
      </c>
      <c r="L6" s="41">
        <v>0.36458333333333331</v>
      </c>
      <c r="M6" s="41">
        <f t="shared" si="1"/>
        <v>0.36458333333333331</v>
      </c>
      <c r="N6" s="70">
        <v>0.37013888888888891</v>
      </c>
      <c r="O6" s="41">
        <f t="shared" si="2"/>
        <v>0.37013888888888891</v>
      </c>
      <c r="P6" s="71">
        <v>0.41597222222222219</v>
      </c>
      <c r="Q6" s="41">
        <f t="shared" si="3"/>
        <v>0.41597222222222219</v>
      </c>
      <c r="R6" s="41">
        <v>0.42916666666666659</v>
      </c>
      <c r="S6" s="41">
        <f t="shared" si="4"/>
        <v>0.42916666666666659</v>
      </c>
      <c r="T6" s="126">
        <v>0.44374999999999998</v>
      </c>
      <c r="U6" s="126">
        <f t="shared" si="5"/>
        <v>0.44374999999999998</v>
      </c>
      <c r="V6" s="539">
        <v>80</v>
      </c>
      <c r="W6" s="539"/>
    </row>
    <row r="7" spans="1:23" ht="19.5" customHeight="1" x14ac:dyDescent="0.25">
      <c r="A7" s="586" t="s">
        <v>40</v>
      </c>
      <c r="B7" s="587"/>
      <c r="C7" s="148" t="s">
        <v>4367</v>
      </c>
      <c r="D7" s="50">
        <v>40918902</v>
      </c>
      <c r="E7" s="201" t="s">
        <v>623</v>
      </c>
      <c r="F7" s="79" t="s">
        <v>4229</v>
      </c>
      <c r="G7" s="105" t="s">
        <v>69</v>
      </c>
      <c r="H7" s="245"/>
      <c r="I7" s="245" t="s">
        <v>63</v>
      </c>
      <c r="J7" s="55">
        <v>0.36666666666666659</v>
      </c>
      <c r="K7" s="41">
        <f t="shared" si="0"/>
        <v>0.36666666666666659</v>
      </c>
      <c r="L7" s="41">
        <v>0.36944444444444452</v>
      </c>
      <c r="M7" s="41">
        <f t="shared" si="1"/>
        <v>0.36944444444444452</v>
      </c>
      <c r="N7" s="70">
        <v>0.37361111111111112</v>
      </c>
      <c r="O7" s="41">
        <f t="shared" si="2"/>
        <v>0.37361111111111112</v>
      </c>
      <c r="P7" s="71">
        <v>0.42222222222222222</v>
      </c>
      <c r="Q7" s="41">
        <f t="shared" si="3"/>
        <v>0.42222222222222222</v>
      </c>
      <c r="R7" s="41">
        <v>0.43402777777777779</v>
      </c>
      <c r="S7" s="41">
        <f t="shared" si="4"/>
        <v>0.43402777777777779</v>
      </c>
      <c r="T7" s="126">
        <v>0.44861111111111113</v>
      </c>
      <c r="U7" s="126">
        <f t="shared" si="5"/>
        <v>0.44861111111111113</v>
      </c>
      <c r="V7" s="539">
        <v>80</v>
      </c>
      <c r="W7" s="539">
        <v>40</v>
      </c>
    </row>
    <row r="8" spans="1:23" ht="21.75" customHeight="1" x14ac:dyDescent="0.25">
      <c r="A8" s="586" t="s">
        <v>43</v>
      </c>
      <c r="B8" s="587"/>
      <c r="C8" s="97" t="s">
        <v>4368</v>
      </c>
      <c r="D8" s="50">
        <v>47448446</v>
      </c>
      <c r="E8" s="50" t="s">
        <v>84</v>
      </c>
      <c r="F8" s="79" t="s">
        <v>4229</v>
      </c>
      <c r="G8" s="105"/>
      <c r="H8" s="105"/>
      <c r="I8" s="105" t="s">
        <v>780</v>
      </c>
      <c r="J8" s="55">
        <v>0.36736111111111108</v>
      </c>
      <c r="K8" s="41">
        <f t="shared" si="0"/>
        <v>0.36736111111111108</v>
      </c>
      <c r="L8" s="41">
        <v>0.37361111111111112</v>
      </c>
      <c r="M8" s="41">
        <f t="shared" si="1"/>
        <v>0.37361111111111112</v>
      </c>
      <c r="N8" s="70">
        <v>0.37847222222222221</v>
      </c>
      <c r="O8" s="41">
        <f t="shared" si="2"/>
        <v>0.37847222222222221</v>
      </c>
      <c r="P8" s="71">
        <v>0.42638888888888887</v>
      </c>
      <c r="Q8" s="41">
        <f t="shared" si="3"/>
        <v>0.42638888888888887</v>
      </c>
      <c r="R8" s="41">
        <v>0.45069444444444451</v>
      </c>
      <c r="S8" s="41">
        <f t="shared" si="4"/>
        <v>0.45069444444444451</v>
      </c>
      <c r="T8" s="126">
        <v>0.46736111111111112</v>
      </c>
      <c r="U8" s="126">
        <f t="shared" si="5"/>
        <v>0.46736111111111112</v>
      </c>
      <c r="V8" s="539">
        <v>80</v>
      </c>
      <c r="W8" s="539"/>
    </row>
    <row r="9" spans="1:23" ht="20.25" customHeight="1" x14ac:dyDescent="0.25">
      <c r="A9" s="586" t="s">
        <v>48</v>
      </c>
      <c r="B9" s="587"/>
      <c r="C9" s="97" t="s">
        <v>4369</v>
      </c>
      <c r="D9" s="50">
        <v>74881784</v>
      </c>
      <c r="E9" s="50" t="s">
        <v>17</v>
      </c>
      <c r="F9" s="79" t="s">
        <v>4229</v>
      </c>
      <c r="G9" s="207" t="s">
        <v>762</v>
      </c>
      <c r="H9" s="182"/>
      <c r="I9" s="50" t="s">
        <v>4370</v>
      </c>
      <c r="J9" s="55">
        <v>0.36944444444444452</v>
      </c>
      <c r="K9" s="41">
        <f t="shared" si="0"/>
        <v>0.36944444444444452</v>
      </c>
      <c r="L9" s="41">
        <v>0.37847222222222221</v>
      </c>
      <c r="M9" s="41">
        <f t="shared" si="1"/>
        <v>0.37847222222222221</v>
      </c>
      <c r="N9" s="42">
        <v>0.38333333333333341</v>
      </c>
      <c r="O9" s="41">
        <f t="shared" si="2"/>
        <v>0.38333333333333341</v>
      </c>
      <c r="P9" s="42">
        <v>0.43472222222222218</v>
      </c>
      <c r="Q9" s="41">
        <f t="shared" si="3"/>
        <v>0.43472222222222218</v>
      </c>
      <c r="R9" s="42">
        <v>0.44583333333333341</v>
      </c>
      <c r="S9" s="41">
        <f t="shared" si="4"/>
        <v>0.44583333333333341</v>
      </c>
      <c r="T9" s="126">
        <v>0.4597222222222222</v>
      </c>
      <c r="U9" s="126">
        <f t="shared" si="5"/>
        <v>0.4597222222222222</v>
      </c>
      <c r="V9" s="539">
        <v>80</v>
      </c>
      <c r="W9" s="539"/>
    </row>
    <row r="10" spans="1:23" ht="21" customHeight="1" x14ac:dyDescent="0.25">
      <c r="A10" s="586" t="s">
        <v>54</v>
      </c>
      <c r="B10" s="587"/>
      <c r="C10" s="97" t="s">
        <v>4371</v>
      </c>
      <c r="D10" s="50">
        <v>42760529</v>
      </c>
      <c r="E10" s="174" t="s">
        <v>138</v>
      </c>
      <c r="F10" s="79" t="s">
        <v>4229</v>
      </c>
      <c r="G10" s="96" t="s">
        <v>4372</v>
      </c>
      <c r="H10" s="182"/>
      <c r="I10" s="50" t="s">
        <v>1854</v>
      </c>
      <c r="J10" s="55">
        <v>0.37430555555555561</v>
      </c>
      <c r="K10" s="41">
        <f t="shared" si="0"/>
        <v>0.37430555555555561</v>
      </c>
      <c r="L10" s="41">
        <v>0.38263888888888892</v>
      </c>
      <c r="M10" s="41">
        <f t="shared" si="1"/>
        <v>0.38263888888888892</v>
      </c>
      <c r="N10" s="42">
        <v>0.38750000000000001</v>
      </c>
      <c r="O10" s="41">
        <f t="shared" si="2"/>
        <v>0.38750000000000001</v>
      </c>
      <c r="P10" s="42">
        <v>0.43819444444444439</v>
      </c>
      <c r="Q10" s="41">
        <f t="shared" si="3"/>
        <v>0.43819444444444439</v>
      </c>
      <c r="R10" s="41">
        <v>0.46388888888888891</v>
      </c>
      <c r="S10" s="41">
        <f t="shared" si="4"/>
        <v>0.46388888888888891</v>
      </c>
      <c r="T10" s="126">
        <v>0.47916666666666669</v>
      </c>
      <c r="U10" s="126">
        <f t="shared" si="5"/>
        <v>0.47916666666666669</v>
      </c>
      <c r="V10" s="539">
        <v>80</v>
      </c>
      <c r="W10" s="539"/>
    </row>
    <row r="11" spans="1:23" s="46" customFormat="1" ht="21" customHeight="1" x14ac:dyDescent="0.25">
      <c r="A11" s="586" t="s">
        <v>58</v>
      </c>
      <c r="B11" s="587"/>
      <c r="C11" s="97" t="s">
        <v>4373</v>
      </c>
      <c r="D11" s="50">
        <v>75429107</v>
      </c>
      <c r="E11" s="174" t="s">
        <v>138</v>
      </c>
      <c r="F11" s="79" t="s">
        <v>1156</v>
      </c>
      <c r="G11" s="96" t="s">
        <v>4374</v>
      </c>
      <c r="H11" s="182"/>
      <c r="I11" s="50" t="s">
        <v>1854</v>
      </c>
      <c r="J11" s="55">
        <v>0.37569444444444439</v>
      </c>
      <c r="K11" s="41">
        <f t="shared" si="0"/>
        <v>0.37569444444444439</v>
      </c>
      <c r="L11" s="41">
        <v>0.38680555555555562</v>
      </c>
      <c r="M11" s="41">
        <f t="shared" si="1"/>
        <v>0.38680555555555562</v>
      </c>
      <c r="N11" s="41">
        <v>0.39930555555555558</v>
      </c>
      <c r="O11" s="41">
        <f t="shared" si="2"/>
        <v>0.39930555555555558</v>
      </c>
      <c r="P11" s="42">
        <v>0.4465277777777778</v>
      </c>
      <c r="Q11" s="41">
        <f t="shared" si="3"/>
        <v>0.4465277777777778</v>
      </c>
      <c r="R11" s="41">
        <v>0.45833333333333331</v>
      </c>
      <c r="S11" s="41">
        <f t="shared" si="4"/>
        <v>0.45833333333333331</v>
      </c>
      <c r="T11" s="126">
        <v>0.47083333333333333</v>
      </c>
      <c r="U11" s="126">
        <f t="shared" si="5"/>
        <v>0.47083333333333333</v>
      </c>
      <c r="V11" s="539">
        <v>80</v>
      </c>
      <c r="W11" s="539"/>
    </row>
    <row r="12" spans="1:23" s="46" customFormat="1" ht="21" customHeight="1" x14ac:dyDescent="0.25">
      <c r="A12" s="586" t="s">
        <v>64</v>
      </c>
      <c r="B12" s="587"/>
      <c r="C12" s="148" t="s">
        <v>4375</v>
      </c>
      <c r="D12" s="50">
        <v>5394239</v>
      </c>
      <c r="E12" s="201" t="s">
        <v>623</v>
      </c>
      <c r="F12" s="79" t="s">
        <v>4229</v>
      </c>
      <c r="G12" s="83" t="s">
        <v>4376</v>
      </c>
      <c r="H12" s="182"/>
      <c r="I12" s="50" t="s">
        <v>195</v>
      </c>
      <c r="J12" s="55">
        <v>0.37708333333333333</v>
      </c>
      <c r="K12" s="41">
        <f t="shared" si="0"/>
        <v>0.37708333333333333</v>
      </c>
      <c r="L12" s="41">
        <v>0.39652777777777781</v>
      </c>
      <c r="M12" s="41">
        <f t="shared" si="1"/>
        <v>0.39652777777777781</v>
      </c>
      <c r="N12" s="41">
        <v>0.40347222222222218</v>
      </c>
      <c r="O12" s="41">
        <f t="shared" si="2"/>
        <v>0.40347222222222218</v>
      </c>
      <c r="P12" s="42">
        <v>0.45</v>
      </c>
      <c r="Q12" s="41">
        <f t="shared" si="3"/>
        <v>0.45</v>
      </c>
      <c r="R12" s="42">
        <v>0.47638888888888892</v>
      </c>
      <c r="S12" s="41">
        <f t="shared" si="4"/>
        <v>0.47638888888888892</v>
      </c>
      <c r="T12" s="126">
        <v>0.49444444444444452</v>
      </c>
      <c r="U12" s="126">
        <f t="shared" si="5"/>
        <v>0.49444444444444452</v>
      </c>
      <c r="V12" s="539">
        <v>80</v>
      </c>
      <c r="W12" s="539">
        <v>50</v>
      </c>
    </row>
    <row r="13" spans="1:23" ht="23.25" customHeight="1" x14ac:dyDescent="0.25">
      <c r="A13" s="586" t="s">
        <v>67</v>
      </c>
      <c r="B13" s="587"/>
      <c r="C13" s="97" t="s">
        <v>4377</v>
      </c>
      <c r="D13" s="50">
        <v>41399011</v>
      </c>
      <c r="E13" s="50" t="s">
        <v>84</v>
      </c>
      <c r="F13" s="79" t="s">
        <v>1156</v>
      </c>
      <c r="G13" s="83" t="s">
        <v>4378</v>
      </c>
      <c r="H13" s="182"/>
      <c r="I13" s="50" t="s">
        <v>1962</v>
      </c>
      <c r="J13" s="55">
        <v>0.37777777777777782</v>
      </c>
      <c r="K13" s="41">
        <f t="shared" si="0"/>
        <v>0.37777777777777782</v>
      </c>
      <c r="L13" s="41">
        <v>0.40069444444444452</v>
      </c>
      <c r="M13" s="41">
        <f t="shared" si="1"/>
        <v>0.40069444444444452</v>
      </c>
      <c r="N13" s="41">
        <v>0.40763888888888888</v>
      </c>
      <c r="O13" s="41">
        <f t="shared" si="2"/>
        <v>0.40763888888888888</v>
      </c>
      <c r="P13" s="42">
        <v>0.45763888888888887</v>
      </c>
      <c r="Q13" s="41">
        <f t="shared" si="3"/>
        <v>0.45763888888888887</v>
      </c>
      <c r="R13" s="42">
        <v>0.46944444444444439</v>
      </c>
      <c r="S13" s="41">
        <f t="shared" si="4"/>
        <v>0.46944444444444439</v>
      </c>
      <c r="T13" s="126">
        <v>0.4826388888888889</v>
      </c>
      <c r="U13" s="126">
        <f t="shared" si="5"/>
        <v>0.4826388888888889</v>
      </c>
      <c r="V13" s="539">
        <v>90</v>
      </c>
      <c r="W13" s="539"/>
    </row>
    <row r="14" spans="1:23" ht="21.75" customHeight="1" x14ac:dyDescent="0.25">
      <c r="A14" s="586" t="s">
        <v>70</v>
      </c>
      <c r="B14" s="587"/>
      <c r="C14" s="97" t="s">
        <v>4379</v>
      </c>
      <c r="D14" s="50">
        <v>47263074</v>
      </c>
      <c r="E14" s="201" t="s">
        <v>4380</v>
      </c>
      <c r="F14" s="79" t="s">
        <v>1156</v>
      </c>
      <c r="G14" s="105"/>
      <c r="H14" s="180"/>
      <c r="I14" s="105" t="s">
        <v>780</v>
      </c>
      <c r="J14" s="55">
        <v>0.38263888888888892</v>
      </c>
      <c r="K14" s="41">
        <f t="shared" si="0"/>
        <v>0.38263888888888892</v>
      </c>
      <c r="L14" s="41">
        <v>0.40486111111111112</v>
      </c>
      <c r="M14" s="41">
        <f t="shared" si="1"/>
        <v>0.40486111111111112</v>
      </c>
      <c r="N14" s="41">
        <v>0.41041666666666671</v>
      </c>
      <c r="O14" s="41">
        <f t="shared" si="2"/>
        <v>0.41041666666666671</v>
      </c>
      <c r="P14" s="71">
        <v>0.46180555555555558</v>
      </c>
      <c r="Q14" s="41">
        <f t="shared" si="3"/>
        <v>0.46180555555555558</v>
      </c>
      <c r="R14" s="41">
        <v>0.5</v>
      </c>
      <c r="S14" s="41">
        <f t="shared" si="4"/>
        <v>0.5</v>
      </c>
      <c r="T14" s="126">
        <v>0.5131944444444444</v>
      </c>
      <c r="U14" s="126">
        <f t="shared" si="5"/>
        <v>0.5131944444444444</v>
      </c>
      <c r="V14" s="539">
        <v>80</v>
      </c>
      <c r="W14" s="539"/>
    </row>
    <row r="15" spans="1:23" s="46" customFormat="1" ht="20.25" customHeight="1" x14ac:dyDescent="0.25">
      <c r="A15" s="586" t="s">
        <v>73</v>
      </c>
      <c r="B15" s="587"/>
      <c r="C15" s="97" t="s">
        <v>4381</v>
      </c>
      <c r="D15" s="50">
        <v>42895647</v>
      </c>
      <c r="E15" s="201" t="s">
        <v>623</v>
      </c>
      <c r="F15" s="79" t="s">
        <v>4229</v>
      </c>
      <c r="G15" s="500"/>
      <c r="H15" s="516"/>
      <c r="I15" s="500" t="s">
        <v>4382</v>
      </c>
      <c r="J15" s="55">
        <v>0.39097222222222222</v>
      </c>
      <c r="K15" s="41">
        <f t="shared" si="0"/>
        <v>0.39097222222222222</v>
      </c>
      <c r="L15" s="41">
        <v>0.40972222222222221</v>
      </c>
      <c r="M15" s="41">
        <f t="shared" si="1"/>
        <v>0.40972222222222221</v>
      </c>
      <c r="N15" s="41">
        <v>0.41597222222222219</v>
      </c>
      <c r="O15" s="41">
        <f t="shared" si="2"/>
        <v>0.41597222222222219</v>
      </c>
      <c r="P15" s="71">
        <v>0.46875</v>
      </c>
      <c r="Q15" s="41">
        <f t="shared" si="3"/>
        <v>0.46875</v>
      </c>
      <c r="R15" s="41">
        <v>0.48194444444444451</v>
      </c>
      <c r="S15" s="41">
        <f t="shared" si="4"/>
        <v>0.48194444444444451</v>
      </c>
      <c r="T15" s="126">
        <v>0.50138888888888888</v>
      </c>
      <c r="U15" s="126">
        <f t="shared" si="5"/>
        <v>0.50138888888888888</v>
      </c>
      <c r="V15" s="539">
        <v>80</v>
      </c>
      <c r="W15" s="539"/>
    </row>
    <row r="16" spans="1:23" ht="21.75" customHeight="1" x14ac:dyDescent="0.25">
      <c r="A16" s="586" t="s">
        <v>76</v>
      </c>
      <c r="B16" s="587"/>
      <c r="C16" s="148" t="s">
        <v>4383</v>
      </c>
      <c r="D16" s="50">
        <v>72780282</v>
      </c>
      <c r="E16" s="50" t="s">
        <v>271</v>
      </c>
      <c r="F16" s="79" t="s">
        <v>4229</v>
      </c>
      <c r="G16" s="50" t="s">
        <v>4384</v>
      </c>
      <c r="H16" s="182"/>
      <c r="I16" s="50" t="s">
        <v>338</v>
      </c>
      <c r="J16" s="55">
        <v>0.39583333333333331</v>
      </c>
      <c r="K16" s="41">
        <f t="shared" si="0"/>
        <v>0.39583333333333331</v>
      </c>
      <c r="L16" s="41">
        <v>0.41458333333333341</v>
      </c>
      <c r="M16" s="41">
        <f t="shared" si="1"/>
        <v>0.41458333333333341</v>
      </c>
      <c r="N16" s="41">
        <v>0.41944444444444451</v>
      </c>
      <c r="O16" s="41">
        <f t="shared" si="2"/>
        <v>0.41944444444444451</v>
      </c>
      <c r="P16" s="71">
        <v>0.47361111111111109</v>
      </c>
      <c r="Q16" s="41">
        <f t="shared" si="3"/>
        <v>0.47361111111111109</v>
      </c>
      <c r="R16" s="41">
        <v>0.48819444444444438</v>
      </c>
      <c r="S16" s="41">
        <f t="shared" si="4"/>
        <v>0.48819444444444438</v>
      </c>
      <c r="T16" s="126">
        <v>0.50555555555555554</v>
      </c>
      <c r="U16" s="126">
        <f t="shared" si="5"/>
        <v>0.50555555555555554</v>
      </c>
      <c r="V16" s="539">
        <v>100</v>
      </c>
      <c r="W16" s="539"/>
    </row>
    <row r="17" spans="1:23" ht="19.5" customHeight="1" x14ac:dyDescent="0.25">
      <c r="A17" s="586" t="s">
        <v>78</v>
      </c>
      <c r="B17" s="587"/>
      <c r="C17" s="148" t="s">
        <v>4385</v>
      </c>
      <c r="D17" s="50">
        <v>46837894</v>
      </c>
      <c r="E17" s="50" t="s">
        <v>84</v>
      </c>
      <c r="F17" s="79" t="s">
        <v>4229</v>
      </c>
      <c r="G17" s="105" t="s">
        <v>104</v>
      </c>
      <c r="H17" s="182"/>
      <c r="I17" s="50" t="s">
        <v>4010</v>
      </c>
      <c r="J17" s="55">
        <v>0.39583333333333331</v>
      </c>
      <c r="K17" s="41">
        <f t="shared" si="0"/>
        <v>0.39583333333333331</v>
      </c>
      <c r="L17" s="41">
        <v>0.41875000000000001</v>
      </c>
      <c r="M17" s="41">
        <f t="shared" si="1"/>
        <v>0.41875000000000001</v>
      </c>
      <c r="N17" s="41">
        <v>0.42430555555555549</v>
      </c>
      <c r="O17" s="41">
        <f t="shared" si="2"/>
        <v>0.42430555555555549</v>
      </c>
      <c r="P17" s="42">
        <v>0.48125000000000001</v>
      </c>
      <c r="Q17" s="41">
        <f t="shared" si="3"/>
        <v>0.48125000000000001</v>
      </c>
      <c r="R17" s="41">
        <v>0.49305555555555558</v>
      </c>
      <c r="S17" s="41">
        <f t="shared" si="4"/>
        <v>0.49305555555555558</v>
      </c>
      <c r="T17" s="126">
        <v>0.51736111111111116</v>
      </c>
      <c r="U17" s="126">
        <f t="shared" si="5"/>
        <v>0.51736111111111116</v>
      </c>
      <c r="V17" s="539">
        <v>80</v>
      </c>
      <c r="W17" s="539">
        <v>30</v>
      </c>
    </row>
    <row r="18" spans="1:23" ht="20.25" customHeight="1" x14ac:dyDescent="0.25">
      <c r="A18" s="586" t="s">
        <v>80</v>
      </c>
      <c r="B18" s="587"/>
      <c r="C18" s="97" t="s">
        <v>4386</v>
      </c>
      <c r="D18" s="50">
        <v>45493144</v>
      </c>
      <c r="E18" s="50" t="s">
        <v>17</v>
      </c>
      <c r="F18" s="79" t="s">
        <v>1156</v>
      </c>
      <c r="G18" s="302" t="s">
        <v>226</v>
      </c>
      <c r="H18" s="182"/>
      <c r="I18" s="50" t="s">
        <v>4387</v>
      </c>
      <c r="J18" s="55">
        <v>0.39861111111111108</v>
      </c>
      <c r="K18" s="41">
        <f t="shared" si="0"/>
        <v>0.39861111111111108</v>
      </c>
      <c r="L18" s="41">
        <v>0.4236111111111111</v>
      </c>
      <c r="M18" s="41">
        <f t="shared" si="1"/>
        <v>0.4236111111111111</v>
      </c>
      <c r="N18" s="41">
        <v>0.42916666666666659</v>
      </c>
      <c r="O18" s="41">
        <f t="shared" si="2"/>
        <v>0.42916666666666659</v>
      </c>
      <c r="P18" s="42">
        <v>0.48680555555555549</v>
      </c>
      <c r="Q18" s="41">
        <f t="shared" si="3"/>
        <v>0.48680555555555549</v>
      </c>
      <c r="R18" s="42">
        <v>0.51111111111111107</v>
      </c>
      <c r="S18" s="41">
        <f t="shared" si="4"/>
        <v>0.51111111111111107</v>
      </c>
      <c r="T18" s="126">
        <v>0.52500000000000002</v>
      </c>
      <c r="U18" s="126">
        <f t="shared" si="5"/>
        <v>0.52500000000000002</v>
      </c>
      <c r="V18" s="539">
        <v>130</v>
      </c>
      <c r="W18" s="539"/>
    </row>
    <row r="19" spans="1:23" ht="21.75" customHeight="1" x14ac:dyDescent="0.25">
      <c r="A19" s="586" t="s">
        <v>82</v>
      </c>
      <c r="B19" s="587"/>
      <c r="C19" s="97" t="s">
        <v>4388</v>
      </c>
      <c r="D19" s="50">
        <v>6962918</v>
      </c>
      <c r="E19" s="50" t="s">
        <v>271</v>
      </c>
      <c r="F19" s="79" t="s">
        <v>4229</v>
      </c>
      <c r="G19" s="105" t="s">
        <v>146</v>
      </c>
      <c r="H19" s="356" t="s">
        <v>108</v>
      </c>
      <c r="I19" s="186" t="s">
        <v>25</v>
      </c>
      <c r="J19" s="55">
        <v>0.40277777777777779</v>
      </c>
      <c r="K19" s="41">
        <f t="shared" si="0"/>
        <v>0.40277777777777779</v>
      </c>
      <c r="L19" s="41">
        <v>0.42777777777777781</v>
      </c>
      <c r="M19" s="41">
        <f t="shared" si="1"/>
        <v>0.42777777777777781</v>
      </c>
      <c r="N19" s="41">
        <v>0.43263888888888891</v>
      </c>
      <c r="O19" s="41">
        <f t="shared" si="2"/>
        <v>0.43263888888888891</v>
      </c>
      <c r="P19" s="42">
        <v>0.49027777777777781</v>
      </c>
      <c r="Q19" s="41">
        <f t="shared" si="3"/>
        <v>0.49027777777777781</v>
      </c>
      <c r="R19" s="42">
        <v>0.50138888888888888</v>
      </c>
      <c r="S19" s="41">
        <f t="shared" si="4"/>
        <v>0.50138888888888888</v>
      </c>
      <c r="T19" s="126">
        <v>0.52847222222222223</v>
      </c>
      <c r="U19" s="126">
        <f t="shared" si="5"/>
        <v>0.52847222222222223</v>
      </c>
      <c r="V19" s="539">
        <v>130</v>
      </c>
      <c r="W19" s="539"/>
    </row>
    <row r="20" spans="1:23" ht="22.5" customHeight="1" x14ac:dyDescent="0.25">
      <c r="A20" s="586" t="s">
        <v>87</v>
      </c>
      <c r="B20" s="587"/>
      <c r="C20" s="97" t="s">
        <v>4389</v>
      </c>
      <c r="D20" s="50">
        <v>74017990</v>
      </c>
      <c r="E20" s="50" t="s">
        <v>84</v>
      </c>
      <c r="F20" s="79" t="s">
        <v>1156</v>
      </c>
      <c r="G20" s="105" t="s">
        <v>397</v>
      </c>
      <c r="H20" s="50"/>
      <c r="I20" s="50" t="s">
        <v>4010</v>
      </c>
      <c r="J20" s="55">
        <v>0.40833333333333333</v>
      </c>
      <c r="K20" s="41">
        <f t="shared" si="0"/>
        <v>0.40833333333333333</v>
      </c>
      <c r="L20" s="41">
        <v>0.43194444444444452</v>
      </c>
      <c r="M20" s="41">
        <f t="shared" si="1"/>
        <v>0.43194444444444452</v>
      </c>
      <c r="N20" s="42">
        <v>0.43611111111111112</v>
      </c>
      <c r="O20" s="41">
        <f t="shared" si="2"/>
        <v>0.43611111111111112</v>
      </c>
      <c r="P20" s="42">
        <v>0.49236111111111108</v>
      </c>
      <c r="Q20" s="41">
        <f t="shared" si="3"/>
        <v>0.49236111111111108</v>
      </c>
      <c r="R20" s="41">
        <v>0.50486111111111109</v>
      </c>
      <c r="S20" s="41">
        <f t="shared" si="4"/>
        <v>0.50486111111111109</v>
      </c>
      <c r="T20" s="126">
        <v>0.54027777777777775</v>
      </c>
      <c r="U20" s="126">
        <f t="shared" si="5"/>
        <v>0.54027777777777775</v>
      </c>
      <c r="V20" s="539">
        <v>80</v>
      </c>
      <c r="W20" s="539"/>
    </row>
    <row r="21" spans="1:23" s="4" customFormat="1" ht="20.25" customHeight="1" x14ac:dyDescent="0.25">
      <c r="A21" s="586" t="s">
        <v>91</v>
      </c>
      <c r="B21" s="587"/>
      <c r="C21" s="97" t="s">
        <v>4390</v>
      </c>
      <c r="D21" s="50">
        <v>71467707</v>
      </c>
      <c r="E21" s="50" t="s">
        <v>84</v>
      </c>
      <c r="F21" s="79" t="s">
        <v>4229</v>
      </c>
      <c r="G21" s="302" t="s">
        <v>19</v>
      </c>
      <c r="H21" s="425"/>
      <c r="I21" s="134" t="s">
        <v>168</v>
      </c>
      <c r="J21" s="55">
        <v>0.40833333333333333</v>
      </c>
      <c r="K21" s="55">
        <f t="shared" si="0"/>
        <v>0.40833333333333333</v>
      </c>
      <c r="L21" s="41">
        <v>0.43611111111111112</v>
      </c>
      <c r="M21" s="41">
        <f t="shared" si="1"/>
        <v>0.43611111111111112</v>
      </c>
      <c r="N21" s="42">
        <v>0.44166666666666671</v>
      </c>
      <c r="O21" s="41">
        <f t="shared" si="2"/>
        <v>0.44166666666666671</v>
      </c>
      <c r="P21" s="42">
        <v>0.49861111111111112</v>
      </c>
      <c r="Q21" s="41">
        <f t="shared" si="3"/>
        <v>0.49861111111111112</v>
      </c>
      <c r="R21" s="42">
        <v>0.52222222222222225</v>
      </c>
      <c r="S21" s="41">
        <f t="shared" si="4"/>
        <v>0.52222222222222225</v>
      </c>
      <c r="T21" s="126">
        <v>0.54027777777777775</v>
      </c>
      <c r="U21" s="126">
        <f t="shared" si="5"/>
        <v>0.54027777777777775</v>
      </c>
      <c r="V21" s="539">
        <v>100</v>
      </c>
      <c r="W21" s="539"/>
    </row>
    <row r="22" spans="1:23" ht="23.25" customHeight="1" x14ac:dyDescent="0.25">
      <c r="A22" s="586" t="s">
        <v>96</v>
      </c>
      <c r="B22" s="587"/>
      <c r="C22" s="97" t="s">
        <v>4391</v>
      </c>
      <c r="D22" s="50">
        <v>41376782</v>
      </c>
      <c r="E22" s="201" t="s">
        <v>623</v>
      </c>
      <c r="F22" s="79" t="s">
        <v>4229</v>
      </c>
      <c r="G22" s="500"/>
      <c r="H22" s="516"/>
      <c r="I22" s="500" t="s">
        <v>95</v>
      </c>
      <c r="J22" s="55">
        <v>0.41111111111111109</v>
      </c>
      <c r="K22" s="41">
        <f t="shared" si="0"/>
        <v>0.41111111111111109</v>
      </c>
      <c r="L22" s="41">
        <v>0.44027777777777782</v>
      </c>
      <c r="M22" s="41">
        <f t="shared" si="1"/>
        <v>0.44027777777777782</v>
      </c>
      <c r="N22" s="42">
        <v>0.44791666666666669</v>
      </c>
      <c r="O22" s="41">
        <f t="shared" si="2"/>
        <v>0.44791666666666669</v>
      </c>
      <c r="P22" s="42">
        <v>0.50486111111111109</v>
      </c>
      <c r="Q22" s="41">
        <f t="shared" si="3"/>
        <v>0.50486111111111109</v>
      </c>
      <c r="R22" s="41">
        <v>0.51666666666666672</v>
      </c>
      <c r="S22" s="41">
        <f t="shared" si="4"/>
        <v>0.51666666666666672</v>
      </c>
      <c r="T22" s="72">
        <v>0.55208333333333337</v>
      </c>
      <c r="U22" s="72">
        <f t="shared" si="5"/>
        <v>0.55208333333333337</v>
      </c>
      <c r="V22" s="539">
        <v>80</v>
      </c>
      <c r="W22" s="539"/>
    </row>
    <row r="23" spans="1:23" ht="21.75" customHeight="1" x14ac:dyDescent="0.25">
      <c r="A23" s="586" t="s">
        <v>98</v>
      </c>
      <c r="B23" s="587"/>
      <c r="C23" s="97" t="s">
        <v>4392</v>
      </c>
      <c r="D23" s="50">
        <v>45523611</v>
      </c>
      <c r="E23" s="21" t="s">
        <v>295</v>
      </c>
      <c r="F23" s="79" t="s">
        <v>1156</v>
      </c>
      <c r="G23" s="50"/>
      <c r="H23" s="182"/>
      <c r="I23" s="50" t="s">
        <v>2196</v>
      </c>
      <c r="J23" s="55">
        <v>0.42499999999999999</v>
      </c>
      <c r="K23" s="41">
        <f t="shared" si="0"/>
        <v>0.42499999999999999</v>
      </c>
      <c r="L23" s="41">
        <v>0.44444444444444442</v>
      </c>
      <c r="M23" s="41">
        <f t="shared" si="1"/>
        <v>0.44444444444444442</v>
      </c>
      <c r="N23" s="70">
        <v>0.45208333333333328</v>
      </c>
      <c r="O23" s="41">
        <f t="shared" si="2"/>
        <v>0.45208333333333328</v>
      </c>
      <c r="P23" s="71">
        <v>0.51111111111111107</v>
      </c>
      <c r="Q23" s="41">
        <f t="shared" si="3"/>
        <v>0.51111111111111107</v>
      </c>
      <c r="R23" s="42">
        <v>0.53472222222222221</v>
      </c>
      <c r="S23" s="41">
        <f t="shared" si="4"/>
        <v>0.53472222222222221</v>
      </c>
      <c r="T23" s="72">
        <v>0.55208333333333337</v>
      </c>
      <c r="U23" s="72">
        <f t="shared" si="5"/>
        <v>0.55208333333333337</v>
      </c>
      <c r="V23" s="539">
        <v>80</v>
      </c>
      <c r="W23" s="539"/>
    </row>
    <row r="24" spans="1:23" ht="21" customHeight="1" x14ac:dyDescent="0.25">
      <c r="A24" s="586" t="s">
        <v>102</v>
      </c>
      <c r="B24" s="587"/>
      <c r="C24" s="97" t="s">
        <v>4393</v>
      </c>
      <c r="D24" s="50">
        <v>71740851</v>
      </c>
      <c r="E24" s="50" t="s">
        <v>84</v>
      </c>
      <c r="F24" s="79" t="s">
        <v>4229</v>
      </c>
      <c r="G24" s="105"/>
      <c r="H24" s="549"/>
      <c r="I24" s="105" t="s">
        <v>780</v>
      </c>
      <c r="J24" s="55">
        <v>0.42708333333333331</v>
      </c>
      <c r="K24" s="41">
        <f t="shared" si="0"/>
        <v>0.42708333333333331</v>
      </c>
      <c r="L24" s="41">
        <v>0.4513888888888889</v>
      </c>
      <c r="M24" s="41">
        <f t="shared" si="1"/>
        <v>0.4513888888888889</v>
      </c>
      <c r="N24" s="41">
        <v>0.45694444444444438</v>
      </c>
      <c r="O24" s="41">
        <f t="shared" si="2"/>
        <v>0.45694444444444438</v>
      </c>
      <c r="P24" s="41">
        <v>0.51666666666666672</v>
      </c>
      <c r="Q24" s="41">
        <f t="shared" si="3"/>
        <v>0.51666666666666672</v>
      </c>
      <c r="R24" s="41">
        <v>0.52847222222222223</v>
      </c>
      <c r="S24" s="41">
        <f t="shared" si="4"/>
        <v>0.52847222222222223</v>
      </c>
      <c r="T24" s="72">
        <v>0.56319444444444444</v>
      </c>
      <c r="U24" s="72">
        <f t="shared" si="5"/>
        <v>0.56319444444444444</v>
      </c>
      <c r="V24" s="539">
        <v>80</v>
      </c>
      <c r="W24" s="539"/>
    </row>
    <row r="25" spans="1:23" ht="19.5" customHeight="1" x14ac:dyDescent="0.25">
      <c r="A25" s="586" t="s">
        <v>106</v>
      </c>
      <c r="B25" s="587"/>
      <c r="C25" s="97" t="s">
        <v>4394</v>
      </c>
      <c r="D25" s="50">
        <v>25756471</v>
      </c>
      <c r="E25" s="50" t="s">
        <v>84</v>
      </c>
      <c r="F25" s="79" t="s">
        <v>1156</v>
      </c>
      <c r="G25" s="105" t="s">
        <v>146</v>
      </c>
      <c r="H25" s="182"/>
      <c r="I25" s="50" t="s">
        <v>479</v>
      </c>
      <c r="J25" s="55">
        <v>0.43402777777777779</v>
      </c>
      <c r="K25" s="41">
        <f t="shared" si="0"/>
        <v>0.43402777777777779</v>
      </c>
      <c r="L25" s="41">
        <v>0.45624999999999999</v>
      </c>
      <c r="M25" s="41">
        <f t="shared" si="1"/>
        <v>0.45624999999999999</v>
      </c>
      <c r="N25" s="41">
        <v>0.46041666666666659</v>
      </c>
      <c r="O25" s="41">
        <f t="shared" si="2"/>
        <v>0.46041666666666659</v>
      </c>
      <c r="P25" s="41">
        <v>0.5229166666666667</v>
      </c>
      <c r="Q25" s="41">
        <f t="shared" si="3"/>
        <v>0.5229166666666667</v>
      </c>
      <c r="R25" s="41">
        <v>0.54583333333333328</v>
      </c>
      <c r="S25" s="41">
        <f t="shared" si="4"/>
        <v>0.54583333333333328</v>
      </c>
      <c r="T25" s="72">
        <v>0.56388888888888888</v>
      </c>
      <c r="U25" s="72">
        <f t="shared" si="5"/>
        <v>0.56388888888888888</v>
      </c>
      <c r="V25" s="539">
        <v>90</v>
      </c>
      <c r="W25" s="539"/>
    </row>
    <row r="26" spans="1:23" ht="18" customHeight="1" x14ac:dyDescent="0.25">
      <c r="A26" s="586" t="s">
        <v>110</v>
      </c>
      <c r="B26" s="587"/>
      <c r="C26" s="97" t="s">
        <v>4395</v>
      </c>
      <c r="D26" s="50">
        <v>71257342</v>
      </c>
      <c r="E26" s="50" t="s">
        <v>84</v>
      </c>
      <c r="F26" s="79" t="s">
        <v>4229</v>
      </c>
      <c r="G26" s="105" t="s">
        <v>397</v>
      </c>
      <c r="H26" s="182"/>
      <c r="I26" s="50" t="s">
        <v>4010</v>
      </c>
      <c r="J26" s="55">
        <v>0.4375</v>
      </c>
      <c r="K26" s="41">
        <f t="shared" si="0"/>
        <v>0.4375</v>
      </c>
      <c r="L26" s="41">
        <v>0.46111111111111108</v>
      </c>
      <c r="M26" s="41">
        <f t="shared" si="1"/>
        <v>0.46111111111111108</v>
      </c>
      <c r="N26" s="70">
        <v>0.46875</v>
      </c>
      <c r="O26" s="41">
        <f t="shared" si="2"/>
        <v>0.46875</v>
      </c>
      <c r="P26" s="71">
        <v>0.52847222222222223</v>
      </c>
      <c r="Q26" s="41">
        <f t="shared" si="3"/>
        <v>0.52847222222222223</v>
      </c>
      <c r="R26" s="41">
        <v>0.5395833333333333</v>
      </c>
      <c r="S26" s="41">
        <f t="shared" si="4"/>
        <v>0.5395833333333333</v>
      </c>
      <c r="T26" s="126">
        <v>0.57499999999999996</v>
      </c>
      <c r="U26" s="72">
        <f t="shared" si="5"/>
        <v>0.57499999999999996</v>
      </c>
      <c r="V26" s="539">
        <v>80</v>
      </c>
      <c r="W26" s="539"/>
    </row>
    <row r="27" spans="1:23" s="4" customFormat="1" ht="23.25" customHeight="1" x14ac:dyDescent="0.25">
      <c r="A27" s="586" t="s">
        <v>114</v>
      </c>
      <c r="B27" s="587"/>
      <c r="C27" s="97" t="s">
        <v>4396</v>
      </c>
      <c r="D27" s="50">
        <v>47061348</v>
      </c>
      <c r="E27" s="50" t="s">
        <v>84</v>
      </c>
      <c r="F27" s="79" t="s">
        <v>1156</v>
      </c>
      <c r="G27" s="302" t="s">
        <v>401</v>
      </c>
      <c r="H27" s="550"/>
      <c r="I27" s="50" t="s">
        <v>1962</v>
      </c>
      <c r="J27" s="55">
        <v>0.44097222222222221</v>
      </c>
      <c r="K27" s="41">
        <f t="shared" si="0"/>
        <v>0.44097222222222221</v>
      </c>
      <c r="L27" s="41">
        <v>0.46597222222222218</v>
      </c>
      <c r="M27" s="41">
        <f t="shared" si="1"/>
        <v>0.46597222222222218</v>
      </c>
      <c r="N27" s="70">
        <v>0.47222222222222221</v>
      </c>
      <c r="O27" s="41">
        <f t="shared" si="2"/>
        <v>0.47222222222222221</v>
      </c>
      <c r="P27" s="71">
        <v>0.53472222222222221</v>
      </c>
      <c r="Q27" s="41">
        <f t="shared" si="3"/>
        <v>0.53472222222222221</v>
      </c>
      <c r="R27" s="41">
        <v>0.55763888888888891</v>
      </c>
      <c r="S27" s="41">
        <f t="shared" si="4"/>
        <v>0.55763888888888891</v>
      </c>
      <c r="T27" s="126">
        <v>0.57638888888888884</v>
      </c>
      <c r="U27" s="72">
        <f t="shared" si="5"/>
        <v>0.57638888888888884</v>
      </c>
      <c r="V27" s="539">
        <v>90</v>
      </c>
      <c r="W27" s="539"/>
    </row>
    <row r="28" spans="1:23" s="46" customFormat="1" ht="19.5" customHeight="1" x14ac:dyDescent="0.25">
      <c r="A28" s="600" t="s">
        <v>118</v>
      </c>
      <c r="B28" s="587"/>
      <c r="C28" s="148" t="s">
        <v>4397</v>
      </c>
      <c r="D28" s="50">
        <v>74106431</v>
      </c>
      <c r="E28" s="50" t="s">
        <v>84</v>
      </c>
      <c r="F28" s="79" t="s">
        <v>60</v>
      </c>
      <c r="G28" s="105" t="s">
        <v>3638</v>
      </c>
      <c r="H28" s="180"/>
      <c r="I28" s="105" t="s">
        <v>780</v>
      </c>
      <c r="J28" s="55">
        <v>0.61805555555555558</v>
      </c>
      <c r="K28" s="41">
        <f t="shared" si="0"/>
        <v>0.61805555555555558</v>
      </c>
      <c r="L28" s="41">
        <v>0.61875000000000002</v>
      </c>
      <c r="M28" s="41">
        <f t="shared" si="1"/>
        <v>0.61875000000000002</v>
      </c>
      <c r="N28" s="70">
        <v>0.62430555555555556</v>
      </c>
      <c r="O28" s="41">
        <f t="shared" si="2"/>
        <v>0.62430555555555556</v>
      </c>
      <c r="P28" s="71">
        <v>0.66805555555555551</v>
      </c>
      <c r="Q28" s="41">
        <f t="shared" si="3"/>
        <v>0.66805555555555551</v>
      </c>
      <c r="R28" s="41">
        <v>0.68125000000000002</v>
      </c>
      <c r="S28" s="41">
        <f t="shared" si="4"/>
        <v>0.68125000000000002</v>
      </c>
      <c r="T28" s="126">
        <v>0.69374999999999998</v>
      </c>
      <c r="U28" s="72">
        <f t="shared" si="5"/>
        <v>0.69374999999999998</v>
      </c>
      <c r="V28" s="539">
        <v>80</v>
      </c>
      <c r="W28" s="539">
        <v>40</v>
      </c>
    </row>
    <row r="29" spans="1:23" ht="21" customHeight="1" x14ac:dyDescent="0.25">
      <c r="A29" s="586" t="s">
        <v>126</v>
      </c>
      <c r="B29" s="587"/>
      <c r="C29" s="97" t="s">
        <v>4398</v>
      </c>
      <c r="D29" s="50">
        <v>25830184</v>
      </c>
      <c r="E29" s="201" t="s">
        <v>623</v>
      </c>
      <c r="F29" s="79" t="s">
        <v>1156</v>
      </c>
      <c r="G29" s="105"/>
      <c r="H29" s="180"/>
      <c r="I29" s="105" t="s">
        <v>780</v>
      </c>
      <c r="J29" s="55">
        <v>0.45833333333333331</v>
      </c>
      <c r="K29" s="41">
        <f t="shared" si="0"/>
        <v>0.45833333333333331</v>
      </c>
      <c r="L29" s="41">
        <v>0.47569444444444442</v>
      </c>
      <c r="M29" s="41">
        <f t="shared" si="1"/>
        <v>0.47569444444444442</v>
      </c>
      <c r="N29" s="70">
        <v>0.48194444444444451</v>
      </c>
      <c r="O29" s="41">
        <f t="shared" si="2"/>
        <v>0.48194444444444451</v>
      </c>
      <c r="P29" s="71">
        <v>0.54652777777777772</v>
      </c>
      <c r="Q29" s="41">
        <f t="shared" si="3"/>
        <v>0.54652777777777772</v>
      </c>
      <c r="R29" s="41">
        <v>0.56944444444444442</v>
      </c>
      <c r="S29" s="41">
        <f t="shared" si="4"/>
        <v>0.56944444444444442</v>
      </c>
      <c r="T29" s="126">
        <v>0.58888888888888891</v>
      </c>
      <c r="U29" s="72">
        <f t="shared" si="5"/>
        <v>0.58888888888888891</v>
      </c>
      <c r="V29" s="539">
        <v>80</v>
      </c>
      <c r="W29" s="539"/>
    </row>
    <row r="30" spans="1:23" ht="21.75" customHeight="1" x14ac:dyDescent="0.25">
      <c r="A30" s="586" t="s">
        <v>130</v>
      </c>
      <c r="B30" s="587"/>
      <c r="C30" s="97" t="s">
        <v>4399</v>
      </c>
      <c r="D30" s="50">
        <v>9544578</v>
      </c>
      <c r="E30" s="201" t="s">
        <v>623</v>
      </c>
      <c r="F30" s="79" t="s">
        <v>4400</v>
      </c>
      <c r="G30" s="105" t="s">
        <v>341</v>
      </c>
      <c r="H30" s="182"/>
      <c r="I30" s="50" t="s">
        <v>3038</v>
      </c>
      <c r="J30" s="55">
        <v>0.46388888888888891</v>
      </c>
      <c r="K30" s="41">
        <f t="shared" si="0"/>
        <v>0.46388888888888891</v>
      </c>
      <c r="L30" s="41">
        <v>0.48125000000000001</v>
      </c>
      <c r="M30" s="41">
        <f t="shared" si="1"/>
        <v>0.48125000000000001</v>
      </c>
      <c r="N30" s="41">
        <v>0.48680555555555549</v>
      </c>
      <c r="O30" s="41">
        <f t="shared" si="2"/>
        <v>0.48680555555555549</v>
      </c>
      <c r="P30" s="71">
        <v>0.5493055555555556</v>
      </c>
      <c r="Q30" s="41">
        <f t="shared" si="3"/>
        <v>0.5493055555555556</v>
      </c>
      <c r="R30" s="41">
        <v>0.5625</v>
      </c>
      <c r="S30" s="41">
        <f t="shared" si="4"/>
        <v>0.5625</v>
      </c>
      <c r="T30" s="72">
        <v>0.59861111111111109</v>
      </c>
      <c r="U30" s="72">
        <f t="shared" si="5"/>
        <v>0.59861111111111109</v>
      </c>
      <c r="V30" s="539">
        <v>150</v>
      </c>
      <c r="W30" s="539"/>
    </row>
    <row r="31" spans="1:23" ht="21" customHeight="1" x14ac:dyDescent="0.25">
      <c r="A31" s="586" t="s">
        <v>237</v>
      </c>
      <c r="B31" s="587"/>
      <c r="C31" s="97" t="s">
        <v>4401</v>
      </c>
      <c r="D31" s="50">
        <v>74052093</v>
      </c>
      <c r="E31" s="50" t="s">
        <v>84</v>
      </c>
      <c r="F31" s="79" t="s">
        <v>1156</v>
      </c>
      <c r="G31" s="302" t="s">
        <v>19</v>
      </c>
      <c r="H31" s="425"/>
      <c r="I31" s="134" t="s">
        <v>168</v>
      </c>
      <c r="J31" s="55">
        <v>0.45902777777777781</v>
      </c>
      <c r="K31" s="41">
        <f t="shared" si="0"/>
        <v>0.45902777777777781</v>
      </c>
      <c r="L31" s="41">
        <v>0.4861111111111111</v>
      </c>
      <c r="M31" s="41">
        <f t="shared" si="1"/>
        <v>0.4861111111111111</v>
      </c>
      <c r="N31" s="70">
        <v>0.49236111111111108</v>
      </c>
      <c r="O31" s="41">
        <f t="shared" si="2"/>
        <v>0.49236111111111108</v>
      </c>
      <c r="P31" s="71">
        <v>0.55833333333333335</v>
      </c>
      <c r="Q31" s="41">
        <f t="shared" si="3"/>
        <v>0.55833333333333335</v>
      </c>
      <c r="R31" s="41">
        <v>0.5805555555555556</v>
      </c>
      <c r="S31" s="41">
        <f t="shared" si="4"/>
        <v>0.5805555555555556</v>
      </c>
      <c r="T31" s="126">
        <v>0.60069444444444442</v>
      </c>
      <c r="U31" s="72">
        <f t="shared" si="5"/>
        <v>0.60069444444444442</v>
      </c>
      <c r="V31" s="539">
        <v>100</v>
      </c>
      <c r="W31" s="539"/>
    </row>
    <row r="32" spans="1:23" s="4" customFormat="1" ht="20.25" customHeight="1" x14ac:dyDescent="0.25">
      <c r="A32" s="586" t="s">
        <v>136</v>
      </c>
      <c r="B32" s="587"/>
      <c r="C32" s="148" t="s">
        <v>4402</v>
      </c>
      <c r="D32" s="50">
        <v>73019937</v>
      </c>
      <c r="E32" s="201" t="s">
        <v>623</v>
      </c>
      <c r="F32" s="79" t="s">
        <v>1156</v>
      </c>
      <c r="G32" s="50"/>
      <c r="H32" s="50"/>
      <c r="I32" s="50" t="s">
        <v>334</v>
      </c>
      <c r="J32" s="55">
        <v>0.47708333333333341</v>
      </c>
      <c r="K32" s="41">
        <f t="shared" si="0"/>
        <v>0.47708333333333341</v>
      </c>
      <c r="L32" s="41">
        <v>0.49027777777777781</v>
      </c>
      <c r="M32" s="41">
        <f t="shared" si="1"/>
        <v>0.49027777777777781</v>
      </c>
      <c r="N32" s="70">
        <v>0.49652777777777779</v>
      </c>
      <c r="O32" s="41">
        <f t="shared" si="2"/>
        <v>0.49652777777777779</v>
      </c>
      <c r="P32" s="71">
        <v>0.56180555555555556</v>
      </c>
      <c r="Q32" s="41">
        <f t="shared" si="3"/>
        <v>0.56180555555555556</v>
      </c>
      <c r="R32" s="41">
        <v>0.57499999999999996</v>
      </c>
      <c r="S32" s="41">
        <f t="shared" si="4"/>
        <v>0.57499999999999996</v>
      </c>
      <c r="T32" s="126">
        <v>0.61041666666666672</v>
      </c>
      <c r="U32" s="72">
        <f t="shared" si="5"/>
        <v>0.61041666666666672</v>
      </c>
      <c r="V32" s="539">
        <v>80</v>
      </c>
      <c r="W32" s="539"/>
    </row>
    <row r="33" spans="1:23" s="46" customFormat="1" ht="21" customHeight="1" x14ac:dyDescent="0.25">
      <c r="A33" s="586" t="s">
        <v>240</v>
      </c>
      <c r="B33" s="587"/>
      <c r="C33" s="97" t="s">
        <v>4403</v>
      </c>
      <c r="D33" s="50">
        <v>72632515</v>
      </c>
      <c r="E33" s="174" t="s">
        <v>138</v>
      </c>
      <c r="F33" s="79" t="s">
        <v>1156</v>
      </c>
      <c r="G33" s="500"/>
      <c r="H33" s="516"/>
      <c r="I33" s="500" t="s">
        <v>165</v>
      </c>
      <c r="J33" s="55">
        <v>0.46388888888888891</v>
      </c>
      <c r="K33" s="41">
        <f t="shared" si="0"/>
        <v>0.46388888888888891</v>
      </c>
      <c r="L33" s="41">
        <v>0.49513888888888891</v>
      </c>
      <c r="M33" s="41">
        <f t="shared" si="1"/>
        <v>0.49513888888888891</v>
      </c>
      <c r="N33" s="70">
        <v>0.50069444444444444</v>
      </c>
      <c r="O33" s="41">
        <f t="shared" si="2"/>
        <v>0.50069444444444444</v>
      </c>
      <c r="P33" s="71">
        <v>0.5708333333333333</v>
      </c>
      <c r="Q33" s="41">
        <f t="shared" si="3"/>
        <v>0.5708333333333333</v>
      </c>
      <c r="R33" s="41">
        <v>0.59305555555555556</v>
      </c>
      <c r="S33" s="41">
        <f t="shared" si="4"/>
        <v>0.59305555555555556</v>
      </c>
      <c r="T33" s="126">
        <v>0.61041666666666672</v>
      </c>
      <c r="U33" s="72">
        <f t="shared" si="5"/>
        <v>0.61041666666666672</v>
      </c>
      <c r="V33" s="539">
        <v>80</v>
      </c>
      <c r="W33" s="539"/>
    </row>
    <row r="34" spans="1:23" ht="19.5" customHeight="1" x14ac:dyDescent="0.25">
      <c r="A34" s="586" t="s">
        <v>454</v>
      </c>
      <c r="B34" s="587"/>
      <c r="C34" s="97" t="s">
        <v>4404</v>
      </c>
      <c r="D34" s="50">
        <v>40302310</v>
      </c>
      <c r="E34" s="50" t="s">
        <v>271</v>
      </c>
      <c r="F34" s="79" t="s">
        <v>4229</v>
      </c>
      <c r="G34" s="105" t="s">
        <v>4405</v>
      </c>
      <c r="H34" s="182"/>
      <c r="I34" s="50" t="s">
        <v>205</v>
      </c>
      <c r="J34" s="55">
        <v>0.46527777777777779</v>
      </c>
      <c r="K34" s="41">
        <f t="shared" ref="K34:K51" si="6">J34+$K$62</f>
        <v>0.46527777777777779</v>
      </c>
      <c r="L34" s="41">
        <v>0.49930555555555561</v>
      </c>
      <c r="M34" s="41">
        <f t="shared" ref="M34:M51" si="7">L34+$M$63</f>
        <v>0.49930555555555561</v>
      </c>
      <c r="N34" s="70">
        <v>0.50416666666666665</v>
      </c>
      <c r="O34" s="41">
        <f t="shared" si="2"/>
        <v>0.50416666666666665</v>
      </c>
      <c r="P34" s="71">
        <v>0.57499999999999996</v>
      </c>
      <c r="Q34" s="41">
        <f t="shared" ref="Q34:Q51" si="8">P34+$Q$63</f>
        <v>0.57499999999999996</v>
      </c>
      <c r="R34" s="41">
        <v>0.58680555555555558</v>
      </c>
      <c r="S34" s="41">
        <f t="shared" ref="S34:S51" si="9">R34+$S$63</f>
        <v>0.58680555555555558</v>
      </c>
      <c r="T34" s="126">
        <v>0.62291666666666667</v>
      </c>
      <c r="U34" s="72">
        <f t="shared" ref="U34:U51" si="10">T34+$U$63</f>
        <v>0.62291666666666667</v>
      </c>
      <c r="V34" s="539">
        <v>80</v>
      </c>
      <c r="W34" s="539"/>
    </row>
    <row r="35" spans="1:23" ht="19.5" customHeight="1" x14ac:dyDescent="0.25">
      <c r="A35" s="586" t="s">
        <v>244</v>
      </c>
      <c r="B35" s="587"/>
      <c r="C35" s="148" t="s">
        <v>4406</v>
      </c>
      <c r="D35" s="50">
        <v>7050262</v>
      </c>
      <c r="E35" s="174" t="s">
        <v>138</v>
      </c>
      <c r="F35" s="79" t="s">
        <v>305</v>
      </c>
      <c r="G35" s="184" t="s">
        <v>2438</v>
      </c>
      <c r="H35" s="21" t="s">
        <v>825</v>
      </c>
      <c r="I35" s="186" t="s">
        <v>25</v>
      </c>
      <c r="J35" s="55">
        <v>0.47638888888888892</v>
      </c>
      <c r="K35" s="41">
        <f t="shared" si="6"/>
        <v>0.47638888888888892</v>
      </c>
      <c r="L35" s="41">
        <v>0.50347222222222221</v>
      </c>
      <c r="M35" s="41">
        <f t="shared" si="7"/>
        <v>0.50347222222222221</v>
      </c>
      <c r="N35" s="70">
        <v>0.5083333333333333</v>
      </c>
      <c r="O35" s="41">
        <f t="shared" si="2"/>
        <v>0.5083333333333333</v>
      </c>
      <c r="P35" s="71">
        <v>0.58194444444444449</v>
      </c>
      <c r="Q35" s="41">
        <f t="shared" si="8"/>
        <v>0.58194444444444449</v>
      </c>
      <c r="R35" s="41">
        <v>0.60486111111111107</v>
      </c>
      <c r="S35" s="41">
        <f t="shared" si="9"/>
        <v>0.60486111111111107</v>
      </c>
      <c r="T35" s="126">
        <v>0.62569444444444444</v>
      </c>
      <c r="U35" s="72">
        <f t="shared" si="10"/>
        <v>0.62569444444444444</v>
      </c>
      <c r="V35" s="539">
        <v>120</v>
      </c>
      <c r="W35" s="539">
        <v>40</v>
      </c>
    </row>
    <row r="36" spans="1:23" ht="18.75" customHeight="1" x14ac:dyDescent="0.25">
      <c r="A36" s="586" t="s">
        <v>245</v>
      </c>
      <c r="B36" s="587"/>
      <c r="C36" s="97" t="s">
        <v>4407</v>
      </c>
      <c r="D36" s="50">
        <v>40593526</v>
      </c>
      <c r="E36" s="50" t="s">
        <v>271</v>
      </c>
      <c r="F36" s="79" t="s">
        <v>1156</v>
      </c>
      <c r="G36" s="105" t="s">
        <v>4408</v>
      </c>
      <c r="H36" s="50"/>
      <c r="I36" s="50" t="s">
        <v>1632</v>
      </c>
      <c r="J36" s="55">
        <v>0.47847222222222219</v>
      </c>
      <c r="K36" s="41">
        <f t="shared" si="6"/>
        <v>0.47847222222222219</v>
      </c>
      <c r="L36" s="41">
        <v>0.50486111111111109</v>
      </c>
      <c r="M36" s="41">
        <f t="shared" si="7"/>
        <v>0.50486111111111109</v>
      </c>
      <c r="N36" s="70">
        <v>0.51041666666666663</v>
      </c>
      <c r="O36" s="41"/>
      <c r="P36" s="71">
        <v>0.61319444444444449</v>
      </c>
      <c r="Q36" s="41">
        <f t="shared" si="8"/>
        <v>0.61319444444444449</v>
      </c>
      <c r="R36" s="41">
        <v>0.62569444444444444</v>
      </c>
      <c r="S36" s="41">
        <f t="shared" si="9"/>
        <v>0.62569444444444444</v>
      </c>
      <c r="T36" s="126">
        <v>0.63749999999999996</v>
      </c>
      <c r="U36" s="72">
        <f t="shared" si="10"/>
        <v>0.63749999999999996</v>
      </c>
      <c r="V36" s="539">
        <v>90</v>
      </c>
      <c r="W36" s="539"/>
    </row>
    <row r="37" spans="1:23" ht="18.75" customHeight="1" x14ac:dyDescent="0.25">
      <c r="A37" s="586" t="s">
        <v>246</v>
      </c>
      <c r="B37" s="587"/>
      <c r="C37" s="97" t="s">
        <v>4409</v>
      </c>
      <c r="D37" s="50">
        <v>25669619</v>
      </c>
      <c r="E37" s="50" t="s">
        <v>1317</v>
      </c>
      <c r="F37" s="79" t="s">
        <v>1156</v>
      </c>
      <c r="G37" s="105"/>
      <c r="H37" s="105"/>
      <c r="I37" s="105" t="s">
        <v>780</v>
      </c>
      <c r="J37" s="55">
        <v>0.48749999999999999</v>
      </c>
      <c r="K37" s="41">
        <f t="shared" si="6"/>
        <v>0.48749999999999999</v>
      </c>
      <c r="L37" s="41">
        <v>0.51041666666666663</v>
      </c>
      <c r="M37" s="41">
        <f t="shared" si="7"/>
        <v>0.51041666666666663</v>
      </c>
      <c r="N37" s="70">
        <v>0.5180555555555556</v>
      </c>
      <c r="O37" s="41">
        <f t="shared" ref="O37:O51" si="11">N37+$O$63</f>
        <v>0.5180555555555556</v>
      </c>
      <c r="P37" s="71">
        <v>0.59375</v>
      </c>
      <c r="Q37" s="41">
        <f t="shared" si="8"/>
        <v>0.59375</v>
      </c>
      <c r="R37" s="41">
        <v>0.6166666666666667</v>
      </c>
      <c r="S37" s="41">
        <f t="shared" si="9"/>
        <v>0.6166666666666667</v>
      </c>
      <c r="T37" s="126">
        <v>0.63541666666666663</v>
      </c>
      <c r="U37" s="72">
        <f t="shared" si="10"/>
        <v>0.63541666666666663</v>
      </c>
      <c r="V37" s="539">
        <v>80</v>
      </c>
      <c r="W37" s="539"/>
    </row>
    <row r="38" spans="1:23" ht="17.25" customHeight="1" x14ac:dyDescent="0.25">
      <c r="A38" s="586" t="s">
        <v>250</v>
      </c>
      <c r="B38" s="587"/>
      <c r="C38" s="97" t="s">
        <v>4410</v>
      </c>
      <c r="D38" s="50">
        <v>8100204</v>
      </c>
      <c r="E38" s="21" t="s">
        <v>301</v>
      </c>
      <c r="F38" s="79" t="s">
        <v>1156</v>
      </c>
      <c r="G38" s="105" t="s">
        <v>397</v>
      </c>
      <c r="H38" s="182"/>
      <c r="I38" s="50" t="s">
        <v>743</v>
      </c>
      <c r="J38" s="55">
        <v>0.48958333333333331</v>
      </c>
      <c r="K38" s="41">
        <f t="shared" si="6"/>
        <v>0.48958333333333331</v>
      </c>
      <c r="L38" s="41">
        <v>0.51597222222222228</v>
      </c>
      <c r="M38" s="41">
        <f t="shared" si="7"/>
        <v>0.51597222222222228</v>
      </c>
      <c r="N38" s="70">
        <v>0.52361111111111114</v>
      </c>
      <c r="O38" s="41">
        <f t="shared" si="11"/>
        <v>0.52361111111111114</v>
      </c>
      <c r="P38" s="71">
        <v>0.58680555555555558</v>
      </c>
      <c r="Q38" s="41">
        <f t="shared" si="8"/>
        <v>0.58680555555555558</v>
      </c>
      <c r="R38" s="41">
        <v>0.59861111111111109</v>
      </c>
      <c r="S38" s="41">
        <f t="shared" si="9"/>
        <v>0.59861111111111109</v>
      </c>
      <c r="T38" s="126">
        <v>0.63472222222222219</v>
      </c>
      <c r="U38" s="72">
        <f t="shared" si="10"/>
        <v>0.63472222222222219</v>
      </c>
      <c r="V38" s="539">
        <v>80</v>
      </c>
      <c r="W38" s="539"/>
    </row>
    <row r="39" spans="1:23" s="46" customFormat="1" ht="18" customHeight="1" x14ac:dyDescent="0.25">
      <c r="A39" s="586" t="s">
        <v>254</v>
      </c>
      <c r="B39" s="587"/>
      <c r="C39" s="543" t="s">
        <v>4411</v>
      </c>
      <c r="D39" s="129">
        <v>9465866</v>
      </c>
      <c r="E39" s="201" t="s">
        <v>623</v>
      </c>
      <c r="F39" s="79" t="s">
        <v>60</v>
      </c>
      <c r="G39" s="105" t="s">
        <v>75</v>
      </c>
      <c r="H39" s="105"/>
      <c r="I39" s="105" t="s">
        <v>780</v>
      </c>
      <c r="J39" s="55">
        <v>0.4909722222222222</v>
      </c>
      <c r="K39" s="41">
        <f t="shared" si="6"/>
        <v>0.4909722222222222</v>
      </c>
      <c r="L39" s="41">
        <v>0.52222222222222225</v>
      </c>
      <c r="M39" s="41">
        <f t="shared" si="7"/>
        <v>0.52222222222222225</v>
      </c>
      <c r="N39" s="70">
        <v>0.52777777777777779</v>
      </c>
      <c r="O39" s="41">
        <f t="shared" si="11"/>
        <v>0.52777777777777779</v>
      </c>
      <c r="P39" s="71">
        <v>0.60555555555555551</v>
      </c>
      <c r="Q39" s="41">
        <f t="shared" si="8"/>
        <v>0.60555555555555551</v>
      </c>
      <c r="R39" s="41">
        <v>0.61875000000000002</v>
      </c>
      <c r="S39" s="41">
        <f t="shared" si="9"/>
        <v>0.61875000000000002</v>
      </c>
      <c r="T39" s="126">
        <v>0.64930555555555558</v>
      </c>
      <c r="U39" s="72">
        <f t="shared" si="10"/>
        <v>0.64930555555555558</v>
      </c>
      <c r="V39" s="539">
        <v>80</v>
      </c>
      <c r="W39" s="539">
        <v>50</v>
      </c>
    </row>
    <row r="40" spans="1:23" ht="21.75" customHeight="1" x14ac:dyDescent="0.25">
      <c r="A40" s="586" t="s">
        <v>256</v>
      </c>
      <c r="B40" s="587"/>
      <c r="C40" s="97" t="s">
        <v>4412</v>
      </c>
      <c r="D40" s="129">
        <v>77091249</v>
      </c>
      <c r="E40" s="201" t="s">
        <v>623</v>
      </c>
      <c r="F40" s="79" t="s">
        <v>1156</v>
      </c>
      <c r="G40" s="184" t="s">
        <v>19</v>
      </c>
      <c r="H40" s="347"/>
      <c r="I40" s="245" t="s">
        <v>4413</v>
      </c>
      <c r="J40" s="55">
        <v>0.49583333333333329</v>
      </c>
      <c r="K40" s="41">
        <f t="shared" si="6"/>
        <v>0.49583333333333329</v>
      </c>
      <c r="L40" s="41">
        <v>0.52708333333333335</v>
      </c>
      <c r="M40" s="41">
        <f t="shared" si="7"/>
        <v>0.52708333333333335</v>
      </c>
      <c r="N40" s="41">
        <v>0.53263888888888888</v>
      </c>
      <c r="O40" s="41">
        <f t="shared" si="11"/>
        <v>0.53263888888888888</v>
      </c>
      <c r="P40" s="71">
        <v>0.59861111111111109</v>
      </c>
      <c r="Q40" s="41">
        <f t="shared" si="8"/>
        <v>0.59861111111111109</v>
      </c>
      <c r="R40" s="41">
        <v>0.61111111111111116</v>
      </c>
      <c r="S40" s="41">
        <f t="shared" si="9"/>
        <v>0.61111111111111116</v>
      </c>
      <c r="T40" s="126">
        <v>0.6430555555555556</v>
      </c>
      <c r="U40" s="72">
        <f t="shared" si="10"/>
        <v>0.6430555555555556</v>
      </c>
      <c r="V40" s="539">
        <v>80</v>
      </c>
      <c r="W40" s="110"/>
    </row>
    <row r="41" spans="1:23" s="46" customFormat="1" ht="18" customHeight="1" x14ac:dyDescent="0.25">
      <c r="A41" s="586" t="s">
        <v>260</v>
      </c>
      <c r="B41" s="587"/>
      <c r="C41" s="97" t="s">
        <v>4414</v>
      </c>
      <c r="D41" s="50">
        <v>45544511</v>
      </c>
      <c r="E41" s="174" t="s">
        <v>138</v>
      </c>
      <c r="F41" s="79" t="s">
        <v>1156</v>
      </c>
      <c r="G41" s="105"/>
      <c r="H41" s="105"/>
      <c r="I41" s="105" t="s">
        <v>780</v>
      </c>
      <c r="J41" s="55">
        <v>0.49722222222222218</v>
      </c>
      <c r="K41" s="41">
        <f t="shared" si="6"/>
        <v>0.49722222222222218</v>
      </c>
      <c r="L41" s="41">
        <v>0.53194444444444444</v>
      </c>
      <c r="M41" s="41">
        <f t="shared" si="7"/>
        <v>0.53194444444444444</v>
      </c>
      <c r="N41" s="41">
        <v>0.53680555555555554</v>
      </c>
      <c r="O41" s="41">
        <f t="shared" si="11"/>
        <v>0.53680555555555554</v>
      </c>
      <c r="P41" s="71">
        <v>0.61805555555555558</v>
      </c>
      <c r="Q41" s="41">
        <f t="shared" si="8"/>
        <v>0.61805555555555558</v>
      </c>
      <c r="R41" s="41">
        <v>0.63611111111111107</v>
      </c>
      <c r="S41" s="41">
        <f t="shared" si="9"/>
        <v>0.63611111111111107</v>
      </c>
      <c r="T41" s="72">
        <v>0.64861111111111114</v>
      </c>
      <c r="U41" s="72">
        <f t="shared" si="10"/>
        <v>0.64861111111111114</v>
      </c>
      <c r="V41" s="539">
        <v>80</v>
      </c>
      <c r="W41" s="110"/>
    </row>
    <row r="42" spans="1:23" ht="18" customHeight="1" x14ac:dyDescent="0.25">
      <c r="A42" s="586" t="s">
        <v>263</v>
      </c>
      <c r="B42" s="587"/>
      <c r="C42" s="97" t="s">
        <v>4415</v>
      </c>
      <c r="D42" s="50">
        <v>74925609</v>
      </c>
      <c r="E42" s="50" t="s">
        <v>17</v>
      </c>
      <c r="F42" s="79" t="s">
        <v>60</v>
      </c>
      <c r="G42" s="184" t="s">
        <v>19</v>
      </c>
      <c r="H42" s="425"/>
      <c r="I42" s="134" t="s">
        <v>168</v>
      </c>
      <c r="J42" s="55">
        <v>0.55902777777777779</v>
      </c>
      <c r="K42" s="41">
        <f t="shared" si="6"/>
        <v>0.55902777777777779</v>
      </c>
      <c r="L42" s="41">
        <v>0.56041666666666667</v>
      </c>
      <c r="M42" s="41">
        <f t="shared" si="7"/>
        <v>0.56041666666666667</v>
      </c>
      <c r="N42" s="70">
        <v>0.56805555555555554</v>
      </c>
      <c r="O42" s="41">
        <f t="shared" si="11"/>
        <v>0.56805555555555554</v>
      </c>
      <c r="P42" s="71">
        <v>0.62291666666666667</v>
      </c>
      <c r="Q42" s="41">
        <f t="shared" si="8"/>
        <v>0.62291666666666667</v>
      </c>
      <c r="R42" s="41">
        <v>0.65138888888888891</v>
      </c>
      <c r="S42" s="41">
        <f t="shared" si="9"/>
        <v>0.65138888888888891</v>
      </c>
      <c r="T42" s="72">
        <v>0.66319444444444442</v>
      </c>
      <c r="U42" s="72">
        <f t="shared" si="10"/>
        <v>0.66319444444444442</v>
      </c>
      <c r="V42" s="539">
        <v>100</v>
      </c>
      <c r="W42" s="110"/>
    </row>
    <row r="43" spans="1:23" ht="18.75" customHeight="1" x14ac:dyDescent="0.25">
      <c r="A43" s="586" t="s">
        <v>265</v>
      </c>
      <c r="B43" s="587"/>
      <c r="C43" s="97" t="s">
        <v>4416</v>
      </c>
      <c r="D43" s="50">
        <v>46882835</v>
      </c>
      <c r="E43" s="50" t="s">
        <v>84</v>
      </c>
      <c r="F43" s="79" t="s">
        <v>60</v>
      </c>
      <c r="G43" s="105"/>
      <c r="H43" s="105"/>
      <c r="I43" s="105" t="s">
        <v>780</v>
      </c>
      <c r="J43" s="55">
        <v>0.56736111111111109</v>
      </c>
      <c r="K43" s="41">
        <f t="shared" si="6"/>
        <v>0.56736111111111109</v>
      </c>
      <c r="L43" s="41">
        <v>0.56805555555555554</v>
      </c>
      <c r="M43" s="41">
        <f t="shared" si="7"/>
        <v>0.56805555555555554</v>
      </c>
      <c r="N43" s="70">
        <v>0.57777777777777772</v>
      </c>
      <c r="O43" s="41">
        <f t="shared" si="11"/>
        <v>0.57777777777777772</v>
      </c>
      <c r="P43" s="71">
        <v>0.63124999999999998</v>
      </c>
      <c r="Q43" s="41">
        <f t="shared" si="8"/>
        <v>0.63124999999999998</v>
      </c>
      <c r="R43" s="41">
        <v>0.64444444444444449</v>
      </c>
      <c r="S43" s="41">
        <f t="shared" si="9"/>
        <v>0.64444444444444449</v>
      </c>
      <c r="T43" s="126">
        <v>0.66249999999999998</v>
      </c>
      <c r="U43" s="72">
        <f t="shared" si="10"/>
        <v>0.66249999999999998</v>
      </c>
      <c r="V43" s="539">
        <v>80</v>
      </c>
      <c r="W43" s="110"/>
    </row>
    <row r="44" spans="1:23" ht="18" customHeight="1" x14ac:dyDescent="0.25">
      <c r="A44" s="586" t="s">
        <v>267</v>
      </c>
      <c r="B44" s="587"/>
      <c r="C44" s="148" t="s">
        <v>4417</v>
      </c>
      <c r="D44" s="50">
        <v>40677169</v>
      </c>
      <c r="E44" s="201" t="s">
        <v>623</v>
      </c>
      <c r="F44" s="79" t="s">
        <v>60</v>
      </c>
      <c r="G44" s="184" t="s">
        <v>483</v>
      </c>
      <c r="H44" s="500"/>
      <c r="I44" s="500" t="s">
        <v>1965</v>
      </c>
      <c r="J44" s="55">
        <v>0.59652777777777777</v>
      </c>
      <c r="K44" s="71">
        <f t="shared" si="6"/>
        <v>0.59652777777777777</v>
      </c>
      <c r="L44" s="41">
        <v>0.6</v>
      </c>
      <c r="M44" s="41">
        <f t="shared" si="7"/>
        <v>0.6</v>
      </c>
      <c r="N44" s="41">
        <v>0.6069444444444444</v>
      </c>
      <c r="O44" s="41">
        <f t="shared" si="11"/>
        <v>0.6069444444444444</v>
      </c>
      <c r="P44" s="41">
        <v>0.66041666666666665</v>
      </c>
      <c r="Q44" s="41">
        <f t="shared" si="8"/>
        <v>0.66041666666666665</v>
      </c>
      <c r="R44" s="41">
        <v>0.67361111111111116</v>
      </c>
      <c r="S44" s="41">
        <f t="shared" si="9"/>
        <v>0.67361111111111116</v>
      </c>
      <c r="T44" s="126">
        <v>0.68611111111111112</v>
      </c>
      <c r="U44" s="72">
        <f t="shared" si="10"/>
        <v>0.68611111111111112</v>
      </c>
      <c r="V44" s="539">
        <v>80</v>
      </c>
      <c r="W44" s="110">
        <v>30</v>
      </c>
    </row>
    <row r="45" spans="1:23" ht="18" customHeight="1" x14ac:dyDescent="0.25">
      <c r="A45" s="586" t="s">
        <v>269</v>
      </c>
      <c r="B45" s="587"/>
      <c r="C45" s="97" t="s">
        <v>4418</v>
      </c>
      <c r="D45" s="50">
        <v>43408454</v>
      </c>
      <c r="E45" s="50" t="s">
        <v>271</v>
      </c>
      <c r="F45" s="79" t="s">
        <v>1156</v>
      </c>
      <c r="G45" s="105"/>
      <c r="H45" s="180"/>
      <c r="I45" s="105" t="s">
        <v>780</v>
      </c>
      <c r="J45" s="55">
        <v>0.59444444444444444</v>
      </c>
      <c r="K45" s="41">
        <f t="shared" si="6"/>
        <v>0.59444444444444444</v>
      </c>
      <c r="L45" s="41">
        <v>0.59513888888888888</v>
      </c>
      <c r="M45" s="41">
        <f t="shared" si="7"/>
        <v>0.59513888888888888</v>
      </c>
      <c r="N45" s="70">
        <v>0.6020833333333333</v>
      </c>
      <c r="O45" s="41">
        <f t="shared" si="11"/>
        <v>0.6020833333333333</v>
      </c>
      <c r="P45" s="71">
        <v>0.64861111111111114</v>
      </c>
      <c r="Q45" s="41">
        <f t="shared" si="8"/>
        <v>0.64861111111111114</v>
      </c>
      <c r="R45" s="41">
        <v>0.66041666666666665</v>
      </c>
      <c r="S45" s="41">
        <f t="shared" si="9"/>
        <v>0.66041666666666665</v>
      </c>
      <c r="T45" s="126">
        <v>0.67500000000000004</v>
      </c>
      <c r="U45" s="72">
        <f t="shared" si="10"/>
        <v>0.67500000000000004</v>
      </c>
      <c r="V45" s="539">
        <v>80</v>
      </c>
      <c r="W45" s="110"/>
    </row>
    <row r="46" spans="1:23" ht="21" customHeight="1" x14ac:dyDescent="0.25">
      <c r="A46" s="586" t="s">
        <v>272</v>
      </c>
      <c r="B46" s="587"/>
      <c r="C46" s="97" t="s">
        <v>4419</v>
      </c>
      <c r="D46" s="50">
        <v>25700777</v>
      </c>
      <c r="E46" s="50" t="s">
        <v>37</v>
      </c>
      <c r="F46" s="79" t="s">
        <v>1156</v>
      </c>
      <c r="G46" s="105"/>
      <c r="H46" s="180"/>
      <c r="I46" s="105" t="s">
        <v>780</v>
      </c>
      <c r="J46" s="55">
        <v>0.62916666666666665</v>
      </c>
      <c r="K46" s="41">
        <f t="shared" si="6"/>
        <v>0.62916666666666665</v>
      </c>
      <c r="L46" s="41">
        <v>0.62986111111111109</v>
      </c>
      <c r="M46" s="41">
        <f t="shared" si="7"/>
        <v>0.62986111111111109</v>
      </c>
      <c r="N46" s="70">
        <v>0.63541666666666663</v>
      </c>
      <c r="O46" s="41">
        <f t="shared" si="11"/>
        <v>0.63541666666666663</v>
      </c>
      <c r="P46" s="71">
        <v>0.6791666666666667</v>
      </c>
      <c r="Q46" s="41">
        <f t="shared" si="8"/>
        <v>0.6791666666666667</v>
      </c>
      <c r="R46" s="41">
        <v>0.69305555555555554</v>
      </c>
      <c r="S46" s="41">
        <f t="shared" si="9"/>
        <v>0.69305555555555554</v>
      </c>
      <c r="T46" s="126">
        <v>0.70625000000000004</v>
      </c>
      <c r="U46" s="72">
        <f t="shared" si="10"/>
        <v>0.70625000000000004</v>
      </c>
      <c r="V46" s="539">
        <v>80</v>
      </c>
      <c r="W46" s="110"/>
    </row>
    <row r="47" spans="1:23" ht="18" customHeight="1" x14ac:dyDescent="0.25">
      <c r="A47" s="586" t="s">
        <v>274</v>
      </c>
      <c r="B47" s="587"/>
      <c r="C47" s="148" t="s">
        <v>4420</v>
      </c>
      <c r="D47" s="50">
        <v>77178234</v>
      </c>
      <c r="E47" s="50" t="s">
        <v>84</v>
      </c>
      <c r="F47" s="79" t="s">
        <v>60</v>
      </c>
      <c r="G47" s="184" t="s">
        <v>409</v>
      </c>
      <c r="H47" s="182"/>
      <c r="I47" s="50" t="s">
        <v>2064</v>
      </c>
      <c r="J47" s="41">
        <v>0.63958333333333328</v>
      </c>
      <c r="K47" s="41">
        <f t="shared" si="6"/>
        <v>0.63958333333333328</v>
      </c>
      <c r="L47" s="41">
        <v>0.64513888888888893</v>
      </c>
      <c r="M47" s="41">
        <f t="shared" si="7"/>
        <v>0.64513888888888893</v>
      </c>
      <c r="N47" s="41">
        <v>0.65138888888888891</v>
      </c>
      <c r="O47" s="41">
        <f t="shared" si="11"/>
        <v>0.65138888888888891</v>
      </c>
      <c r="P47" s="41">
        <v>0.69722222222222219</v>
      </c>
      <c r="Q47" s="41">
        <f t="shared" si="8"/>
        <v>0.69722222222222219</v>
      </c>
      <c r="R47" s="41">
        <v>0.70902777777777781</v>
      </c>
      <c r="S47" s="41">
        <f t="shared" si="9"/>
        <v>0.70902777777777781</v>
      </c>
      <c r="T47" s="72">
        <v>0.72013888888888888</v>
      </c>
      <c r="U47" s="72">
        <f t="shared" si="10"/>
        <v>0.72013888888888888</v>
      </c>
      <c r="V47" s="539">
        <v>90</v>
      </c>
      <c r="W47" s="110">
        <v>30</v>
      </c>
    </row>
    <row r="48" spans="1:23" ht="18" customHeight="1" x14ac:dyDescent="0.25">
      <c r="A48" s="586" t="s">
        <v>276</v>
      </c>
      <c r="B48" s="587"/>
      <c r="C48" s="97" t="s">
        <v>4421</v>
      </c>
      <c r="D48" s="217">
        <v>25409773</v>
      </c>
      <c r="E48" s="201" t="s">
        <v>623</v>
      </c>
      <c r="F48" s="79" t="s">
        <v>1156</v>
      </c>
      <c r="G48" s="105" t="s">
        <v>42</v>
      </c>
      <c r="H48" s="182"/>
      <c r="I48" s="50" t="s">
        <v>1384</v>
      </c>
      <c r="J48" s="55">
        <v>0.6381944444444444</v>
      </c>
      <c r="K48" s="41">
        <f t="shared" si="6"/>
        <v>0.6381944444444444</v>
      </c>
      <c r="L48" s="41">
        <v>0.63888888888888884</v>
      </c>
      <c r="M48" s="41">
        <f t="shared" si="7"/>
        <v>0.63888888888888884</v>
      </c>
      <c r="N48" s="41">
        <v>0.64583333333333337</v>
      </c>
      <c r="O48" s="41">
        <f t="shared" si="11"/>
        <v>0.64583333333333337</v>
      </c>
      <c r="P48" s="41">
        <v>0.69027777777777777</v>
      </c>
      <c r="Q48" s="41">
        <f t="shared" si="8"/>
        <v>0.69027777777777777</v>
      </c>
      <c r="R48" s="41">
        <v>0.7055555555555556</v>
      </c>
      <c r="S48" s="41">
        <f t="shared" si="9"/>
        <v>0.7055555555555556</v>
      </c>
      <c r="T48" s="126">
        <v>0.71736111111111112</v>
      </c>
      <c r="U48" s="72">
        <f t="shared" si="10"/>
        <v>0.71736111111111112</v>
      </c>
      <c r="V48" s="539">
        <v>80</v>
      </c>
      <c r="W48" s="110"/>
    </row>
    <row r="49" spans="1:23" ht="18" customHeight="1" x14ac:dyDescent="0.25">
      <c r="A49" s="586" t="s">
        <v>279</v>
      </c>
      <c r="B49" s="587"/>
      <c r="C49" s="97" t="s">
        <v>4422</v>
      </c>
      <c r="D49" s="217">
        <v>41852248</v>
      </c>
      <c r="E49" s="50" t="s">
        <v>84</v>
      </c>
      <c r="F49" s="79" t="s">
        <v>1156</v>
      </c>
      <c r="G49" s="105"/>
      <c r="H49" s="180"/>
      <c r="I49" s="105" t="s">
        <v>780</v>
      </c>
      <c r="J49" s="55">
        <v>0.6479166666666667</v>
      </c>
      <c r="K49" s="41">
        <f t="shared" si="6"/>
        <v>0.6479166666666667</v>
      </c>
      <c r="L49" s="42">
        <v>0.65069444444444446</v>
      </c>
      <c r="M49" s="41">
        <f t="shared" si="7"/>
        <v>0.65069444444444446</v>
      </c>
      <c r="N49" s="70">
        <v>0.65694444444444444</v>
      </c>
      <c r="O49" s="41">
        <f t="shared" si="11"/>
        <v>0.65694444444444444</v>
      </c>
      <c r="P49" s="71">
        <v>0.70347222222222228</v>
      </c>
      <c r="Q49" s="41">
        <f t="shared" si="8"/>
        <v>0.70347222222222228</v>
      </c>
      <c r="R49" s="41">
        <v>0.71527777777777779</v>
      </c>
      <c r="S49" s="41">
        <f t="shared" si="9"/>
        <v>0.71527777777777779</v>
      </c>
      <c r="T49" s="126">
        <v>0.72916666666666663</v>
      </c>
      <c r="U49" s="72">
        <f t="shared" si="10"/>
        <v>0.72916666666666663</v>
      </c>
      <c r="V49" s="539">
        <v>80</v>
      </c>
      <c r="W49" s="110"/>
    </row>
    <row r="50" spans="1:23" ht="21" customHeight="1" x14ac:dyDescent="0.25">
      <c r="A50" s="586" t="s">
        <v>283</v>
      </c>
      <c r="B50" s="587"/>
      <c r="C50" s="97" t="s">
        <v>4423</v>
      </c>
      <c r="D50" s="217">
        <v>44674059</v>
      </c>
      <c r="E50" s="201" t="s">
        <v>623</v>
      </c>
      <c r="F50" s="79" t="s">
        <v>60</v>
      </c>
      <c r="G50" s="184" t="s">
        <v>401</v>
      </c>
      <c r="H50" s="329"/>
      <c r="I50" s="186" t="s">
        <v>159</v>
      </c>
      <c r="J50" s="55">
        <v>0.6645833333333333</v>
      </c>
      <c r="K50" s="41">
        <f t="shared" si="6"/>
        <v>0.6645833333333333</v>
      </c>
      <c r="L50" s="42">
        <v>0.66527777777777775</v>
      </c>
      <c r="M50" s="41">
        <f t="shared" si="7"/>
        <v>0.66527777777777775</v>
      </c>
      <c r="N50" s="70">
        <v>0.67083333333333328</v>
      </c>
      <c r="O50" s="41">
        <f t="shared" si="11"/>
        <v>0.67083333333333328</v>
      </c>
      <c r="P50" s="71">
        <v>0.71597222222222223</v>
      </c>
      <c r="Q50" s="41">
        <f t="shared" si="8"/>
        <v>0.71597222222222223</v>
      </c>
      <c r="R50" s="41">
        <v>0.72847222222222219</v>
      </c>
      <c r="S50" s="41">
        <f t="shared" si="9"/>
        <v>0.72847222222222219</v>
      </c>
      <c r="T50" s="126">
        <v>0.74027777777777781</v>
      </c>
      <c r="U50" s="72">
        <f t="shared" si="10"/>
        <v>0.74027777777777781</v>
      </c>
      <c r="V50" s="539">
        <v>130</v>
      </c>
      <c r="W50" s="110"/>
    </row>
    <row r="51" spans="1:23" ht="18" customHeight="1" x14ac:dyDescent="0.25">
      <c r="A51" s="586" t="s">
        <v>288</v>
      </c>
      <c r="B51" s="587"/>
      <c r="C51" s="97" t="s">
        <v>4424</v>
      </c>
      <c r="D51" s="50">
        <v>8701817</v>
      </c>
      <c r="E51" s="50" t="s">
        <v>37</v>
      </c>
      <c r="F51" s="79" t="s">
        <v>1156</v>
      </c>
      <c r="G51" s="105"/>
      <c r="H51" s="180"/>
      <c r="I51" s="105" t="s">
        <v>780</v>
      </c>
      <c r="J51" s="55">
        <v>0.67708333333333337</v>
      </c>
      <c r="K51" s="41">
        <f t="shared" si="6"/>
        <v>0.67708333333333337</v>
      </c>
      <c r="L51" s="42">
        <v>0.67777777777777781</v>
      </c>
      <c r="M51" s="41">
        <f t="shared" si="7"/>
        <v>0.67777777777777781</v>
      </c>
      <c r="N51" s="70">
        <v>0.68402777777777779</v>
      </c>
      <c r="O51" s="41">
        <f t="shared" si="11"/>
        <v>0.68402777777777779</v>
      </c>
      <c r="P51" s="71">
        <v>0.72847222222222219</v>
      </c>
      <c r="Q51" s="41">
        <f t="shared" si="8"/>
        <v>0.72847222222222219</v>
      </c>
      <c r="R51" s="41">
        <v>0.74305555555555558</v>
      </c>
      <c r="S51" s="41">
        <f t="shared" si="9"/>
        <v>0.74305555555555558</v>
      </c>
      <c r="T51" s="126">
        <v>0.75694444444444442</v>
      </c>
      <c r="U51" s="72">
        <f t="shared" si="10"/>
        <v>0.75694444444444442</v>
      </c>
      <c r="V51" s="539">
        <v>80</v>
      </c>
      <c r="W51" s="110"/>
    </row>
    <row r="52" spans="1:23" s="24" customFormat="1" ht="20.25" customHeight="1" x14ac:dyDescent="0.25">
      <c r="A52" s="616"/>
      <c r="B52" s="616"/>
    </row>
    <row r="53" spans="1:23" ht="20.25" customHeight="1" x14ac:dyDescent="0.25">
      <c r="A53" s="589"/>
      <c r="B53" s="589"/>
    </row>
    <row r="54" spans="1:23" ht="18.75" customHeight="1" x14ac:dyDescent="0.25">
      <c r="A54" s="589"/>
      <c r="B54" s="589"/>
    </row>
    <row r="55" spans="1:23" ht="23.25" customHeight="1" x14ac:dyDescent="0.25">
      <c r="A55" s="589"/>
      <c r="B55" s="589"/>
    </row>
    <row r="56" spans="1:23" ht="18.75" customHeight="1" x14ac:dyDescent="0.25">
      <c r="A56" s="589"/>
      <c r="B56" s="589"/>
    </row>
    <row r="57" spans="1:23" ht="18.75" customHeight="1" x14ac:dyDescent="0.25">
      <c r="A57" s="589"/>
      <c r="B57" s="589"/>
    </row>
    <row r="58" spans="1:23" ht="18.75" customHeight="1" x14ac:dyDescent="0.25">
      <c r="A58" s="589"/>
      <c r="B58" s="589"/>
    </row>
    <row r="59" spans="1:23" ht="18.75" customHeight="1" x14ac:dyDescent="0.25">
      <c r="A59" s="589"/>
      <c r="B59" s="589"/>
    </row>
    <row r="60" spans="1:23" ht="18.75" customHeight="1" x14ac:dyDescent="0.25">
      <c r="A60" s="589"/>
      <c r="B60" s="589"/>
    </row>
    <row r="61" spans="1:23" ht="18.75" customHeight="1" x14ac:dyDescent="0.25">
      <c r="A61" s="589"/>
      <c r="B61" s="589"/>
    </row>
    <row r="62" spans="1:23" ht="18.75" customHeight="1" x14ac:dyDescent="0.25">
      <c r="A62" s="589"/>
      <c r="B62" s="589"/>
    </row>
    <row r="63" spans="1:23" ht="18.75" customHeight="1" x14ac:dyDescent="0.25">
      <c r="A63" s="589"/>
      <c r="B63" s="589"/>
    </row>
    <row r="64" spans="1:23" ht="18.75" customHeight="1" x14ac:dyDescent="0.25">
      <c r="A64" s="589"/>
      <c r="B64" s="589"/>
    </row>
    <row r="65" spans="1:8" ht="18.75" customHeight="1" x14ac:dyDescent="0.25">
      <c r="A65" s="589"/>
      <c r="B65" s="589"/>
    </row>
    <row r="66" spans="1:8" ht="18.75" customHeight="1" x14ac:dyDescent="0.25">
      <c r="A66" s="589"/>
      <c r="B66" s="589"/>
    </row>
    <row r="67" spans="1:8" ht="18" customHeight="1" x14ac:dyDescent="0.25"/>
    <row r="68" spans="1:8" ht="15.75" customHeight="1" x14ac:dyDescent="0.25">
      <c r="B68" t="s">
        <v>6768</v>
      </c>
      <c r="C68" t="s">
        <v>6769</v>
      </c>
      <c r="D68" t="s">
        <v>6770</v>
      </c>
      <c r="E68" t="s">
        <v>6771</v>
      </c>
      <c r="F68" t="s">
        <v>6772</v>
      </c>
      <c r="G68" t="s">
        <v>6773</v>
      </c>
      <c r="H68" t="s">
        <v>6774</v>
      </c>
    </row>
    <row r="69" spans="1:8" ht="18" customHeight="1" x14ac:dyDescent="0.25"/>
    <row r="70" spans="1:8" ht="18" customHeight="1" x14ac:dyDescent="0.25"/>
    <row r="71" spans="1:8" ht="18" customHeight="1" x14ac:dyDescent="0.25"/>
    <row r="72" spans="1:8" ht="18" customHeight="1" x14ac:dyDescent="0.25"/>
    <row r="73" spans="1:8" ht="18" customHeight="1" x14ac:dyDescent="0.25"/>
    <row r="74" spans="1:8" ht="18" customHeight="1" x14ac:dyDescent="0.25"/>
    <row r="75" spans="1:8" ht="18" customHeight="1" x14ac:dyDescent="0.25"/>
    <row r="76" spans="1:8" ht="18" customHeight="1" x14ac:dyDescent="0.25"/>
    <row r="77" spans="1:8" ht="18" customHeight="1" x14ac:dyDescent="0.25"/>
    <row r="78" spans="1:8" ht="18" customHeight="1" x14ac:dyDescent="0.25"/>
    <row r="79" spans="1:8" ht="18" customHeight="1" x14ac:dyDescent="0.25"/>
    <row r="80" spans="1:8" ht="18" customHeight="1" x14ac:dyDescent="0.25"/>
    <row r="81" spans="2:6" ht="18" customHeight="1" x14ac:dyDescent="0.25"/>
    <row r="82" spans="2:6" ht="18" customHeight="1" x14ac:dyDescent="0.25"/>
    <row r="83" spans="2:6" ht="18" customHeight="1" x14ac:dyDescent="0.25"/>
    <row r="84" spans="2:6" ht="18" customHeight="1" x14ac:dyDescent="0.25"/>
    <row r="85" spans="2:6" ht="18" customHeight="1" x14ac:dyDescent="0.25"/>
    <row r="86" spans="2:6" ht="18" customHeight="1" x14ac:dyDescent="0.25"/>
    <row r="87" spans="2:6" ht="18" customHeight="1" x14ac:dyDescent="0.25"/>
    <row r="88" spans="2:6" ht="18" customHeight="1" x14ac:dyDescent="0.25"/>
    <row r="89" spans="2:6" ht="18" customHeight="1" x14ac:dyDescent="0.25"/>
    <row r="90" spans="2:6" ht="18" customHeight="1" x14ac:dyDescent="0.25"/>
    <row r="91" spans="2:6" ht="21" customHeight="1" x14ac:dyDescent="0.25"/>
    <row r="92" spans="2:6" ht="15.75" customHeight="1" x14ac:dyDescent="0.25">
      <c r="B92" t="s">
        <v>6768</v>
      </c>
      <c r="C92" t="s">
        <v>6769</v>
      </c>
      <c r="D92" t="s">
        <v>6770</v>
      </c>
      <c r="E92" t="s">
        <v>6771</v>
      </c>
      <c r="F92" t="s">
        <v>6772</v>
      </c>
    </row>
    <row r="93" spans="2:6" ht="15.75" customHeight="1" x14ac:dyDescent="0.25"/>
    <row r="94" spans="2:6" ht="15.75" customHeight="1" x14ac:dyDescent="0.25"/>
    <row r="95" spans="2:6" ht="21" customHeight="1" x14ac:dyDescent="0.25"/>
    <row r="96" spans="2:6" ht="21" customHeight="1" x14ac:dyDescent="0.25"/>
    <row r="97" spans="3:9" ht="18.75" customHeight="1" x14ac:dyDescent="0.25"/>
    <row r="98" spans="3:9" ht="15.75" customHeight="1" x14ac:dyDescent="0.25"/>
    <row r="99" spans="3:9" ht="15.75" customHeight="1" x14ac:dyDescent="0.25"/>
    <row r="100" spans="3:9" ht="18.75" customHeight="1" x14ac:dyDescent="0.25"/>
    <row r="104" spans="3:9" x14ac:dyDescent="0.25">
      <c r="C104" t="s">
        <v>6768</v>
      </c>
      <c r="D104" t="s">
        <v>6769</v>
      </c>
      <c r="E104" t="s">
        <v>6770</v>
      </c>
      <c r="F104" t="s">
        <v>6771</v>
      </c>
      <c r="G104" t="s">
        <v>6772</v>
      </c>
      <c r="H104" t="s">
        <v>6773</v>
      </c>
      <c r="I104" t="s">
        <v>6774</v>
      </c>
    </row>
    <row r="105" spans="3:9" ht="15.75" customHeight="1" x14ac:dyDescent="0.25"/>
    <row r="106" spans="3:9" ht="15.75" customHeight="1" x14ac:dyDescent="0.25"/>
    <row r="107" spans="3:9" ht="15.75" customHeight="1" x14ac:dyDescent="0.25"/>
    <row r="108" spans="3:9" ht="15.75" customHeight="1" x14ac:dyDescent="0.25"/>
    <row r="109" spans="3:9" ht="15.75" customHeight="1" x14ac:dyDescent="0.25"/>
    <row r="110" spans="3:9" ht="15.75" customHeight="1" x14ac:dyDescent="0.25"/>
    <row r="111" spans="3:9" ht="15.75" customHeight="1" x14ac:dyDescent="0.25"/>
    <row r="112" spans="3:9" ht="18.75" customHeight="1" x14ac:dyDescent="0.25"/>
    <row r="113" ht="15.75" customHeight="1" x14ac:dyDescent="0.25"/>
  </sheetData>
  <mergeCells count="71">
    <mergeCell ref="A59:B59"/>
    <mergeCell ref="N1:O1"/>
    <mergeCell ref="A3:B3"/>
    <mergeCell ref="A12:B12"/>
    <mergeCell ref="A26:B26"/>
    <mergeCell ref="A21:B21"/>
    <mergeCell ref="A11:B11"/>
    <mergeCell ref="A24:B24"/>
    <mergeCell ref="A15:B15"/>
    <mergeCell ref="A65:B65"/>
    <mergeCell ref="A41:B41"/>
    <mergeCell ref="A37:B37"/>
    <mergeCell ref="A46:B46"/>
    <mergeCell ref="A66:B66"/>
    <mergeCell ref="A56:B56"/>
    <mergeCell ref="A55:B55"/>
    <mergeCell ref="A50:B50"/>
    <mergeCell ref="A63:B63"/>
    <mergeCell ref="A58:B58"/>
    <mergeCell ref="A61:B61"/>
    <mergeCell ref="A54:B54"/>
    <mergeCell ref="A64:B64"/>
    <mergeCell ref="A60:B60"/>
    <mergeCell ref="A51:B51"/>
    <mergeCell ref="A49:B49"/>
    <mergeCell ref="T1:U1"/>
    <mergeCell ref="A47:B47"/>
    <mergeCell ref="A5:B5"/>
    <mergeCell ref="L1:M1"/>
    <mergeCell ref="A32:B32"/>
    <mergeCell ref="A42:B42"/>
    <mergeCell ref="A14:B14"/>
    <mergeCell ref="A23:B23"/>
    <mergeCell ref="A17:B17"/>
    <mergeCell ref="A8:B8"/>
    <mergeCell ref="A22:B22"/>
    <mergeCell ref="A35:B35"/>
    <mergeCell ref="P1:Q1"/>
    <mergeCell ref="A36:B36"/>
    <mergeCell ref="A1:B1"/>
    <mergeCell ref="A6:B6"/>
    <mergeCell ref="A9:B9"/>
    <mergeCell ref="A31:B31"/>
    <mergeCell ref="A2:B2"/>
    <mergeCell ref="A57:B57"/>
    <mergeCell ref="A33:B33"/>
    <mergeCell ref="A53:B53"/>
    <mergeCell ref="A16:B16"/>
    <mergeCell ref="A7:B7"/>
    <mergeCell ref="A25:B25"/>
    <mergeCell ref="A18:B18"/>
    <mergeCell ref="A27:B27"/>
    <mergeCell ref="A45:B45"/>
    <mergeCell ref="A48:B48"/>
    <mergeCell ref="A30:B30"/>
    <mergeCell ref="R1:S1"/>
    <mergeCell ref="A34:B34"/>
    <mergeCell ref="A4:B4"/>
    <mergeCell ref="A62:B62"/>
    <mergeCell ref="A20:B20"/>
    <mergeCell ref="A38:B38"/>
    <mergeCell ref="A29:B29"/>
    <mergeCell ref="A52:B52"/>
    <mergeCell ref="A43:B43"/>
    <mergeCell ref="A19:B19"/>
    <mergeCell ref="A10:B10"/>
    <mergeCell ref="A28:B28"/>
    <mergeCell ref="A13:B13"/>
    <mergeCell ref="A44:B44"/>
    <mergeCell ref="A39:B39"/>
    <mergeCell ref="A40:B40"/>
  </mergeCells>
  <pageMargins left="0.7" right="0.7" top="0.75" bottom="0.75" header="0.3" footer="0.3"/>
  <pageSetup paperSize="9" fitToWidth="0" orientation="landscape"/>
  <tableParts count="3">
    <tablePart r:id="rId1"/>
    <tablePart r:id="rId2"/>
    <tablePart r:id="rId3"/>
  </tableParts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500-000000000000}">
  <sheetPr codeName="Hoja390">
    <pageSetUpPr fitToPage="1"/>
  </sheetPr>
  <dimension ref="A1:W112"/>
  <sheetViews>
    <sheetView workbookViewId="0">
      <selection activeCell="E27" sqref="E27"/>
    </sheetView>
  </sheetViews>
  <sheetFormatPr baseColWidth="10" defaultColWidth="9.140625" defaultRowHeight="15" x14ac:dyDescent="0.25"/>
  <cols>
    <col min="1" max="2" width="2.7109375" customWidth="1"/>
    <col min="3" max="3" width="46" customWidth="1"/>
    <col min="4" max="4" width="14.5703125" customWidth="1"/>
    <col min="5" max="5" width="21.85546875" customWidth="1"/>
    <col min="6" max="6" width="22" customWidth="1"/>
    <col min="7" max="7" width="21.140625" bestFit="1" customWidth="1"/>
    <col min="8" max="8" width="11.85546875" customWidth="1"/>
    <col min="9" max="9" width="25.140625" customWidth="1"/>
    <col min="10" max="10" width="13.28515625" customWidth="1"/>
    <col min="11" max="11" width="13.5703125" customWidth="1"/>
    <col min="12" max="12" width="14.28515625" customWidth="1"/>
    <col min="13" max="13" width="13.7109375" customWidth="1"/>
    <col min="14" max="15" width="14.7109375" customWidth="1"/>
    <col min="16" max="16" width="15.28515625" customWidth="1"/>
    <col min="17" max="17" width="14.85546875" customWidth="1"/>
    <col min="18" max="19" width="15.42578125" customWidth="1"/>
    <col min="20" max="20" width="17" customWidth="1"/>
    <col min="21" max="21" width="17.85546875" customWidth="1"/>
  </cols>
  <sheetData>
    <row r="1" spans="1:23" ht="46.5" customHeight="1" x14ac:dyDescent="0.25">
      <c r="A1" s="596" t="s">
        <v>0</v>
      </c>
      <c r="B1" s="597"/>
      <c r="C1" s="10" t="s">
        <v>1</v>
      </c>
      <c r="D1" s="10" t="s">
        <v>2</v>
      </c>
      <c r="E1" s="25" t="s">
        <v>3</v>
      </c>
      <c r="F1" s="20" t="s">
        <v>4</v>
      </c>
      <c r="G1" s="1" t="s">
        <v>5</v>
      </c>
      <c r="H1" s="35" t="s">
        <v>6</v>
      </c>
      <c r="I1" s="2" t="s">
        <v>7</v>
      </c>
      <c r="J1" s="3" t="s">
        <v>8</v>
      </c>
      <c r="K1" s="3" t="s">
        <v>9</v>
      </c>
      <c r="L1" s="593" t="s">
        <v>10</v>
      </c>
      <c r="M1" s="592"/>
      <c r="N1" s="599" t="s">
        <v>11</v>
      </c>
      <c r="O1" s="592"/>
      <c r="P1" s="595" t="s">
        <v>12</v>
      </c>
      <c r="Q1" s="592"/>
      <c r="R1" s="594" t="s">
        <v>13</v>
      </c>
      <c r="S1" s="592"/>
      <c r="T1" s="591" t="s">
        <v>14</v>
      </c>
      <c r="U1" s="592"/>
      <c r="W1" s="110"/>
    </row>
    <row r="2" spans="1:23" ht="21" customHeight="1" x14ac:dyDescent="0.25">
      <c r="A2" s="586" t="s">
        <v>15</v>
      </c>
      <c r="B2" s="587"/>
      <c r="C2" s="97" t="s">
        <v>4425</v>
      </c>
      <c r="D2" s="50">
        <v>40166069</v>
      </c>
      <c r="E2" s="201" t="s">
        <v>45</v>
      </c>
      <c r="F2" s="79" t="s">
        <v>60</v>
      </c>
      <c r="G2" s="105" t="s">
        <v>146</v>
      </c>
      <c r="H2" s="329"/>
      <c r="I2" s="186" t="s">
        <v>159</v>
      </c>
      <c r="J2" s="55">
        <v>0.34513888888888888</v>
      </c>
      <c r="K2" s="41">
        <f t="shared" ref="K2:K32" si="0">J2+$K$61</f>
        <v>0.34513888888888888</v>
      </c>
      <c r="L2" s="42">
        <v>0.34722222222222221</v>
      </c>
      <c r="M2" s="41">
        <f t="shared" ref="M2:M32" si="1">L2+$M$62</f>
        <v>0.34722222222222221</v>
      </c>
      <c r="N2" s="70">
        <v>0.35416666666666669</v>
      </c>
      <c r="O2" s="41">
        <f t="shared" ref="O2:O32" si="2">N2+$O$62</f>
        <v>0.35416666666666669</v>
      </c>
      <c r="P2" s="71">
        <v>0.39861111111111108</v>
      </c>
      <c r="Q2" s="41">
        <f t="shared" ref="Q2:Q32" si="3">P2+$Q$62</f>
        <v>0.39861111111111108</v>
      </c>
      <c r="R2" s="41">
        <v>0.41111111111111109</v>
      </c>
      <c r="S2" s="41">
        <f t="shared" ref="S2:S32" si="4">R2+$S$62</f>
        <v>0.41111111111111109</v>
      </c>
      <c r="T2" s="126">
        <v>0.42222222222222222</v>
      </c>
      <c r="U2" s="72">
        <f t="shared" ref="U2:U32" si="5">T2+$U$62</f>
        <v>0.42222222222222222</v>
      </c>
      <c r="V2" s="539">
        <v>130</v>
      </c>
      <c r="W2" s="539"/>
    </row>
    <row r="3" spans="1:23" ht="21" customHeight="1" x14ac:dyDescent="0.25">
      <c r="A3" s="586" t="s">
        <v>21</v>
      </c>
      <c r="B3" s="587"/>
      <c r="C3" s="97" t="s">
        <v>4426</v>
      </c>
      <c r="D3" s="50">
        <v>1309741</v>
      </c>
      <c r="E3" s="207" t="s">
        <v>93</v>
      </c>
      <c r="F3" s="79" t="s">
        <v>60</v>
      </c>
      <c r="G3" s="184" t="s">
        <v>602</v>
      </c>
      <c r="H3" s="356" t="s">
        <v>108</v>
      </c>
      <c r="I3" s="134" t="s">
        <v>168</v>
      </c>
      <c r="J3" s="55">
        <v>0.35138888888888892</v>
      </c>
      <c r="K3" s="41">
        <f t="shared" si="0"/>
        <v>0.35138888888888892</v>
      </c>
      <c r="L3" s="42">
        <v>0.35208333333333341</v>
      </c>
      <c r="M3" s="41">
        <f t="shared" si="1"/>
        <v>0.35208333333333341</v>
      </c>
      <c r="N3" s="70">
        <v>0.35694444444444451</v>
      </c>
      <c r="O3" s="41">
        <f t="shared" si="2"/>
        <v>0.35694444444444451</v>
      </c>
      <c r="P3" s="71">
        <v>0.40208333333333329</v>
      </c>
      <c r="Q3" s="41">
        <f t="shared" si="3"/>
        <v>0.40208333333333329</v>
      </c>
      <c r="R3" s="41">
        <v>0.41875000000000001</v>
      </c>
      <c r="S3" s="41">
        <f t="shared" si="4"/>
        <v>0.41875000000000001</v>
      </c>
      <c r="T3" s="126">
        <v>0.43333333333333329</v>
      </c>
      <c r="U3" s="72">
        <f t="shared" si="5"/>
        <v>0.43333333333333329</v>
      </c>
      <c r="V3" s="539">
        <v>100</v>
      </c>
      <c r="W3" s="539"/>
    </row>
    <row r="4" spans="1:23" ht="20.25" customHeight="1" x14ac:dyDescent="0.25">
      <c r="A4" s="600"/>
      <c r="B4" s="587"/>
      <c r="C4" s="104" t="s">
        <v>4427</v>
      </c>
      <c r="D4" s="88">
        <v>16741482</v>
      </c>
      <c r="E4" s="88" t="s">
        <v>45</v>
      </c>
      <c r="F4" s="80" t="s">
        <v>1156</v>
      </c>
      <c r="G4" s="88" t="s">
        <v>4428</v>
      </c>
      <c r="H4" s="553" t="s">
        <v>944</v>
      </c>
      <c r="I4" s="88" t="s">
        <v>315</v>
      </c>
      <c r="J4" s="124"/>
      <c r="K4" s="58">
        <f t="shared" si="0"/>
        <v>0</v>
      </c>
      <c r="L4" s="5"/>
      <c r="M4" s="58">
        <f t="shared" si="1"/>
        <v>0</v>
      </c>
      <c r="N4" s="16"/>
      <c r="O4" s="58">
        <f t="shared" si="2"/>
        <v>0</v>
      </c>
      <c r="P4" s="16"/>
      <c r="Q4" s="58">
        <f t="shared" si="3"/>
        <v>0</v>
      </c>
      <c r="R4" s="58"/>
      <c r="S4" s="58">
        <f t="shared" si="4"/>
        <v>0</v>
      </c>
      <c r="T4" s="552"/>
      <c r="U4" s="58">
        <f t="shared" si="5"/>
        <v>0</v>
      </c>
      <c r="V4" s="539">
        <v>80</v>
      </c>
      <c r="W4" s="539"/>
    </row>
    <row r="5" spans="1:23" ht="18.75" customHeight="1" x14ac:dyDescent="0.25">
      <c r="A5" s="586" t="s">
        <v>26</v>
      </c>
      <c r="B5" s="587"/>
      <c r="C5" s="226" t="s">
        <v>4429</v>
      </c>
      <c r="D5" s="50">
        <v>43821136</v>
      </c>
      <c r="E5" s="201" t="s">
        <v>45</v>
      </c>
      <c r="F5" s="79" t="s">
        <v>60</v>
      </c>
      <c r="G5" s="302" t="s">
        <v>392</v>
      </c>
      <c r="H5" s="245"/>
      <c r="I5" s="245" t="s">
        <v>63</v>
      </c>
      <c r="J5" s="55">
        <v>0.36736111111111108</v>
      </c>
      <c r="K5" s="41">
        <f t="shared" si="0"/>
        <v>0.36736111111111108</v>
      </c>
      <c r="L5" s="42">
        <v>0.36805555555555558</v>
      </c>
      <c r="M5" s="41">
        <f t="shared" si="1"/>
        <v>0.36805555555555558</v>
      </c>
      <c r="N5" s="70">
        <v>0.37291666666666667</v>
      </c>
      <c r="O5" s="41">
        <f t="shared" si="2"/>
        <v>0.37291666666666667</v>
      </c>
      <c r="P5" s="71">
        <v>0.41944444444444451</v>
      </c>
      <c r="Q5" s="41">
        <f t="shared" si="3"/>
        <v>0.41944444444444451</v>
      </c>
      <c r="R5" s="41">
        <v>0.43194444444444452</v>
      </c>
      <c r="S5" s="41">
        <f t="shared" si="4"/>
        <v>0.43194444444444452</v>
      </c>
      <c r="T5" s="126">
        <v>0.44444444444444442</v>
      </c>
      <c r="U5" s="72">
        <f t="shared" si="5"/>
        <v>0.44444444444444442</v>
      </c>
      <c r="V5" s="539">
        <v>80</v>
      </c>
      <c r="W5" s="539">
        <v>50</v>
      </c>
    </row>
    <row r="6" spans="1:23" ht="19.5" customHeight="1" x14ac:dyDescent="0.25">
      <c r="A6" s="586" t="s">
        <v>30</v>
      </c>
      <c r="B6" s="587"/>
      <c r="C6" s="226" t="s">
        <v>4430</v>
      </c>
      <c r="D6" s="50">
        <v>80141069</v>
      </c>
      <c r="E6" s="201" t="s">
        <v>345</v>
      </c>
      <c r="F6" s="79" t="s">
        <v>60</v>
      </c>
      <c r="G6" s="302" t="s">
        <v>75</v>
      </c>
      <c r="H6" s="334"/>
      <c r="I6" s="256" t="s">
        <v>218</v>
      </c>
      <c r="J6" s="55">
        <v>0.37361111111111112</v>
      </c>
      <c r="K6" s="41">
        <f t="shared" si="0"/>
        <v>0.37361111111111112</v>
      </c>
      <c r="L6" s="42">
        <v>0.37638888888888888</v>
      </c>
      <c r="M6" s="41">
        <f t="shared" si="1"/>
        <v>0.37638888888888888</v>
      </c>
      <c r="N6" s="70">
        <v>0.38194444444444442</v>
      </c>
      <c r="O6" s="41">
        <f t="shared" si="2"/>
        <v>0.38194444444444442</v>
      </c>
      <c r="P6" s="71">
        <v>0.4284722222222222</v>
      </c>
      <c r="Q6" s="41">
        <f t="shared" si="3"/>
        <v>0.4284722222222222</v>
      </c>
      <c r="R6" s="41">
        <v>0.44166666666666671</v>
      </c>
      <c r="S6" s="41">
        <f t="shared" si="4"/>
        <v>0.44166666666666671</v>
      </c>
      <c r="T6" s="126">
        <v>0.45555555555555549</v>
      </c>
      <c r="U6" s="72">
        <f t="shared" si="5"/>
        <v>0.45555555555555549</v>
      </c>
      <c r="V6" s="539">
        <v>80</v>
      </c>
      <c r="W6" s="539">
        <v>50</v>
      </c>
    </row>
    <row r="7" spans="1:23" ht="19.5" customHeight="1" x14ac:dyDescent="0.25">
      <c r="A7" s="586" t="s">
        <v>35</v>
      </c>
      <c r="B7" s="587"/>
      <c r="C7" s="226" t="s">
        <v>4431</v>
      </c>
      <c r="D7" s="50">
        <v>25568858</v>
      </c>
      <c r="E7" s="50" t="s">
        <v>17</v>
      </c>
      <c r="F7" s="79" t="s">
        <v>60</v>
      </c>
      <c r="G7" s="105" t="s">
        <v>686</v>
      </c>
      <c r="H7" s="329"/>
      <c r="I7" s="186" t="s">
        <v>159</v>
      </c>
      <c r="J7" s="55">
        <v>0.39097222222222222</v>
      </c>
      <c r="K7" s="41">
        <f t="shared" si="0"/>
        <v>0.39097222222222222</v>
      </c>
      <c r="L7" s="42">
        <v>0.39444444444444438</v>
      </c>
      <c r="M7" s="41">
        <f t="shared" si="1"/>
        <v>0.39444444444444438</v>
      </c>
      <c r="N7" s="70">
        <v>0.39930555555555558</v>
      </c>
      <c r="O7" s="70">
        <f t="shared" si="2"/>
        <v>0.39930555555555558</v>
      </c>
      <c r="P7" s="70">
        <v>0.4465277777777778</v>
      </c>
      <c r="Q7" s="70">
        <f t="shared" si="3"/>
        <v>0.4465277777777778</v>
      </c>
      <c r="R7" s="41">
        <v>0.45833333333333331</v>
      </c>
      <c r="S7" s="41">
        <f t="shared" si="4"/>
        <v>0.45833333333333331</v>
      </c>
      <c r="T7" s="126">
        <v>0.47083333333333333</v>
      </c>
      <c r="U7" s="72">
        <f t="shared" si="5"/>
        <v>0.47083333333333333</v>
      </c>
      <c r="V7" s="539">
        <v>120</v>
      </c>
      <c r="W7" s="539">
        <v>50</v>
      </c>
    </row>
    <row r="8" spans="1:23" ht="21.75" customHeight="1" x14ac:dyDescent="0.25">
      <c r="A8" s="586" t="s">
        <v>40</v>
      </c>
      <c r="B8" s="587"/>
      <c r="C8" s="97" t="s">
        <v>4432</v>
      </c>
      <c r="D8" s="50">
        <v>70363929</v>
      </c>
      <c r="E8" s="21" t="s">
        <v>3607</v>
      </c>
      <c r="F8" s="79" t="s">
        <v>60</v>
      </c>
      <c r="G8" s="105"/>
      <c r="H8" s="180"/>
      <c r="I8" s="105" t="s">
        <v>3195</v>
      </c>
      <c r="J8" s="55">
        <v>0.3972222222222222</v>
      </c>
      <c r="K8" s="41">
        <f t="shared" si="0"/>
        <v>0.3972222222222222</v>
      </c>
      <c r="L8" s="42">
        <v>0.39930555555555558</v>
      </c>
      <c r="M8" s="41">
        <f t="shared" si="1"/>
        <v>0.39930555555555558</v>
      </c>
      <c r="N8" s="70">
        <v>0.40625</v>
      </c>
      <c r="O8" s="70">
        <f t="shared" si="2"/>
        <v>0.40625</v>
      </c>
      <c r="P8" s="70">
        <v>0.45763888888888887</v>
      </c>
      <c r="Q8" s="70">
        <f t="shared" si="3"/>
        <v>0.45763888888888887</v>
      </c>
      <c r="R8" s="70">
        <v>0.47013888888888888</v>
      </c>
      <c r="S8" s="70">
        <f t="shared" si="4"/>
        <v>0.47013888888888888</v>
      </c>
      <c r="T8" s="126">
        <v>0.49375000000000002</v>
      </c>
      <c r="U8" s="72">
        <f t="shared" si="5"/>
        <v>0.49375000000000002</v>
      </c>
      <c r="V8" s="539">
        <v>80</v>
      </c>
      <c r="W8" s="539"/>
    </row>
    <row r="9" spans="1:23" ht="20.25" customHeight="1" x14ac:dyDescent="0.25">
      <c r="A9" s="586" t="s">
        <v>43</v>
      </c>
      <c r="B9" s="587"/>
      <c r="C9" s="148" t="s">
        <v>4433</v>
      </c>
      <c r="D9" s="50">
        <v>10707410</v>
      </c>
      <c r="E9" s="201" t="s">
        <v>45</v>
      </c>
      <c r="F9" s="79" t="s">
        <v>4229</v>
      </c>
      <c r="G9" s="105" t="s">
        <v>146</v>
      </c>
      <c r="H9" s="516"/>
      <c r="I9" s="500" t="s">
        <v>90</v>
      </c>
      <c r="J9" s="55">
        <v>0.4201388888888889</v>
      </c>
      <c r="K9" s="41">
        <f t="shared" si="0"/>
        <v>0.4201388888888889</v>
      </c>
      <c r="L9" s="42">
        <v>0.42083333333333328</v>
      </c>
      <c r="M9" s="41">
        <f t="shared" si="1"/>
        <v>0.42083333333333328</v>
      </c>
      <c r="N9" s="70">
        <v>0.42777777777777781</v>
      </c>
      <c r="O9" s="41">
        <f t="shared" si="2"/>
        <v>0.42777777777777781</v>
      </c>
      <c r="P9" s="71">
        <v>0.47152777777777782</v>
      </c>
      <c r="Q9" s="41">
        <f t="shared" si="3"/>
        <v>0.47152777777777782</v>
      </c>
      <c r="R9" s="41">
        <v>0.48472222222222222</v>
      </c>
      <c r="S9" s="41">
        <f t="shared" si="4"/>
        <v>0.48472222222222222</v>
      </c>
      <c r="T9" s="126">
        <v>0.50486111111111109</v>
      </c>
      <c r="U9" s="72">
        <f t="shared" si="5"/>
        <v>0.50486111111111109</v>
      </c>
      <c r="V9" s="539">
        <v>80</v>
      </c>
      <c r="W9" s="539">
        <v>30</v>
      </c>
    </row>
    <row r="10" spans="1:23" ht="21" customHeight="1" x14ac:dyDescent="0.25">
      <c r="A10" s="586" t="s">
        <v>48</v>
      </c>
      <c r="B10" s="587"/>
      <c r="C10" s="97" t="s">
        <v>4434</v>
      </c>
      <c r="D10" s="50">
        <v>5879443</v>
      </c>
      <c r="E10" s="50" t="s">
        <v>17</v>
      </c>
      <c r="F10" s="79" t="s">
        <v>1156</v>
      </c>
      <c r="G10" s="105"/>
      <c r="H10" s="356" t="s">
        <v>108</v>
      </c>
      <c r="I10" s="105" t="s">
        <v>3195</v>
      </c>
      <c r="J10" s="55">
        <v>0.42152777777777778</v>
      </c>
      <c r="K10" s="41">
        <f t="shared" si="0"/>
        <v>0.42152777777777778</v>
      </c>
      <c r="L10" s="42">
        <v>0.42569444444444438</v>
      </c>
      <c r="M10" s="41">
        <f t="shared" si="1"/>
        <v>0.42569444444444438</v>
      </c>
      <c r="N10" s="70">
        <v>0.42986111111111108</v>
      </c>
      <c r="O10" s="41">
        <f t="shared" si="2"/>
        <v>0.42986111111111108</v>
      </c>
      <c r="P10" s="71">
        <v>0.4826388888888889</v>
      </c>
      <c r="Q10" s="41">
        <f t="shared" si="3"/>
        <v>0.4826388888888889</v>
      </c>
      <c r="R10" s="41">
        <v>0.49513888888888891</v>
      </c>
      <c r="S10" s="41">
        <f t="shared" si="4"/>
        <v>0.49513888888888891</v>
      </c>
      <c r="T10" s="126">
        <v>0.51736111111111116</v>
      </c>
      <c r="U10" s="72">
        <f t="shared" si="5"/>
        <v>0.51736111111111116</v>
      </c>
      <c r="V10" s="539">
        <v>80</v>
      </c>
      <c r="W10" s="539"/>
    </row>
    <row r="11" spans="1:23" s="46" customFormat="1" ht="21" customHeight="1" x14ac:dyDescent="0.25">
      <c r="A11" s="586" t="s">
        <v>54</v>
      </c>
      <c r="B11" s="587"/>
      <c r="C11" s="97" t="s">
        <v>4435</v>
      </c>
      <c r="D11" s="50">
        <v>5507748</v>
      </c>
      <c r="E11" s="50" t="s">
        <v>17</v>
      </c>
      <c r="F11" s="79" t="s">
        <v>1156</v>
      </c>
      <c r="G11" s="105"/>
      <c r="H11" s="356" t="s">
        <v>108</v>
      </c>
      <c r="I11" s="105" t="s">
        <v>3195</v>
      </c>
      <c r="J11" s="55">
        <v>0.42291666666666672</v>
      </c>
      <c r="K11" s="41">
        <f t="shared" si="0"/>
        <v>0.42291666666666672</v>
      </c>
      <c r="L11" s="42">
        <v>0.42986111111111108</v>
      </c>
      <c r="M11" s="41">
        <f t="shared" si="1"/>
        <v>0.42986111111111108</v>
      </c>
      <c r="N11" s="70">
        <v>0.43402777777777779</v>
      </c>
      <c r="O11" s="41">
        <f t="shared" si="2"/>
        <v>0.43402777777777779</v>
      </c>
      <c r="P11" s="71">
        <v>0.4826388888888889</v>
      </c>
      <c r="Q11" s="41">
        <f t="shared" si="3"/>
        <v>0.4826388888888889</v>
      </c>
      <c r="R11" s="41">
        <v>0.49652777777777779</v>
      </c>
      <c r="S11" s="41">
        <f t="shared" si="4"/>
        <v>0.49652777777777779</v>
      </c>
      <c r="T11" s="126">
        <v>0.51597222222222228</v>
      </c>
      <c r="U11" s="72">
        <f t="shared" si="5"/>
        <v>0.51597222222222228</v>
      </c>
      <c r="V11" s="539">
        <v>80</v>
      </c>
      <c r="W11" s="539"/>
    </row>
    <row r="12" spans="1:23" ht="23.25" customHeight="1" x14ac:dyDescent="0.25">
      <c r="A12" s="586" t="s">
        <v>58</v>
      </c>
      <c r="B12" s="587"/>
      <c r="C12" s="97" t="s">
        <v>4436</v>
      </c>
      <c r="D12" s="50">
        <v>6325282</v>
      </c>
      <c r="E12" s="201" t="s">
        <v>45</v>
      </c>
      <c r="F12" s="79" t="s">
        <v>1156</v>
      </c>
      <c r="G12" s="184" t="s">
        <v>602</v>
      </c>
      <c r="H12" s="182"/>
      <c r="I12" s="50" t="s">
        <v>4437</v>
      </c>
      <c r="J12" s="55">
        <v>0.42777777777777781</v>
      </c>
      <c r="K12" s="41">
        <f t="shared" si="0"/>
        <v>0.42777777777777781</v>
      </c>
      <c r="L12" s="42">
        <v>0.43472222222222218</v>
      </c>
      <c r="M12" s="41">
        <f t="shared" si="1"/>
        <v>0.43472222222222218</v>
      </c>
      <c r="N12" s="70">
        <v>0.44027777777777782</v>
      </c>
      <c r="O12" s="41">
        <f t="shared" si="2"/>
        <v>0.44027777777777782</v>
      </c>
      <c r="P12" s="71">
        <v>0.49444444444444452</v>
      </c>
      <c r="Q12" s="41">
        <f t="shared" si="3"/>
        <v>0.49444444444444452</v>
      </c>
      <c r="R12" s="41">
        <v>0.50694444444444442</v>
      </c>
      <c r="S12" s="41">
        <f t="shared" si="4"/>
        <v>0.50694444444444442</v>
      </c>
      <c r="T12" s="126">
        <v>0.52777777777777779</v>
      </c>
      <c r="U12" s="126">
        <f t="shared" si="5"/>
        <v>0.52777777777777779</v>
      </c>
      <c r="V12" s="539">
        <v>80</v>
      </c>
      <c r="W12" s="539"/>
    </row>
    <row r="13" spans="1:23" ht="21.75" customHeight="1" x14ac:dyDescent="0.25">
      <c r="A13" s="586" t="s">
        <v>64</v>
      </c>
      <c r="B13" s="587"/>
      <c r="C13" s="97" t="s">
        <v>4438</v>
      </c>
      <c r="D13" s="50">
        <v>71736725</v>
      </c>
      <c r="E13" s="201" t="s">
        <v>45</v>
      </c>
      <c r="F13" s="79" t="s">
        <v>1156</v>
      </c>
      <c r="G13" s="245"/>
      <c r="H13" s="347"/>
      <c r="I13" s="245" t="s">
        <v>95</v>
      </c>
      <c r="J13" s="55">
        <v>0.44722222222222219</v>
      </c>
      <c r="K13" s="41">
        <f t="shared" si="0"/>
        <v>0.44722222222222219</v>
      </c>
      <c r="L13" s="42">
        <v>0.44861111111111113</v>
      </c>
      <c r="M13" s="41">
        <f t="shared" si="1"/>
        <v>0.44861111111111113</v>
      </c>
      <c r="N13" s="70">
        <v>0.4548611111111111</v>
      </c>
      <c r="O13" s="41">
        <f t="shared" si="2"/>
        <v>0.4548611111111111</v>
      </c>
      <c r="P13" s="71">
        <v>0.50624999999999998</v>
      </c>
      <c r="Q13" s="41">
        <f t="shared" si="3"/>
        <v>0.50624999999999998</v>
      </c>
      <c r="R13" s="41">
        <v>0.5180555555555556</v>
      </c>
      <c r="S13" s="41">
        <f t="shared" si="4"/>
        <v>0.5180555555555556</v>
      </c>
      <c r="T13" s="126">
        <v>0.52916666666666667</v>
      </c>
      <c r="U13" s="126">
        <f t="shared" si="5"/>
        <v>0.52916666666666667</v>
      </c>
      <c r="V13" s="539">
        <v>80</v>
      </c>
      <c r="W13" s="539"/>
    </row>
    <row r="14" spans="1:23" s="46" customFormat="1" ht="20.25" customHeight="1" x14ac:dyDescent="0.25">
      <c r="A14" s="600"/>
      <c r="B14" s="587"/>
      <c r="C14" s="148" t="s">
        <v>4439</v>
      </c>
      <c r="D14" s="88">
        <v>25509286</v>
      </c>
      <c r="E14" s="88" t="s">
        <v>37</v>
      </c>
      <c r="F14" s="80" t="s">
        <v>60</v>
      </c>
      <c r="G14" s="105" t="s">
        <v>370</v>
      </c>
      <c r="H14" s="332" t="s">
        <v>944</v>
      </c>
      <c r="I14" s="88" t="s">
        <v>3195</v>
      </c>
      <c r="J14" s="161"/>
      <c r="K14" s="15">
        <f t="shared" si="0"/>
        <v>0</v>
      </c>
      <c r="L14" s="5"/>
      <c r="M14" s="15">
        <f t="shared" si="1"/>
        <v>0</v>
      </c>
      <c r="N14" s="16"/>
      <c r="O14" s="15">
        <f t="shared" si="2"/>
        <v>0</v>
      </c>
      <c r="P14" s="17"/>
      <c r="Q14" s="15">
        <f t="shared" si="3"/>
        <v>0</v>
      </c>
      <c r="R14" s="15"/>
      <c r="S14" s="15">
        <f t="shared" si="4"/>
        <v>0</v>
      </c>
      <c r="T14" s="127"/>
      <c r="U14" s="15">
        <f t="shared" si="5"/>
        <v>0</v>
      </c>
      <c r="V14" s="539"/>
      <c r="W14" s="539">
        <v>30</v>
      </c>
    </row>
    <row r="15" spans="1:23" ht="21.75" customHeight="1" x14ac:dyDescent="0.25">
      <c r="A15" s="586" t="s">
        <v>67</v>
      </c>
      <c r="B15" s="587"/>
      <c r="C15" s="148" t="s">
        <v>4440</v>
      </c>
      <c r="D15" s="50">
        <v>77433469</v>
      </c>
      <c r="E15" s="50" t="s">
        <v>84</v>
      </c>
      <c r="F15" s="79" t="s">
        <v>60</v>
      </c>
      <c r="G15" s="105" t="s">
        <v>4038</v>
      </c>
      <c r="H15" s="180"/>
      <c r="I15" s="105" t="s">
        <v>3195</v>
      </c>
      <c r="J15" s="55">
        <v>0.47986111111111113</v>
      </c>
      <c r="K15" s="41">
        <f t="shared" si="0"/>
        <v>0.47986111111111113</v>
      </c>
      <c r="L15" s="42">
        <v>0.4826388888888889</v>
      </c>
      <c r="M15" s="41">
        <f t="shared" si="1"/>
        <v>0.4826388888888889</v>
      </c>
      <c r="N15" s="70">
        <v>0.48680555555555549</v>
      </c>
      <c r="O15" s="41">
        <f t="shared" si="2"/>
        <v>0.48680555555555549</v>
      </c>
      <c r="P15" s="71">
        <v>0.53263888888888888</v>
      </c>
      <c r="Q15" s="41">
        <f t="shared" si="3"/>
        <v>0.53263888888888888</v>
      </c>
      <c r="R15" s="41">
        <v>0.54722222222222228</v>
      </c>
      <c r="S15" s="41">
        <f t="shared" si="4"/>
        <v>0.54722222222222228</v>
      </c>
      <c r="T15" s="126">
        <v>0.56041666666666667</v>
      </c>
      <c r="U15" s="72">
        <f t="shared" si="5"/>
        <v>0.56041666666666667</v>
      </c>
      <c r="V15" s="539">
        <v>80</v>
      </c>
      <c r="W15" s="539">
        <v>30</v>
      </c>
    </row>
    <row r="16" spans="1:23" ht="19.5" customHeight="1" x14ac:dyDescent="0.25">
      <c r="A16" s="586" t="s">
        <v>70</v>
      </c>
      <c r="B16" s="587"/>
      <c r="C16" s="97" t="s">
        <v>4441</v>
      </c>
      <c r="D16" s="50">
        <v>45366367</v>
      </c>
      <c r="E16" s="201" t="s">
        <v>45</v>
      </c>
      <c r="F16" s="79" t="s">
        <v>1156</v>
      </c>
      <c r="G16" s="256"/>
      <c r="H16" s="334"/>
      <c r="I16" s="256" t="s">
        <v>34</v>
      </c>
      <c r="J16" s="55">
        <v>0.4861111111111111</v>
      </c>
      <c r="K16" s="41">
        <f t="shared" si="0"/>
        <v>0.4861111111111111</v>
      </c>
      <c r="L16" s="42">
        <v>0.48749999999999999</v>
      </c>
      <c r="M16" s="41">
        <f t="shared" si="1"/>
        <v>0.48749999999999999</v>
      </c>
      <c r="N16" s="70">
        <v>0.49236111111111108</v>
      </c>
      <c r="O16" s="41">
        <f t="shared" si="2"/>
        <v>0.49236111111111108</v>
      </c>
      <c r="P16" s="71">
        <v>0.53680555555555554</v>
      </c>
      <c r="Q16" s="41">
        <f t="shared" si="3"/>
        <v>0.53680555555555554</v>
      </c>
      <c r="R16" s="41">
        <v>4.9305555555555547E-2</v>
      </c>
      <c r="S16" s="41">
        <f t="shared" si="4"/>
        <v>4.9305555555555547E-2</v>
      </c>
      <c r="T16" s="126">
        <v>0.56527777777777777</v>
      </c>
      <c r="U16" s="72">
        <f t="shared" si="5"/>
        <v>0.56527777777777777</v>
      </c>
      <c r="V16" s="539">
        <v>80</v>
      </c>
      <c r="W16" s="539"/>
    </row>
    <row r="17" spans="1:23" ht="20.25" customHeight="1" x14ac:dyDescent="0.25">
      <c r="A17" s="586" t="s">
        <v>73</v>
      </c>
      <c r="B17" s="587"/>
      <c r="C17" s="148" t="s">
        <v>4442</v>
      </c>
      <c r="D17" s="50">
        <v>25866453</v>
      </c>
      <c r="E17" s="50" t="s">
        <v>37</v>
      </c>
      <c r="F17" s="79" t="s">
        <v>60</v>
      </c>
      <c r="G17" s="105"/>
      <c r="H17" s="180"/>
      <c r="I17" s="105" t="s">
        <v>3195</v>
      </c>
      <c r="J17" s="55">
        <v>0.49444444444444452</v>
      </c>
      <c r="K17" s="41">
        <f t="shared" si="0"/>
        <v>0.49444444444444452</v>
      </c>
      <c r="L17" s="42">
        <v>0.49722222222222218</v>
      </c>
      <c r="M17" s="41">
        <f t="shared" si="1"/>
        <v>0.49722222222222218</v>
      </c>
      <c r="N17" s="70">
        <v>0.50486111111111109</v>
      </c>
      <c r="O17" s="41">
        <f t="shared" si="2"/>
        <v>0.50486111111111109</v>
      </c>
      <c r="P17" s="71">
        <v>0.54791666666666672</v>
      </c>
      <c r="Q17" s="41">
        <f t="shared" si="3"/>
        <v>0.54791666666666672</v>
      </c>
      <c r="R17" s="41">
        <v>0.56388888888888888</v>
      </c>
      <c r="S17" s="41">
        <f t="shared" si="4"/>
        <v>0.56388888888888888</v>
      </c>
      <c r="T17" s="126">
        <v>0.57708333333333328</v>
      </c>
      <c r="U17" s="72">
        <f t="shared" si="5"/>
        <v>0.57708333333333328</v>
      </c>
      <c r="V17" s="539">
        <v>80</v>
      </c>
      <c r="W17" s="539">
        <v>40</v>
      </c>
    </row>
    <row r="18" spans="1:23" ht="21.75" customHeight="1" x14ac:dyDescent="0.25">
      <c r="A18" s="586" t="s">
        <v>76</v>
      </c>
      <c r="B18" s="587"/>
      <c r="C18" s="148" t="s">
        <v>4443</v>
      </c>
      <c r="D18" s="50">
        <v>25733183</v>
      </c>
      <c r="E18" s="201" t="s">
        <v>45</v>
      </c>
      <c r="F18" s="79" t="s">
        <v>60</v>
      </c>
      <c r="G18" s="184" t="s">
        <v>2438</v>
      </c>
      <c r="H18" s="182"/>
      <c r="I18" s="50" t="s">
        <v>3418</v>
      </c>
      <c r="J18" s="55">
        <v>0.5</v>
      </c>
      <c r="K18" s="41">
        <f t="shared" si="0"/>
        <v>0.5</v>
      </c>
      <c r="L18" s="42">
        <v>0.50555555555555554</v>
      </c>
      <c r="M18" s="41">
        <f t="shared" si="1"/>
        <v>0.50555555555555554</v>
      </c>
      <c r="N18" s="70">
        <v>0.5131944444444444</v>
      </c>
      <c r="O18" s="41">
        <f t="shared" si="2"/>
        <v>0.5131944444444444</v>
      </c>
      <c r="P18" s="71">
        <v>0.55763888888888891</v>
      </c>
      <c r="Q18" s="41">
        <f t="shared" si="3"/>
        <v>0.55763888888888891</v>
      </c>
      <c r="R18" s="41">
        <v>7.013888888888889E-2</v>
      </c>
      <c r="S18" s="41">
        <f t="shared" si="4"/>
        <v>7.013888888888889E-2</v>
      </c>
      <c r="T18" s="126">
        <v>0.58333333333333337</v>
      </c>
      <c r="U18" s="72">
        <f t="shared" si="5"/>
        <v>0.58333333333333337</v>
      </c>
      <c r="V18" s="539">
        <v>80</v>
      </c>
      <c r="W18" s="539">
        <v>50</v>
      </c>
    </row>
    <row r="19" spans="1:23" ht="22.5" customHeight="1" x14ac:dyDescent="0.25">
      <c r="A19" s="586" t="s">
        <v>78</v>
      </c>
      <c r="B19" s="587"/>
      <c r="C19" s="97" t="s">
        <v>4444</v>
      </c>
      <c r="D19" s="50">
        <v>74547038</v>
      </c>
      <c r="E19" s="50" t="s">
        <v>84</v>
      </c>
      <c r="F19" s="79" t="s">
        <v>60</v>
      </c>
      <c r="G19" s="184" t="s">
        <v>602</v>
      </c>
      <c r="H19" s="134"/>
      <c r="I19" s="134" t="s">
        <v>168</v>
      </c>
      <c r="J19" s="55">
        <v>0.50069444444444444</v>
      </c>
      <c r="K19" s="41">
        <f t="shared" si="0"/>
        <v>0.50069444444444444</v>
      </c>
      <c r="L19" s="42">
        <v>0.5131944444444444</v>
      </c>
      <c r="M19" s="41">
        <f t="shared" si="1"/>
        <v>0.5131944444444444</v>
      </c>
      <c r="N19" s="70">
        <v>0.5180555555555556</v>
      </c>
      <c r="O19" s="41">
        <f t="shared" si="2"/>
        <v>0.5180555555555556</v>
      </c>
      <c r="P19" s="71">
        <v>0.56388888888888888</v>
      </c>
      <c r="Q19" s="41">
        <f t="shared" si="3"/>
        <v>0.56388888888888888</v>
      </c>
      <c r="R19" s="41">
        <v>0.57708333333333328</v>
      </c>
      <c r="S19" s="41">
        <f t="shared" si="4"/>
        <v>0.57708333333333328</v>
      </c>
      <c r="T19" s="126">
        <v>0.59166666666666667</v>
      </c>
      <c r="U19" s="72">
        <f t="shared" si="5"/>
        <v>0.59166666666666667</v>
      </c>
      <c r="V19" s="539">
        <v>100</v>
      </c>
      <c r="W19" s="539"/>
    </row>
    <row r="20" spans="1:23" s="4" customFormat="1" ht="20.25" customHeight="1" x14ac:dyDescent="0.25">
      <c r="A20" s="586" t="s">
        <v>80</v>
      </c>
      <c r="B20" s="587"/>
      <c r="C20" s="97" t="s">
        <v>4445</v>
      </c>
      <c r="D20" s="50">
        <v>31666103</v>
      </c>
      <c r="E20" s="50" t="s">
        <v>84</v>
      </c>
      <c r="F20" s="79" t="s">
        <v>1156</v>
      </c>
      <c r="G20" s="105"/>
      <c r="H20" s="180"/>
      <c r="I20" s="105" t="s">
        <v>3195</v>
      </c>
      <c r="J20" s="55">
        <v>0.5083333333333333</v>
      </c>
      <c r="K20" s="41">
        <f t="shared" si="0"/>
        <v>0.5083333333333333</v>
      </c>
      <c r="L20" s="42">
        <v>0.51736111111111116</v>
      </c>
      <c r="M20" s="41">
        <f t="shared" si="1"/>
        <v>0.51736111111111116</v>
      </c>
      <c r="N20" s="70">
        <v>0.5229166666666667</v>
      </c>
      <c r="O20" s="41">
        <f t="shared" si="2"/>
        <v>0.5229166666666667</v>
      </c>
      <c r="P20" s="71">
        <v>0.56944444444444442</v>
      </c>
      <c r="Q20" s="41">
        <f t="shared" si="3"/>
        <v>0.56944444444444442</v>
      </c>
      <c r="R20" s="41">
        <v>8.4027777777777785E-2</v>
      </c>
      <c r="S20" s="41">
        <f t="shared" si="4"/>
        <v>8.4027777777777785E-2</v>
      </c>
      <c r="T20" s="126">
        <v>0.59583333333333333</v>
      </c>
      <c r="U20" s="72">
        <f t="shared" si="5"/>
        <v>0.59583333333333333</v>
      </c>
      <c r="V20" s="539">
        <v>80</v>
      </c>
      <c r="W20" s="539"/>
    </row>
    <row r="21" spans="1:23" ht="23.25" customHeight="1" x14ac:dyDescent="0.25">
      <c r="A21" s="586" t="s">
        <v>82</v>
      </c>
      <c r="B21" s="587"/>
      <c r="C21" s="97" t="s">
        <v>4446</v>
      </c>
      <c r="D21" s="50">
        <v>408321929</v>
      </c>
      <c r="E21" s="50" t="s">
        <v>84</v>
      </c>
      <c r="F21" s="79" t="s">
        <v>1156</v>
      </c>
      <c r="G21" s="105" t="s">
        <v>341</v>
      </c>
      <c r="H21" s="182"/>
      <c r="I21" s="50" t="s">
        <v>4447</v>
      </c>
      <c r="J21" s="55">
        <v>0.52013888888888893</v>
      </c>
      <c r="K21" s="41">
        <f t="shared" si="0"/>
        <v>0.52013888888888893</v>
      </c>
      <c r="L21" s="42">
        <v>0.5229166666666667</v>
      </c>
      <c r="M21" s="41">
        <f t="shared" si="1"/>
        <v>0.5229166666666667</v>
      </c>
      <c r="N21" s="70">
        <v>0.52777777777777779</v>
      </c>
      <c r="O21" s="41">
        <f t="shared" si="2"/>
        <v>0.52777777777777779</v>
      </c>
      <c r="P21" s="71">
        <v>0.5756944444444444</v>
      </c>
      <c r="Q21" s="41">
        <f t="shared" si="3"/>
        <v>0.5756944444444444</v>
      </c>
      <c r="R21" s="41">
        <v>0.59097222222222223</v>
      </c>
      <c r="S21" s="41">
        <f t="shared" si="4"/>
        <v>0.59097222222222223</v>
      </c>
      <c r="T21" s="126">
        <v>0.60277777777777775</v>
      </c>
      <c r="U21" s="72">
        <f t="shared" si="5"/>
        <v>0.60277777777777775</v>
      </c>
      <c r="V21" s="539">
        <v>150</v>
      </c>
      <c r="W21" s="539"/>
    </row>
    <row r="22" spans="1:23" ht="21.75" customHeight="1" x14ac:dyDescent="0.25">
      <c r="A22" s="586" t="s">
        <v>87</v>
      </c>
      <c r="B22" s="587"/>
      <c r="C22" s="97" t="s">
        <v>4448</v>
      </c>
      <c r="D22" s="50">
        <v>74574010</v>
      </c>
      <c r="E22" s="50" t="s">
        <v>84</v>
      </c>
      <c r="F22" s="79" t="s">
        <v>60</v>
      </c>
      <c r="G22" s="50"/>
      <c r="H22" s="182"/>
      <c r="I22" s="50" t="s">
        <v>4449</v>
      </c>
      <c r="J22" s="55">
        <v>0.52708333333333335</v>
      </c>
      <c r="K22" s="41">
        <f t="shared" si="0"/>
        <v>0.52708333333333335</v>
      </c>
      <c r="L22" s="42">
        <v>0.52777777777777779</v>
      </c>
      <c r="M22" s="41">
        <f t="shared" si="1"/>
        <v>0.52777777777777779</v>
      </c>
      <c r="N22" s="70">
        <v>0.53472222222222221</v>
      </c>
      <c r="O22" s="41">
        <f t="shared" si="2"/>
        <v>0.53472222222222221</v>
      </c>
      <c r="P22" s="71">
        <v>0.58402777777777781</v>
      </c>
      <c r="Q22" s="41">
        <f t="shared" si="3"/>
        <v>0.58402777777777781</v>
      </c>
      <c r="R22" s="41">
        <v>9.583333333333334E-2</v>
      </c>
      <c r="S22" s="41">
        <f t="shared" si="4"/>
        <v>9.583333333333334E-2</v>
      </c>
      <c r="T22" s="126">
        <v>0.60763888888888884</v>
      </c>
      <c r="U22" s="72">
        <f t="shared" si="5"/>
        <v>0.60763888888888884</v>
      </c>
      <c r="V22" s="539">
        <v>80</v>
      </c>
      <c r="W22" s="539"/>
    </row>
    <row r="23" spans="1:23" ht="21" customHeight="1" x14ac:dyDescent="0.25">
      <c r="A23" s="586" t="s">
        <v>91</v>
      </c>
      <c r="B23" s="587"/>
      <c r="C23" s="97" t="s">
        <v>4410</v>
      </c>
      <c r="D23" s="50">
        <v>8100204</v>
      </c>
      <c r="E23" s="21" t="s">
        <v>189</v>
      </c>
      <c r="F23" s="79" t="s">
        <v>1156</v>
      </c>
      <c r="G23" s="88" t="s">
        <v>4450</v>
      </c>
      <c r="H23" s="182"/>
      <c r="I23" s="50" t="s">
        <v>743</v>
      </c>
      <c r="J23" s="55">
        <v>0.53125</v>
      </c>
      <c r="K23" s="41">
        <f t="shared" si="0"/>
        <v>0.53125</v>
      </c>
      <c r="L23" s="42">
        <v>0.53402777777777777</v>
      </c>
      <c r="M23" s="41">
        <f t="shared" si="1"/>
        <v>0.53402777777777777</v>
      </c>
      <c r="N23" s="70">
        <v>0.53888888888888886</v>
      </c>
      <c r="O23" s="41">
        <f t="shared" si="2"/>
        <v>0.53888888888888886</v>
      </c>
      <c r="P23" s="71">
        <v>0.58888888888888891</v>
      </c>
      <c r="Q23" s="41">
        <f t="shared" si="3"/>
        <v>0.58888888888888891</v>
      </c>
      <c r="R23" s="41">
        <v>0.60277777777777775</v>
      </c>
      <c r="S23" s="41">
        <f t="shared" si="4"/>
        <v>0.60277777777777775</v>
      </c>
      <c r="T23" s="126">
        <v>0.6166666666666667</v>
      </c>
      <c r="U23" s="72">
        <f t="shared" si="5"/>
        <v>0.6166666666666667</v>
      </c>
      <c r="V23" s="539"/>
      <c r="W23" s="539"/>
    </row>
    <row r="24" spans="1:23" ht="19.5" customHeight="1" x14ac:dyDescent="0.25">
      <c r="A24" s="586" t="s">
        <v>96</v>
      </c>
      <c r="B24" s="587"/>
      <c r="C24" s="148" t="s">
        <v>4451</v>
      </c>
      <c r="D24" s="50">
        <v>43086278</v>
      </c>
      <c r="E24" s="21" t="s">
        <v>3922</v>
      </c>
      <c r="F24" s="79" t="s">
        <v>60</v>
      </c>
      <c r="G24" s="50"/>
      <c r="H24" s="182"/>
      <c r="I24" s="50" t="s">
        <v>679</v>
      </c>
      <c r="J24" s="55">
        <v>0.54305555555555551</v>
      </c>
      <c r="K24" s="41">
        <f t="shared" si="0"/>
        <v>0.54305555555555551</v>
      </c>
      <c r="L24" s="42">
        <v>4.3749999999999997E-2</v>
      </c>
      <c r="M24" s="41">
        <f t="shared" si="1"/>
        <v>4.3749999999999997E-2</v>
      </c>
      <c r="N24" s="70">
        <v>0.55000000000000004</v>
      </c>
      <c r="O24" s="41">
        <f t="shared" si="2"/>
        <v>0.55000000000000004</v>
      </c>
      <c r="P24" s="71">
        <v>0.6</v>
      </c>
      <c r="Q24" s="41">
        <f t="shared" si="3"/>
        <v>0.6</v>
      </c>
      <c r="R24" s="41">
        <v>0.1166666666666667</v>
      </c>
      <c r="S24" s="41">
        <f t="shared" si="4"/>
        <v>0.1166666666666667</v>
      </c>
      <c r="T24" s="126">
        <v>0.62986111111111109</v>
      </c>
      <c r="U24" s="72">
        <f t="shared" si="5"/>
        <v>0.62986111111111109</v>
      </c>
      <c r="V24" s="539">
        <v>80</v>
      </c>
      <c r="W24" s="539">
        <v>40</v>
      </c>
    </row>
    <row r="25" spans="1:23" ht="18" customHeight="1" x14ac:dyDescent="0.25">
      <c r="A25" s="586" t="s">
        <v>98</v>
      </c>
      <c r="B25" s="587"/>
      <c r="C25" s="97" t="s">
        <v>4452</v>
      </c>
      <c r="D25" s="50">
        <v>76964467</v>
      </c>
      <c r="E25" s="50" t="s">
        <v>37</v>
      </c>
      <c r="F25" s="79" t="s">
        <v>60</v>
      </c>
      <c r="G25" s="105"/>
      <c r="H25" s="180"/>
      <c r="I25" s="105" t="s">
        <v>3195</v>
      </c>
      <c r="J25" s="55">
        <v>0.55208333333333337</v>
      </c>
      <c r="K25" s="41">
        <f t="shared" si="0"/>
        <v>0.55208333333333337</v>
      </c>
      <c r="L25" s="42">
        <v>5.347222222222222E-2</v>
      </c>
      <c r="M25" s="41">
        <f t="shared" si="1"/>
        <v>5.347222222222222E-2</v>
      </c>
      <c r="N25" s="70">
        <v>0.55902777777777779</v>
      </c>
      <c r="O25" s="41">
        <f t="shared" si="2"/>
        <v>0.55902777777777779</v>
      </c>
      <c r="P25" s="71">
        <v>0.60555555555555551</v>
      </c>
      <c r="Q25" s="41">
        <f t="shared" si="3"/>
        <v>0.60555555555555551</v>
      </c>
      <c r="R25" s="41">
        <v>0.61875000000000002</v>
      </c>
      <c r="S25" s="41">
        <f t="shared" si="4"/>
        <v>0.61875000000000002</v>
      </c>
      <c r="T25" s="126">
        <v>0.63124999999999998</v>
      </c>
      <c r="U25" s="72">
        <f t="shared" si="5"/>
        <v>0.63124999999999998</v>
      </c>
      <c r="V25" s="539">
        <v>80</v>
      </c>
      <c r="W25" s="539"/>
    </row>
    <row r="26" spans="1:23" s="4" customFormat="1" ht="23.25" customHeight="1" x14ac:dyDescent="0.25">
      <c r="A26" s="586" t="s">
        <v>102</v>
      </c>
      <c r="B26" s="587"/>
      <c r="C26" s="97" t="s">
        <v>4453</v>
      </c>
      <c r="D26" s="50">
        <v>71632524</v>
      </c>
      <c r="E26" s="50" t="s">
        <v>84</v>
      </c>
      <c r="F26" s="79" t="s">
        <v>60</v>
      </c>
      <c r="G26" s="96"/>
      <c r="H26" s="554"/>
      <c r="I26" s="96" t="s">
        <v>29</v>
      </c>
      <c r="J26" s="55">
        <v>0.55277777777777781</v>
      </c>
      <c r="K26" s="41">
        <f t="shared" si="0"/>
        <v>0.55277777777777781</v>
      </c>
      <c r="L26" s="42">
        <v>0.51666666666666672</v>
      </c>
      <c r="M26" s="41">
        <f t="shared" si="1"/>
        <v>0.51666666666666672</v>
      </c>
      <c r="N26" s="70">
        <v>0.56388888888888888</v>
      </c>
      <c r="O26" s="41">
        <f t="shared" si="2"/>
        <v>0.56388888888888888</v>
      </c>
      <c r="P26" s="71">
        <v>0.61319444444444449</v>
      </c>
      <c r="Q26" s="41">
        <f t="shared" si="3"/>
        <v>0.61319444444444449</v>
      </c>
      <c r="R26" s="41">
        <v>0.12916666666666671</v>
      </c>
      <c r="S26" s="41">
        <f t="shared" si="4"/>
        <v>0.12916666666666671</v>
      </c>
      <c r="T26" s="126">
        <v>0.64236111111111116</v>
      </c>
      <c r="U26" s="72">
        <f t="shared" si="5"/>
        <v>0.64236111111111116</v>
      </c>
      <c r="V26" s="539">
        <v>80</v>
      </c>
      <c r="W26" s="539"/>
    </row>
    <row r="27" spans="1:23" s="46" customFormat="1" ht="19.5" customHeight="1" x14ac:dyDescent="0.25">
      <c r="A27" s="586" t="s">
        <v>106</v>
      </c>
      <c r="B27" s="587"/>
      <c r="C27" s="97" t="s">
        <v>4454</v>
      </c>
      <c r="D27" s="50">
        <v>41638135</v>
      </c>
      <c r="E27" s="50" t="s">
        <v>37</v>
      </c>
      <c r="F27" s="79" t="s">
        <v>1156</v>
      </c>
      <c r="G27" s="105" t="s">
        <v>24</v>
      </c>
      <c r="H27" s="182"/>
      <c r="I27" s="50" t="s">
        <v>1632</v>
      </c>
      <c r="J27" s="55">
        <v>0.5756944444444444</v>
      </c>
      <c r="K27" s="41">
        <f t="shared" si="0"/>
        <v>0.5756944444444444</v>
      </c>
      <c r="L27" s="70">
        <v>7.7083333333333337E-2</v>
      </c>
      <c r="M27" s="70">
        <f t="shared" si="1"/>
        <v>7.7083333333333337E-2</v>
      </c>
      <c r="N27" s="70">
        <v>0.58263888888888893</v>
      </c>
      <c r="O27" s="70">
        <f t="shared" si="2"/>
        <v>0.58263888888888893</v>
      </c>
      <c r="P27" s="71">
        <v>0.62777777777777777</v>
      </c>
      <c r="Q27" s="41">
        <f t="shared" si="3"/>
        <v>0.62777777777777777</v>
      </c>
      <c r="R27" s="41">
        <v>0.63958333333333328</v>
      </c>
      <c r="S27" s="41">
        <f t="shared" si="4"/>
        <v>0.63958333333333328</v>
      </c>
      <c r="T27" s="126">
        <v>0.65416666666666667</v>
      </c>
      <c r="U27" s="72">
        <f t="shared" si="5"/>
        <v>0.65416666666666667</v>
      </c>
      <c r="V27" s="539">
        <v>90</v>
      </c>
      <c r="W27" s="539"/>
    </row>
    <row r="28" spans="1:23" ht="21" customHeight="1" x14ac:dyDescent="0.25">
      <c r="A28" s="586" t="s">
        <v>110</v>
      </c>
      <c r="B28" s="587"/>
      <c r="C28" s="97" t="s">
        <v>4455</v>
      </c>
      <c r="D28" s="50">
        <v>72000971</v>
      </c>
      <c r="E28" s="207" t="s">
        <v>138</v>
      </c>
      <c r="F28" s="79" t="s">
        <v>1156</v>
      </c>
      <c r="G28" s="96" t="s">
        <v>4456</v>
      </c>
      <c r="H28" s="182"/>
      <c r="I28" s="50" t="s">
        <v>4457</v>
      </c>
      <c r="J28" s="55">
        <v>0.59236111111111112</v>
      </c>
      <c r="K28" s="41">
        <f t="shared" si="0"/>
        <v>0.59236111111111112</v>
      </c>
      <c r="L28" s="42">
        <v>9.375E-2</v>
      </c>
      <c r="M28" s="41">
        <f t="shared" si="1"/>
        <v>9.375E-2</v>
      </c>
      <c r="N28" s="70"/>
      <c r="O28" s="41">
        <f t="shared" si="2"/>
        <v>0</v>
      </c>
      <c r="P28" s="71">
        <v>0.64583333333333337</v>
      </c>
      <c r="Q28" s="41">
        <f t="shared" si="3"/>
        <v>0.64583333333333337</v>
      </c>
      <c r="R28" s="41">
        <v>0.1583333333333333</v>
      </c>
      <c r="S28" s="41">
        <f t="shared" si="4"/>
        <v>0.1583333333333333</v>
      </c>
      <c r="T28" s="126">
        <v>0.67222222222222228</v>
      </c>
      <c r="U28" s="72">
        <f t="shared" si="5"/>
        <v>0.67222222222222228</v>
      </c>
      <c r="V28" s="539">
        <v>80</v>
      </c>
      <c r="W28" s="539"/>
    </row>
    <row r="29" spans="1:23" ht="21.75" customHeight="1" x14ac:dyDescent="0.25">
      <c r="A29" s="600"/>
      <c r="B29" s="587"/>
      <c r="C29" s="104" t="s">
        <v>4458</v>
      </c>
      <c r="D29" s="88">
        <v>46462149</v>
      </c>
      <c r="E29" s="88" t="s">
        <v>45</v>
      </c>
      <c r="F29" s="80" t="s">
        <v>60</v>
      </c>
      <c r="G29" s="88" t="s">
        <v>209</v>
      </c>
      <c r="H29" s="332"/>
      <c r="I29" s="88" t="s">
        <v>4457</v>
      </c>
      <c r="J29" s="161"/>
      <c r="K29" s="15">
        <f t="shared" si="0"/>
        <v>0</v>
      </c>
      <c r="L29" s="5"/>
      <c r="M29" s="15">
        <f t="shared" si="1"/>
        <v>0</v>
      </c>
      <c r="N29" s="16"/>
      <c r="O29" s="15">
        <f t="shared" si="2"/>
        <v>0</v>
      </c>
      <c r="P29" s="17"/>
      <c r="Q29" s="15">
        <f t="shared" si="3"/>
        <v>0</v>
      </c>
      <c r="R29" s="15"/>
      <c r="S29" s="15">
        <f t="shared" si="4"/>
        <v>0</v>
      </c>
      <c r="T29" s="127"/>
      <c r="U29" s="15">
        <f t="shared" si="5"/>
        <v>0</v>
      </c>
      <c r="V29" s="539"/>
      <c r="W29" s="539"/>
    </row>
    <row r="30" spans="1:23" ht="21" customHeight="1" x14ac:dyDescent="0.25">
      <c r="A30" s="586" t="s">
        <v>114</v>
      </c>
      <c r="B30" s="587"/>
      <c r="C30" s="145" t="s">
        <v>4459</v>
      </c>
      <c r="D30" s="50">
        <v>71632422</v>
      </c>
      <c r="E30" s="50" t="s">
        <v>17</v>
      </c>
      <c r="F30" s="79" t="s">
        <v>60</v>
      </c>
      <c r="G30" s="96"/>
      <c r="H30" s="328"/>
      <c r="I30" s="96" t="s">
        <v>190</v>
      </c>
      <c r="J30" s="41">
        <v>0.6069444444444444</v>
      </c>
      <c r="K30" s="41">
        <f t="shared" si="0"/>
        <v>0.6069444444444444</v>
      </c>
      <c r="L30" s="70">
        <v>0.1076388888888889</v>
      </c>
      <c r="M30" s="70">
        <f t="shared" si="1"/>
        <v>0.1076388888888889</v>
      </c>
      <c r="N30" s="70">
        <v>0.61805555555555558</v>
      </c>
      <c r="O30" s="41">
        <f t="shared" si="2"/>
        <v>0.61805555555555558</v>
      </c>
      <c r="P30" s="71">
        <v>0.66111111111111109</v>
      </c>
      <c r="Q30" s="41">
        <f t="shared" si="3"/>
        <v>0.66111111111111109</v>
      </c>
      <c r="R30" s="41">
        <v>0.67291666666666672</v>
      </c>
      <c r="S30" s="41">
        <f t="shared" si="4"/>
        <v>0.67291666666666672</v>
      </c>
      <c r="T30" s="126">
        <v>0.68402777777777779</v>
      </c>
      <c r="U30" s="72">
        <f t="shared" si="5"/>
        <v>0.68402777777777779</v>
      </c>
      <c r="V30" s="539">
        <v>80</v>
      </c>
      <c r="W30" s="539"/>
    </row>
    <row r="31" spans="1:23" s="4" customFormat="1" ht="20.25" customHeight="1" x14ac:dyDescent="0.25">
      <c r="A31" s="586" t="s">
        <v>118</v>
      </c>
      <c r="B31" s="587"/>
      <c r="C31" s="148" t="s">
        <v>4460</v>
      </c>
      <c r="D31" s="50">
        <v>73734176</v>
      </c>
      <c r="E31" s="50" t="s">
        <v>17</v>
      </c>
      <c r="F31" s="79" t="s">
        <v>60</v>
      </c>
      <c r="G31" s="105" t="s">
        <v>686</v>
      </c>
      <c r="H31" s="182"/>
      <c r="I31" s="50" t="s">
        <v>2040</v>
      </c>
      <c r="J31" s="41">
        <v>0.61388888888888893</v>
      </c>
      <c r="K31" s="41">
        <f t="shared" si="0"/>
        <v>0.61388888888888893</v>
      </c>
      <c r="L31" s="70">
        <v>0.11805555555555559</v>
      </c>
      <c r="M31" s="70">
        <f t="shared" si="1"/>
        <v>0.11805555555555559</v>
      </c>
      <c r="N31" s="70">
        <v>0.62430555555555556</v>
      </c>
      <c r="O31" s="70">
        <f t="shared" si="2"/>
        <v>0.62430555555555556</v>
      </c>
      <c r="P31" s="42">
        <v>0.66874999999999996</v>
      </c>
      <c r="Q31" s="42">
        <f t="shared" si="3"/>
        <v>0.66874999999999996</v>
      </c>
      <c r="R31" s="42">
        <v>0.18124999999999999</v>
      </c>
      <c r="S31" s="42">
        <f t="shared" si="4"/>
        <v>0.18124999999999999</v>
      </c>
      <c r="T31" s="547">
        <v>0.69444444444444442</v>
      </c>
      <c r="U31" s="547">
        <f t="shared" si="5"/>
        <v>0.69444444444444442</v>
      </c>
      <c r="V31" s="539">
        <v>80</v>
      </c>
      <c r="W31" s="539">
        <v>40</v>
      </c>
    </row>
    <row r="32" spans="1:23" s="24" customFormat="1" ht="21" customHeight="1" x14ac:dyDescent="0.25">
      <c r="A32" s="600" t="s">
        <v>126</v>
      </c>
      <c r="B32" s="587"/>
      <c r="C32" s="148" t="s">
        <v>4461</v>
      </c>
      <c r="D32" s="50">
        <v>46450976</v>
      </c>
      <c r="E32" s="201" t="s">
        <v>45</v>
      </c>
      <c r="F32" s="79" t="s">
        <v>60</v>
      </c>
      <c r="G32" s="105" t="s">
        <v>696</v>
      </c>
      <c r="H32" s="105"/>
      <c r="I32" s="105" t="s">
        <v>2199</v>
      </c>
      <c r="J32" s="70">
        <v>0.65902777777777777</v>
      </c>
      <c r="K32" s="70">
        <f t="shared" si="0"/>
        <v>0.65902777777777777</v>
      </c>
      <c r="L32" s="70">
        <v>0.16041666666666671</v>
      </c>
      <c r="M32" s="70">
        <f t="shared" si="1"/>
        <v>0.16041666666666671</v>
      </c>
      <c r="N32" s="70">
        <v>0.66874999999999996</v>
      </c>
      <c r="O32" s="70">
        <f t="shared" si="2"/>
        <v>0.66874999999999996</v>
      </c>
      <c r="P32" s="70">
        <v>0.71319444444444446</v>
      </c>
      <c r="Q32" s="70">
        <f t="shared" si="3"/>
        <v>0.71319444444444446</v>
      </c>
      <c r="R32" s="70">
        <v>0.72499999999999998</v>
      </c>
      <c r="S32" s="70">
        <f t="shared" si="4"/>
        <v>0.72499999999999998</v>
      </c>
      <c r="T32" s="70">
        <v>0.7368055555555556</v>
      </c>
      <c r="U32" s="70">
        <f t="shared" si="5"/>
        <v>0.7368055555555556</v>
      </c>
      <c r="V32" s="539">
        <v>80</v>
      </c>
      <c r="W32" s="539">
        <v>40</v>
      </c>
    </row>
    <row r="33" spans="1:2" ht="19.5" customHeight="1" x14ac:dyDescent="0.25">
      <c r="A33" s="589"/>
      <c r="B33" s="589"/>
    </row>
    <row r="34" spans="1:2" ht="19.5" customHeight="1" x14ac:dyDescent="0.25">
      <c r="A34" s="589"/>
      <c r="B34" s="589"/>
    </row>
    <row r="35" spans="1:2" ht="18.75" customHeight="1" x14ac:dyDescent="0.25">
      <c r="A35" s="589"/>
      <c r="B35" s="589"/>
    </row>
    <row r="36" spans="1:2" ht="18.75" customHeight="1" x14ac:dyDescent="0.25">
      <c r="A36" s="589"/>
      <c r="B36" s="589"/>
    </row>
    <row r="37" spans="1:2" ht="18.75" customHeight="1" x14ac:dyDescent="0.25">
      <c r="A37" s="589"/>
      <c r="B37" s="589"/>
    </row>
    <row r="38" spans="1:2" s="46" customFormat="1" ht="18" customHeight="1" x14ac:dyDescent="0.25">
      <c r="A38" s="598"/>
      <c r="B38" s="598"/>
    </row>
    <row r="39" spans="1:2" ht="20.25" customHeight="1" x14ac:dyDescent="0.25">
      <c r="A39" s="589"/>
      <c r="B39" s="589"/>
    </row>
    <row r="40" spans="1:2" s="46" customFormat="1" ht="18.75" customHeight="1" x14ac:dyDescent="0.25">
      <c r="A40" s="598"/>
      <c r="B40" s="598"/>
    </row>
    <row r="41" spans="1:2" ht="18.75" customHeight="1" x14ac:dyDescent="0.25">
      <c r="A41" s="589"/>
      <c r="B41" s="589"/>
    </row>
    <row r="42" spans="1:2" ht="18.75" customHeight="1" x14ac:dyDescent="0.25">
      <c r="A42" s="589"/>
      <c r="B42" s="589"/>
    </row>
    <row r="43" spans="1:2" ht="18.75" customHeight="1" x14ac:dyDescent="0.25">
      <c r="A43" s="589"/>
      <c r="B43" s="589"/>
    </row>
    <row r="44" spans="1:2" ht="18" customHeight="1" x14ac:dyDescent="0.25">
      <c r="A44" s="589"/>
      <c r="B44" s="589"/>
    </row>
    <row r="45" spans="1:2" ht="21" customHeight="1" x14ac:dyDescent="0.25">
      <c r="A45" s="589"/>
      <c r="B45" s="589"/>
    </row>
    <row r="46" spans="1:2" ht="18.75" customHeight="1" x14ac:dyDescent="0.25">
      <c r="A46" s="589"/>
      <c r="B46" s="589"/>
    </row>
    <row r="47" spans="1:2" ht="18.75" customHeight="1" x14ac:dyDescent="0.25">
      <c r="A47" s="589"/>
      <c r="B47" s="589"/>
    </row>
    <row r="48" spans="1:2" ht="18.75" customHeight="1" x14ac:dyDescent="0.25">
      <c r="A48" s="589"/>
      <c r="B48" s="589"/>
    </row>
    <row r="49" spans="1:2" ht="24.75" customHeight="1" x14ac:dyDescent="0.25">
      <c r="A49" s="589"/>
      <c r="B49" s="589"/>
    </row>
    <row r="50" spans="1:2" ht="18.75" customHeight="1" x14ac:dyDescent="0.25">
      <c r="A50" s="589"/>
      <c r="B50" s="589"/>
    </row>
    <row r="51" spans="1:2" ht="18.75" customHeight="1" x14ac:dyDescent="0.25">
      <c r="A51" s="589"/>
      <c r="B51" s="589"/>
    </row>
    <row r="52" spans="1:2" ht="18.75" customHeight="1" x14ac:dyDescent="0.25">
      <c r="A52" s="589"/>
      <c r="B52" s="589"/>
    </row>
    <row r="53" spans="1:2" ht="18.75" customHeight="1" x14ac:dyDescent="0.25">
      <c r="A53" s="589"/>
      <c r="B53" s="589"/>
    </row>
    <row r="54" spans="1:2" ht="18.75" customHeight="1" x14ac:dyDescent="0.25">
      <c r="A54" s="589"/>
      <c r="B54" s="589"/>
    </row>
    <row r="55" spans="1:2" ht="18.75" customHeight="1" x14ac:dyDescent="0.25">
      <c r="A55" s="589"/>
      <c r="B55" s="589"/>
    </row>
    <row r="56" spans="1:2" ht="18.75" customHeight="1" x14ac:dyDescent="0.25">
      <c r="A56" s="589"/>
      <c r="B56" s="589"/>
    </row>
    <row r="57" spans="1:2" ht="18.75" customHeight="1" x14ac:dyDescent="0.25">
      <c r="A57" s="589"/>
      <c r="B57" s="589"/>
    </row>
    <row r="58" spans="1:2" ht="18.75" customHeight="1" x14ac:dyDescent="0.25">
      <c r="A58" s="589"/>
      <c r="B58" s="589"/>
    </row>
    <row r="59" spans="1:2" ht="18.75" customHeight="1" x14ac:dyDescent="0.25">
      <c r="A59" s="589"/>
      <c r="B59" s="589"/>
    </row>
    <row r="60" spans="1:2" ht="18.75" customHeight="1" x14ac:dyDescent="0.25">
      <c r="A60" s="589"/>
      <c r="B60" s="589"/>
    </row>
    <row r="61" spans="1:2" ht="18.75" customHeight="1" x14ac:dyDescent="0.25">
      <c r="A61" s="589"/>
      <c r="B61" s="589"/>
    </row>
    <row r="62" spans="1:2" ht="18.75" customHeight="1" x14ac:dyDescent="0.25">
      <c r="A62" s="589"/>
      <c r="B62" s="589"/>
    </row>
    <row r="63" spans="1:2" ht="18.75" customHeight="1" x14ac:dyDescent="0.25">
      <c r="A63" s="589"/>
      <c r="B63" s="589"/>
    </row>
    <row r="64" spans="1:2" ht="18.75" customHeight="1" x14ac:dyDescent="0.25">
      <c r="A64" s="589"/>
      <c r="B64" s="589"/>
    </row>
    <row r="65" spans="1:8" ht="18.75" customHeight="1" x14ac:dyDescent="0.25">
      <c r="A65" s="589"/>
      <c r="B65" s="589"/>
    </row>
    <row r="66" spans="1:8" ht="18" customHeight="1" x14ac:dyDescent="0.25"/>
    <row r="67" spans="1:8" ht="15.75" customHeight="1" x14ac:dyDescent="0.25">
      <c r="B67" t="s">
        <v>6768</v>
      </c>
      <c r="C67" t="s">
        <v>6769</v>
      </c>
      <c r="D67" t="s">
        <v>6770</v>
      </c>
      <c r="E67" t="s">
        <v>6771</v>
      </c>
      <c r="F67" t="s">
        <v>6772</v>
      </c>
      <c r="G67" t="s">
        <v>6773</v>
      </c>
      <c r="H67" t="s">
        <v>6774</v>
      </c>
    </row>
    <row r="68" spans="1:8" ht="18" customHeight="1" x14ac:dyDescent="0.25"/>
    <row r="69" spans="1:8" ht="18" customHeight="1" x14ac:dyDescent="0.25"/>
    <row r="70" spans="1:8" ht="18" customHeight="1" x14ac:dyDescent="0.25"/>
    <row r="71" spans="1:8" ht="18" customHeight="1" x14ac:dyDescent="0.25"/>
    <row r="72" spans="1:8" ht="18" customHeight="1" x14ac:dyDescent="0.25"/>
    <row r="73" spans="1:8" ht="18" customHeight="1" x14ac:dyDescent="0.25"/>
    <row r="74" spans="1:8" ht="18" customHeight="1" x14ac:dyDescent="0.25"/>
    <row r="75" spans="1:8" ht="18" customHeight="1" x14ac:dyDescent="0.25"/>
    <row r="76" spans="1:8" ht="18" customHeight="1" x14ac:dyDescent="0.25"/>
    <row r="77" spans="1:8" ht="18" customHeight="1" x14ac:dyDescent="0.25"/>
    <row r="78" spans="1:8" ht="18" customHeight="1" x14ac:dyDescent="0.25"/>
    <row r="79" spans="1:8" ht="18" customHeight="1" x14ac:dyDescent="0.25"/>
    <row r="80" spans="1:8" ht="18" customHeight="1" x14ac:dyDescent="0.25"/>
    <row r="81" spans="2:6" ht="18" customHeight="1" x14ac:dyDescent="0.25"/>
    <row r="82" spans="2:6" ht="18" customHeight="1" x14ac:dyDescent="0.25"/>
    <row r="83" spans="2:6" ht="18" customHeight="1" x14ac:dyDescent="0.25"/>
    <row r="84" spans="2:6" ht="18" customHeight="1" x14ac:dyDescent="0.25"/>
    <row r="85" spans="2:6" ht="18" customHeight="1" x14ac:dyDescent="0.25"/>
    <row r="86" spans="2:6" ht="18" customHeight="1" x14ac:dyDescent="0.25"/>
    <row r="87" spans="2:6" ht="18" customHeight="1" x14ac:dyDescent="0.25"/>
    <row r="88" spans="2:6" ht="18" customHeight="1" x14ac:dyDescent="0.25"/>
    <row r="89" spans="2:6" ht="18" customHeight="1" x14ac:dyDescent="0.25"/>
    <row r="90" spans="2:6" ht="21" customHeight="1" x14ac:dyDescent="0.25"/>
    <row r="91" spans="2:6" ht="15.75" customHeight="1" x14ac:dyDescent="0.25">
      <c r="B91" t="s">
        <v>6768</v>
      </c>
      <c r="C91" t="s">
        <v>6769</v>
      </c>
      <c r="D91" t="s">
        <v>6770</v>
      </c>
      <c r="E91" t="s">
        <v>6771</v>
      </c>
      <c r="F91" t="s">
        <v>6772</v>
      </c>
    </row>
    <row r="92" spans="2:6" ht="15.75" customHeight="1" x14ac:dyDescent="0.25"/>
    <row r="93" spans="2:6" ht="15.75" customHeight="1" x14ac:dyDescent="0.25"/>
    <row r="94" spans="2:6" ht="21" customHeight="1" x14ac:dyDescent="0.25"/>
    <row r="95" spans="2:6" ht="21" customHeight="1" x14ac:dyDescent="0.25"/>
    <row r="96" spans="2:6" ht="18.75" customHeight="1" x14ac:dyDescent="0.25"/>
    <row r="97" spans="3:9" ht="15.75" customHeight="1" x14ac:dyDescent="0.25"/>
    <row r="98" spans="3:9" ht="15.75" customHeight="1" x14ac:dyDescent="0.25"/>
    <row r="99" spans="3:9" ht="18.75" customHeight="1" x14ac:dyDescent="0.25"/>
    <row r="103" spans="3:9" x14ac:dyDescent="0.25">
      <c r="C103" t="s">
        <v>6768</v>
      </c>
      <c r="D103" t="s">
        <v>6769</v>
      </c>
      <c r="E103" t="s">
        <v>6770</v>
      </c>
      <c r="F103" t="s">
        <v>6771</v>
      </c>
      <c r="G103" t="s">
        <v>6772</v>
      </c>
      <c r="H103" t="s">
        <v>6773</v>
      </c>
      <c r="I103" t="s">
        <v>6774</v>
      </c>
    </row>
    <row r="104" spans="3:9" ht="15.75" customHeight="1" x14ac:dyDescent="0.25"/>
    <row r="105" spans="3:9" ht="15.75" customHeight="1" x14ac:dyDescent="0.25"/>
    <row r="106" spans="3:9" ht="15.75" customHeight="1" x14ac:dyDescent="0.25"/>
    <row r="107" spans="3:9" ht="15.75" customHeight="1" x14ac:dyDescent="0.25"/>
    <row r="108" spans="3:9" ht="15.75" customHeight="1" x14ac:dyDescent="0.25"/>
    <row r="109" spans="3:9" ht="15.75" customHeight="1" x14ac:dyDescent="0.25"/>
    <row r="110" spans="3:9" ht="15.75" customHeight="1" x14ac:dyDescent="0.25"/>
    <row r="111" spans="3:9" ht="18.75" customHeight="1" x14ac:dyDescent="0.25"/>
    <row r="112" spans="3:9" ht="15.75" customHeight="1" x14ac:dyDescent="0.25"/>
  </sheetData>
  <mergeCells count="70">
    <mergeCell ref="A48:B48"/>
    <mergeCell ref="A24:B24"/>
    <mergeCell ref="A30:B30"/>
    <mergeCell ref="A64:B64"/>
    <mergeCell ref="A15:B15"/>
    <mergeCell ref="A59:B59"/>
    <mergeCell ref="A60:B60"/>
    <mergeCell ref="A51:B51"/>
    <mergeCell ref="A61:B61"/>
    <mergeCell ref="A54:B54"/>
    <mergeCell ref="A63:B63"/>
    <mergeCell ref="N1:O1"/>
    <mergeCell ref="A12:B12"/>
    <mergeCell ref="A21:B21"/>
    <mergeCell ref="A2:B2"/>
    <mergeCell ref="A19:B19"/>
    <mergeCell ref="A1:B1"/>
    <mergeCell ref="A6:B6"/>
    <mergeCell ref="A16:B16"/>
    <mergeCell ref="A7:B7"/>
    <mergeCell ref="A18:B18"/>
    <mergeCell ref="A3:B3"/>
    <mergeCell ref="A65:B65"/>
    <mergeCell ref="A25:B25"/>
    <mergeCell ref="A41:B41"/>
    <mergeCell ref="A37:B37"/>
    <mergeCell ref="A46:B46"/>
    <mergeCell ref="A27:B27"/>
    <mergeCell ref="A56:B56"/>
    <mergeCell ref="A55:B55"/>
    <mergeCell ref="A50:B50"/>
    <mergeCell ref="A26:B26"/>
    <mergeCell ref="A57:B57"/>
    <mergeCell ref="A33:B33"/>
    <mergeCell ref="A53:B53"/>
    <mergeCell ref="A62:B62"/>
    <mergeCell ref="A52:B52"/>
    <mergeCell ref="A43:B43"/>
    <mergeCell ref="T1:U1"/>
    <mergeCell ref="A47:B47"/>
    <mergeCell ref="A5:B5"/>
    <mergeCell ref="L1:M1"/>
    <mergeCell ref="A32:B32"/>
    <mergeCell ref="A42:B42"/>
    <mergeCell ref="A14:B14"/>
    <mergeCell ref="A23:B23"/>
    <mergeCell ref="A17:B17"/>
    <mergeCell ref="A8:B8"/>
    <mergeCell ref="A22:B22"/>
    <mergeCell ref="A35:B35"/>
    <mergeCell ref="A4:B4"/>
    <mergeCell ref="A20:B20"/>
    <mergeCell ref="A38:B38"/>
    <mergeCell ref="A29:B29"/>
    <mergeCell ref="A9:B9"/>
    <mergeCell ref="A31:B31"/>
    <mergeCell ref="A58:B58"/>
    <mergeCell ref="R1:S1"/>
    <mergeCell ref="A34:B34"/>
    <mergeCell ref="A10:B10"/>
    <mergeCell ref="A28:B28"/>
    <mergeCell ref="A13:B13"/>
    <mergeCell ref="A44:B44"/>
    <mergeCell ref="A39:B39"/>
    <mergeCell ref="A40:B40"/>
    <mergeCell ref="A11:B11"/>
    <mergeCell ref="A49:B49"/>
    <mergeCell ref="A45:B45"/>
    <mergeCell ref="P1:Q1"/>
    <mergeCell ref="A36:B36"/>
  </mergeCells>
  <pageMargins left="0.7" right="0.7" top="0.75" bottom="0.75" header="0.3" footer="0.3"/>
  <pageSetup paperSize="9" fitToWidth="0" orientation="landscape"/>
  <tableParts count="3">
    <tablePart r:id="rId1"/>
    <tablePart r:id="rId2"/>
    <tablePart r:id="rId3"/>
  </tableParts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600-000000000000}">
  <sheetPr codeName="Hoja391">
    <pageSetUpPr fitToPage="1"/>
  </sheetPr>
  <dimension ref="A1:W112"/>
  <sheetViews>
    <sheetView workbookViewId="0">
      <selection activeCell="E20" sqref="E20"/>
    </sheetView>
  </sheetViews>
  <sheetFormatPr baseColWidth="10" defaultColWidth="9.140625" defaultRowHeight="15" x14ac:dyDescent="0.25"/>
  <cols>
    <col min="1" max="2" width="2.7109375" customWidth="1"/>
    <col min="3" max="3" width="44.85546875" customWidth="1"/>
    <col min="4" max="4" width="14.5703125" customWidth="1"/>
    <col min="5" max="5" width="21.85546875" customWidth="1"/>
    <col min="6" max="6" width="22" customWidth="1"/>
    <col min="7" max="7" width="21.140625" bestFit="1" customWidth="1"/>
    <col min="8" max="9" width="11.85546875" customWidth="1"/>
    <col min="10" max="10" width="25.140625" customWidth="1"/>
    <col min="11" max="11" width="13.28515625" customWidth="1"/>
    <col min="12" max="12" width="13.5703125" customWidth="1"/>
    <col min="13" max="13" width="14.28515625" customWidth="1"/>
    <col min="14" max="14" width="13.7109375" customWidth="1"/>
    <col min="15" max="16" width="14.7109375" customWidth="1"/>
    <col min="17" max="17" width="15.28515625" customWidth="1"/>
    <col min="18" max="18" width="14.85546875" customWidth="1"/>
    <col min="19" max="20" width="15.42578125" customWidth="1"/>
    <col min="21" max="21" width="17" customWidth="1"/>
    <col min="22" max="22" width="17.85546875" customWidth="1"/>
  </cols>
  <sheetData>
    <row r="1" spans="1:23" ht="46.5" customHeight="1" x14ac:dyDescent="0.25">
      <c r="A1" s="596" t="s">
        <v>0</v>
      </c>
      <c r="B1" s="597"/>
      <c r="C1" s="10" t="s">
        <v>1</v>
      </c>
      <c r="D1" s="10" t="s">
        <v>2</v>
      </c>
      <c r="E1" s="25" t="s">
        <v>3</v>
      </c>
      <c r="F1" s="20" t="s">
        <v>4</v>
      </c>
      <c r="G1" s="1" t="s">
        <v>5</v>
      </c>
      <c r="H1" s="35" t="s">
        <v>6</v>
      </c>
      <c r="I1" s="35"/>
      <c r="J1" s="2" t="s">
        <v>7</v>
      </c>
      <c r="K1" s="3" t="s">
        <v>8</v>
      </c>
      <c r="L1" s="3" t="s">
        <v>9</v>
      </c>
      <c r="M1" s="593" t="s">
        <v>10</v>
      </c>
      <c r="N1" s="592"/>
      <c r="O1" s="599" t="s">
        <v>11</v>
      </c>
      <c r="P1" s="592"/>
      <c r="Q1" s="595" t="s">
        <v>12</v>
      </c>
      <c r="R1" s="592"/>
      <c r="S1" s="594" t="s">
        <v>13</v>
      </c>
      <c r="T1" s="592"/>
      <c r="U1" s="591" t="s">
        <v>14</v>
      </c>
      <c r="V1" s="592"/>
    </row>
    <row r="2" spans="1:23" ht="21" customHeight="1" x14ac:dyDescent="0.25">
      <c r="A2" s="586" t="s">
        <v>15</v>
      </c>
      <c r="B2" s="587"/>
      <c r="C2" s="97" t="s">
        <v>4462</v>
      </c>
      <c r="D2" s="50">
        <v>41235251</v>
      </c>
      <c r="E2" s="50" t="s">
        <v>271</v>
      </c>
      <c r="F2" s="79" t="s">
        <v>1156</v>
      </c>
      <c r="G2" s="184" t="s">
        <v>19</v>
      </c>
      <c r="H2" s="425"/>
      <c r="I2" s="425"/>
      <c r="J2" s="134" t="s">
        <v>168</v>
      </c>
      <c r="K2" s="55">
        <v>0.35694444444444451</v>
      </c>
      <c r="L2" s="41">
        <f t="shared" ref="L2:L23" si="0">K2+$L$61</f>
        <v>0.35694444444444451</v>
      </c>
      <c r="M2" s="41">
        <v>0.3576388888888889</v>
      </c>
      <c r="N2" s="41">
        <f t="shared" ref="N2:N23" si="1">M2+$N$62</f>
        <v>0.3576388888888889</v>
      </c>
      <c r="O2" s="70">
        <v>0.3659722222222222</v>
      </c>
      <c r="P2" s="41">
        <f t="shared" ref="P2:P23" si="2">O2+$P$62</f>
        <v>0.3659722222222222</v>
      </c>
      <c r="Q2" s="71">
        <v>0.40972222222222221</v>
      </c>
      <c r="R2" s="41">
        <f t="shared" ref="R2:R23" si="3">Q2+$R$62</f>
        <v>0.40972222222222221</v>
      </c>
      <c r="S2" s="41">
        <v>0.42152777777777778</v>
      </c>
      <c r="T2" s="41">
        <f t="shared" ref="T2:T23" si="4">S2+$T$62</f>
        <v>0.42152777777777778</v>
      </c>
      <c r="U2" s="126">
        <v>0.44444444444444442</v>
      </c>
      <c r="V2" s="72">
        <f t="shared" ref="V2:V23" si="5">U2+$V$62</f>
        <v>0.44444444444444442</v>
      </c>
      <c r="W2" s="539">
        <v>100</v>
      </c>
    </row>
    <row r="3" spans="1:23" ht="21" customHeight="1" x14ac:dyDescent="0.25">
      <c r="A3" s="586" t="s">
        <v>21</v>
      </c>
      <c r="B3" s="587"/>
      <c r="C3" s="148" t="s">
        <v>4463</v>
      </c>
      <c r="D3" s="50">
        <v>40706967</v>
      </c>
      <c r="E3" s="50" t="s">
        <v>271</v>
      </c>
      <c r="F3" s="79" t="s">
        <v>4229</v>
      </c>
      <c r="G3" s="105"/>
      <c r="H3" s="180"/>
      <c r="I3" s="180"/>
      <c r="J3" s="105" t="s">
        <v>4464</v>
      </c>
      <c r="K3" s="55">
        <v>0.35972222222222222</v>
      </c>
      <c r="L3" s="41">
        <f t="shared" si="0"/>
        <v>0.35972222222222222</v>
      </c>
      <c r="M3" s="41">
        <v>0.36527777777777781</v>
      </c>
      <c r="N3" s="41">
        <f t="shared" si="1"/>
        <v>0.36527777777777781</v>
      </c>
      <c r="O3" s="70">
        <v>0.37013888888888891</v>
      </c>
      <c r="P3" s="41">
        <f t="shared" si="2"/>
        <v>0.37013888888888891</v>
      </c>
      <c r="Q3" s="71">
        <v>0.42152777777777778</v>
      </c>
      <c r="R3" s="41">
        <f t="shared" si="3"/>
        <v>0.42152777777777778</v>
      </c>
      <c r="S3" s="41">
        <v>0.43333333333333329</v>
      </c>
      <c r="T3" s="41">
        <f t="shared" si="4"/>
        <v>0.43333333333333329</v>
      </c>
      <c r="U3" s="126">
        <v>0.45694444444444438</v>
      </c>
      <c r="V3" s="72">
        <f t="shared" si="5"/>
        <v>0.45694444444444438</v>
      </c>
      <c r="W3" s="539">
        <v>80</v>
      </c>
    </row>
    <row r="4" spans="1:23" ht="20.25" customHeight="1" x14ac:dyDescent="0.25">
      <c r="A4" s="586" t="s">
        <v>26</v>
      </c>
      <c r="B4" s="587"/>
      <c r="C4" s="97" t="s">
        <v>4465</v>
      </c>
      <c r="D4" s="50">
        <v>45622477</v>
      </c>
      <c r="E4" s="201" t="s">
        <v>45</v>
      </c>
      <c r="F4" s="79" t="s">
        <v>1156</v>
      </c>
      <c r="G4" s="50"/>
      <c r="H4" s="182"/>
      <c r="I4" s="182"/>
      <c r="J4" s="50" t="s">
        <v>3038</v>
      </c>
      <c r="K4" s="55">
        <v>0.36041666666666672</v>
      </c>
      <c r="L4" s="41">
        <f t="shared" si="0"/>
        <v>0.36041666666666672</v>
      </c>
      <c r="M4" s="41">
        <v>0.37013888888888891</v>
      </c>
      <c r="N4" s="41">
        <f t="shared" si="1"/>
        <v>0.37013888888888891</v>
      </c>
      <c r="O4" s="70">
        <v>0.37430555555555561</v>
      </c>
      <c r="P4" s="41">
        <f t="shared" si="2"/>
        <v>0.37430555555555561</v>
      </c>
      <c r="Q4" s="71">
        <v>0.43263888888888891</v>
      </c>
      <c r="R4" s="41">
        <f t="shared" si="3"/>
        <v>0.43263888888888891</v>
      </c>
      <c r="S4" s="41">
        <v>0.44444444444444442</v>
      </c>
      <c r="T4" s="41">
        <f t="shared" si="4"/>
        <v>0.44444444444444442</v>
      </c>
      <c r="U4" s="126">
        <v>0.46875</v>
      </c>
      <c r="V4" s="72">
        <f t="shared" si="5"/>
        <v>0.46875</v>
      </c>
      <c r="W4" s="539"/>
    </row>
    <row r="5" spans="1:23" ht="18.75" customHeight="1" x14ac:dyDescent="0.25">
      <c r="A5" s="586" t="s">
        <v>30</v>
      </c>
      <c r="B5" s="587"/>
      <c r="C5" s="97" t="s">
        <v>4466</v>
      </c>
      <c r="D5" s="50">
        <v>4459091</v>
      </c>
      <c r="E5" s="174" t="s">
        <v>93</v>
      </c>
      <c r="F5" s="79" t="s">
        <v>4229</v>
      </c>
      <c r="G5" s="184" t="s">
        <v>4467</v>
      </c>
      <c r="H5" s="356" t="s">
        <v>108</v>
      </c>
      <c r="I5" s="356"/>
      <c r="J5" s="50" t="s">
        <v>4468</v>
      </c>
      <c r="K5" s="55">
        <v>0.36180555555555549</v>
      </c>
      <c r="L5" s="41">
        <f t="shared" si="0"/>
        <v>0.36180555555555549</v>
      </c>
      <c r="M5" s="41">
        <v>0.37361111111111112</v>
      </c>
      <c r="N5" s="41">
        <f t="shared" si="1"/>
        <v>0.37361111111111112</v>
      </c>
      <c r="O5" s="70">
        <v>0.37916666666666671</v>
      </c>
      <c r="P5" s="41">
        <f t="shared" si="2"/>
        <v>0.37916666666666671</v>
      </c>
      <c r="Q5" s="71">
        <v>0.44027777777777782</v>
      </c>
      <c r="R5" s="41">
        <f t="shared" si="3"/>
        <v>0.44027777777777782</v>
      </c>
      <c r="S5" s="41">
        <v>0.4513888888888889</v>
      </c>
      <c r="T5" s="41">
        <f t="shared" si="4"/>
        <v>0.4513888888888889</v>
      </c>
      <c r="U5" s="126">
        <v>0.47986111111111113</v>
      </c>
      <c r="V5" s="72">
        <f t="shared" si="5"/>
        <v>0.47986111111111113</v>
      </c>
      <c r="W5" s="539">
        <v>80</v>
      </c>
    </row>
    <row r="6" spans="1:23" ht="23.25" customHeight="1" x14ac:dyDescent="0.25">
      <c r="A6" s="586" t="s">
        <v>35</v>
      </c>
      <c r="B6" s="587"/>
      <c r="C6" s="97" t="s">
        <v>4469</v>
      </c>
      <c r="D6" s="50">
        <v>47265965</v>
      </c>
      <c r="E6" s="50" t="s">
        <v>17</v>
      </c>
      <c r="F6" s="79" t="s">
        <v>4229</v>
      </c>
      <c r="G6" s="50"/>
      <c r="H6" s="50"/>
      <c r="I6" s="50"/>
      <c r="J6" s="50" t="s">
        <v>415</v>
      </c>
      <c r="K6" s="55">
        <v>0.36249999999999999</v>
      </c>
      <c r="L6" s="41">
        <f t="shared" si="0"/>
        <v>0.36249999999999999</v>
      </c>
      <c r="M6" s="41">
        <v>0.37916666666666671</v>
      </c>
      <c r="N6" s="41">
        <f t="shared" si="1"/>
        <v>0.37916666666666671</v>
      </c>
      <c r="O6" s="70">
        <v>0.38333333333333341</v>
      </c>
      <c r="P6" s="41">
        <f t="shared" si="2"/>
        <v>0.38333333333333341</v>
      </c>
      <c r="Q6" s="71">
        <v>0.4513888888888889</v>
      </c>
      <c r="R6" s="41">
        <f t="shared" si="3"/>
        <v>0.4513888888888889</v>
      </c>
      <c r="S6" s="41">
        <v>0.46388888888888891</v>
      </c>
      <c r="T6" s="41">
        <f t="shared" si="4"/>
        <v>0.46388888888888891</v>
      </c>
      <c r="U6" s="126">
        <v>0.4909722222222222</v>
      </c>
      <c r="V6" s="72">
        <f t="shared" si="5"/>
        <v>0.4909722222222222</v>
      </c>
      <c r="W6" s="539">
        <v>80</v>
      </c>
    </row>
    <row r="7" spans="1:23" ht="19.5" customHeight="1" x14ac:dyDescent="0.25">
      <c r="A7" s="586" t="s">
        <v>40</v>
      </c>
      <c r="B7" s="587"/>
      <c r="C7" s="97" t="s">
        <v>4470</v>
      </c>
      <c r="D7" s="50">
        <v>76217615</v>
      </c>
      <c r="E7" s="50" t="s">
        <v>84</v>
      </c>
      <c r="F7" s="79" t="s">
        <v>4229</v>
      </c>
      <c r="G7" s="105"/>
      <c r="H7" s="180"/>
      <c r="I7" s="180"/>
      <c r="J7" s="105" t="s">
        <v>4464</v>
      </c>
      <c r="K7" s="55">
        <v>0.36319444444444438</v>
      </c>
      <c r="L7" s="41">
        <f t="shared" si="0"/>
        <v>0.36319444444444438</v>
      </c>
      <c r="M7" s="41">
        <v>0.38333333333333341</v>
      </c>
      <c r="N7" s="41">
        <f t="shared" si="1"/>
        <v>0.38333333333333341</v>
      </c>
      <c r="O7" s="70">
        <v>0.39305555555555549</v>
      </c>
      <c r="P7" s="41">
        <f t="shared" si="2"/>
        <v>0.39305555555555549</v>
      </c>
      <c r="Q7" s="71">
        <v>0.46250000000000002</v>
      </c>
      <c r="R7" s="41">
        <f t="shared" si="3"/>
        <v>0.46250000000000002</v>
      </c>
      <c r="S7" s="41">
        <v>0.47499999999999998</v>
      </c>
      <c r="T7" s="41">
        <f t="shared" si="4"/>
        <v>0.47499999999999998</v>
      </c>
      <c r="U7" s="126">
        <v>0.50208333333333333</v>
      </c>
      <c r="V7" s="72">
        <f t="shared" si="5"/>
        <v>0.50208333333333333</v>
      </c>
      <c r="W7" s="539">
        <v>80</v>
      </c>
    </row>
    <row r="8" spans="1:23" ht="21.75" customHeight="1" x14ac:dyDescent="0.25">
      <c r="A8" s="586" t="s">
        <v>43</v>
      </c>
      <c r="B8" s="587"/>
      <c r="C8" s="148" t="s">
        <v>4471</v>
      </c>
      <c r="D8" s="50">
        <v>74232747</v>
      </c>
      <c r="E8" s="174" t="s">
        <v>93</v>
      </c>
      <c r="F8" s="79" t="s">
        <v>60</v>
      </c>
      <c r="G8" s="184" t="s">
        <v>392</v>
      </c>
      <c r="H8" s="182"/>
      <c r="I8" s="182"/>
      <c r="J8" s="50" t="s">
        <v>839</v>
      </c>
      <c r="K8" s="55">
        <v>0.37361111111111112</v>
      </c>
      <c r="L8" s="41">
        <f t="shared" si="0"/>
        <v>0.37361111111111112</v>
      </c>
      <c r="M8" s="41">
        <v>0.38750000000000001</v>
      </c>
      <c r="N8" s="41">
        <f t="shared" si="1"/>
        <v>0.38750000000000001</v>
      </c>
      <c r="O8" s="70">
        <v>0.39305555555555549</v>
      </c>
      <c r="P8" s="41">
        <f t="shared" si="2"/>
        <v>0.39305555555555549</v>
      </c>
      <c r="Q8" s="71">
        <v>0.46666666666666667</v>
      </c>
      <c r="R8" s="41">
        <f t="shared" si="3"/>
        <v>0.46666666666666667</v>
      </c>
      <c r="S8" s="41">
        <v>0.4777777777777778</v>
      </c>
      <c r="T8" s="41">
        <f t="shared" si="4"/>
        <v>0.4777777777777778</v>
      </c>
      <c r="U8" s="126">
        <v>0.52430555555555558</v>
      </c>
      <c r="V8" s="126">
        <f t="shared" si="5"/>
        <v>0.52430555555555558</v>
      </c>
      <c r="W8" s="539">
        <v>80</v>
      </c>
    </row>
    <row r="9" spans="1:23" ht="20.25" customHeight="1" x14ac:dyDescent="0.25">
      <c r="A9" s="586" t="s">
        <v>48</v>
      </c>
      <c r="B9" s="587"/>
      <c r="C9" s="97" t="s">
        <v>4472</v>
      </c>
      <c r="D9" s="50">
        <v>74129677</v>
      </c>
      <c r="E9" s="50" t="s">
        <v>84</v>
      </c>
      <c r="F9" s="79" t="s">
        <v>1156</v>
      </c>
      <c r="G9" s="105"/>
      <c r="H9" s="180"/>
      <c r="I9" s="180"/>
      <c r="J9" s="105" t="s">
        <v>4464</v>
      </c>
      <c r="K9" s="55">
        <v>0.37638888888888888</v>
      </c>
      <c r="L9" s="41">
        <f t="shared" si="0"/>
        <v>0.37638888888888888</v>
      </c>
      <c r="M9" s="41">
        <v>0.3923611111111111</v>
      </c>
      <c r="N9" s="41">
        <f t="shared" si="1"/>
        <v>0.3923611111111111</v>
      </c>
      <c r="O9" s="70">
        <v>0.3972222222222222</v>
      </c>
      <c r="P9" s="41">
        <f t="shared" si="2"/>
        <v>0.3972222222222222</v>
      </c>
      <c r="Q9" s="71">
        <v>0.46736111111111112</v>
      </c>
      <c r="R9" s="41">
        <f t="shared" si="3"/>
        <v>0.46736111111111112</v>
      </c>
      <c r="S9" s="41">
        <v>0.48680555555555549</v>
      </c>
      <c r="T9" s="41">
        <f t="shared" si="4"/>
        <v>0.48680555555555549</v>
      </c>
      <c r="U9" s="126">
        <v>0.51388888888888884</v>
      </c>
      <c r="V9" s="126">
        <f t="shared" si="5"/>
        <v>0.51388888888888884</v>
      </c>
      <c r="W9" s="539">
        <v>80</v>
      </c>
    </row>
    <row r="10" spans="1:23" ht="21" customHeight="1" x14ac:dyDescent="0.25">
      <c r="A10" s="586" t="s">
        <v>54</v>
      </c>
      <c r="B10" s="587"/>
      <c r="C10" s="97" t="s">
        <v>4473</v>
      </c>
      <c r="D10" s="50">
        <v>74500127</v>
      </c>
      <c r="E10" s="50" t="s">
        <v>84</v>
      </c>
      <c r="F10" s="79" t="s">
        <v>60</v>
      </c>
      <c r="G10" s="105" t="s">
        <v>146</v>
      </c>
      <c r="H10" s="329"/>
      <c r="I10" s="329"/>
      <c r="J10" s="186" t="s">
        <v>159</v>
      </c>
      <c r="K10" s="55">
        <v>0.38194444444444442</v>
      </c>
      <c r="L10" s="41">
        <f t="shared" si="0"/>
        <v>0.38194444444444442</v>
      </c>
      <c r="M10" s="41">
        <v>0.39652777777777781</v>
      </c>
      <c r="N10" s="41">
        <f t="shared" si="1"/>
        <v>0.39652777777777781</v>
      </c>
      <c r="O10" s="70">
        <v>0.40138888888888891</v>
      </c>
      <c r="P10" s="41">
        <f t="shared" si="2"/>
        <v>0.40138888888888891</v>
      </c>
      <c r="Q10" s="71">
        <v>0.47499999999999998</v>
      </c>
      <c r="R10" s="41">
        <f t="shared" si="3"/>
        <v>0.47499999999999998</v>
      </c>
      <c r="S10" s="41">
        <v>0.49236111111111108</v>
      </c>
      <c r="T10" s="41">
        <f t="shared" si="4"/>
        <v>0.49236111111111108</v>
      </c>
      <c r="U10" s="126">
        <v>0.51736111111111116</v>
      </c>
      <c r="V10" s="126">
        <f t="shared" si="5"/>
        <v>0.51736111111111116</v>
      </c>
      <c r="W10" s="539">
        <v>130</v>
      </c>
    </row>
    <row r="11" spans="1:23" s="46" customFormat="1" ht="21" customHeight="1" x14ac:dyDescent="0.25">
      <c r="A11" s="586" t="s">
        <v>58</v>
      </c>
      <c r="B11" s="587"/>
      <c r="C11" s="97" t="s">
        <v>4474</v>
      </c>
      <c r="D11" s="50">
        <v>43869312</v>
      </c>
      <c r="E11" s="201" t="s">
        <v>45</v>
      </c>
      <c r="F11" s="79" t="s">
        <v>1156</v>
      </c>
      <c r="G11" s="184" t="s">
        <v>216</v>
      </c>
      <c r="H11" s="182"/>
      <c r="I11" s="182"/>
      <c r="J11" s="50" t="s">
        <v>831</v>
      </c>
      <c r="K11" s="55">
        <v>0.38611111111111113</v>
      </c>
      <c r="L11" s="41">
        <f t="shared" si="0"/>
        <v>0.38611111111111113</v>
      </c>
      <c r="M11" s="41">
        <v>0.40138888888888891</v>
      </c>
      <c r="N11" s="41">
        <f t="shared" si="1"/>
        <v>0.40138888888888891</v>
      </c>
      <c r="O11" s="70">
        <v>0.40625</v>
      </c>
      <c r="P11" s="41">
        <f t="shared" si="2"/>
        <v>0.40625</v>
      </c>
      <c r="Q11" s="71">
        <v>0.47847222222222219</v>
      </c>
      <c r="R11" s="41">
        <f t="shared" si="3"/>
        <v>0.47847222222222219</v>
      </c>
      <c r="S11" s="41">
        <v>0.49791666666666667</v>
      </c>
      <c r="T11" s="41">
        <f t="shared" si="4"/>
        <v>0.49791666666666667</v>
      </c>
      <c r="U11" s="126">
        <v>0.5131944444444444</v>
      </c>
      <c r="V11" s="72">
        <f t="shared" si="5"/>
        <v>0.5131944444444444</v>
      </c>
      <c r="W11" s="539">
        <v>80</v>
      </c>
    </row>
    <row r="12" spans="1:23" ht="23.25" customHeight="1" x14ac:dyDescent="0.25">
      <c r="A12" s="586" t="s">
        <v>64</v>
      </c>
      <c r="B12" s="587"/>
      <c r="C12" s="148" t="s">
        <v>4475</v>
      </c>
      <c r="D12" s="50">
        <v>45157036</v>
      </c>
      <c r="E12" s="50" t="s">
        <v>84</v>
      </c>
      <c r="F12" s="79" t="s">
        <v>60</v>
      </c>
      <c r="G12" s="105" t="s">
        <v>69</v>
      </c>
      <c r="H12" s="182"/>
      <c r="I12" s="182"/>
      <c r="J12" s="50" t="s">
        <v>2058</v>
      </c>
      <c r="K12" s="55">
        <v>0.39097222222222222</v>
      </c>
      <c r="L12" s="41">
        <f t="shared" si="0"/>
        <v>0.39097222222222222</v>
      </c>
      <c r="M12" s="41">
        <v>0.40555555555555561</v>
      </c>
      <c r="N12" s="70">
        <f t="shared" si="1"/>
        <v>0.40555555555555561</v>
      </c>
      <c r="O12" s="70">
        <v>0.41388888888888892</v>
      </c>
      <c r="P12" s="41">
        <f t="shared" si="2"/>
        <v>0.41388888888888892</v>
      </c>
      <c r="Q12" s="71">
        <v>0.47986111111111113</v>
      </c>
      <c r="R12" s="41">
        <f t="shared" si="3"/>
        <v>0.47986111111111113</v>
      </c>
      <c r="S12" s="41">
        <v>0.50347222222222221</v>
      </c>
      <c r="T12" s="41">
        <f t="shared" si="4"/>
        <v>0.50347222222222221</v>
      </c>
      <c r="U12" s="72">
        <v>0.53333333333333333</v>
      </c>
      <c r="V12" s="72">
        <f t="shared" si="5"/>
        <v>0.53333333333333333</v>
      </c>
      <c r="W12" s="539">
        <v>80</v>
      </c>
    </row>
    <row r="13" spans="1:23" ht="21.75" customHeight="1" x14ac:dyDescent="0.25">
      <c r="A13" s="586" t="s">
        <v>67</v>
      </c>
      <c r="B13" s="587"/>
      <c r="C13" s="97" t="s">
        <v>4476</v>
      </c>
      <c r="D13" s="50">
        <v>25451916</v>
      </c>
      <c r="E13" s="50" t="s">
        <v>84</v>
      </c>
      <c r="F13" s="79" t="s">
        <v>1156</v>
      </c>
      <c r="G13" s="50"/>
      <c r="H13" s="182"/>
      <c r="I13" s="182"/>
      <c r="J13" s="50" t="s">
        <v>2058</v>
      </c>
      <c r="K13" s="55">
        <v>0.39513888888888887</v>
      </c>
      <c r="L13" s="41">
        <f t="shared" si="0"/>
        <v>0.39513888888888887</v>
      </c>
      <c r="M13" s="41">
        <v>0.41736111111111113</v>
      </c>
      <c r="N13" s="70">
        <f t="shared" si="1"/>
        <v>0.41736111111111113</v>
      </c>
      <c r="O13" s="70">
        <v>0.4236111111111111</v>
      </c>
      <c r="P13" s="41">
        <f t="shared" si="2"/>
        <v>0.4236111111111111</v>
      </c>
      <c r="Q13" s="71">
        <v>0.49027777777777781</v>
      </c>
      <c r="R13" s="41">
        <f t="shared" si="3"/>
        <v>0.49027777777777781</v>
      </c>
      <c r="S13" s="41">
        <v>0.50902777777777775</v>
      </c>
      <c r="T13" s="41">
        <f t="shared" si="4"/>
        <v>0.50902777777777775</v>
      </c>
      <c r="U13" s="126">
        <v>0.52569444444444446</v>
      </c>
      <c r="V13" s="72">
        <f t="shared" si="5"/>
        <v>0.52569444444444446</v>
      </c>
      <c r="W13" s="539">
        <v>80</v>
      </c>
    </row>
    <row r="14" spans="1:23" s="46" customFormat="1" ht="20.25" customHeight="1" x14ac:dyDescent="0.25">
      <c r="A14" s="586" t="s">
        <v>70</v>
      </c>
      <c r="B14" s="587"/>
      <c r="C14" s="97" t="s">
        <v>4477</v>
      </c>
      <c r="D14" s="50">
        <v>76566431</v>
      </c>
      <c r="E14" s="50" t="s">
        <v>4478</v>
      </c>
      <c r="F14" s="79" t="s">
        <v>60</v>
      </c>
      <c r="G14" s="184" t="s">
        <v>226</v>
      </c>
      <c r="H14" s="182"/>
      <c r="I14" s="182"/>
      <c r="J14" s="50" t="s">
        <v>831</v>
      </c>
      <c r="K14" s="55">
        <v>0.39652777777777781</v>
      </c>
      <c r="L14" s="41">
        <f t="shared" si="0"/>
        <v>0.39652777777777781</v>
      </c>
      <c r="M14" s="41">
        <v>0.41249999999999998</v>
      </c>
      <c r="N14" s="70">
        <f t="shared" si="1"/>
        <v>0.41249999999999998</v>
      </c>
      <c r="O14" s="70">
        <v>0.41805555555555562</v>
      </c>
      <c r="P14" s="41">
        <f t="shared" si="2"/>
        <v>0.41805555555555562</v>
      </c>
      <c r="Q14" s="71">
        <v>0.4861111111111111</v>
      </c>
      <c r="R14" s="41">
        <f t="shared" si="3"/>
        <v>0.4861111111111111</v>
      </c>
      <c r="S14" s="41">
        <v>0.51458333333333328</v>
      </c>
      <c r="T14" s="41">
        <f t="shared" si="4"/>
        <v>0.51458333333333328</v>
      </c>
      <c r="U14" s="126">
        <v>0.53749999999999998</v>
      </c>
      <c r="V14" s="126">
        <f t="shared" si="5"/>
        <v>0.53749999999999998</v>
      </c>
      <c r="W14" s="539">
        <v>80</v>
      </c>
    </row>
    <row r="15" spans="1:23" ht="21.75" customHeight="1" x14ac:dyDescent="0.25">
      <c r="A15" s="586" t="s">
        <v>73</v>
      </c>
      <c r="B15" s="587"/>
      <c r="C15" s="97" t="s">
        <v>4479</v>
      </c>
      <c r="D15" s="50">
        <v>47664002</v>
      </c>
      <c r="E15" s="201" t="s">
        <v>45</v>
      </c>
      <c r="F15" s="79" t="s">
        <v>60</v>
      </c>
      <c r="G15" s="105" t="s">
        <v>42</v>
      </c>
      <c r="H15" s="334"/>
      <c r="I15" s="334"/>
      <c r="J15" s="256" t="s">
        <v>34</v>
      </c>
      <c r="K15" s="55">
        <v>0.41597222222222219</v>
      </c>
      <c r="L15" s="41">
        <f t="shared" si="0"/>
        <v>0.41597222222222219</v>
      </c>
      <c r="M15" s="41">
        <v>0.42152777777777778</v>
      </c>
      <c r="N15" s="70">
        <f t="shared" si="1"/>
        <v>0.42152777777777778</v>
      </c>
      <c r="O15" s="70">
        <v>0.43055555555555558</v>
      </c>
      <c r="P15" s="70">
        <f t="shared" si="2"/>
        <v>0.43055555555555558</v>
      </c>
      <c r="Q15" s="70">
        <v>0.49236111111111108</v>
      </c>
      <c r="R15" s="70">
        <f t="shared" si="3"/>
        <v>0.49236111111111108</v>
      </c>
      <c r="S15" s="41">
        <v>0.52638888888888891</v>
      </c>
      <c r="T15" s="41">
        <f t="shared" si="4"/>
        <v>0.52638888888888891</v>
      </c>
      <c r="U15" s="101">
        <v>0.5444444444444444</v>
      </c>
      <c r="V15" s="101">
        <f t="shared" si="5"/>
        <v>0.5444444444444444</v>
      </c>
      <c r="W15" s="539">
        <v>80</v>
      </c>
    </row>
    <row r="16" spans="1:23" ht="19.5" customHeight="1" x14ac:dyDescent="0.25">
      <c r="A16" s="586" t="s">
        <v>76</v>
      </c>
      <c r="B16" s="587"/>
      <c r="C16" s="97" t="s">
        <v>4480</v>
      </c>
      <c r="D16" s="50">
        <v>73887854</v>
      </c>
      <c r="E16" s="50" t="s">
        <v>84</v>
      </c>
      <c r="F16" s="79" t="s">
        <v>1156</v>
      </c>
      <c r="G16" s="105"/>
      <c r="H16" s="180"/>
      <c r="I16" s="180"/>
      <c r="J16" s="105" t="s">
        <v>4464</v>
      </c>
      <c r="K16" s="55">
        <v>0.42152777777777778</v>
      </c>
      <c r="L16" s="41">
        <f t="shared" si="0"/>
        <v>0.42152777777777778</v>
      </c>
      <c r="M16" s="70">
        <v>0.42638888888888887</v>
      </c>
      <c r="N16" s="70">
        <f t="shared" si="1"/>
        <v>0.42638888888888887</v>
      </c>
      <c r="O16" s="70">
        <v>0.43194444444444452</v>
      </c>
      <c r="P16" s="70">
        <f t="shared" si="2"/>
        <v>0.43194444444444452</v>
      </c>
      <c r="Q16" s="70">
        <v>0.49722222222222218</v>
      </c>
      <c r="R16" s="70">
        <f t="shared" si="3"/>
        <v>0.49722222222222218</v>
      </c>
      <c r="S16" s="41">
        <v>0.52569444444444446</v>
      </c>
      <c r="T16" s="41">
        <f t="shared" si="4"/>
        <v>0.52569444444444446</v>
      </c>
      <c r="U16" s="101">
        <v>0.54166666666666663</v>
      </c>
      <c r="V16" s="101">
        <f t="shared" si="5"/>
        <v>0.54166666666666663</v>
      </c>
      <c r="W16" s="539">
        <v>80</v>
      </c>
    </row>
    <row r="17" spans="1:23" ht="20.25" customHeight="1" x14ac:dyDescent="0.25">
      <c r="A17" s="586" t="s">
        <v>78</v>
      </c>
      <c r="B17" s="587"/>
      <c r="C17" s="97" t="s">
        <v>4481</v>
      </c>
      <c r="D17" s="50">
        <v>46719859</v>
      </c>
      <c r="E17" s="201" t="s">
        <v>45</v>
      </c>
      <c r="F17" s="79" t="s">
        <v>60</v>
      </c>
      <c r="G17" s="256"/>
      <c r="H17" s="334"/>
      <c r="I17" s="334"/>
      <c r="J17" s="256" t="s">
        <v>34</v>
      </c>
      <c r="K17" s="55">
        <v>0.42222222222222222</v>
      </c>
      <c r="L17" s="41">
        <f t="shared" si="0"/>
        <v>0.42222222222222222</v>
      </c>
      <c r="M17" s="70">
        <v>0.43055555555555558</v>
      </c>
      <c r="N17" s="41">
        <f t="shared" si="1"/>
        <v>0.43055555555555558</v>
      </c>
      <c r="O17" s="70">
        <v>0.43680555555555561</v>
      </c>
      <c r="P17" s="41">
        <f t="shared" si="2"/>
        <v>0.43680555555555561</v>
      </c>
      <c r="Q17" s="71">
        <v>0.50138888888888888</v>
      </c>
      <c r="R17" s="41">
        <f t="shared" si="3"/>
        <v>0.50138888888888888</v>
      </c>
      <c r="S17" s="41">
        <v>0.53680555555555554</v>
      </c>
      <c r="T17" s="41">
        <f t="shared" si="4"/>
        <v>0.53680555555555554</v>
      </c>
      <c r="U17" s="126">
        <v>0.5493055555555556</v>
      </c>
      <c r="V17" s="126">
        <f t="shared" si="5"/>
        <v>0.5493055555555556</v>
      </c>
      <c r="W17" s="539">
        <v>80</v>
      </c>
    </row>
    <row r="18" spans="1:23" ht="21.75" customHeight="1" x14ac:dyDescent="0.25">
      <c r="A18" s="586" t="s">
        <v>80</v>
      </c>
      <c r="B18" s="587"/>
      <c r="C18" s="148" t="s">
        <v>4482</v>
      </c>
      <c r="D18" s="50">
        <v>40880255</v>
      </c>
      <c r="E18" s="174" t="s">
        <v>93</v>
      </c>
      <c r="F18" s="79" t="s">
        <v>4229</v>
      </c>
      <c r="G18" s="105" t="s">
        <v>696</v>
      </c>
      <c r="H18" s="182"/>
      <c r="I18" s="182"/>
      <c r="J18" s="50" t="s">
        <v>4483</v>
      </c>
      <c r="K18" s="41">
        <v>0.52430555555555558</v>
      </c>
      <c r="L18" s="42">
        <f t="shared" si="0"/>
        <v>0.52430555555555558</v>
      </c>
      <c r="M18" s="41">
        <v>0.52361111111111114</v>
      </c>
      <c r="N18" s="70">
        <f t="shared" si="1"/>
        <v>0.52361111111111114</v>
      </c>
      <c r="O18" s="41">
        <v>0.52986111111111112</v>
      </c>
      <c r="P18" s="71">
        <f t="shared" si="2"/>
        <v>0.52986111111111112</v>
      </c>
      <c r="Q18" s="41">
        <v>0.57361111111111107</v>
      </c>
      <c r="R18" s="41">
        <f t="shared" si="3"/>
        <v>0.57361111111111107</v>
      </c>
      <c r="S18" s="41">
        <v>0.58472222222222225</v>
      </c>
      <c r="T18" s="41">
        <f t="shared" si="4"/>
        <v>0.58472222222222225</v>
      </c>
      <c r="U18" s="126">
        <v>0.59652777777777777</v>
      </c>
      <c r="V18" s="72">
        <f t="shared" si="5"/>
        <v>0.59652777777777777</v>
      </c>
      <c r="W18" s="539">
        <v>80</v>
      </c>
    </row>
    <row r="19" spans="1:23" ht="22.5" customHeight="1" x14ac:dyDescent="0.25">
      <c r="A19" s="586" t="s">
        <v>82</v>
      </c>
      <c r="B19" s="587"/>
      <c r="C19" s="97" t="s">
        <v>4484</v>
      </c>
      <c r="D19" s="50">
        <v>74915584</v>
      </c>
      <c r="E19" s="50" t="s">
        <v>84</v>
      </c>
      <c r="F19" s="79" t="s">
        <v>1156</v>
      </c>
      <c r="G19" s="105"/>
      <c r="H19" s="180"/>
      <c r="I19" s="180"/>
      <c r="J19" s="105" t="s">
        <v>4464</v>
      </c>
      <c r="K19" s="55">
        <v>0.4465277777777778</v>
      </c>
      <c r="L19" s="41">
        <f t="shared" si="0"/>
        <v>0.4465277777777778</v>
      </c>
      <c r="M19" s="70">
        <v>0.44722222222222219</v>
      </c>
      <c r="N19" s="70">
        <f t="shared" si="1"/>
        <v>0.44722222222222219</v>
      </c>
      <c r="O19" s="70">
        <v>0.4513888888888889</v>
      </c>
      <c r="P19" s="41">
        <f t="shared" si="2"/>
        <v>0.4513888888888889</v>
      </c>
      <c r="Q19" s="71">
        <v>0.50902777777777775</v>
      </c>
      <c r="R19" s="41">
        <f t="shared" si="3"/>
        <v>0.50902777777777775</v>
      </c>
      <c r="S19" s="41">
        <v>0.53819444444444442</v>
      </c>
      <c r="T19" s="41">
        <f t="shared" si="4"/>
        <v>0.53819444444444442</v>
      </c>
      <c r="U19" s="126">
        <v>0.5541666666666667</v>
      </c>
      <c r="V19" s="72">
        <f t="shared" si="5"/>
        <v>0.5541666666666667</v>
      </c>
      <c r="W19" s="539">
        <v>80</v>
      </c>
    </row>
    <row r="20" spans="1:23" s="4" customFormat="1" ht="20.25" customHeight="1" x14ac:dyDescent="0.25">
      <c r="A20" s="600"/>
      <c r="B20" s="587"/>
      <c r="C20" s="104" t="s">
        <v>4485</v>
      </c>
      <c r="D20" s="88">
        <v>74278253</v>
      </c>
      <c r="E20" s="88" t="s">
        <v>93</v>
      </c>
      <c r="F20" s="80" t="s">
        <v>1156</v>
      </c>
      <c r="G20" s="88" t="s">
        <v>209</v>
      </c>
      <c r="H20" s="332"/>
      <c r="I20" s="332"/>
      <c r="J20" s="88" t="s">
        <v>1497</v>
      </c>
      <c r="K20" s="161"/>
      <c r="L20" s="15">
        <f t="shared" si="0"/>
        <v>0</v>
      </c>
      <c r="M20" s="5"/>
      <c r="N20" s="15">
        <f t="shared" si="1"/>
        <v>0</v>
      </c>
      <c r="O20" s="16"/>
      <c r="P20" s="15">
        <f t="shared" si="2"/>
        <v>0</v>
      </c>
      <c r="Q20" s="17"/>
      <c r="R20" s="15">
        <f t="shared" si="3"/>
        <v>0</v>
      </c>
      <c r="S20" s="15"/>
      <c r="T20" s="15">
        <f t="shared" si="4"/>
        <v>0</v>
      </c>
      <c r="U20" s="127"/>
      <c r="V20" s="15">
        <f t="shared" si="5"/>
        <v>0</v>
      </c>
      <c r="W20" s="546"/>
    </row>
    <row r="21" spans="1:23" ht="23.25" customHeight="1" x14ac:dyDescent="0.25">
      <c r="A21" s="586" t="s">
        <v>87</v>
      </c>
      <c r="B21" s="587"/>
      <c r="C21" s="97" t="s">
        <v>4486</v>
      </c>
      <c r="D21" s="50">
        <v>46296416</v>
      </c>
      <c r="E21" s="50" t="s">
        <v>84</v>
      </c>
      <c r="F21" s="79" t="s">
        <v>60</v>
      </c>
      <c r="G21" s="105" t="s">
        <v>4487</v>
      </c>
      <c r="H21" s="182"/>
      <c r="I21" s="182"/>
      <c r="J21" s="50" t="s">
        <v>3667</v>
      </c>
      <c r="K21" s="70">
        <v>0.47708333333333341</v>
      </c>
      <c r="L21" s="70">
        <f t="shared" si="0"/>
        <v>0.47708333333333341</v>
      </c>
      <c r="M21" s="70">
        <v>0.4777777777777778</v>
      </c>
      <c r="N21" s="70">
        <f t="shared" si="1"/>
        <v>0.4777777777777778</v>
      </c>
      <c r="O21" s="70">
        <v>0.48333333333333328</v>
      </c>
      <c r="P21" s="70">
        <f t="shared" si="2"/>
        <v>0.48333333333333328</v>
      </c>
      <c r="Q21" s="70">
        <v>0.53055555555555556</v>
      </c>
      <c r="R21" s="70">
        <f t="shared" si="3"/>
        <v>0.53055555555555556</v>
      </c>
      <c r="S21" s="70">
        <v>0.54791666666666672</v>
      </c>
      <c r="T21" s="70">
        <f t="shared" si="4"/>
        <v>0.54791666666666672</v>
      </c>
      <c r="U21" s="101">
        <v>0.55902777777777779</v>
      </c>
      <c r="V21" s="101">
        <f t="shared" si="5"/>
        <v>0.55902777777777779</v>
      </c>
      <c r="W21" s="539">
        <v>80</v>
      </c>
    </row>
    <row r="22" spans="1:23" ht="21.75" customHeight="1" x14ac:dyDescent="0.25">
      <c r="A22" s="600"/>
      <c r="B22" s="587"/>
      <c r="C22" s="104" t="s">
        <v>4488</v>
      </c>
      <c r="D22" s="88">
        <v>40464108</v>
      </c>
      <c r="E22" s="88" t="s">
        <v>271</v>
      </c>
      <c r="F22" s="80"/>
      <c r="G22" s="88"/>
      <c r="H22" s="332"/>
      <c r="I22" s="332"/>
      <c r="J22" s="88" t="s">
        <v>4464</v>
      </c>
      <c r="K22" s="161"/>
      <c r="L22" s="15">
        <f t="shared" si="0"/>
        <v>0</v>
      </c>
      <c r="M22" s="5"/>
      <c r="N22" s="15">
        <f t="shared" si="1"/>
        <v>0</v>
      </c>
      <c r="O22" s="16"/>
      <c r="P22" s="15">
        <f t="shared" si="2"/>
        <v>0</v>
      </c>
      <c r="Q22" s="17"/>
      <c r="R22" s="15">
        <f t="shared" si="3"/>
        <v>0</v>
      </c>
      <c r="S22" s="15"/>
      <c r="T22" s="15">
        <f t="shared" si="4"/>
        <v>0</v>
      </c>
      <c r="U22" s="127"/>
      <c r="V22" s="15">
        <f t="shared" si="5"/>
        <v>0</v>
      </c>
      <c r="W22" s="546"/>
    </row>
    <row r="23" spans="1:23" ht="21" customHeight="1" x14ac:dyDescent="0.25">
      <c r="A23" s="586" t="s">
        <v>91</v>
      </c>
      <c r="B23" s="587"/>
      <c r="C23" s="97" t="s">
        <v>4489</v>
      </c>
      <c r="D23" s="50">
        <v>76220546</v>
      </c>
      <c r="E23" s="50" t="s">
        <v>4478</v>
      </c>
      <c r="F23" s="79" t="s">
        <v>28</v>
      </c>
      <c r="G23" s="302" t="s">
        <v>19</v>
      </c>
      <c r="H23" s="425"/>
      <c r="I23" s="425"/>
      <c r="J23" s="134" t="s">
        <v>168</v>
      </c>
      <c r="K23" s="55">
        <v>0.52361111111111114</v>
      </c>
      <c r="L23" s="41">
        <f t="shared" si="0"/>
        <v>0.52361111111111114</v>
      </c>
      <c r="M23" s="42">
        <v>0.52847222222222223</v>
      </c>
      <c r="N23" s="41">
        <f t="shared" si="1"/>
        <v>0.52847222222222223</v>
      </c>
      <c r="O23" s="70">
        <v>0.53333333333333333</v>
      </c>
      <c r="P23" s="41">
        <f t="shared" si="2"/>
        <v>0.53333333333333333</v>
      </c>
      <c r="Q23" s="71">
        <v>0.57638888888888884</v>
      </c>
      <c r="R23" s="41">
        <f t="shared" si="3"/>
        <v>0.57638888888888884</v>
      </c>
      <c r="S23" s="41">
        <v>0.58750000000000002</v>
      </c>
      <c r="T23" s="41">
        <f t="shared" si="4"/>
        <v>0.58750000000000002</v>
      </c>
      <c r="U23" s="126">
        <v>0.59861111111111109</v>
      </c>
      <c r="V23" s="72">
        <f t="shared" si="5"/>
        <v>0.59861111111111109</v>
      </c>
      <c r="W23" s="539">
        <v>100</v>
      </c>
    </row>
    <row r="24" spans="1:23" ht="19.5" customHeight="1" x14ac:dyDescent="0.25">
      <c r="A24" s="589"/>
      <c r="B24" s="589"/>
    </row>
    <row r="25" spans="1:23" ht="18" customHeight="1" x14ac:dyDescent="0.25">
      <c r="A25" s="589"/>
      <c r="B25" s="589"/>
    </row>
    <row r="26" spans="1:23" s="4" customFormat="1" ht="23.25" customHeight="1" x14ac:dyDescent="0.25">
      <c r="A26" s="601"/>
      <c r="B26" s="601"/>
    </row>
    <row r="27" spans="1:23" s="46" customFormat="1" ht="19.5" customHeight="1" x14ac:dyDescent="0.25">
      <c r="A27" s="598"/>
      <c r="B27" s="598"/>
    </row>
    <row r="28" spans="1:23" ht="21" customHeight="1" x14ac:dyDescent="0.25">
      <c r="A28" s="589"/>
      <c r="B28" s="589"/>
    </row>
    <row r="29" spans="1:23" ht="21.75" customHeight="1" x14ac:dyDescent="0.25">
      <c r="A29" s="589"/>
      <c r="B29" s="589"/>
    </row>
    <row r="30" spans="1:23" ht="21" customHeight="1" x14ac:dyDescent="0.25">
      <c r="A30" s="589"/>
      <c r="B30" s="589"/>
    </row>
    <row r="31" spans="1:23" s="4" customFormat="1" ht="20.25" customHeight="1" x14ac:dyDescent="0.25">
      <c r="A31" s="601"/>
      <c r="B31" s="601"/>
    </row>
    <row r="32" spans="1:23" s="46" customFormat="1" ht="21" customHeight="1" x14ac:dyDescent="0.25">
      <c r="A32" s="598"/>
      <c r="B32" s="598"/>
    </row>
    <row r="33" spans="1:2" ht="19.5" customHeight="1" x14ac:dyDescent="0.25">
      <c r="A33" s="589"/>
      <c r="B33" s="589"/>
    </row>
    <row r="34" spans="1:2" ht="19.5" customHeight="1" x14ac:dyDescent="0.25">
      <c r="A34" s="589"/>
      <c r="B34" s="589"/>
    </row>
    <row r="35" spans="1:2" ht="18.75" customHeight="1" x14ac:dyDescent="0.25">
      <c r="A35" s="589"/>
      <c r="B35" s="589"/>
    </row>
    <row r="36" spans="1:2" ht="18.75" customHeight="1" x14ac:dyDescent="0.25">
      <c r="A36" s="589"/>
      <c r="B36" s="589"/>
    </row>
    <row r="37" spans="1:2" ht="18.75" customHeight="1" x14ac:dyDescent="0.25">
      <c r="A37" s="589"/>
      <c r="B37" s="589"/>
    </row>
    <row r="38" spans="1:2" s="46" customFormat="1" ht="18" customHeight="1" x14ac:dyDescent="0.25">
      <c r="A38" s="598"/>
      <c r="B38" s="598"/>
    </row>
    <row r="39" spans="1:2" ht="21.75" customHeight="1" x14ac:dyDescent="0.25">
      <c r="A39" s="589"/>
      <c r="B39" s="589"/>
    </row>
    <row r="40" spans="1:2" s="46" customFormat="1" ht="18.75" customHeight="1" x14ac:dyDescent="0.25">
      <c r="A40" s="598"/>
      <c r="B40" s="598"/>
    </row>
    <row r="41" spans="1:2" ht="18.75" customHeight="1" x14ac:dyDescent="0.25">
      <c r="A41" s="589"/>
      <c r="B41" s="589"/>
    </row>
    <row r="42" spans="1:2" ht="18.75" customHeight="1" x14ac:dyDescent="0.25">
      <c r="A42" s="589"/>
      <c r="B42" s="589"/>
    </row>
    <row r="43" spans="1:2" ht="18.75" customHeight="1" x14ac:dyDescent="0.25">
      <c r="A43" s="589"/>
      <c r="B43" s="589"/>
    </row>
    <row r="44" spans="1:2" ht="18" customHeight="1" x14ac:dyDescent="0.25">
      <c r="A44" s="589"/>
      <c r="B44" s="589"/>
    </row>
    <row r="45" spans="1:2" ht="21" customHeight="1" x14ac:dyDescent="0.25">
      <c r="A45" s="589"/>
      <c r="B45" s="589"/>
    </row>
    <row r="46" spans="1:2" ht="18.75" customHeight="1" x14ac:dyDescent="0.25">
      <c r="A46" s="589"/>
      <c r="B46" s="589"/>
    </row>
    <row r="47" spans="1:2" ht="18.75" customHeight="1" x14ac:dyDescent="0.25">
      <c r="A47" s="589"/>
      <c r="B47" s="589"/>
    </row>
    <row r="48" spans="1:2" ht="18.75" customHeight="1" x14ac:dyDescent="0.25">
      <c r="A48" s="589"/>
      <c r="B48" s="589"/>
    </row>
    <row r="49" spans="1:2" ht="24.75" customHeight="1" x14ac:dyDescent="0.25">
      <c r="A49" s="589"/>
      <c r="B49" s="589"/>
    </row>
    <row r="50" spans="1:2" ht="18.75" customHeight="1" x14ac:dyDescent="0.25">
      <c r="A50" s="589"/>
      <c r="B50" s="589"/>
    </row>
    <row r="51" spans="1:2" ht="18.75" customHeight="1" x14ac:dyDescent="0.25">
      <c r="A51" s="589"/>
      <c r="B51" s="589"/>
    </row>
    <row r="52" spans="1:2" ht="18.75" customHeight="1" x14ac:dyDescent="0.25">
      <c r="A52" s="589"/>
      <c r="B52" s="589"/>
    </row>
    <row r="53" spans="1:2" ht="18.75" customHeight="1" x14ac:dyDescent="0.25">
      <c r="A53" s="589"/>
      <c r="B53" s="589"/>
    </row>
    <row r="54" spans="1:2" ht="18.75" customHeight="1" x14ac:dyDescent="0.25">
      <c r="A54" s="589"/>
      <c r="B54" s="589"/>
    </row>
    <row r="55" spans="1:2" ht="18.75" customHeight="1" x14ac:dyDescent="0.25">
      <c r="A55" s="589"/>
      <c r="B55" s="589"/>
    </row>
    <row r="56" spans="1:2" ht="18.75" customHeight="1" x14ac:dyDescent="0.25">
      <c r="A56" s="589"/>
      <c r="B56" s="589"/>
    </row>
    <row r="57" spans="1:2" ht="18.75" customHeight="1" x14ac:dyDescent="0.25">
      <c r="A57" s="589"/>
      <c r="B57" s="589"/>
    </row>
    <row r="58" spans="1:2" ht="18.75" customHeight="1" x14ac:dyDescent="0.25">
      <c r="A58" s="589"/>
      <c r="B58" s="589"/>
    </row>
    <row r="59" spans="1:2" ht="18.75" customHeight="1" x14ac:dyDescent="0.25">
      <c r="A59" s="589"/>
      <c r="B59" s="589"/>
    </row>
    <row r="60" spans="1:2" ht="18.75" customHeight="1" x14ac:dyDescent="0.25">
      <c r="A60" s="589"/>
      <c r="B60" s="589"/>
    </row>
    <row r="61" spans="1:2" ht="18.75" customHeight="1" x14ac:dyDescent="0.25">
      <c r="A61" s="589"/>
      <c r="B61" s="589"/>
    </row>
    <row r="62" spans="1:2" ht="18.75" customHeight="1" x14ac:dyDescent="0.25">
      <c r="A62" s="589"/>
      <c r="B62" s="589"/>
    </row>
    <row r="63" spans="1:2" ht="18.75" customHeight="1" x14ac:dyDescent="0.25">
      <c r="A63" s="589"/>
      <c r="B63" s="589"/>
    </row>
    <row r="64" spans="1:2" ht="18.75" customHeight="1" x14ac:dyDescent="0.25">
      <c r="A64" s="589"/>
      <c r="B64" s="589"/>
    </row>
    <row r="65" spans="1:8" ht="18.75" customHeight="1" x14ac:dyDescent="0.25">
      <c r="A65" s="589"/>
      <c r="B65" s="589"/>
    </row>
    <row r="66" spans="1:8" ht="18" customHeight="1" x14ac:dyDescent="0.25"/>
    <row r="67" spans="1:8" ht="15.75" customHeight="1" x14ac:dyDescent="0.25">
      <c r="B67" t="s">
        <v>6768</v>
      </c>
      <c r="C67" t="s">
        <v>6769</v>
      </c>
      <c r="D67" t="s">
        <v>6770</v>
      </c>
      <c r="E67" t="s">
        <v>6771</v>
      </c>
      <c r="F67" t="s">
        <v>6772</v>
      </c>
      <c r="G67" t="s">
        <v>6773</v>
      </c>
      <c r="H67" t="s">
        <v>6774</v>
      </c>
    </row>
    <row r="68" spans="1:8" ht="18" customHeight="1" x14ac:dyDescent="0.25"/>
    <row r="69" spans="1:8" ht="18" customHeight="1" x14ac:dyDescent="0.25"/>
    <row r="70" spans="1:8" ht="18" customHeight="1" x14ac:dyDescent="0.25"/>
    <row r="71" spans="1:8" ht="18" customHeight="1" x14ac:dyDescent="0.25"/>
    <row r="72" spans="1:8" ht="18" customHeight="1" x14ac:dyDescent="0.25"/>
    <row r="73" spans="1:8" ht="18" customHeight="1" x14ac:dyDescent="0.25"/>
    <row r="74" spans="1:8" ht="18" customHeight="1" x14ac:dyDescent="0.25"/>
    <row r="75" spans="1:8" ht="18" customHeight="1" x14ac:dyDescent="0.25"/>
    <row r="76" spans="1:8" ht="18" customHeight="1" x14ac:dyDescent="0.25"/>
    <row r="77" spans="1:8" ht="18" customHeight="1" x14ac:dyDescent="0.25"/>
    <row r="78" spans="1:8" ht="18" customHeight="1" x14ac:dyDescent="0.25"/>
    <row r="79" spans="1:8" ht="18" customHeight="1" x14ac:dyDescent="0.25"/>
    <row r="80" spans="1:8" ht="18" customHeight="1" x14ac:dyDescent="0.25"/>
    <row r="81" spans="2:6" ht="18" customHeight="1" x14ac:dyDescent="0.25"/>
    <row r="82" spans="2:6" ht="18" customHeight="1" x14ac:dyDescent="0.25"/>
    <row r="83" spans="2:6" ht="18" customHeight="1" x14ac:dyDescent="0.25"/>
    <row r="84" spans="2:6" ht="18" customHeight="1" x14ac:dyDescent="0.25"/>
    <row r="85" spans="2:6" ht="18" customHeight="1" x14ac:dyDescent="0.25"/>
    <row r="86" spans="2:6" ht="18" customHeight="1" x14ac:dyDescent="0.25"/>
    <row r="87" spans="2:6" ht="18" customHeight="1" x14ac:dyDescent="0.25"/>
    <row r="88" spans="2:6" ht="18" customHeight="1" x14ac:dyDescent="0.25"/>
    <row r="89" spans="2:6" ht="18" customHeight="1" x14ac:dyDescent="0.25"/>
    <row r="90" spans="2:6" ht="21" customHeight="1" x14ac:dyDescent="0.25"/>
    <row r="91" spans="2:6" ht="15.75" customHeight="1" x14ac:dyDescent="0.25">
      <c r="B91" t="s">
        <v>6768</v>
      </c>
      <c r="C91" t="s">
        <v>6769</v>
      </c>
      <c r="D91" t="s">
        <v>6770</v>
      </c>
      <c r="E91" t="s">
        <v>6771</v>
      </c>
      <c r="F91" t="s">
        <v>6772</v>
      </c>
    </row>
    <row r="92" spans="2:6" ht="15.75" customHeight="1" x14ac:dyDescent="0.25"/>
    <row r="93" spans="2:6" ht="15.75" customHeight="1" x14ac:dyDescent="0.25"/>
    <row r="94" spans="2:6" ht="21" customHeight="1" x14ac:dyDescent="0.25"/>
    <row r="95" spans="2:6" ht="21" customHeight="1" x14ac:dyDescent="0.25"/>
    <row r="96" spans="2:6" ht="18.75" customHeight="1" x14ac:dyDescent="0.25"/>
    <row r="97" spans="3:10" ht="15.75" customHeight="1" x14ac:dyDescent="0.25"/>
    <row r="98" spans="3:10" ht="15.75" customHeight="1" x14ac:dyDescent="0.25"/>
    <row r="99" spans="3:10" ht="18.75" customHeight="1" x14ac:dyDescent="0.25"/>
    <row r="103" spans="3:10" x14ac:dyDescent="0.25">
      <c r="C103" t="s">
        <v>6768</v>
      </c>
      <c r="D103" t="s">
        <v>6769</v>
      </c>
      <c r="E103" t="s">
        <v>6770</v>
      </c>
      <c r="F103" t="s">
        <v>6771</v>
      </c>
      <c r="G103" t="s">
        <v>6772</v>
      </c>
      <c r="H103" t="s">
        <v>6773</v>
      </c>
      <c r="I103" t="s">
        <v>6774</v>
      </c>
      <c r="J103" t="s">
        <v>6775</v>
      </c>
    </row>
    <row r="104" spans="3:10" ht="15.75" customHeight="1" x14ac:dyDescent="0.25"/>
    <row r="105" spans="3:10" ht="15.75" customHeight="1" x14ac:dyDescent="0.25"/>
    <row r="106" spans="3:10" ht="15.75" customHeight="1" x14ac:dyDescent="0.25"/>
    <row r="107" spans="3:10" ht="15.75" customHeight="1" x14ac:dyDescent="0.25"/>
    <row r="108" spans="3:10" ht="15.75" customHeight="1" x14ac:dyDescent="0.25"/>
    <row r="109" spans="3:10" ht="15.75" customHeight="1" x14ac:dyDescent="0.25"/>
    <row r="110" spans="3:10" ht="15.75" customHeight="1" x14ac:dyDescent="0.25"/>
    <row r="111" spans="3:10" ht="18.75" customHeight="1" x14ac:dyDescent="0.25"/>
    <row r="112" spans="3:10" ht="15.75" customHeight="1" x14ac:dyDescent="0.25"/>
  </sheetData>
  <mergeCells count="70">
    <mergeCell ref="A64:B64"/>
    <mergeCell ref="A59:B59"/>
    <mergeCell ref="A11:B11"/>
    <mergeCell ref="A51:B51"/>
    <mergeCell ref="A49:B49"/>
    <mergeCell ref="A45:B45"/>
    <mergeCell ref="A36:B36"/>
    <mergeCell ref="A48:B48"/>
    <mergeCell ref="A24:B24"/>
    <mergeCell ref="A30:B30"/>
    <mergeCell ref="A65:B65"/>
    <mergeCell ref="A25:B25"/>
    <mergeCell ref="A41:B41"/>
    <mergeCell ref="A37:B37"/>
    <mergeCell ref="A46:B46"/>
    <mergeCell ref="A62:B62"/>
    <mergeCell ref="A63:B63"/>
    <mergeCell ref="A44:B44"/>
    <mergeCell ref="A40:B40"/>
    <mergeCell ref="A31:B31"/>
    <mergeCell ref="A58:B58"/>
    <mergeCell ref="A39:B39"/>
    <mergeCell ref="A34:B34"/>
    <mergeCell ref="A61:B61"/>
    <mergeCell ref="A54:B54"/>
    <mergeCell ref="A60:B60"/>
    <mergeCell ref="A55:B55"/>
    <mergeCell ref="A50:B50"/>
    <mergeCell ref="A12:B12"/>
    <mergeCell ref="A26:B26"/>
    <mergeCell ref="A21:B21"/>
    <mergeCell ref="A38:B38"/>
    <mergeCell ref="A52:B52"/>
    <mergeCell ref="A29:B29"/>
    <mergeCell ref="A43:B43"/>
    <mergeCell ref="A19:B19"/>
    <mergeCell ref="A16:B16"/>
    <mergeCell ref="A15:B15"/>
    <mergeCell ref="A57:B57"/>
    <mergeCell ref="A33:B33"/>
    <mergeCell ref="A47:B47"/>
    <mergeCell ref="A42:B42"/>
    <mergeCell ref="A5:B5"/>
    <mergeCell ref="A32:B32"/>
    <mergeCell ref="A14:B14"/>
    <mergeCell ref="A17:B17"/>
    <mergeCell ref="A23:B23"/>
    <mergeCell ref="A8:B8"/>
    <mergeCell ref="A53:B53"/>
    <mergeCell ref="A22:B22"/>
    <mergeCell ref="A35:B35"/>
    <mergeCell ref="A20:B20"/>
    <mergeCell ref="A56:B56"/>
    <mergeCell ref="A18:B18"/>
    <mergeCell ref="S1:T1"/>
    <mergeCell ref="A10:B10"/>
    <mergeCell ref="A28:B28"/>
    <mergeCell ref="U1:V1"/>
    <mergeCell ref="A13:B13"/>
    <mergeCell ref="A9:B9"/>
    <mergeCell ref="Q1:R1"/>
    <mergeCell ref="A4:B4"/>
    <mergeCell ref="O1:P1"/>
    <mergeCell ref="A27:B27"/>
    <mergeCell ref="A3:B3"/>
    <mergeCell ref="A2:B2"/>
    <mergeCell ref="A1:B1"/>
    <mergeCell ref="M1:N1"/>
    <mergeCell ref="A6:B6"/>
    <mergeCell ref="A7:B7"/>
  </mergeCells>
  <pageMargins left="0.7" right="0.7" top="0.75" bottom="0.75" header="0.3" footer="0.3"/>
  <pageSetup paperSize="9" fitToHeight="0" orientation="landscape"/>
  <tableParts count="3">
    <tablePart r:id="rId1"/>
    <tablePart r:id="rId2"/>
    <tablePart r:id="rId3"/>
  </tableParts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700-000000000000}">
  <sheetPr codeName="Hoja392">
    <pageSetUpPr fitToPage="1"/>
  </sheetPr>
  <dimension ref="A1:W123"/>
  <sheetViews>
    <sheetView topLeftCell="A35" workbookViewId="0">
      <selection activeCell="C13" sqref="C13:I13"/>
    </sheetView>
  </sheetViews>
  <sheetFormatPr baseColWidth="10" defaultColWidth="9.140625" defaultRowHeight="15" x14ac:dyDescent="0.25"/>
  <cols>
    <col min="1" max="2" width="2.7109375" customWidth="1"/>
    <col min="3" max="3" width="41.28515625" customWidth="1"/>
    <col min="4" max="4" width="14.5703125" customWidth="1"/>
    <col min="5" max="5" width="21.85546875" customWidth="1"/>
    <col min="6" max="6" width="22" customWidth="1"/>
    <col min="7" max="7" width="21.140625" bestFit="1" customWidth="1"/>
    <col min="8" max="8" width="13" customWidth="1"/>
    <col min="9" max="9" width="25.140625" customWidth="1"/>
    <col min="10" max="10" width="13.28515625" customWidth="1"/>
    <col min="11" max="11" width="13.5703125" customWidth="1"/>
    <col min="12" max="12" width="14.28515625" customWidth="1"/>
    <col min="13" max="13" width="13.7109375" customWidth="1"/>
    <col min="14" max="15" width="14.7109375" customWidth="1"/>
    <col min="16" max="16" width="15.28515625" customWidth="1"/>
    <col min="17" max="17" width="14.85546875" customWidth="1"/>
    <col min="18" max="19" width="15.42578125" customWidth="1"/>
    <col min="20" max="20" width="17" customWidth="1"/>
    <col min="21" max="21" width="17.85546875" customWidth="1"/>
  </cols>
  <sheetData>
    <row r="1" spans="1:23" ht="46.5" customHeight="1" x14ac:dyDescent="0.25">
      <c r="A1" s="596" t="s">
        <v>0</v>
      </c>
      <c r="B1" s="597"/>
      <c r="C1" s="10" t="s">
        <v>1</v>
      </c>
      <c r="D1" s="10" t="s">
        <v>2</v>
      </c>
      <c r="E1" s="25" t="s">
        <v>3</v>
      </c>
      <c r="F1" s="20" t="s">
        <v>4</v>
      </c>
      <c r="G1" s="1" t="s">
        <v>5</v>
      </c>
      <c r="H1" s="35" t="s">
        <v>6</v>
      </c>
      <c r="I1" s="2" t="s">
        <v>7</v>
      </c>
      <c r="J1" s="3" t="s">
        <v>8</v>
      </c>
      <c r="K1" s="3" t="s">
        <v>9</v>
      </c>
      <c r="L1" s="593" t="s">
        <v>10</v>
      </c>
      <c r="M1" s="592"/>
      <c r="N1" s="599" t="s">
        <v>11</v>
      </c>
      <c r="O1" s="592"/>
      <c r="P1" s="595" t="s">
        <v>12</v>
      </c>
      <c r="Q1" s="592"/>
      <c r="R1" s="594" t="s">
        <v>13</v>
      </c>
      <c r="S1" s="592"/>
      <c r="T1" s="591" t="s">
        <v>14</v>
      </c>
      <c r="U1" s="592"/>
      <c r="W1" s="110"/>
    </row>
    <row r="2" spans="1:23" ht="21" customHeight="1" x14ac:dyDescent="0.25">
      <c r="A2" s="586" t="s">
        <v>15</v>
      </c>
      <c r="B2" s="587"/>
      <c r="C2" s="97" t="s">
        <v>4490</v>
      </c>
      <c r="D2" s="50">
        <v>70070603</v>
      </c>
      <c r="E2" s="50" t="s">
        <v>17</v>
      </c>
      <c r="F2" s="79" t="s">
        <v>1153</v>
      </c>
      <c r="G2" s="50" t="s">
        <v>515</v>
      </c>
      <c r="H2" s="182"/>
      <c r="I2" s="50" t="s">
        <v>1223</v>
      </c>
      <c r="J2" s="70">
        <v>0.39583333333333331</v>
      </c>
      <c r="K2" s="55">
        <f t="shared" ref="K2:K33" si="0">J2+$K$60</f>
        <v>0.5625</v>
      </c>
      <c r="L2" s="70">
        <v>0.35694444444444451</v>
      </c>
      <c r="M2" s="41">
        <f t="shared" ref="M2:M33" si="1">L2+$M$61</f>
        <v>0.36041666666666672</v>
      </c>
      <c r="N2" s="70">
        <v>0.36180555555555549</v>
      </c>
      <c r="O2" s="41">
        <f t="shared" ref="O2:O48" si="2">N2+$O$61</f>
        <v>1.0208333333333333</v>
      </c>
      <c r="P2" s="71">
        <v>0.40902777777777782</v>
      </c>
      <c r="Q2" s="41">
        <f t="shared" ref="Q2:Q33" si="3">P2+$Q$61</f>
        <v>0.41944444444444451</v>
      </c>
      <c r="R2" s="41">
        <v>0.42777777777777781</v>
      </c>
      <c r="S2" s="41">
        <f t="shared" ref="S2:S33" si="4">R2+$S$61</f>
        <v>1.1875</v>
      </c>
      <c r="T2" s="126">
        <v>0.4513888888888889</v>
      </c>
      <c r="U2" s="72">
        <f t="shared" ref="U2:U33" si="5">T2+$U$61</f>
        <v>0.46180555555555558</v>
      </c>
      <c r="V2" s="539">
        <v>80</v>
      </c>
      <c r="W2" s="539"/>
    </row>
    <row r="3" spans="1:23" ht="21" customHeight="1" x14ac:dyDescent="0.25">
      <c r="A3" s="586" t="s">
        <v>21</v>
      </c>
      <c r="B3" s="587"/>
      <c r="C3" s="97" t="s">
        <v>4491</v>
      </c>
      <c r="D3" s="50">
        <v>41201547</v>
      </c>
      <c r="E3" s="50" t="s">
        <v>17</v>
      </c>
      <c r="F3" s="79" t="s">
        <v>1156</v>
      </c>
      <c r="G3" s="302" t="s">
        <v>19</v>
      </c>
      <c r="H3" s="425"/>
      <c r="I3" s="134" t="s">
        <v>168</v>
      </c>
      <c r="J3" s="70">
        <v>0.35069444444444442</v>
      </c>
      <c r="K3" s="55">
        <f t="shared" si="0"/>
        <v>0.51736111111111116</v>
      </c>
      <c r="L3" s="70">
        <v>0.35138888888888892</v>
      </c>
      <c r="M3" s="41">
        <f t="shared" si="1"/>
        <v>0.35486111111111113</v>
      </c>
      <c r="N3" s="70">
        <v>0.3576388888888889</v>
      </c>
      <c r="O3" s="41">
        <f t="shared" si="2"/>
        <v>1.0166666666666666</v>
      </c>
      <c r="P3" s="71">
        <v>0.40486111111111112</v>
      </c>
      <c r="Q3" s="41">
        <f t="shared" si="3"/>
        <v>0.4152777777777778</v>
      </c>
      <c r="R3" s="41">
        <v>0.41736111111111113</v>
      </c>
      <c r="S3" s="41">
        <f t="shared" si="4"/>
        <v>1.1770833333333333</v>
      </c>
      <c r="T3" s="126">
        <v>0.44027777777777782</v>
      </c>
      <c r="U3" s="72">
        <f t="shared" si="5"/>
        <v>0.45069444444444451</v>
      </c>
      <c r="V3" s="539">
        <v>100</v>
      </c>
      <c r="W3" s="539"/>
    </row>
    <row r="4" spans="1:23" ht="20.25" customHeight="1" x14ac:dyDescent="0.25">
      <c r="A4" s="586" t="s">
        <v>26</v>
      </c>
      <c r="B4" s="587"/>
      <c r="C4" s="97" t="s">
        <v>4492</v>
      </c>
      <c r="D4" s="50">
        <v>25854972</v>
      </c>
      <c r="E4" s="174" t="s">
        <v>138</v>
      </c>
      <c r="F4" s="79" t="s">
        <v>1156</v>
      </c>
      <c r="G4" s="105"/>
      <c r="H4" s="180"/>
      <c r="I4" s="105" t="s">
        <v>3195</v>
      </c>
      <c r="J4" s="70">
        <v>0.35625000000000001</v>
      </c>
      <c r="K4" s="55">
        <f t="shared" si="0"/>
        <v>0.5229166666666667</v>
      </c>
      <c r="L4" s="70">
        <v>0.3659722222222222</v>
      </c>
      <c r="M4" s="55">
        <f t="shared" si="1"/>
        <v>0.36944444444444441</v>
      </c>
      <c r="N4" s="55">
        <v>0.37083333333333329</v>
      </c>
      <c r="O4" s="55">
        <f t="shared" si="2"/>
        <v>1.0298611111111111</v>
      </c>
      <c r="P4" s="55">
        <v>0.4201388888888889</v>
      </c>
      <c r="Q4" s="55">
        <f t="shared" si="3"/>
        <v>0.43055555555555558</v>
      </c>
      <c r="R4" s="41">
        <v>0.43958333333333333</v>
      </c>
      <c r="S4" s="41">
        <f t="shared" si="4"/>
        <v>1.1993055555555556</v>
      </c>
      <c r="T4" s="236">
        <v>0.47499999999999998</v>
      </c>
      <c r="U4" s="236">
        <f t="shared" si="5"/>
        <v>0.48541666666666666</v>
      </c>
      <c r="V4" s="539">
        <v>80</v>
      </c>
      <c r="W4" s="539"/>
    </row>
    <row r="5" spans="1:23" ht="18.75" customHeight="1" x14ac:dyDescent="0.25">
      <c r="A5" s="586" t="s">
        <v>30</v>
      </c>
      <c r="B5" s="587"/>
      <c r="C5" s="97" t="s">
        <v>4493</v>
      </c>
      <c r="D5" s="50">
        <v>72785809</v>
      </c>
      <c r="E5" s="174" t="s">
        <v>138</v>
      </c>
      <c r="F5" s="79" t="s">
        <v>1156</v>
      </c>
      <c r="G5" s="105"/>
      <c r="H5" s="180"/>
      <c r="I5" s="105" t="s">
        <v>3195</v>
      </c>
      <c r="J5" s="70">
        <v>0.35486111111111113</v>
      </c>
      <c r="K5" s="55">
        <f t="shared" si="0"/>
        <v>0.52152777777777781</v>
      </c>
      <c r="L5" s="70">
        <v>0.3611111111111111</v>
      </c>
      <c r="M5" s="41">
        <f t="shared" si="1"/>
        <v>0.36458333333333331</v>
      </c>
      <c r="N5" s="70">
        <v>0.36666666666666659</v>
      </c>
      <c r="O5" s="41">
        <f t="shared" si="2"/>
        <v>1.0256944444444445</v>
      </c>
      <c r="P5" s="71">
        <v>0.41666666666666669</v>
      </c>
      <c r="Q5" s="41">
        <f t="shared" si="3"/>
        <v>0.42708333333333337</v>
      </c>
      <c r="R5" s="41">
        <v>0.4284722222222222</v>
      </c>
      <c r="S5" s="41">
        <f t="shared" si="4"/>
        <v>1.1881944444444443</v>
      </c>
      <c r="T5" s="126">
        <v>0.46319444444444452</v>
      </c>
      <c r="U5" s="72">
        <f t="shared" si="5"/>
        <v>0.4736111111111112</v>
      </c>
      <c r="V5" s="539">
        <v>80</v>
      </c>
      <c r="W5" s="539"/>
    </row>
    <row r="6" spans="1:23" ht="23.25" customHeight="1" x14ac:dyDescent="0.25">
      <c r="A6" s="586" t="s">
        <v>35</v>
      </c>
      <c r="B6" s="587"/>
      <c r="C6" s="148" t="s">
        <v>4494</v>
      </c>
      <c r="D6" s="50">
        <v>25849755</v>
      </c>
      <c r="E6" s="174" t="s">
        <v>138</v>
      </c>
      <c r="F6" s="79" t="s">
        <v>60</v>
      </c>
      <c r="G6" s="105" t="s">
        <v>69</v>
      </c>
      <c r="H6" s="105"/>
      <c r="I6" s="105" t="s">
        <v>3195</v>
      </c>
      <c r="J6" s="70">
        <v>0.3576388888888889</v>
      </c>
      <c r="K6" s="55">
        <f t="shared" si="0"/>
        <v>0.52430555555555558</v>
      </c>
      <c r="L6" s="70">
        <v>0.37152777777777779</v>
      </c>
      <c r="M6" s="41">
        <f t="shared" si="1"/>
        <v>0.375</v>
      </c>
      <c r="N6" s="70">
        <v>0.37638888888888888</v>
      </c>
      <c r="O6" s="41">
        <f t="shared" si="2"/>
        <v>1.0354166666666667</v>
      </c>
      <c r="P6" s="71">
        <v>0.4284722222222222</v>
      </c>
      <c r="Q6" s="41">
        <f t="shared" si="3"/>
        <v>0.43888888888888888</v>
      </c>
      <c r="R6" s="41">
        <v>0.44027777777777782</v>
      </c>
      <c r="S6" s="41">
        <f t="shared" si="4"/>
        <v>1.2</v>
      </c>
      <c r="T6" s="126">
        <v>0.48680555555555549</v>
      </c>
      <c r="U6" s="72">
        <f t="shared" si="5"/>
        <v>0.49722222222222218</v>
      </c>
      <c r="V6" s="539">
        <v>80</v>
      </c>
      <c r="W6" s="539">
        <v>40</v>
      </c>
    </row>
    <row r="7" spans="1:23" ht="19.5" customHeight="1" x14ac:dyDescent="0.25">
      <c r="A7" s="586" t="s">
        <v>40</v>
      </c>
      <c r="B7" s="587"/>
      <c r="C7" s="148" t="s">
        <v>4495</v>
      </c>
      <c r="D7" s="50">
        <v>46782773</v>
      </c>
      <c r="E7" s="174" t="s">
        <v>138</v>
      </c>
      <c r="F7" s="79" t="s">
        <v>60</v>
      </c>
      <c r="G7" s="184" t="s">
        <v>392</v>
      </c>
      <c r="H7" s="180"/>
      <c r="I7" s="105" t="s">
        <v>3195</v>
      </c>
      <c r="J7" s="70">
        <v>0.36319444444444438</v>
      </c>
      <c r="K7" s="55">
        <f t="shared" si="0"/>
        <v>0.52986111111111112</v>
      </c>
      <c r="L7" s="70">
        <v>0.37638888888888888</v>
      </c>
      <c r="M7" s="41">
        <f t="shared" si="1"/>
        <v>0.37986111111111109</v>
      </c>
      <c r="N7" s="70">
        <v>0.38124999999999998</v>
      </c>
      <c r="O7" s="41">
        <f t="shared" si="2"/>
        <v>1.0402777777777779</v>
      </c>
      <c r="P7" s="71">
        <v>0.43125000000000002</v>
      </c>
      <c r="Q7" s="41">
        <f t="shared" si="3"/>
        <v>0.44166666666666671</v>
      </c>
      <c r="R7" s="41">
        <v>0.45277777777777778</v>
      </c>
      <c r="S7" s="41">
        <f t="shared" si="4"/>
        <v>1.2124999999999999</v>
      </c>
      <c r="T7" s="126">
        <v>0.49513888888888891</v>
      </c>
      <c r="U7" s="72">
        <f t="shared" si="5"/>
        <v>0.50555555555555554</v>
      </c>
      <c r="V7" s="539">
        <v>80</v>
      </c>
      <c r="W7" s="539">
        <v>50</v>
      </c>
    </row>
    <row r="8" spans="1:23" ht="21.75" customHeight="1" x14ac:dyDescent="0.25">
      <c r="A8" s="586" t="s">
        <v>43</v>
      </c>
      <c r="B8" s="587"/>
      <c r="C8" s="97" t="s">
        <v>4496</v>
      </c>
      <c r="D8" s="50">
        <v>42791232</v>
      </c>
      <c r="E8" s="21" t="s">
        <v>301</v>
      </c>
      <c r="F8" s="79" t="s">
        <v>60</v>
      </c>
      <c r="G8" s="105"/>
      <c r="H8" s="180"/>
      <c r="I8" s="105" t="s">
        <v>3195</v>
      </c>
      <c r="J8" s="70">
        <v>0.36736111111111108</v>
      </c>
      <c r="K8" s="55">
        <f t="shared" si="0"/>
        <v>0.53402777777777777</v>
      </c>
      <c r="L8" s="70">
        <v>0.38124999999999998</v>
      </c>
      <c r="M8" s="41">
        <f t="shared" si="1"/>
        <v>0.38472222222222219</v>
      </c>
      <c r="N8" s="70">
        <v>0.38680555555555562</v>
      </c>
      <c r="O8" s="41">
        <f t="shared" si="2"/>
        <v>1.0458333333333334</v>
      </c>
      <c r="P8" s="71">
        <v>0.44305555555555548</v>
      </c>
      <c r="Q8" s="41">
        <f t="shared" si="3"/>
        <v>0.45347222222222217</v>
      </c>
      <c r="R8" s="41">
        <v>0.45416666666666672</v>
      </c>
      <c r="S8" s="41">
        <f t="shared" si="4"/>
        <v>1.213888888888889</v>
      </c>
      <c r="T8" s="126">
        <v>0.49930555555555561</v>
      </c>
      <c r="U8" s="72">
        <f t="shared" si="5"/>
        <v>0.5097222222222223</v>
      </c>
      <c r="V8" s="539">
        <v>80</v>
      </c>
      <c r="W8" s="539"/>
    </row>
    <row r="9" spans="1:23" ht="20.25" customHeight="1" x14ac:dyDescent="0.25">
      <c r="A9" s="586" t="s">
        <v>48</v>
      </c>
      <c r="B9" s="587"/>
      <c r="C9" s="97" t="s">
        <v>4497</v>
      </c>
      <c r="D9" s="50">
        <v>77388456</v>
      </c>
      <c r="E9" s="201" t="s">
        <v>45</v>
      </c>
      <c r="F9" s="79" t="s">
        <v>60</v>
      </c>
      <c r="G9" s="256"/>
      <c r="H9" s="334"/>
      <c r="I9" s="256" t="s">
        <v>4498</v>
      </c>
      <c r="J9" s="70">
        <v>0.37083333333333329</v>
      </c>
      <c r="K9" s="55">
        <f t="shared" si="0"/>
        <v>0.53749999999999998</v>
      </c>
      <c r="L9" s="70">
        <v>0.38680555555555562</v>
      </c>
      <c r="M9" s="41">
        <f t="shared" si="1"/>
        <v>0.39027777777777783</v>
      </c>
      <c r="N9" s="70">
        <v>0.39166666666666672</v>
      </c>
      <c r="O9" s="41">
        <f t="shared" si="2"/>
        <v>1.0506944444444444</v>
      </c>
      <c r="P9" s="71">
        <v>0.45416666666666672</v>
      </c>
      <c r="Q9" s="41">
        <f t="shared" si="3"/>
        <v>0.4645833333333334</v>
      </c>
      <c r="R9" s="41">
        <v>0.46805555555555561</v>
      </c>
      <c r="S9" s="41">
        <f t="shared" si="4"/>
        <v>1.2277777777777779</v>
      </c>
      <c r="T9" s="126">
        <v>0.51458333333333328</v>
      </c>
      <c r="U9" s="72">
        <f t="shared" si="5"/>
        <v>0.52499999999999991</v>
      </c>
      <c r="V9" s="539">
        <v>80</v>
      </c>
      <c r="W9" s="539"/>
    </row>
    <row r="10" spans="1:23" ht="21" customHeight="1" x14ac:dyDescent="0.25">
      <c r="A10" s="586" t="s">
        <v>54</v>
      </c>
      <c r="B10" s="587"/>
      <c r="C10" s="97" t="s">
        <v>4499</v>
      </c>
      <c r="D10" s="50">
        <v>5183437</v>
      </c>
      <c r="E10" s="174" t="s">
        <v>138</v>
      </c>
      <c r="F10" s="79" t="s">
        <v>60</v>
      </c>
      <c r="G10" s="256"/>
      <c r="H10" s="356" t="s">
        <v>108</v>
      </c>
      <c r="I10" s="256" t="s">
        <v>4498</v>
      </c>
      <c r="J10" s="70">
        <v>0.37361111111111112</v>
      </c>
      <c r="K10" s="55">
        <f t="shared" si="0"/>
        <v>0.54027777777777786</v>
      </c>
      <c r="L10" s="70">
        <v>0.39097222222222222</v>
      </c>
      <c r="M10" s="41">
        <f t="shared" si="1"/>
        <v>0.39444444444444443</v>
      </c>
      <c r="N10" s="70">
        <v>0.39583333333333331</v>
      </c>
      <c r="O10" s="41">
        <f t="shared" si="2"/>
        <v>1.054861111111111</v>
      </c>
      <c r="P10" s="71">
        <v>0.46527777777777779</v>
      </c>
      <c r="Q10" s="41">
        <f t="shared" si="3"/>
        <v>0.47569444444444448</v>
      </c>
      <c r="R10" s="41">
        <v>0.47986111111111113</v>
      </c>
      <c r="S10" s="41">
        <f t="shared" si="4"/>
        <v>1.2395833333333333</v>
      </c>
      <c r="T10" s="126">
        <v>0.51388888888888884</v>
      </c>
      <c r="U10" s="72">
        <f t="shared" si="5"/>
        <v>0.52430555555555547</v>
      </c>
      <c r="V10" s="539">
        <v>80</v>
      </c>
      <c r="W10" s="539"/>
    </row>
    <row r="11" spans="1:23" s="46" customFormat="1" ht="21" customHeight="1" x14ac:dyDescent="0.25">
      <c r="A11" s="586" t="s">
        <v>58</v>
      </c>
      <c r="B11" s="587"/>
      <c r="C11" s="97" t="s">
        <v>4500</v>
      </c>
      <c r="D11" s="50">
        <v>41501693</v>
      </c>
      <c r="E11" s="201" t="s">
        <v>45</v>
      </c>
      <c r="F11" s="79" t="s">
        <v>1156</v>
      </c>
      <c r="G11" s="245"/>
      <c r="H11" s="347"/>
      <c r="I11" s="245" t="s">
        <v>47</v>
      </c>
      <c r="J11" s="70">
        <v>0.37569444444444439</v>
      </c>
      <c r="K11" s="55">
        <f t="shared" si="0"/>
        <v>0.54236111111111107</v>
      </c>
      <c r="L11" s="70">
        <v>0.39583333333333331</v>
      </c>
      <c r="M11" s="41">
        <f t="shared" si="1"/>
        <v>0.39930555555555552</v>
      </c>
      <c r="N11" s="70">
        <v>0.40208333333333329</v>
      </c>
      <c r="O11" s="41">
        <f t="shared" si="2"/>
        <v>1.0611111111111111</v>
      </c>
      <c r="P11" s="71">
        <v>0.47916666666666669</v>
      </c>
      <c r="Q11" s="41">
        <f t="shared" si="3"/>
        <v>0.48958333333333337</v>
      </c>
      <c r="R11" s="41">
        <v>0.49513888888888891</v>
      </c>
      <c r="S11" s="41">
        <f t="shared" si="4"/>
        <v>1.254861111111111</v>
      </c>
      <c r="T11" s="126">
        <v>0.52500000000000002</v>
      </c>
      <c r="U11" s="72">
        <f t="shared" si="5"/>
        <v>0.53541666666666665</v>
      </c>
      <c r="V11" s="539">
        <v>80</v>
      </c>
      <c r="W11" s="539"/>
    </row>
    <row r="12" spans="1:23" ht="23.25" customHeight="1" x14ac:dyDescent="0.25">
      <c r="A12" s="586" t="s">
        <v>64</v>
      </c>
      <c r="B12" s="587"/>
      <c r="C12" s="148" t="s">
        <v>4501</v>
      </c>
      <c r="D12" s="50">
        <v>25713869</v>
      </c>
      <c r="E12" s="50" t="s">
        <v>37</v>
      </c>
      <c r="F12" s="79" t="s">
        <v>60</v>
      </c>
      <c r="G12" s="105" t="s">
        <v>69</v>
      </c>
      <c r="H12" s="180"/>
      <c r="I12" s="105" t="s">
        <v>3195</v>
      </c>
      <c r="J12" s="70">
        <v>0.38680555555555562</v>
      </c>
      <c r="K12" s="55">
        <f t="shared" si="0"/>
        <v>0.55347222222222237</v>
      </c>
      <c r="L12" s="70">
        <v>0.4</v>
      </c>
      <c r="M12" s="41">
        <f t="shared" si="1"/>
        <v>0.40347222222222223</v>
      </c>
      <c r="N12" s="70">
        <v>0.41041666666666671</v>
      </c>
      <c r="O12" s="51">
        <f t="shared" si="2"/>
        <v>1.0694444444444444</v>
      </c>
      <c r="P12" s="71">
        <v>0.48680555555555549</v>
      </c>
      <c r="Q12" s="41">
        <f t="shared" si="3"/>
        <v>0.49722222222222218</v>
      </c>
      <c r="R12" s="41">
        <v>0.49861111111111112</v>
      </c>
      <c r="S12" s="41">
        <f t="shared" si="4"/>
        <v>1.2583333333333333</v>
      </c>
      <c r="T12" s="126">
        <v>0.53611111111111109</v>
      </c>
      <c r="U12" s="72">
        <f t="shared" si="5"/>
        <v>0.54652777777777772</v>
      </c>
      <c r="V12" s="539">
        <v>80</v>
      </c>
      <c r="W12" s="539">
        <v>40</v>
      </c>
    </row>
    <row r="13" spans="1:23" s="46" customFormat="1" ht="20.25" customHeight="1" x14ac:dyDescent="0.25">
      <c r="A13" s="586" t="s">
        <v>70</v>
      </c>
      <c r="B13" s="587"/>
      <c r="C13" s="148" t="s">
        <v>4502</v>
      </c>
      <c r="D13" s="50">
        <v>77382244</v>
      </c>
      <c r="E13" s="50" t="s">
        <v>17</v>
      </c>
      <c r="F13" s="79" t="s">
        <v>60</v>
      </c>
      <c r="G13" s="105" t="s">
        <v>69</v>
      </c>
      <c r="H13" s="182"/>
      <c r="I13" s="50" t="s">
        <v>2256</v>
      </c>
      <c r="J13" s="70">
        <v>0.3923611111111111</v>
      </c>
      <c r="K13" s="55">
        <f t="shared" si="0"/>
        <v>0.55902777777777779</v>
      </c>
      <c r="L13" s="70">
        <v>0.40972222222222221</v>
      </c>
      <c r="M13" s="41">
        <f t="shared" si="1"/>
        <v>0.41319444444444442</v>
      </c>
      <c r="N13" s="70">
        <v>0.4152777777777778</v>
      </c>
      <c r="O13" s="41">
        <f t="shared" si="2"/>
        <v>1.0743055555555556</v>
      </c>
      <c r="P13" s="71">
        <v>0.49027777777777781</v>
      </c>
      <c r="Q13" s="41">
        <f t="shared" si="3"/>
        <v>0.50069444444444444</v>
      </c>
      <c r="R13" s="41">
        <v>0.51180555555555551</v>
      </c>
      <c r="S13" s="41">
        <f t="shared" si="4"/>
        <v>1.2715277777777776</v>
      </c>
      <c r="T13" s="126">
        <v>0.53819444444444442</v>
      </c>
      <c r="U13" s="72">
        <f t="shared" si="5"/>
        <v>0.54861111111111105</v>
      </c>
      <c r="V13" s="539">
        <v>80</v>
      </c>
      <c r="W13" s="539">
        <v>40</v>
      </c>
    </row>
    <row r="14" spans="1:23" ht="21.75" customHeight="1" x14ac:dyDescent="0.25">
      <c r="A14" s="586" t="s">
        <v>73</v>
      </c>
      <c r="B14" s="587"/>
      <c r="C14" s="104" t="s">
        <v>4503</v>
      </c>
      <c r="D14" s="88">
        <v>48457273</v>
      </c>
      <c r="E14" s="88" t="s">
        <v>17</v>
      </c>
      <c r="F14" s="80" t="s">
        <v>1156</v>
      </c>
      <c r="G14" s="50" t="s">
        <v>515</v>
      </c>
      <c r="H14" s="182"/>
      <c r="I14" s="50" t="s">
        <v>1439</v>
      </c>
      <c r="J14" s="16">
        <v>0.43263888888888891</v>
      </c>
      <c r="K14" s="161">
        <f t="shared" si="0"/>
        <v>0.59930555555555565</v>
      </c>
      <c r="L14" s="16">
        <v>0.44722222222222219</v>
      </c>
      <c r="M14" s="15">
        <f t="shared" si="1"/>
        <v>0.4506944444444444</v>
      </c>
      <c r="N14" s="16">
        <v>0.45763888888888887</v>
      </c>
      <c r="O14" s="15">
        <f t="shared" si="2"/>
        <v>1.1166666666666667</v>
      </c>
      <c r="P14" s="5">
        <v>0.52569444444444446</v>
      </c>
      <c r="Q14" s="5">
        <f t="shared" si="3"/>
        <v>0.53611111111111109</v>
      </c>
      <c r="R14" s="15">
        <v>0.56597222222222221</v>
      </c>
      <c r="S14" s="15">
        <f t="shared" si="4"/>
        <v>1.3256944444444443</v>
      </c>
      <c r="T14" s="127" t="s">
        <v>967</v>
      </c>
      <c r="U14" s="15" t="e">
        <f t="shared" si="5"/>
        <v>#VALUE!</v>
      </c>
      <c r="V14" s="539">
        <v>80</v>
      </c>
      <c r="W14" s="539"/>
    </row>
    <row r="15" spans="1:23" ht="19.5" customHeight="1" x14ac:dyDescent="0.25">
      <c r="A15" s="586" t="s">
        <v>76</v>
      </c>
      <c r="B15" s="587"/>
      <c r="C15" s="97" t="s">
        <v>4504</v>
      </c>
      <c r="D15" s="50">
        <v>76599320</v>
      </c>
      <c r="E15" s="50" t="s">
        <v>84</v>
      </c>
      <c r="F15" s="79" t="s">
        <v>1156</v>
      </c>
      <c r="G15" s="50" t="s">
        <v>4505</v>
      </c>
      <c r="H15" s="182"/>
      <c r="I15" s="50" t="s">
        <v>1439</v>
      </c>
      <c r="J15" s="70">
        <v>0.4</v>
      </c>
      <c r="K15" s="55">
        <f t="shared" si="0"/>
        <v>0.56666666666666676</v>
      </c>
      <c r="L15" s="70">
        <v>0.41458333333333341</v>
      </c>
      <c r="M15" s="41">
        <f t="shared" si="1"/>
        <v>0.41805555555555562</v>
      </c>
      <c r="N15" s="70">
        <v>0.42708333333333331</v>
      </c>
      <c r="O15" s="41">
        <f t="shared" si="2"/>
        <v>1.086111111111111</v>
      </c>
      <c r="P15" s="71">
        <v>0.49930555555555561</v>
      </c>
      <c r="Q15" s="41">
        <f t="shared" si="3"/>
        <v>0.5097222222222223</v>
      </c>
      <c r="R15" s="41">
        <v>0.52361111111111114</v>
      </c>
      <c r="S15" s="41">
        <f t="shared" si="4"/>
        <v>1.2833333333333332</v>
      </c>
      <c r="T15" s="126">
        <v>0.54861111111111116</v>
      </c>
      <c r="U15" s="72">
        <f t="shared" si="5"/>
        <v>0.55902777777777779</v>
      </c>
      <c r="V15" s="539">
        <v>80</v>
      </c>
      <c r="W15" s="539"/>
    </row>
    <row r="16" spans="1:23" ht="20.25" customHeight="1" x14ac:dyDescent="0.25">
      <c r="A16" s="586" t="s">
        <v>78</v>
      </c>
      <c r="B16" s="587"/>
      <c r="C16" s="97" t="s">
        <v>4103</v>
      </c>
      <c r="D16" s="50">
        <v>47575530</v>
      </c>
      <c r="E16" s="201" t="s">
        <v>521</v>
      </c>
      <c r="F16" s="79" t="s">
        <v>1156</v>
      </c>
      <c r="G16" s="96"/>
      <c r="H16" s="328"/>
      <c r="I16" s="96" t="s">
        <v>147</v>
      </c>
      <c r="J16" s="70">
        <v>0.40416666666666667</v>
      </c>
      <c r="K16" s="55">
        <f t="shared" si="0"/>
        <v>0.57083333333333341</v>
      </c>
      <c r="L16" s="70">
        <v>0.43194444444444452</v>
      </c>
      <c r="M16" s="41">
        <f t="shared" si="1"/>
        <v>0.43541666666666673</v>
      </c>
      <c r="N16" s="70">
        <v>0.44027777777777782</v>
      </c>
      <c r="O16" s="41">
        <f t="shared" si="2"/>
        <v>1.0993055555555555</v>
      </c>
      <c r="P16" s="71">
        <v>0.50208333333333333</v>
      </c>
      <c r="Q16" s="71">
        <f t="shared" si="3"/>
        <v>0.51249999999999996</v>
      </c>
      <c r="R16" s="41">
        <v>0.53472222222222221</v>
      </c>
      <c r="S16" s="41">
        <f t="shared" si="4"/>
        <v>1.2944444444444443</v>
      </c>
      <c r="T16" s="126">
        <v>0.55000000000000004</v>
      </c>
      <c r="U16" s="72">
        <f t="shared" si="5"/>
        <v>0.56041666666666667</v>
      </c>
      <c r="V16" s="539">
        <v>80</v>
      </c>
      <c r="W16" s="539"/>
    </row>
    <row r="17" spans="1:23" ht="21.75" customHeight="1" x14ac:dyDescent="0.25">
      <c r="A17" s="586" t="s">
        <v>80</v>
      </c>
      <c r="B17" s="587"/>
      <c r="C17" s="97" t="s">
        <v>4506</v>
      </c>
      <c r="D17" s="50">
        <v>47152759</v>
      </c>
      <c r="E17" s="50" t="s">
        <v>37</v>
      </c>
      <c r="F17" s="79" t="s">
        <v>60</v>
      </c>
      <c r="G17" s="184" t="s">
        <v>565</v>
      </c>
      <c r="H17" s="182"/>
      <c r="I17" s="50" t="s">
        <v>2256</v>
      </c>
      <c r="J17" s="70">
        <v>0.40833333333333333</v>
      </c>
      <c r="K17" s="55">
        <f t="shared" si="0"/>
        <v>0.57500000000000007</v>
      </c>
      <c r="L17" s="70">
        <v>0.4201388888888889</v>
      </c>
      <c r="M17" s="41">
        <f t="shared" si="1"/>
        <v>0.4236111111111111</v>
      </c>
      <c r="N17" s="70">
        <v>0.42916666666666659</v>
      </c>
      <c r="O17" s="41">
        <f t="shared" si="2"/>
        <v>1.0881944444444445</v>
      </c>
      <c r="P17" s="71">
        <v>0.5</v>
      </c>
      <c r="Q17" s="41">
        <f t="shared" si="3"/>
        <v>0.51041666666666663</v>
      </c>
      <c r="R17" s="41">
        <v>0.52638888888888891</v>
      </c>
      <c r="S17" s="41">
        <f t="shared" si="4"/>
        <v>1.286111111111111</v>
      </c>
      <c r="T17" s="126">
        <v>0.56111111111111112</v>
      </c>
      <c r="U17" s="72">
        <f t="shared" si="5"/>
        <v>0.57152777777777775</v>
      </c>
      <c r="V17" s="539">
        <v>80</v>
      </c>
      <c r="W17" s="539"/>
    </row>
    <row r="18" spans="1:23" ht="22.5" customHeight="1" x14ac:dyDescent="0.25">
      <c r="A18" s="586" t="s">
        <v>82</v>
      </c>
      <c r="B18" s="587"/>
      <c r="C18" s="97" t="s">
        <v>4507</v>
      </c>
      <c r="D18" s="50">
        <v>43373061</v>
      </c>
      <c r="E18" s="50" t="s">
        <v>84</v>
      </c>
      <c r="F18" s="79" t="s">
        <v>60</v>
      </c>
      <c r="G18" s="184" t="s">
        <v>226</v>
      </c>
      <c r="H18" s="329"/>
      <c r="I18" s="186" t="s">
        <v>159</v>
      </c>
      <c r="J18" s="70">
        <v>0.41597222222222219</v>
      </c>
      <c r="K18" s="55">
        <f t="shared" si="0"/>
        <v>0.58263888888888893</v>
      </c>
      <c r="L18" s="70">
        <v>0.42569444444444438</v>
      </c>
      <c r="M18" s="41">
        <f t="shared" si="1"/>
        <v>0.42916666666666659</v>
      </c>
      <c r="N18" s="70">
        <v>0.43611111111111112</v>
      </c>
      <c r="O18" s="41">
        <f t="shared" si="2"/>
        <v>1.0951388888888889</v>
      </c>
      <c r="P18" s="71">
        <v>0.51180555555555551</v>
      </c>
      <c r="Q18" s="41">
        <f t="shared" si="3"/>
        <v>0.52222222222222214</v>
      </c>
      <c r="R18" s="41">
        <v>0.54722222222222228</v>
      </c>
      <c r="S18" s="41">
        <f t="shared" si="4"/>
        <v>1.3069444444444445</v>
      </c>
      <c r="T18" s="126">
        <v>0.56319444444444444</v>
      </c>
      <c r="U18" s="72">
        <f t="shared" si="5"/>
        <v>0.57361111111111107</v>
      </c>
      <c r="V18" s="539">
        <v>130</v>
      </c>
      <c r="W18" s="539"/>
    </row>
    <row r="19" spans="1:23" s="4" customFormat="1" ht="20.25" customHeight="1" x14ac:dyDescent="0.25">
      <c r="A19" s="600"/>
      <c r="B19" s="587"/>
      <c r="C19" s="104" t="s">
        <v>4508</v>
      </c>
      <c r="D19" s="88">
        <v>6713524</v>
      </c>
      <c r="E19" s="88" t="s">
        <v>138</v>
      </c>
      <c r="F19" s="80" t="s">
        <v>4509</v>
      </c>
      <c r="G19" s="88"/>
      <c r="H19" s="332" t="s">
        <v>108</v>
      </c>
      <c r="I19" s="88" t="s">
        <v>2295</v>
      </c>
      <c r="J19" s="161"/>
      <c r="K19" s="15">
        <f t="shared" si="0"/>
        <v>0.16666666666666671</v>
      </c>
      <c r="L19" s="5"/>
      <c r="M19" s="15">
        <f t="shared" si="1"/>
        <v>3.472222222222222E-3</v>
      </c>
      <c r="N19" s="16"/>
      <c r="O19" s="15">
        <f t="shared" si="2"/>
        <v>0.65902777777777777</v>
      </c>
      <c r="P19" s="17"/>
      <c r="Q19" s="15">
        <f t="shared" si="3"/>
        <v>1.041666666666667E-2</v>
      </c>
      <c r="R19" s="15"/>
      <c r="S19" s="15">
        <f t="shared" si="4"/>
        <v>0.75972222222222219</v>
      </c>
      <c r="T19" s="127" t="s">
        <v>1884</v>
      </c>
      <c r="U19" s="15" t="e">
        <f t="shared" si="5"/>
        <v>#VALUE!</v>
      </c>
      <c r="V19" s="15"/>
      <c r="W19" s="15"/>
    </row>
    <row r="20" spans="1:23" ht="23.25" customHeight="1" x14ac:dyDescent="0.25">
      <c r="A20" s="586" t="s">
        <v>87</v>
      </c>
      <c r="B20" s="587"/>
      <c r="C20" s="97" t="s">
        <v>4510</v>
      </c>
      <c r="D20" s="50">
        <v>48489669</v>
      </c>
      <c r="E20" s="174" t="s">
        <v>138</v>
      </c>
      <c r="F20" s="79" t="s">
        <v>1156</v>
      </c>
      <c r="G20" s="105"/>
      <c r="H20" s="180"/>
      <c r="I20" s="105" t="s">
        <v>3195</v>
      </c>
      <c r="J20" s="55">
        <v>0.43055555555555558</v>
      </c>
      <c r="K20" s="41">
        <f t="shared" si="0"/>
        <v>0.59722222222222232</v>
      </c>
      <c r="L20" s="70">
        <v>0.44166666666666671</v>
      </c>
      <c r="M20" s="41">
        <f t="shared" si="1"/>
        <v>0.44513888888888892</v>
      </c>
      <c r="N20" s="70">
        <v>0.44791666666666669</v>
      </c>
      <c r="O20" s="41">
        <f t="shared" si="2"/>
        <v>1.1069444444444445</v>
      </c>
      <c r="P20" s="71">
        <v>0.5131944444444444</v>
      </c>
      <c r="Q20" s="41">
        <f t="shared" si="3"/>
        <v>0.52361111111111103</v>
      </c>
      <c r="R20" s="41">
        <v>0.55902777777777779</v>
      </c>
      <c r="S20" s="41">
        <f t="shared" si="4"/>
        <v>1.3187500000000001</v>
      </c>
      <c r="T20" s="126">
        <v>0.58750000000000002</v>
      </c>
      <c r="U20" s="72">
        <f t="shared" si="5"/>
        <v>0.59791666666666665</v>
      </c>
      <c r="V20" s="539">
        <v>80</v>
      </c>
      <c r="W20" s="539"/>
    </row>
    <row r="21" spans="1:23" ht="21.75" customHeight="1" x14ac:dyDescent="0.25">
      <c r="A21" s="586" t="s">
        <v>91</v>
      </c>
      <c r="B21" s="587"/>
      <c r="C21" s="97" t="s">
        <v>4511</v>
      </c>
      <c r="D21" s="50">
        <v>48414466</v>
      </c>
      <c r="E21" s="50" t="s">
        <v>84</v>
      </c>
      <c r="F21" s="79" t="s">
        <v>1156</v>
      </c>
      <c r="G21" s="184" t="s">
        <v>19</v>
      </c>
      <c r="H21" s="425"/>
      <c r="I21" s="134" t="s">
        <v>168</v>
      </c>
      <c r="J21" s="55">
        <v>0.44166666666666671</v>
      </c>
      <c r="K21" s="41">
        <f t="shared" si="0"/>
        <v>0.60833333333333339</v>
      </c>
      <c r="L21" s="42">
        <v>0.45763888888888887</v>
      </c>
      <c r="M21" s="41">
        <f t="shared" si="1"/>
        <v>0.46111111111111108</v>
      </c>
      <c r="N21" s="41">
        <v>0.46250000000000002</v>
      </c>
      <c r="O21" s="41">
        <f t="shared" si="2"/>
        <v>1.1215277777777777</v>
      </c>
      <c r="P21" s="41">
        <v>0.52430555555555558</v>
      </c>
      <c r="Q21" s="41">
        <f t="shared" si="3"/>
        <v>0.53472222222222221</v>
      </c>
      <c r="R21" s="41">
        <v>0.55208333333333337</v>
      </c>
      <c r="S21" s="41">
        <f t="shared" si="4"/>
        <v>1.3118055555555554</v>
      </c>
      <c r="T21" s="72">
        <v>0.5756944444444444</v>
      </c>
      <c r="U21" s="72">
        <f t="shared" si="5"/>
        <v>0.58611111111111103</v>
      </c>
      <c r="V21" s="539">
        <v>100</v>
      </c>
      <c r="W21" s="539"/>
    </row>
    <row r="22" spans="1:23" ht="21" customHeight="1" x14ac:dyDescent="0.25">
      <c r="A22" s="586" t="s">
        <v>96</v>
      </c>
      <c r="B22" s="587"/>
      <c r="C22" s="97" t="s">
        <v>4512</v>
      </c>
      <c r="D22" s="50">
        <v>5741263</v>
      </c>
      <c r="E22" s="174" t="s">
        <v>138</v>
      </c>
      <c r="F22" s="79" t="s">
        <v>60</v>
      </c>
      <c r="G22" s="245"/>
      <c r="H22" s="21" t="s">
        <v>108</v>
      </c>
      <c r="I22" s="245" t="s">
        <v>63</v>
      </c>
      <c r="J22" s="55">
        <v>0.43125000000000002</v>
      </c>
      <c r="K22" s="41">
        <f t="shared" si="0"/>
        <v>0.59791666666666676</v>
      </c>
      <c r="L22" s="70">
        <v>0.4375</v>
      </c>
      <c r="M22" s="41">
        <f t="shared" si="1"/>
        <v>0.44097222222222221</v>
      </c>
      <c r="N22" s="70">
        <v>0.44236111111111109</v>
      </c>
      <c r="O22" s="41">
        <f t="shared" si="2"/>
        <v>1.1013888888888888</v>
      </c>
      <c r="P22" s="71">
        <v>0.51180555555555551</v>
      </c>
      <c r="Q22" s="41">
        <f t="shared" si="3"/>
        <v>0.52222222222222214</v>
      </c>
      <c r="R22" s="41">
        <v>0.5395833333333333</v>
      </c>
      <c r="S22" s="41">
        <f t="shared" si="4"/>
        <v>1.2993055555555555</v>
      </c>
      <c r="T22" s="126">
        <v>0.57291666666666663</v>
      </c>
      <c r="U22" s="72">
        <f t="shared" si="5"/>
        <v>0.58333333333333326</v>
      </c>
      <c r="V22" s="539">
        <v>80</v>
      </c>
      <c r="W22" s="539"/>
    </row>
    <row r="23" spans="1:23" ht="19.5" customHeight="1" x14ac:dyDescent="0.25">
      <c r="A23" s="586" t="s">
        <v>98</v>
      </c>
      <c r="B23" s="587"/>
      <c r="C23" s="97" t="s">
        <v>4513</v>
      </c>
      <c r="D23" s="50">
        <v>6595672</v>
      </c>
      <c r="E23" s="50" t="s">
        <v>84</v>
      </c>
      <c r="F23" s="79" t="s">
        <v>1156</v>
      </c>
      <c r="G23" s="105"/>
      <c r="H23" s="180"/>
      <c r="I23" s="105" t="s">
        <v>3195</v>
      </c>
      <c r="J23" s="55">
        <v>0.43333333333333329</v>
      </c>
      <c r="K23" s="41">
        <f t="shared" si="0"/>
        <v>0.6</v>
      </c>
      <c r="L23" s="70">
        <v>0.45208333333333328</v>
      </c>
      <c r="M23" s="70">
        <f t="shared" si="1"/>
        <v>0.45555555555555549</v>
      </c>
      <c r="N23" s="42">
        <v>0.46041666666666659</v>
      </c>
      <c r="O23" s="42">
        <f t="shared" si="2"/>
        <v>1.1194444444444445</v>
      </c>
      <c r="P23" s="42">
        <v>0.52500000000000002</v>
      </c>
      <c r="Q23" s="42">
        <f t="shared" si="3"/>
        <v>0.53541666666666665</v>
      </c>
      <c r="R23" s="42">
        <v>0.57152777777777775</v>
      </c>
      <c r="S23" s="42">
        <f t="shared" si="4"/>
        <v>1.3312499999999998</v>
      </c>
      <c r="T23" s="547">
        <v>0.58472222222222225</v>
      </c>
      <c r="U23" s="547">
        <f t="shared" si="5"/>
        <v>0.59513888888888888</v>
      </c>
      <c r="V23" s="539">
        <v>80</v>
      </c>
      <c r="W23" s="539"/>
    </row>
    <row r="24" spans="1:23" ht="21" customHeight="1" x14ac:dyDescent="0.25">
      <c r="A24" s="586" t="s">
        <v>102</v>
      </c>
      <c r="B24" s="587"/>
      <c r="C24" s="148" t="s">
        <v>4514</v>
      </c>
      <c r="D24" s="50">
        <v>71405038</v>
      </c>
      <c r="E24" s="50" t="s">
        <v>4515</v>
      </c>
      <c r="F24" s="79" t="s">
        <v>60</v>
      </c>
      <c r="G24" s="184" t="s">
        <v>347</v>
      </c>
      <c r="H24" s="182"/>
      <c r="I24" s="50" t="s">
        <v>743</v>
      </c>
      <c r="J24" s="55">
        <v>0.44305555555555548</v>
      </c>
      <c r="K24" s="41">
        <f t="shared" si="0"/>
        <v>0.60972222222222217</v>
      </c>
      <c r="L24" s="70">
        <v>0.46180555555555558</v>
      </c>
      <c r="M24" s="70">
        <f t="shared" si="1"/>
        <v>0.46527777777777779</v>
      </c>
      <c r="N24" s="42">
        <v>0.46666666666666667</v>
      </c>
      <c r="O24" s="42">
        <f t="shared" si="2"/>
        <v>1.1256944444444446</v>
      </c>
      <c r="P24" s="70">
        <v>0.53680555555555554</v>
      </c>
      <c r="Q24" s="70">
        <f t="shared" si="3"/>
        <v>0.54722222222222217</v>
      </c>
      <c r="R24" s="42">
        <v>0.57777777777777772</v>
      </c>
      <c r="S24" s="42">
        <f t="shared" si="4"/>
        <v>1.3374999999999999</v>
      </c>
      <c r="T24" s="547">
        <v>0.59652777777777777</v>
      </c>
      <c r="U24" s="547">
        <f t="shared" si="5"/>
        <v>0.6069444444444444</v>
      </c>
      <c r="V24" s="539">
        <v>80</v>
      </c>
      <c r="W24" s="539">
        <v>30</v>
      </c>
    </row>
    <row r="25" spans="1:23" s="4" customFormat="1" ht="23.25" customHeight="1" x14ac:dyDescent="0.25">
      <c r="A25" s="586" t="s">
        <v>106</v>
      </c>
      <c r="B25" s="587"/>
      <c r="C25" s="97" t="s">
        <v>4516</v>
      </c>
      <c r="D25" s="50">
        <v>75241269</v>
      </c>
      <c r="E25" s="50" t="s">
        <v>84</v>
      </c>
      <c r="F25" s="79" t="s">
        <v>60</v>
      </c>
      <c r="G25" s="96"/>
      <c r="H25" s="328"/>
      <c r="I25" s="96" t="s">
        <v>39</v>
      </c>
      <c r="J25" s="55">
        <v>0.45</v>
      </c>
      <c r="K25" s="41">
        <f t="shared" si="0"/>
        <v>0.6166666666666667</v>
      </c>
      <c r="L25" s="70">
        <v>0.46666666666666667</v>
      </c>
      <c r="M25" s="70">
        <f t="shared" si="1"/>
        <v>0.47013888888888888</v>
      </c>
      <c r="N25" s="70">
        <v>0.47222222222222221</v>
      </c>
      <c r="O25" s="41">
        <f t="shared" si="2"/>
        <v>1.1312500000000001</v>
      </c>
      <c r="P25" s="71">
        <v>0.53819444444444442</v>
      </c>
      <c r="Q25" s="41">
        <f t="shared" si="3"/>
        <v>0.54861111111111105</v>
      </c>
      <c r="R25" s="41">
        <v>0.58333333333333337</v>
      </c>
      <c r="S25" s="41">
        <f t="shared" si="4"/>
        <v>1.3430555555555554</v>
      </c>
      <c r="T25" s="126">
        <v>0.60833333333333328</v>
      </c>
      <c r="U25" s="72">
        <f t="shared" si="5"/>
        <v>0.61874999999999991</v>
      </c>
      <c r="V25" s="539">
        <v>80</v>
      </c>
      <c r="W25" s="539"/>
    </row>
    <row r="26" spans="1:23" s="46" customFormat="1" ht="19.5" customHeight="1" x14ac:dyDescent="0.25">
      <c r="A26" s="586" t="s">
        <v>110</v>
      </c>
      <c r="B26" s="587"/>
      <c r="C26" s="97" t="s">
        <v>4517</v>
      </c>
      <c r="D26" s="50">
        <v>4062180</v>
      </c>
      <c r="E26" s="174" t="s">
        <v>138</v>
      </c>
      <c r="F26" s="79" t="s">
        <v>1156</v>
      </c>
      <c r="G26" s="88" t="s">
        <v>4518</v>
      </c>
      <c r="H26" s="21" t="s">
        <v>108</v>
      </c>
      <c r="I26" s="245" t="s">
        <v>90</v>
      </c>
      <c r="J26" s="55">
        <v>0.45763888888888887</v>
      </c>
      <c r="K26" s="41">
        <f t="shared" si="0"/>
        <v>0.62430555555555556</v>
      </c>
      <c r="L26" s="70">
        <v>0.47013888888888888</v>
      </c>
      <c r="M26" s="41">
        <f t="shared" si="1"/>
        <v>0.47361111111111109</v>
      </c>
      <c r="N26" s="70">
        <v>0.47499999999999998</v>
      </c>
      <c r="O26" s="41">
        <f t="shared" si="2"/>
        <v>1.1340277777777779</v>
      </c>
      <c r="P26" s="70">
        <v>0.53819444444444442</v>
      </c>
      <c r="Q26" s="70">
        <f t="shared" si="3"/>
        <v>0.54861111111111105</v>
      </c>
      <c r="R26" s="42">
        <v>0.58611111111111114</v>
      </c>
      <c r="S26" s="42">
        <f t="shared" si="4"/>
        <v>1.3458333333333332</v>
      </c>
      <c r="T26" s="126">
        <v>0.6118055555555556</v>
      </c>
      <c r="U26" s="72">
        <f t="shared" si="5"/>
        <v>0.62222222222222223</v>
      </c>
      <c r="V26" s="539">
        <v>80</v>
      </c>
      <c r="W26" s="539"/>
    </row>
    <row r="27" spans="1:23" ht="21" customHeight="1" x14ac:dyDescent="0.25">
      <c r="A27" s="586" t="s">
        <v>114</v>
      </c>
      <c r="B27" s="587"/>
      <c r="C27" s="97" t="s">
        <v>4519</v>
      </c>
      <c r="D27" s="50">
        <v>10760120</v>
      </c>
      <c r="E27" s="50" t="s">
        <v>37</v>
      </c>
      <c r="F27" s="79" t="s">
        <v>1156</v>
      </c>
      <c r="G27" s="105"/>
      <c r="H27" s="180"/>
      <c r="I27" s="105" t="s">
        <v>3195</v>
      </c>
      <c r="J27" s="55">
        <v>0.45763888888888887</v>
      </c>
      <c r="K27" s="41">
        <f t="shared" si="0"/>
        <v>0.62430555555555556</v>
      </c>
      <c r="L27" s="70">
        <v>0.47430555555555548</v>
      </c>
      <c r="M27" s="70">
        <f t="shared" si="1"/>
        <v>0.47777777777777769</v>
      </c>
      <c r="N27" s="70">
        <v>0.48055555555555562</v>
      </c>
      <c r="O27" s="70">
        <f t="shared" si="2"/>
        <v>1.1395833333333334</v>
      </c>
      <c r="P27" s="70">
        <v>0.54861111111111116</v>
      </c>
      <c r="Q27" s="70">
        <f t="shared" si="3"/>
        <v>0.55902777777777779</v>
      </c>
      <c r="R27" s="70">
        <v>0.58819444444444446</v>
      </c>
      <c r="S27" s="70">
        <f t="shared" si="4"/>
        <v>1.3479166666666667</v>
      </c>
      <c r="T27" s="101">
        <v>0.60069444444444442</v>
      </c>
      <c r="U27" s="101">
        <f t="shared" si="5"/>
        <v>0.61111111111111105</v>
      </c>
      <c r="V27" s="539">
        <v>80</v>
      </c>
      <c r="W27" s="539"/>
    </row>
    <row r="28" spans="1:23" ht="21.75" customHeight="1" x14ac:dyDescent="0.25">
      <c r="A28" s="586" t="s">
        <v>118</v>
      </c>
      <c r="B28" s="587"/>
      <c r="C28" s="148" t="s">
        <v>4520</v>
      </c>
      <c r="D28" s="50">
        <v>74659605</v>
      </c>
      <c r="E28" s="50" t="s">
        <v>84</v>
      </c>
      <c r="F28" s="79" t="s">
        <v>60</v>
      </c>
      <c r="G28" s="50" t="s">
        <v>4521</v>
      </c>
      <c r="H28" s="182"/>
      <c r="I28" s="50" t="s">
        <v>4522</v>
      </c>
      <c r="J28" s="55">
        <v>0.46527777777777779</v>
      </c>
      <c r="K28" s="41">
        <f t="shared" si="0"/>
        <v>0.63194444444444453</v>
      </c>
      <c r="L28" s="70">
        <v>0.47916666666666669</v>
      </c>
      <c r="M28" s="70">
        <f t="shared" si="1"/>
        <v>0.4826388888888889</v>
      </c>
      <c r="N28" s="70">
        <v>0.48680555555555549</v>
      </c>
      <c r="O28" s="70">
        <f t="shared" si="2"/>
        <v>1.1458333333333333</v>
      </c>
      <c r="P28" s="70">
        <v>0.55000000000000004</v>
      </c>
      <c r="Q28" s="70">
        <f t="shared" si="3"/>
        <v>0.56041666666666667</v>
      </c>
      <c r="R28" s="70">
        <v>0.59444444444444444</v>
      </c>
      <c r="S28" s="70">
        <f t="shared" si="4"/>
        <v>1.3541666666666665</v>
      </c>
      <c r="T28" s="101">
        <v>0.62013888888888891</v>
      </c>
      <c r="U28" s="101">
        <f t="shared" si="5"/>
        <v>0.63055555555555554</v>
      </c>
      <c r="V28" s="539">
        <v>80</v>
      </c>
      <c r="W28" s="539">
        <v>30</v>
      </c>
    </row>
    <row r="29" spans="1:23" ht="21" customHeight="1" x14ac:dyDescent="0.25">
      <c r="A29" s="586" t="s">
        <v>126</v>
      </c>
      <c r="B29" s="587"/>
      <c r="C29" s="97" t="s">
        <v>4523</v>
      </c>
      <c r="D29" s="50">
        <v>6318645</v>
      </c>
      <c r="E29" s="201" t="s">
        <v>45</v>
      </c>
      <c r="F29" s="79" t="s">
        <v>1156</v>
      </c>
      <c r="G29" s="115" t="s">
        <v>1285</v>
      </c>
      <c r="H29" s="115"/>
      <c r="I29" s="115" t="s">
        <v>3672</v>
      </c>
      <c r="J29" s="55">
        <v>0.48541666666666672</v>
      </c>
      <c r="K29" s="41">
        <f t="shared" si="0"/>
        <v>0.65208333333333346</v>
      </c>
      <c r="L29" s="70">
        <v>0.48819444444444438</v>
      </c>
      <c r="M29" s="41">
        <f t="shared" si="1"/>
        <v>0.49166666666666659</v>
      </c>
      <c r="N29" s="70">
        <v>0.49375000000000002</v>
      </c>
      <c r="O29" s="41">
        <f t="shared" si="2"/>
        <v>1.1527777777777777</v>
      </c>
      <c r="P29" s="71">
        <v>0.55972222222222223</v>
      </c>
      <c r="Q29" s="41">
        <f t="shared" si="3"/>
        <v>0.57013888888888886</v>
      </c>
      <c r="R29" s="41">
        <v>0.59236111111111112</v>
      </c>
      <c r="S29" s="41">
        <f t="shared" si="4"/>
        <v>1.3520833333333333</v>
      </c>
      <c r="T29" s="101">
        <v>0.63194444444444442</v>
      </c>
      <c r="U29" s="101">
        <f t="shared" si="5"/>
        <v>0.64236111111111105</v>
      </c>
      <c r="V29" s="539">
        <v>80</v>
      </c>
      <c r="W29" s="539"/>
    </row>
    <row r="30" spans="1:23" s="4" customFormat="1" ht="20.25" customHeight="1" x14ac:dyDescent="0.25">
      <c r="A30" s="586" t="s">
        <v>130</v>
      </c>
      <c r="B30" s="587"/>
      <c r="C30" s="97" t="s">
        <v>4524</v>
      </c>
      <c r="D30" s="50">
        <v>75408016</v>
      </c>
      <c r="E30" s="50" t="s">
        <v>84</v>
      </c>
      <c r="F30" s="79" t="s">
        <v>1156</v>
      </c>
      <c r="G30" s="105"/>
      <c r="H30" s="180"/>
      <c r="I30" s="105" t="s">
        <v>3195</v>
      </c>
      <c r="J30" s="63">
        <v>0.47083333333333333</v>
      </c>
      <c r="K30" s="41">
        <f t="shared" si="0"/>
        <v>0.63750000000000007</v>
      </c>
      <c r="L30" s="70">
        <v>0.48402777777777778</v>
      </c>
      <c r="M30" s="41">
        <f t="shared" si="1"/>
        <v>0.48749999999999999</v>
      </c>
      <c r="N30" s="70">
        <v>0.48888888888888887</v>
      </c>
      <c r="O30" s="41">
        <f t="shared" si="2"/>
        <v>1.1479166666666667</v>
      </c>
      <c r="P30" s="71">
        <v>0.55069444444444449</v>
      </c>
      <c r="Q30" s="41">
        <f t="shared" si="3"/>
        <v>0.56111111111111112</v>
      </c>
      <c r="R30" s="41">
        <v>0.59722222222222221</v>
      </c>
      <c r="S30" s="41">
        <f t="shared" si="4"/>
        <v>1.3569444444444443</v>
      </c>
      <c r="T30" s="126">
        <v>0.62291666666666667</v>
      </c>
      <c r="U30" s="72">
        <f t="shared" si="5"/>
        <v>0.6333333333333333</v>
      </c>
      <c r="V30" s="539">
        <v>80</v>
      </c>
      <c r="W30" s="539"/>
    </row>
    <row r="31" spans="1:23" s="46" customFormat="1" ht="21" customHeight="1" x14ac:dyDescent="0.25">
      <c r="A31" s="586" t="s">
        <v>237</v>
      </c>
      <c r="B31" s="587"/>
      <c r="C31" s="97" t="s">
        <v>4525</v>
      </c>
      <c r="D31" s="50">
        <v>9553960</v>
      </c>
      <c r="E31" s="21" t="s">
        <v>2891</v>
      </c>
      <c r="F31" s="79" t="s">
        <v>1156</v>
      </c>
      <c r="G31" s="105"/>
      <c r="H31" s="180"/>
      <c r="I31" s="105" t="s">
        <v>3195</v>
      </c>
      <c r="J31" s="63">
        <v>0.4861111111111111</v>
      </c>
      <c r="K31" s="41">
        <f t="shared" si="0"/>
        <v>0.65277777777777779</v>
      </c>
      <c r="L31" s="70">
        <v>0.49375000000000002</v>
      </c>
      <c r="M31" s="41">
        <f t="shared" si="1"/>
        <v>0.49722222222222223</v>
      </c>
      <c r="N31" s="70">
        <v>0.50138888888888888</v>
      </c>
      <c r="O31" s="41">
        <f t="shared" si="2"/>
        <v>1.1604166666666667</v>
      </c>
      <c r="P31" s="71">
        <v>0.56180555555555556</v>
      </c>
      <c r="Q31" s="41">
        <f t="shared" si="3"/>
        <v>0.57222222222222219</v>
      </c>
      <c r="R31" s="41">
        <v>0.60138888888888886</v>
      </c>
      <c r="S31" s="41">
        <f t="shared" si="4"/>
        <v>1.3611111111111112</v>
      </c>
      <c r="T31" s="126">
        <v>0.63472222222222219</v>
      </c>
      <c r="U31" s="72">
        <f t="shared" si="5"/>
        <v>0.64513888888888882</v>
      </c>
      <c r="V31" s="539">
        <v>80</v>
      </c>
      <c r="W31" s="539"/>
    </row>
    <row r="32" spans="1:23" ht="19.5" customHeight="1" x14ac:dyDescent="0.25">
      <c r="A32" s="586" t="s">
        <v>136</v>
      </c>
      <c r="B32" s="587"/>
      <c r="C32" s="97" t="s">
        <v>4526</v>
      </c>
      <c r="D32" s="50">
        <v>73606874</v>
      </c>
      <c r="E32" s="50" t="s">
        <v>84</v>
      </c>
      <c r="F32" s="79" t="s">
        <v>1156</v>
      </c>
      <c r="G32" s="96"/>
      <c r="H32" s="328"/>
      <c r="I32" s="96" t="s">
        <v>66</v>
      </c>
      <c r="J32" s="55">
        <v>0.48680555555555549</v>
      </c>
      <c r="K32" s="41">
        <f t="shared" si="0"/>
        <v>0.65347222222222223</v>
      </c>
      <c r="L32" s="70">
        <v>0.5</v>
      </c>
      <c r="M32" s="41">
        <f t="shared" si="1"/>
        <v>0.50347222222222221</v>
      </c>
      <c r="N32" s="70">
        <v>0.50694444444444442</v>
      </c>
      <c r="O32" s="41">
        <f t="shared" si="2"/>
        <v>1.1659722222222222</v>
      </c>
      <c r="P32" s="71">
        <v>0.5625</v>
      </c>
      <c r="Q32" s="41">
        <f t="shared" si="3"/>
        <v>0.57291666666666663</v>
      </c>
      <c r="R32" s="41">
        <v>0.61875000000000002</v>
      </c>
      <c r="S32" s="41">
        <f t="shared" si="4"/>
        <v>1.3784722222222223</v>
      </c>
      <c r="T32" s="126">
        <v>0.6430555555555556</v>
      </c>
      <c r="U32" s="72">
        <f t="shared" si="5"/>
        <v>0.65347222222222223</v>
      </c>
      <c r="V32" s="539">
        <v>80</v>
      </c>
      <c r="W32" s="539"/>
    </row>
    <row r="33" spans="1:23" ht="19.5" customHeight="1" x14ac:dyDescent="0.25">
      <c r="A33" s="586" t="s">
        <v>240</v>
      </c>
      <c r="B33" s="587"/>
      <c r="C33" s="148" t="s">
        <v>4527</v>
      </c>
      <c r="D33" s="50">
        <v>4241217</v>
      </c>
      <c r="E33" s="174" t="s">
        <v>138</v>
      </c>
      <c r="F33" s="79" t="s">
        <v>60</v>
      </c>
      <c r="G33" s="256"/>
      <c r="H33" s="21" t="s">
        <v>228</v>
      </c>
      <c r="I33" s="256" t="s">
        <v>34</v>
      </c>
      <c r="J33" s="55">
        <v>0.49930555555555561</v>
      </c>
      <c r="K33" s="41">
        <f t="shared" si="0"/>
        <v>0.6659722222222223</v>
      </c>
      <c r="L33" s="70">
        <v>0.50486111111111109</v>
      </c>
      <c r="M33" s="41">
        <f t="shared" si="1"/>
        <v>0.5083333333333333</v>
      </c>
      <c r="N33" s="70">
        <v>0.51041666666666663</v>
      </c>
      <c r="O33" s="41">
        <f t="shared" si="2"/>
        <v>1.1694444444444443</v>
      </c>
      <c r="P33" s="71">
        <v>0.57152777777777775</v>
      </c>
      <c r="Q33" s="41">
        <f t="shared" si="3"/>
        <v>0.58194444444444438</v>
      </c>
      <c r="R33" s="41">
        <v>0.60555555555555551</v>
      </c>
      <c r="S33" s="41">
        <f t="shared" si="4"/>
        <v>1.3652777777777776</v>
      </c>
      <c r="T33" s="126">
        <v>0.64583333333333337</v>
      </c>
      <c r="U33" s="72">
        <f t="shared" si="5"/>
        <v>0.65625</v>
      </c>
      <c r="V33" s="539">
        <v>80</v>
      </c>
      <c r="W33" s="539">
        <v>30</v>
      </c>
    </row>
    <row r="34" spans="1:23" ht="18.75" customHeight="1" x14ac:dyDescent="0.25">
      <c r="A34" s="586" t="s">
        <v>454</v>
      </c>
      <c r="B34" s="587"/>
      <c r="C34" s="97" t="s">
        <v>4528</v>
      </c>
      <c r="D34" s="50">
        <v>70177204</v>
      </c>
      <c r="E34" s="174" t="s">
        <v>138</v>
      </c>
      <c r="F34" s="79" t="s">
        <v>60</v>
      </c>
      <c r="G34" s="88" t="s">
        <v>4518</v>
      </c>
      <c r="H34" s="245"/>
      <c r="I34" s="245" t="s">
        <v>861</v>
      </c>
      <c r="J34" s="55">
        <v>0.5</v>
      </c>
      <c r="K34" s="41">
        <f t="shared" ref="K34:K51" si="6">J34+$K$60</f>
        <v>0.66666666666666674</v>
      </c>
      <c r="L34" s="70">
        <v>0.50555555555555554</v>
      </c>
      <c r="M34" s="41">
        <f t="shared" ref="M34:M60" si="7">L34+$M$61</f>
        <v>0.50902777777777775</v>
      </c>
      <c r="N34" s="70">
        <v>0.51388888888888884</v>
      </c>
      <c r="O34" s="41">
        <f t="shared" si="2"/>
        <v>1.1729166666666666</v>
      </c>
      <c r="P34" s="71">
        <v>0.57430555555555551</v>
      </c>
      <c r="Q34" s="41">
        <f t="shared" ref="Q34:Q60" si="8">P34+$Q$61</f>
        <v>0.58472222222222214</v>
      </c>
      <c r="R34" s="41">
        <v>0.60555555555555551</v>
      </c>
      <c r="S34" s="41">
        <f t="shared" ref="S34:S60" si="9">R34+$S$61</f>
        <v>1.3652777777777776</v>
      </c>
      <c r="T34" s="126">
        <v>0.65486111111111112</v>
      </c>
      <c r="U34" s="72">
        <f t="shared" ref="U34:U60" si="10">T34+$U$61</f>
        <v>0.66527777777777775</v>
      </c>
      <c r="V34" s="539">
        <v>80</v>
      </c>
      <c r="W34" s="539"/>
    </row>
    <row r="35" spans="1:23" ht="18.75" customHeight="1" x14ac:dyDescent="0.25">
      <c r="A35" s="586" t="s">
        <v>244</v>
      </c>
      <c r="B35" s="587"/>
      <c r="C35" s="97" t="s">
        <v>4529</v>
      </c>
      <c r="D35" s="50">
        <v>75817982</v>
      </c>
      <c r="E35" s="201" t="s">
        <v>521</v>
      </c>
      <c r="F35" s="79" t="s">
        <v>1156</v>
      </c>
      <c r="G35" s="245"/>
      <c r="H35" s="245"/>
      <c r="I35" s="245" t="s">
        <v>175</v>
      </c>
      <c r="J35" s="55">
        <v>0.50069444444444444</v>
      </c>
      <c r="K35" s="41">
        <f t="shared" si="6"/>
        <v>0.66736111111111118</v>
      </c>
      <c r="L35" s="70">
        <v>0.51041666666666663</v>
      </c>
      <c r="M35" s="41">
        <f t="shared" si="7"/>
        <v>0.51388888888888884</v>
      </c>
      <c r="N35" s="70">
        <v>0.52013888888888893</v>
      </c>
      <c r="O35" s="41">
        <f t="shared" si="2"/>
        <v>1.1791666666666667</v>
      </c>
      <c r="P35" s="71">
        <v>0.57499999999999996</v>
      </c>
      <c r="Q35" s="41">
        <f t="shared" si="8"/>
        <v>0.58541666666666659</v>
      </c>
      <c r="R35" s="41">
        <v>0.61736111111111114</v>
      </c>
      <c r="S35" s="41">
        <f t="shared" si="9"/>
        <v>1.3770833333333332</v>
      </c>
      <c r="T35" s="126">
        <v>0.65902777777777777</v>
      </c>
      <c r="U35" s="72">
        <f t="shared" si="10"/>
        <v>0.6694444444444444</v>
      </c>
      <c r="V35" s="539">
        <v>80</v>
      </c>
      <c r="W35" s="539"/>
    </row>
    <row r="36" spans="1:23" ht="18.75" customHeight="1" x14ac:dyDescent="0.25">
      <c r="A36" s="586" t="s">
        <v>245</v>
      </c>
      <c r="B36" s="587"/>
      <c r="C36" s="148" t="s">
        <v>4530</v>
      </c>
      <c r="D36" s="50">
        <v>80104489</v>
      </c>
      <c r="E36" s="21" t="s">
        <v>301</v>
      </c>
      <c r="F36" s="79" t="s">
        <v>60</v>
      </c>
      <c r="G36" s="184" t="s">
        <v>203</v>
      </c>
      <c r="H36" s="356" t="s">
        <v>62</v>
      </c>
      <c r="I36" s="50" t="s">
        <v>4531</v>
      </c>
      <c r="J36" s="55">
        <v>0.52083333333333337</v>
      </c>
      <c r="K36" s="41">
        <f t="shared" si="6"/>
        <v>0.68750000000000011</v>
      </c>
      <c r="L36" s="70">
        <v>0.52222222222222225</v>
      </c>
      <c r="M36" s="41">
        <f t="shared" si="7"/>
        <v>0.52569444444444446</v>
      </c>
      <c r="N36" s="70">
        <v>0.52708333333333335</v>
      </c>
      <c r="O36" s="41">
        <f t="shared" si="2"/>
        <v>1.1861111111111111</v>
      </c>
      <c r="P36" s="71">
        <v>0.58263888888888893</v>
      </c>
      <c r="Q36" s="41">
        <f t="shared" si="8"/>
        <v>0.59305555555555556</v>
      </c>
      <c r="R36" s="41">
        <v>0.64097222222222228</v>
      </c>
      <c r="S36" s="41">
        <f t="shared" si="9"/>
        <v>1.4006944444444445</v>
      </c>
      <c r="T36" s="126">
        <v>0.66597222222222219</v>
      </c>
      <c r="U36" s="72">
        <f t="shared" si="10"/>
        <v>0.67638888888888882</v>
      </c>
      <c r="V36" s="539">
        <v>80</v>
      </c>
      <c r="W36" s="539">
        <v>40</v>
      </c>
    </row>
    <row r="37" spans="1:23" s="46" customFormat="1" ht="20.25" customHeight="1" x14ac:dyDescent="0.25">
      <c r="A37" s="586" t="s">
        <v>246</v>
      </c>
      <c r="B37" s="587"/>
      <c r="C37" s="543" t="s">
        <v>4532</v>
      </c>
      <c r="D37" s="129">
        <v>40317361</v>
      </c>
      <c r="E37" s="50" t="s">
        <v>37</v>
      </c>
      <c r="F37" s="79" t="s">
        <v>60</v>
      </c>
      <c r="G37" s="105" t="s">
        <v>370</v>
      </c>
      <c r="H37" s="180"/>
      <c r="I37" s="105" t="s">
        <v>3195</v>
      </c>
      <c r="J37" s="55">
        <v>0.52222222222222225</v>
      </c>
      <c r="K37" s="41">
        <f t="shared" si="6"/>
        <v>0.68888888888888899</v>
      </c>
      <c r="L37" s="70">
        <v>0.53125</v>
      </c>
      <c r="M37" s="41">
        <f t="shared" si="7"/>
        <v>0.53472222222222221</v>
      </c>
      <c r="N37" s="70">
        <v>0.54097222222222219</v>
      </c>
      <c r="O37" s="41">
        <f t="shared" si="2"/>
        <v>1.2</v>
      </c>
      <c r="P37" s="71">
        <v>0.59375</v>
      </c>
      <c r="Q37" s="41">
        <f t="shared" si="8"/>
        <v>0.60416666666666663</v>
      </c>
      <c r="R37" s="41">
        <v>0.67013888888888884</v>
      </c>
      <c r="S37" s="41">
        <f t="shared" si="9"/>
        <v>1.429861111111111</v>
      </c>
      <c r="T37" s="126">
        <v>0.68125000000000002</v>
      </c>
      <c r="U37" s="72">
        <f t="shared" si="10"/>
        <v>0.69166666666666665</v>
      </c>
      <c r="V37" s="539">
        <v>80</v>
      </c>
      <c r="W37" s="539">
        <v>30</v>
      </c>
    </row>
    <row r="38" spans="1:23" ht="20.25" customHeight="1" x14ac:dyDescent="0.25">
      <c r="A38" s="586" t="s">
        <v>250</v>
      </c>
      <c r="B38" s="587"/>
      <c r="C38" s="187" t="s">
        <v>4533</v>
      </c>
      <c r="D38" s="129">
        <v>43570342</v>
      </c>
      <c r="E38" s="50" t="s">
        <v>37</v>
      </c>
      <c r="F38" s="79" t="s">
        <v>60</v>
      </c>
      <c r="G38" s="105"/>
      <c r="H38" s="180"/>
      <c r="I38" s="105" t="s">
        <v>3195</v>
      </c>
      <c r="J38" s="55">
        <v>0.52152777777777781</v>
      </c>
      <c r="K38" s="41">
        <f t="shared" si="6"/>
        <v>0.68819444444444455</v>
      </c>
      <c r="L38" s="70">
        <v>0.52708333333333335</v>
      </c>
      <c r="M38" s="41">
        <f t="shared" si="7"/>
        <v>0.53055555555555556</v>
      </c>
      <c r="N38" s="41">
        <v>0.53263888888888888</v>
      </c>
      <c r="O38" s="41">
        <f t="shared" si="2"/>
        <v>1.1916666666666667</v>
      </c>
      <c r="P38" s="71">
        <v>0.60555555555555551</v>
      </c>
      <c r="Q38" s="71">
        <f t="shared" si="8"/>
        <v>0.61597222222222214</v>
      </c>
      <c r="R38" s="41">
        <v>0.62916666666666665</v>
      </c>
      <c r="S38" s="41">
        <f t="shared" si="9"/>
        <v>1.3888888888888888</v>
      </c>
      <c r="T38" s="126">
        <v>0.67152777777777772</v>
      </c>
      <c r="U38" s="72">
        <f t="shared" si="10"/>
        <v>0.68194444444444435</v>
      </c>
      <c r="V38" s="541">
        <v>80</v>
      </c>
      <c r="W38" s="110"/>
    </row>
    <row r="39" spans="1:23" s="46" customFormat="1" ht="18.75" customHeight="1" x14ac:dyDescent="0.25">
      <c r="A39" s="586" t="s">
        <v>254</v>
      </c>
      <c r="B39" s="587"/>
      <c r="C39" s="187" t="s">
        <v>4534</v>
      </c>
      <c r="D39" s="50">
        <v>46534477</v>
      </c>
      <c r="E39" s="21" t="s">
        <v>429</v>
      </c>
      <c r="F39" s="79" t="s">
        <v>1156</v>
      </c>
      <c r="G39" s="105"/>
      <c r="H39" s="180"/>
      <c r="I39" s="105" t="s">
        <v>3195</v>
      </c>
      <c r="J39" s="55">
        <v>0.52361111111111114</v>
      </c>
      <c r="K39" s="41">
        <f t="shared" si="6"/>
        <v>0.69027777777777788</v>
      </c>
      <c r="L39" s="70">
        <v>0.53263888888888888</v>
      </c>
      <c r="M39" s="41">
        <f t="shared" si="7"/>
        <v>0.53611111111111109</v>
      </c>
      <c r="N39" s="70">
        <v>0.54166666666666663</v>
      </c>
      <c r="O39" s="41">
        <f t="shared" si="2"/>
        <v>1.2006944444444443</v>
      </c>
      <c r="P39" s="71">
        <v>0.61388888888888893</v>
      </c>
      <c r="Q39" s="41">
        <f t="shared" si="8"/>
        <v>0.62430555555555556</v>
      </c>
      <c r="R39" s="41">
        <v>0.62847222222222221</v>
      </c>
      <c r="S39" s="41">
        <f t="shared" si="9"/>
        <v>1.3881944444444443</v>
      </c>
      <c r="T39" s="126">
        <v>0.67986111111111114</v>
      </c>
      <c r="U39" s="72">
        <f t="shared" si="10"/>
        <v>0.69027777777777777</v>
      </c>
      <c r="V39" s="541">
        <v>80</v>
      </c>
      <c r="W39" s="110"/>
    </row>
    <row r="40" spans="1:23" ht="18.75" customHeight="1" x14ac:dyDescent="0.25">
      <c r="A40" s="586" t="s">
        <v>256</v>
      </c>
      <c r="B40" s="587"/>
      <c r="C40" s="187" t="s">
        <v>4535</v>
      </c>
      <c r="D40" s="50">
        <v>47559427</v>
      </c>
      <c r="E40" s="50" t="s">
        <v>84</v>
      </c>
      <c r="F40" s="79" t="s">
        <v>60</v>
      </c>
      <c r="G40" s="87"/>
      <c r="H40" s="326"/>
      <c r="I40" s="87" t="s">
        <v>161</v>
      </c>
      <c r="J40" s="55">
        <v>0.52777777777777779</v>
      </c>
      <c r="K40" s="41">
        <f t="shared" si="6"/>
        <v>0.69444444444444453</v>
      </c>
      <c r="L40" s="70">
        <v>0.5395833333333333</v>
      </c>
      <c r="M40" s="41">
        <f t="shared" si="7"/>
        <v>0.54305555555555551</v>
      </c>
      <c r="N40" s="70">
        <v>0.54583333333333328</v>
      </c>
      <c r="O40" s="41">
        <f t="shared" si="2"/>
        <v>1.2048611111111112</v>
      </c>
      <c r="P40" s="41">
        <v>0.60902777777777772</v>
      </c>
      <c r="Q40" s="41">
        <f t="shared" si="8"/>
        <v>0.61944444444444435</v>
      </c>
      <c r="R40" s="41">
        <v>0.66319444444444442</v>
      </c>
      <c r="S40" s="41">
        <f t="shared" si="9"/>
        <v>1.4229166666666666</v>
      </c>
      <c r="T40" s="126">
        <v>0.68819444444444444</v>
      </c>
      <c r="U40" s="72">
        <f t="shared" si="10"/>
        <v>0.69861111111111107</v>
      </c>
      <c r="V40" s="541">
        <v>80</v>
      </c>
      <c r="W40" s="110"/>
    </row>
    <row r="41" spans="1:23" ht="18.75" customHeight="1" x14ac:dyDescent="0.25">
      <c r="A41" s="586" t="s">
        <v>260</v>
      </c>
      <c r="B41" s="587"/>
      <c r="C41" s="97" t="s">
        <v>4536</v>
      </c>
      <c r="D41" s="50">
        <v>74868004</v>
      </c>
      <c r="E41" s="174" t="s">
        <v>138</v>
      </c>
      <c r="F41" s="79" t="s">
        <v>60</v>
      </c>
      <c r="G41" s="184" t="s">
        <v>4537</v>
      </c>
      <c r="H41" s="134"/>
      <c r="I41" s="134" t="s">
        <v>168</v>
      </c>
      <c r="J41" s="55">
        <v>0.52847222222222223</v>
      </c>
      <c r="K41" s="41">
        <f t="shared" si="6"/>
        <v>0.69513888888888897</v>
      </c>
      <c r="L41" s="70">
        <v>0.54097222222222219</v>
      </c>
      <c r="M41" s="41">
        <f t="shared" si="7"/>
        <v>0.5444444444444444</v>
      </c>
      <c r="N41" s="70">
        <v>0.54652777777777772</v>
      </c>
      <c r="O41" s="41">
        <f t="shared" si="2"/>
        <v>1.2055555555555555</v>
      </c>
      <c r="P41" s="71">
        <v>0.61736111111111114</v>
      </c>
      <c r="Q41" s="41">
        <f t="shared" si="8"/>
        <v>0.62777777777777777</v>
      </c>
      <c r="R41" s="41">
        <v>0.64097222222222228</v>
      </c>
      <c r="S41" s="41">
        <f t="shared" si="9"/>
        <v>1.4006944444444445</v>
      </c>
      <c r="T41" s="126">
        <v>0.70138888888888884</v>
      </c>
      <c r="U41" s="72">
        <f t="shared" si="10"/>
        <v>0.71180555555555547</v>
      </c>
      <c r="V41" s="541">
        <v>80</v>
      </c>
      <c r="W41" s="110"/>
    </row>
    <row r="42" spans="1:23" ht="18.75" customHeight="1" x14ac:dyDescent="0.25">
      <c r="A42" s="586" t="s">
        <v>263</v>
      </c>
      <c r="B42" s="587"/>
      <c r="C42" s="97" t="s">
        <v>4538</v>
      </c>
      <c r="D42" s="50">
        <v>70884809</v>
      </c>
      <c r="E42" s="174" t="s">
        <v>138</v>
      </c>
      <c r="F42" s="79" t="s">
        <v>1156</v>
      </c>
      <c r="G42" s="184" t="s">
        <v>4537</v>
      </c>
      <c r="H42" s="134"/>
      <c r="I42" s="134" t="s">
        <v>168</v>
      </c>
      <c r="J42" s="55">
        <v>0.53333333333333333</v>
      </c>
      <c r="K42" s="41">
        <f t="shared" si="6"/>
        <v>0.70000000000000007</v>
      </c>
      <c r="L42" s="70">
        <v>0.5444444444444444</v>
      </c>
      <c r="M42" s="41">
        <f t="shared" si="7"/>
        <v>0.54791666666666661</v>
      </c>
      <c r="N42" s="41">
        <v>0.5541666666666667</v>
      </c>
      <c r="O42" s="41">
        <f t="shared" si="2"/>
        <v>1.2131944444444445</v>
      </c>
      <c r="P42" s="71">
        <v>0.62013888888888891</v>
      </c>
      <c r="Q42" s="41">
        <f t="shared" si="8"/>
        <v>0.63055555555555554</v>
      </c>
      <c r="R42" s="41">
        <v>0.65277777777777779</v>
      </c>
      <c r="S42" s="41">
        <f t="shared" si="9"/>
        <v>1.4125000000000001</v>
      </c>
      <c r="T42" s="126">
        <v>0.70763888888888893</v>
      </c>
      <c r="U42" s="72">
        <f t="shared" si="10"/>
        <v>0.71805555555555556</v>
      </c>
      <c r="V42" s="541">
        <v>80</v>
      </c>
      <c r="W42" s="110"/>
    </row>
    <row r="43" spans="1:23" ht="18" customHeight="1" x14ac:dyDescent="0.25">
      <c r="A43" s="586" t="s">
        <v>265</v>
      </c>
      <c r="B43" s="587"/>
      <c r="C43" s="97" t="s">
        <v>4539</v>
      </c>
      <c r="D43" s="50">
        <v>47666958</v>
      </c>
      <c r="E43" s="201" t="s">
        <v>521</v>
      </c>
      <c r="F43" s="79" t="s">
        <v>60</v>
      </c>
      <c r="G43" s="256"/>
      <c r="H43" s="334"/>
      <c r="I43" s="256" t="s">
        <v>4498</v>
      </c>
      <c r="J43" s="55">
        <v>0.53680555555555554</v>
      </c>
      <c r="K43" s="41">
        <f t="shared" si="6"/>
        <v>0.70347222222222228</v>
      </c>
      <c r="L43" s="70">
        <v>0.54583333333333328</v>
      </c>
      <c r="M43" s="41">
        <f t="shared" si="7"/>
        <v>0.54930555555555549</v>
      </c>
      <c r="N43" s="70">
        <v>0.55486111111111114</v>
      </c>
      <c r="O43" s="41">
        <f t="shared" si="2"/>
        <v>1.213888888888889</v>
      </c>
      <c r="P43" s="71">
        <v>0.62638888888888888</v>
      </c>
      <c r="Q43" s="71">
        <f t="shared" si="8"/>
        <v>0.63680555555555551</v>
      </c>
      <c r="R43" s="41">
        <v>0.65208333333333335</v>
      </c>
      <c r="S43" s="41">
        <f t="shared" si="9"/>
        <v>1.4118055555555555</v>
      </c>
      <c r="T43" s="126">
        <v>0.71458333333333335</v>
      </c>
      <c r="U43" s="72">
        <f t="shared" si="10"/>
        <v>0.72499999999999998</v>
      </c>
      <c r="V43" s="541">
        <v>80</v>
      </c>
      <c r="W43" s="110"/>
    </row>
    <row r="44" spans="1:23" ht="21" customHeight="1" x14ac:dyDescent="0.25">
      <c r="A44" s="586" t="s">
        <v>267</v>
      </c>
      <c r="B44" s="587"/>
      <c r="C44" s="97" t="s">
        <v>4540</v>
      </c>
      <c r="D44" s="50">
        <v>77206577</v>
      </c>
      <c r="E44" s="50" t="s">
        <v>84</v>
      </c>
      <c r="F44" s="79" t="s">
        <v>1156</v>
      </c>
      <c r="G44" s="105" t="s">
        <v>24</v>
      </c>
      <c r="H44" s="186"/>
      <c r="I44" s="186" t="s">
        <v>159</v>
      </c>
      <c r="J44" s="55">
        <v>0.53680555555555554</v>
      </c>
      <c r="K44" s="41">
        <f t="shared" si="6"/>
        <v>0.70347222222222228</v>
      </c>
      <c r="L44" s="70">
        <v>0.51041666666666663</v>
      </c>
      <c r="M44" s="41">
        <f t="shared" si="7"/>
        <v>0.51388888888888884</v>
      </c>
      <c r="N44" s="70">
        <v>0.55902777777777779</v>
      </c>
      <c r="O44" s="41">
        <f t="shared" si="2"/>
        <v>1.2180555555555554</v>
      </c>
      <c r="P44" s="71">
        <v>0.63055555555555554</v>
      </c>
      <c r="Q44" s="41">
        <f t="shared" si="8"/>
        <v>0.64097222222222217</v>
      </c>
      <c r="R44" s="41">
        <v>0.67361111111111116</v>
      </c>
      <c r="S44" s="41">
        <f t="shared" si="9"/>
        <v>1.4333333333333333</v>
      </c>
      <c r="T44" s="126">
        <v>0.69513888888888886</v>
      </c>
      <c r="U44" s="72">
        <f t="shared" si="10"/>
        <v>0.70555555555555549</v>
      </c>
      <c r="V44" s="541">
        <v>120</v>
      </c>
      <c r="W44" s="110"/>
    </row>
    <row r="45" spans="1:23" ht="18.75" customHeight="1" x14ac:dyDescent="0.25">
      <c r="A45" s="586" t="s">
        <v>269</v>
      </c>
      <c r="B45" s="587"/>
      <c r="C45" s="97" t="s">
        <v>4541</v>
      </c>
      <c r="D45" s="50">
        <v>5383920</v>
      </c>
      <c r="E45" s="174" t="s">
        <v>138</v>
      </c>
      <c r="F45" s="79" t="s">
        <v>60</v>
      </c>
      <c r="G45" s="256"/>
      <c r="H45" s="334"/>
      <c r="I45" s="256" t="s">
        <v>34</v>
      </c>
      <c r="J45" s="55">
        <v>0.53888888888888886</v>
      </c>
      <c r="K45" s="41">
        <f t="shared" si="6"/>
        <v>0.7055555555555556</v>
      </c>
      <c r="L45" s="70">
        <v>0.55347222222222225</v>
      </c>
      <c r="M45" s="41">
        <f t="shared" si="7"/>
        <v>0.55694444444444446</v>
      </c>
      <c r="N45" s="70">
        <v>0.56041666666666667</v>
      </c>
      <c r="O45" s="41">
        <f t="shared" si="2"/>
        <v>1.2194444444444446</v>
      </c>
      <c r="P45" s="71">
        <v>0.63194444444444442</v>
      </c>
      <c r="Q45" s="41">
        <f t="shared" si="8"/>
        <v>0.64236111111111105</v>
      </c>
      <c r="R45" s="41">
        <v>0.6743055555555556</v>
      </c>
      <c r="S45" s="41">
        <f t="shared" si="9"/>
        <v>1.4340277777777777</v>
      </c>
      <c r="T45" s="126">
        <v>0.72013888888888888</v>
      </c>
      <c r="U45" s="72">
        <f t="shared" si="10"/>
        <v>0.73055555555555551</v>
      </c>
      <c r="V45" s="541">
        <v>80</v>
      </c>
      <c r="W45" s="110"/>
    </row>
    <row r="46" spans="1:23" ht="18.75" customHeight="1" x14ac:dyDescent="0.25">
      <c r="A46" s="586" t="s">
        <v>272</v>
      </c>
      <c r="B46" s="587"/>
      <c r="C46" s="97" t="s">
        <v>4542</v>
      </c>
      <c r="D46" s="217">
        <v>9827954</v>
      </c>
      <c r="E46" s="201" t="s">
        <v>45</v>
      </c>
      <c r="F46" s="79" t="s">
        <v>1156</v>
      </c>
      <c r="G46" s="256"/>
      <c r="H46" s="334"/>
      <c r="I46" s="256" t="s">
        <v>34</v>
      </c>
      <c r="J46" s="55">
        <v>0.54513888888888884</v>
      </c>
      <c r="K46" s="41">
        <f t="shared" si="6"/>
        <v>0.71180555555555558</v>
      </c>
      <c r="L46" s="70">
        <v>0.55694444444444446</v>
      </c>
      <c r="M46" s="41">
        <f t="shared" si="7"/>
        <v>0.56041666666666667</v>
      </c>
      <c r="N46" s="41">
        <v>0.56388888888888888</v>
      </c>
      <c r="O46" s="41">
        <f t="shared" si="2"/>
        <v>1.2229166666666667</v>
      </c>
      <c r="P46" s="41">
        <v>0.63749999999999996</v>
      </c>
      <c r="Q46" s="41">
        <f t="shared" si="8"/>
        <v>0.64791666666666659</v>
      </c>
      <c r="R46" s="41">
        <v>0.69097222222222221</v>
      </c>
      <c r="S46" s="41">
        <f t="shared" si="9"/>
        <v>1.4506944444444443</v>
      </c>
      <c r="T46" s="126">
        <v>0.72569444444444442</v>
      </c>
      <c r="U46" s="72">
        <f t="shared" si="10"/>
        <v>0.73611111111111105</v>
      </c>
      <c r="V46" s="541">
        <v>80</v>
      </c>
      <c r="W46" s="110"/>
    </row>
    <row r="47" spans="1:23" ht="23.25" customHeight="1" x14ac:dyDescent="0.25">
      <c r="A47" s="586" t="s">
        <v>274</v>
      </c>
      <c r="B47" s="587"/>
      <c r="C47" s="97" t="s">
        <v>4543</v>
      </c>
      <c r="D47" s="217">
        <v>76808778</v>
      </c>
      <c r="E47" s="50" t="s">
        <v>84</v>
      </c>
      <c r="F47" s="79" t="s">
        <v>60</v>
      </c>
      <c r="G47" s="407" t="s">
        <v>621</v>
      </c>
      <c r="H47" s="182"/>
      <c r="I47" s="50" t="s">
        <v>998</v>
      </c>
      <c r="J47" s="55">
        <v>0.54791666666666672</v>
      </c>
      <c r="K47" s="41">
        <f t="shared" si="6"/>
        <v>0.71458333333333346</v>
      </c>
      <c r="L47" s="70">
        <v>0.56041666666666667</v>
      </c>
      <c r="M47" s="41">
        <f t="shared" si="7"/>
        <v>0.56388888888888888</v>
      </c>
      <c r="N47" s="70">
        <v>0.56805555555555554</v>
      </c>
      <c r="O47" s="41">
        <f t="shared" si="2"/>
        <v>1.2270833333333333</v>
      </c>
      <c r="P47" s="71">
        <v>0.64375000000000004</v>
      </c>
      <c r="Q47" s="41">
        <f t="shared" si="8"/>
        <v>0.65416666666666667</v>
      </c>
      <c r="R47" s="41">
        <v>0.68541666666666667</v>
      </c>
      <c r="S47" s="41">
        <f t="shared" si="9"/>
        <v>1.4451388888888888</v>
      </c>
      <c r="T47" s="126">
        <v>0.73750000000000004</v>
      </c>
      <c r="U47" s="72">
        <f t="shared" si="10"/>
        <v>0.74791666666666667</v>
      </c>
      <c r="V47" s="541">
        <v>80</v>
      </c>
      <c r="W47" s="110"/>
    </row>
    <row r="48" spans="1:23" ht="24.75" customHeight="1" x14ac:dyDescent="0.25">
      <c r="A48" s="586" t="s">
        <v>276</v>
      </c>
      <c r="B48" s="587"/>
      <c r="C48" s="148" t="s">
        <v>4544</v>
      </c>
      <c r="D48" s="217">
        <v>44986463</v>
      </c>
      <c r="E48" s="21" t="s">
        <v>301</v>
      </c>
      <c r="F48" s="79" t="s">
        <v>60</v>
      </c>
      <c r="G48" s="96"/>
      <c r="H48" s="328"/>
      <c r="I48" s="96" t="s">
        <v>434</v>
      </c>
      <c r="J48" s="55">
        <v>0.55208333333333337</v>
      </c>
      <c r="K48" s="41">
        <f t="shared" si="6"/>
        <v>0.71875000000000011</v>
      </c>
      <c r="L48" s="70">
        <v>0.56180555555555556</v>
      </c>
      <c r="M48" s="41">
        <f t="shared" si="7"/>
        <v>0.56527777777777777</v>
      </c>
      <c r="N48" s="70">
        <v>0.57222222222222219</v>
      </c>
      <c r="O48" s="41">
        <f t="shared" si="2"/>
        <v>1.23125</v>
      </c>
      <c r="P48" s="71">
        <v>0.64513888888888893</v>
      </c>
      <c r="Q48" s="41">
        <f t="shared" si="8"/>
        <v>0.65555555555555556</v>
      </c>
      <c r="R48" s="41">
        <v>0.69861111111111107</v>
      </c>
      <c r="S48" s="41">
        <f t="shared" si="9"/>
        <v>1.4583333333333333</v>
      </c>
      <c r="T48" s="126">
        <v>0.70972222222222225</v>
      </c>
      <c r="U48" s="72">
        <f t="shared" si="10"/>
        <v>0.72013888888888888</v>
      </c>
      <c r="V48" s="541">
        <v>80</v>
      </c>
      <c r="W48" s="110">
        <v>30</v>
      </c>
    </row>
    <row r="49" spans="1:23" ht="18.75" customHeight="1" x14ac:dyDescent="0.25">
      <c r="A49" s="586" t="s">
        <v>279</v>
      </c>
      <c r="B49" s="587"/>
      <c r="C49" s="148" t="s">
        <v>4545</v>
      </c>
      <c r="D49" s="50">
        <v>8673969</v>
      </c>
      <c r="E49" s="21" t="s">
        <v>295</v>
      </c>
      <c r="F49" s="79" t="s">
        <v>4229</v>
      </c>
      <c r="G49" s="184" t="s">
        <v>392</v>
      </c>
      <c r="H49" s="180"/>
      <c r="I49" s="105" t="s">
        <v>3195</v>
      </c>
      <c r="J49" s="55">
        <v>0.6166666666666667</v>
      </c>
      <c r="K49" s="41">
        <f t="shared" si="6"/>
        <v>0.78333333333333344</v>
      </c>
      <c r="L49" s="70">
        <v>0.62083333333333335</v>
      </c>
      <c r="M49" s="41">
        <f t="shared" si="7"/>
        <v>0.62430555555555556</v>
      </c>
      <c r="N49" s="70">
        <v>0.63749999999999996</v>
      </c>
      <c r="O49" s="41">
        <v>0.6791666666666667</v>
      </c>
      <c r="P49" s="71">
        <v>0.7104166666666667</v>
      </c>
      <c r="Q49" s="71">
        <f t="shared" si="8"/>
        <v>0.72083333333333333</v>
      </c>
      <c r="R49" s="41">
        <v>0.74305555555555558</v>
      </c>
      <c r="S49" s="41">
        <f t="shared" si="9"/>
        <v>1.5027777777777778</v>
      </c>
      <c r="T49" s="126">
        <v>0.78263888888888888</v>
      </c>
      <c r="U49" s="72">
        <f t="shared" si="10"/>
        <v>0.79305555555555551</v>
      </c>
      <c r="V49" s="541">
        <v>80</v>
      </c>
      <c r="W49" s="110">
        <v>50</v>
      </c>
    </row>
    <row r="50" spans="1:23" ht="18.75" customHeight="1" x14ac:dyDescent="0.25">
      <c r="A50" s="586" t="s">
        <v>283</v>
      </c>
      <c r="B50" s="587"/>
      <c r="C50" s="97" t="s">
        <v>4546</v>
      </c>
      <c r="D50" s="50">
        <v>43598715</v>
      </c>
      <c r="E50" s="50" t="s">
        <v>37</v>
      </c>
      <c r="F50" s="79" t="s">
        <v>1156</v>
      </c>
      <c r="G50" s="96"/>
      <c r="H50" s="328"/>
      <c r="I50" s="96" t="s">
        <v>109</v>
      </c>
      <c r="J50" s="55">
        <v>0.56111111111111112</v>
      </c>
      <c r="K50" s="41">
        <f t="shared" si="6"/>
        <v>0.72777777777777786</v>
      </c>
      <c r="L50" s="70">
        <v>0.56666666666666665</v>
      </c>
      <c r="M50" s="41">
        <f t="shared" si="7"/>
        <v>0.57013888888888886</v>
      </c>
      <c r="N50" s="41">
        <v>0.57777777777777772</v>
      </c>
      <c r="O50" s="41">
        <f t="shared" ref="O50:O58" si="11">N50+$O$61</f>
        <v>1.2368055555555555</v>
      </c>
      <c r="P50" s="41">
        <v>0.64930555555555558</v>
      </c>
      <c r="Q50" s="41">
        <f t="shared" si="8"/>
        <v>0.65972222222222221</v>
      </c>
      <c r="R50" s="41">
        <v>0.70625000000000004</v>
      </c>
      <c r="S50" s="41">
        <f t="shared" si="9"/>
        <v>1.4659722222222222</v>
      </c>
      <c r="T50" s="126">
        <v>0.71736111111111112</v>
      </c>
      <c r="U50" s="72">
        <f t="shared" si="10"/>
        <v>0.72777777777777775</v>
      </c>
      <c r="V50" s="541">
        <v>80</v>
      </c>
      <c r="W50" s="110"/>
    </row>
    <row r="51" spans="1:23" ht="21.75" customHeight="1" x14ac:dyDescent="0.25">
      <c r="A51" s="586" t="s">
        <v>288</v>
      </c>
      <c r="B51" s="587"/>
      <c r="C51" s="135" t="s">
        <v>4547</v>
      </c>
      <c r="D51" s="217">
        <v>47970411</v>
      </c>
      <c r="E51" s="201" t="s">
        <v>521</v>
      </c>
      <c r="F51" s="79" t="s">
        <v>4229</v>
      </c>
      <c r="G51" s="105"/>
      <c r="H51" s="180"/>
      <c r="I51" s="105" t="s">
        <v>3195</v>
      </c>
      <c r="J51" s="55">
        <v>0.56180555555555556</v>
      </c>
      <c r="K51" s="41">
        <f t="shared" si="6"/>
        <v>0.7284722222222223</v>
      </c>
      <c r="L51" s="70">
        <v>0.57013888888888886</v>
      </c>
      <c r="M51" s="41">
        <f t="shared" si="7"/>
        <v>0.57361111111111107</v>
      </c>
      <c r="N51" s="70">
        <v>0.57986111111111116</v>
      </c>
      <c r="O51" s="41">
        <f t="shared" si="11"/>
        <v>1.2388888888888889</v>
      </c>
      <c r="P51" s="71">
        <v>0.65694444444444444</v>
      </c>
      <c r="Q51" s="41">
        <f t="shared" si="8"/>
        <v>0.66736111111111107</v>
      </c>
      <c r="R51" s="41">
        <v>0.69652777777777775</v>
      </c>
      <c r="S51" s="41">
        <f t="shared" si="9"/>
        <v>1.4562499999999998</v>
      </c>
      <c r="T51" s="126">
        <v>0.74375000000000002</v>
      </c>
      <c r="U51" s="72">
        <f t="shared" si="10"/>
        <v>0.75416666666666665</v>
      </c>
      <c r="V51" s="541">
        <v>80</v>
      </c>
      <c r="W51" s="110"/>
    </row>
    <row r="52" spans="1:23" ht="18.75" customHeight="1" x14ac:dyDescent="0.25">
      <c r="A52" s="586" t="s">
        <v>290</v>
      </c>
      <c r="B52" s="587"/>
      <c r="C52" s="135" t="s">
        <v>4548</v>
      </c>
      <c r="D52" s="217"/>
      <c r="E52" s="201" t="s">
        <v>45</v>
      </c>
      <c r="F52" s="79" t="s">
        <v>1156</v>
      </c>
      <c r="G52" s="105"/>
      <c r="H52" s="180"/>
      <c r="I52" s="105" t="s">
        <v>3195</v>
      </c>
      <c r="J52" s="55">
        <v>0.5708333333333333</v>
      </c>
      <c r="K52" s="41"/>
      <c r="L52" s="70">
        <v>0.57222222222222219</v>
      </c>
      <c r="M52" s="41">
        <f t="shared" si="7"/>
        <v>0.5756944444444444</v>
      </c>
      <c r="N52" s="70">
        <v>0.58472222222222225</v>
      </c>
      <c r="O52" s="41">
        <f t="shared" si="11"/>
        <v>1.2437499999999999</v>
      </c>
      <c r="P52" s="71">
        <v>0.65833333333333333</v>
      </c>
      <c r="Q52" s="41">
        <f t="shared" si="8"/>
        <v>0.66874999999999996</v>
      </c>
      <c r="R52" s="41">
        <v>0.70625000000000004</v>
      </c>
      <c r="S52" s="41">
        <f t="shared" si="9"/>
        <v>1.4659722222222222</v>
      </c>
      <c r="T52" s="126">
        <v>0.72847222222222219</v>
      </c>
      <c r="U52" s="72">
        <f t="shared" si="10"/>
        <v>0.73888888888888882</v>
      </c>
      <c r="V52" s="541">
        <v>80</v>
      </c>
      <c r="W52" s="110"/>
    </row>
    <row r="53" spans="1:23" ht="18.75" customHeight="1" x14ac:dyDescent="0.25">
      <c r="A53" s="586" t="s">
        <v>293</v>
      </c>
      <c r="B53" s="587"/>
      <c r="C53" s="135" t="s">
        <v>4549</v>
      </c>
      <c r="D53" s="217">
        <v>42965575</v>
      </c>
      <c r="E53" s="201" t="s">
        <v>45</v>
      </c>
      <c r="F53" s="79" t="s">
        <v>1156</v>
      </c>
      <c r="G53" s="50" t="s">
        <v>4550</v>
      </c>
      <c r="H53" s="50"/>
      <c r="I53" s="50" t="s">
        <v>1977</v>
      </c>
      <c r="J53" s="55">
        <v>0.5708333333333333</v>
      </c>
      <c r="K53" s="41">
        <f t="shared" ref="K53:K59" si="12">J53+$K$60</f>
        <v>0.73750000000000004</v>
      </c>
      <c r="L53" s="70">
        <v>0.57430555555555551</v>
      </c>
      <c r="M53" s="41">
        <f t="shared" si="7"/>
        <v>0.57777777777777772</v>
      </c>
      <c r="N53" s="70">
        <v>0.58888888888888891</v>
      </c>
      <c r="O53" s="41">
        <f t="shared" si="11"/>
        <v>1.2479166666666668</v>
      </c>
      <c r="P53" s="71">
        <v>0.65347222222222223</v>
      </c>
      <c r="Q53" s="41">
        <f t="shared" si="8"/>
        <v>0.66388888888888886</v>
      </c>
      <c r="R53" s="41">
        <v>0.72013888888888888</v>
      </c>
      <c r="S53" s="41">
        <f t="shared" si="9"/>
        <v>1.4798611111111111</v>
      </c>
      <c r="T53" s="126">
        <v>0.7319444444444444</v>
      </c>
      <c r="U53" s="72">
        <f t="shared" si="10"/>
        <v>0.74236111111111103</v>
      </c>
      <c r="V53" s="541">
        <v>80</v>
      </c>
      <c r="W53" s="110"/>
    </row>
    <row r="54" spans="1:23" s="46" customFormat="1" ht="15.75" customHeight="1" x14ac:dyDescent="0.25">
      <c r="A54" s="602"/>
      <c r="B54" s="587"/>
      <c r="C54" s="104" t="s">
        <v>4551</v>
      </c>
      <c r="D54" s="88">
        <v>43591832</v>
      </c>
      <c r="E54" s="88" t="s">
        <v>45</v>
      </c>
      <c r="F54" s="88" t="s">
        <v>1156</v>
      </c>
      <c r="G54" s="88"/>
      <c r="H54" s="88" t="s">
        <v>209</v>
      </c>
      <c r="I54" s="88" t="s">
        <v>1977</v>
      </c>
      <c r="J54" s="161"/>
      <c r="K54" s="15">
        <f t="shared" si="12"/>
        <v>0.16666666666666671</v>
      </c>
      <c r="L54" s="16"/>
      <c r="M54" s="15">
        <f t="shared" si="7"/>
        <v>3.472222222222222E-3</v>
      </c>
      <c r="N54" s="15"/>
      <c r="O54" s="15">
        <f t="shared" si="11"/>
        <v>0.65902777777777777</v>
      </c>
      <c r="P54" s="15"/>
      <c r="Q54" s="15">
        <f t="shared" si="8"/>
        <v>1.041666666666667E-2</v>
      </c>
      <c r="R54" s="15"/>
      <c r="S54" s="15">
        <f t="shared" si="9"/>
        <v>0.75972222222222219</v>
      </c>
      <c r="T54" s="127"/>
      <c r="U54" s="15">
        <f t="shared" si="10"/>
        <v>1.041666666666667E-2</v>
      </c>
      <c r="V54" s="15"/>
      <c r="W54" s="15"/>
    </row>
    <row r="55" spans="1:23" ht="18.75" customHeight="1" x14ac:dyDescent="0.25">
      <c r="A55" s="586" t="s">
        <v>299</v>
      </c>
      <c r="B55" s="587"/>
      <c r="C55" s="148" t="s">
        <v>4552</v>
      </c>
      <c r="D55" s="50">
        <v>25808166</v>
      </c>
      <c r="E55" s="50" t="s">
        <v>37</v>
      </c>
      <c r="F55" s="79" t="s">
        <v>60</v>
      </c>
      <c r="G55" s="105" t="s">
        <v>194</v>
      </c>
      <c r="H55" s="134"/>
      <c r="I55" s="134" t="s">
        <v>168</v>
      </c>
      <c r="J55" s="55">
        <v>0.57986111111111116</v>
      </c>
      <c r="K55" s="55">
        <f t="shared" si="12"/>
        <v>0.7465277777777779</v>
      </c>
      <c r="L55" s="70">
        <v>0.5805555555555556</v>
      </c>
      <c r="M55" s="41">
        <f t="shared" si="7"/>
        <v>0.58402777777777781</v>
      </c>
      <c r="N55" s="70">
        <v>0.59236111111111112</v>
      </c>
      <c r="O55" s="41">
        <f t="shared" si="11"/>
        <v>1.2513888888888889</v>
      </c>
      <c r="P55" s="71">
        <v>0.66180555555555554</v>
      </c>
      <c r="Q55" s="41">
        <f t="shared" si="8"/>
        <v>0.67222222222222217</v>
      </c>
      <c r="R55" s="41">
        <v>0.71944444444444444</v>
      </c>
      <c r="S55" s="41">
        <f t="shared" si="9"/>
        <v>1.4791666666666665</v>
      </c>
      <c r="T55" s="126">
        <v>0.74027777777777781</v>
      </c>
      <c r="U55" s="72">
        <f t="shared" si="10"/>
        <v>0.75069444444444444</v>
      </c>
      <c r="V55" s="541">
        <v>100</v>
      </c>
      <c r="W55" s="110">
        <v>40</v>
      </c>
    </row>
    <row r="56" spans="1:23" ht="18.75" customHeight="1" x14ac:dyDescent="0.25">
      <c r="A56" s="586" t="s">
        <v>303</v>
      </c>
      <c r="B56" s="587"/>
      <c r="C56" s="148" t="s">
        <v>4553</v>
      </c>
      <c r="D56" s="50">
        <v>10084618</v>
      </c>
      <c r="E56" s="21" t="s">
        <v>441</v>
      </c>
      <c r="F56" s="79" t="s">
        <v>60</v>
      </c>
      <c r="G56" s="105" t="s">
        <v>370</v>
      </c>
      <c r="H56" s="180"/>
      <c r="I56" s="105" t="s">
        <v>3195</v>
      </c>
      <c r="J56" s="55">
        <v>0.59444444444444444</v>
      </c>
      <c r="K56" s="41">
        <f t="shared" si="12"/>
        <v>0.76111111111111118</v>
      </c>
      <c r="L56" s="70">
        <v>0.59513888888888888</v>
      </c>
      <c r="M56" s="41">
        <f t="shared" si="7"/>
        <v>0.59861111111111109</v>
      </c>
      <c r="N56" s="70">
        <v>0.6020833333333333</v>
      </c>
      <c r="O56" s="41">
        <f t="shared" si="11"/>
        <v>1.2611111111111111</v>
      </c>
      <c r="P56" s="71">
        <v>0.66527777777777775</v>
      </c>
      <c r="Q56" s="41">
        <f t="shared" si="8"/>
        <v>0.67569444444444438</v>
      </c>
      <c r="R56" s="41">
        <v>0.70833333333333337</v>
      </c>
      <c r="S56" s="41">
        <f t="shared" si="9"/>
        <v>1.4680555555555554</v>
      </c>
      <c r="T56" s="126">
        <v>0.74583333333333335</v>
      </c>
      <c r="U56" s="72">
        <f t="shared" si="10"/>
        <v>0.75624999999999998</v>
      </c>
      <c r="V56" s="541">
        <v>80</v>
      </c>
      <c r="W56" s="110">
        <v>30</v>
      </c>
    </row>
    <row r="57" spans="1:23" ht="18.75" customHeight="1" x14ac:dyDescent="0.25">
      <c r="A57" s="586" t="s">
        <v>306</v>
      </c>
      <c r="B57" s="587"/>
      <c r="C57" s="148" t="s">
        <v>4554</v>
      </c>
      <c r="D57" s="50">
        <v>40778434</v>
      </c>
      <c r="E57" s="201" t="s">
        <v>45</v>
      </c>
      <c r="F57" s="79" t="s">
        <v>60</v>
      </c>
      <c r="G57" s="184" t="s">
        <v>696</v>
      </c>
      <c r="H57" s="182">
        <v>0.55347222222222225</v>
      </c>
      <c r="I57" s="50" t="s">
        <v>2295</v>
      </c>
      <c r="J57" s="55">
        <v>0.59513888888888888</v>
      </c>
      <c r="K57" s="41">
        <f t="shared" si="12"/>
        <v>0.76180555555555562</v>
      </c>
      <c r="L57" s="70">
        <v>0.59583333333333333</v>
      </c>
      <c r="M57" s="41">
        <f t="shared" si="7"/>
        <v>0.59930555555555554</v>
      </c>
      <c r="N57" s="70">
        <v>0.60624999999999996</v>
      </c>
      <c r="O57" s="41">
        <f t="shared" si="11"/>
        <v>1.2652777777777777</v>
      </c>
      <c r="P57" s="71">
        <v>0.67361111111111116</v>
      </c>
      <c r="Q57" s="41">
        <f t="shared" si="8"/>
        <v>0.68402777777777779</v>
      </c>
      <c r="R57" s="41">
        <v>0.74305555555555558</v>
      </c>
      <c r="S57" s="41">
        <f t="shared" si="9"/>
        <v>1.5027777777777778</v>
      </c>
      <c r="T57" s="126">
        <v>0.77638888888888891</v>
      </c>
      <c r="U57" s="72">
        <f t="shared" si="10"/>
        <v>0.78680555555555554</v>
      </c>
      <c r="V57" s="541">
        <v>80</v>
      </c>
      <c r="W57" s="110">
        <v>40</v>
      </c>
    </row>
    <row r="58" spans="1:23" ht="18.75" customHeight="1" x14ac:dyDescent="0.25">
      <c r="A58" s="586" t="s">
        <v>308</v>
      </c>
      <c r="B58" s="587"/>
      <c r="C58" s="148" t="s">
        <v>4555</v>
      </c>
      <c r="D58" s="50">
        <v>72253513</v>
      </c>
      <c r="E58" s="201" t="s">
        <v>45</v>
      </c>
      <c r="F58" s="79" t="s">
        <v>60</v>
      </c>
      <c r="G58" s="105" t="s">
        <v>370</v>
      </c>
      <c r="H58" s="50"/>
      <c r="I58" s="50" t="s">
        <v>2295</v>
      </c>
      <c r="J58" s="55">
        <v>0.60277777777777775</v>
      </c>
      <c r="K58" s="41">
        <f t="shared" si="12"/>
        <v>0.76944444444444449</v>
      </c>
      <c r="L58" s="70">
        <v>0.60624999999999996</v>
      </c>
      <c r="M58" s="41">
        <f t="shared" si="7"/>
        <v>0.60972222222222217</v>
      </c>
      <c r="N58" s="41">
        <v>0.61388888888888893</v>
      </c>
      <c r="O58" s="41">
        <f t="shared" si="11"/>
        <v>1.2729166666666667</v>
      </c>
      <c r="P58" s="41">
        <v>0.67847222222222225</v>
      </c>
      <c r="Q58" s="41">
        <f t="shared" si="8"/>
        <v>0.68888888888888888</v>
      </c>
      <c r="R58" s="41">
        <v>0.72222222222222221</v>
      </c>
      <c r="S58" s="41">
        <f t="shared" si="9"/>
        <v>1.4819444444444443</v>
      </c>
      <c r="T58" s="126">
        <v>0.73402777777777772</v>
      </c>
      <c r="U58" s="72">
        <f t="shared" si="10"/>
        <v>0.74444444444444435</v>
      </c>
      <c r="V58" s="541">
        <v>80</v>
      </c>
      <c r="W58" s="110">
        <v>30</v>
      </c>
    </row>
    <row r="59" spans="1:23" ht="18.75" customHeight="1" x14ac:dyDescent="0.25">
      <c r="A59" s="586" t="s">
        <v>3872</v>
      </c>
      <c r="B59" s="587"/>
      <c r="C59" s="97" t="s">
        <v>4556</v>
      </c>
      <c r="D59" s="50">
        <v>80541839</v>
      </c>
      <c r="E59" s="21" t="s">
        <v>258</v>
      </c>
      <c r="F59" s="79" t="s">
        <v>1156</v>
      </c>
      <c r="G59" s="105"/>
      <c r="H59" s="105"/>
      <c r="I59" s="105" t="s">
        <v>3195</v>
      </c>
      <c r="J59" s="55">
        <v>0.6</v>
      </c>
      <c r="K59" s="41">
        <f t="shared" si="12"/>
        <v>0.76666666666666672</v>
      </c>
      <c r="L59" s="70">
        <v>0.60138888888888886</v>
      </c>
      <c r="M59" s="41">
        <f t="shared" si="7"/>
        <v>0.60486111111111107</v>
      </c>
      <c r="N59" s="70">
        <v>0.6069444444444444</v>
      </c>
      <c r="O59" s="41">
        <v>0.64861111111111114</v>
      </c>
      <c r="P59" s="71">
        <v>0.69305555555555554</v>
      </c>
      <c r="Q59" s="41">
        <f t="shared" si="8"/>
        <v>0.70347222222222217</v>
      </c>
      <c r="R59" s="41">
        <v>0.73124999999999996</v>
      </c>
      <c r="S59" s="41">
        <f t="shared" si="9"/>
        <v>1.4909722222222221</v>
      </c>
      <c r="T59" s="126">
        <v>0.75</v>
      </c>
      <c r="U59" s="72">
        <f t="shared" si="10"/>
        <v>0.76041666666666663</v>
      </c>
      <c r="V59" s="541">
        <v>80</v>
      </c>
      <c r="W59" s="110"/>
    </row>
    <row r="60" spans="1:23" ht="18.75" customHeight="1" x14ac:dyDescent="0.25">
      <c r="A60" s="586" t="s">
        <v>311</v>
      </c>
      <c r="B60" s="587"/>
      <c r="C60" s="97" t="s">
        <v>4557</v>
      </c>
      <c r="D60" s="50">
        <v>1011833</v>
      </c>
      <c r="E60" s="21" t="s">
        <v>429</v>
      </c>
      <c r="F60" s="79" t="s">
        <v>60</v>
      </c>
      <c r="G60" s="105"/>
      <c r="H60" s="21" t="s">
        <v>108</v>
      </c>
      <c r="I60" s="105" t="s">
        <v>3195</v>
      </c>
      <c r="J60" s="55">
        <v>0.60069444444444442</v>
      </c>
      <c r="K60" s="41">
        <v>0.16666666666666671</v>
      </c>
      <c r="L60" s="70">
        <v>0.6020833333333333</v>
      </c>
      <c r="M60" s="41">
        <f t="shared" si="7"/>
        <v>0.60555555555555551</v>
      </c>
      <c r="N60" s="70">
        <v>0.60833333333333328</v>
      </c>
      <c r="O60" s="41">
        <f>N60+$O$61</f>
        <v>1.2673611111111112</v>
      </c>
      <c r="P60" s="71">
        <v>0.69097222222222221</v>
      </c>
      <c r="Q60" s="41">
        <f t="shared" si="8"/>
        <v>0.70138888888888884</v>
      </c>
      <c r="R60" s="41">
        <v>0.73124999999999996</v>
      </c>
      <c r="S60" s="41">
        <f t="shared" si="9"/>
        <v>1.4909722222222221</v>
      </c>
      <c r="T60" s="126">
        <v>0.76041666666666663</v>
      </c>
      <c r="U60" s="555">
        <f t="shared" si="10"/>
        <v>0.77083333333333326</v>
      </c>
      <c r="V60" s="541">
        <v>80</v>
      </c>
      <c r="W60" s="541"/>
    </row>
    <row r="61" spans="1:23" ht="18.75" customHeight="1" x14ac:dyDescent="0.25">
      <c r="A61" s="586" t="s">
        <v>3877</v>
      </c>
      <c r="B61" s="587"/>
      <c r="C61" s="151" t="s">
        <v>4558</v>
      </c>
      <c r="D61" s="115">
        <v>2251857</v>
      </c>
      <c r="E61" s="115" t="s">
        <v>84</v>
      </c>
      <c r="F61" s="79" t="s">
        <v>60</v>
      </c>
      <c r="G61" s="184" t="s">
        <v>4559</v>
      </c>
      <c r="H61" s="21" t="s">
        <v>108</v>
      </c>
      <c r="I61" s="134" t="s">
        <v>168</v>
      </c>
      <c r="J61" s="55">
        <v>0.60486111111111107</v>
      </c>
      <c r="K61" s="41">
        <v>0.16666666666666671</v>
      </c>
      <c r="L61" s="70">
        <v>0.60763888888888884</v>
      </c>
      <c r="M61" s="41">
        <v>3.472222222222222E-3</v>
      </c>
      <c r="N61" s="41">
        <v>0.61736111111111114</v>
      </c>
      <c r="O61" s="41">
        <v>0.65902777777777777</v>
      </c>
      <c r="P61" s="71">
        <v>0.67569444444444449</v>
      </c>
      <c r="Q61" s="41">
        <v>1.041666666666667E-2</v>
      </c>
      <c r="R61" s="41">
        <v>0.74930555555555556</v>
      </c>
      <c r="S61" s="41">
        <v>0.75972222222222219</v>
      </c>
      <c r="T61" s="126">
        <v>0.76180555555555551</v>
      </c>
      <c r="U61" s="72">
        <v>1.041666666666667E-2</v>
      </c>
      <c r="V61" s="541">
        <v>100</v>
      </c>
      <c r="W61" s="110">
        <v>50</v>
      </c>
    </row>
    <row r="62" spans="1:23" ht="18.75" customHeight="1" x14ac:dyDescent="0.25">
      <c r="A62" s="602"/>
      <c r="B62" s="587"/>
      <c r="C62" s="137" t="s">
        <v>4560</v>
      </c>
      <c r="D62" s="138">
        <v>25666566</v>
      </c>
      <c r="E62" s="88" t="s">
        <v>45</v>
      </c>
      <c r="F62" s="157"/>
      <c r="G62" s="88"/>
      <c r="H62" s="88"/>
      <c r="I62" s="88" t="s">
        <v>187</v>
      </c>
      <c r="J62" s="233"/>
      <c r="K62" s="15">
        <v>0.16666666666666671</v>
      </c>
      <c r="L62" s="16"/>
      <c r="M62" s="15">
        <v>3.472222222222222E-3</v>
      </c>
      <c r="N62" s="15"/>
      <c r="O62" s="15">
        <v>4.1666666666666657E-2</v>
      </c>
      <c r="P62" s="15"/>
      <c r="Q62" s="15">
        <v>1.041666666666667E-2</v>
      </c>
      <c r="R62" s="15"/>
      <c r="S62" s="15">
        <v>1.041666666666667E-2</v>
      </c>
      <c r="T62" s="127"/>
      <c r="U62" s="15">
        <v>1.041666666666667E-2</v>
      </c>
      <c r="V62" s="544"/>
      <c r="W62" s="125"/>
    </row>
    <row r="63" spans="1:23" ht="18.75" customHeight="1" x14ac:dyDescent="0.25">
      <c r="A63" s="586" t="s">
        <v>3879</v>
      </c>
      <c r="B63" s="587"/>
      <c r="C63" s="135" t="s">
        <v>4561</v>
      </c>
      <c r="D63" s="115">
        <v>25739840</v>
      </c>
      <c r="E63" s="115" t="s">
        <v>37</v>
      </c>
      <c r="F63" s="79" t="s">
        <v>1156</v>
      </c>
      <c r="G63" s="96"/>
      <c r="H63" s="96"/>
      <c r="I63" s="96" t="s">
        <v>1020</v>
      </c>
      <c r="J63" s="63">
        <v>0.61041666666666672</v>
      </c>
      <c r="K63" s="41">
        <v>0.16666666666666671</v>
      </c>
      <c r="L63" s="70">
        <v>0.61250000000000004</v>
      </c>
      <c r="M63" s="41">
        <v>0.61597222222222225</v>
      </c>
      <c r="N63" s="41">
        <v>0.61875000000000002</v>
      </c>
      <c r="O63" s="41">
        <v>0.66041666666666665</v>
      </c>
      <c r="P63" s="71">
        <v>0.68541666666666667</v>
      </c>
      <c r="Q63" s="41">
        <v>0.6958333333333333</v>
      </c>
      <c r="R63" s="41">
        <v>0.75416666666666665</v>
      </c>
      <c r="S63" s="41">
        <v>0.76458333333333328</v>
      </c>
      <c r="T63" s="126">
        <v>0.77222222222222225</v>
      </c>
      <c r="U63" s="72">
        <v>0.78263888888888888</v>
      </c>
      <c r="V63" s="541">
        <v>80</v>
      </c>
      <c r="W63" s="110"/>
    </row>
    <row r="64" spans="1:23" ht="18.75" customHeight="1" x14ac:dyDescent="0.25">
      <c r="A64" s="586" t="s">
        <v>3880</v>
      </c>
      <c r="B64" s="587"/>
      <c r="C64" s="135" t="s">
        <v>4562</v>
      </c>
      <c r="D64" s="115">
        <v>44905113</v>
      </c>
      <c r="E64" s="201" t="s">
        <v>45</v>
      </c>
      <c r="F64" s="79" t="s">
        <v>60</v>
      </c>
      <c r="G64" s="256"/>
      <c r="H64" s="256"/>
      <c r="I64" s="256" t="s">
        <v>34</v>
      </c>
      <c r="J64" s="63">
        <v>0.61111111111111116</v>
      </c>
      <c r="K64" s="41">
        <v>0.16666666666666671</v>
      </c>
      <c r="L64" s="70">
        <v>0.61388888888888893</v>
      </c>
      <c r="M64" s="41">
        <v>0.61736111111111114</v>
      </c>
      <c r="N64" s="41">
        <v>0.62222222222222223</v>
      </c>
      <c r="O64" s="41">
        <v>0.66388888888888886</v>
      </c>
      <c r="P64" s="71">
        <v>0.69722222222222219</v>
      </c>
      <c r="Q64" s="41">
        <v>0.70833333333333337</v>
      </c>
      <c r="R64" s="41">
        <v>0.75347222222222221</v>
      </c>
      <c r="S64" s="41">
        <v>0.76388888888888884</v>
      </c>
      <c r="T64" s="126">
        <v>0.76527777777777772</v>
      </c>
      <c r="U64" s="72">
        <v>0.77569444444444446</v>
      </c>
      <c r="V64" s="541">
        <v>80</v>
      </c>
      <c r="W64" s="110"/>
    </row>
    <row r="65" spans="1:23" ht="18.75" customHeight="1" x14ac:dyDescent="0.25">
      <c r="A65" s="586" t="s">
        <v>4563</v>
      </c>
      <c r="B65" s="587"/>
      <c r="C65" s="135" t="s">
        <v>4564</v>
      </c>
      <c r="D65" s="115">
        <v>71337282</v>
      </c>
      <c r="E65" s="115" t="s">
        <v>17</v>
      </c>
      <c r="F65" s="79" t="s">
        <v>60</v>
      </c>
      <c r="G65" s="196" t="s">
        <v>602</v>
      </c>
      <c r="H65" s="134"/>
      <c r="I65" s="428" t="s">
        <v>57</v>
      </c>
      <c r="J65" s="63">
        <v>0.61250000000000004</v>
      </c>
      <c r="K65" s="41">
        <v>0.16666666666666671</v>
      </c>
      <c r="L65" s="70">
        <v>0.6166666666666667</v>
      </c>
      <c r="M65" s="41">
        <v>0.62013888888888891</v>
      </c>
      <c r="N65" s="41">
        <v>0.62569444444444444</v>
      </c>
      <c r="O65" s="41">
        <v>0.62569444444444444</v>
      </c>
      <c r="P65" s="71">
        <v>0.70138888888888884</v>
      </c>
      <c r="Q65" s="41">
        <v>0.71180555555555558</v>
      </c>
      <c r="R65" s="41">
        <v>0.77638888888888891</v>
      </c>
      <c r="S65" s="41">
        <v>0.78680555555555554</v>
      </c>
      <c r="T65" s="126">
        <v>0.79305555555555551</v>
      </c>
      <c r="U65" s="72">
        <v>0.80347222222222225</v>
      </c>
      <c r="V65" s="541">
        <v>100</v>
      </c>
      <c r="W65" s="110"/>
    </row>
    <row r="66" spans="1:23" ht="18.75" customHeight="1" x14ac:dyDescent="0.25">
      <c r="A66" s="586" t="s">
        <v>4565</v>
      </c>
      <c r="B66" s="587"/>
      <c r="C66" s="135" t="s">
        <v>4566</v>
      </c>
      <c r="D66" s="115">
        <v>7965642</v>
      </c>
      <c r="E66" s="115" t="s">
        <v>37</v>
      </c>
      <c r="F66" s="79" t="s">
        <v>1156</v>
      </c>
      <c r="G66" s="176"/>
      <c r="H66" s="96"/>
      <c r="I66" s="176" t="s">
        <v>1033</v>
      </c>
      <c r="J66" s="63">
        <v>0.61319444444444449</v>
      </c>
      <c r="K66" s="63">
        <v>0.16666666666666671</v>
      </c>
      <c r="L66" s="63">
        <v>0.61875000000000002</v>
      </c>
      <c r="M66" s="63">
        <v>3.472222222222222E-3</v>
      </c>
      <c r="N66" s="63">
        <v>0.63124999999999998</v>
      </c>
      <c r="O66" s="63">
        <v>0.63124999999999998</v>
      </c>
      <c r="P66" s="71">
        <v>0.72291666666666665</v>
      </c>
      <c r="Q66" s="41">
        <v>0.73333333333333328</v>
      </c>
      <c r="R66" s="41">
        <v>0.75416666666666665</v>
      </c>
      <c r="S66" s="41">
        <v>0.76458333333333328</v>
      </c>
      <c r="T66" s="301">
        <v>0.76666666666666672</v>
      </c>
      <c r="U66" s="301">
        <v>0.77708333333333335</v>
      </c>
      <c r="V66" s="541">
        <v>80</v>
      </c>
      <c r="W66" s="110"/>
    </row>
    <row r="67" spans="1:23" s="6" customFormat="1" ht="18.75" customHeight="1" x14ac:dyDescent="0.25">
      <c r="A67" s="586" t="s">
        <v>4567</v>
      </c>
      <c r="B67" s="587"/>
      <c r="C67" s="137" t="s">
        <v>4568</v>
      </c>
      <c r="D67" s="138">
        <v>42757629</v>
      </c>
      <c r="E67" s="138" t="s">
        <v>37</v>
      </c>
      <c r="F67" s="80" t="s">
        <v>60</v>
      </c>
      <c r="G67" s="105"/>
      <c r="H67" s="105"/>
      <c r="I67" s="105" t="s">
        <v>3195</v>
      </c>
      <c r="J67" s="233">
        <v>0.625</v>
      </c>
      <c r="K67" s="15">
        <v>0.16666666666666671</v>
      </c>
      <c r="L67" s="16">
        <v>0.62569444444444444</v>
      </c>
      <c r="M67" s="15">
        <v>0.62916666666666665</v>
      </c>
      <c r="N67" s="15">
        <v>0.64236111111111116</v>
      </c>
      <c r="O67" s="15">
        <v>0.64236111111111116</v>
      </c>
      <c r="P67" s="17">
        <v>0.72291666666666665</v>
      </c>
      <c r="Q67" s="15">
        <v>0.73333333333333328</v>
      </c>
      <c r="R67" s="15"/>
      <c r="S67" s="15">
        <v>1.041666666666667E-2</v>
      </c>
      <c r="T67" s="127"/>
      <c r="U67" s="15">
        <v>1.041666666666667E-2</v>
      </c>
      <c r="V67" s="541">
        <v>80</v>
      </c>
      <c r="W67" s="110"/>
    </row>
    <row r="68" spans="1:23" ht="18.75" customHeight="1" x14ac:dyDescent="0.25">
      <c r="A68" s="586" t="s">
        <v>4569</v>
      </c>
      <c r="B68" s="587"/>
      <c r="C68" s="135" t="s">
        <v>4570</v>
      </c>
      <c r="D68" s="115">
        <v>80150365</v>
      </c>
      <c r="E68" s="115" t="s">
        <v>84</v>
      </c>
      <c r="F68" s="79" t="s">
        <v>1156</v>
      </c>
      <c r="G68" s="105"/>
      <c r="H68" s="105"/>
      <c r="I68" s="105" t="s">
        <v>3195</v>
      </c>
      <c r="J68" s="63">
        <v>0.62569444444444444</v>
      </c>
      <c r="K68" s="41">
        <v>0.16666666666666671</v>
      </c>
      <c r="L68" s="70">
        <v>0.63055555555555554</v>
      </c>
      <c r="M68" s="41">
        <v>0.63402777777777775</v>
      </c>
      <c r="N68" s="41">
        <v>0.6430555555555556</v>
      </c>
      <c r="O68" s="41">
        <v>0.6430555555555556</v>
      </c>
      <c r="P68" s="71">
        <v>0.73541666666666672</v>
      </c>
      <c r="Q68" s="41">
        <v>0.74583333333333335</v>
      </c>
      <c r="R68" s="41">
        <v>0.76666666666666672</v>
      </c>
      <c r="S68" s="41">
        <v>0.77708333333333335</v>
      </c>
      <c r="T68" s="126">
        <v>0.77847222222222223</v>
      </c>
      <c r="U68" s="72">
        <v>0.78888888888888886</v>
      </c>
      <c r="V68" s="541">
        <v>80</v>
      </c>
      <c r="W68" s="110"/>
    </row>
    <row r="69" spans="1:23" ht="18.75" customHeight="1" x14ac:dyDescent="0.25">
      <c r="A69" s="586" t="s">
        <v>4571</v>
      </c>
      <c r="B69" s="587"/>
      <c r="C69" s="135" t="s">
        <v>4572</v>
      </c>
      <c r="D69" s="115">
        <v>46744560</v>
      </c>
      <c r="E69" s="117" t="s">
        <v>429</v>
      </c>
      <c r="F69" s="79" t="s">
        <v>60</v>
      </c>
      <c r="G69" s="115"/>
      <c r="H69" s="50"/>
      <c r="I69" s="115" t="s">
        <v>3048</v>
      </c>
      <c r="J69" s="63">
        <v>0.6430555555555556</v>
      </c>
      <c r="K69" s="41">
        <v>0.16666666666666671</v>
      </c>
      <c r="L69" s="70">
        <v>0.64375000000000004</v>
      </c>
      <c r="M69" s="41">
        <v>0.64722222222222225</v>
      </c>
      <c r="N69" s="41">
        <v>0.64861111111111114</v>
      </c>
      <c r="O69" s="41">
        <v>0.69027777777777777</v>
      </c>
      <c r="P69" s="71">
        <v>0.73750000000000004</v>
      </c>
      <c r="Q69" s="41">
        <v>0.74791666666666667</v>
      </c>
      <c r="R69" s="41">
        <v>0.7583333333333333</v>
      </c>
      <c r="S69" s="41">
        <v>0.76875000000000004</v>
      </c>
      <c r="T69" s="126">
        <v>0.77013888888888893</v>
      </c>
      <c r="U69" s="72">
        <v>0.78055555555555556</v>
      </c>
      <c r="V69" s="541">
        <v>80</v>
      </c>
      <c r="W69" s="110"/>
    </row>
    <row r="70" spans="1:23" ht="18.75" customHeight="1" x14ac:dyDescent="0.25">
      <c r="A70" s="586" t="s">
        <v>4573</v>
      </c>
      <c r="B70" s="587"/>
      <c r="C70" s="97" t="s">
        <v>4574</v>
      </c>
      <c r="D70" s="50">
        <v>45479913</v>
      </c>
      <c r="E70" s="50" t="s">
        <v>84</v>
      </c>
      <c r="F70" s="79" t="s">
        <v>1156</v>
      </c>
      <c r="G70" s="184" t="s">
        <v>2030</v>
      </c>
      <c r="H70" s="425"/>
      <c r="I70" s="134" t="s">
        <v>57</v>
      </c>
      <c r="J70" s="63">
        <v>0.64861111111111114</v>
      </c>
      <c r="K70" s="41">
        <v>0.16666666666666671</v>
      </c>
      <c r="L70" s="70">
        <v>0.64930555555555558</v>
      </c>
      <c r="M70" s="41">
        <v>0.65277777777777779</v>
      </c>
      <c r="N70" s="41">
        <v>0.65555555555555556</v>
      </c>
      <c r="O70" s="41">
        <v>0.69722222222222219</v>
      </c>
      <c r="P70" s="71">
        <v>0.74722222222222223</v>
      </c>
      <c r="Q70" s="41">
        <v>0.75763888888888886</v>
      </c>
      <c r="R70" s="41">
        <v>0.77777777777777779</v>
      </c>
      <c r="S70" s="41">
        <v>0.78819444444444442</v>
      </c>
      <c r="T70" s="126">
        <v>0.78888888888888886</v>
      </c>
      <c r="U70" s="72">
        <v>0.7993055555555556</v>
      </c>
      <c r="V70" s="541">
        <v>100</v>
      </c>
      <c r="W70" s="110"/>
    </row>
    <row r="71" spans="1:23" ht="18.75" customHeight="1" x14ac:dyDescent="0.25">
      <c r="A71" s="589"/>
      <c r="B71" s="589"/>
    </row>
    <row r="72" spans="1:23" ht="18.75" customHeight="1" x14ac:dyDescent="0.25">
      <c r="A72" s="589"/>
      <c r="B72" s="589"/>
    </row>
    <row r="73" spans="1:23" ht="18.75" customHeight="1" x14ac:dyDescent="0.25">
      <c r="A73" s="589"/>
      <c r="B73" s="589"/>
    </row>
    <row r="74" spans="1:23" ht="18.75" customHeight="1" x14ac:dyDescent="0.25">
      <c r="A74" s="589"/>
      <c r="B74" s="589"/>
    </row>
    <row r="75" spans="1:23" ht="18.75" customHeight="1" x14ac:dyDescent="0.25">
      <c r="A75" s="589"/>
      <c r="B75" s="589"/>
    </row>
    <row r="76" spans="1:23" ht="18.75" customHeight="1" x14ac:dyDescent="0.25">
      <c r="A76" s="589"/>
      <c r="B76" s="589"/>
    </row>
    <row r="77" spans="1:23" ht="18" customHeight="1" x14ac:dyDescent="0.25"/>
    <row r="78" spans="1:23" ht="15.75" customHeight="1" x14ac:dyDescent="0.25">
      <c r="B78" t="s">
        <v>6768</v>
      </c>
      <c r="C78" t="s">
        <v>6769</v>
      </c>
      <c r="D78" t="s">
        <v>6770</v>
      </c>
      <c r="E78" t="s">
        <v>6771</v>
      </c>
      <c r="F78" t="s">
        <v>6772</v>
      </c>
      <c r="G78" t="s">
        <v>6773</v>
      </c>
      <c r="H78" t="s">
        <v>6774</v>
      </c>
    </row>
    <row r="79" spans="1:23" ht="18" customHeight="1" x14ac:dyDescent="0.25"/>
    <row r="80" spans="1:23" ht="18" customHeight="1" x14ac:dyDescent="0.25"/>
    <row r="81" ht="18" customHeight="1" x14ac:dyDescent="0.25"/>
    <row r="82" ht="18" customHeight="1" x14ac:dyDescent="0.25"/>
    <row r="83" ht="18" customHeight="1" x14ac:dyDescent="0.25"/>
    <row r="84" ht="18" customHeight="1" x14ac:dyDescent="0.25"/>
    <row r="85" ht="18" customHeight="1" x14ac:dyDescent="0.25"/>
    <row r="86" ht="18" customHeight="1" x14ac:dyDescent="0.25"/>
    <row r="87" ht="18" customHeight="1" x14ac:dyDescent="0.25"/>
    <row r="88" ht="18" customHeight="1" x14ac:dyDescent="0.25"/>
    <row r="89" ht="18" customHeight="1" x14ac:dyDescent="0.25"/>
    <row r="90" ht="18" customHeight="1" x14ac:dyDescent="0.25"/>
    <row r="91" ht="18" customHeight="1" x14ac:dyDescent="0.25"/>
    <row r="92" ht="18" customHeight="1" x14ac:dyDescent="0.25"/>
    <row r="93" ht="18" customHeight="1" x14ac:dyDescent="0.25"/>
    <row r="94" ht="18" customHeight="1" x14ac:dyDescent="0.25"/>
    <row r="95" ht="18" customHeight="1" x14ac:dyDescent="0.25"/>
    <row r="96" ht="18" customHeight="1" x14ac:dyDescent="0.25"/>
    <row r="97" spans="2:6" ht="18" customHeight="1" x14ac:dyDescent="0.25"/>
    <row r="98" spans="2:6" ht="18" customHeight="1" x14ac:dyDescent="0.25"/>
    <row r="99" spans="2:6" ht="18" customHeight="1" x14ac:dyDescent="0.25"/>
    <row r="100" spans="2:6" ht="18" customHeight="1" x14ac:dyDescent="0.25"/>
    <row r="101" spans="2:6" ht="21" customHeight="1" x14ac:dyDescent="0.25"/>
    <row r="102" spans="2:6" ht="15.75" customHeight="1" x14ac:dyDescent="0.25">
      <c r="B102" t="s">
        <v>6768</v>
      </c>
      <c r="C102" t="s">
        <v>6769</v>
      </c>
      <c r="D102" t="s">
        <v>6770</v>
      </c>
      <c r="E102" t="s">
        <v>6771</v>
      </c>
      <c r="F102" t="s">
        <v>6772</v>
      </c>
    </row>
    <row r="103" spans="2:6" ht="15.75" customHeight="1" x14ac:dyDescent="0.25"/>
    <row r="104" spans="2:6" ht="15.75" customHeight="1" x14ac:dyDescent="0.25"/>
    <row r="105" spans="2:6" ht="15.75" customHeight="1" x14ac:dyDescent="0.25"/>
    <row r="106" spans="2:6" ht="21" customHeight="1" x14ac:dyDescent="0.25"/>
    <row r="107" spans="2:6" ht="18.75" customHeight="1" x14ac:dyDescent="0.25"/>
    <row r="108" spans="2:6" ht="15.75" customHeight="1" x14ac:dyDescent="0.25"/>
    <row r="109" spans="2:6" ht="15.75" customHeight="1" x14ac:dyDescent="0.25"/>
    <row r="110" spans="2:6" ht="18.75" customHeight="1" x14ac:dyDescent="0.25"/>
    <row r="114" spans="3:9" x14ac:dyDescent="0.25">
      <c r="C114" t="s">
        <v>6768</v>
      </c>
      <c r="D114" t="s">
        <v>6769</v>
      </c>
      <c r="E114" t="s">
        <v>6770</v>
      </c>
      <c r="F114" t="s">
        <v>6771</v>
      </c>
      <c r="G114" t="s">
        <v>6772</v>
      </c>
      <c r="H114" t="s">
        <v>6773</v>
      </c>
      <c r="I114" t="s">
        <v>6774</v>
      </c>
    </row>
    <row r="115" spans="3:9" ht="15.75" customHeight="1" x14ac:dyDescent="0.25"/>
    <row r="116" spans="3:9" ht="15.75" customHeight="1" x14ac:dyDescent="0.25"/>
    <row r="117" spans="3:9" ht="15.75" customHeight="1" x14ac:dyDescent="0.25"/>
    <row r="118" spans="3:9" ht="15.75" customHeight="1" x14ac:dyDescent="0.25"/>
    <row r="119" spans="3:9" ht="15.75" customHeight="1" x14ac:dyDescent="0.25"/>
    <row r="120" spans="3:9" ht="15.75" customHeight="1" x14ac:dyDescent="0.25"/>
    <row r="121" spans="3:9" ht="15.75" customHeight="1" x14ac:dyDescent="0.25"/>
    <row r="122" spans="3:9" ht="18.75" customHeight="1" x14ac:dyDescent="0.25"/>
    <row r="123" spans="3:9" ht="15.75" customHeight="1" x14ac:dyDescent="0.25"/>
  </sheetData>
  <mergeCells count="81">
    <mergeCell ref="A50:B50"/>
    <mergeCell ref="A73:B73"/>
    <mergeCell ref="A51:B51"/>
    <mergeCell ref="A70:B70"/>
    <mergeCell ref="A54:B54"/>
    <mergeCell ref="A69:B69"/>
    <mergeCell ref="A65:B65"/>
    <mergeCell ref="A60:B60"/>
    <mergeCell ref="A66:B66"/>
    <mergeCell ref="A41:B41"/>
    <mergeCell ref="A74:B74"/>
    <mergeCell ref="A56:B56"/>
    <mergeCell ref="A27:B27"/>
    <mergeCell ref="A9:B9"/>
    <mergeCell ref="A11:B11"/>
    <mergeCell ref="A61:B61"/>
    <mergeCell ref="A37:B37"/>
    <mergeCell ref="A46:B46"/>
    <mergeCell ref="A26:B26"/>
    <mergeCell ref="A71:B71"/>
    <mergeCell ref="A52:B52"/>
    <mergeCell ref="A63:B63"/>
    <mergeCell ref="A10:B10"/>
    <mergeCell ref="A15:B15"/>
    <mergeCell ref="A64:B64"/>
    <mergeCell ref="A76:B76"/>
    <mergeCell ref="A33:B33"/>
    <mergeCell ref="A42:B42"/>
    <mergeCell ref="A17:B17"/>
    <mergeCell ref="A22:B22"/>
    <mergeCell ref="A53:B53"/>
    <mergeCell ref="A35:B35"/>
    <mergeCell ref="A62:B62"/>
    <mergeCell ref="A19:B19"/>
    <mergeCell ref="A68:B68"/>
    <mergeCell ref="A28:B28"/>
    <mergeCell ref="A39:B39"/>
    <mergeCell ref="A48:B48"/>
    <mergeCell ref="A30:B30"/>
    <mergeCell ref="A59:B59"/>
    <mergeCell ref="A45:B45"/>
    <mergeCell ref="A6:B6"/>
    <mergeCell ref="A16:B16"/>
    <mergeCell ref="A25:B25"/>
    <mergeCell ref="A18:B18"/>
    <mergeCell ref="N1:O1"/>
    <mergeCell ref="A2:B2"/>
    <mergeCell ref="A7:B7"/>
    <mergeCell ref="A8:B8"/>
    <mergeCell ref="A75:B75"/>
    <mergeCell ref="A3:B3"/>
    <mergeCell ref="A55:B55"/>
    <mergeCell ref="A12:B12"/>
    <mergeCell ref="A21:B21"/>
    <mergeCell ref="A57:B57"/>
    <mergeCell ref="A5:B5"/>
    <mergeCell ref="A32:B32"/>
    <mergeCell ref="A14:B14"/>
    <mergeCell ref="A23:B23"/>
    <mergeCell ref="A4:B4"/>
    <mergeCell ref="A38:B38"/>
    <mergeCell ref="A43:B43"/>
    <mergeCell ref="A40:B40"/>
    <mergeCell ref="A67:B67"/>
    <mergeCell ref="A24:B24"/>
    <mergeCell ref="T1:U1"/>
    <mergeCell ref="A47:B47"/>
    <mergeCell ref="L1:M1"/>
    <mergeCell ref="A20:B20"/>
    <mergeCell ref="A72:B72"/>
    <mergeCell ref="A29:B29"/>
    <mergeCell ref="A13:B13"/>
    <mergeCell ref="A44:B44"/>
    <mergeCell ref="A31:B31"/>
    <mergeCell ref="A58:B58"/>
    <mergeCell ref="R1:S1"/>
    <mergeCell ref="A34:B34"/>
    <mergeCell ref="A49:B49"/>
    <mergeCell ref="P1:Q1"/>
    <mergeCell ref="A36:B36"/>
    <mergeCell ref="A1:B1"/>
  </mergeCells>
  <pageMargins left="0.7" right="0.7" top="0.75" bottom="0.75" header="0.3" footer="0.3"/>
  <pageSetup paperSize="9" fitToWidth="0" orientation="landscape"/>
  <tableParts count="3">
    <tablePart r:id="rId1"/>
    <tablePart r:id="rId2"/>
    <tablePart r:id="rId3"/>
  </tableParts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800-000000000000}">
  <sheetPr codeName="Hoja393">
    <pageSetUpPr fitToPage="1"/>
  </sheetPr>
  <dimension ref="A1:W112"/>
  <sheetViews>
    <sheetView topLeftCell="A14" workbookViewId="0">
      <selection activeCell="C25" sqref="C25:I25"/>
    </sheetView>
  </sheetViews>
  <sheetFormatPr baseColWidth="10" defaultColWidth="9.140625" defaultRowHeight="15" x14ac:dyDescent="0.25"/>
  <cols>
    <col min="1" max="2" width="2.7109375" customWidth="1"/>
    <col min="3" max="3" width="44.85546875" customWidth="1"/>
    <col min="4" max="4" width="14.5703125" customWidth="1"/>
    <col min="5" max="5" width="21.85546875" customWidth="1"/>
    <col min="6" max="6" width="22" customWidth="1"/>
    <col min="7" max="7" width="21.140625" bestFit="1" customWidth="1"/>
    <col min="8" max="8" width="11.85546875" customWidth="1"/>
    <col min="9" max="9" width="25.140625" customWidth="1"/>
    <col min="10" max="10" width="13.28515625" customWidth="1"/>
    <col min="11" max="11" width="13.5703125" customWidth="1"/>
    <col min="12" max="12" width="14.28515625" customWidth="1"/>
    <col min="13" max="13" width="13.7109375" customWidth="1"/>
    <col min="14" max="15" width="14.7109375" customWidth="1"/>
    <col min="16" max="16" width="15.28515625" customWidth="1"/>
    <col min="17" max="17" width="14.85546875" customWidth="1"/>
    <col min="18" max="19" width="15.42578125" customWidth="1"/>
    <col min="20" max="20" width="17" customWidth="1"/>
    <col min="21" max="21" width="17.85546875" customWidth="1"/>
  </cols>
  <sheetData>
    <row r="1" spans="1:23" ht="46.5" customHeight="1" x14ac:dyDescent="0.25">
      <c r="A1" s="596" t="s">
        <v>0</v>
      </c>
      <c r="B1" s="597"/>
      <c r="C1" s="10" t="s">
        <v>1</v>
      </c>
      <c r="D1" s="10" t="s">
        <v>2</v>
      </c>
      <c r="E1" s="25" t="s">
        <v>3</v>
      </c>
      <c r="F1" s="20" t="s">
        <v>4</v>
      </c>
      <c r="G1" s="1" t="s">
        <v>5</v>
      </c>
      <c r="H1" s="35" t="s">
        <v>6</v>
      </c>
      <c r="I1" s="2" t="s">
        <v>7</v>
      </c>
      <c r="J1" s="3" t="s">
        <v>8</v>
      </c>
      <c r="K1" s="3" t="s">
        <v>9</v>
      </c>
      <c r="L1" s="593" t="s">
        <v>10</v>
      </c>
      <c r="M1" s="592"/>
      <c r="N1" s="599" t="s">
        <v>11</v>
      </c>
      <c r="O1" s="592"/>
      <c r="P1" s="595" t="s">
        <v>12</v>
      </c>
      <c r="Q1" s="592"/>
      <c r="R1" s="594" t="s">
        <v>13</v>
      </c>
      <c r="S1" s="592"/>
      <c r="T1" s="591" t="s">
        <v>14</v>
      </c>
      <c r="U1" s="592"/>
      <c r="W1" s="110"/>
    </row>
    <row r="2" spans="1:23" ht="21" customHeight="1" x14ac:dyDescent="0.25">
      <c r="A2" s="586" t="s">
        <v>15</v>
      </c>
      <c r="B2" s="587"/>
      <c r="C2" s="148" t="s">
        <v>4575</v>
      </c>
      <c r="D2" s="50">
        <v>48457273</v>
      </c>
      <c r="E2" s="50" t="s">
        <v>17</v>
      </c>
      <c r="F2" s="79" t="s">
        <v>60</v>
      </c>
      <c r="G2" s="184" t="s">
        <v>226</v>
      </c>
      <c r="H2" s="182"/>
      <c r="I2" s="50" t="s">
        <v>1439</v>
      </c>
      <c r="J2" s="55">
        <v>0.35138888888888892</v>
      </c>
      <c r="K2" s="41">
        <f t="shared" ref="K2:K33" si="0">J2+$K$61</f>
        <v>0.35138888888888892</v>
      </c>
      <c r="L2" s="42">
        <v>0.35416666666666669</v>
      </c>
      <c r="M2" s="41">
        <f t="shared" ref="M2:M33" si="1">L2+$M$62</f>
        <v>0.35416666666666669</v>
      </c>
      <c r="N2" s="70">
        <v>0.36527777777777781</v>
      </c>
      <c r="O2" s="41">
        <f t="shared" ref="O2:O28" si="2">N2+$O$62</f>
        <v>0.36527777777777781</v>
      </c>
      <c r="P2" s="71">
        <v>0.40833333333333333</v>
      </c>
      <c r="Q2" s="41">
        <f t="shared" ref="Q2:Q12" si="3">P2+$Q$62</f>
        <v>0.40833333333333333</v>
      </c>
      <c r="R2" s="41">
        <v>0.42083333333333328</v>
      </c>
      <c r="S2" s="41">
        <f t="shared" ref="S2:S33" si="4">R2+$S$62</f>
        <v>0.42083333333333328</v>
      </c>
      <c r="T2" s="126">
        <v>0.4465277777777778</v>
      </c>
      <c r="U2" s="72">
        <f t="shared" ref="U2:U33" si="5">T2+$U$62</f>
        <v>0.4465277777777778</v>
      </c>
      <c r="V2" s="539">
        <v>80</v>
      </c>
      <c r="W2" s="539">
        <v>50</v>
      </c>
    </row>
    <row r="3" spans="1:23" ht="21" customHeight="1" x14ac:dyDescent="0.25">
      <c r="A3" s="600"/>
      <c r="B3" s="587"/>
      <c r="C3" s="104" t="s">
        <v>4427</v>
      </c>
      <c r="D3" s="88">
        <v>16741482</v>
      </c>
      <c r="E3" s="88" t="s">
        <v>45</v>
      </c>
      <c r="F3" s="80" t="s">
        <v>1156</v>
      </c>
      <c r="G3" s="88" t="s">
        <v>4428</v>
      </c>
      <c r="H3" s="553" t="s">
        <v>944</v>
      </c>
      <c r="I3" s="88" t="s">
        <v>315</v>
      </c>
      <c r="J3" s="161"/>
      <c r="K3" s="15">
        <f t="shared" si="0"/>
        <v>0</v>
      </c>
      <c r="L3" s="5"/>
      <c r="M3" s="15">
        <f t="shared" si="1"/>
        <v>0</v>
      </c>
      <c r="N3" s="16"/>
      <c r="O3" s="15">
        <f t="shared" si="2"/>
        <v>0</v>
      </c>
      <c r="P3" s="17"/>
      <c r="Q3" s="15">
        <f t="shared" si="3"/>
        <v>0</v>
      </c>
      <c r="R3" s="15"/>
      <c r="S3" s="15">
        <f t="shared" si="4"/>
        <v>0</v>
      </c>
      <c r="T3" s="127"/>
      <c r="U3" s="15">
        <f t="shared" si="5"/>
        <v>0</v>
      </c>
      <c r="V3" s="539"/>
      <c r="W3" s="539"/>
    </row>
    <row r="4" spans="1:23" ht="20.25" customHeight="1" x14ac:dyDescent="0.25">
      <c r="A4" s="586" t="s">
        <v>21</v>
      </c>
      <c r="B4" s="587"/>
      <c r="C4" s="148" t="s">
        <v>4576</v>
      </c>
      <c r="D4" s="50">
        <v>9275220</v>
      </c>
      <c r="E4" s="21" t="s">
        <v>429</v>
      </c>
      <c r="F4" s="79" t="s">
        <v>305</v>
      </c>
      <c r="G4" s="50" t="s">
        <v>4577</v>
      </c>
      <c r="H4" s="182"/>
      <c r="I4" s="50" t="s">
        <v>4578</v>
      </c>
      <c r="J4" s="55">
        <v>0.64861111111111114</v>
      </c>
      <c r="K4" s="41">
        <f t="shared" si="0"/>
        <v>0.64861111111111114</v>
      </c>
      <c r="L4" s="55">
        <v>0.65138888888888891</v>
      </c>
      <c r="M4" s="55">
        <f t="shared" si="1"/>
        <v>0.65138888888888891</v>
      </c>
      <c r="N4" s="70">
        <v>0.65972222222222221</v>
      </c>
      <c r="O4" s="41">
        <f t="shared" si="2"/>
        <v>0.65972222222222221</v>
      </c>
      <c r="P4" s="71">
        <v>0.74305555555555558</v>
      </c>
      <c r="Q4" s="41">
        <f t="shared" si="3"/>
        <v>0.74305555555555558</v>
      </c>
      <c r="R4" s="41">
        <v>0.76180555555555551</v>
      </c>
      <c r="S4" s="41">
        <f t="shared" si="4"/>
        <v>0.76180555555555551</v>
      </c>
      <c r="T4" s="126">
        <v>0.77361111111111114</v>
      </c>
      <c r="U4" s="72">
        <f t="shared" si="5"/>
        <v>0.77361111111111114</v>
      </c>
      <c r="V4" s="539">
        <v>100</v>
      </c>
      <c r="W4" s="539">
        <v>50</v>
      </c>
    </row>
    <row r="5" spans="1:23" ht="18.75" customHeight="1" x14ac:dyDescent="0.25">
      <c r="A5" s="586" t="s">
        <v>26</v>
      </c>
      <c r="B5" s="587"/>
      <c r="C5" s="135" t="s">
        <v>4568</v>
      </c>
      <c r="D5" s="115">
        <v>42757629</v>
      </c>
      <c r="E5" s="115" t="s">
        <v>37</v>
      </c>
      <c r="F5" s="79" t="s">
        <v>60</v>
      </c>
      <c r="G5" s="88" t="s">
        <v>4579</v>
      </c>
      <c r="H5" s="105"/>
      <c r="I5" s="105" t="s">
        <v>3195</v>
      </c>
      <c r="J5" s="55">
        <v>0.35833333333333328</v>
      </c>
      <c r="K5" s="41">
        <f t="shared" si="0"/>
        <v>0.35833333333333328</v>
      </c>
      <c r="L5" s="55">
        <v>0.37708333333333333</v>
      </c>
      <c r="M5" s="55">
        <f t="shared" si="1"/>
        <v>0.37708333333333333</v>
      </c>
      <c r="N5" s="70">
        <v>0.38541666666666669</v>
      </c>
      <c r="O5" s="41">
        <f t="shared" si="2"/>
        <v>0.38541666666666669</v>
      </c>
      <c r="P5" s="71">
        <v>0.43472222222222218</v>
      </c>
      <c r="Q5" s="41">
        <f t="shared" si="3"/>
        <v>0.43472222222222218</v>
      </c>
      <c r="R5" s="41">
        <v>0.4548611111111111</v>
      </c>
      <c r="S5" s="41">
        <f t="shared" si="4"/>
        <v>0.4548611111111111</v>
      </c>
      <c r="T5" s="126">
        <v>0.48194444444444451</v>
      </c>
      <c r="U5" s="72">
        <f t="shared" si="5"/>
        <v>0.48194444444444451</v>
      </c>
      <c r="V5" s="546"/>
      <c r="W5" s="546"/>
    </row>
    <row r="6" spans="1:23" ht="23.25" customHeight="1" x14ac:dyDescent="0.25">
      <c r="A6" s="586" t="s">
        <v>30</v>
      </c>
      <c r="B6" s="587"/>
      <c r="C6" s="97" t="s">
        <v>4539</v>
      </c>
      <c r="D6" s="50">
        <v>47666958</v>
      </c>
      <c r="E6" s="207" t="s">
        <v>138</v>
      </c>
      <c r="F6" s="79" t="s">
        <v>60</v>
      </c>
      <c r="G6" s="88" t="s">
        <v>2549</v>
      </c>
      <c r="H6" s="334"/>
      <c r="I6" s="256" t="s">
        <v>4498</v>
      </c>
      <c r="J6" s="55">
        <v>0.35902777777777778</v>
      </c>
      <c r="K6" s="41">
        <f t="shared" si="0"/>
        <v>0.35902777777777778</v>
      </c>
      <c r="L6" s="55">
        <v>0.3840277777777778</v>
      </c>
      <c r="M6" s="55">
        <f t="shared" si="1"/>
        <v>0.3840277777777778</v>
      </c>
      <c r="N6" s="70">
        <v>0.3923611111111111</v>
      </c>
      <c r="O6" s="41">
        <f t="shared" si="2"/>
        <v>0.3923611111111111</v>
      </c>
      <c r="P6" s="71">
        <v>0.45763888888888887</v>
      </c>
      <c r="Q6" s="41">
        <f t="shared" si="3"/>
        <v>0.45763888888888887</v>
      </c>
      <c r="R6" s="41">
        <v>0.47013888888888888</v>
      </c>
      <c r="S6" s="41">
        <f t="shared" si="4"/>
        <v>0.47013888888888888</v>
      </c>
      <c r="T6" s="126">
        <v>0.49444444444444452</v>
      </c>
      <c r="U6" s="72">
        <f t="shared" si="5"/>
        <v>0.49444444444444452</v>
      </c>
      <c r="V6" s="546"/>
      <c r="W6" s="546"/>
    </row>
    <row r="7" spans="1:23" ht="19.5" customHeight="1" x14ac:dyDescent="0.25">
      <c r="A7" s="586" t="s">
        <v>35</v>
      </c>
      <c r="B7" s="587"/>
      <c r="C7" s="97" t="s">
        <v>4580</v>
      </c>
      <c r="D7" s="50">
        <v>5566830</v>
      </c>
      <c r="E7" s="207" t="s">
        <v>138</v>
      </c>
      <c r="F7" s="79" t="s">
        <v>60</v>
      </c>
      <c r="G7" s="50" t="s">
        <v>4581</v>
      </c>
      <c r="H7" s="356" t="s">
        <v>108</v>
      </c>
      <c r="I7" s="50" t="s">
        <v>2910</v>
      </c>
      <c r="J7" s="55">
        <v>0.36249999999999999</v>
      </c>
      <c r="K7" s="41">
        <f t="shared" si="0"/>
        <v>0.36249999999999999</v>
      </c>
      <c r="L7" s="55">
        <v>0.38819444444444451</v>
      </c>
      <c r="M7" s="55">
        <f t="shared" si="1"/>
        <v>0.38819444444444451</v>
      </c>
      <c r="N7" s="70">
        <v>0.39513888888888887</v>
      </c>
      <c r="O7" s="41">
        <f t="shared" si="2"/>
        <v>0.39513888888888887</v>
      </c>
      <c r="P7" s="71">
        <v>0.47222222222222221</v>
      </c>
      <c r="Q7" s="41">
        <f t="shared" si="3"/>
        <v>0.47222222222222221</v>
      </c>
      <c r="R7" s="41">
        <v>0.48888888888888887</v>
      </c>
      <c r="S7" s="41">
        <f t="shared" si="4"/>
        <v>0.48888888888888887</v>
      </c>
      <c r="T7" s="126">
        <v>0.56736111111111109</v>
      </c>
      <c r="U7" s="72">
        <f t="shared" si="5"/>
        <v>0.56736111111111109</v>
      </c>
      <c r="V7" s="539">
        <v>80</v>
      </c>
      <c r="W7" s="539"/>
    </row>
    <row r="8" spans="1:23" ht="21.75" customHeight="1" x14ac:dyDescent="0.25">
      <c r="A8" s="586" t="s">
        <v>40</v>
      </c>
      <c r="B8" s="587"/>
      <c r="C8" s="148" t="s">
        <v>4582</v>
      </c>
      <c r="D8" s="50">
        <v>5887972</v>
      </c>
      <c r="E8" s="207" t="s">
        <v>138</v>
      </c>
      <c r="F8" s="79" t="s">
        <v>60</v>
      </c>
      <c r="G8" s="105" t="s">
        <v>4583</v>
      </c>
      <c r="H8" s="21" t="s">
        <v>108</v>
      </c>
      <c r="I8" s="50" t="s">
        <v>2910</v>
      </c>
      <c r="J8" s="55">
        <v>0.36875000000000002</v>
      </c>
      <c r="K8" s="41">
        <f t="shared" si="0"/>
        <v>0.36875000000000002</v>
      </c>
      <c r="L8" s="55">
        <v>0.39444444444444438</v>
      </c>
      <c r="M8" s="55">
        <f t="shared" si="1"/>
        <v>0.39444444444444438</v>
      </c>
      <c r="N8" s="70">
        <v>0.39930555555555558</v>
      </c>
      <c r="O8" s="41">
        <f t="shared" si="2"/>
        <v>0.39930555555555558</v>
      </c>
      <c r="P8" s="71">
        <v>0.47291666666666671</v>
      </c>
      <c r="Q8" s="41">
        <f t="shared" si="3"/>
        <v>0.47291666666666671</v>
      </c>
      <c r="R8" s="41">
        <v>0.48333333333333328</v>
      </c>
      <c r="S8" s="41">
        <f t="shared" si="4"/>
        <v>0.48333333333333328</v>
      </c>
      <c r="T8" s="126">
        <v>0.52569444444444446</v>
      </c>
      <c r="U8" s="72">
        <f t="shared" si="5"/>
        <v>0.52569444444444446</v>
      </c>
      <c r="V8" s="539">
        <v>80</v>
      </c>
      <c r="W8" s="539">
        <v>50</v>
      </c>
    </row>
    <row r="9" spans="1:23" ht="20.25" customHeight="1" x14ac:dyDescent="0.25">
      <c r="A9" s="586" t="s">
        <v>43</v>
      </c>
      <c r="B9" s="587"/>
      <c r="C9" s="97" t="s">
        <v>4584</v>
      </c>
      <c r="D9" s="50">
        <v>7325340</v>
      </c>
      <c r="E9" s="207" t="s">
        <v>138</v>
      </c>
      <c r="F9" s="79" t="s">
        <v>1156</v>
      </c>
      <c r="G9" s="256"/>
      <c r="H9" s="21" t="s">
        <v>108</v>
      </c>
      <c r="I9" s="256" t="s">
        <v>1497</v>
      </c>
      <c r="J9" s="55">
        <v>0.37152777777777779</v>
      </c>
      <c r="K9" s="41">
        <f t="shared" si="0"/>
        <v>0.37152777777777779</v>
      </c>
      <c r="L9" s="55">
        <v>0.39861111111111108</v>
      </c>
      <c r="M9" s="55">
        <f t="shared" si="1"/>
        <v>0.39861111111111108</v>
      </c>
      <c r="N9" s="70">
        <v>0.40277777777777779</v>
      </c>
      <c r="O9" s="41">
        <f t="shared" si="2"/>
        <v>0.40277777777777779</v>
      </c>
      <c r="P9" s="71">
        <v>0.48333333333333328</v>
      </c>
      <c r="Q9" s="41">
        <f t="shared" si="3"/>
        <v>0.48333333333333328</v>
      </c>
      <c r="R9" s="41">
        <v>0.56666666666666665</v>
      </c>
      <c r="S9" s="41">
        <f t="shared" si="4"/>
        <v>0.56666666666666665</v>
      </c>
      <c r="T9" s="126">
        <v>0.57777777777777772</v>
      </c>
      <c r="U9" s="72">
        <f t="shared" si="5"/>
        <v>0.57777777777777772</v>
      </c>
      <c r="V9" s="539">
        <v>80</v>
      </c>
      <c r="W9" s="539"/>
    </row>
    <row r="10" spans="1:23" ht="21" customHeight="1" x14ac:dyDescent="0.25">
      <c r="A10" s="600"/>
      <c r="B10" s="587"/>
      <c r="C10" s="104" t="s">
        <v>4585</v>
      </c>
      <c r="D10" s="88">
        <v>43813516</v>
      </c>
      <c r="E10" s="88" t="s">
        <v>45</v>
      </c>
      <c r="F10" s="80" t="s">
        <v>60</v>
      </c>
      <c r="G10" s="332" t="s">
        <v>209</v>
      </c>
      <c r="H10" s="332"/>
      <c r="I10" s="88" t="s">
        <v>1749</v>
      </c>
      <c r="J10" s="161"/>
      <c r="K10" s="15">
        <f t="shared" si="0"/>
        <v>0</v>
      </c>
      <c r="L10" s="5"/>
      <c r="M10" s="15">
        <f t="shared" si="1"/>
        <v>0</v>
      </c>
      <c r="N10" s="16"/>
      <c r="O10" s="15">
        <f t="shared" si="2"/>
        <v>0</v>
      </c>
      <c r="P10" s="17"/>
      <c r="Q10" s="15">
        <f t="shared" si="3"/>
        <v>0</v>
      </c>
      <c r="R10" s="15"/>
      <c r="S10" s="15">
        <f t="shared" si="4"/>
        <v>0</v>
      </c>
      <c r="T10" s="127"/>
      <c r="U10" s="15">
        <f t="shared" si="5"/>
        <v>0</v>
      </c>
      <c r="V10" s="539">
        <v>80</v>
      </c>
      <c r="W10" s="539">
        <v>40</v>
      </c>
    </row>
    <row r="11" spans="1:23" s="46" customFormat="1" ht="21" customHeight="1" x14ac:dyDescent="0.25">
      <c r="A11" s="586" t="s">
        <v>48</v>
      </c>
      <c r="B11" s="587"/>
      <c r="C11" s="97" t="s">
        <v>4586</v>
      </c>
      <c r="D11" s="50">
        <v>7412722</v>
      </c>
      <c r="E11" s="207" t="s">
        <v>138</v>
      </c>
      <c r="F11" s="79" t="s">
        <v>60</v>
      </c>
      <c r="G11" s="50"/>
      <c r="H11" s="356" t="s">
        <v>108</v>
      </c>
      <c r="I11" s="50" t="s">
        <v>2295</v>
      </c>
      <c r="J11" s="55">
        <v>0.38750000000000001</v>
      </c>
      <c r="K11" s="41">
        <f t="shared" si="0"/>
        <v>0.38750000000000001</v>
      </c>
      <c r="L11" s="41">
        <v>0.40277777777777779</v>
      </c>
      <c r="M11" s="41">
        <f t="shared" si="1"/>
        <v>0.40277777777777779</v>
      </c>
      <c r="N11" s="70">
        <v>0.40902777777777782</v>
      </c>
      <c r="O11" s="41">
        <f t="shared" si="2"/>
        <v>0.40902777777777782</v>
      </c>
      <c r="P11" s="71">
        <v>0.48402777777777778</v>
      </c>
      <c r="Q11" s="41">
        <f t="shared" si="3"/>
        <v>0.48402777777777778</v>
      </c>
      <c r="R11" s="41">
        <v>0.49513888888888891</v>
      </c>
      <c r="S11" s="41">
        <f t="shared" si="4"/>
        <v>0.49513888888888891</v>
      </c>
      <c r="T11" s="126">
        <v>0.52569444444444446</v>
      </c>
      <c r="U11" s="72">
        <f t="shared" si="5"/>
        <v>0.52569444444444446</v>
      </c>
      <c r="V11" s="539">
        <v>80</v>
      </c>
      <c r="W11" s="539"/>
    </row>
    <row r="12" spans="1:23" ht="23.25" customHeight="1" x14ac:dyDescent="0.25">
      <c r="A12" s="586" t="s">
        <v>54</v>
      </c>
      <c r="B12" s="587"/>
      <c r="C12" s="97" t="s">
        <v>4587</v>
      </c>
      <c r="D12" s="50">
        <v>15413737</v>
      </c>
      <c r="E12" s="201" t="s">
        <v>45</v>
      </c>
      <c r="F12" s="79" t="s">
        <v>1156</v>
      </c>
      <c r="G12" s="184" t="s">
        <v>19</v>
      </c>
      <c r="H12" s="425"/>
      <c r="I12" s="134" t="s">
        <v>57</v>
      </c>
      <c r="J12" s="55">
        <v>0.3888888888888889</v>
      </c>
      <c r="K12" s="41">
        <f t="shared" si="0"/>
        <v>0.3888888888888889</v>
      </c>
      <c r="L12" s="41">
        <v>0.40902777777777782</v>
      </c>
      <c r="M12" s="41">
        <f t="shared" si="1"/>
        <v>0.40902777777777782</v>
      </c>
      <c r="N12" s="70">
        <v>0.41666666666666669</v>
      </c>
      <c r="O12" s="41">
        <f t="shared" si="2"/>
        <v>0.41666666666666669</v>
      </c>
      <c r="P12" s="71">
        <v>0.49444444444444452</v>
      </c>
      <c r="Q12" s="41">
        <f t="shared" si="3"/>
        <v>0.49444444444444452</v>
      </c>
      <c r="R12" s="41">
        <v>0.56736111111111109</v>
      </c>
      <c r="S12" s="41">
        <f t="shared" si="4"/>
        <v>0.56736111111111109</v>
      </c>
      <c r="T12" s="126">
        <v>0.58333333333333337</v>
      </c>
      <c r="U12" s="72">
        <f t="shared" si="5"/>
        <v>0.58333333333333337</v>
      </c>
      <c r="V12" s="539">
        <v>100</v>
      </c>
      <c r="W12" s="539"/>
    </row>
    <row r="13" spans="1:23" ht="21.75" customHeight="1" x14ac:dyDescent="0.25">
      <c r="A13" s="586" t="s">
        <v>58</v>
      </c>
      <c r="B13" s="587"/>
      <c r="C13" s="97" t="s">
        <v>4588</v>
      </c>
      <c r="D13" s="50">
        <v>20031755</v>
      </c>
      <c r="E13" s="50" t="s">
        <v>37</v>
      </c>
      <c r="F13" s="79" t="s">
        <v>1156</v>
      </c>
      <c r="G13" s="105"/>
      <c r="H13" s="180"/>
      <c r="I13" s="105" t="s">
        <v>3195</v>
      </c>
      <c r="J13" s="55">
        <v>0.39097222222222222</v>
      </c>
      <c r="K13" s="41">
        <f t="shared" si="0"/>
        <v>0.39097222222222222</v>
      </c>
      <c r="L13" s="41">
        <v>0.41805555555555562</v>
      </c>
      <c r="M13" s="41">
        <f t="shared" si="1"/>
        <v>0.41805555555555562</v>
      </c>
      <c r="N13" s="70">
        <v>0.42499999999999999</v>
      </c>
      <c r="O13" s="41">
        <f t="shared" si="2"/>
        <v>0.42499999999999999</v>
      </c>
      <c r="P13" s="71">
        <v>0.49652777777777779</v>
      </c>
      <c r="Q13" s="41"/>
      <c r="R13" s="41">
        <v>0.57847222222222228</v>
      </c>
      <c r="S13" s="41">
        <f t="shared" si="4"/>
        <v>0.57847222222222228</v>
      </c>
      <c r="T13" s="126">
        <v>0.59027777777777779</v>
      </c>
      <c r="U13" s="72">
        <f t="shared" si="5"/>
        <v>0.59027777777777779</v>
      </c>
      <c r="V13" s="539">
        <v>80</v>
      </c>
      <c r="W13" s="539"/>
    </row>
    <row r="14" spans="1:23" s="46" customFormat="1" ht="20.25" customHeight="1" x14ac:dyDescent="0.25">
      <c r="A14" s="586" t="s">
        <v>64</v>
      </c>
      <c r="B14" s="587"/>
      <c r="C14" s="97" t="s">
        <v>4589</v>
      </c>
      <c r="D14" s="50">
        <v>48538225</v>
      </c>
      <c r="E14" s="50" t="s">
        <v>17</v>
      </c>
      <c r="F14" s="79" t="s">
        <v>1156</v>
      </c>
      <c r="G14" s="184" t="s">
        <v>19</v>
      </c>
      <c r="H14" s="425"/>
      <c r="I14" s="503" t="s">
        <v>1603</v>
      </c>
      <c r="J14" s="55">
        <v>0.39166666666666672</v>
      </c>
      <c r="K14" s="41">
        <f t="shared" si="0"/>
        <v>0.39166666666666672</v>
      </c>
      <c r="L14" s="41">
        <v>0.42430555555555549</v>
      </c>
      <c r="M14" s="41">
        <f t="shared" si="1"/>
        <v>0.42430555555555549</v>
      </c>
      <c r="N14" s="70">
        <v>0.43055555555555558</v>
      </c>
      <c r="O14" s="41">
        <f t="shared" si="2"/>
        <v>0.43055555555555558</v>
      </c>
      <c r="P14" s="71">
        <v>0.57222222222222219</v>
      </c>
      <c r="Q14" s="41">
        <f t="shared" ref="Q14:Q53" si="6">P14+$Q$62</f>
        <v>0.57222222222222219</v>
      </c>
      <c r="R14" s="41">
        <v>0.59027777777777779</v>
      </c>
      <c r="S14" s="41">
        <f t="shared" si="4"/>
        <v>0.59027777777777779</v>
      </c>
      <c r="T14" s="126">
        <v>0.60277777777777775</v>
      </c>
      <c r="U14" s="72">
        <f t="shared" si="5"/>
        <v>0.60277777777777775</v>
      </c>
      <c r="V14" s="539">
        <v>80</v>
      </c>
      <c r="W14" s="539"/>
    </row>
    <row r="15" spans="1:23" ht="21.75" customHeight="1" x14ac:dyDescent="0.25">
      <c r="A15" s="586" t="s">
        <v>67</v>
      </c>
      <c r="B15" s="587"/>
      <c r="C15" s="148" t="s">
        <v>4590</v>
      </c>
      <c r="D15" s="50">
        <v>43502568</v>
      </c>
      <c r="E15" s="201" t="s">
        <v>45</v>
      </c>
      <c r="F15" s="79" t="s">
        <v>60</v>
      </c>
      <c r="G15" s="105" t="s">
        <v>146</v>
      </c>
      <c r="H15" s="347"/>
      <c r="I15" s="245" t="s">
        <v>315</v>
      </c>
      <c r="J15" s="55">
        <v>0.39305555555555549</v>
      </c>
      <c r="K15" s="41">
        <f t="shared" si="0"/>
        <v>0.39305555555555549</v>
      </c>
      <c r="L15" s="41">
        <v>0.42986111111111108</v>
      </c>
      <c r="M15" s="41">
        <f t="shared" si="1"/>
        <v>0.42986111111111108</v>
      </c>
      <c r="N15" s="70">
        <v>0.43611111111111112</v>
      </c>
      <c r="O15" s="41">
        <f t="shared" si="2"/>
        <v>0.43611111111111112</v>
      </c>
      <c r="P15" s="41">
        <v>0.58125000000000004</v>
      </c>
      <c r="Q15" s="41">
        <f t="shared" si="6"/>
        <v>0.58125000000000004</v>
      </c>
      <c r="R15" s="41">
        <v>0.60486111111111107</v>
      </c>
      <c r="S15" s="41">
        <f t="shared" si="4"/>
        <v>0.60486111111111107</v>
      </c>
      <c r="T15" s="126">
        <v>0.62013888888888891</v>
      </c>
      <c r="U15" s="72">
        <f t="shared" si="5"/>
        <v>0.62013888888888891</v>
      </c>
      <c r="V15" s="539">
        <v>80</v>
      </c>
      <c r="W15" s="539">
        <v>40</v>
      </c>
    </row>
    <row r="16" spans="1:23" ht="19.5" customHeight="1" x14ac:dyDescent="0.25">
      <c r="A16" s="586" t="s">
        <v>70</v>
      </c>
      <c r="B16" s="587"/>
      <c r="C16" s="97" t="s">
        <v>4591</v>
      </c>
      <c r="D16" s="50">
        <v>44210631</v>
      </c>
      <c r="E16" s="201" t="s">
        <v>45</v>
      </c>
      <c r="F16" s="79" t="s">
        <v>1156</v>
      </c>
      <c r="G16" s="256"/>
      <c r="H16" s="334"/>
      <c r="I16" s="256" t="s">
        <v>1497</v>
      </c>
      <c r="J16" s="55">
        <v>0.40763888888888888</v>
      </c>
      <c r="K16" s="41">
        <f t="shared" si="0"/>
        <v>0.40763888888888888</v>
      </c>
      <c r="L16" s="41">
        <v>0.43541666666666667</v>
      </c>
      <c r="M16" s="41">
        <f t="shared" si="1"/>
        <v>0.43541666666666667</v>
      </c>
      <c r="N16" s="70">
        <v>0.44374999999999998</v>
      </c>
      <c r="O16" s="41">
        <f t="shared" si="2"/>
        <v>0.44374999999999998</v>
      </c>
      <c r="P16" s="71">
        <v>0.57430555555555551</v>
      </c>
      <c r="Q16" s="41">
        <f t="shared" si="6"/>
        <v>0.57430555555555551</v>
      </c>
      <c r="R16" s="41">
        <v>0.59375</v>
      </c>
      <c r="S16" s="41">
        <f t="shared" si="4"/>
        <v>0.59375</v>
      </c>
      <c r="T16" s="126">
        <v>0.6069444444444444</v>
      </c>
      <c r="U16" s="72">
        <f t="shared" si="5"/>
        <v>0.6069444444444444</v>
      </c>
      <c r="V16" s="539">
        <v>80</v>
      </c>
      <c r="W16" s="539"/>
    </row>
    <row r="17" spans="1:23" ht="20.25" customHeight="1" x14ac:dyDescent="0.25">
      <c r="A17" s="586" t="s">
        <v>73</v>
      </c>
      <c r="B17" s="587"/>
      <c r="C17" s="97" t="s">
        <v>4592</v>
      </c>
      <c r="D17" s="50">
        <v>72855531</v>
      </c>
      <c r="E17" s="201" t="s">
        <v>521</v>
      </c>
      <c r="F17" s="79" t="s">
        <v>1156</v>
      </c>
      <c r="G17" s="256"/>
      <c r="H17" s="334"/>
      <c r="I17" s="256" t="s">
        <v>1497</v>
      </c>
      <c r="J17" s="55">
        <v>0.40833333333333333</v>
      </c>
      <c r="K17" s="41">
        <f t="shared" si="0"/>
        <v>0.40833333333333333</v>
      </c>
      <c r="L17" s="41">
        <v>0.44236111111111109</v>
      </c>
      <c r="M17" s="41">
        <f t="shared" si="1"/>
        <v>0.44236111111111109</v>
      </c>
      <c r="N17" s="70">
        <v>0.44861111111111113</v>
      </c>
      <c r="O17" s="41">
        <f t="shared" si="2"/>
        <v>0.44861111111111113</v>
      </c>
      <c r="P17" s="71">
        <v>0.58472222222222225</v>
      </c>
      <c r="Q17" s="41">
        <f t="shared" si="6"/>
        <v>0.58472222222222225</v>
      </c>
      <c r="R17" s="41">
        <v>0.60138888888888886</v>
      </c>
      <c r="S17" s="41">
        <f t="shared" si="4"/>
        <v>0.60138888888888886</v>
      </c>
      <c r="T17" s="126">
        <v>0.61597222222222225</v>
      </c>
      <c r="U17" s="72">
        <f t="shared" si="5"/>
        <v>0.61597222222222225</v>
      </c>
      <c r="V17" s="539">
        <v>80</v>
      </c>
      <c r="W17" s="539"/>
    </row>
    <row r="18" spans="1:23" ht="21.75" customHeight="1" x14ac:dyDescent="0.25">
      <c r="A18" s="586" t="s">
        <v>76</v>
      </c>
      <c r="B18" s="587"/>
      <c r="C18" s="97" t="s">
        <v>4593</v>
      </c>
      <c r="D18" s="50">
        <v>74711264</v>
      </c>
      <c r="E18" s="207" t="s">
        <v>138</v>
      </c>
      <c r="F18" s="79" t="s">
        <v>1156</v>
      </c>
      <c r="G18" s="50" t="s">
        <v>1285</v>
      </c>
      <c r="H18" s="182"/>
      <c r="I18" s="50" t="s">
        <v>1749</v>
      </c>
      <c r="J18" s="55">
        <v>0.40833333333333333</v>
      </c>
      <c r="K18" s="41">
        <f t="shared" si="0"/>
        <v>0.40833333333333333</v>
      </c>
      <c r="L18" s="41">
        <v>0.44791666666666669</v>
      </c>
      <c r="M18" s="41">
        <f t="shared" si="1"/>
        <v>0.44791666666666669</v>
      </c>
      <c r="N18" s="70">
        <v>0.45694444444444438</v>
      </c>
      <c r="O18" s="41">
        <f t="shared" si="2"/>
        <v>0.45694444444444438</v>
      </c>
      <c r="P18" s="71">
        <v>0.56874999999999998</v>
      </c>
      <c r="Q18" s="41">
        <f t="shared" si="6"/>
        <v>0.56874999999999998</v>
      </c>
      <c r="R18" s="41">
        <v>0.58263888888888893</v>
      </c>
      <c r="S18" s="41">
        <f t="shared" si="4"/>
        <v>0.58263888888888893</v>
      </c>
      <c r="T18" s="126">
        <v>0.59513888888888888</v>
      </c>
      <c r="U18" s="72">
        <f t="shared" si="5"/>
        <v>0.59513888888888888</v>
      </c>
      <c r="V18" s="539">
        <v>80</v>
      </c>
      <c r="W18" s="539"/>
    </row>
    <row r="19" spans="1:23" ht="22.5" customHeight="1" x14ac:dyDescent="0.25">
      <c r="A19" s="586" t="s">
        <v>78</v>
      </c>
      <c r="B19" s="587"/>
      <c r="C19" s="97" t="s">
        <v>4594</v>
      </c>
      <c r="D19" s="50">
        <v>48884672</v>
      </c>
      <c r="E19" s="50" t="s">
        <v>84</v>
      </c>
      <c r="F19" s="79" t="s">
        <v>60</v>
      </c>
      <c r="G19" s="105"/>
      <c r="H19" s="180"/>
      <c r="I19" s="105" t="s">
        <v>3195</v>
      </c>
      <c r="J19" s="55">
        <v>0.40972222222222221</v>
      </c>
      <c r="K19" s="41">
        <f t="shared" si="0"/>
        <v>0.40972222222222221</v>
      </c>
      <c r="L19" s="41">
        <v>0.45277777777777778</v>
      </c>
      <c r="M19" s="41">
        <f t="shared" si="1"/>
        <v>0.45277777777777778</v>
      </c>
      <c r="N19" s="70">
        <v>0.4597222222222222</v>
      </c>
      <c r="O19" s="41">
        <f t="shared" si="2"/>
        <v>0.4597222222222222</v>
      </c>
      <c r="P19" s="71">
        <v>0.58680555555555558</v>
      </c>
      <c r="Q19" s="41">
        <f t="shared" si="6"/>
        <v>0.58680555555555558</v>
      </c>
      <c r="R19" s="41">
        <v>0.61597222222222225</v>
      </c>
      <c r="S19" s="41">
        <f t="shared" si="4"/>
        <v>0.61597222222222225</v>
      </c>
      <c r="T19" s="126">
        <v>0.62777777777777777</v>
      </c>
      <c r="U19" s="72">
        <f t="shared" si="5"/>
        <v>0.62777777777777777</v>
      </c>
      <c r="V19" s="539">
        <v>80</v>
      </c>
      <c r="W19" s="539"/>
    </row>
    <row r="20" spans="1:23" s="4" customFormat="1" ht="20.25" customHeight="1" x14ac:dyDescent="0.25">
      <c r="A20" s="586" t="s">
        <v>80</v>
      </c>
      <c r="B20" s="587"/>
      <c r="C20" s="148" t="s">
        <v>4595</v>
      </c>
      <c r="D20" s="50">
        <v>9851149</v>
      </c>
      <c r="E20" s="50" t="s">
        <v>37</v>
      </c>
      <c r="F20" s="79" t="s">
        <v>60</v>
      </c>
      <c r="G20" s="184" t="s">
        <v>4596</v>
      </c>
      <c r="H20" s="182"/>
      <c r="I20" s="50" t="s">
        <v>1962</v>
      </c>
      <c r="J20" s="55">
        <v>0.42222222222222222</v>
      </c>
      <c r="K20" s="41">
        <f t="shared" si="0"/>
        <v>0.42222222222222222</v>
      </c>
      <c r="L20" s="41">
        <v>0.45763888888888887</v>
      </c>
      <c r="M20" s="41">
        <f t="shared" si="1"/>
        <v>0.45763888888888887</v>
      </c>
      <c r="N20" s="70">
        <v>0.46527777777777779</v>
      </c>
      <c r="O20" s="41">
        <f t="shared" si="2"/>
        <v>0.46527777777777779</v>
      </c>
      <c r="P20" s="71">
        <v>0.59652777777777777</v>
      </c>
      <c r="Q20" s="41">
        <f t="shared" si="6"/>
        <v>0.59652777777777777</v>
      </c>
      <c r="R20" s="41">
        <v>0.62708333333333333</v>
      </c>
      <c r="S20" s="41">
        <f t="shared" si="4"/>
        <v>0.62708333333333333</v>
      </c>
      <c r="T20" s="126">
        <v>0.63958333333333328</v>
      </c>
      <c r="U20" s="72">
        <f t="shared" si="5"/>
        <v>0.63958333333333328</v>
      </c>
      <c r="V20" s="539">
        <v>90</v>
      </c>
      <c r="W20" s="539">
        <v>50</v>
      </c>
    </row>
    <row r="21" spans="1:23" ht="24" customHeight="1" x14ac:dyDescent="0.25">
      <c r="A21" s="586" t="s">
        <v>82</v>
      </c>
      <c r="B21" s="587"/>
      <c r="C21" s="97" t="s">
        <v>4597</v>
      </c>
      <c r="D21" s="50">
        <v>43763097</v>
      </c>
      <c r="E21" s="50" t="s">
        <v>84</v>
      </c>
      <c r="F21" s="79" t="s">
        <v>1156</v>
      </c>
      <c r="G21" s="471" t="s">
        <v>203</v>
      </c>
      <c r="H21" s="425"/>
      <c r="I21" s="503" t="s">
        <v>4598</v>
      </c>
      <c r="J21" s="55">
        <v>0.44305555555555548</v>
      </c>
      <c r="K21" s="41">
        <f t="shared" si="0"/>
        <v>0.44305555555555548</v>
      </c>
      <c r="L21" s="70">
        <v>0.46388888888888891</v>
      </c>
      <c r="M21" s="70">
        <f t="shared" si="1"/>
        <v>0.46388888888888891</v>
      </c>
      <c r="N21" s="70">
        <v>0.47430555555555548</v>
      </c>
      <c r="O21" s="41">
        <f t="shared" si="2"/>
        <v>0.47430555555555548</v>
      </c>
      <c r="P21" s="71">
        <v>0.59444444444444444</v>
      </c>
      <c r="Q21" s="41">
        <f t="shared" si="6"/>
        <v>0.59444444444444444</v>
      </c>
      <c r="R21" s="41">
        <v>0.61597222222222225</v>
      </c>
      <c r="S21" s="41">
        <f t="shared" si="4"/>
        <v>0.61597222222222225</v>
      </c>
      <c r="T21" s="126">
        <v>0.63541666666666663</v>
      </c>
      <c r="U21" s="72">
        <f t="shared" si="5"/>
        <v>0.63541666666666663</v>
      </c>
      <c r="V21" s="539">
        <v>80</v>
      </c>
      <c r="W21" s="539"/>
    </row>
    <row r="22" spans="1:23" ht="21.75" customHeight="1" x14ac:dyDescent="0.25">
      <c r="A22" s="586" t="s">
        <v>87</v>
      </c>
      <c r="B22" s="587"/>
      <c r="C22" s="148" t="s">
        <v>4599</v>
      </c>
      <c r="D22" s="50">
        <v>45681136</v>
      </c>
      <c r="E22" s="201" t="s">
        <v>45</v>
      </c>
      <c r="F22" s="79" t="s">
        <v>60</v>
      </c>
      <c r="G22" s="105" t="s">
        <v>69</v>
      </c>
      <c r="H22" s="182"/>
      <c r="I22" s="50" t="s">
        <v>599</v>
      </c>
      <c r="J22" s="55">
        <v>0.45277777777777778</v>
      </c>
      <c r="K22" s="41">
        <f t="shared" si="0"/>
        <v>0.45277777777777778</v>
      </c>
      <c r="L22" s="70">
        <v>0.46944444444444439</v>
      </c>
      <c r="M22" s="41">
        <f t="shared" si="1"/>
        <v>0.46944444444444439</v>
      </c>
      <c r="N22" s="70">
        <v>0.4777777777777778</v>
      </c>
      <c r="O22" s="41">
        <f t="shared" si="2"/>
        <v>0.4777777777777778</v>
      </c>
      <c r="P22" s="71">
        <v>0.59861111111111109</v>
      </c>
      <c r="Q22" s="41">
        <f t="shared" si="6"/>
        <v>0.59861111111111109</v>
      </c>
      <c r="R22" s="41">
        <v>0.62777777777777777</v>
      </c>
      <c r="S22" s="41">
        <f t="shared" si="4"/>
        <v>0.62777777777777777</v>
      </c>
      <c r="T22" s="126">
        <v>0.64861111111111114</v>
      </c>
      <c r="U22" s="72">
        <f t="shared" si="5"/>
        <v>0.64861111111111114</v>
      </c>
      <c r="V22" s="539">
        <v>80</v>
      </c>
      <c r="W22" s="539">
        <v>40</v>
      </c>
    </row>
    <row r="23" spans="1:23" ht="21" customHeight="1" x14ac:dyDescent="0.25">
      <c r="A23" s="586" t="s">
        <v>91</v>
      </c>
      <c r="B23" s="587"/>
      <c r="C23" s="97" t="s">
        <v>4600</v>
      </c>
      <c r="D23" s="50">
        <v>72713089</v>
      </c>
      <c r="E23" s="201" t="s">
        <v>45</v>
      </c>
      <c r="F23" s="79" t="s">
        <v>60</v>
      </c>
      <c r="G23" s="50" t="s">
        <v>1285</v>
      </c>
      <c r="H23" s="182"/>
      <c r="I23" s="50" t="s">
        <v>425</v>
      </c>
      <c r="J23" s="55">
        <v>0.45277777777777778</v>
      </c>
      <c r="K23" s="41">
        <f t="shared" si="0"/>
        <v>0.45277777777777778</v>
      </c>
      <c r="L23" s="70">
        <v>0.47708333333333341</v>
      </c>
      <c r="M23" s="41">
        <f t="shared" si="1"/>
        <v>0.47708333333333341</v>
      </c>
      <c r="N23" s="70">
        <v>0.48958333333333331</v>
      </c>
      <c r="O23" s="41">
        <f t="shared" si="2"/>
        <v>0.48958333333333331</v>
      </c>
      <c r="P23" s="71">
        <v>0.62291666666666667</v>
      </c>
      <c r="Q23" s="41">
        <f t="shared" si="6"/>
        <v>0.62291666666666667</v>
      </c>
      <c r="R23" s="41">
        <v>0.64930555555555558</v>
      </c>
      <c r="S23" s="41">
        <f t="shared" si="4"/>
        <v>0.64930555555555558</v>
      </c>
      <c r="T23" s="126">
        <v>0.6645833333333333</v>
      </c>
      <c r="U23" s="72">
        <f t="shared" si="5"/>
        <v>0.6645833333333333</v>
      </c>
      <c r="V23" s="539">
        <v>80</v>
      </c>
      <c r="W23" s="539"/>
    </row>
    <row r="24" spans="1:23" ht="19.5" customHeight="1" x14ac:dyDescent="0.25">
      <c r="A24" s="586" t="s">
        <v>96</v>
      </c>
      <c r="B24" s="587"/>
      <c r="C24" s="148" t="s">
        <v>4601</v>
      </c>
      <c r="D24" s="50">
        <v>47824559</v>
      </c>
      <c r="E24" s="50" t="s">
        <v>37</v>
      </c>
      <c r="F24" s="79" t="s">
        <v>60</v>
      </c>
      <c r="G24" s="184" t="s">
        <v>2435</v>
      </c>
      <c r="H24" s="182"/>
      <c r="I24" s="50" t="s">
        <v>4602</v>
      </c>
      <c r="J24" s="55">
        <v>0.45833333333333331</v>
      </c>
      <c r="K24" s="41">
        <f t="shared" si="0"/>
        <v>0.45833333333333331</v>
      </c>
      <c r="L24" s="70">
        <v>0.4861111111111111</v>
      </c>
      <c r="M24" s="41">
        <f t="shared" si="1"/>
        <v>0.4861111111111111</v>
      </c>
      <c r="N24" s="70">
        <v>0.49305555555555558</v>
      </c>
      <c r="O24" s="41">
        <f t="shared" si="2"/>
        <v>0.49305555555555558</v>
      </c>
      <c r="P24" s="71">
        <v>0.61111111111111116</v>
      </c>
      <c r="Q24" s="41">
        <f t="shared" si="6"/>
        <v>0.61111111111111116</v>
      </c>
      <c r="R24" s="41">
        <v>0.63888888888888884</v>
      </c>
      <c r="S24" s="41">
        <f t="shared" si="4"/>
        <v>0.63888888888888884</v>
      </c>
      <c r="T24" s="126">
        <v>0.66180555555555554</v>
      </c>
      <c r="U24" s="72">
        <f t="shared" si="5"/>
        <v>0.66180555555555554</v>
      </c>
      <c r="V24" s="539">
        <v>90</v>
      </c>
      <c r="W24" s="539">
        <v>50</v>
      </c>
    </row>
    <row r="25" spans="1:23" ht="21.75" customHeight="1" x14ac:dyDescent="0.25">
      <c r="A25" s="586" t="s">
        <v>98</v>
      </c>
      <c r="B25" s="587"/>
      <c r="C25" s="97" t="s">
        <v>4485</v>
      </c>
      <c r="D25" s="50">
        <v>74278253</v>
      </c>
      <c r="E25" s="207" t="s">
        <v>93</v>
      </c>
      <c r="F25" s="79" t="s">
        <v>1156</v>
      </c>
      <c r="G25" s="256"/>
      <c r="H25" s="334"/>
      <c r="I25" s="256" t="s">
        <v>1497</v>
      </c>
      <c r="J25" s="55">
        <v>0.45416666666666672</v>
      </c>
      <c r="K25" s="41">
        <f t="shared" si="0"/>
        <v>0.45416666666666672</v>
      </c>
      <c r="L25" s="70">
        <v>0.4909722222222222</v>
      </c>
      <c r="M25" s="41">
        <f t="shared" si="1"/>
        <v>0.4909722222222222</v>
      </c>
      <c r="N25" s="70">
        <v>0.49791666666666667</v>
      </c>
      <c r="O25" s="41">
        <f t="shared" si="2"/>
        <v>0.49791666666666667</v>
      </c>
      <c r="P25" s="71">
        <v>0.62013888888888891</v>
      </c>
      <c r="Q25" s="41">
        <f t="shared" si="6"/>
        <v>0.62013888888888891</v>
      </c>
      <c r="R25" s="41">
        <v>0.6381944444444444</v>
      </c>
      <c r="S25" s="41">
        <f t="shared" si="4"/>
        <v>0.6381944444444444</v>
      </c>
      <c r="T25" s="126">
        <v>0.65138888888888891</v>
      </c>
      <c r="U25" s="72">
        <f t="shared" si="5"/>
        <v>0.65138888888888891</v>
      </c>
      <c r="V25" s="539">
        <v>80</v>
      </c>
      <c r="W25" s="539"/>
    </row>
    <row r="26" spans="1:23" s="4" customFormat="1" ht="23.25" customHeight="1" x14ac:dyDescent="0.25">
      <c r="A26" s="586" t="s">
        <v>102</v>
      </c>
      <c r="B26" s="587"/>
      <c r="C26" s="97" t="s">
        <v>4603</v>
      </c>
      <c r="D26" s="50">
        <v>45068711</v>
      </c>
      <c r="E26" s="201" t="s">
        <v>45</v>
      </c>
      <c r="F26" s="79" t="s">
        <v>60</v>
      </c>
      <c r="G26" s="184" t="s">
        <v>605</v>
      </c>
      <c r="H26" s="329"/>
      <c r="I26" s="186" t="s">
        <v>159</v>
      </c>
      <c r="J26" s="55">
        <v>0.46666666666666667</v>
      </c>
      <c r="K26" s="41">
        <f t="shared" si="0"/>
        <v>0.46666666666666667</v>
      </c>
      <c r="L26" s="70">
        <v>0.49722222222222218</v>
      </c>
      <c r="M26" s="41">
        <f t="shared" si="1"/>
        <v>0.49722222222222218</v>
      </c>
      <c r="N26" s="70">
        <v>0.5708333333333333</v>
      </c>
      <c r="O26" s="41">
        <f t="shared" si="2"/>
        <v>0.5708333333333333</v>
      </c>
      <c r="P26" s="71">
        <v>0.62361111111111112</v>
      </c>
      <c r="Q26" s="41">
        <f t="shared" si="6"/>
        <v>0.62361111111111112</v>
      </c>
      <c r="R26" s="41">
        <v>0.65277777777777779</v>
      </c>
      <c r="S26" s="41">
        <f t="shared" si="4"/>
        <v>0.65277777777777779</v>
      </c>
      <c r="T26" s="126">
        <v>0.67500000000000004</v>
      </c>
      <c r="U26" s="72">
        <f t="shared" si="5"/>
        <v>0.67500000000000004</v>
      </c>
      <c r="V26" s="539">
        <v>130</v>
      </c>
      <c r="W26" s="539"/>
    </row>
    <row r="27" spans="1:23" s="46" customFormat="1" ht="22.5" customHeight="1" x14ac:dyDescent="0.25">
      <c r="A27" s="586" t="s">
        <v>106</v>
      </c>
      <c r="B27" s="587"/>
      <c r="C27" s="97" t="s">
        <v>4604</v>
      </c>
      <c r="D27" s="50">
        <v>76935519</v>
      </c>
      <c r="E27" s="207" t="s">
        <v>138</v>
      </c>
      <c r="F27" s="79" t="s">
        <v>1156</v>
      </c>
      <c r="G27" s="256"/>
      <c r="H27" s="334"/>
      <c r="I27" s="256" t="s">
        <v>1497</v>
      </c>
      <c r="J27" s="55">
        <v>0.46805555555555561</v>
      </c>
      <c r="K27" s="41">
        <f t="shared" si="0"/>
        <v>0.46805555555555561</v>
      </c>
      <c r="L27" s="70">
        <v>0.56874999999999998</v>
      </c>
      <c r="M27" s="41">
        <f t="shared" si="1"/>
        <v>0.56874999999999998</v>
      </c>
      <c r="N27" s="70">
        <v>0.57430555555555551</v>
      </c>
      <c r="O27" s="41">
        <f t="shared" si="2"/>
        <v>0.57430555555555551</v>
      </c>
      <c r="P27" s="71">
        <v>0.63611111111111107</v>
      </c>
      <c r="Q27" s="41">
        <f t="shared" si="6"/>
        <v>0.63611111111111107</v>
      </c>
      <c r="R27" s="41">
        <v>0.66111111111111109</v>
      </c>
      <c r="S27" s="41">
        <f t="shared" si="4"/>
        <v>0.66111111111111109</v>
      </c>
      <c r="T27" s="126">
        <v>0.68680555555555556</v>
      </c>
      <c r="U27" s="126">
        <f t="shared" si="5"/>
        <v>0.68680555555555556</v>
      </c>
      <c r="V27" s="539">
        <v>80</v>
      </c>
      <c r="W27" s="539"/>
    </row>
    <row r="28" spans="1:23" ht="21" customHeight="1" x14ac:dyDescent="0.25">
      <c r="A28" s="586" t="s">
        <v>110</v>
      </c>
      <c r="B28" s="587"/>
      <c r="C28" s="97" t="s">
        <v>4605</v>
      </c>
      <c r="D28" s="50">
        <v>45969172</v>
      </c>
      <c r="E28" s="50" t="s">
        <v>84</v>
      </c>
      <c r="F28" s="79" t="s">
        <v>1156</v>
      </c>
      <c r="G28" s="105"/>
      <c r="H28" s="180"/>
      <c r="I28" s="105" t="s">
        <v>3195</v>
      </c>
      <c r="J28" s="55">
        <v>0.49027777777777781</v>
      </c>
      <c r="K28" s="41">
        <f t="shared" si="0"/>
        <v>0.49027777777777781</v>
      </c>
      <c r="L28" s="70">
        <v>0.57222222222222219</v>
      </c>
      <c r="M28" s="41">
        <f t="shared" si="1"/>
        <v>0.57222222222222219</v>
      </c>
      <c r="N28" s="70">
        <v>0.57777777777777772</v>
      </c>
      <c r="O28" s="41">
        <f t="shared" si="2"/>
        <v>0.57777777777777772</v>
      </c>
      <c r="P28" s="71">
        <v>0.64097222222222228</v>
      </c>
      <c r="Q28" s="41">
        <f t="shared" si="6"/>
        <v>0.64097222222222228</v>
      </c>
      <c r="R28" s="41">
        <v>0.66666666666666663</v>
      </c>
      <c r="S28" s="41">
        <f t="shared" si="4"/>
        <v>0.66666666666666663</v>
      </c>
      <c r="T28" s="126">
        <v>0.68125000000000002</v>
      </c>
      <c r="U28" s="126">
        <f t="shared" si="5"/>
        <v>0.68125000000000002</v>
      </c>
      <c r="V28" s="539">
        <v>80</v>
      </c>
      <c r="W28" s="539"/>
    </row>
    <row r="29" spans="1:23" ht="22.5" customHeight="1" x14ac:dyDescent="0.25">
      <c r="A29" s="586" t="s">
        <v>114</v>
      </c>
      <c r="B29" s="587"/>
      <c r="C29" s="97" t="s">
        <v>4606</v>
      </c>
      <c r="D29" s="50">
        <v>41793603</v>
      </c>
      <c r="E29" s="50" t="s">
        <v>84</v>
      </c>
      <c r="F29" s="79" t="s">
        <v>60</v>
      </c>
      <c r="G29" s="105"/>
      <c r="H29" s="180"/>
      <c r="I29" s="105" t="s">
        <v>3195</v>
      </c>
      <c r="J29" s="55">
        <v>0.49236111111111108</v>
      </c>
      <c r="K29" s="41">
        <f t="shared" si="0"/>
        <v>0.49236111111111108</v>
      </c>
      <c r="L29" s="70">
        <v>0.57430555555555551</v>
      </c>
      <c r="M29" s="41">
        <f t="shared" si="1"/>
        <v>0.57430555555555551</v>
      </c>
      <c r="N29" s="70">
        <v>0.61111111111111116</v>
      </c>
      <c r="O29" s="41">
        <v>0.65277777777777779</v>
      </c>
      <c r="P29" s="71">
        <v>0.69305555555555554</v>
      </c>
      <c r="Q29" s="41">
        <f t="shared" si="6"/>
        <v>0.69305555555555554</v>
      </c>
      <c r="R29" s="41">
        <v>0.74097222222222225</v>
      </c>
      <c r="S29" s="41">
        <f t="shared" si="4"/>
        <v>0.74097222222222225</v>
      </c>
      <c r="T29" s="126">
        <v>0.77152777777777781</v>
      </c>
      <c r="U29" s="126">
        <f t="shared" si="5"/>
        <v>0.77152777777777781</v>
      </c>
      <c r="V29" s="539">
        <v>80</v>
      </c>
      <c r="W29" s="539"/>
    </row>
    <row r="30" spans="1:23" ht="21" customHeight="1" x14ac:dyDescent="0.25">
      <c r="A30" s="586" t="s">
        <v>118</v>
      </c>
      <c r="B30" s="587"/>
      <c r="C30" s="97" t="s">
        <v>4607</v>
      </c>
      <c r="D30" s="50">
        <v>44516184</v>
      </c>
      <c r="E30" s="50" t="s">
        <v>84</v>
      </c>
      <c r="F30" s="79" t="s">
        <v>60</v>
      </c>
      <c r="G30" s="105"/>
      <c r="H30" s="180"/>
      <c r="I30" s="105" t="s">
        <v>3195</v>
      </c>
      <c r="J30" s="55">
        <v>0.49305555555555558</v>
      </c>
      <c r="K30" s="41">
        <f t="shared" si="0"/>
        <v>0.49305555555555558</v>
      </c>
      <c r="L30" s="42">
        <v>0.57777777777777772</v>
      </c>
      <c r="M30" s="41">
        <f t="shared" si="1"/>
        <v>0.57777777777777772</v>
      </c>
      <c r="N30" s="70">
        <v>0.58680555555555558</v>
      </c>
      <c r="O30" s="41">
        <f t="shared" ref="O30:O53" si="7">N30+$O$62</f>
        <v>0.58680555555555558</v>
      </c>
      <c r="P30" s="71">
        <v>0.63541666666666663</v>
      </c>
      <c r="Q30" s="41">
        <f t="shared" si="6"/>
        <v>0.63541666666666663</v>
      </c>
      <c r="R30" s="41">
        <v>0.67777777777777781</v>
      </c>
      <c r="S30" s="41">
        <f t="shared" si="4"/>
        <v>0.67777777777777781</v>
      </c>
      <c r="T30" s="126">
        <v>0.69930555555555551</v>
      </c>
      <c r="U30" s="72">
        <f t="shared" si="5"/>
        <v>0.69930555555555551</v>
      </c>
      <c r="V30" s="539">
        <v>80</v>
      </c>
      <c r="W30" s="539"/>
    </row>
    <row r="31" spans="1:23" s="4" customFormat="1" ht="20.25" customHeight="1" x14ac:dyDescent="0.25">
      <c r="A31" s="586" t="s">
        <v>126</v>
      </c>
      <c r="B31" s="587"/>
      <c r="C31" s="148" t="s">
        <v>4608</v>
      </c>
      <c r="D31" s="50">
        <v>40624077</v>
      </c>
      <c r="E31" s="201" t="s">
        <v>45</v>
      </c>
      <c r="F31" s="79" t="s">
        <v>60</v>
      </c>
      <c r="G31" s="184" t="s">
        <v>392</v>
      </c>
      <c r="H31" s="182"/>
      <c r="I31" s="50" t="s">
        <v>2295</v>
      </c>
      <c r="J31" s="55">
        <v>0.49444444444444452</v>
      </c>
      <c r="K31" s="41">
        <f t="shared" si="0"/>
        <v>0.49444444444444452</v>
      </c>
      <c r="L31" s="42">
        <v>0.49861111111111112</v>
      </c>
      <c r="M31" s="41">
        <f t="shared" si="1"/>
        <v>0.49861111111111112</v>
      </c>
      <c r="N31" s="70">
        <v>0.58750000000000002</v>
      </c>
      <c r="O31" s="41">
        <f t="shared" si="7"/>
        <v>0.58750000000000002</v>
      </c>
      <c r="P31" s="71">
        <v>0.65</v>
      </c>
      <c r="Q31" s="41">
        <f t="shared" si="6"/>
        <v>0.65</v>
      </c>
      <c r="R31" s="41">
        <v>0.67361111111111116</v>
      </c>
      <c r="S31" s="41">
        <f t="shared" si="4"/>
        <v>0.67361111111111116</v>
      </c>
      <c r="T31" s="126">
        <v>0.69861111111111107</v>
      </c>
      <c r="U31" s="126">
        <f t="shared" si="5"/>
        <v>0.69861111111111107</v>
      </c>
      <c r="V31" s="539">
        <v>80</v>
      </c>
      <c r="W31" s="539">
        <v>50</v>
      </c>
    </row>
    <row r="32" spans="1:23" s="46" customFormat="1" ht="21" customHeight="1" x14ac:dyDescent="0.25">
      <c r="A32" s="586" t="s">
        <v>130</v>
      </c>
      <c r="B32" s="587"/>
      <c r="C32" s="148" t="s">
        <v>4609</v>
      </c>
      <c r="D32" s="50">
        <v>40454896</v>
      </c>
      <c r="E32" s="201" t="s">
        <v>45</v>
      </c>
      <c r="F32" s="79" t="s">
        <v>60</v>
      </c>
      <c r="G32" s="105" t="s">
        <v>370</v>
      </c>
      <c r="H32" s="334"/>
      <c r="I32" s="256" t="s">
        <v>34</v>
      </c>
      <c r="J32" s="55">
        <v>0.5756944444444444</v>
      </c>
      <c r="K32" s="41">
        <f t="shared" si="0"/>
        <v>0.5756944444444444</v>
      </c>
      <c r="L32" s="42">
        <v>0.58333333333333337</v>
      </c>
      <c r="M32" s="41">
        <f t="shared" si="1"/>
        <v>0.58333333333333337</v>
      </c>
      <c r="N32" s="70">
        <v>0.58958333333333335</v>
      </c>
      <c r="O32" s="41">
        <f t="shared" si="7"/>
        <v>0.58958333333333335</v>
      </c>
      <c r="P32" s="71">
        <v>0.6479166666666667</v>
      </c>
      <c r="Q32" s="41">
        <f t="shared" si="6"/>
        <v>0.6479166666666667</v>
      </c>
      <c r="R32" s="41">
        <v>0.68888888888888888</v>
      </c>
      <c r="S32" s="41">
        <f t="shared" si="4"/>
        <v>0.68888888888888888</v>
      </c>
      <c r="T32" s="126">
        <v>0.71250000000000002</v>
      </c>
      <c r="U32" s="72">
        <f t="shared" si="5"/>
        <v>0.71250000000000002</v>
      </c>
      <c r="V32" s="539">
        <v>80</v>
      </c>
      <c r="W32" s="539">
        <v>30</v>
      </c>
    </row>
    <row r="33" spans="1:23" ht="19.5" customHeight="1" x14ac:dyDescent="0.25">
      <c r="A33" s="586" t="s">
        <v>237</v>
      </c>
      <c r="B33" s="587"/>
      <c r="C33" s="148" t="s">
        <v>4610</v>
      </c>
      <c r="D33" s="50">
        <v>46100284</v>
      </c>
      <c r="E33" s="50" t="s">
        <v>84</v>
      </c>
      <c r="F33" s="79" t="s">
        <v>60</v>
      </c>
      <c r="G33" s="184" t="s">
        <v>392</v>
      </c>
      <c r="H33" s="182"/>
      <c r="I33" s="50" t="s">
        <v>4320</v>
      </c>
      <c r="J33" s="55">
        <v>0.57222222222222219</v>
      </c>
      <c r="K33" s="41">
        <f t="shared" si="0"/>
        <v>0.57222222222222219</v>
      </c>
      <c r="L33" s="42">
        <v>0.58611111111111114</v>
      </c>
      <c r="M33" s="41">
        <f t="shared" si="1"/>
        <v>0.58611111111111114</v>
      </c>
      <c r="N33" s="70">
        <v>0.59166666666666667</v>
      </c>
      <c r="O33" s="41">
        <f t="shared" si="7"/>
        <v>0.59166666666666667</v>
      </c>
      <c r="P33" s="71">
        <v>0.65555555555555556</v>
      </c>
      <c r="Q33" s="41">
        <f t="shared" si="6"/>
        <v>0.65555555555555556</v>
      </c>
      <c r="R33" s="41">
        <v>0.68472222222222223</v>
      </c>
      <c r="S33" s="41">
        <f t="shared" si="4"/>
        <v>0.68472222222222223</v>
      </c>
      <c r="T33" s="126">
        <v>0.7104166666666667</v>
      </c>
      <c r="U33" s="72">
        <f t="shared" si="5"/>
        <v>0.7104166666666667</v>
      </c>
      <c r="V33" s="539">
        <v>80</v>
      </c>
      <c r="W33" s="539">
        <v>50</v>
      </c>
    </row>
    <row r="34" spans="1:23" ht="19.5" customHeight="1" x14ac:dyDescent="0.25">
      <c r="A34" s="586" t="s">
        <v>136</v>
      </c>
      <c r="B34" s="587"/>
      <c r="C34" s="148" t="s">
        <v>4611</v>
      </c>
      <c r="D34" s="50">
        <v>46136169</v>
      </c>
      <c r="E34" s="201" t="s">
        <v>45</v>
      </c>
      <c r="F34" s="79" t="s">
        <v>60</v>
      </c>
      <c r="G34" s="105" t="s">
        <v>370</v>
      </c>
      <c r="H34" s="334"/>
      <c r="I34" s="256" t="s">
        <v>34</v>
      </c>
      <c r="J34" s="55">
        <v>0.57361111111111107</v>
      </c>
      <c r="K34" s="41">
        <f t="shared" ref="K34:K53" si="8">J34+$K$61</f>
        <v>0.57361111111111107</v>
      </c>
      <c r="L34" s="42">
        <v>0.58819444444444446</v>
      </c>
      <c r="M34" s="41">
        <f t="shared" ref="M34:M53" si="9">L34+$M$62</f>
        <v>0.58819444444444446</v>
      </c>
      <c r="N34" s="70">
        <v>0.59305555555555556</v>
      </c>
      <c r="O34" s="41">
        <f t="shared" si="7"/>
        <v>0.59305555555555556</v>
      </c>
      <c r="P34" s="71">
        <v>0.66666666666666663</v>
      </c>
      <c r="Q34" s="41">
        <f t="shared" si="6"/>
        <v>0.66666666666666663</v>
      </c>
      <c r="R34" s="41">
        <v>0.7006944444444444</v>
      </c>
      <c r="S34" s="41">
        <f t="shared" ref="S34:S53" si="10">R34+$S$62</f>
        <v>0.7006944444444444</v>
      </c>
      <c r="T34" s="126">
        <v>0.73402777777777772</v>
      </c>
      <c r="U34" s="72">
        <f t="shared" ref="U34:U53" si="11">T34+$U$62</f>
        <v>0.73402777777777772</v>
      </c>
      <c r="V34" s="539">
        <v>80</v>
      </c>
      <c r="W34" s="539">
        <v>30</v>
      </c>
    </row>
    <row r="35" spans="1:23" ht="18.75" customHeight="1" x14ac:dyDescent="0.25">
      <c r="A35" s="586" t="s">
        <v>240</v>
      </c>
      <c r="B35" s="587"/>
      <c r="C35" s="148" t="s">
        <v>4612</v>
      </c>
      <c r="D35" s="50">
        <v>71473662</v>
      </c>
      <c r="E35" s="50" t="s">
        <v>84</v>
      </c>
      <c r="F35" s="79" t="s">
        <v>60</v>
      </c>
      <c r="G35" s="105" t="s">
        <v>69</v>
      </c>
      <c r="H35" s="50" t="s">
        <v>515</v>
      </c>
      <c r="I35" s="50" t="s">
        <v>1439</v>
      </c>
      <c r="J35" s="55">
        <v>0.57499999999999996</v>
      </c>
      <c r="K35" s="41">
        <f t="shared" si="8"/>
        <v>0.57499999999999996</v>
      </c>
      <c r="L35" s="42">
        <v>0.59027777777777779</v>
      </c>
      <c r="M35" s="41">
        <f t="shared" si="9"/>
        <v>0.59027777777777779</v>
      </c>
      <c r="N35" s="70">
        <v>0.59791666666666665</v>
      </c>
      <c r="O35" s="41">
        <f t="shared" si="7"/>
        <v>0.59791666666666665</v>
      </c>
      <c r="P35" s="71">
        <v>0.66874999999999996</v>
      </c>
      <c r="Q35" s="41">
        <f t="shared" si="6"/>
        <v>0.66874999999999996</v>
      </c>
      <c r="R35" s="41">
        <v>0.69861111111111107</v>
      </c>
      <c r="S35" s="41">
        <f t="shared" si="10"/>
        <v>0.69861111111111107</v>
      </c>
      <c r="T35" s="126">
        <v>0.72152777777777777</v>
      </c>
      <c r="U35" s="72">
        <f t="shared" si="11"/>
        <v>0.72152777777777777</v>
      </c>
      <c r="V35" s="539">
        <v>80</v>
      </c>
      <c r="W35" s="539">
        <v>40</v>
      </c>
    </row>
    <row r="36" spans="1:23" ht="18.75" customHeight="1" x14ac:dyDescent="0.25">
      <c r="A36" s="586" t="s">
        <v>454</v>
      </c>
      <c r="B36" s="587"/>
      <c r="C36" s="97" t="s">
        <v>4613</v>
      </c>
      <c r="D36" s="50">
        <v>25711724</v>
      </c>
      <c r="E36" s="50" t="s">
        <v>37</v>
      </c>
      <c r="F36" s="79" t="s">
        <v>1156</v>
      </c>
      <c r="G36" s="180" t="s">
        <v>146</v>
      </c>
      <c r="H36" s="50"/>
      <c r="I36" s="50" t="s">
        <v>2665</v>
      </c>
      <c r="J36" s="55">
        <v>0.57638888888888884</v>
      </c>
      <c r="K36" s="41">
        <f t="shared" si="8"/>
        <v>0.57638888888888884</v>
      </c>
      <c r="L36" s="42">
        <v>0.59236111111111112</v>
      </c>
      <c r="M36" s="41">
        <f t="shared" si="9"/>
        <v>0.59236111111111112</v>
      </c>
      <c r="N36" s="70">
        <v>0.59861111111111109</v>
      </c>
      <c r="O36" s="41">
        <f t="shared" si="7"/>
        <v>0.59861111111111109</v>
      </c>
      <c r="P36" s="71">
        <v>0.67847222222222225</v>
      </c>
      <c r="Q36" s="41">
        <f t="shared" si="6"/>
        <v>0.67847222222222225</v>
      </c>
      <c r="R36" s="41">
        <v>0.72499999999999998</v>
      </c>
      <c r="S36" s="41">
        <f t="shared" si="10"/>
        <v>0.72499999999999998</v>
      </c>
      <c r="T36" s="126">
        <v>0.75694444444444442</v>
      </c>
      <c r="U36" s="72">
        <f t="shared" si="11"/>
        <v>0.75694444444444442</v>
      </c>
      <c r="V36" s="539">
        <v>80</v>
      </c>
      <c r="W36" s="539"/>
    </row>
    <row r="37" spans="1:23" ht="18.75" customHeight="1" x14ac:dyDescent="0.25">
      <c r="A37" s="586" t="s">
        <v>244</v>
      </c>
      <c r="B37" s="587"/>
      <c r="C37" s="148" t="s">
        <v>4614</v>
      </c>
      <c r="D37" s="50">
        <v>80215413</v>
      </c>
      <c r="E37" s="50" t="s">
        <v>84</v>
      </c>
      <c r="F37" s="79" t="s">
        <v>60</v>
      </c>
      <c r="G37" s="184" t="s">
        <v>4615</v>
      </c>
      <c r="H37" s="425"/>
      <c r="I37" s="134" t="s">
        <v>1603</v>
      </c>
      <c r="J37" s="55">
        <v>0.59305555555555556</v>
      </c>
      <c r="K37" s="41">
        <f t="shared" si="8"/>
        <v>0.59305555555555556</v>
      </c>
      <c r="L37" s="42">
        <v>0.59791666666666665</v>
      </c>
      <c r="M37" s="41">
        <f t="shared" si="9"/>
        <v>0.59791666666666665</v>
      </c>
      <c r="N37" s="70">
        <v>0.60486111111111107</v>
      </c>
      <c r="O37" s="41">
        <f t="shared" si="7"/>
        <v>0.60486111111111107</v>
      </c>
      <c r="P37" s="71">
        <v>0.68055555555555558</v>
      </c>
      <c r="Q37" s="41">
        <f t="shared" si="6"/>
        <v>0.68055555555555558</v>
      </c>
      <c r="R37" s="41">
        <v>0.7104166666666667</v>
      </c>
      <c r="S37" s="41">
        <f t="shared" si="10"/>
        <v>0.7104166666666667</v>
      </c>
      <c r="T37" s="126">
        <v>0.73333333333333328</v>
      </c>
      <c r="U37" s="72">
        <f t="shared" si="11"/>
        <v>0.73333333333333328</v>
      </c>
      <c r="V37" s="539">
        <v>80</v>
      </c>
      <c r="W37" s="539">
        <v>50</v>
      </c>
    </row>
    <row r="38" spans="1:23" s="46" customFormat="1" ht="18" customHeight="1" x14ac:dyDescent="0.25">
      <c r="A38" s="586" t="s">
        <v>245</v>
      </c>
      <c r="B38" s="587"/>
      <c r="C38" s="97" t="s">
        <v>4616</v>
      </c>
      <c r="D38" s="129">
        <v>60846087</v>
      </c>
      <c r="E38" s="50" t="s">
        <v>84</v>
      </c>
      <c r="F38" s="79" t="s">
        <v>60</v>
      </c>
      <c r="G38" s="105"/>
      <c r="H38" s="180"/>
      <c r="I38" s="105" t="s">
        <v>3195</v>
      </c>
      <c r="J38" s="55">
        <v>0.58472222222222225</v>
      </c>
      <c r="K38" s="41">
        <f t="shared" si="8"/>
        <v>0.58472222222222225</v>
      </c>
      <c r="L38" s="42">
        <v>0.60069444444444442</v>
      </c>
      <c r="M38" s="41">
        <f t="shared" si="9"/>
        <v>0.60069444444444442</v>
      </c>
      <c r="N38" s="70">
        <v>0.61458333333333337</v>
      </c>
      <c r="O38" s="41">
        <f t="shared" si="7"/>
        <v>0.61458333333333337</v>
      </c>
      <c r="P38" s="71">
        <v>0.68333333333333335</v>
      </c>
      <c r="Q38" s="41">
        <f t="shared" si="6"/>
        <v>0.68333333333333335</v>
      </c>
      <c r="R38" s="41">
        <v>0.73750000000000004</v>
      </c>
      <c r="S38" s="41">
        <f t="shared" si="10"/>
        <v>0.73750000000000004</v>
      </c>
      <c r="T38" s="126">
        <v>0.7729166666666667</v>
      </c>
      <c r="U38" s="72">
        <f t="shared" si="11"/>
        <v>0.7729166666666667</v>
      </c>
      <c r="V38" s="539">
        <v>80</v>
      </c>
      <c r="W38" s="539"/>
    </row>
    <row r="39" spans="1:23" ht="18.75" customHeight="1" x14ac:dyDescent="0.25">
      <c r="A39" s="586" t="s">
        <v>246</v>
      </c>
      <c r="B39" s="587"/>
      <c r="C39" s="97" t="s">
        <v>4617</v>
      </c>
      <c r="D39" s="129">
        <v>70190173</v>
      </c>
      <c r="E39" s="201" t="s">
        <v>45</v>
      </c>
      <c r="F39" s="79" t="s">
        <v>1156</v>
      </c>
      <c r="G39" s="256"/>
      <c r="H39" s="334"/>
      <c r="I39" s="256" t="s">
        <v>34</v>
      </c>
      <c r="J39" s="55">
        <v>0.58333333333333337</v>
      </c>
      <c r="K39" s="41">
        <f t="shared" si="8"/>
        <v>0.58333333333333337</v>
      </c>
      <c r="L39" s="41">
        <v>0.59513888888888888</v>
      </c>
      <c r="M39" s="41">
        <f t="shared" si="9"/>
        <v>0.59513888888888888</v>
      </c>
      <c r="N39" s="41">
        <v>0.60347222222222219</v>
      </c>
      <c r="O39" s="41">
        <f t="shared" si="7"/>
        <v>0.60347222222222219</v>
      </c>
      <c r="P39" s="41">
        <v>0.66736111111111107</v>
      </c>
      <c r="Q39" s="41">
        <f t="shared" si="6"/>
        <v>0.66736111111111107</v>
      </c>
      <c r="R39" s="41">
        <v>0.71319444444444446</v>
      </c>
      <c r="S39" s="41">
        <f t="shared" si="10"/>
        <v>0.71319444444444446</v>
      </c>
      <c r="T39" s="126">
        <v>0.75</v>
      </c>
      <c r="U39" s="72">
        <f t="shared" si="11"/>
        <v>0.75</v>
      </c>
      <c r="V39" s="541">
        <v>80</v>
      </c>
      <c r="W39" s="110"/>
    </row>
    <row r="40" spans="1:23" s="46" customFormat="1" ht="18.75" customHeight="1" x14ac:dyDescent="0.25">
      <c r="A40" s="586" t="s">
        <v>250</v>
      </c>
      <c r="B40" s="587"/>
      <c r="C40" s="97" t="s">
        <v>4618</v>
      </c>
      <c r="D40" s="50">
        <v>76243490</v>
      </c>
      <c r="E40" s="207" t="s">
        <v>138</v>
      </c>
      <c r="F40" s="79" t="s">
        <v>1156</v>
      </c>
      <c r="G40" s="96"/>
      <c r="H40" s="328"/>
      <c r="I40" s="96" t="s">
        <v>29</v>
      </c>
      <c r="J40" s="55">
        <v>0.58611111111111114</v>
      </c>
      <c r="K40" s="41">
        <f t="shared" si="8"/>
        <v>0.58611111111111114</v>
      </c>
      <c r="L40" s="42">
        <v>0.60277777777777775</v>
      </c>
      <c r="M40" s="41">
        <f t="shared" si="9"/>
        <v>0.60277777777777775</v>
      </c>
      <c r="N40" s="70">
        <v>0.61805555555555558</v>
      </c>
      <c r="O40" s="41">
        <f t="shared" si="7"/>
        <v>0.61805555555555558</v>
      </c>
      <c r="P40" s="71">
        <v>0.7055555555555556</v>
      </c>
      <c r="Q40" s="41">
        <f t="shared" si="6"/>
        <v>0.7055555555555556</v>
      </c>
      <c r="R40" s="41">
        <v>0.76249999999999996</v>
      </c>
      <c r="S40" s="41">
        <f t="shared" si="10"/>
        <v>0.76249999999999996</v>
      </c>
      <c r="T40" s="126">
        <v>0.78333333333333333</v>
      </c>
      <c r="U40" s="72">
        <f t="shared" si="11"/>
        <v>0.78333333333333333</v>
      </c>
      <c r="V40" s="541">
        <v>80</v>
      </c>
      <c r="W40" s="110"/>
    </row>
    <row r="41" spans="1:23" ht="18.75" customHeight="1" x14ac:dyDescent="0.25">
      <c r="A41" s="586" t="s">
        <v>254</v>
      </c>
      <c r="B41" s="587"/>
      <c r="C41" s="97" t="s">
        <v>4619</v>
      </c>
      <c r="D41" s="50">
        <v>71263612</v>
      </c>
      <c r="E41" s="207" t="s">
        <v>138</v>
      </c>
      <c r="F41" s="79" t="s">
        <v>1156</v>
      </c>
      <c r="G41" s="245"/>
      <c r="H41" s="347"/>
      <c r="I41" s="245" t="s">
        <v>317</v>
      </c>
      <c r="J41" s="55">
        <v>0.58680555555555558</v>
      </c>
      <c r="K41" s="41">
        <f t="shared" si="8"/>
        <v>0.58680555555555558</v>
      </c>
      <c r="L41" s="42">
        <v>0.6069444444444444</v>
      </c>
      <c r="M41" s="41">
        <f t="shared" si="9"/>
        <v>0.6069444444444444</v>
      </c>
      <c r="N41" s="70">
        <v>0.62083333333333335</v>
      </c>
      <c r="O41" s="41">
        <f t="shared" si="7"/>
        <v>0.62083333333333335</v>
      </c>
      <c r="P41" s="71">
        <v>0.69513888888888886</v>
      </c>
      <c r="Q41" s="41">
        <f t="shared" si="6"/>
        <v>0.69513888888888886</v>
      </c>
      <c r="R41" s="41">
        <v>0.74930555555555556</v>
      </c>
      <c r="S41" s="41">
        <f t="shared" si="10"/>
        <v>0.74930555555555556</v>
      </c>
      <c r="T41" s="126">
        <v>0.77847222222222223</v>
      </c>
      <c r="U41" s="72">
        <f t="shared" si="11"/>
        <v>0.77847222222222223</v>
      </c>
      <c r="V41" s="541">
        <v>80</v>
      </c>
      <c r="W41" s="110"/>
    </row>
    <row r="42" spans="1:23" ht="18.75" customHeight="1" x14ac:dyDescent="0.25">
      <c r="A42" s="586" t="s">
        <v>256</v>
      </c>
      <c r="B42" s="587"/>
      <c r="C42" s="97" t="s">
        <v>4620</v>
      </c>
      <c r="D42" s="50">
        <v>73993932</v>
      </c>
      <c r="E42" s="207" t="s">
        <v>138</v>
      </c>
      <c r="F42" s="79" t="s">
        <v>1156</v>
      </c>
      <c r="G42" s="50" t="s">
        <v>515</v>
      </c>
      <c r="H42" s="182"/>
      <c r="I42" s="50" t="s">
        <v>998</v>
      </c>
      <c r="J42" s="55">
        <v>0.59513888888888888</v>
      </c>
      <c r="K42" s="41">
        <f t="shared" si="8"/>
        <v>0.59513888888888888</v>
      </c>
      <c r="L42" s="42">
        <v>0.60902777777777772</v>
      </c>
      <c r="M42" s="41">
        <f t="shared" si="9"/>
        <v>0.60902777777777772</v>
      </c>
      <c r="N42" s="70">
        <v>0.63124999999999998</v>
      </c>
      <c r="O42" s="41">
        <f t="shared" si="7"/>
        <v>0.63124999999999998</v>
      </c>
      <c r="P42" s="71">
        <v>0.69027777777777777</v>
      </c>
      <c r="Q42" s="41">
        <f t="shared" si="6"/>
        <v>0.69027777777777777</v>
      </c>
      <c r="R42" s="41">
        <v>0.72222222222222221</v>
      </c>
      <c r="S42" s="41">
        <f t="shared" si="10"/>
        <v>0.72222222222222221</v>
      </c>
      <c r="T42" s="126">
        <v>0.74652777777777779</v>
      </c>
      <c r="U42" s="126">
        <f t="shared" si="11"/>
        <v>0.74652777777777779</v>
      </c>
      <c r="V42" s="541">
        <v>80</v>
      </c>
      <c r="W42" s="110"/>
    </row>
    <row r="43" spans="1:23" ht="18.75" customHeight="1" x14ac:dyDescent="0.25">
      <c r="A43" s="586" t="s">
        <v>260</v>
      </c>
      <c r="B43" s="587"/>
      <c r="C43" s="97" t="s">
        <v>4621</v>
      </c>
      <c r="D43" s="50">
        <v>73251469</v>
      </c>
      <c r="E43" s="207" t="s">
        <v>138</v>
      </c>
      <c r="F43" s="79" t="s">
        <v>60</v>
      </c>
      <c r="G43" s="105" t="s">
        <v>104</v>
      </c>
      <c r="H43" s="334"/>
      <c r="I43" s="256" t="s">
        <v>1497</v>
      </c>
      <c r="J43" s="55">
        <v>0.58958333333333335</v>
      </c>
      <c r="K43" s="41">
        <f t="shared" si="8"/>
        <v>0.58958333333333335</v>
      </c>
      <c r="L43" s="41">
        <v>0.61944444444444446</v>
      </c>
      <c r="M43" s="41">
        <f t="shared" si="9"/>
        <v>0.61944444444444446</v>
      </c>
      <c r="N43" s="41">
        <v>0.63472222222222219</v>
      </c>
      <c r="O43" s="41">
        <f t="shared" si="7"/>
        <v>0.63472222222222219</v>
      </c>
      <c r="P43" s="41">
        <v>0.70347222222222228</v>
      </c>
      <c r="Q43" s="41">
        <f t="shared" si="6"/>
        <v>0.70347222222222228</v>
      </c>
      <c r="R43" s="41">
        <v>0.76249999999999996</v>
      </c>
      <c r="S43" s="41">
        <f t="shared" si="10"/>
        <v>0.76249999999999996</v>
      </c>
      <c r="T43" s="126">
        <v>0.79305555555555551</v>
      </c>
      <c r="U43" s="72">
        <f t="shared" si="11"/>
        <v>0.79305555555555551</v>
      </c>
      <c r="V43" s="541">
        <v>80</v>
      </c>
      <c r="W43" s="110"/>
    </row>
    <row r="44" spans="1:23" ht="18" customHeight="1" x14ac:dyDescent="0.25">
      <c r="A44" s="600"/>
      <c r="B44" s="587"/>
      <c r="C44" s="104" t="s">
        <v>4622</v>
      </c>
      <c r="D44" s="88">
        <v>47331384</v>
      </c>
      <c r="E44" s="88" t="s">
        <v>84</v>
      </c>
      <c r="F44" s="80" t="s">
        <v>4623</v>
      </c>
      <c r="G44" s="88"/>
      <c r="H44" s="332"/>
      <c r="I44" s="88" t="s">
        <v>3195</v>
      </c>
      <c r="J44" s="161"/>
      <c r="K44" s="15">
        <f t="shared" si="8"/>
        <v>0</v>
      </c>
      <c r="L44" s="5"/>
      <c r="M44" s="15">
        <f t="shared" si="9"/>
        <v>0</v>
      </c>
      <c r="N44" s="16"/>
      <c r="O44" s="15">
        <f t="shared" si="7"/>
        <v>0</v>
      </c>
      <c r="P44" s="17"/>
      <c r="Q44" s="15">
        <f t="shared" si="6"/>
        <v>0</v>
      </c>
      <c r="R44" s="15"/>
      <c r="S44" s="15">
        <f t="shared" si="10"/>
        <v>0</v>
      </c>
      <c r="T44" s="127"/>
      <c r="U44" s="15">
        <f t="shared" si="11"/>
        <v>0</v>
      </c>
      <c r="V44" s="541"/>
      <c r="W44" s="110"/>
    </row>
    <row r="45" spans="1:23" ht="21" customHeight="1" x14ac:dyDescent="0.25">
      <c r="A45" s="586" t="s">
        <v>263</v>
      </c>
      <c r="B45" s="587"/>
      <c r="C45" s="97" t="s">
        <v>4624</v>
      </c>
      <c r="D45" s="50">
        <v>46497769</v>
      </c>
      <c r="E45" s="201" t="s">
        <v>45</v>
      </c>
      <c r="F45" s="79" t="s">
        <v>60</v>
      </c>
      <c r="G45" s="105" t="s">
        <v>146</v>
      </c>
      <c r="H45" s="182"/>
      <c r="I45" s="50" t="s">
        <v>2295</v>
      </c>
      <c r="J45" s="55">
        <v>0.61944444444444446</v>
      </c>
      <c r="K45" s="41">
        <f t="shared" si="8"/>
        <v>0.61944444444444446</v>
      </c>
      <c r="L45" s="42">
        <v>0.62083333333333335</v>
      </c>
      <c r="M45" s="41">
        <f t="shared" si="9"/>
        <v>0.62083333333333335</v>
      </c>
      <c r="N45" s="70">
        <v>0.63888888888888884</v>
      </c>
      <c r="O45" s="41">
        <f t="shared" si="7"/>
        <v>0.63888888888888884</v>
      </c>
      <c r="P45" s="41">
        <v>0.7319444444444444</v>
      </c>
      <c r="Q45" s="41">
        <f t="shared" si="6"/>
        <v>0.7319444444444444</v>
      </c>
      <c r="R45" s="235">
        <v>0.7583333333333333</v>
      </c>
      <c r="S45" s="235">
        <f t="shared" si="10"/>
        <v>0.7583333333333333</v>
      </c>
      <c r="T45" s="126">
        <v>0.77083333333333337</v>
      </c>
      <c r="U45" s="126">
        <f t="shared" si="11"/>
        <v>0.77083333333333337</v>
      </c>
      <c r="V45" s="541">
        <v>80</v>
      </c>
      <c r="W45" s="110"/>
    </row>
    <row r="46" spans="1:23" ht="18.75" customHeight="1" x14ac:dyDescent="0.25">
      <c r="A46" s="586" t="s">
        <v>267</v>
      </c>
      <c r="B46" s="587"/>
      <c r="C46" s="97" t="s">
        <v>4625</v>
      </c>
      <c r="D46" s="50">
        <v>80221516</v>
      </c>
      <c r="E46" s="201" t="s">
        <v>45</v>
      </c>
      <c r="F46" s="142" t="s">
        <v>38</v>
      </c>
      <c r="G46" s="245"/>
      <c r="H46" s="347"/>
      <c r="I46" s="245" t="s">
        <v>1623</v>
      </c>
      <c r="J46" s="55">
        <v>0.625</v>
      </c>
      <c r="K46" s="41">
        <f t="shared" si="8"/>
        <v>0.625</v>
      </c>
      <c r="L46" s="42">
        <v>0.62569444444444444</v>
      </c>
      <c r="M46" s="41">
        <f t="shared" si="9"/>
        <v>0.62569444444444444</v>
      </c>
      <c r="N46" s="70">
        <v>0.64375000000000004</v>
      </c>
      <c r="O46" s="41">
        <f t="shared" si="7"/>
        <v>0.64375000000000004</v>
      </c>
      <c r="P46" s="71">
        <v>0.71736111111111112</v>
      </c>
      <c r="Q46" s="41">
        <f t="shared" si="6"/>
        <v>0.71736111111111112</v>
      </c>
      <c r="R46" s="41">
        <v>0.77430555555555558</v>
      </c>
      <c r="S46" s="41">
        <f t="shared" si="10"/>
        <v>0.77430555555555558</v>
      </c>
      <c r="T46" s="126">
        <v>0.79513888888888884</v>
      </c>
      <c r="U46" s="72">
        <f t="shared" si="11"/>
        <v>0.79513888888888884</v>
      </c>
      <c r="V46" s="541">
        <v>80</v>
      </c>
      <c r="W46" s="110"/>
    </row>
    <row r="47" spans="1:23" ht="18.75" customHeight="1" x14ac:dyDescent="0.25">
      <c r="A47" s="586" t="s">
        <v>269</v>
      </c>
      <c r="B47" s="587"/>
      <c r="C47" s="97" t="s">
        <v>4626</v>
      </c>
      <c r="D47" s="217">
        <v>48974446</v>
      </c>
      <c r="E47" s="207" t="s">
        <v>138</v>
      </c>
      <c r="F47" s="142" t="s">
        <v>38</v>
      </c>
      <c r="G47" s="256"/>
      <c r="H47" s="334"/>
      <c r="I47" s="256" t="s">
        <v>218</v>
      </c>
      <c r="J47" s="55">
        <v>0.6333333333333333</v>
      </c>
      <c r="K47" s="41">
        <f t="shared" si="8"/>
        <v>0.6333333333333333</v>
      </c>
      <c r="L47" s="42">
        <v>0.63541666666666663</v>
      </c>
      <c r="M47" s="41">
        <f t="shared" si="9"/>
        <v>0.63541666666666663</v>
      </c>
      <c r="N47" s="70">
        <v>0.64930555555555558</v>
      </c>
      <c r="O47" s="70">
        <f t="shared" si="7"/>
        <v>0.64930555555555558</v>
      </c>
      <c r="P47" s="70">
        <v>0.70833333333333337</v>
      </c>
      <c r="Q47" s="70">
        <f t="shared" si="6"/>
        <v>0.70833333333333337</v>
      </c>
      <c r="R47" s="70">
        <v>0.78541666666666665</v>
      </c>
      <c r="S47" s="70">
        <f t="shared" si="10"/>
        <v>0.78541666666666665</v>
      </c>
      <c r="T47" s="101">
        <v>0.79722222222222228</v>
      </c>
      <c r="U47" s="101">
        <f t="shared" si="11"/>
        <v>0.79722222222222228</v>
      </c>
      <c r="V47" s="541">
        <v>80</v>
      </c>
      <c r="W47" s="110"/>
    </row>
    <row r="48" spans="1:23" ht="18.75" customHeight="1" x14ac:dyDescent="0.25">
      <c r="A48" s="586" t="s">
        <v>272</v>
      </c>
      <c r="B48" s="587"/>
      <c r="C48" s="97" t="s">
        <v>4627</v>
      </c>
      <c r="D48" s="217">
        <v>72758553</v>
      </c>
      <c r="E48" s="50" t="s">
        <v>84</v>
      </c>
      <c r="F48" s="142" t="s">
        <v>38</v>
      </c>
      <c r="G48" s="242" t="s">
        <v>19</v>
      </c>
      <c r="H48" s="425"/>
      <c r="I48" s="134" t="s">
        <v>168</v>
      </c>
      <c r="J48" s="55">
        <v>0.63472222222222219</v>
      </c>
      <c r="K48" s="41">
        <f t="shared" si="8"/>
        <v>0.63472222222222219</v>
      </c>
      <c r="L48" s="42">
        <v>0.63541666666666663</v>
      </c>
      <c r="M48" s="41">
        <f t="shared" si="9"/>
        <v>0.63541666666666663</v>
      </c>
      <c r="N48" s="70">
        <v>0.65347222222222223</v>
      </c>
      <c r="O48" s="70">
        <f t="shared" si="7"/>
        <v>0.65347222222222223</v>
      </c>
      <c r="P48" s="70">
        <v>0.71944444444444444</v>
      </c>
      <c r="Q48" s="70">
        <f t="shared" si="6"/>
        <v>0.71944444444444444</v>
      </c>
      <c r="R48" s="70">
        <v>0.78749999999999998</v>
      </c>
      <c r="S48" s="70">
        <f t="shared" si="10"/>
        <v>0.78749999999999998</v>
      </c>
      <c r="T48" s="101">
        <v>0.8</v>
      </c>
      <c r="U48" s="101">
        <f t="shared" si="11"/>
        <v>0.8</v>
      </c>
      <c r="V48" s="541">
        <v>100</v>
      </c>
      <c r="W48" s="110"/>
    </row>
    <row r="49" spans="1:23" ht="21.75" customHeight="1" x14ac:dyDescent="0.25">
      <c r="A49" s="586" t="s">
        <v>274</v>
      </c>
      <c r="B49" s="587"/>
      <c r="C49" s="97" t="s">
        <v>4628</v>
      </c>
      <c r="D49" s="217">
        <v>40162020</v>
      </c>
      <c r="E49" s="21" t="s">
        <v>295</v>
      </c>
      <c r="F49" s="142" t="s">
        <v>38</v>
      </c>
      <c r="G49" s="105"/>
      <c r="H49" s="180"/>
      <c r="I49" s="105" t="s">
        <v>3195</v>
      </c>
      <c r="J49" s="70">
        <v>0.64236111111111116</v>
      </c>
      <c r="K49" s="70">
        <f t="shared" si="8"/>
        <v>0.64236111111111116</v>
      </c>
      <c r="L49" s="42">
        <v>0.6479166666666667</v>
      </c>
      <c r="M49" s="70">
        <f t="shared" si="9"/>
        <v>0.6479166666666667</v>
      </c>
      <c r="N49" s="70">
        <v>0.65833333333333333</v>
      </c>
      <c r="O49" s="70">
        <f t="shared" si="7"/>
        <v>0.65833333333333333</v>
      </c>
      <c r="P49" s="70">
        <v>0.72013888888888888</v>
      </c>
      <c r="Q49" s="70">
        <f t="shared" si="6"/>
        <v>0.72013888888888888</v>
      </c>
      <c r="R49" s="70">
        <v>0.77430555555555558</v>
      </c>
      <c r="S49" s="70">
        <f t="shared" si="10"/>
        <v>0.77430555555555558</v>
      </c>
      <c r="T49" s="101">
        <v>0.80694444444444446</v>
      </c>
      <c r="U49" s="101">
        <f t="shared" si="11"/>
        <v>0.80694444444444446</v>
      </c>
      <c r="V49" s="541">
        <v>80</v>
      </c>
      <c r="W49" s="110"/>
    </row>
    <row r="50" spans="1:23" ht="18.75" customHeight="1" x14ac:dyDescent="0.25">
      <c r="A50" s="586" t="s">
        <v>276</v>
      </c>
      <c r="B50" s="587"/>
      <c r="C50" s="148" t="s">
        <v>4629</v>
      </c>
      <c r="D50" s="217">
        <v>42237552</v>
      </c>
      <c r="E50" s="21" t="s">
        <v>301</v>
      </c>
      <c r="F50" s="79" t="s">
        <v>38</v>
      </c>
      <c r="G50" s="105" t="s">
        <v>341</v>
      </c>
      <c r="H50" s="329"/>
      <c r="I50" s="186" t="s">
        <v>159</v>
      </c>
      <c r="J50" s="55">
        <v>0.65347222222222223</v>
      </c>
      <c r="K50" s="41">
        <f t="shared" si="8"/>
        <v>0.65347222222222223</v>
      </c>
      <c r="L50" s="42">
        <v>0.65763888888888888</v>
      </c>
      <c r="M50" s="41">
        <f t="shared" si="9"/>
        <v>0.65763888888888888</v>
      </c>
      <c r="N50" s="70">
        <v>0.6694444444444444</v>
      </c>
      <c r="O50" s="41">
        <f t="shared" si="7"/>
        <v>0.6694444444444444</v>
      </c>
      <c r="P50" s="71">
        <v>0.73055555555555551</v>
      </c>
      <c r="Q50" s="41">
        <f t="shared" si="6"/>
        <v>0.73055555555555551</v>
      </c>
      <c r="R50" s="41">
        <v>0.78472222222222221</v>
      </c>
      <c r="S50" s="41">
        <f t="shared" si="10"/>
        <v>0.78472222222222221</v>
      </c>
      <c r="T50" s="126">
        <v>0.79583333333333328</v>
      </c>
      <c r="U50" s="72">
        <f t="shared" si="11"/>
        <v>0.79583333333333328</v>
      </c>
      <c r="V50" s="541">
        <v>120</v>
      </c>
      <c r="W50" s="110">
        <v>30</v>
      </c>
    </row>
    <row r="51" spans="1:23" ht="18.75" customHeight="1" x14ac:dyDescent="0.25">
      <c r="A51" s="586" t="s">
        <v>279</v>
      </c>
      <c r="B51" s="587"/>
      <c r="C51" s="97" t="s">
        <v>4630</v>
      </c>
      <c r="D51" s="217">
        <v>42297405</v>
      </c>
      <c r="E51" s="50" t="s">
        <v>37</v>
      </c>
      <c r="F51" s="79" t="s">
        <v>38</v>
      </c>
      <c r="G51" s="96"/>
      <c r="H51" s="328"/>
      <c r="I51" s="96" t="s">
        <v>190</v>
      </c>
      <c r="J51" s="55">
        <v>0.65694444444444444</v>
      </c>
      <c r="K51" s="41">
        <f t="shared" si="8"/>
        <v>0.65694444444444444</v>
      </c>
      <c r="L51" s="42">
        <v>0.65833333333333333</v>
      </c>
      <c r="M51" s="41">
        <f t="shared" si="9"/>
        <v>0.65833333333333333</v>
      </c>
      <c r="N51" s="41">
        <v>0.67013888888888884</v>
      </c>
      <c r="O51" s="41">
        <f t="shared" si="7"/>
        <v>0.67013888888888884</v>
      </c>
      <c r="P51" s="41">
        <v>0.74375000000000002</v>
      </c>
      <c r="Q51" s="41">
        <f t="shared" si="6"/>
        <v>0.74375000000000002</v>
      </c>
      <c r="R51" s="41">
        <v>0.78611111111111109</v>
      </c>
      <c r="S51" s="41">
        <f t="shared" si="10"/>
        <v>0.78611111111111109</v>
      </c>
      <c r="T51" s="126">
        <v>0.81041666666666667</v>
      </c>
      <c r="U51" s="72">
        <f t="shared" si="11"/>
        <v>0.81041666666666667</v>
      </c>
      <c r="V51" s="541">
        <v>80</v>
      </c>
      <c r="W51" s="110"/>
    </row>
    <row r="52" spans="1:23" ht="18.75" customHeight="1" x14ac:dyDescent="0.25">
      <c r="A52" s="586" t="s">
        <v>283</v>
      </c>
      <c r="B52" s="587"/>
      <c r="C52" s="97" t="s">
        <v>4631</v>
      </c>
      <c r="D52" s="217">
        <v>74057010</v>
      </c>
      <c r="E52" s="50" t="s">
        <v>84</v>
      </c>
      <c r="F52" s="79" t="s">
        <v>23</v>
      </c>
      <c r="G52" s="242" t="s">
        <v>128</v>
      </c>
      <c r="H52" s="425"/>
      <c r="I52" s="134" t="s">
        <v>168</v>
      </c>
      <c r="J52" s="55">
        <v>1613.6756944444439</v>
      </c>
      <c r="K52" s="41">
        <f t="shared" si="8"/>
        <v>1613.6756944444439</v>
      </c>
      <c r="L52" s="42">
        <v>0.67638888888888893</v>
      </c>
      <c r="M52" s="41">
        <f t="shared" si="9"/>
        <v>0.67638888888888893</v>
      </c>
      <c r="N52" s="70">
        <v>0.68333333333333335</v>
      </c>
      <c r="O52" s="41">
        <f t="shared" si="7"/>
        <v>0.68333333333333335</v>
      </c>
      <c r="P52" s="71">
        <v>0.74513888888888891</v>
      </c>
      <c r="Q52" s="41">
        <f t="shared" si="6"/>
        <v>0.74513888888888891</v>
      </c>
      <c r="R52" s="41">
        <v>0.78611111111111109</v>
      </c>
      <c r="S52" s="41">
        <f t="shared" si="10"/>
        <v>0.78611111111111109</v>
      </c>
      <c r="T52" s="126">
        <v>0.81111111111111112</v>
      </c>
      <c r="U52" s="72">
        <f t="shared" si="11"/>
        <v>0.81111111111111112</v>
      </c>
      <c r="V52" s="541">
        <v>90</v>
      </c>
      <c r="W52" s="110"/>
    </row>
    <row r="53" spans="1:23" ht="18.75" customHeight="1" x14ac:dyDescent="0.25">
      <c r="A53" s="586" t="s">
        <v>288</v>
      </c>
      <c r="B53" s="587"/>
      <c r="C53" s="97" t="s">
        <v>4632</v>
      </c>
      <c r="D53" s="97">
        <v>73778600</v>
      </c>
      <c r="E53" s="50" t="s">
        <v>84</v>
      </c>
      <c r="F53" s="79" t="s">
        <v>38</v>
      </c>
      <c r="G53" s="96"/>
      <c r="H53" s="96"/>
      <c r="I53" s="96" t="s">
        <v>66</v>
      </c>
      <c r="J53" s="55">
        <v>0.68402777777777779</v>
      </c>
      <c r="K53" s="41">
        <f t="shared" si="8"/>
        <v>0.68402777777777779</v>
      </c>
      <c r="L53" s="42">
        <v>0.68402777777777779</v>
      </c>
      <c r="M53" s="41">
        <f t="shared" si="9"/>
        <v>0.68402777777777779</v>
      </c>
      <c r="N53" s="70" t="s">
        <v>4633</v>
      </c>
      <c r="O53" s="41" t="e">
        <f t="shared" si="7"/>
        <v>#VALUE!</v>
      </c>
      <c r="P53" s="71">
        <v>0.75624999999999998</v>
      </c>
      <c r="Q53" s="41">
        <f t="shared" si="6"/>
        <v>0.75624999999999998</v>
      </c>
      <c r="R53" s="41">
        <v>0.79722222222222228</v>
      </c>
      <c r="S53" s="41">
        <f t="shared" si="10"/>
        <v>0.79722222222222228</v>
      </c>
      <c r="T53" s="126">
        <v>0.81041666666666667</v>
      </c>
      <c r="U53" s="72">
        <f t="shared" si="11"/>
        <v>0.81041666666666667</v>
      </c>
      <c r="V53" s="541">
        <v>80</v>
      </c>
      <c r="W53" s="110"/>
    </row>
    <row r="54" spans="1:23" ht="18.75" customHeight="1" x14ac:dyDescent="0.25">
      <c r="A54" s="589"/>
      <c r="B54" s="589"/>
    </row>
    <row r="55" spans="1:23" ht="18.75" customHeight="1" x14ac:dyDescent="0.25">
      <c r="A55" s="589"/>
      <c r="B55" s="589"/>
    </row>
    <row r="56" spans="1:23" ht="18.75" customHeight="1" x14ac:dyDescent="0.25">
      <c r="A56" s="589"/>
      <c r="B56" s="589"/>
    </row>
    <row r="57" spans="1:23" ht="18.75" customHeight="1" x14ac:dyDescent="0.25">
      <c r="A57" s="589"/>
      <c r="B57" s="589"/>
    </row>
    <row r="58" spans="1:23" ht="18.75" customHeight="1" x14ac:dyDescent="0.25">
      <c r="A58" s="589"/>
      <c r="B58" s="589"/>
    </row>
    <row r="59" spans="1:23" ht="18.75" customHeight="1" x14ac:dyDescent="0.25">
      <c r="A59" s="589"/>
      <c r="B59" s="589"/>
    </row>
    <row r="60" spans="1:23" ht="18.75" customHeight="1" x14ac:dyDescent="0.25">
      <c r="A60" s="589"/>
      <c r="B60" s="589"/>
    </row>
    <row r="61" spans="1:23" ht="18.75" customHeight="1" x14ac:dyDescent="0.25">
      <c r="A61" s="589"/>
      <c r="B61" s="589"/>
    </row>
    <row r="62" spans="1:23" ht="18.75" customHeight="1" x14ac:dyDescent="0.25">
      <c r="A62" s="589"/>
      <c r="B62" s="589"/>
    </row>
    <row r="63" spans="1:23" ht="18.75" customHeight="1" x14ac:dyDescent="0.25">
      <c r="A63" s="589"/>
      <c r="B63" s="589"/>
    </row>
    <row r="64" spans="1:23" ht="18.75" customHeight="1" x14ac:dyDescent="0.25">
      <c r="A64" s="589"/>
      <c r="B64" s="589"/>
    </row>
    <row r="65" spans="1:8" ht="18.75" customHeight="1" x14ac:dyDescent="0.25">
      <c r="A65" s="589"/>
      <c r="B65" s="589"/>
    </row>
    <row r="66" spans="1:8" ht="18" customHeight="1" x14ac:dyDescent="0.25"/>
    <row r="67" spans="1:8" ht="15.75" customHeight="1" x14ac:dyDescent="0.25">
      <c r="B67" t="s">
        <v>6768</v>
      </c>
      <c r="C67" t="s">
        <v>6769</v>
      </c>
      <c r="D67" t="s">
        <v>6770</v>
      </c>
      <c r="E67" t="s">
        <v>6771</v>
      </c>
      <c r="F67" t="s">
        <v>6772</v>
      </c>
      <c r="G67" t="s">
        <v>6773</v>
      </c>
      <c r="H67" t="s">
        <v>6774</v>
      </c>
    </row>
    <row r="68" spans="1:8" ht="18" customHeight="1" x14ac:dyDescent="0.25"/>
    <row r="69" spans="1:8" ht="18" customHeight="1" x14ac:dyDescent="0.25"/>
    <row r="70" spans="1:8" ht="18" customHeight="1" x14ac:dyDescent="0.25"/>
    <row r="71" spans="1:8" ht="18" customHeight="1" x14ac:dyDescent="0.25"/>
    <row r="72" spans="1:8" ht="18" customHeight="1" x14ac:dyDescent="0.25"/>
    <row r="73" spans="1:8" ht="18" customHeight="1" x14ac:dyDescent="0.25"/>
    <row r="74" spans="1:8" ht="18" customHeight="1" x14ac:dyDescent="0.25"/>
    <row r="75" spans="1:8" ht="18" customHeight="1" x14ac:dyDescent="0.25"/>
    <row r="76" spans="1:8" ht="18" customHeight="1" x14ac:dyDescent="0.25"/>
    <row r="77" spans="1:8" ht="18" customHeight="1" x14ac:dyDescent="0.25"/>
    <row r="78" spans="1:8" ht="18" customHeight="1" x14ac:dyDescent="0.25"/>
    <row r="79" spans="1:8" ht="18" customHeight="1" x14ac:dyDescent="0.25"/>
    <row r="80" spans="1:8" ht="18" customHeight="1" x14ac:dyDescent="0.25"/>
    <row r="81" spans="2:6" ht="18" customHeight="1" x14ac:dyDescent="0.25"/>
    <row r="82" spans="2:6" ht="18" customHeight="1" x14ac:dyDescent="0.25"/>
    <row r="83" spans="2:6" ht="18" customHeight="1" x14ac:dyDescent="0.25"/>
    <row r="84" spans="2:6" ht="18" customHeight="1" x14ac:dyDescent="0.25"/>
    <row r="85" spans="2:6" ht="18" customHeight="1" x14ac:dyDescent="0.25"/>
    <row r="86" spans="2:6" ht="18" customHeight="1" x14ac:dyDescent="0.25"/>
    <row r="87" spans="2:6" ht="18" customHeight="1" x14ac:dyDescent="0.25"/>
    <row r="88" spans="2:6" ht="18" customHeight="1" x14ac:dyDescent="0.25"/>
    <row r="89" spans="2:6" ht="18" customHeight="1" x14ac:dyDescent="0.25"/>
    <row r="90" spans="2:6" ht="21" customHeight="1" x14ac:dyDescent="0.25"/>
    <row r="91" spans="2:6" ht="15.75" customHeight="1" x14ac:dyDescent="0.25">
      <c r="B91" t="s">
        <v>6768</v>
      </c>
      <c r="C91" t="s">
        <v>6769</v>
      </c>
      <c r="D91" t="s">
        <v>6770</v>
      </c>
      <c r="E91" t="s">
        <v>6771</v>
      </c>
      <c r="F91" t="s">
        <v>6772</v>
      </c>
    </row>
    <row r="92" spans="2:6" ht="15.75" customHeight="1" x14ac:dyDescent="0.25"/>
    <row r="93" spans="2:6" ht="15.75" customHeight="1" x14ac:dyDescent="0.25"/>
    <row r="94" spans="2:6" ht="21" customHeight="1" x14ac:dyDescent="0.25"/>
    <row r="95" spans="2:6" ht="21" customHeight="1" x14ac:dyDescent="0.25"/>
    <row r="96" spans="2:6" ht="18.75" customHeight="1" x14ac:dyDescent="0.25"/>
    <row r="97" spans="3:9" ht="15.75" customHeight="1" x14ac:dyDescent="0.25"/>
    <row r="98" spans="3:9" ht="15.75" customHeight="1" x14ac:dyDescent="0.25"/>
    <row r="99" spans="3:9" ht="18.75" customHeight="1" x14ac:dyDescent="0.25"/>
    <row r="103" spans="3:9" x14ac:dyDescent="0.25">
      <c r="C103" t="s">
        <v>6768</v>
      </c>
      <c r="D103" t="s">
        <v>6769</v>
      </c>
      <c r="E103" t="s">
        <v>6770</v>
      </c>
      <c r="F103" t="s">
        <v>6771</v>
      </c>
      <c r="G103" t="s">
        <v>6772</v>
      </c>
      <c r="H103" t="s">
        <v>6773</v>
      </c>
      <c r="I103" t="s">
        <v>6774</v>
      </c>
    </row>
    <row r="104" spans="3:9" ht="15.75" customHeight="1" x14ac:dyDescent="0.25"/>
    <row r="105" spans="3:9" ht="15.75" customHeight="1" x14ac:dyDescent="0.25"/>
    <row r="106" spans="3:9" ht="15.75" customHeight="1" x14ac:dyDescent="0.25"/>
    <row r="107" spans="3:9" ht="15.75" customHeight="1" x14ac:dyDescent="0.25"/>
    <row r="108" spans="3:9" ht="15.75" customHeight="1" x14ac:dyDescent="0.25"/>
    <row r="109" spans="3:9" ht="15.75" customHeight="1" x14ac:dyDescent="0.25"/>
    <row r="110" spans="3:9" ht="15.75" customHeight="1" x14ac:dyDescent="0.25"/>
    <row r="111" spans="3:9" ht="18.75" customHeight="1" x14ac:dyDescent="0.25"/>
    <row r="112" spans="3:9" ht="15.75" customHeight="1" x14ac:dyDescent="0.25"/>
  </sheetData>
  <mergeCells count="70">
    <mergeCell ref="A48:B48"/>
    <mergeCell ref="A24:B24"/>
    <mergeCell ref="A30:B30"/>
    <mergeCell ref="A64:B64"/>
    <mergeCell ref="A15:B15"/>
    <mergeCell ref="A59:B59"/>
    <mergeCell ref="A60:B60"/>
    <mergeCell ref="A51:B51"/>
    <mergeCell ref="A61:B61"/>
    <mergeCell ref="A54:B54"/>
    <mergeCell ref="A63:B63"/>
    <mergeCell ref="N1:O1"/>
    <mergeCell ref="A12:B12"/>
    <mergeCell ref="A21:B21"/>
    <mergeCell ref="A2:B2"/>
    <mergeCell ref="A19:B19"/>
    <mergeCell ref="A1:B1"/>
    <mergeCell ref="A6:B6"/>
    <mergeCell ref="A16:B16"/>
    <mergeCell ref="A7:B7"/>
    <mergeCell ref="A18:B18"/>
    <mergeCell ref="A3:B3"/>
    <mergeCell ref="A65:B65"/>
    <mergeCell ref="A25:B25"/>
    <mergeCell ref="A41:B41"/>
    <mergeCell ref="A37:B37"/>
    <mergeCell ref="A46:B46"/>
    <mergeCell ref="A27:B27"/>
    <mergeCell ref="A56:B56"/>
    <mergeCell ref="A55:B55"/>
    <mergeCell ref="A50:B50"/>
    <mergeCell ref="A26:B26"/>
    <mergeCell ref="A57:B57"/>
    <mergeCell ref="A33:B33"/>
    <mergeCell ref="A53:B53"/>
    <mergeCell ref="A62:B62"/>
    <mergeCell ref="A52:B52"/>
    <mergeCell ref="A43:B43"/>
    <mergeCell ref="T1:U1"/>
    <mergeCell ref="A47:B47"/>
    <mergeCell ref="A5:B5"/>
    <mergeCell ref="L1:M1"/>
    <mergeCell ref="A32:B32"/>
    <mergeCell ref="A42:B42"/>
    <mergeCell ref="A14:B14"/>
    <mergeCell ref="A23:B23"/>
    <mergeCell ref="A17:B17"/>
    <mergeCell ref="A8:B8"/>
    <mergeCell ref="A22:B22"/>
    <mergeCell ref="A35:B35"/>
    <mergeCell ref="A4:B4"/>
    <mergeCell ref="A20:B20"/>
    <mergeCell ref="A38:B38"/>
    <mergeCell ref="A29:B29"/>
    <mergeCell ref="A9:B9"/>
    <mergeCell ref="A31:B31"/>
    <mergeCell ref="A58:B58"/>
    <mergeCell ref="R1:S1"/>
    <mergeCell ref="A34:B34"/>
    <mergeCell ref="A10:B10"/>
    <mergeCell ref="A28:B28"/>
    <mergeCell ref="A13:B13"/>
    <mergeCell ref="A44:B44"/>
    <mergeCell ref="A39:B39"/>
    <mergeCell ref="A40:B40"/>
    <mergeCell ref="A11:B11"/>
    <mergeCell ref="A49:B49"/>
    <mergeCell ref="A45:B45"/>
    <mergeCell ref="P1:Q1"/>
    <mergeCell ref="A36:B36"/>
  </mergeCells>
  <pageMargins left="0.7" right="0.7" top="0.75" bottom="0.75" header="0.3" footer="0.3"/>
  <pageSetup paperSize="9" fitToWidth="0" orientation="landscape"/>
  <tableParts count="3">
    <tablePart r:id="rId1"/>
    <tablePart r:id="rId2"/>
    <tablePart r:id="rId3"/>
  </tableParts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900-000000000000}">
  <sheetPr codeName="Hoja394">
    <pageSetUpPr fitToPage="1"/>
  </sheetPr>
  <dimension ref="A1:W112"/>
  <sheetViews>
    <sheetView topLeftCell="A30" workbookViewId="0">
      <selection activeCell="T46" sqref="T46"/>
    </sheetView>
  </sheetViews>
  <sheetFormatPr baseColWidth="10" defaultColWidth="9.140625" defaultRowHeight="15" x14ac:dyDescent="0.25"/>
  <cols>
    <col min="1" max="2" width="2.7109375" customWidth="1"/>
    <col min="3" max="3" width="43.140625" customWidth="1"/>
    <col min="4" max="4" width="14.5703125" customWidth="1"/>
    <col min="5" max="5" width="21.85546875" customWidth="1"/>
    <col min="6" max="6" width="22" customWidth="1"/>
    <col min="7" max="7" width="19.28515625" customWidth="1"/>
    <col min="8" max="8" width="11" customWidth="1"/>
    <col min="9" max="9" width="25.140625" customWidth="1"/>
    <col min="10" max="10" width="13.28515625" customWidth="1"/>
    <col min="11" max="11" width="13.5703125" customWidth="1"/>
    <col min="12" max="12" width="14.28515625" customWidth="1"/>
    <col min="13" max="13" width="13.7109375" customWidth="1"/>
    <col min="14" max="15" width="14.7109375" customWidth="1"/>
    <col min="16" max="16" width="15.28515625" customWidth="1"/>
    <col min="17" max="17" width="14.85546875" customWidth="1"/>
    <col min="18" max="19" width="15.42578125" customWidth="1"/>
    <col min="20" max="20" width="17" customWidth="1"/>
    <col min="21" max="21" width="17.85546875" customWidth="1"/>
  </cols>
  <sheetData>
    <row r="1" spans="1:23" ht="46.5" customHeight="1" x14ac:dyDescent="0.25">
      <c r="A1" s="596" t="s">
        <v>0</v>
      </c>
      <c r="B1" s="597"/>
      <c r="C1" s="10" t="s">
        <v>1</v>
      </c>
      <c r="D1" s="10" t="s">
        <v>2</v>
      </c>
      <c r="E1" s="25" t="s">
        <v>3</v>
      </c>
      <c r="F1" s="20" t="s">
        <v>4</v>
      </c>
      <c r="G1" s="1" t="s">
        <v>5</v>
      </c>
      <c r="H1" s="35" t="s">
        <v>6</v>
      </c>
      <c r="I1" s="2" t="s">
        <v>7</v>
      </c>
      <c r="J1" s="3" t="s">
        <v>8</v>
      </c>
      <c r="K1" s="3" t="s">
        <v>9</v>
      </c>
      <c r="L1" s="593" t="s">
        <v>10</v>
      </c>
      <c r="M1" s="592"/>
      <c r="N1" s="599" t="s">
        <v>11</v>
      </c>
      <c r="O1" s="592"/>
      <c r="P1" s="595" t="s">
        <v>12</v>
      </c>
      <c r="Q1" s="592"/>
      <c r="R1" s="594" t="s">
        <v>13</v>
      </c>
      <c r="S1" s="592"/>
      <c r="T1" s="591" t="s">
        <v>14</v>
      </c>
      <c r="U1" s="592"/>
      <c r="W1" s="110"/>
    </row>
    <row r="2" spans="1:23" ht="21.75" customHeight="1" x14ac:dyDescent="0.25">
      <c r="A2" s="586" t="s">
        <v>15</v>
      </c>
      <c r="B2" s="587"/>
      <c r="C2" s="97" t="s">
        <v>4634</v>
      </c>
      <c r="D2" s="50">
        <v>3131965</v>
      </c>
      <c r="E2" s="207" t="s">
        <v>138</v>
      </c>
      <c r="F2" s="79" t="s">
        <v>1156</v>
      </c>
      <c r="G2" s="50"/>
      <c r="H2" s="356" t="s">
        <v>108</v>
      </c>
      <c r="I2" s="50" t="s">
        <v>4635</v>
      </c>
      <c r="J2" s="55">
        <v>0.36249999999999999</v>
      </c>
      <c r="K2" s="41">
        <f t="shared" ref="K2:K43" si="0">J2+$K$61</f>
        <v>0.36249999999999999</v>
      </c>
      <c r="L2" s="41">
        <v>0.36319444444444438</v>
      </c>
      <c r="M2" s="41">
        <f t="shared" ref="M2:M43" si="1">L2+$M$62</f>
        <v>0.36319444444444438</v>
      </c>
      <c r="N2" s="70">
        <v>0.36736111111111108</v>
      </c>
      <c r="O2" s="41">
        <f t="shared" ref="O2:O43" si="2">N2+$O$62</f>
        <v>0.36736111111111108</v>
      </c>
      <c r="P2" s="71">
        <v>0.41180555555555548</v>
      </c>
      <c r="Q2" s="41">
        <f t="shared" ref="Q2:Q43" si="3">P2+$Q$62</f>
        <v>0.41180555555555548</v>
      </c>
      <c r="R2" s="41">
        <v>0.42291666666666672</v>
      </c>
      <c r="S2" s="41">
        <f t="shared" ref="S2:S43" si="4">R2+$S$62</f>
        <v>0.42291666666666672</v>
      </c>
      <c r="T2" s="126">
        <v>0.43402777777777779</v>
      </c>
      <c r="U2" s="72">
        <f t="shared" ref="U2:U43" si="5">T2+$U$62</f>
        <v>0.43402777777777779</v>
      </c>
      <c r="V2" s="539">
        <v>80</v>
      </c>
      <c r="W2" s="539"/>
    </row>
    <row r="3" spans="1:23" ht="24.75" customHeight="1" x14ac:dyDescent="0.25">
      <c r="A3" s="586" t="s">
        <v>21</v>
      </c>
      <c r="B3" s="587"/>
      <c r="C3" s="97" t="s">
        <v>4636</v>
      </c>
      <c r="D3" s="50">
        <v>40052601</v>
      </c>
      <c r="E3" s="201" t="s">
        <v>45</v>
      </c>
      <c r="F3" s="79" t="s">
        <v>1153</v>
      </c>
      <c r="G3" s="50" t="s">
        <v>4637</v>
      </c>
      <c r="H3" s="182"/>
      <c r="I3" s="50" t="s">
        <v>4366</v>
      </c>
      <c r="J3" s="55">
        <v>0.36319444444444438</v>
      </c>
      <c r="K3" s="41">
        <f t="shared" si="0"/>
        <v>0.36319444444444438</v>
      </c>
      <c r="L3" s="41">
        <v>0.36736111111111108</v>
      </c>
      <c r="M3" s="41">
        <f t="shared" si="1"/>
        <v>0.36736111111111108</v>
      </c>
      <c r="N3" s="70">
        <v>0.37222222222222218</v>
      </c>
      <c r="O3" s="41">
        <f t="shared" si="2"/>
        <v>0.37222222222222218</v>
      </c>
      <c r="P3" s="71">
        <v>0.42291666666666672</v>
      </c>
      <c r="Q3" s="41">
        <f t="shared" si="3"/>
        <v>0.42291666666666672</v>
      </c>
      <c r="R3" s="41">
        <v>0.43472222222222218</v>
      </c>
      <c r="S3" s="41">
        <f t="shared" si="4"/>
        <v>0.43472222222222218</v>
      </c>
      <c r="T3" s="126">
        <v>0.45694444444444438</v>
      </c>
      <c r="U3" s="72">
        <f t="shared" si="5"/>
        <v>0.45694444444444438</v>
      </c>
      <c r="V3" s="539">
        <v>80</v>
      </c>
      <c r="W3" s="539"/>
    </row>
    <row r="4" spans="1:23" ht="20.25" customHeight="1" x14ac:dyDescent="0.25">
      <c r="A4" s="586" t="s">
        <v>26</v>
      </c>
      <c r="B4" s="587"/>
      <c r="C4" s="97" t="s">
        <v>4592</v>
      </c>
      <c r="D4" s="50">
        <v>72855531</v>
      </c>
      <c r="E4" s="406" t="s">
        <v>138</v>
      </c>
      <c r="F4" s="79" t="s">
        <v>1156</v>
      </c>
      <c r="G4" s="88" t="s">
        <v>2549</v>
      </c>
      <c r="H4" s="334"/>
      <c r="I4" s="256" t="s">
        <v>1497</v>
      </c>
      <c r="J4" s="55">
        <v>0.36388888888888887</v>
      </c>
      <c r="K4" s="41">
        <f t="shared" si="0"/>
        <v>0.36388888888888887</v>
      </c>
      <c r="L4" s="41">
        <v>0.37222222222222218</v>
      </c>
      <c r="M4" s="41">
        <f t="shared" si="1"/>
        <v>0.37222222222222218</v>
      </c>
      <c r="N4" s="70">
        <v>0.37708333333333333</v>
      </c>
      <c r="O4" s="41">
        <f t="shared" si="2"/>
        <v>0.37708333333333333</v>
      </c>
      <c r="P4" s="71">
        <v>0.44027777777777782</v>
      </c>
      <c r="Q4" s="41">
        <f t="shared" si="3"/>
        <v>0.44027777777777782</v>
      </c>
      <c r="R4" s="41">
        <v>0.45208333333333328</v>
      </c>
      <c r="S4" s="41">
        <f t="shared" si="4"/>
        <v>0.45208333333333328</v>
      </c>
      <c r="T4" s="126">
        <v>0.47986111111111113</v>
      </c>
      <c r="U4" s="72">
        <f t="shared" si="5"/>
        <v>0.47986111111111113</v>
      </c>
      <c r="V4" s="539">
        <v>80</v>
      </c>
      <c r="W4" s="539"/>
    </row>
    <row r="5" spans="1:23" ht="18.75" customHeight="1" x14ac:dyDescent="0.25">
      <c r="A5" s="586" t="s">
        <v>30</v>
      </c>
      <c r="B5" s="587"/>
      <c r="C5" s="148" t="s">
        <v>4638</v>
      </c>
      <c r="D5" s="50">
        <v>1157848</v>
      </c>
      <c r="E5" s="50" t="s">
        <v>84</v>
      </c>
      <c r="F5" s="79" t="s">
        <v>60</v>
      </c>
      <c r="G5" s="105" t="s">
        <v>104</v>
      </c>
      <c r="H5" s="182"/>
      <c r="I5" s="50" t="s">
        <v>205</v>
      </c>
      <c r="J5" s="55">
        <v>0.3659722222222222</v>
      </c>
      <c r="K5" s="41">
        <f t="shared" si="0"/>
        <v>0.3659722222222222</v>
      </c>
      <c r="L5" s="41">
        <v>0.37708333333333333</v>
      </c>
      <c r="M5" s="41">
        <f t="shared" si="1"/>
        <v>0.37708333333333333</v>
      </c>
      <c r="N5" s="70">
        <v>0.38263888888888892</v>
      </c>
      <c r="O5" s="41">
        <f t="shared" si="2"/>
        <v>0.38263888888888892</v>
      </c>
      <c r="P5" s="71">
        <v>0.44583333333333341</v>
      </c>
      <c r="Q5" s="41">
        <f t="shared" si="3"/>
        <v>0.44583333333333341</v>
      </c>
      <c r="R5" s="41">
        <v>0.45833333333333331</v>
      </c>
      <c r="S5" s="41">
        <f t="shared" si="4"/>
        <v>0.45833333333333331</v>
      </c>
      <c r="T5" s="126">
        <v>0.49166666666666659</v>
      </c>
      <c r="U5" s="72">
        <f t="shared" si="5"/>
        <v>0.49166666666666659</v>
      </c>
      <c r="V5" s="539">
        <v>80</v>
      </c>
      <c r="W5" s="539">
        <v>30</v>
      </c>
    </row>
    <row r="6" spans="1:23" ht="24.75" customHeight="1" x14ac:dyDescent="0.25">
      <c r="A6" s="586" t="s">
        <v>35</v>
      </c>
      <c r="B6" s="587"/>
      <c r="C6" s="97" t="s">
        <v>4639</v>
      </c>
      <c r="D6" s="50">
        <v>17929291</v>
      </c>
      <c r="E6" s="21" t="s">
        <v>2576</v>
      </c>
      <c r="F6" s="79" t="s">
        <v>1156</v>
      </c>
      <c r="G6" s="50" t="s">
        <v>4550</v>
      </c>
      <c r="H6" s="182"/>
      <c r="I6" s="50" t="s">
        <v>4640</v>
      </c>
      <c r="J6" s="55">
        <v>0.3659722222222222</v>
      </c>
      <c r="K6" s="41">
        <f t="shared" si="0"/>
        <v>0.3659722222222222</v>
      </c>
      <c r="L6" s="70">
        <v>0.38124999999999998</v>
      </c>
      <c r="M6" s="70">
        <f t="shared" si="1"/>
        <v>0.38124999999999998</v>
      </c>
      <c r="N6" s="70">
        <v>0.38958333333333328</v>
      </c>
      <c r="O6" s="41">
        <f t="shared" si="2"/>
        <v>0.38958333333333328</v>
      </c>
      <c r="P6" s="71">
        <v>0.45277777777777778</v>
      </c>
      <c r="Q6" s="41">
        <f t="shared" si="3"/>
        <v>0.45277777777777778</v>
      </c>
      <c r="R6" s="41">
        <v>0.47916666666666669</v>
      </c>
      <c r="S6" s="41">
        <f t="shared" si="4"/>
        <v>0.47916666666666669</v>
      </c>
      <c r="T6" s="126">
        <v>0.50277777777777777</v>
      </c>
      <c r="U6" s="72">
        <f t="shared" si="5"/>
        <v>0.50277777777777777</v>
      </c>
      <c r="V6" s="539">
        <v>80</v>
      </c>
      <c r="W6" s="539"/>
    </row>
    <row r="7" spans="1:23" ht="19.5" customHeight="1" x14ac:dyDescent="0.25">
      <c r="A7" s="586" t="s">
        <v>40</v>
      </c>
      <c r="B7" s="587"/>
      <c r="C7" s="148" t="s">
        <v>4641</v>
      </c>
      <c r="D7" s="50">
        <v>25491998</v>
      </c>
      <c r="E7" s="50" t="s">
        <v>271</v>
      </c>
      <c r="F7" s="79" t="s">
        <v>4229</v>
      </c>
      <c r="G7" s="105" t="s">
        <v>104</v>
      </c>
      <c r="H7" s="50"/>
      <c r="I7" s="50" t="s">
        <v>205</v>
      </c>
      <c r="J7" s="55">
        <v>0.36666666666666659</v>
      </c>
      <c r="K7" s="41">
        <f t="shared" si="0"/>
        <v>0.36666666666666659</v>
      </c>
      <c r="L7" s="70">
        <v>0.3888888888888889</v>
      </c>
      <c r="M7" s="70">
        <f t="shared" si="1"/>
        <v>0.3888888888888889</v>
      </c>
      <c r="N7" s="70">
        <v>0.39374999999999999</v>
      </c>
      <c r="O7" s="41">
        <f t="shared" si="2"/>
        <v>0.39374999999999999</v>
      </c>
      <c r="P7" s="71">
        <v>0.4777777777777778</v>
      </c>
      <c r="Q7" s="41">
        <f t="shared" si="3"/>
        <v>0.4777777777777778</v>
      </c>
      <c r="R7" s="41">
        <v>0.49930555555555561</v>
      </c>
      <c r="S7" s="41">
        <f t="shared" si="4"/>
        <v>0.49930555555555561</v>
      </c>
      <c r="T7" s="126">
        <v>0.51458333333333328</v>
      </c>
      <c r="U7" s="72">
        <f t="shared" si="5"/>
        <v>0.51458333333333328</v>
      </c>
      <c r="V7" s="539">
        <v>80</v>
      </c>
      <c r="W7" s="539">
        <v>30</v>
      </c>
    </row>
    <row r="8" spans="1:23" ht="21.75" customHeight="1" x14ac:dyDescent="0.25">
      <c r="A8" s="586" t="s">
        <v>43</v>
      </c>
      <c r="B8" s="587"/>
      <c r="C8" s="97" t="s">
        <v>4622</v>
      </c>
      <c r="D8" s="50">
        <v>47331384</v>
      </c>
      <c r="E8" s="50" t="s">
        <v>84</v>
      </c>
      <c r="F8" s="79" t="s">
        <v>4229</v>
      </c>
      <c r="G8" s="105"/>
      <c r="H8" s="180"/>
      <c r="I8" s="105" t="s">
        <v>3195</v>
      </c>
      <c r="J8" s="55">
        <v>0.37569444444444439</v>
      </c>
      <c r="K8" s="41">
        <f t="shared" si="0"/>
        <v>0.37569444444444439</v>
      </c>
      <c r="L8" s="70">
        <v>0.39305555555555549</v>
      </c>
      <c r="M8" s="70">
        <f t="shared" si="1"/>
        <v>0.39305555555555549</v>
      </c>
      <c r="N8" s="70">
        <v>0.39791666666666659</v>
      </c>
      <c r="O8" s="41">
        <f t="shared" si="2"/>
        <v>0.39791666666666659</v>
      </c>
      <c r="P8" s="71">
        <v>0.49375000000000002</v>
      </c>
      <c r="Q8" s="41">
        <f t="shared" si="3"/>
        <v>0.49375000000000002</v>
      </c>
      <c r="R8" s="41">
        <v>0.50555555555555554</v>
      </c>
      <c r="S8" s="41">
        <f t="shared" si="4"/>
        <v>0.50555555555555554</v>
      </c>
      <c r="T8" s="126">
        <v>0.52569444444444446</v>
      </c>
      <c r="U8" s="72">
        <f t="shared" si="5"/>
        <v>0.52569444444444446</v>
      </c>
      <c r="V8" s="539">
        <v>80</v>
      </c>
      <c r="W8" s="539"/>
    </row>
    <row r="9" spans="1:23" ht="20.25" customHeight="1" x14ac:dyDescent="0.25">
      <c r="A9" s="586" t="s">
        <v>48</v>
      </c>
      <c r="B9" s="587"/>
      <c r="C9" s="97" t="s">
        <v>4642</v>
      </c>
      <c r="D9" s="50">
        <v>42175617</v>
      </c>
      <c r="E9" s="50" t="s">
        <v>84</v>
      </c>
      <c r="F9" s="79" t="s">
        <v>1156</v>
      </c>
      <c r="G9" s="105"/>
      <c r="H9" s="180"/>
      <c r="I9" s="105" t="s">
        <v>3195</v>
      </c>
      <c r="J9" s="55">
        <v>0.38055555555555548</v>
      </c>
      <c r="K9" s="41">
        <f t="shared" si="0"/>
        <v>0.38055555555555548</v>
      </c>
      <c r="L9" s="70">
        <v>0.3972222222222222</v>
      </c>
      <c r="M9" s="70">
        <f t="shared" si="1"/>
        <v>0.3972222222222222</v>
      </c>
      <c r="N9" s="70">
        <v>0.40277777777777779</v>
      </c>
      <c r="O9" s="41">
        <f t="shared" si="2"/>
        <v>0.40277777777777779</v>
      </c>
      <c r="P9" s="71">
        <v>0.50555555555555554</v>
      </c>
      <c r="Q9" s="41">
        <f t="shared" si="3"/>
        <v>0.50555555555555554</v>
      </c>
      <c r="R9" s="41">
        <v>0.51875000000000004</v>
      </c>
      <c r="S9" s="41">
        <f t="shared" si="4"/>
        <v>0.51875000000000004</v>
      </c>
      <c r="T9" s="126">
        <v>0.53749999999999998</v>
      </c>
      <c r="U9" s="72">
        <f t="shared" si="5"/>
        <v>0.53749999999999998</v>
      </c>
      <c r="V9" s="539">
        <v>80</v>
      </c>
      <c r="W9" s="539"/>
    </row>
    <row r="10" spans="1:23" s="46" customFormat="1" ht="21" customHeight="1" x14ac:dyDescent="0.25">
      <c r="A10" s="600" t="s">
        <v>54</v>
      </c>
      <c r="B10" s="587"/>
      <c r="C10" s="104" t="s">
        <v>4643</v>
      </c>
      <c r="D10" s="88">
        <v>45732449</v>
      </c>
      <c r="E10" s="88" t="s">
        <v>45</v>
      </c>
      <c r="F10" s="80" t="s">
        <v>60</v>
      </c>
      <c r="G10" s="105" t="s">
        <v>75</v>
      </c>
      <c r="H10" s="332" t="s">
        <v>2238</v>
      </c>
      <c r="I10" s="88" t="s">
        <v>1497</v>
      </c>
      <c r="J10" s="161">
        <v>0.38611111111111113</v>
      </c>
      <c r="K10" s="15">
        <f t="shared" si="0"/>
        <v>0.38611111111111113</v>
      </c>
      <c r="L10" s="16">
        <v>0.43541666666666667</v>
      </c>
      <c r="M10" s="15">
        <f t="shared" si="1"/>
        <v>0.43541666666666667</v>
      </c>
      <c r="N10" s="16">
        <v>0.4513888888888889</v>
      </c>
      <c r="O10" s="15">
        <f t="shared" si="2"/>
        <v>0.4513888888888889</v>
      </c>
      <c r="P10" s="17">
        <v>0.54652777777777772</v>
      </c>
      <c r="Q10" s="17">
        <f t="shared" si="3"/>
        <v>0.54652777777777772</v>
      </c>
      <c r="R10" s="15"/>
      <c r="S10" s="15">
        <f t="shared" si="4"/>
        <v>0</v>
      </c>
      <c r="T10" s="127"/>
      <c r="U10" s="15">
        <f t="shared" si="5"/>
        <v>0</v>
      </c>
      <c r="V10" s="546">
        <v>80</v>
      </c>
      <c r="W10" s="546">
        <v>50</v>
      </c>
    </row>
    <row r="11" spans="1:23" s="46" customFormat="1" ht="21" customHeight="1" x14ac:dyDescent="0.25">
      <c r="A11" s="586" t="s">
        <v>58</v>
      </c>
      <c r="B11" s="587"/>
      <c r="C11" s="97" t="s">
        <v>4644</v>
      </c>
      <c r="D11" s="50">
        <v>75121045</v>
      </c>
      <c r="E11" s="406" t="s">
        <v>138</v>
      </c>
      <c r="F11" s="79" t="s">
        <v>4229</v>
      </c>
      <c r="G11" s="50"/>
      <c r="H11" s="182"/>
      <c r="I11" s="50" t="s">
        <v>338</v>
      </c>
      <c r="J11" s="55">
        <v>0.38680555555555562</v>
      </c>
      <c r="K11" s="41">
        <f t="shared" si="0"/>
        <v>0.38680555555555562</v>
      </c>
      <c r="L11" s="70">
        <v>0.40416666666666667</v>
      </c>
      <c r="M11" s="41">
        <f t="shared" si="1"/>
        <v>0.40416666666666667</v>
      </c>
      <c r="N11" s="70">
        <v>0.40902777777777782</v>
      </c>
      <c r="O11" s="41">
        <f t="shared" si="2"/>
        <v>0.40902777777777782</v>
      </c>
      <c r="P11" s="71">
        <v>0.51597222222222228</v>
      </c>
      <c r="Q11" s="41">
        <f t="shared" si="3"/>
        <v>0.51597222222222228</v>
      </c>
      <c r="R11" s="41">
        <v>0.52986111111111112</v>
      </c>
      <c r="S11" s="41">
        <f t="shared" si="4"/>
        <v>0.52986111111111112</v>
      </c>
      <c r="T11" s="126">
        <v>0.55069444444444449</v>
      </c>
      <c r="U11" s="72">
        <f t="shared" si="5"/>
        <v>0.55069444444444449</v>
      </c>
      <c r="V11" s="539">
        <v>100</v>
      </c>
      <c r="W11" s="539"/>
    </row>
    <row r="12" spans="1:23" ht="23.25" customHeight="1" x14ac:dyDescent="0.25">
      <c r="A12" s="586" t="s">
        <v>64</v>
      </c>
      <c r="B12" s="587"/>
      <c r="C12" s="97" t="s">
        <v>4645</v>
      </c>
      <c r="D12" s="50">
        <v>71015189</v>
      </c>
      <c r="E12" s="50" t="s">
        <v>84</v>
      </c>
      <c r="F12" s="79" t="s">
        <v>1156</v>
      </c>
      <c r="G12" s="105" t="s">
        <v>42</v>
      </c>
      <c r="H12" s="425"/>
      <c r="I12" s="425" t="s">
        <v>57</v>
      </c>
      <c r="J12" s="55">
        <v>0.3923611111111111</v>
      </c>
      <c r="K12" s="55">
        <f t="shared" si="0"/>
        <v>0.3923611111111111</v>
      </c>
      <c r="L12" s="70">
        <v>0.40902777777777782</v>
      </c>
      <c r="M12" s="41">
        <f t="shared" si="1"/>
        <v>0.40902777777777782</v>
      </c>
      <c r="N12" s="70">
        <v>0.41458333333333341</v>
      </c>
      <c r="O12" s="41">
        <f t="shared" si="2"/>
        <v>0.41458333333333341</v>
      </c>
      <c r="P12" s="71">
        <v>0.52152777777777781</v>
      </c>
      <c r="Q12" s="41">
        <f t="shared" si="3"/>
        <v>0.52152777777777781</v>
      </c>
      <c r="R12" s="41">
        <v>0.54305555555555551</v>
      </c>
      <c r="S12" s="41">
        <f t="shared" si="4"/>
        <v>0.54305555555555551</v>
      </c>
      <c r="T12" s="126">
        <v>0.57361111111111107</v>
      </c>
      <c r="U12" s="72">
        <f t="shared" si="5"/>
        <v>0.57361111111111107</v>
      </c>
      <c r="V12" s="539">
        <v>100</v>
      </c>
      <c r="W12" s="539"/>
    </row>
    <row r="13" spans="1:23" ht="21.75" customHeight="1" x14ac:dyDescent="0.25">
      <c r="A13" s="586" t="s">
        <v>67</v>
      </c>
      <c r="B13" s="587"/>
      <c r="C13" s="97" t="s">
        <v>4646</v>
      </c>
      <c r="D13" s="50">
        <v>72761241</v>
      </c>
      <c r="E13" s="201" t="s">
        <v>45</v>
      </c>
      <c r="F13" s="79" t="s">
        <v>1156</v>
      </c>
      <c r="G13" s="556"/>
      <c r="H13" s="347"/>
      <c r="I13" s="245" t="s">
        <v>47</v>
      </c>
      <c r="J13" s="55">
        <v>0.3972222222222222</v>
      </c>
      <c r="K13" s="41">
        <f t="shared" si="0"/>
        <v>0.3972222222222222</v>
      </c>
      <c r="L13" s="70">
        <v>0.41736111111111113</v>
      </c>
      <c r="M13" s="41">
        <f t="shared" si="1"/>
        <v>0.41736111111111113</v>
      </c>
      <c r="N13" s="70">
        <v>0.42152777777777778</v>
      </c>
      <c r="O13" s="41">
        <f t="shared" si="2"/>
        <v>0.42152777777777778</v>
      </c>
      <c r="P13" s="71">
        <v>0.51875000000000004</v>
      </c>
      <c r="Q13" s="41">
        <f t="shared" si="3"/>
        <v>0.51875000000000004</v>
      </c>
      <c r="R13" s="41">
        <v>0.53125</v>
      </c>
      <c r="S13" s="41">
        <f t="shared" si="4"/>
        <v>0.53125</v>
      </c>
      <c r="T13" s="126">
        <v>0.56180555555555556</v>
      </c>
      <c r="U13" s="126">
        <f t="shared" si="5"/>
        <v>0.56180555555555556</v>
      </c>
      <c r="V13" s="539">
        <v>80</v>
      </c>
      <c r="W13" s="539"/>
    </row>
    <row r="14" spans="1:23" s="46" customFormat="1" ht="20.25" customHeight="1" x14ac:dyDescent="0.25">
      <c r="A14" s="586" t="s">
        <v>70</v>
      </c>
      <c r="B14" s="587"/>
      <c r="C14" s="97" t="s">
        <v>4647</v>
      </c>
      <c r="D14" s="50">
        <v>73246927</v>
      </c>
      <c r="E14" s="50" t="s">
        <v>84</v>
      </c>
      <c r="F14" s="79" t="s">
        <v>1156</v>
      </c>
      <c r="G14" s="302" t="s">
        <v>203</v>
      </c>
      <c r="H14" s="425"/>
      <c r="I14" s="503" t="s">
        <v>1603</v>
      </c>
      <c r="J14" s="55">
        <v>0.40833333333333333</v>
      </c>
      <c r="K14" s="41">
        <f t="shared" si="0"/>
        <v>0.40833333333333333</v>
      </c>
      <c r="L14" s="70">
        <v>0.42152777777777778</v>
      </c>
      <c r="M14" s="41">
        <f t="shared" si="1"/>
        <v>0.42152777777777778</v>
      </c>
      <c r="N14" s="70">
        <v>0.4284722222222222</v>
      </c>
      <c r="O14" s="41">
        <f t="shared" si="2"/>
        <v>0.4284722222222222</v>
      </c>
      <c r="P14" s="71">
        <v>0.52777777777777779</v>
      </c>
      <c r="Q14" s="41">
        <f t="shared" si="3"/>
        <v>0.52777777777777779</v>
      </c>
      <c r="R14" s="41">
        <v>0.54374999999999996</v>
      </c>
      <c r="S14" s="41">
        <f t="shared" si="4"/>
        <v>0.54374999999999996</v>
      </c>
      <c r="T14" s="126">
        <v>0.56944444444444442</v>
      </c>
      <c r="U14" s="72">
        <f t="shared" si="5"/>
        <v>0.56944444444444442</v>
      </c>
      <c r="V14" s="539">
        <v>80</v>
      </c>
      <c r="W14" s="539"/>
    </row>
    <row r="15" spans="1:23" ht="21.75" customHeight="1" x14ac:dyDescent="0.25">
      <c r="A15" s="586" t="s">
        <v>73</v>
      </c>
      <c r="B15" s="587"/>
      <c r="C15" s="97" t="s">
        <v>4648</v>
      </c>
      <c r="D15" s="50">
        <v>46459944</v>
      </c>
      <c r="E15" s="201" t="s">
        <v>45</v>
      </c>
      <c r="F15" s="79" t="s">
        <v>4229</v>
      </c>
      <c r="G15" s="245"/>
      <c r="H15" s="347"/>
      <c r="I15" s="245" t="s">
        <v>63</v>
      </c>
      <c r="J15" s="55">
        <v>0.40902777777777782</v>
      </c>
      <c r="K15" s="41">
        <f t="shared" si="0"/>
        <v>0.40902777777777782</v>
      </c>
      <c r="L15" s="70">
        <v>0.42708333333333331</v>
      </c>
      <c r="M15" s="41">
        <f t="shared" si="1"/>
        <v>0.42708333333333331</v>
      </c>
      <c r="N15" s="70">
        <v>0.43402777777777779</v>
      </c>
      <c r="O15" s="41">
        <f t="shared" si="2"/>
        <v>0.43402777777777779</v>
      </c>
      <c r="P15" s="71">
        <v>0.53333333333333333</v>
      </c>
      <c r="Q15" s="41">
        <f t="shared" si="3"/>
        <v>0.53333333333333333</v>
      </c>
      <c r="R15" s="41">
        <v>0.55625000000000002</v>
      </c>
      <c r="S15" s="41">
        <f t="shared" si="4"/>
        <v>0.55625000000000002</v>
      </c>
      <c r="T15" s="126">
        <v>0.57847222222222228</v>
      </c>
      <c r="U15" s="72">
        <f t="shared" si="5"/>
        <v>0.57847222222222228</v>
      </c>
      <c r="V15" s="539">
        <v>80</v>
      </c>
      <c r="W15" s="539"/>
    </row>
    <row r="16" spans="1:23" ht="19.5" customHeight="1" x14ac:dyDescent="0.25">
      <c r="A16" s="586" t="s">
        <v>76</v>
      </c>
      <c r="B16" s="587"/>
      <c r="C16" s="97" t="s">
        <v>4649</v>
      </c>
      <c r="D16" s="50">
        <v>71443586</v>
      </c>
      <c r="E16" s="201" t="s">
        <v>45</v>
      </c>
      <c r="F16" s="79" t="s">
        <v>4229</v>
      </c>
      <c r="G16" s="245"/>
      <c r="H16" s="347"/>
      <c r="I16" s="245" t="s">
        <v>90</v>
      </c>
      <c r="J16" s="55">
        <v>0.40972222222222221</v>
      </c>
      <c r="K16" s="41">
        <f t="shared" si="0"/>
        <v>0.40972222222222221</v>
      </c>
      <c r="L16" s="70">
        <v>0.44166666666666671</v>
      </c>
      <c r="M16" s="41">
        <f t="shared" si="1"/>
        <v>0.44166666666666671</v>
      </c>
      <c r="N16" s="70">
        <v>0.44861111111111113</v>
      </c>
      <c r="O16" s="41">
        <f t="shared" si="2"/>
        <v>0.44861111111111113</v>
      </c>
      <c r="P16" s="71">
        <v>0.53263888888888888</v>
      </c>
      <c r="Q16" s="41">
        <f t="shared" si="3"/>
        <v>0.53263888888888888</v>
      </c>
      <c r="R16" s="41">
        <v>0.57013888888888886</v>
      </c>
      <c r="S16" s="41">
        <f t="shared" si="4"/>
        <v>0.57013888888888886</v>
      </c>
      <c r="T16" s="126">
        <v>0.59652777777777777</v>
      </c>
      <c r="U16" s="72">
        <f t="shared" si="5"/>
        <v>0.59652777777777777</v>
      </c>
      <c r="V16" s="539">
        <v>80</v>
      </c>
      <c r="W16" s="539"/>
    </row>
    <row r="17" spans="1:23" ht="20.25" customHeight="1" x14ac:dyDescent="0.25">
      <c r="A17" s="600"/>
      <c r="B17" s="587"/>
      <c r="C17" s="104" t="s">
        <v>4485</v>
      </c>
      <c r="D17" s="88">
        <v>74278253</v>
      </c>
      <c r="E17" s="88" t="s">
        <v>521</v>
      </c>
      <c r="F17" s="80" t="s">
        <v>1156</v>
      </c>
      <c r="G17" s="184" t="s">
        <v>203</v>
      </c>
      <c r="H17" s="332"/>
      <c r="I17" s="88" t="s">
        <v>1497</v>
      </c>
      <c r="J17" s="161">
        <v>0.41041666666666671</v>
      </c>
      <c r="K17" s="15">
        <f t="shared" si="0"/>
        <v>0.41041666666666671</v>
      </c>
      <c r="L17" s="16"/>
      <c r="M17" s="15">
        <f t="shared" si="1"/>
        <v>0</v>
      </c>
      <c r="N17" s="16"/>
      <c r="O17" s="15">
        <f t="shared" si="2"/>
        <v>0</v>
      </c>
      <c r="P17" s="17"/>
      <c r="Q17" s="15">
        <f t="shared" si="3"/>
        <v>0</v>
      </c>
      <c r="R17" s="15"/>
      <c r="S17" s="15">
        <f t="shared" si="4"/>
        <v>0</v>
      </c>
      <c r="T17" s="127"/>
      <c r="U17" s="15">
        <f t="shared" si="5"/>
        <v>0</v>
      </c>
      <c r="V17" s="546"/>
      <c r="W17" s="539"/>
    </row>
    <row r="18" spans="1:23" ht="21.75" customHeight="1" x14ac:dyDescent="0.25">
      <c r="A18" s="586" t="s">
        <v>78</v>
      </c>
      <c r="B18" s="587"/>
      <c r="C18" s="97" t="s">
        <v>4650</v>
      </c>
      <c r="D18" s="50">
        <v>77847758</v>
      </c>
      <c r="E18" s="406" t="s">
        <v>138</v>
      </c>
      <c r="F18" s="79" t="s">
        <v>4229</v>
      </c>
      <c r="G18" s="256"/>
      <c r="H18" s="334"/>
      <c r="I18" s="256" t="s">
        <v>1497</v>
      </c>
      <c r="J18" s="55">
        <v>0.41111111111111109</v>
      </c>
      <c r="K18" s="41">
        <f t="shared" si="0"/>
        <v>0.41111111111111109</v>
      </c>
      <c r="L18" s="70">
        <v>0.44583333333333341</v>
      </c>
      <c r="M18" s="41">
        <f t="shared" si="1"/>
        <v>0.44583333333333341</v>
      </c>
      <c r="N18" s="70">
        <v>0.45694444444444438</v>
      </c>
      <c r="O18" s="41">
        <f t="shared" si="2"/>
        <v>0.45694444444444438</v>
      </c>
      <c r="P18" s="71">
        <v>0.5395833333333333</v>
      </c>
      <c r="Q18" s="41">
        <f t="shared" si="3"/>
        <v>0.5395833333333333</v>
      </c>
      <c r="R18" s="41">
        <v>0.60277777777777775</v>
      </c>
      <c r="S18" s="41">
        <f t="shared" si="4"/>
        <v>0.60277777777777775</v>
      </c>
      <c r="T18" s="126">
        <v>0.62013888888888891</v>
      </c>
      <c r="U18" s="72">
        <f t="shared" si="5"/>
        <v>0.62013888888888891</v>
      </c>
      <c r="V18" s="539">
        <v>80</v>
      </c>
      <c r="W18" s="539"/>
    </row>
    <row r="19" spans="1:23" ht="22.5" customHeight="1" x14ac:dyDescent="0.25">
      <c r="A19" s="586" t="s">
        <v>80</v>
      </c>
      <c r="B19" s="587"/>
      <c r="C19" s="148" t="s">
        <v>4651</v>
      </c>
      <c r="D19" s="50">
        <v>45565295</v>
      </c>
      <c r="E19" s="201" t="s">
        <v>45</v>
      </c>
      <c r="F19" s="79" t="s">
        <v>4229</v>
      </c>
      <c r="G19" s="50" t="s">
        <v>4652</v>
      </c>
      <c r="H19" s="182"/>
      <c r="I19" s="50" t="s">
        <v>2295</v>
      </c>
      <c r="J19" s="55">
        <v>0.42777777777777781</v>
      </c>
      <c r="K19" s="41">
        <f t="shared" si="0"/>
        <v>0.42777777777777781</v>
      </c>
      <c r="L19" s="70">
        <v>0.45069444444444451</v>
      </c>
      <c r="M19" s="41">
        <f t="shared" si="1"/>
        <v>0.45069444444444451</v>
      </c>
      <c r="N19" s="70">
        <v>0.45763888888888887</v>
      </c>
      <c r="O19" s="41">
        <f t="shared" si="2"/>
        <v>0.45763888888888887</v>
      </c>
      <c r="P19" s="71">
        <v>0.54652777777777772</v>
      </c>
      <c r="Q19" s="41">
        <f t="shared" si="3"/>
        <v>0.54652777777777772</v>
      </c>
      <c r="R19" s="41">
        <v>0.59305555555555556</v>
      </c>
      <c r="S19" s="41">
        <f t="shared" si="4"/>
        <v>0.59305555555555556</v>
      </c>
      <c r="T19" s="126">
        <v>0.60763888888888884</v>
      </c>
      <c r="U19" s="72">
        <f t="shared" si="5"/>
        <v>0.60763888888888884</v>
      </c>
      <c r="V19" s="539">
        <v>80</v>
      </c>
      <c r="W19" s="539">
        <v>50</v>
      </c>
    </row>
    <row r="20" spans="1:23" s="4" customFormat="1" ht="20.25" customHeight="1" x14ac:dyDescent="0.25">
      <c r="A20" s="586" t="s">
        <v>82</v>
      </c>
      <c r="B20" s="587"/>
      <c r="C20" s="97" t="s">
        <v>4653</v>
      </c>
      <c r="D20" s="50">
        <v>41778697</v>
      </c>
      <c r="E20" s="201" t="s">
        <v>45</v>
      </c>
      <c r="F20" s="79" t="s">
        <v>1156</v>
      </c>
      <c r="G20" s="105" t="s">
        <v>146</v>
      </c>
      <c r="H20" s="329"/>
      <c r="I20" s="186" t="s">
        <v>159</v>
      </c>
      <c r="J20" s="55">
        <v>0.4284722222222222</v>
      </c>
      <c r="K20" s="41">
        <f t="shared" si="0"/>
        <v>0.4284722222222222</v>
      </c>
      <c r="L20" s="70">
        <v>0.45555555555555549</v>
      </c>
      <c r="M20" s="41">
        <f t="shared" si="1"/>
        <v>0.45555555555555549</v>
      </c>
      <c r="N20" s="70">
        <v>0.46180555555555558</v>
      </c>
      <c r="O20" s="41">
        <f t="shared" si="2"/>
        <v>0.46180555555555558</v>
      </c>
      <c r="P20" s="71">
        <v>0.51597222222222228</v>
      </c>
      <c r="Q20" s="41">
        <f t="shared" si="3"/>
        <v>0.51597222222222228</v>
      </c>
      <c r="R20" s="41">
        <v>0.59583333333333333</v>
      </c>
      <c r="S20" s="41">
        <f t="shared" si="4"/>
        <v>0.59583333333333333</v>
      </c>
      <c r="T20" s="126">
        <v>0.61041666666666672</v>
      </c>
      <c r="U20" s="72">
        <f t="shared" si="5"/>
        <v>0.61041666666666672</v>
      </c>
      <c r="V20" s="539">
        <v>130</v>
      </c>
      <c r="W20" s="539"/>
    </row>
    <row r="21" spans="1:23" ht="23.25" customHeight="1" x14ac:dyDescent="0.25">
      <c r="A21" s="586" t="s">
        <v>87</v>
      </c>
      <c r="B21" s="587"/>
      <c r="C21" s="148" t="s">
        <v>4654</v>
      </c>
      <c r="D21" s="50">
        <v>45735051</v>
      </c>
      <c r="E21" s="406" t="s">
        <v>138</v>
      </c>
      <c r="F21" s="79" t="s">
        <v>4229</v>
      </c>
      <c r="G21" s="105" t="s">
        <v>33</v>
      </c>
      <c r="H21" s="182"/>
      <c r="I21" s="50" t="s">
        <v>4217</v>
      </c>
      <c r="J21" s="55">
        <v>0.42916666666666659</v>
      </c>
      <c r="K21" s="41">
        <f t="shared" si="0"/>
        <v>0.42916666666666659</v>
      </c>
      <c r="L21" s="70">
        <v>0.46041666666666659</v>
      </c>
      <c r="M21" s="41">
        <f t="shared" si="1"/>
        <v>0.46041666666666659</v>
      </c>
      <c r="N21" s="70">
        <v>0.48194444444444451</v>
      </c>
      <c r="O21" s="41">
        <f t="shared" si="2"/>
        <v>0.48194444444444451</v>
      </c>
      <c r="P21" s="71">
        <v>0.58819444444444446</v>
      </c>
      <c r="Q21" s="41">
        <f t="shared" si="3"/>
        <v>0.58819444444444446</v>
      </c>
      <c r="R21" s="41">
        <v>0.60833333333333328</v>
      </c>
      <c r="S21" s="41">
        <f t="shared" si="4"/>
        <v>0.60833333333333328</v>
      </c>
      <c r="T21" s="126">
        <v>0.63263888888888886</v>
      </c>
      <c r="U21" s="72">
        <f t="shared" si="5"/>
        <v>0.63263888888888886</v>
      </c>
      <c r="V21" s="539">
        <v>80</v>
      </c>
      <c r="W21" s="539">
        <v>40</v>
      </c>
    </row>
    <row r="22" spans="1:23" ht="21.75" customHeight="1" x14ac:dyDescent="0.25">
      <c r="A22" s="586" t="s">
        <v>91</v>
      </c>
      <c r="B22" s="587"/>
      <c r="C22" s="97" t="s">
        <v>4655</v>
      </c>
      <c r="D22" s="50">
        <v>7498934</v>
      </c>
      <c r="E22" s="50" t="s">
        <v>84</v>
      </c>
      <c r="F22" s="79" t="s">
        <v>1156</v>
      </c>
      <c r="G22" s="105" t="s">
        <v>100</v>
      </c>
      <c r="H22" s="182"/>
      <c r="I22" s="50" t="s">
        <v>4656</v>
      </c>
      <c r="J22" s="55">
        <v>0.48125000000000001</v>
      </c>
      <c r="K22" s="41">
        <f t="shared" si="0"/>
        <v>0.48125000000000001</v>
      </c>
      <c r="L22" s="70">
        <v>0.48194444444444451</v>
      </c>
      <c r="M22" s="41">
        <f t="shared" si="1"/>
        <v>0.48194444444444451</v>
      </c>
      <c r="N22" s="70">
        <v>0.48749999999999999</v>
      </c>
      <c r="O22" s="41">
        <f t="shared" si="2"/>
        <v>0.48749999999999999</v>
      </c>
      <c r="P22" s="71">
        <v>0.64583333333333337</v>
      </c>
      <c r="Q22" s="41">
        <f t="shared" si="3"/>
        <v>0.64583333333333337</v>
      </c>
      <c r="R22" s="41">
        <v>0.65833333333333333</v>
      </c>
      <c r="S22" s="41">
        <f t="shared" si="4"/>
        <v>0.65833333333333333</v>
      </c>
      <c r="T22" s="126">
        <v>0.67013888888888884</v>
      </c>
      <c r="U22" s="72">
        <f t="shared" si="5"/>
        <v>0.67013888888888884</v>
      </c>
      <c r="V22" s="539">
        <v>80</v>
      </c>
      <c r="W22" s="539"/>
    </row>
    <row r="23" spans="1:23" ht="21" customHeight="1" x14ac:dyDescent="0.25">
      <c r="A23" s="586" t="s">
        <v>96</v>
      </c>
      <c r="B23" s="587"/>
      <c r="C23" s="97" t="s">
        <v>4657</v>
      </c>
      <c r="D23" s="50">
        <v>73903376</v>
      </c>
      <c r="E23" s="50" t="s">
        <v>84</v>
      </c>
      <c r="F23" s="79" t="s">
        <v>4229</v>
      </c>
      <c r="G23" s="105" t="s">
        <v>100</v>
      </c>
      <c r="H23" s="182"/>
      <c r="I23" s="50" t="s">
        <v>4656</v>
      </c>
      <c r="J23" s="55">
        <v>0.48194444444444451</v>
      </c>
      <c r="K23" s="41">
        <f t="shared" si="0"/>
        <v>0.48194444444444451</v>
      </c>
      <c r="L23" s="70">
        <v>0.49444444444444452</v>
      </c>
      <c r="M23" s="41">
        <f t="shared" si="1"/>
        <v>0.49444444444444452</v>
      </c>
      <c r="N23" s="70">
        <v>0.50138888888888888</v>
      </c>
      <c r="O23" s="41">
        <f t="shared" si="2"/>
        <v>0.50138888888888888</v>
      </c>
      <c r="P23" s="71">
        <v>0.6</v>
      </c>
      <c r="Q23" s="41">
        <f t="shared" si="3"/>
        <v>0.6</v>
      </c>
      <c r="R23" s="41">
        <v>0.63402777777777775</v>
      </c>
      <c r="S23" s="41">
        <f t="shared" si="4"/>
        <v>0.63402777777777775</v>
      </c>
      <c r="T23" s="126">
        <v>0.6479166666666667</v>
      </c>
      <c r="U23" s="72">
        <f t="shared" si="5"/>
        <v>0.6479166666666667</v>
      </c>
      <c r="V23" s="539">
        <v>80</v>
      </c>
      <c r="W23" s="539"/>
    </row>
    <row r="24" spans="1:23" ht="19.5" customHeight="1" x14ac:dyDescent="0.25">
      <c r="A24" s="600" t="s">
        <v>98</v>
      </c>
      <c r="B24" s="587"/>
      <c r="C24" s="104" t="s">
        <v>4658</v>
      </c>
      <c r="D24" s="88">
        <v>8201620</v>
      </c>
      <c r="E24" s="88" t="s">
        <v>45</v>
      </c>
      <c r="F24" s="80" t="s">
        <v>1156</v>
      </c>
      <c r="G24" s="88" t="s">
        <v>4659</v>
      </c>
      <c r="H24" s="332"/>
      <c r="I24" s="88" t="s">
        <v>1497</v>
      </c>
      <c r="J24" s="161">
        <v>0.4826388888888889</v>
      </c>
      <c r="K24" s="15">
        <f t="shared" si="0"/>
        <v>0.4826388888888889</v>
      </c>
      <c r="L24" s="16"/>
      <c r="M24" s="15">
        <f t="shared" si="1"/>
        <v>0</v>
      </c>
      <c r="N24" s="16">
        <v>0.50208333333333333</v>
      </c>
      <c r="O24" s="15">
        <f t="shared" si="2"/>
        <v>0.50208333333333333</v>
      </c>
      <c r="P24" s="17"/>
      <c r="Q24" s="15">
        <f t="shared" si="3"/>
        <v>0</v>
      </c>
      <c r="R24" s="15"/>
      <c r="S24" s="15">
        <f t="shared" si="4"/>
        <v>0</v>
      </c>
      <c r="T24" s="127"/>
      <c r="U24" s="15">
        <f t="shared" si="5"/>
        <v>0</v>
      </c>
      <c r="V24" s="539">
        <v>80</v>
      </c>
      <c r="W24" s="539"/>
    </row>
    <row r="25" spans="1:23" ht="24" customHeight="1" x14ac:dyDescent="0.25">
      <c r="A25" s="586" t="s">
        <v>102</v>
      </c>
      <c r="B25" s="587"/>
      <c r="C25" s="97" t="s">
        <v>4660</v>
      </c>
      <c r="D25" s="50">
        <v>25743763</v>
      </c>
      <c r="E25" s="406" t="s">
        <v>138</v>
      </c>
      <c r="F25" s="79" t="s">
        <v>1156</v>
      </c>
      <c r="G25" s="302" t="s">
        <v>226</v>
      </c>
      <c r="H25" s="329"/>
      <c r="I25" s="186" t="s">
        <v>159</v>
      </c>
      <c r="J25" s="55">
        <v>0.48472222222222222</v>
      </c>
      <c r="K25" s="41">
        <f t="shared" si="0"/>
        <v>0.48472222222222222</v>
      </c>
      <c r="L25" s="70">
        <v>0.50486111111111109</v>
      </c>
      <c r="M25" s="41">
        <f t="shared" si="1"/>
        <v>0.50486111111111109</v>
      </c>
      <c r="N25" s="70">
        <v>0.51458333333333328</v>
      </c>
      <c r="O25" s="41">
        <f t="shared" si="2"/>
        <v>0.51458333333333328</v>
      </c>
      <c r="P25" s="71">
        <v>0.59583333333333333</v>
      </c>
      <c r="Q25" s="41">
        <f t="shared" si="3"/>
        <v>0.59583333333333333</v>
      </c>
      <c r="R25" s="41">
        <v>0.61458333333333337</v>
      </c>
      <c r="S25" s="41">
        <f t="shared" si="4"/>
        <v>0.61458333333333337</v>
      </c>
      <c r="T25" s="126">
        <v>0.63888888888888884</v>
      </c>
      <c r="U25" s="72">
        <f t="shared" si="5"/>
        <v>0.63888888888888884</v>
      </c>
      <c r="V25" s="539">
        <v>130</v>
      </c>
      <c r="W25" s="539"/>
    </row>
    <row r="26" spans="1:23" s="4" customFormat="1" ht="23.25" customHeight="1" x14ac:dyDescent="0.25">
      <c r="A26" s="586" t="s">
        <v>106</v>
      </c>
      <c r="B26" s="587"/>
      <c r="C26" s="148" t="s">
        <v>4661</v>
      </c>
      <c r="D26" s="50">
        <v>80124502</v>
      </c>
      <c r="E26" s="21" t="s">
        <v>301</v>
      </c>
      <c r="F26" s="79" t="s">
        <v>60</v>
      </c>
      <c r="G26" s="105" t="s">
        <v>42</v>
      </c>
      <c r="H26" s="182"/>
      <c r="I26" s="50" t="s">
        <v>1297</v>
      </c>
      <c r="J26" s="55">
        <v>0.48541666666666672</v>
      </c>
      <c r="K26" s="41">
        <f t="shared" si="0"/>
        <v>0.48541666666666672</v>
      </c>
      <c r="L26" s="70">
        <v>0.50902777777777775</v>
      </c>
      <c r="M26" s="41">
        <f t="shared" si="1"/>
        <v>0.50902777777777775</v>
      </c>
      <c r="N26" s="70">
        <v>0.51597222222222228</v>
      </c>
      <c r="O26" s="41">
        <f t="shared" si="2"/>
        <v>0.51597222222222228</v>
      </c>
      <c r="P26" s="71">
        <v>0.6020833333333333</v>
      </c>
      <c r="Q26" s="41">
        <f t="shared" si="3"/>
        <v>0.6020833333333333</v>
      </c>
      <c r="R26" s="41">
        <v>0.64652777777777781</v>
      </c>
      <c r="S26" s="41">
        <f t="shared" si="4"/>
        <v>0.64652777777777781</v>
      </c>
      <c r="T26" s="126">
        <v>0.66041666666666665</v>
      </c>
      <c r="U26" s="72">
        <f t="shared" si="5"/>
        <v>0.66041666666666665</v>
      </c>
      <c r="V26" s="539">
        <v>100</v>
      </c>
      <c r="W26" s="539"/>
    </row>
    <row r="27" spans="1:23" s="46" customFormat="1" ht="19.5" customHeight="1" x14ac:dyDescent="0.25">
      <c r="A27" s="586" t="s">
        <v>110</v>
      </c>
      <c r="B27" s="587"/>
      <c r="C27" s="97" t="s">
        <v>4662</v>
      </c>
      <c r="D27" s="50">
        <v>46225147</v>
      </c>
      <c r="E27" s="201" t="s">
        <v>45</v>
      </c>
      <c r="F27" s="79" t="s">
        <v>1156</v>
      </c>
      <c r="G27" s="245"/>
      <c r="H27" s="347"/>
      <c r="I27" s="245" t="s">
        <v>95</v>
      </c>
      <c r="J27" s="55">
        <v>0.4861111111111111</v>
      </c>
      <c r="K27" s="41">
        <f t="shared" si="0"/>
        <v>0.4861111111111111</v>
      </c>
      <c r="L27" s="70"/>
      <c r="M27" s="41">
        <f t="shared" si="1"/>
        <v>0</v>
      </c>
      <c r="N27" s="70">
        <v>0.5229166666666667</v>
      </c>
      <c r="O27" s="41">
        <f t="shared" si="2"/>
        <v>0.5229166666666667</v>
      </c>
      <c r="P27" s="71" t="s">
        <v>3096</v>
      </c>
      <c r="Q27" s="41" t="e">
        <f t="shared" si="3"/>
        <v>#VALUE!</v>
      </c>
      <c r="R27" s="41">
        <v>0.63958333333333328</v>
      </c>
      <c r="S27" s="41">
        <f t="shared" si="4"/>
        <v>0.63958333333333328</v>
      </c>
      <c r="T27" s="126">
        <v>0.65347222222222223</v>
      </c>
      <c r="U27" s="72">
        <f t="shared" si="5"/>
        <v>0.65347222222222223</v>
      </c>
      <c r="V27" s="539">
        <v>80</v>
      </c>
      <c r="W27" s="539"/>
    </row>
    <row r="28" spans="1:23" ht="21" customHeight="1" x14ac:dyDescent="0.25">
      <c r="A28" s="586" t="s">
        <v>114</v>
      </c>
      <c r="B28" s="587"/>
      <c r="C28" s="97" t="s">
        <v>4663</v>
      </c>
      <c r="D28" s="50">
        <v>48445250</v>
      </c>
      <c r="E28" s="201" t="s">
        <v>45</v>
      </c>
      <c r="F28" s="79" t="s">
        <v>60</v>
      </c>
      <c r="G28" s="50"/>
      <c r="H28" s="182"/>
      <c r="I28" s="50" t="s">
        <v>2295</v>
      </c>
      <c r="J28" s="55">
        <v>0.48680555555555549</v>
      </c>
      <c r="K28" s="41">
        <f t="shared" si="0"/>
        <v>0.48680555555555549</v>
      </c>
      <c r="L28" s="70">
        <v>0.5229166666666667</v>
      </c>
      <c r="M28" s="41">
        <f t="shared" si="1"/>
        <v>0.5229166666666667</v>
      </c>
      <c r="N28" s="70">
        <v>0.52986111111111112</v>
      </c>
      <c r="O28" s="41">
        <f t="shared" si="2"/>
        <v>0.52986111111111112</v>
      </c>
      <c r="P28" s="71">
        <v>0.61388888888888893</v>
      </c>
      <c r="Q28" s="41">
        <f t="shared" si="3"/>
        <v>0.61388888888888893</v>
      </c>
      <c r="R28" s="41">
        <v>0.65277777777777779</v>
      </c>
      <c r="S28" s="41">
        <f t="shared" si="4"/>
        <v>0.65277777777777779</v>
      </c>
      <c r="T28" s="126">
        <v>0.66597222222222219</v>
      </c>
      <c r="U28" s="72">
        <f t="shared" si="5"/>
        <v>0.66597222222222219</v>
      </c>
      <c r="V28" s="539">
        <v>80</v>
      </c>
      <c r="W28" s="539"/>
    </row>
    <row r="29" spans="1:23" ht="21.75" customHeight="1" x14ac:dyDescent="0.25">
      <c r="A29" s="615" t="s">
        <v>118</v>
      </c>
      <c r="B29" s="587"/>
      <c r="C29" s="97" t="s">
        <v>4664</v>
      </c>
      <c r="D29" s="50">
        <v>48648478</v>
      </c>
      <c r="E29" s="201" t="s">
        <v>45</v>
      </c>
      <c r="F29" s="79" t="s">
        <v>60</v>
      </c>
      <c r="G29" s="50"/>
      <c r="H29" s="182"/>
      <c r="I29" s="50" t="s">
        <v>2295</v>
      </c>
      <c r="J29" s="55">
        <v>0.48749999999999999</v>
      </c>
      <c r="K29" s="41">
        <f t="shared" si="0"/>
        <v>0.48749999999999999</v>
      </c>
      <c r="L29" s="70">
        <v>0.52916666666666667</v>
      </c>
      <c r="M29" s="41">
        <f t="shared" si="1"/>
        <v>0.52916666666666667</v>
      </c>
      <c r="N29" s="70">
        <v>0.54027777777777775</v>
      </c>
      <c r="O29" s="41">
        <f t="shared" si="2"/>
        <v>0.54027777777777775</v>
      </c>
      <c r="P29" s="71">
        <v>0.625</v>
      </c>
      <c r="Q29" s="41">
        <f t="shared" si="3"/>
        <v>0.625</v>
      </c>
      <c r="R29" s="41">
        <v>0.65763888888888888</v>
      </c>
      <c r="S29" s="41">
        <f t="shared" si="4"/>
        <v>0.65763888888888888</v>
      </c>
      <c r="T29" s="126">
        <v>0.68263888888888891</v>
      </c>
      <c r="U29" s="72">
        <f t="shared" si="5"/>
        <v>0.68263888888888891</v>
      </c>
      <c r="V29" s="539">
        <v>80</v>
      </c>
      <c r="W29" s="539"/>
    </row>
    <row r="30" spans="1:23" ht="21" customHeight="1" x14ac:dyDescent="0.25">
      <c r="A30" s="586" t="s">
        <v>126</v>
      </c>
      <c r="B30" s="587"/>
      <c r="C30" s="97" t="s">
        <v>4665</v>
      </c>
      <c r="D30" s="50">
        <v>25613279</v>
      </c>
      <c r="E30" s="50" t="s">
        <v>271</v>
      </c>
      <c r="F30" s="79" t="s">
        <v>1156</v>
      </c>
      <c r="G30" s="105"/>
      <c r="H30" s="180"/>
      <c r="I30" s="105" t="s">
        <v>3195</v>
      </c>
      <c r="J30" s="55">
        <v>0.49652777777777779</v>
      </c>
      <c r="K30" s="41">
        <f t="shared" si="0"/>
        <v>0.49652777777777779</v>
      </c>
      <c r="L30" s="70"/>
      <c r="M30" s="70">
        <f t="shared" si="1"/>
        <v>0</v>
      </c>
      <c r="N30" s="70">
        <v>0.55208333333333337</v>
      </c>
      <c r="O30" s="70">
        <f t="shared" si="2"/>
        <v>0.55208333333333337</v>
      </c>
      <c r="P30" s="70">
        <v>0.63541666666666663</v>
      </c>
      <c r="Q30" s="70">
        <f t="shared" si="3"/>
        <v>0.63541666666666663</v>
      </c>
      <c r="R30" s="70"/>
      <c r="S30" s="70">
        <f t="shared" si="4"/>
        <v>0</v>
      </c>
      <c r="T30" s="101">
        <v>0.66111111111111109</v>
      </c>
      <c r="U30" s="101">
        <f t="shared" si="5"/>
        <v>0.66111111111111109</v>
      </c>
      <c r="V30" s="539">
        <v>80</v>
      </c>
      <c r="W30" s="539"/>
    </row>
    <row r="31" spans="1:23" s="4" customFormat="1" ht="20.25" customHeight="1" x14ac:dyDescent="0.25">
      <c r="A31" s="586" t="s">
        <v>130</v>
      </c>
      <c r="B31" s="587"/>
      <c r="C31" s="97" t="s">
        <v>4666</v>
      </c>
      <c r="D31" s="50">
        <v>10557413</v>
      </c>
      <c r="E31" s="21" t="s">
        <v>2891</v>
      </c>
      <c r="F31" s="79" t="s">
        <v>1156</v>
      </c>
      <c r="G31" s="50"/>
      <c r="H31" s="182"/>
      <c r="I31" s="50" t="s">
        <v>4667</v>
      </c>
      <c r="J31" s="55">
        <v>0.49722222222222218</v>
      </c>
      <c r="K31" s="41">
        <f t="shared" si="0"/>
        <v>0.49722222222222218</v>
      </c>
      <c r="L31" s="70">
        <v>0.5</v>
      </c>
      <c r="M31" s="70">
        <f t="shared" si="1"/>
        <v>0.5</v>
      </c>
      <c r="N31" s="70">
        <v>0.50555555555555554</v>
      </c>
      <c r="O31" s="70">
        <f t="shared" si="2"/>
        <v>0.50555555555555554</v>
      </c>
      <c r="P31" s="70">
        <v>0.58680555555555558</v>
      </c>
      <c r="Q31" s="70">
        <f t="shared" si="3"/>
        <v>0.58680555555555558</v>
      </c>
      <c r="R31" s="70">
        <v>0.62083333333333335</v>
      </c>
      <c r="S31" s="70">
        <f t="shared" si="4"/>
        <v>0.62083333333333335</v>
      </c>
      <c r="T31" s="126">
        <v>0.63680555555555551</v>
      </c>
      <c r="U31" s="72">
        <f t="shared" si="5"/>
        <v>0.63680555555555551</v>
      </c>
      <c r="V31" s="539"/>
      <c r="W31" s="539"/>
    </row>
    <row r="32" spans="1:23" s="46" customFormat="1" ht="21" customHeight="1" x14ac:dyDescent="0.25">
      <c r="A32" s="586" t="s">
        <v>237</v>
      </c>
      <c r="B32" s="587"/>
      <c r="C32" s="97" t="s">
        <v>4668</v>
      </c>
      <c r="D32" s="50">
        <v>70001241</v>
      </c>
      <c r="E32" s="406" t="s">
        <v>138</v>
      </c>
      <c r="F32" s="79" t="s">
        <v>1156</v>
      </c>
      <c r="G32" s="105" t="s">
        <v>42</v>
      </c>
      <c r="H32" s="182"/>
      <c r="I32" s="50" t="s">
        <v>3106</v>
      </c>
      <c r="J32" s="55">
        <v>0.57499999999999996</v>
      </c>
      <c r="K32" s="41">
        <f t="shared" si="0"/>
        <v>0.57499999999999996</v>
      </c>
      <c r="L32" s="70">
        <v>0.58472222222222225</v>
      </c>
      <c r="M32" s="41">
        <f t="shared" si="1"/>
        <v>0.58472222222222225</v>
      </c>
      <c r="N32" s="70">
        <v>0.59236111111111112</v>
      </c>
      <c r="O32" s="41">
        <f t="shared" si="2"/>
        <v>0.59236111111111112</v>
      </c>
      <c r="P32" s="71">
        <v>0.65138888888888891</v>
      </c>
      <c r="Q32" s="41">
        <f t="shared" si="3"/>
        <v>0.65138888888888891</v>
      </c>
      <c r="R32" s="41">
        <v>0.66597222222222219</v>
      </c>
      <c r="S32" s="41">
        <f t="shared" si="4"/>
        <v>0.66597222222222219</v>
      </c>
      <c r="T32" s="126">
        <v>0.67986111111111114</v>
      </c>
      <c r="U32" s="72">
        <f t="shared" si="5"/>
        <v>0.67986111111111114</v>
      </c>
      <c r="V32" s="539">
        <v>100</v>
      </c>
      <c r="W32" s="539"/>
    </row>
    <row r="33" spans="1:23" ht="19.5" customHeight="1" x14ac:dyDescent="0.25">
      <c r="A33" s="586" t="s">
        <v>136</v>
      </c>
      <c r="B33" s="587"/>
      <c r="C33" s="148" t="s">
        <v>4669</v>
      </c>
      <c r="D33" s="50">
        <v>7534466</v>
      </c>
      <c r="E33" s="406" t="s">
        <v>138</v>
      </c>
      <c r="F33" s="79" t="s">
        <v>60</v>
      </c>
      <c r="G33" s="105" t="s">
        <v>69</v>
      </c>
      <c r="H33" s="356" t="s">
        <v>108</v>
      </c>
      <c r="I33" s="50" t="s">
        <v>334</v>
      </c>
      <c r="J33" s="55">
        <v>0.61111111111111116</v>
      </c>
      <c r="K33" s="55">
        <f t="shared" si="0"/>
        <v>0.61111111111111116</v>
      </c>
      <c r="L33" s="55">
        <v>0.61250000000000004</v>
      </c>
      <c r="M33" s="55">
        <f t="shared" si="1"/>
        <v>0.61250000000000004</v>
      </c>
      <c r="N33" s="55">
        <v>0.61736111111111114</v>
      </c>
      <c r="O33" s="55">
        <f t="shared" si="2"/>
        <v>0.61736111111111114</v>
      </c>
      <c r="P33" s="55">
        <v>0.67847222222222225</v>
      </c>
      <c r="Q33" s="55">
        <f t="shared" si="3"/>
        <v>0.67847222222222225</v>
      </c>
      <c r="R33" s="55">
        <v>0.68958333333333333</v>
      </c>
      <c r="S33" s="55">
        <f t="shared" si="4"/>
        <v>0.68958333333333333</v>
      </c>
      <c r="T33" s="236">
        <v>0.70902777777777781</v>
      </c>
      <c r="U33" s="236">
        <f t="shared" si="5"/>
        <v>0.70902777777777781</v>
      </c>
      <c r="V33" s="539">
        <v>80</v>
      </c>
      <c r="W33" s="539">
        <v>40</v>
      </c>
    </row>
    <row r="34" spans="1:23" ht="19.5" customHeight="1" x14ac:dyDescent="0.25">
      <c r="A34" s="586" t="s">
        <v>240</v>
      </c>
      <c r="B34" s="587"/>
      <c r="C34" s="148" t="s">
        <v>4670</v>
      </c>
      <c r="D34" s="50">
        <v>4169140</v>
      </c>
      <c r="E34" s="406" t="s">
        <v>138</v>
      </c>
      <c r="F34" s="79" t="s">
        <v>60</v>
      </c>
      <c r="G34" s="105" t="s">
        <v>69</v>
      </c>
      <c r="H34" s="356" t="s">
        <v>108</v>
      </c>
      <c r="I34" s="50" t="s">
        <v>334</v>
      </c>
      <c r="J34" s="55">
        <v>0.6069444444444444</v>
      </c>
      <c r="K34" s="55">
        <f t="shared" si="0"/>
        <v>0.6069444444444444</v>
      </c>
      <c r="L34" s="55">
        <v>0.60902777777777772</v>
      </c>
      <c r="M34" s="55">
        <f t="shared" si="1"/>
        <v>0.60902777777777772</v>
      </c>
      <c r="N34" s="55">
        <v>0.61388888888888893</v>
      </c>
      <c r="O34" s="55">
        <f t="shared" si="2"/>
        <v>0.61388888888888893</v>
      </c>
      <c r="P34" s="55">
        <v>0.67291666666666672</v>
      </c>
      <c r="Q34" s="55">
        <f t="shared" si="3"/>
        <v>0.67291666666666672</v>
      </c>
      <c r="R34" s="55">
        <v>0.6875</v>
      </c>
      <c r="S34" s="55">
        <f t="shared" si="4"/>
        <v>0.6875</v>
      </c>
      <c r="T34" s="236">
        <v>0.69930555555555551</v>
      </c>
      <c r="U34" s="236">
        <f t="shared" si="5"/>
        <v>0.69930555555555551</v>
      </c>
      <c r="V34" s="539">
        <v>80</v>
      </c>
      <c r="W34" s="539">
        <v>40</v>
      </c>
    </row>
    <row r="35" spans="1:23" ht="18.75" customHeight="1" x14ac:dyDescent="0.25">
      <c r="A35" s="586" t="s">
        <v>454</v>
      </c>
      <c r="B35" s="587"/>
      <c r="C35" s="148" t="s">
        <v>4671</v>
      </c>
      <c r="D35" s="50">
        <v>2457408</v>
      </c>
      <c r="E35" s="406" t="s">
        <v>138</v>
      </c>
      <c r="F35" s="79" t="s">
        <v>1156</v>
      </c>
      <c r="G35" s="105" t="s">
        <v>69</v>
      </c>
      <c r="H35" s="356" t="s">
        <v>228</v>
      </c>
      <c r="I35" s="50" t="s">
        <v>334</v>
      </c>
      <c r="J35" s="55">
        <v>0.60972222222222228</v>
      </c>
      <c r="K35" s="41">
        <f t="shared" si="0"/>
        <v>0.60972222222222228</v>
      </c>
      <c r="L35" s="70">
        <v>0.6118055555555556</v>
      </c>
      <c r="M35" s="41">
        <f t="shared" si="1"/>
        <v>0.6118055555555556</v>
      </c>
      <c r="N35" s="70">
        <v>0.61597222222222225</v>
      </c>
      <c r="O35" s="41">
        <f t="shared" si="2"/>
        <v>0.61597222222222225</v>
      </c>
      <c r="P35" s="71">
        <v>0.67291666666666672</v>
      </c>
      <c r="Q35" s="41">
        <f t="shared" si="3"/>
        <v>0.67291666666666672</v>
      </c>
      <c r="R35" s="55">
        <v>0.69791666666666663</v>
      </c>
      <c r="S35" s="55">
        <f t="shared" si="4"/>
        <v>0.69791666666666663</v>
      </c>
      <c r="T35" s="126">
        <v>0.70972222222222225</v>
      </c>
      <c r="U35" s="126">
        <f t="shared" si="5"/>
        <v>0.70972222222222225</v>
      </c>
      <c r="V35" s="539">
        <v>80</v>
      </c>
      <c r="W35" s="539">
        <v>40</v>
      </c>
    </row>
    <row r="36" spans="1:23" ht="18.75" customHeight="1" x14ac:dyDescent="0.25">
      <c r="A36" s="586" t="s">
        <v>244</v>
      </c>
      <c r="B36" s="587"/>
      <c r="C36" s="148" t="s">
        <v>4672</v>
      </c>
      <c r="D36" s="50">
        <v>46319928</v>
      </c>
      <c r="E36" s="201" t="s">
        <v>45</v>
      </c>
      <c r="F36" s="79" t="s">
        <v>60</v>
      </c>
      <c r="G36" s="105" t="s">
        <v>370</v>
      </c>
      <c r="H36" s="245"/>
      <c r="I36" s="245" t="s">
        <v>165</v>
      </c>
      <c r="J36" s="55">
        <v>0.60486111111111107</v>
      </c>
      <c r="K36" s="41">
        <f t="shared" si="0"/>
        <v>0.60486111111111107</v>
      </c>
      <c r="L36" s="70">
        <v>0.6069444444444444</v>
      </c>
      <c r="M36" s="41">
        <f t="shared" si="1"/>
        <v>0.6069444444444444</v>
      </c>
      <c r="N36" s="70">
        <v>0.61458333333333337</v>
      </c>
      <c r="O36" s="41">
        <f t="shared" si="2"/>
        <v>0.61458333333333337</v>
      </c>
      <c r="P36" s="71">
        <v>0.66666666666666663</v>
      </c>
      <c r="Q36" s="41">
        <f t="shared" si="3"/>
        <v>0.66666666666666663</v>
      </c>
      <c r="R36" s="41">
        <v>0.6791666666666667</v>
      </c>
      <c r="S36" s="41">
        <f t="shared" si="4"/>
        <v>0.6791666666666667</v>
      </c>
      <c r="T36" s="126">
        <v>0.6958333333333333</v>
      </c>
      <c r="U36" s="72">
        <f t="shared" si="5"/>
        <v>0.6958333333333333</v>
      </c>
      <c r="V36" s="539">
        <v>80</v>
      </c>
      <c r="W36" s="539">
        <v>30</v>
      </c>
    </row>
    <row r="37" spans="1:23" ht="18.75" customHeight="1" x14ac:dyDescent="0.25">
      <c r="A37" s="586" t="s">
        <v>245</v>
      </c>
      <c r="B37" s="587"/>
      <c r="C37" s="148" t="s">
        <v>4673</v>
      </c>
      <c r="D37" s="50">
        <v>45540837</v>
      </c>
      <c r="E37" s="201" t="s">
        <v>45</v>
      </c>
      <c r="F37" s="79" t="s">
        <v>60</v>
      </c>
      <c r="G37" s="105" t="s">
        <v>4674</v>
      </c>
      <c r="H37" s="182"/>
      <c r="I37" s="50" t="s">
        <v>728</v>
      </c>
      <c r="J37" s="55">
        <v>0.6118055555555556</v>
      </c>
      <c r="K37" s="41">
        <f t="shared" si="0"/>
        <v>0.6118055555555556</v>
      </c>
      <c r="L37" s="70">
        <v>0.62222222222222223</v>
      </c>
      <c r="M37" s="41">
        <f t="shared" si="1"/>
        <v>0.62222222222222223</v>
      </c>
      <c r="N37" s="70">
        <v>0.62847222222222221</v>
      </c>
      <c r="O37" s="41">
        <f t="shared" si="2"/>
        <v>0.62847222222222221</v>
      </c>
      <c r="P37" s="71">
        <v>0.68888888888888888</v>
      </c>
      <c r="Q37" s="41">
        <f t="shared" si="3"/>
        <v>0.68888888888888888</v>
      </c>
      <c r="R37" s="41">
        <v>0.70138888888888884</v>
      </c>
      <c r="S37" s="41">
        <f t="shared" si="4"/>
        <v>0.70138888888888884</v>
      </c>
      <c r="T37" s="126">
        <v>0.71388888888888891</v>
      </c>
      <c r="U37" s="72">
        <f t="shared" si="5"/>
        <v>0.71388888888888891</v>
      </c>
      <c r="V37" s="539">
        <v>80</v>
      </c>
      <c r="W37" s="539">
        <v>35</v>
      </c>
    </row>
    <row r="38" spans="1:23" s="46" customFormat="1" ht="18" customHeight="1" x14ac:dyDescent="0.25">
      <c r="A38" s="586" t="s">
        <v>246</v>
      </c>
      <c r="B38" s="587"/>
      <c r="C38" s="187" t="s">
        <v>4675</v>
      </c>
      <c r="D38" s="129">
        <v>41200305</v>
      </c>
      <c r="E38" s="201" t="s">
        <v>45</v>
      </c>
      <c r="F38" s="79" t="s">
        <v>60</v>
      </c>
      <c r="G38" s="105"/>
      <c r="H38" s="180"/>
      <c r="I38" s="105" t="s">
        <v>3195</v>
      </c>
      <c r="J38" s="55">
        <v>0.62986111111111109</v>
      </c>
      <c r="K38" s="41">
        <f t="shared" si="0"/>
        <v>0.62986111111111109</v>
      </c>
      <c r="L38" s="70">
        <v>0.63263888888888886</v>
      </c>
      <c r="M38" s="41">
        <f t="shared" si="1"/>
        <v>0.63263888888888886</v>
      </c>
      <c r="N38" s="70">
        <v>0.64097222222222228</v>
      </c>
      <c r="O38" s="41">
        <f t="shared" si="2"/>
        <v>0.64097222222222228</v>
      </c>
      <c r="P38" s="71">
        <v>0.68541666666666667</v>
      </c>
      <c r="Q38" s="41">
        <f t="shared" si="3"/>
        <v>0.68541666666666667</v>
      </c>
      <c r="R38" s="41">
        <v>0.70138888888888884</v>
      </c>
      <c r="S38" s="41">
        <f t="shared" si="4"/>
        <v>0.70138888888888884</v>
      </c>
      <c r="T38" s="126">
        <v>0.72013888888888888</v>
      </c>
      <c r="U38" s="72">
        <f t="shared" si="5"/>
        <v>0.72013888888888888</v>
      </c>
      <c r="V38" s="539">
        <v>80</v>
      </c>
      <c r="W38" s="539"/>
    </row>
    <row r="39" spans="1:23" ht="18.75" customHeight="1" x14ac:dyDescent="0.25">
      <c r="A39" s="586" t="s">
        <v>250</v>
      </c>
      <c r="B39" s="587"/>
      <c r="C39" s="97" t="s">
        <v>4676</v>
      </c>
      <c r="D39" s="50">
        <v>42640515</v>
      </c>
      <c r="E39" s="201" t="s">
        <v>45</v>
      </c>
      <c r="F39" s="79" t="s">
        <v>60</v>
      </c>
      <c r="G39" s="256"/>
      <c r="H39" s="334"/>
      <c r="I39" s="256" t="s">
        <v>1497</v>
      </c>
      <c r="J39" s="55">
        <v>0.63124999999999998</v>
      </c>
      <c r="K39" s="41">
        <f t="shared" si="0"/>
        <v>0.63124999999999998</v>
      </c>
      <c r="L39" s="70">
        <v>0.63888888888888884</v>
      </c>
      <c r="M39" s="41">
        <f t="shared" si="1"/>
        <v>0.63888888888888884</v>
      </c>
      <c r="N39" s="41">
        <v>0.64513888888888893</v>
      </c>
      <c r="O39" s="41">
        <f t="shared" si="2"/>
        <v>0.64513888888888893</v>
      </c>
      <c r="P39" s="41">
        <v>0.69027777777777777</v>
      </c>
      <c r="Q39" s="41">
        <f t="shared" si="3"/>
        <v>0.69027777777777777</v>
      </c>
      <c r="R39" s="41">
        <v>0.70208333333333328</v>
      </c>
      <c r="S39" s="41">
        <f t="shared" si="4"/>
        <v>0.70208333333333328</v>
      </c>
      <c r="T39" s="126">
        <v>0.72083333333333333</v>
      </c>
      <c r="U39" s="72">
        <f t="shared" si="5"/>
        <v>0.72083333333333333</v>
      </c>
      <c r="V39" s="541">
        <v>80</v>
      </c>
      <c r="W39" s="110"/>
    </row>
    <row r="40" spans="1:23" s="46" customFormat="1" ht="18.75" customHeight="1" x14ac:dyDescent="0.25">
      <c r="A40" s="586" t="s">
        <v>254</v>
      </c>
      <c r="B40" s="587"/>
      <c r="C40" s="230" t="s">
        <v>4677</v>
      </c>
      <c r="D40" s="50">
        <v>25849627</v>
      </c>
      <c r="E40" s="21" t="s">
        <v>441</v>
      </c>
      <c r="F40" s="79" t="s">
        <v>60</v>
      </c>
      <c r="G40" s="105" t="s">
        <v>370</v>
      </c>
      <c r="H40" s="180"/>
      <c r="I40" s="105" t="s">
        <v>3195</v>
      </c>
      <c r="J40" s="55">
        <v>0.64722222222222225</v>
      </c>
      <c r="K40" s="41">
        <f t="shared" si="0"/>
        <v>0.64722222222222225</v>
      </c>
      <c r="L40" s="70">
        <v>0.64861111111111114</v>
      </c>
      <c r="M40" s="41">
        <f t="shared" si="1"/>
        <v>0.64861111111111114</v>
      </c>
      <c r="N40" s="70">
        <v>0.65347222222222223</v>
      </c>
      <c r="O40" s="41">
        <f t="shared" si="2"/>
        <v>0.65347222222222223</v>
      </c>
      <c r="P40" s="71">
        <v>0.69791666666666663</v>
      </c>
      <c r="Q40" s="41">
        <f t="shared" si="3"/>
        <v>0.69791666666666663</v>
      </c>
      <c r="R40" s="41">
        <v>0.71388888888888891</v>
      </c>
      <c r="S40" s="41">
        <f t="shared" si="4"/>
        <v>0.71388888888888891</v>
      </c>
      <c r="T40" s="126">
        <v>0.72569444444444442</v>
      </c>
      <c r="U40" s="72">
        <f t="shared" si="5"/>
        <v>0.72569444444444442</v>
      </c>
      <c r="V40" s="541">
        <v>80</v>
      </c>
      <c r="W40" s="110">
        <v>30</v>
      </c>
    </row>
    <row r="41" spans="1:23" ht="18.75" customHeight="1" x14ac:dyDescent="0.25">
      <c r="A41" s="586" t="s">
        <v>256</v>
      </c>
      <c r="B41" s="587"/>
      <c r="C41" s="230" t="s">
        <v>4678</v>
      </c>
      <c r="D41" s="50">
        <v>45109884</v>
      </c>
      <c r="E41" s="21" t="s">
        <v>301</v>
      </c>
      <c r="F41" s="79" t="s">
        <v>60</v>
      </c>
      <c r="G41" s="105" t="s">
        <v>370</v>
      </c>
      <c r="H41" s="180"/>
      <c r="I41" s="105" t="s">
        <v>3195</v>
      </c>
      <c r="J41" s="55">
        <v>0.6479166666666667</v>
      </c>
      <c r="K41" s="41">
        <f t="shared" si="0"/>
        <v>0.6479166666666667</v>
      </c>
      <c r="L41" s="70">
        <v>0.65277777777777779</v>
      </c>
      <c r="M41" s="41">
        <f t="shared" si="1"/>
        <v>0.65277777777777779</v>
      </c>
      <c r="N41" s="70">
        <v>0.6645833333333333</v>
      </c>
      <c r="O41" s="41">
        <f t="shared" si="2"/>
        <v>0.6645833333333333</v>
      </c>
      <c r="P41" s="71">
        <v>0.70972222222222225</v>
      </c>
      <c r="Q41" s="41">
        <f t="shared" si="3"/>
        <v>0.70972222222222225</v>
      </c>
      <c r="R41" s="41">
        <v>0.72569444444444442</v>
      </c>
      <c r="S41" s="41">
        <f t="shared" si="4"/>
        <v>0.72569444444444442</v>
      </c>
      <c r="T41" s="126">
        <v>0.7368055555555556</v>
      </c>
      <c r="U41" s="72">
        <f t="shared" si="5"/>
        <v>0.7368055555555556</v>
      </c>
      <c r="V41" s="541">
        <v>80</v>
      </c>
      <c r="W41" s="110"/>
    </row>
    <row r="42" spans="1:23" ht="18.75" customHeight="1" x14ac:dyDescent="0.25">
      <c r="A42" s="586" t="s">
        <v>260</v>
      </c>
      <c r="B42" s="587"/>
      <c r="C42" s="97" t="s">
        <v>4679</v>
      </c>
      <c r="D42" s="50">
        <v>9944680</v>
      </c>
      <c r="E42" s="201" t="s">
        <v>45</v>
      </c>
      <c r="F42" s="79" t="s">
        <v>1156</v>
      </c>
      <c r="G42" s="50"/>
      <c r="H42" s="182"/>
      <c r="I42" s="50" t="s">
        <v>425</v>
      </c>
      <c r="J42" s="55">
        <v>0.65555555555555556</v>
      </c>
      <c r="K42" s="41">
        <f t="shared" si="0"/>
        <v>0.65555555555555556</v>
      </c>
      <c r="L42" s="70">
        <v>0.66041666666666665</v>
      </c>
      <c r="M42" s="41">
        <f t="shared" si="1"/>
        <v>0.66041666666666665</v>
      </c>
      <c r="N42" s="70">
        <v>0.66597222222222219</v>
      </c>
      <c r="O42" s="41">
        <f t="shared" si="2"/>
        <v>0.66597222222222219</v>
      </c>
      <c r="P42" s="71">
        <v>0.71388888888888891</v>
      </c>
      <c r="Q42" s="41">
        <f t="shared" si="3"/>
        <v>0.71388888888888891</v>
      </c>
      <c r="R42" s="41">
        <v>0.72569444444444442</v>
      </c>
      <c r="S42" s="41">
        <f t="shared" si="4"/>
        <v>0.72569444444444442</v>
      </c>
      <c r="T42" s="126">
        <v>0.73819444444444449</v>
      </c>
      <c r="U42" s="72">
        <f t="shared" si="5"/>
        <v>0.73819444444444449</v>
      </c>
      <c r="V42" s="541">
        <v>80</v>
      </c>
      <c r="W42" s="110"/>
    </row>
    <row r="43" spans="1:23" ht="18.75" customHeight="1" x14ac:dyDescent="0.25">
      <c r="A43" s="586" t="s">
        <v>263</v>
      </c>
      <c r="B43" s="587"/>
      <c r="C43" s="97" t="s">
        <v>4680</v>
      </c>
      <c r="D43" s="50">
        <v>16586598</v>
      </c>
      <c r="E43" s="21" t="s">
        <v>189</v>
      </c>
      <c r="F43" s="79" t="s">
        <v>1156</v>
      </c>
      <c r="G43" s="105"/>
      <c r="H43" s="180"/>
      <c r="I43" s="105" t="s">
        <v>3195</v>
      </c>
      <c r="J43" s="55">
        <v>0.65902777777777777</v>
      </c>
      <c r="K43" s="70">
        <f t="shared" si="0"/>
        <v>0.65902777777777777</v>
      </c>
      <c r="L43" s="70">
        <v>0.6645833333333333</v>
      </c>
      <c r="M43" s="70">
        <f t="shared" si="1"/>
        <v>0.6645833333333333</v>
      </c>
      <c r="N43" s="70">
        <v>0.6694444444444444</v>
      </c>
      <c r="O43" s="70">
        <f t="shared" si="2"/>
        <v>0.6694444444444444</v>
      </c>
      <c r="P43" s="70">
        <v>0.72083333333333333</v>
      </c>
      <c r="Q43" s="70">
        <f t="shared" si="3"/>
        <v>0.72083333333333333</v>
      </c>
      <c r="R43" s="70">
        <v>0.73402777777777772</v>
      </c>
      <c r="S43" s="70">
        <f t="shared" si="4"/>
        <v>0.73402777777777772</v>
      </c>
      <c r="T43" s="101">
        <v>0.74513888888888891</v>
      </c>
      <c r="U43" s="101">
        <f t="shared" si="5"/>
        <v>0.74513888888888891</v>
      </c>
      <c r="V43" s="541">
        <v>80</v>
      </c>
      <c r="W43" s="110"/>
    </row>
    <row r="44" spans="1:23" ht="18" customHeight="1" x14ac:dyDescent="0.25">
      <c r="A44" s="589"/>
      <c r="B44" s="589"/>
    </row>
    <row r="45" spans="1:23" ht="21" customHeight="1" x14ac:dyDescent="0.25">
      <c r="A45" s="589"/>
      <c r="B45" s="589"/>
    </row>
    <row r="46" spans="1:23" ht="18.75" customHeight="1" x14ac:dyDescent="0.25">
      <c r="A46" s="589"/>
      <c r="B46" s="589"/>
    </row>
    <row r="47" spans="1:23" ht="18.75" customHeight="1" x14ac:dyDescent="0.25">
      <c r="A47" s="589"/>
      <c r="B47" s="589"/>
    </row>
    <row r="48" spans="1:23" ht="18.75" customHeight="1" x14ac:dyDescent="0.25">
      <c r="A48" s="589"/>
      <c r="B48" s="589"/>
    </row>
    <row r="49" spans="1:2" ht="24.75" customHeight="1" x14ac:dyDescent="0.25">
      <c r="A49" s="589"/>
      <c r="B49" s="589"/>
    </row>
    <row r="50" spans="1:2" ht="18.75" customHeight="1" x14ac:dyDescent="0.25">
      <c r="A50" s="589"/>
      <c r="B50" s="589"/>
    </row>
    <row r="51" spans="1:2" ht="18.75" customHeight="1" x14ac:dyDescent="0.25">
      <c r="A51" s="589"/>
      <c r="B51" s="589"/>
    </row>
    <row r="52" spans="1:2" ht="18.75" customHeight="1" x14ac:dyDescent="0.25">
      <c r="A52" s="589"/>
      <c r="B52" s="589"/>
    </row>
    <row r="53" spans="1:2" ht="18.75" customHeight="1" x14ac:dyDescent="0.25">
      <c r="A53" s="589"/>
      <c r="B53" s="589"/>
    </row>
    <row r="54" spans="1:2" ht="18.75" customHeight="1" x14ac:dyDescent="0.25">
      <c r="A54" s="589"/>
      <c r="B54" s="589"/>
    </row>
    <row r="55" spans="1:2" ht="18.75" customHeight="1" x14ac:dyDescent="0.25">
      <c r="A55" s="589"/>
      <c r="B55" s="589"/>
    </row>
    <row r="56" spans="1:2" ht="18.75" customHeight="1" x14ac:dyDescent="0.25">
      <c r="A56" s="589"/>
      <c r="B56" s="589"/>
    </row>
    <row r="57" spans="1:2" ht="18.75" customHeight="1" x14ac:dyDescent="0.25">
      <c r="A57" s="589"/>
      <c r="B57" s="589"/>
    </row>
    <row r="58" spans="1:2" ht="18.75" customHeight="1" x14ac:dyDescent="0.25">
      <c r="A58" s="589"/>
      <c r="B58" s="589"/>
    </row>
    <row r="59" spans="1:2" ht="18.75" customHeight="1" x14ac:dyDescent="0.25">
      <c r="A59" s="589"/>
      <c r="B59" s="589"/>
    </row>
    <row r="60" spans="1:2" ht="18.75" customHeight="1" x14ac:dyDescent="0.25">
      <c r="A60" s="589"/>
      <c r="B60" s="589"/>
    </row>
    <row r="61" spans="1:2" ht="18.75" customHeight="1" x14ac:dyDescent="0.25">
      <c r="A61" s="589"/>
      <c r="B61" s="589"/>
    </row>
    <row r="62" spans="1:2" ht="18.75" customHeight="1" x14ac:dyDescent="0.25">
      <c r="A62" s="589"/>
      <c r="B62" s="589"/>
    </row>
    <row r="63" spans="1:2" ht="18.75" customHeight="1" x14ac:dyDescent="0.25">
      <c r="A63" s="589"/>
      <c r="B63" s="589"/>
    </row>
    <row r="64" spans="1:2" ht="18.75" customHeight="1" x14ac:dyDescent="0.25">
      <c r="A64" s="589"/>
      <c r="B64" s="589"/>
    </row>
    <row r="65" spans="1:8" ht="18.75" customHeight="1" x14ac:dyDescent="0.25">
      <c r="A65" s="589"/>
      <c r="B65" s="589"/>
    </row>
    <row r="66" spans="1:8" ht="18" customHeight="1" x14ac:dyDescent="0.25"/>
    <row r="67" spans="1:8" ht="15.75" customHeight="1" x14ac:dyDescent="0.25">
      <c r="B67" t="s">
        <v>6768</v>
      </c>
      <c r="C67" t="s">
        <v>6769</v>
      </c>
      <c r="D67" t="s">
        <v>6770</v>
      </c>
      <c r="E67" t="s">
        <v>6771</v>
      </c>
      <c r="F67" t="s">
        <v>6772</v>
      </c>
      <c r="G67" t="s">
        <v>6773</v>
      </c>
      <c r="H67" t="s">
        <v>6774</v>
      </c>
    </row>
    <row r="68" spans="1:8" ht="18" customHeight="1" x14ac:dyDescent="0.25"/>
    <row r="69" spans="1:8" ht="18" customHeight="1" x14ac:dyDescent="0.25"/>
    <row r="70" spans="1:8" ht="18" customHeight="1" x14ac:dyDescent="0.25"/>
    <row r="71" spans="1:8" ht="18" customHeight="1" x14ac:dyDescent="0.25"/>
    <row r="72" spans="1:8" ht="18" customHeight="1" x14ac:dyDescent="0.25"/>
    <row r="73" spans="1:8" ht="18" customHeight="1" x14ac:dyDescent="0.25"/>
    <row r="74" spans="1:8" ht="18" customHeight="1" x14ac:dyDescent="0.25"/>
    <row r="75" spans="1:8" ht="18" customHeight="1" x14ac:dyDescent="0.25"/>
    <row r="76" spans="1:8" ht="18" customHeight="1" x14ac:dyDescent="0.25"/>
    <row r="77" spans="1:8" ht="18" customHeight="1" x14ac:dyDescent="0.25"/>
    <row r="78" spans="1:8" ht="18" customHeight="1" x14ac:dyDescent="0.25"/>
    <row r="79" spans="1:8" ht="18" customHeight="1" x14ac:dyDescent="0.25"/>
    <row r="80" spans="1:8" ht="18" customHeight="1" x14ac:dyDescent="0.25"/>
    <row r="81" spans="2:6" ht="18" customHeight="1" x14ac:dyDescent="0.25"/>
    <row r="82" spans="2:6" ht="18" customHeight="1" x14ac:dyDescent="0.25"/>
    <row r="83" spans="2:6" ht="18" customHeight="1" x14ac:dyDescent="0.25"/>
    <row r="84" spans="2:6" ht="18" customHeight="1" x14ac:dyDescent="0.25"/>
    <row r="85" spans="2:6" ht="18" customHeight="1" x14ac:dyDescent="0.25"/>
    <row r="86" spans="2:6" ht="18" customHeight="1" x14ac:dyDescent="0.25"/>
    <row r="87" spans="2:6" ht="18" customHeight="1" x14ac:dyDescent="0.25"/>
    <row r="88" spans="2:6" ht="18" customHeight="1" x14ac:dyDescent="0.25"/>
    <row r="89" spans="2:6" ht="18" customHeight="1" x14ac:dyDescent="0.25"/>
    <row r="90" spans="2:6" ht="21" customHeight="1" x14ac:dyDescent="0.25"/>
    <row r="91" spans="2:6" ht="15.75" customHeight="1" x14ac:dyDescent="0.25">
      <c r="B91" t="s">
        <v>6768</v>
      </c>
      <c r="C91" t="s">
        <v>6769</v>
      </c>
      <c r="D91" t="s">
        <v>6770</v>
      </c>
      <c r="E91" t="s">
        <v>6771</v>
      </c>
      <c r="F91" t="s">
        <v>6772</v>
      </c>
    </row>
    <row r="92" spans="2:6" ht="15.75" customHeight="1" x14ac:dyDescent="0.25"/>
    <row r="93" spans="2:6" ht="15.75" customHeight="1" x14ac:dyDescent="0.25"/>
    <row r="94" spans="2:6" ht="21" customHeight="1" x14ac:dyDescent="0.25"/>
    <row r="95" spans="2:6" ht="21" customHeight="1" x14ac:dyDescent="0.25"/>
    <row r="96" spans="2:6" ht="18.75" customHeight="1" x14ac:dyDescent="0.25"/>
    <row r="97" spans="3:9" ht="15.75" customHeight="1" x14ac:dyDescent="0.25"/>
    <row r="98" spans="3:9" ht="15.75" customHeight="1" x14ac:dyDescent="0.25"/>
    <row r="99" spans="3:9" ht="18.75" customHeight="1" x14ac:dyDescent="0.25"/>
    <row r="103" spans="3:9" x14ac:dyDescent="0.25">
      <c r="C103" t="s">
        <v>6768</v>
      </c>
      <c r="D103" t="s">
        <v>6769</v>
      </c>
      <c r="E103" t="s">
        <v>6770</v>
      </c>
      <c r="F103" t="s">
        <v>6771</v>
      </c>
      <c r="G103" t="s">
        <v>6772</v>
      </c>
      <c r="H103" t="s">
        <v>6773</v>
      </c>
      <c r="I103" t="s">
        <v>6774</v>
      </c>
    </row>
    <row r="104" spans="3:9" ht="15.75" customHeight="1" x14ac:dyDescent="0.25"/>
    <row r="105" spans="3:9" ht="15.75" customHeight="1" x14ac:dyDescent="0.25"/>
    <row r="106" spans="3:9" ht="15.75" customHeight="1" x14ac:dyDescent="0.25"/>
    <row r="107" spans="3:9" ht="15.75" customHeight="1" x14ac:dyDescent="0.25"/>
    <row r="108" spans="3:9" ht="15.75" customHeight="1" x14ac:dyDescent="0.25"/>
    <row r="109" spans="3:9" ht="15.75" customHeight="1" x14ac:dyDescent="0.25"/>
    <row r="110" spans="3:9" ht="15.75" customHeight="1" x14ac:dyDescent="0.25"/>
    <row r="111" spans="3:9" ht="18.75" customHeight="1" x14ac:dyDescent="0.25"/>
    <row r="112" spans="3:9" ht="15.75" customHeight="1" x14ac:dyDescent="0.25"/>
  </sheetData>
  <mergeCells count="70">
    <mergeCell ref="A48:B48"/>
    <mergeCell ref="A24:B24"/>
    <mergeCell ref="A30:B30"/>
    <mergeCell ref="A64:B64"/>
    <mergeCell ref="A15:B15"/>
    <mergeCell ref="A59:B59"/>
    <mergeCell ref="A60:B60"/>
    <mergeCell ref="A51:B51"/>
    <mergeCell ref="A61:B61"/>
    <mergeCell ref="A54:B54"/>
    <mergeCell ref="A63:B63"/>
    <mergeCell ref="N1:O1"/>
    <mergeCell ref="A12:B12"/>
    <mergeCell ref="A21:B21"/>
    <mergeCell ref="A2:B2"/>
    <mergeCell ref="A19:B19"/>
    <mergeCell ref="A1:B1"/>
    <mergeCell ref="A6:B6"/>
    <mergeCell ref="A16:B16"/>
    <mergeCell ref="A7:B7"/>
    <mergeCell ref="A18:B18"/>
    <mergeCell ref="A3:B3"/>
    <mergeCell ref="A65:B65"/>
    <mergeCell ref="A25:B25"/>
    <mergeCell ref="A41:B41"/>
    <mergeCell ref="A37:B37"/>
    <mergeCell ref="A46:B46"/>
    <mergeCell ref="A27:B27"/>
    <mergeCell ref="A56:B56"/>
    <mergeCell ref="A55:B55"/>
    <mergeCell ref="A50:B50"/>
    <mergeCell ref="A26:B26"/>
    <mergeCell ref="A57:B57"/>
    <mergeCell ref="A33:B33"/>
    <mergeCell ref="A53:B53"/>
    <mergeCell ref="A62:B62"/>
    <mergeCell ref="A52:B52"/>
    <mergeCell ref="A43:B43"/>
    <mergeCell ref="T1:U1"/>
    <mergeCell ref="A47:B47"/>
    <mergeCell ref="A5:B5"/>
    <mergeCell ref="L1:M1"/>
    <mergeCell ref="A32:B32"/>
    <mergeCell ref="A42:B42"/>
    <mergeCell ref="A14:B14"/>
    <mergeCell ref="A23:B23"/>
    <mergeCell ref="A17:B17"/>
    <mergeCell ref="A8:B8"/>
    <mergeCell ref="A22:B22"/>
    <mergeCell ref="A35:B35"/>
    <mergeCell ref="A4:B4"/>
    <mergeCell ref="A20:B20"/>
    <mergeCell ref="A38:B38"/>
    <mergeCell ref="A29:B29"/>
    <mergeCell ref="A9:B9"/>
    <mergeCell ref="A31:B31"/>
    <mergeCell ref="A58:B58"/>
    <mergeCell ref="R1:S1"/>
    <mergeCell ref="A34:B34"/>
    <mergeCell ref="A10:B10"/>
    <mergeCell ref="A28:B28"/>
    <mergeCell ref="A13:B13"/>
    <mergeCell ref="A44:B44"/>
    <mergeCell ref="A39:B39"/>
    <mergeCell ref="A40:B40"/>
    <mergeCell ref="A11:B11"/>
    <mergeCell ref="A49:B49"/>
    <mergeCell ref="A45:B45"/>
    <mergeCell ref="P1:Q1"/>
    <mergeCell ref="A36:B36"/>
  </mergeCells>
  <pageMargins left="0.7" right="0.7" top="0.75" bottom="0.75" header="0.3" footer="0.3"/>
  <pageSetup paperSize="9" fitToWidth="0" orientation="landscape"/>
  <tableParts count="3">
    <tablePart r:id="rId1"/>
    <tablePart r:id="rId2"/>
    <tablePart r:id="rId3"/>
  </tableParts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A00-000000000000}">
  <sheetPr codeName="Hoja395">
    <pageSetUpPr fitToPage="1"/>
  </sheetPr>
  <dimension ref="A1:W112"/>
  <sheetViews>
    <sheetView workbookViewId="0">
      <selection activeCell="C45" sqref="A45:C45"/>
    </sheetView>
  </sheetViews>
  <sheetFormatPr baseColWidth="10" defaultColWidth="9.140625" defaultRowHeight="15" x14ac:dyDescent="0.25"/>
  <cols>
    <col min="1" max="2" width="2.7109375" customWidth="1"/>
    <col min="3" max="3" width="44.85546875" customWidth="1"/>
    <col min="4" max="4" width="14.5703125" customWidth="1"/>
    <col min="5" max="5" width="21.85546875" customWidth="1"/>
    <col min="6" max="6" width="22" customWidth="1"/>
    <col min="7" max="7" width="21.140625" bestFit="1" customWidth="1"/>
    <col min="8" max="8" width="11.85546875" customWidth="1"/>
    <col min="9" max="9" width="25.140625" customWidth="1"/>
    <col min="10" max="10" width="13.28515625" customWidth="1"/>
    <col min="11" max="11" width="13.5703125" customWidth="1"/>
    <col min="12" max="12" width="14.28515625" customWidth="1"/>
    <col min="13" max="13" width="13.7109375" customWidth="1"/>
    <col min="14" max="15" width="14.7109375" customWidth="1"/>
    <col min="16" max="16" width="15.28515625" customWidth="1"/>
    <col min="17" max="17" width="14.85546875" customWidth="1"/>
    <col min="18" max="19" width="15.42578125" customWidth="1"/>
    <col min="20" max="20" width="17" customWidth="1"/>
    <col min="21" max="21" width="17.85546875" customWidth="1"/>
  </cols>
  <sheetData>
    <row r="1" spans="1:23" ht="46.5" customHeight="1" x14ac:dyDescent="0.25">
      <c r="A1" s="596" t="s">
        <v>0</v>
      </c>
      <c r="B1" s="597"/>
      <c r="C1" s="10" t="s">
        <v>1</v>
      </c>
      <c r="D1" s="10" t="s">
        <v>2</v>
      </c>
      <c r="E1" s="25" t="s">
        <v>3</v>
      </c>
      <c r="F1" s="20" t="s">
        <v>4</v>
      </c>
      <c r="G1" s="1" t="s">
        <v>5</v>
      </c>
      <c r="H1" s="35" t="s">
        <v>6</v>
      </c>
      <c r="I1" s="2" t="s">
        <v>7</v>
      </c>
      <c r="J1" s="3" t="s">
        <v>8</v>
      </c>
      <c r="K1" s="3" t="s">
        <v>9</v>
      </c>
      <c r="L1" s="593" t="s">
        <v>10</v>
      </c>
      <c r="M1" s="592"/>
      <c r="N1" s="599" t="s">
        <v>11</v>
      </c>
      <c r="O1" s="592"/>
      <c r="P1" s="595" t="s">
        <v>12</v>
      </c>
      <c r="Q1" s="592"/>
      <c r="R1" s="594" t="s">
        <v>13</v>
      </c>
      <c r="S1" s="592"/>
      <c r="T1" s="591" t="s">
        <v>14</v>
      </c>
      <c r="U1" s="592"/>
      <c r="W1" s="110"/>
    </row>
    <row r="2" spans="1:23" ht="21" customHeight="1" x14ac:dyDescent="0.25">
      <c r="A2" s="586" t="s">
        <v>15</v>
      </c>
      <c r="B2" s="587"/>
      <c r="C2" s="97" t="s">
        <v>4681</v>
      </c>
      <c r="D2" s="50">
        <v>41725493</v>
      </c>
      <c r="E2" s="174" t="s">
        <v>138</v>
      </c>
      <c r="F2" s="79" t="s">
        <v>1156</v>
      </c>
      <c r="G2" s="50"/>
      <c r="H2" s="182"/>
      <c r="I2" s="50" t="s">
        <v>1439</v>
      </c>
      <c r="J2" s="55">
        <v>0.34861111111111109</v>
      </c>
      <c r="K2" s="41">
        <f t="shared" ref="K2:K44" si="0">J2+$K$61</f>
        <v>0.34861111111111109</v>
      </c>
      <c r="L2" s="55">
        <v>0.35208333333333341</v>
      </c>
      <c r="M2" s="55">
        <f t="shared" ref="M2:M44" si="1">L2+$M$62</f>
        <v>0.35208333333333341</v>
      </c>
      <c r="N2" s="70">
        <v>0.36249999999999999</v>
      </c>
      <c r="O2" s="41">
        <f t="shared" ref="O2:O44" si="2">N2+$O$62</f>
        <v>0.36249999999999999</v>
      </c>
      <c r="P2" s="71">
        <v>0.40625</v>
      </c>
      <c r="Q2" s="41">
        <f t="shared" ref="Q2:Q20" si="3">P2+$Q$62</f>
        <v>0.40625</v>
      </c>
      <c r="R2" s="41">
        <v>0.42777777777777781</v>
      </c>
      <c r="S2" s="41">
        <f t="shared" ref="S2:S44" si="4">R2+$S$62</f>
        <v>0.42777777777777781</v>
      </c>
      <c r="T2" s="75">
        <v>0.4465277777777778</v>
      </c>
      <c r="U2" s="72">
        <f t="shared" ref="U2:U11" si="5">T2+$Q$62</f>
        <v>0.4465277777777778</v>
      </c>
      <c r="V2" s="539">
        <v>80</v>
      </c>
      <c r="W2" s="539"/>
    </row>
    <row r="3" spans="1:23" ht="21" customHeight="1" x14ac:dyDescent="0.25">
      <c r="A3" s="586" t="s">
        <v>21</v>
      </c>
      <c r="B3" s="587"/>
      <c r="C3" s="97" t="s">
        <v>4682</v>
      </c>
      <c r="D3" s="50">
        <v>47613318</v>
      </c>
      <c r="E3" s="201" t="s">
        <v>45</v>
      </c>
      <c r="F3" s="79" t="s">
        <v>1153</v>
      </c>
      <c r="G3" s="256"/>
      <c r="H3" s="334"/>
      <c r="I3" s="256" t="s">
        <v>1497</v>
      </c>
      <c r="J3" s="55">
        <v>0.35625000000000001</v>
      </c>
      <c r="K3" s="41">
        <f t="shared" si="0"/>
        <v>0.35625000000000001</v>
      </c>
      <c r="L3" s="55">
        <v>0.36180555555555549</v>
      </c>
      <c r="M3" s="55">
        <f t="shared" si="1"/>
        <v>0.36180555555555549</v>
      </c>
      <c r="N3" s="70">
        <v>0.36736111111111108</v>
      </c>
      <c r="O3" s="41">
        <f t="shared" si="2"/>
        <v>0.36736111111111108</v>
      </c>
      <c r="P3" s="71">
        <v>0.41111111111111109</v>
      </c>
      <c r="Q3" s="41">
        <f t="shared" si="3"/>
        <v>0.41111111111111109</v>
      </c>
      <c r="R3" s="41">
        <v>0.42222222222222222</v>
      </c>
      <c r="S3" s="41">
        <f t="shared" si="4"/>
        <v>0.42222222222222222</v>
      </c>
      <c r="T3" s="75">
        <v>0.44236111111111109</v>
      </c>
      <c r="U3" s="72">
        <f t="shared" si="5"/>
        <v>0.44236111111111109</v>
      </c>
      <c r="V3" s="539">
        <v>80</v>
      </c>
      <c r="W3" s="539"/>
    </row>
    <row r="4" spans="1:23" ht="21" customHeight="1" x14ac:dyDescent="0.25">
      <c r="A4" s="586" t="s">
        <v>26</v>
      </c>
      <c r="B4" s="587"/>
      <c r="C4" s="97" t="s">
        <v>4683</v>
      </c>
      <c r="D4" s="50">
        <v>47540963</v>
      </c>
      <c r="E4" s="201" t="s">
        <v>45</v>
      </c>
      <c r="F4" s="79" t="s">
        <v>1153</v>
      </c>
      <c r="G4" s="256"/>
      <c r="H4" s="334"/>
      <c r="I4" s="256" t="s">
        <v>1497</v>
      </c>
      <c r="J4" s="55">
        <v>0.35694444444444451</v>
      </c>
      <c r="K4" s="41">
        <f t="shared" si="0"/>
        <v>0.35694444444444451</v>
      </c>
      <c r="L4" s="55">
        <v>0.3659722222222222</v>
      </c>
      <c r="M4" s="55">
        <f t="shared" si="1"/>
        <v>0.3659722222222222</v>
      </c>
      <c r="N4" s="70">
        <v>0.37152777777777779</v>
      </c>
      <c r="O4" s="41">
        <f t="shared" si="2"/>
        <v>0.37152777777777779</v>
      </c>
      <c r="P4" s="71">
        <v>0.41875000000000001</v>
      </c>
      <c r="Q4" s="41">
        <f t="shared" si="3"/>
        <v>0.41875000000000001</v>
      </c>
      <c r="R4" s="41">
        <v>0.44305555555555548</v>
      </c>
      <c r="S4" s="41">
        <f t="shared" si="4"/>
        <v>0.44305555555555548</v>
      </c>
      <c r="T4" s="75">
        <v>0.47013888888888888</v>
      </c>
      <c r="U4" s="72">
        <f t="shared" si="5"/>
        <v>0.47013888888888888</v>
      </c>
      <c r="V4" s="539">
        <v>80</v>
      </c>
      <c r="W4" s="539"/>
    </row>
    <row r="5" spans="1:23" ht="21" customHeight="1" x14ac:dyDescent="0.25">
      <c r="A5" s="586" t="s">
        <v>30</v>
      </c>
      <c r="B5" s="587"/>
      <c r="C5" s="148" t="s">
        <v>4684</v>
      </c>
      <c r="D5" s="50">
        <v>70839482</v>
      </c>
      <c r="E5" s="50" t="s">
        <v>17</v>
      </c>
      <c r="F5" s="79" t="s">
        <v>60</v>
      </c>
      <c r="G5" s="105" t="s">
        <v>4685</v>
      </c>
      <c r="H5" s="182"/>
      <c r="I5" s="50" t="s">
        <v>4686</v>
      </c>
      <c r="J5" s="55">
        <v>0.36249999999999999</v>
      </c>
      <c r="K5" s="41">
        <f t="shared" si="0"/>
        <v>0.36249999999999999</v>
      </c>
      <c r="L5" s="55">
        <v>0.37013888888888891</v>
      </c>
      <c r="M5" s="55">
        <f t="shared" si="1"/>
        <v>0.37013888888888891</v>
      </c>
      <c r="N5" s="70">
        <v>0.37638888888888888</v>
      </c>
      <c r="O5" s="41">
        <f t="shared" si="2"/>
        <v>0.37638888888888888</v>
      </c>
      <c r="P5" s="71">
        <v>0.42222222222222222</v>
      </c>
      <c r="Q5" s="41">
        <f t="shared" si="3"/>
        <v>0.42222222222222222</v>
      </c>
      <c r="R5" s="41">
        <v>0.43472222222222218</v>
      </c>
      <c r="S5" s="41">
        <f t="shared" si="4"/>
        <v>0.43472222222222218</v>
      </c>
      <c r="T5" s="75">
        <v>0.46597222222222218</v>
      </c>
      <c r="U5" s="72">
        <f t="shared" si="5"/>
        <v>0.46597222222222218</v>
      </c>
      <c r="V5" s="539">
        <v>80</v>
      </c>
      <c r="W5" s="539">
        <v>40</v>
      </c>
    </row>
    <row r="6" spans="1:23" ht="21" customHeight="1" x14ac:dyDescent="0.25">
      <c r="A6" s="586" t="s">
        <v>35</v>
      </c>
      <c r="B6" s="587"/>
      <c r="C6" s="97" t="s">
        <v>4687</v>
      </c>
      <c r="D6" s="50">
        <v>72398452</v>
      </c>
      <c r="E6" s="174" t="s">
        <v>138</v>
      </c>
      <c r="F6" s="79" t="s">
        <v>1156</v>
      </c>
      <c r="G6" s="284"/>
      <c r="H6" s="284"/>
      <c r="I6" s="284" t="s">
        <v>4688</v>
      </c>
      <c r="J6" s="55">
        <v>0.36388888888888887</v>
      </c>
      <c r="K6" s="41">
        <f t="shared" si="0"/>
        <v>0.36388888888888887</v>
      </c>
      <c r="L6" s="55">
        <v>0.37569444444444439</v>
      </c>
      <c r="M6" s="55">
        <f t="shared" si="1"/>
        <v>0.37569444444444439</v>
      </c>
      <c r="N6" s="70">
        <v>0.37986111111111109</v>
      </c>
      <c r="O6" s="41">
        <f t="shared" si="2"/>
        <v>0.37986111111111109</v>
      </c>
      <c r="P6" s="71">
        <v>0.43055555555555558</v>
      </c>
      <c r="Q6" s="41">
        <f t="shared" si="3"/>
        <v>0.43055555555555558</v>
      </c>
      <c r="R6" s="41">
        <v>0.45833333333333331</v>
      </c>
      <c r="S6" s="41">
        <f t="shared" si="4"/>
        <v>0.45833333333333331</v>
      </c>
      <c r="T6" s="75">
        <v>0.49305555555555558</v>
      </c>
      <c r="U6" s="72">
        <f t="shared" si="5"/>
        <v>0.49305555555555558</v>
      </c>
      <c r="V6" s="539">
        <v>80</v>
      </c>
      <c r="W6" s="539"/>
    </row>
    <row r="7" spans="1:23" ht="21" customHeight="1" x14ac:dyDescent="0.25">
      <c r="A7" s="586" t="s">
        <v>40</v>
      </c>
      <c r="B7" s="587"/>
      <c r="C7" s="148" t="s">
        <v>4643</v>
      </c>
      <c r="D7" s="50">
        <v>45732449</v>
      </c>
      <c r="E7" s="201" t="s">
        <v>45</v>
      </c>
      <c r="F7" s="79" t="s">
        <v>60</v>
      </c>
      <c r="G7" s="256" t="s">
        <v>4689</v>
      </c>
      <c r="H7" s="334"/>
      <c r="I7" s="256" t="s">
        <v>1497</v>
      </c>
      <c r="J7" s="55">
        <v>0.3611111111111111</v>
      </c>
      <c r="K7" s="41">
        <f t="shared" si="0"/>
        <v>0.3611111111111111</v>
      </c>
      <c r="L7" s="55">
        <v>0.37916666666666671</v>
      </c>
      <c r="M7" s="55">
        <f t="shared" si="1"/>
        <v>0.37916666666666671</v>
      </c>
      <c r="N7" s="70">
        <v>0.38611111111111113</v>
      </c>
      <c r="O7" s="41">
        <f t="shared" si="2"/>
        <v>0.38611111111111113</v>
      </c>
      <c r="P7" s="71">
        <v>0.43402777777777779</v>
      </c>
      <c r="Q7" s="41">
        <f t="shared" si="3"/>
        <v>0.43402777777777779</v>
      </c>
      <c r="R7" s="41">
        <v>0.44791666666666669</v>
      </c>
      <c r="S7" s="41">
        <f t="shared" si="4"/>
        <v>0.44791666666666669</v>
      </c>
      <c r="T7" s="75">
        <v>0.49166666666666659</v>
      </c>
      <c r="U7" s="72">
        <f t="shared" si="5"/>
        <v>0.49166666666666659</v>
      </c>
      <c r="V7" s="539">
        <v>80</v>
      </c>
      <c r="W7" s="539"/>
    </row>
    <row r="8" spans="1:23" ht="21" customHeight="1" x14ac:dyDescent="0.25">
      <c r="A8" s="586" t="s">
        <v>43</v>
      </c>
      <c r="B8" s="587"/>
      <c r="C8" s="97" t="s">
        <v>3896</v>
      </c>
      <c r="D8" s="50">
        <v>4660577</v>
      </c>
      <c r="E8" s="174" t="s">
        <v>138</v>
      </c>
      <c r="F8" s="79" t="s">
        <v>28</v>
      </c>
      <c r="G8" s="88" t="s">
        <v>4690</v>
      </c>
      <c r="H8" s="356" t="s">
        <v>108</v>
      </c>
      <c r="I8" s="245" t="s">
        <v>95</v>
      </c>
      <c r="J8" s="55">
        <v>0.36527777777777781</v>
      </c>
      <c r="K8" s="41">
        <f t="shared" si="0"/>
        <v>0.36527777777777781</v>
      </c>
      <c r="L8" s="55">
        <v>0.3840277777777778</v>
      </c>
      <c r="M8" s="55">
        <f t="shared" si="1"/>
        <v>0.3840277777777778</v>
      </c>
      <c r="N8" s="70">
        <v>0.38819444444444451</v>
      </c>
      <c r="O8" s="41">
        <f t="shared" si="2"/>
        <v>0.38819444444444451</v>
      </c>
      <c r="P8" s="71">
        <v>0.45416666666666672</v>
      </c>
      <c r="Q8" s="41">
        <f t="shared" si="3"/>
        <v>0.45416666666666672</v>
      </c>
      <c r="R8" s="41">
        <v>0.4777777777777778</v>
      </c>
      <c r="S8" s="41">
        <f t="shared" si="4"/>
        <v>0.4777777777777778</v>
      </c>
      <c r="T8" s="75">
        <v>0.51666666666666672</v>
      </c>
      <c r="U8" s="72">
        <f t="shared" si="5"/>
        <v>0.51666666666666672</v>
      </c>
      <c r="V8" s="539">
        <v>80</v>
      </c>
      <c r="W8" s="539"/>
    </row>
    <row r="9" spans="1:23" ht="21" customHeight="1" x14ac:dyDescent="0.25">
      <c r="A9" s="586" t="s">
        <v>48</v>
      </c>
      <c r="B9" s="587"/>
      <c r="C9" s="97" t="s">
        <v>4691</v>
      </c>
      <c r="D9" s="50">
        <v>75179895</v>
      </c>
      <c r="E9" s="50" t="s">
        <v>17</v>
      </c>
      <c r="F9" s="79" t="s">
        <v>28</v>
      </c>
      <c r="G9" s="50"/>
      <c r="H9" s="182"/>
      <c r="I9" s="50" t="s">
        <v>1439</v>
      </c>
      <c r="J9" s="55">
        <v>0.37430555555555561</v>
      </c>
      <c r="K9" s="41">
        <f t="shared" si="0"/>
        <v>0.37430555555555561</v>
      </c>
      <c r="L9" s="55">
        <v>0.38819444444444451</v>
      </c>
      <c r="M9" s="55">
        <f t="shared" si="1"/>
        <v>0.38819444444444451</v>
      </c>
      <c r="N9" s="70">
        <v>0.3923611111111111</v>
      </c>
      <c r="O9" s="41">
        <f t="shared" si="2"/>
        <v>0.3923611111111111</v>
      </c>
      <c r="P9" s="71">
        <v>0.45833333333333331</v>
      </c>
      <c r="Q9" s="41">
        <f t="shared" si="3"/>
        <v>0.45833333333333331</v>
      </c>
      <c r="R9" s="41">
        <v>0.47013888888888888</v>
      </c>
      <c r="S9" s="41">
        <f t="shared" si="4"/>
        <v>0.47013888888888888</v>
      </c>
      <c r="T9" s="75">
        <v>0.51527777777777772</v>
      </c>
      <c r="U9" s="72">
        <f t="shared" si="5"/>
        <v>0.51527777777777772</v>
      </c>
      <c r="V9" s="539">
        <v>80</v>
      </c>
      <c r="W9" s="539"/>
    </row>
    <row r="10" spans="1:23" ht="21" customHeight="1" x14ac:dyDescent="0.25">
      <c r="A10" s="586" t="s">
        <v>54</v>
      </c>
      <c r="B10" s="587"/>
      <c r="C10" s="148" t="s">
        <v>4692</v>
      </c>
      <c r="D10" s="50">
        <v>43111151</v>
      </c>
      <c r="E10" s="174" t="s">
        <v>138</v>
      </c>
      <c r="F10" s="79" t="s">
        <v>60</v>
      </c>
      <c r="G10" s="88" t="s">
        <v>4690</v>
      </c>
      <c r="H10" s="182" t="s">
        <v>515</v>
      </c>
      <c r="I10" s="50" t="s">
        <v>1989</v>
      </c>
      <c r="J10" s="55">
        <v>0.38472222222222219</v>
      </c>
      <c r="K10" s="41">
        <f t="shared" si="0"/>
        <v>0.38472222222222219</v>
      </c>
      <c r="L10" s="55">
        <v>0.3923611111111111</v>
      </c>
      <c r="M10" s="55">
        <f t="shared" si="1"/>
        <v>0.3923611111111111</v>
      </c>
      <c r="N10" s="70">
        <v>0.39652777777777781</v>
      </c>
      <c r="O10" s="41">
        <f t="shared" si="2"/>
        <v>0.39652777777777781</v>
      </c>
      <c r="P10" s="71">
        <v>0.47847222222222219</v>
      </c>
      <c r="Q10" s="41">
        <f t="shared" si="3"/>
        <v>0.47847222222222219</v>
      </c>
      <c r="R10" s="41">
        <v>0.49236111111111108</v>
      </c>
      <c r="S10" s="41">
        <f t="shared" si="4"/>
        <v>0.49236111111111108</v>
      </c>
      <c r="T10" s="75">
        <v>0.53541666666666665</v>
      </c>
      <c r="U10" s="72">
        <f t="shared" si="5"/>
        <v>0.53541666666666665</v>
      </c>
      <c r="V10" s="539">
        <v>80</v>
      </c>
      <c r="W10" s="539">
        <v>50</v>
      </c>
    </row>
    <row r="11" spans="1:23" s="46" customFormat="1" ht="21" customHeight="1" x14ac:dyDescent="0.25">
      <c r="A11" s="586" t="s">
        <v>58</v>
      </c>
      <c r="B11" s="587"/>
      <c r="C11" s="97" t="s">
        <v>4693</v>
      </c>
      <c r="D11" s="50">
        <v>70297287</v>
      </c>
      <c r="E11" s="174" t="s">
        <v>138</v>
      </c>
      <c r="F11" s="79" t="s">
        <v>60</v>
      </c>
      <c r="G11" s="88" t="s">
        <v>4690</v>
      </c>
      <c r="H11" s="182" t="s">
        <v>515</v>
      </c>
      <c r="I11" s="50" t="s">
        <v>1989</v>
      </c>
      <c r="J11" s="55">
        <v>0.38541666666666669</v>
      </c>
      <c r="K11" s="41">
        <f t="shared" si="0"/>
        <v>0.38541666666666669</v>
      </c>
      <c r="L11" s="55">
        <v>0.39652777777777781</v>
      </c>
      <c r="M11" s="55">
        <f t="shared" si="1"/>
        <v>0.39652777777777781</v>
      </c>
      <c r="N11" s="70">
        <v>0.40138888888888891</v>
      </c>
      <c r="O11" s="41">
        <f t="shared" si="2"/>
        <v>0.40138888888888891</v>
      </c>
      <c r="P11" s="71">
        <v>0.48194444444444451</v>
      </c>
      <c r="Q11" s="41">
        <f t="shared" si="3"/>
        <v>0.48194444444444451</v>
      </c>
      <c r="R11" s="41">
        <v>0.49513888888888891</v>
      </c>
      <c r="S11" s="41">
        <f t="shared" si="4"/>
        <v>0.49513888888888891</v>
      </c>
      <c r="T11" s="75">
        <v>0.54236111111111107</v>
      </c>
      <c r="U11" s="72">
        <f t="shared" si="5"/>
        <v>0.54236111111111107</v>
      </c>
      <c r="V11" s="539">
        <v>80</v>
      </c>
      <c r="W11" s="539"/>
    </row>
    <row r="12" spans="1:23" ht="21" customHeight="1" x14ac:dyDescent="0.25">
      <c r="A12" s="586" t="s">
        <v>64</v>
      </c>
      <c r="B12" s="587"/>
      <c r="C12" s="148" t="s">
        <v>4694</v>
      </c>
      <c r="D12" s="50">
        <v>10696700</v>
      </c>
      <c r="E12" s="50" t="s">
        <v>17</v>
      </c>
      <c r="F12" s="79" t="s">
        <v>60</v>
      </c>
      <c r="G12" s="105" t="s">
        <v>69</v>
      </c>
      <c r="H12" s="326"/>
      <c r="I12" s="87" t="s">
        <v>161</v>
      </c>
      <c r="J12" s="55">
        <v>0.38958333333333328</v>
      </c>
      <c r="K12" s="41">
        <f t="shared" si="0"/>
        <v>0.38958333333333328</v>
      </c>
      <c r="L12" s="55">
        <v>0.40138888888888891</v>
      </c>
      <c r="M12" s="55">
        <f t="shared" si="1"/>
        <v>0.40138888888888891</v>
      </c>
      <c r="N12" s="42">
        <v>0.40694444444444439</v>
      </c>
      <c r="O12" s="42">
        <f t="shared" si="2"/>
        <v>0.40694444444444439</v>
      </c>
      <c r="P12" s="42">
        <v>0.50347222222222221</v>
      </c>
      <c r="Q12" s="42">
        <f t="shared" si="3"/>
        <v>0.50347222222222221</v>
      </c>
      <c r="R12" s="41">
        <v>0.51527777777777772</v>
      </c>
      <c r="S12" s="41">
        <f t="shared" si="4"/>
        <v>0.51527777777777772</v>
      </c>
      <c r="T12" s="547">
        <v>0.55972222222222223</v>
      </c>
      <c r="U12" s="547">
        <f t="shared" ref="U12:U44" si="6">T12+$U$62</f>
        <v>0.55972222222222223</v>
      </c>
      <c r="V12" s="539">
        <v>80</v>
      </c>
      <c r="W12" s="539">
        <v>40</v>
      </c>
    </row>
    <row r="13" spans="1:23" ht="21" customHeight="1" x14ac:dyDescent="0.25">
      <c r="A13" s="586" t="s">
        <v>67</v>
      </c>
      <c r="B13" s="587"/>
      <c r="C13" s="97" t="s">
        <v>4695</v>
      </c>
      <c r="D13" s="50">
        <v>73222236</v>
      </c>
      <c r="E13" s="174" t="s">
        <v>138</v>
      </c>
      <c r="F13" s="79" t="s">
        <v>1156</v>
      </c>
      <c r="G13" s="105"/>
      <c r="H13" s="180"/>
      <c r="I13" s="105" t="s">
        <v>730</v>
      </c>
      <c r="J13" s="55">
        <v>0.40138888888888891</v>
      </c>
      <c r="K13" s="41">
        <f t="shared" si="0"/>
        <v>0.40138888888888891</v>
      </c>
      <c r="L13" s="55">
        <v>0.40625</v>
      </c>
      <c r="M13" s="70">
        <f t="shared" si="1"/>
        <v>0.40625</v>
      </c>
      <c r="N13" s="70">
        <v>0.41111111111111109</v>
      </c>
      <c r="O13" s="41">
        <f t="shared" si="2"/>
        <v>0.41111111111111109</v>
      </c>
      <c r="P13" s="71">
        <v>0.42152777777777778</v>
      </c>
      <c r="Q13" s="41">
        <f t="shared" si="3"/>
        <v>0.42152777777777778</v>
      </c>
      <c r="R13" s="41">
        <v>0.51736111111111116</v>
      </c>
      <c r="S13" s="41">
        <f t="shared" si="4"/>
        <v>0.51736111111111116</v>
      </c>
      <c r="T13" s="126">
        <v>0.54652777777777772</v>
      </c>
      <c r="U13" s="72">
        <f t="shared" si="6"/>
        <v>0.54652777777777772</v>
      </c>
      <c r="V13" s="539">
        <v>80</v>
      </c>
      <c r="W13" s="539"/>
    </row>
    <row r="14" spans="1:23" s="46" customFormat="1" ht="21" customHeight="1" x14ac:dyDescent="0.25">
      <c r="A14" s="586" t="s">
        <v>70</v>
      </c>
      <c r="B14" s="587"/>
      <c r="C14" s="148" t="s">
        <v>4696</v>
      </c>
      <c r="D14" s="50">
        <v>23854632</v>
      </c>
      <c r="E14" s="50" t="s">
        <v>17</v>
      </c>
      <c r="F14" s="79" t="s">
        <v>4229</v>
      </c>
      <c r="G14" s="184" t="s">
        <v>696</v>
      </c>
      <c r="H14" s="180"/>
      <c r="I14" s="105" t="s">
        <v>730</v>
      </c>
      <c r="J14" s="55">
        <v>0.40208333333333329</v>
      </c>
      <c r="K14" s="41">
        <f t="shared" si="0"/>
        <v>0.40208333333333329</v>
      </c>
      <c r="L14" s="55">
        <v>0.41041666666666671</v>
      </c>
      <c r="M14" s="70">
        <f t="shared" si="1"/>
        <v>0.41041666666666671</v>
      </c>
      <c r="N14" s="70">
        <v>0.41597222222222219</v>
      </c>
      <c r="O14" s="41">
        <f t="shared" si="2"/>
        <v>0.41597222222222219</v>
      </c>
      <c r="P14" s="71">
        <v>0.51875000000000004</v>
      </c>
      <c r="Q14" s="41">
        <f t="shared" si="3"/>
        <v>0.51875000000000004</v>
      </c>
      <c r="R14" s="41">
        <v>0.53125</v>
      </c>
      <c r="S14" s="41">
        <f t="shared" si="4"/>
        <v>0.53125</v>
      </c>
      <c r="T14" s="126">
        <v>0.54791666666666672</v>
      </c>
      <c r="U14" s="126">
        <f t="shared" si="6"/>
        <v>0.54791666666666672</v>
      </c>
      <c r="V14" s="539">
        <v>80</v>
      </c>
      <c r="W14" s="539">
        <v>40</v>
      </c>
    </row>
    <row r="15" spans="1:23" ht="21" customHeight="1" x14ac:dyDescent="0.25">
      <c r="A15" s="586" t="s">
        <v>73</v>
      </c>
      <c r="B15" s="587"/>
      <c r="C15" s="97" t="s">
        <v>4697</v>
      </c>
      <c r="D15" s="50">
        <v>72959701</v>
      </c>
      <c r="E15" s="174" t="s">
        <v>138</v>
      </c>
      <c r="F15" s="79" t="s">
        <v>4229</v>
      </c>
      <c r="G15" s="256"/>
      <c r="H15" s="334"/>
      <c r="I15" s="256" t="s">
        <v>1497</v>
      </c>
      <c r="J15" s="55">
        <v>0.40347222222222218</v>
      </c>
      <c r="K15" s="41">
        <f t="shared" si="0"/>
        <v>0.40347222222222218</v>
      </c>
      <c r="L15" s="55">
        <v>0.4152777777777778</v>
      </c>
      <c r="M15" s="70">
        <f t="shared" si="1"/>
        <v>0.4152777777777778</v>
      </c>
      <c r="N15" s="41">
        <v>0.42083333333333328</v>
      </c>
      <c r="O15" s="41">
        <f t="shared" si="2"/>
        <v>0.42083333333333328</v>
      </c>
      <c r="P15" s="71">
        <v>0.52361111111111114</v>
      </c>
      <c r="Q15" s="41">
        <f t="shared" si="3"/>
        <v>0.52361111111111114</v>
      </c>
      <c r="R15" s="41">
        <v>0.53819444444444442</v>
      </c>
      <c r="S15" s="41">
        <f t="shared" si="4"/>
        <v>0.53819444444444442</v>
      </c>
      <c r="T15" s="126">
        <v>0.55486111111111114</v>
      </c>
      <c r="U15" s="72">
        <f t="shared" si="6"/>
        <v>0.55486111111111114</v>
      </c>
      <c r="V15" s="539">
        <v>80</v>
      </c>
      <c r="W15" s="539"/>
    </row>
    <row r="16" spans="1:23" ht="21" customHeight="1" x14ac:dyDescent="0.25">
      <c r="A16" s="586" t="s">
        <v>76</v>
      </c>
      <c r="B16" s="587"/>
      <c r="C16" s="97" t="s">
        <v>4698</v>
      </c>
      <c r="D16" s="50">
        <v>73601521</v>
      </c>
      <c r="E16" s="174" t="s">
        <v>138</v>
      </c>
      <c r="F16" s="79" t="s">
        <v>4229</v>
      </c>
      <c r="G16" s="50"/>
      <c r="H16" s="182"/>
      <c r="I16" s="50" t="s">
        <v>3106</v>
      </c>
      <c r="J16" s="55">
        <v>0.40902777777777782</v>
      </c>
      <c r="K16" s="41">
        <f t="shared" si="0"/>
        <v>0.40902777777777782</v>
      </c>
      <c r="L16" s="55">
        <v>0.41944444444444451</v>
      </c>
      <c r="M16" s="70">
        <f t="shared" si="1"/>
        <v>0.41944444444444451</v>
      </c>
      <c r="N16" s="41">
        <v>0.42499999999999999</v>
      </c>
      <c r="O16" s="41">
        <f t="shared" si="2"/>
        <v>0.42499999999999999</v>
      </c>
      <c r="P16" s="42">
        <v>0.52847222222222223</v>
      </c>
      <c r="Q16" s="42">
        <f t="shared" si="3"/>
        <v>0.52847222222222223</v>
      </c>
      <c r="R16" s="41">
        <v>0.54305555555555551</v>
      </c>
      <c r="S16" s="41">
        <f t="shared" si="4"/>
        <v>0.54305555555555551</v>
      </c>
      <c r="T16" s="547">
        <v>0.55902777777777779</v>
      </c>
      <c r="U16" s="547">
        <f t="shared" si="6"/>
        <v>0.55902777777777779</v>
      </c>
      <c r="V16" s="539">
        <v>80</v>
      </c>
      <c r="W16" s="539"/>
    </row>
    <row r="17" spans="1:23" ht="21" customHeight="1" x14ac:dyDescent="0.25">
      <c r="A17" s="586" t="s">
        <v>78</v>
      </c>
      <c r="B17" s="587"/>
      <c r="C17" s="148" t="s">
        <v>4699</v>
      </c>
      <c r="D17" s="50">
        <v>48139688</v>
      </c>
      <c r="E17" s="201" t="s">
        <v>45</v>
      </c>
      <c r="F17" s="79" t="s">
        <v>4229</v>
      </c>
      <c r="G17" s="50"/>
      <c r="H17" s="182"/>
      <c r="I17" s="50" t="s">
        <v>3038</v>
      </c>
      <c r="J17" s="55">
        <v>0.40347222222222218</v>
      </c>
      <c r="K17" s="41">
        <f t="shared" si="0"/>
        <v>0.40347222222222218</v>
      </c>
      <c r="L17" s="55">
        <v>0.4236111111111111</v>
      </c>
      <c r="M17" s="70">
        <f t="shared" si="1"/>
        <v>0.4236111111111111</v>
      </c>
      <c r="N17" s="41">
        <v>0.43055555555555558</v>
      </c>
      <c r="O17" s="41">
        <f t="shared" si="2"/>
        <v>0.43055555555555558</v>
      </c>
      <c r="P17" s="71">
        <v>0.52847222222222223</v>
      </c>
      <c r="Q17" s="71">
        <f t="shared" si="3"/>
        <v>0.52847222222222223</v>
      </c>
      <c r="R17" s="41">
        <v>0.5493055555555556</v>
      </c>
      <c r="S17" s="41">
        <f t="shared" si="4"/>
        <v>0.5493055555555556</v>
      </c>
      <c r="T17" s="547">
        <v>0.56736111111111109</v>
      </c>
      <c r="U17" s="547">
        <f t="shared" si="6"/>
        <v>0.56736111111111109</v>
      </c>
      <c r="V17" s="539"/>
      <c r="W17" s="539"/>
    </row>
    <row r="18" spans="1:23" ht="21" customHeight="1" x14ac:dyDescent="0.25">
      <c r="A18" s="586" t="s">
        <v>80</v>
      </c>
      <c r="B18" s="587"/>
      <c r="C18" s="97" t="s">
        <v>4700</v>
      </c>
      <c r="D18" s="50">
        <v>25792069</v>
      </c>
      <c r="E18" s="50" t="s">
        <v>37</v>
      </c>
      <c r="F18" s="79" t="s">
        <v>1156</v>
      </c>
      <c r="G18" s="105" t="s">
        <v>146</v>
      </c>
      <c r="H18" s="182"/>
      <c r="I18" s="50" t="s">
        <v>1454</v>
      </c>
      <c r="J18" s="55">
        <v>0.41180555555555548</v>
      </c>
      <c r="K18" s="41">
        <f t="shared" si="0"/>
        <v>0.41180555555555548</v>
      </c>
      <c r="L18" s="55">
        <v>0.42986111111111108</v>
      </c>
      <c r="M18" s="70">
        <f t="shared" si="1"/>
        <v>0.42986111111111108</v>
      </c>
      <c r="N18" s="41">
        <v>0.43819444444444439</v>
      </c>
      <c r="O18" s="41">
        <f t="shared" si="2"/>
        <v>0.43819444444444439</v>
      </c>
      <c r="P18" s="70">
        <v>0.53194444444444444</v>
      </c>
      <c r="Q18" s="70">
        <f t="shared" si="3"/>
        <v>0.53194444444444444</v>
      </c>
      <c r="R18" s="41">
        <v>0.47430555555555548</v>
      </c>
      <c r="S18" s="41">
        <f t="shared" si="4"/>
        <v>0.47430555555555548</v>
      </c>
      <c r="T18" s="101">
        <v>0.5708333333333333</v>
      </c>
      <c r="U18" s="101">
        <f t="shared" si="6"/>
        <v>0.5708333333333333</v>
      </c>
      <c r="V18" s="539">
        <v>80</v>
      </c>
      <c r="W18" s="539"/>
    </row>
    <row r="19" spans="1:23" ht="21" customHeight="1" x14ac:dyDescent="0.25">
      <c r="A19" s="586" t="s">
        <v>82</v>
      </c>
      <c r="B19" s="587"/>
      <c r="C19" s="97" t="s">
        <v>4701</v>
      </c>
      <c r="D19" s="50">
        <v>75471831</v>
      </c>
      <c r="E19" s="50" t="s">
        <v>17</v>
      </c>
      <c r="F19" s="79" t="s">
        <v>1156</v>
      </c>
      <c r="G19" s="96"/>
      <c r="H19" s="328"/>
      <c r="I19" s="96" t="s">
        <v>29</v>
      </c>
      <c r="J19" s="55">
        <v>0.41666666666666669</v>
      </c>
      <c r="K19" s="41">
        <f t="shared" si="0"/>
        <v>0.41666666666666669</v>
      </c>
      <c r="L19" s="55">
        <v>0.43541666666666667</v>
      </c>
      <c r="M19" s="70">
        <f t="shared" si="1"/>
        <v>0.43541666666666667</v>
      </c>
      <c r="N19" s="41">
        <v>0.44097222222222221</v>
      </c>
      <c r="O19" s="41">
        <f t="shared" si="2"/>
        <v>0.44097222222222221</v>
      </c>
      <c r="P19" s="70">
        <v>0.54027777777777775</v>
      </c>
      <c r="Q19" s="70">
        <f t="shared" si="3"/>
        <v>0.54027777777777775</v>
      </c>
      <c r="R19" s="41">
        <v>0.56111111111111112</v>
      </c>
      <c r="S19" s="41">
        <f t="shared" si="4"/>
        <v>0.56111111111111112</v>
      </c>
      <c r="T19" s="101">
        <v>0.57361111111111107</v>
      </c>
      <c r="U19" s="101">
        <f t="shared" si="6"/>
        <v>0.57361111111111107</v>
      </c>
      <c r="V19" s="539">
        <v>80</v>
      </c>
      <c r="W19" s="539"/>
    </row>
    <row r="20" spans="1:23" s="4" customFormat="1" ht="21" customHeight="1" x14ac:dyDescent="0.25">
      <c r="A20" s="586" t="s">
        <v>87</v>
      </c>
      <c r="B20" s="587"/>
      <c r="C20" s="97" t="s">
        <v>4702</v>
      </c>
      <c r="D20" s="50">
        <v>41942158</v>
      </c>
      <c r="E20" s="201" t="s">
        <v>45</v>
      </c>
      <c r="F20" s="79" t="s">
        <v>4229</v>
      </c>
      <c r="G20" s="105"/>
      <c r="H20" s="105"/>
      <c r="I20" s="105" t="s">
        <v>730</v>
      </c>
      <c r="J20" s="55">
        <v>0.4236111111111111</v>
      </c>
      <c r="K20" s="41">
        <f t="shared" si="0"/>
        <v>0.4236111111111111</v>
      </c>
      <c r="L20" s="55">
        <v>0.44027777777777782</v>
      </c>
      <c r="M20" s="70">
        <f t="shared" si="1"/>
        <v>0.44027777777777782</v>
      </c>
      <c r="N20" s="41">
        <v>0.44583333333333341</v>
      </c>
      <c r="O20" s="41">
        <f t="shared" si="2"/>
        <v>0.44583333333333341</v>
      </c>
      <c r="P20" s="70">
        <v>0.54583333333333328</v>
      </c>
      <c r="Q20" s="70">
        <f t="shared" si="3"/>
        <v>0.54583333333333328</v>
      </c>
      <c r="R20" s="70">
        <v>0.56874999999999998</v>
      </c>
      <c r="S20" s="70">
        <f t="shared" si="4"/>
        <v>0.56874999999999998</v>
      </c>
      <c r="T20" s="101">
        <v>0.58125000000000004</v>
      </c>
      <c r="U20" s="101">
        <f t="shared" si="6"/>
        <v>0.58125000000000004</v>
      </c>
      <c r="V20" s="539">
        <v>80</v>
      </c>
      <c r="W20" s="539"/>
    </row>
    <row r="21" spans="1:23" ht="21" customHeight="1" x14ac:dyDescent="0.25">
      <c r="A21" s="586" t="s">
        <v>91</v>
      </c>
      <c r="B21" s="587"/>
      <c r="C21" s="148" t="s">
        <v>4703</v>
      </c>
      <c r="D21" s="50">
        <v>28605358</v>
      </c>
      <c r="E21" s="201" t="s">
        <v>45</v>
      </c>
      <c r="F21" s="79" t="s">
        <v>4229</v>
      </c>
      <c r="G21" s="184" t="s">
        <v>4704</v>
      </c>
      <c r="H21" s="245"/>
      <c r="I21" s="245" t="s">
        <v>1163</v>
      </c>
      <c r="J21" s="55">
        <v>0.43055555555555558</v>
      </c>
      <c r="K21" s="41">
        <f t="shared" si="0"/>
        <v>0.43055555555555558</v>
      </c>
      <c r="L21" s="55">
        <v>0.44583333333333341</v>
      </c>
      <c r="M21" s="70">
        <f t="shared" si="1"/>
        <v>0.44583333333333341</v>
      </c>
      <c r="N21" s="41">
        <v>0.45416666666666672</v>
      </c>
      <c r="O21" s="41">
        <f t="shared" si="2"/>
        <v>0.45416666666666672</v>
      </c>
      <c r="P21" s="71">
        <v>0.55208333333333337</v>
      </c>
      <c r="Q21" s="41">
        <v>0.5625</v>
      </c>
      <c r="R21" s="41">
        <v>0.57222222222222219</v>
      </c>
      <c r="S21" s="41">
        <f t="shared" si="4"/>
        <v>0.57222222222222219</v>
      </c>
      <c r="T21" s="126">
        <v>0.58611111111111114</v>
      </c>
      <c r="U21" s="72">
        <f t="shared" si="6"/>
        <v>0.58611111111111114</v>
      </c>
      <c r="V21" s="539">
        <v>80</v>
      </c>
      <c r="W21" s="539">
        <v>30</v>
      </c>
    </row>
    <row r="22" spans="1:23" ht="21" customHeight="1" x14ac:dyDescent="0.25">
      <c r="A22" s="586" t="s">
        <v>96</v>
      </c>
      <c r="B22" s="587"/>
      <c r="C22" s="97" t="s">
        <v>4705</v>
      </c>
      <c r="D22" s="50">
        <v>25832031</v>
      </c>
      <c r="E22" s="50" t="s">
        <v>37</v>
      </c>
      <c r="F22" s="79" t="s">
        <v>4229</v>
      </c>
      <c r="G22" s="105"/>
      <c r="H22" s="180"/>
      <c r="I22" s="105" t="s">
        <v>730</v>
      </c>
      <c r="J22" s="55">
        <v>0.42916666666666659</v>
      </c>
      <c r="K22" s="41">
        <f t="shared" si="0"/>
        <v>0.42916666666666659</v>
      </c>
      <c r="L22" s="55">
        <v>0.45069444444444451</v>
      </c>
      <c r="M22" s="70">
        <f t="shared" si="1"/>
        <v>0.45069444444444451</v>
      </c>
      <c r="N22" s="41">
        <v>0.46250000000000002</v>
      </c>
      <c r="O22" s="41">
        <f t="shared" si="2"/>
        <v>0.46250000000000002</v>
      </c>
      <c r="P22" s="71">
        <v>0.55694444444444446</v>
      </c>
      <c r="Q22" s="41">
        <f t="shared" ref="Q22:Q44" si="7">P22+$Q$62</f>
        <v>0.55694444444444446</v>
      </c>
      <c r="R22" s="70">
        <v>0.57986111111111116</v>
      </c>
      <c r="S22" s="70">
        <f t="shared" si="4"/>
        <v>0.57986111111111116</v>
      </c>
      <c r="T22" s="101">
        <v>0.59375</v>
      </c>
      <c r="U22" s="101">
        <f t="shared" si="6"/>
        <v>0.59375</v>
      </c>
      <c r="V22" s="539">
        <v>80</v>
      </c>
      <c r="W22" s="539"/>
    </row>
    <row r="23" spans="1:23" ht="21" customHeight="1" x14ac:dyDescent="0.25">
      <c r="A23" s="586" t="s">
        <v>98</v>
      </c>
      <c r="B23" s="587"/>
      <c r="C23" s="148" t="s">
        <v>4706</v>
      </c>
      <c r="D23" s="50">
        <v>47996613</v>
      </c>
      <c r="E23" s="201" t="s">
        <v>45</v>
      </c>
      <c r="F23" s="79" t="s">
        <v>4229</v>
      </c>
      <c r="G23" s="105" t="s">
        <v>42</v>
      </c>
      <c r="H23" s="347"/>
      <c r="I23" s="245" t="s">
        <v>1163</v>
      </c>
      <c r="J23" s="55">
        <v>0.44583333333333341</v>
      </c>
      <c r="K23" s="41">
        <f t="shared" si="0"/>
        <v>0.44583333333333341</v>
      </c>
      <c r="L23" s="55">
        <v>0.45555555555555549</v>
      </c>
      <c r="M23" s="70">
        <f t="shared" si="1"/>
        <v>0.45555555555555549</v>
      </c>
      <c r="N23" s="41">
        <v>0.46319444444444452</v>
      </c>
      <c r="O23" s="41">
        <f t="shared" si="2"/>
        <v>0.46319444444444452</v>
      </c>
      <c r="P23" s="42">
        <v>0.56458333333333333</v>
      </c>
      <c r="Q23" s="42">
        <f t="shared" si="7"/>
        <v>0.56458333333333333</v>
      </c>
      <c r="R23" s="42">
        <v>0.58333333333333337</v>
      </c>
      <c r="S23" s="42">
        <f t="shared" si="4"/>
        <v>0.58333333333333337</v>
      </c>
      <c r="T23" s="126">
        <v>0.59791666666666665</v>
      </c>
      <c r="U23" s="72">
        <f t="shared" si="6"/>
        <v>0.59791666666666665</v>
      </c>
      <c r="V23" s="539">
        <v>80</v>
      </c>
      <c r="W23" s="539">
        <v>30</v>
      </c>
    </row>
    <row r="24" spans="1:23" ht="21" customHeight="1" x14ac:dyDescent="0.25">
      <c r="A24" s="586" t="s">
        <v>102</v>
      </c>
      <c r="B24" s="587"/>
      <c r="C24" s="97" t="s">
        <v>4707</v>
      </c>
      <c r="D24" s="50">
        <v>42371843</v>
      </c>
      <c r="E24" s="174" t="s">
        <v>138</v>
      </c>
      <c r="F24" s="79" t="s">
        <v>4229</v>
      </c>
      <c r="G24" s="88" t="s">
        <v>4708</v>
      </c>
      <c r="H24" s="182"/>
      <c r="I24" s="50" t="s">
        <v>615</v>
      </c>
      <c r="J24" s="55">
        <v>0.45694444444444438</v>
      </c>
      <c r="K24" s="41">
        <f t="shared" si="0"/>
        <v>0.45694444444444438</v>
      </c>
      <c r="L24" s="55">
        <v>0.46041666666666659</v>
      </c>
      <c r="M24" s="41">
        <f t="shared" si="1"/>
        <v>0.46041666666666659</v>
      </c>
      <c r="N24" s="70">
        <v>0.47083333333333333</v>
      </c>
      <c r="O24" s="41">
        <f t="shared" si="2"/>
        <v>0.47083333333333333</v>
      </c>
      <c r="P24" s="71">
        <v>0.56874999999999998</v>
      </c>
      <c r="Q24" s="41">
        <f t="shared" si="7"/>
        <v>0.56874999999999998</v>
      </c>
      <c r="R24" s="41">
        <v>0.58333333333333337</v>
      </c>
      <c r="S24" s="41">
        <f t="shared" si="4"/>
        <v>0.58333333333333337</v>
      </c>
      <c r="T24" s="126">
        <v>0.61041666666666672</v>
      </c>
      <c r="U24" s="72">
        <f t="shared" si="6"/>
        <v>0.61041666666666672</v>
      </c>
      <c r="V24" s="539">
        <v>80</v>
      </c>
      <c r="W24" s="539"/>
    </row>
    <row r="25" spans="1:23" ht="21" customHeight="1" x14ac:dyDescent="0.25">
      <c r="A25" s="586" t="s">
        <v>106</v>
      </c>
      <c r="B25" s="587"/>
      <c r="C25" s="148" t="s">
        <v>4709</v>
      </c>
      <c r="D25" s="50">
        <v>7220029</v>
      </c>
      <c r="E25" s="50" t="s">
        <v>17</v>
      </c>
      <c r="F25" s="79" t="s">
        <v>4229</v>
      </c>
      <c r="G25" s="105" t="s">
        <v>75</v>
      </c>
      <c r="H25" s="328"/>
      <c r="I25" s="96" t="s">
        <v>190</v>
      </c>
      <c r="J25" s="55">
        <v>0.46319444444444452</v>
      </c>
      <c r="K25" s="41">
        <f t="shared" si="0"/>
        <v>0.46319444444444452</v>
      </c>
      <c r="L25" s="55">
        <v>0.46458333333333329</v>
      </c>
      <c r="M25" s="41">
        <f t="shared" si="1"/>
        <v>0.46458333333333329</v>
      </c>
      <c r="N25" s="70">
        <v>0.47222222222222221</v>
      </c>
      <c r="O25" s="41">
        <f t="shared" si="2"/>
        <v>0.47222222222222221</v>
      </c>
      <c r="P25" s="71">
        <v>0.5756944444444444</v>
      </c>
      <c r="Q25" s="41">
        <f t="shared" si="7"/>
        <v>0.5756944444444444</v>
      </c>
      <c r="R25" s="41">
        <v>0.59513888888888888</v>
      </c>
      <c r="S25" s="41">
        <f t="shared" si="4"/>
        <v>0.59513888888888888</v>
      </c>
      <c r="T25" s="126">
        <v>0.62152777777777779</v>
      </c>
      <c r="U25" s="72">
        <f t="shared" si="6"/>
        <v>0.62152777777777779</v>
      </c>
      <c r="V25" s="539">
        <v>80</v>
      </c>
      <c r="W25" s="539">
        <v>50</v>
      </c>
    </row>
    <row r="26" spans="1:23" s="4" customFormat="1" ht="21" customHeight="1" x14ac:dyDescent="0.25">
      <c r="A26" s="586" t="s">
        <v>110</v>
      </c>
      <c r="B26" s="587"/>
      <c r="C26" s="97" t="s">
        <v>4710</v>
      </c>
      <c r="D26" s="50">
        <v>43422754</v>
      </c>
      <c r="E26" s="50" t="s">
        <v>37</v>
      </c>
      <c r="F26" s="79" t="s">
        <v>1156</v>
      </c>
      <c r="G26" s="105"/>
      <c r="H26" s="549"/>
      <c r="I26" s="105" t="s">
        <v>730</v>
      </c>
      <c r="J26" s="55">
        <v>0.47986111111111113</v>
      </c>
      <c r="K26" s="41">
        <f t="shared" si="0"/>
        <v>0.47986111111111113</v>
      </c>
      <c r="L26" s="55">
        <v>0.48055555555555562</v>
      </c>
      <c r="M26" s="41">
        <f t="shared" si="1"/>
        <v>0.48055555555555562</v>
      </c>
      <c r="N26" s="70">
        <v>0.4861111111111111</v>
      </c>
      <c r="O26" s="41">
        <f t="shared" si="2"/>
        <v>0.4861111111111111</v>
      </c>
      <c r="P26" s="71">
        <v>0.58125000000000004</v>
      </c>
      <c r="Q26" s="41">
        <f t="shared" si="7"/>
        <v>0.58125000000000004</v>
      </c>
      <c r="R26" s="41">
        <v>0.59236111111111112</v>
      </c>
      <c r="S26" s="41">
        <f t="shared" si="4"/>
        <v>0.59236111111111112</v>
      </c>
      <c r="T26" s="126">
        <v>0.61319444444444449</v>
      </c>
      <c r="U26" s="72">
        <f t="shared" si="6"/>
        <v>0.61319444444444449</v>
      </c>
      <c r="V26" s="539">
        <v>80</v>
      </c>
      <c r="W26" s="539"/>
    </row>
    <row r="27" spans="1:23" s="46" customFormat="1" ht="21" customHeight="1" x14ac:dyDescent="0.25">
      <c r="A27" s="586" t="s">
        <v>114</v>
      </c>
      <c r="B27" s="587"/>
      <c r="C27" s="97" t="s">
        <v>4711</v>
      </c>
      <c r="D27" s="50">
        <v>25835984</v>
      </c>
      <c r="E27" s="21" t="s">
        <v>295</v>
      </c>
      <c r="F27" s="79" t="s">
        <v>1156</v>
      </c>
      <c r="G27" s="87"/>
      <c r="H27" s="326"/>
      <c r="I27" s="87" t="s">
        <v>161</v>
      </c>
      <c r="J27" s="55">
        <v>0.48055555555555562</v>
      </c>
      <c r="K27" s="41">
        <f t="shared" si="0"/>
        <v>0.48055555555555562</v>
      </c>
      <c r="L27" s="55">
        <v>0.48472222222222222</v>
      </c>
      <c r="M27" s="41">
        <f t="shared" si="1"/>
        <v>0.48472222222222222</v>
      </c>
      <c r="N27" s="70">
        <v>0.4909722222222222</v>
      </c>
      <c r="O27" s="41">
        <f t="shared" si="2"/>
        <v>0.4909722222222222</v>
      </c>
      <c r="P27" s="71">
        <v>0.58750000000000002</v>
      </c>
      <c r="Q27" s="41">
        <f t="shared" si="7"/>
        <v>0.58750000000000002</v>
      </c>
      <c r="R27" s="41">
        <v>0.61250000000000004</v>
      </c>
      <c r="S27" s="41">
        <f t="shared" si="4"/>
        <v>0.61250000000000004</v>
      </c>
      <c r="T27" s="126">
        <v>0.62569444444444444</v>
      </c>
      <c r="U27" s="72">
        <f t="shared" si="6"/>
        <v>0.62569444444444444</v>
      </c>
      <c r="V27" s="539">
        <v>80</v>
      </c>
      <c r="W27" s="539"/>
    </row>
    <row r="28" spans="1:23" ht="21" customHeight="1" x14ac:dyDescent="0.25">
      <c r="A28" s="586" t="s">
        <v>118</v>
      </c>
      <c r="B28" s="587"/>
      <c r="C28" s="148" t="s">
        <v>4712</v>
      </c>
      <c r="D28" s="50">
        <v>25777340</v>
      </c>
      <c r="E28" s="201" t="s">
        <v>45</v>
      </c>
      <c r="F28" s="79" t="s">
        <v>4229</v>
      </c>
      <c r="G28" s="105" t="s">
        <v>4021</v>
      </c>
      <c r="H28" s="180"/>
      <c r="I28" s="105" t="s">
        <v>730</v>
      </c>
      <c r="J28" s="55">
        <v>0.48125000000000001</v>
      </c>
      <c r="K28" s="41">
        <f t="shared" si="0"/>
        <v>0.48125000000000001</v>
      </c>
      <c r="L28" s="55">
        <v>0.4909722222222222</v>
      </c>
      <c r="M28" s="41">
        <f t="shared" si="1"/>
        <v>0.4909722222222222</v>
      </c>
      <c r="N28" s="70">
        <v>0.49583333333333329</v>
      </c>
      <c r="O28" s="41">
        <f t="shared" si="2"/>
        <v>0.49583333333333329</v>
      </c>
      <c r="P28" s="71">
        <v>0.59305555555555556</v>
      </c>
      <c r="Q28" s="41">
        <f t="shared" si="7"/>
        <v>0.59305555555555556</v>
      </c>
      <c r="R28" s="41">
        <v>0.60833333333333328</v>
      </c>
      <c r="S28" s="41">
        <f t="shared" si="4"/>
        <v>0.60833333333333328</v>
      </c>
      <c r="T28" s="101">
        <v>0.62986111111111109</v>
      </c>
      <c r="U28" s="101">
        <f t="shared" si="6"/>
        <v>0.62986111111111109</v>
      </c>
      <c r="V28" s="539">
        <v>80</v>
      </c>
      <c r="W28" s="539">
        <v>50</v>
      </c>
    </row>
    <row r="29" spans="1:23" ht="21" customHeight="1" x14ac:dyDescent="0.25">
      <c r="A29" s="586" t="s">
        <v>126</v>
      </c>
      <c r="B29" s="587"/>
      <c r="C29" s="148" t="s">
        <v>4713</v>
      </c>
      <c r="D29" s="50">
        <v>7058053</v>
      </c>
      <c r="E29" s="201" t="s">
        <v>45</v>
      </c>
      <c r="F29" s="79" t="s">
        <v>4229</v>
      </c>
      <c r="G29" s="105" t="s">
        <v>686</v>
      </c>
      <c r="H29" s="329"/>
      <c r="I29" s="186" t="s">
        <v>25</v>
      </c>
      <c r="J29" s="55">
        <v>0.48888888888888887</v>
      </c>
      <c r="K29" s="41">
        <f t="shared" si="0"/>
        <v>0.48888888888888887</v>
      </c>
      <c r="L29" s="55">
        <v>0.49583333333333329</v>
      </c>
      <c r="M29" s="41">
        <f t="shared" si="1"/>
        <v>0.49583333333333329</v>
      </c>
      <c r="N29" s="70">
        <v>0.50138888888888888</v>
      </c>
      <c r="O29" s="41">
        <f t="shared" si="2"/>
        <v>0.50138888888888888</v>
      </c>
      <c r="P29" s="71">
        <v>0.59930555555555554</v>
      </c>
      <c r="Q29" s="41">
        <f t="shared" si="7"/>
        <v>0.59930555555555554</v>
      </c>
      <c r="R29" s="41">
        <v>0.61250000000000004</v>
      </c>
      <c r="S29" s="41">
        <f t="shared" si="4"/>
        <v>0.61250000000000004</v>
      </c>
      <c r="T29" s="126">
        <v>0.62430555555555556</v>
      </c>
      <c r="U29" s="72">
        <f t="shared" si="6"/>
        <v>0.62430555555555556</v>
      </c>
      <c r="V29" s="539">
        <v>120</v>
      </c>
      <c r="W29" s="539">
        <v>50</v>
      </c>
    </row>
    <row r="30" spans="1:23" ht="21" customHeight="1" x14ac:dyDescent="0.25">
      <c r="A30" s="586" t="s">
        <v>130</v>
      </c>
      <c r="B30" s="587"/>
      <c r="C30" s="97" t="s">
        <v>4714</v>
      </c>
      <c r="D30" s="50">
        <v>46819095</v>
      </c>
      <c r="E30" s="201" t="s">
        <v>45</v>
      </c>
      <c r="F30" s="79" t="s">
        <v>4229</v>
      </c>
      <c r="G30" s="245"/>
      <c r="H30" s="347"/>
      <c r="I30" s="245" t="s">
        <v>292</v>
      </c>
      <c r="J30" s="55">
        <v>0.50555555555555554</v>
      </c>
      <c r="K30" s="41">
        <f t="shared" si="0"/>
        <v>0.50555555555555554</v>
      </c>
      <c r="L30" s="55">
        <v>0.50763888888888886</v>
      </c>
      <c r="M30" s="41">
        <f t="shared" si="1"/>
        <v>0.50763888888888886</v>
      </c>
      <c r="N30" s="70">
        <v>0.51597222222222228</v>
      </c>
      <c r="O30" s="41">
        <f t="shared" si="2"/>
        <v>0.51597222222222228</v>
      </c>
      <c r="P30" s="71">
        <v>0.60902777777777772</v>
      </c>
      <c r="Q30" s="41">
        <f t="shared" si="7"/>
        <v>0.60902777777777772</v>
      </c>
      <c r="R30" s="41">
        <v>0.62083333333333335</v>
      </c>
      <c r="S30" s="41">
        <f t="shared" si="4"/>
        <v>0.62083333333333335</v>
      </c>
      <c r="T30" s="101">
        <v>0.6333333333333333</v>
      </c>
      <c r="U30" s="101">
        <f t="shared" si="6"/>
        <v>0.6333333333333333</v>
      </c>
      <c r="V30" s="539">
        <v>80</v>
      </c>
      <c r="W30" s="539"/>
    </row>
    <row r="31" spans="1:23" s="4" customFormat="1" ht="21" customHeight="1" x14ac:dyDescent="0.25">
      <c r="A31" s="586" t="s">
        <v>237</v>
      </c>
      <c r="B31" s="587"/>
      <c r="C31" s="97" t="s">
        <v>4715</v>
      </c>
      <c r="D31" s="50">
        <v>40872560</v>
      </c>
      <c r="E31" s="201" t="s">
        <v>45</v>
      </c>
      <c r="F31" s="79" t="s">
        <v>1156</v>
      </c>
      <c r="G31" s="245"/>
      <c r="H31" s="347"/>
      <c r="I31" s="245" t="s">
        <v>1163</v>
      </c>
      <c r="J31" s="55">
        <v>0.50902777777777775</v>
      </c>
      <c r="K31" s="41">
        <f t="shared" si="0"/>
        <v>0.50902777777777775</v>
      </c>
      <c r="L31" s="55">
        <v>0.51458333333333328</v>
      </c>
      <c r="M31" s="41">
        <f t="shared" si="1"/>
        <v>0.51458333333333328</v>
      </c>
      <c r="N31" s="70">
        <v>0.51944444444444449</v>
      </c>
      <c r="O31" s="41">
        <f t="shared" si="2"/>
        <v>0.51944444444444449</v>
      </c>
      <c r="P31" s="71">
        <v>0.6118055555555556</v>
      </c>
      <c r="Q31" s="41">
        <f t="shared" si="7"/>
        <v>0.6118055555555556</v>
      </c>
      <c r="R31" s="41">
        <v>0.62430555555555556</v>
      </c>
      <c r="S31" s="41">
        <f t="shared" si="4"/>
        <v>0.62430555555555556</v>
      </c>
      <c r="T31" s="126">
        <v>0.63958333333333328</v>
      </c>
      <c r="U31" s="72">
        <f t="shared" si="6"/>
        <v>0.63958333333333328</v>
      </c>
      <c r="V31" s="539">
        <v>80</v>
      </c>
      <c r="W31" s="539"/>
    </row>
    <row r="32" spans="1:23" s="46" customFormat="1" ht="21" customHeight="1" x14ac:dyDescent="0.25">
      <c r="A32" s="586" t="s">
        <v>136</v>
      </c>
      <c r="B32" s="587"/>
      <c r="C32" s="148" t="s">
        <v>4716</v>
      </c>
      <c r="D32" s="50">
        <v>80536663</v>
      </c>
      <c r="E32" s="50" t="s">
        <v>17</v>
      </c>
      <c r="F32" s="79" t="s">
        <v>4229</v>
      </c>
      <c r="G32" s="105" t="s">
        <v>75</v>
      </c>
      <c r="H32" s="87"/>
      <c r="I32" s="87" t="s">
        <v>161</v>
      </c>
      <c r="J32" s="55">
        <v>0.52777777777777779</v>
      </c>
      <c r="K32" s="41">
        <f t="shared" si="0"/>
        <v>0.52777777777777779</v>
      </c>
      <c r="L32" s="55">
        <v>0.52986111111111112</v>
      </c>
      <c r="M32" s="70">
        <f t="shared" si="1"/>
        <v>0.52986111111111112</v>
      </c>
      <c r="N32" s="70">
        <v>0.54097222222222219</v>
      </c>
      <c r="O32" s="70">
        <f t="shared" si="2"/>
        <v>0.54097222222222219</v>
      </c>
      <c r="P32" s="70">
        <v>0.62083333333333335</v>
      </c>
      <c r="Q32" s="70">
        <f t="shared" si="7"/>
        <v>0.62083333333333335</v>
      </c>
      <c r="R32" s="41">
        <v>0.63263888888888886</v>
      </c>
      <c r="S32" s="41">
        <f t="shared" si="4"/>
        <v>0.63263888888888886</v>
      </c>
      <c r="T32" s="101">
        <v>0.64444444444444449</v>
      </c>
      <c r="U32" s="101">
        <f t="shared" si="6"/>
        <v>0.64444444444444449</v>
      </c>
      <c r="V32" s="539">
        <v>80</v>
      </c>
      <c r="W32" s="539">
        <v>50</v>
      </c>
    </row>
    <row r="33" spans="1:23" ht="21" customHeight="1" x14ac:dyDescent="0.25">
      <c r="A33" s="586" t="s">
        <v>240</v>
      </c>
      <c r="B33" s="587"/>
      <c r="C33" s="148" t="s">
        <v>4717</v>
      </c>
      <c r="D33" s="50">
        <v>25712585</v>
      </c>
      <c r="E33" s="201" t="s">
        <v>521</v>
      </c>
      <c r="F33" s="79" t="s">
        <v>4229</v>
      </c>
      <c r="G33" s="184" t="s">
        <v>392</v>
      </c>
      <c r="H33" s="332" t="s">
        <v>4708</v>
      </c>
      <c r="I33" s="50" t="s">
        <v>2122</v>
      </c>
      <c r="J33" s="55">
        <v>0.55486111111111114</v>
      </c>
      <c r="K33" s="41">
        <f t="shared" si="0"/>
        <v>0.55486111111111114</v>
      </c>
      <c r="L33" s="55">
        <v>0.55763888888888891</v>
      </c>
      <c r="M33" s="70">
        <f t="shared" si="1"/>
        <v>0.55763888888888891</v>
      </c>
      <c r="N33" s="70">
        <v>0.56527777777777777</v>
      </c>
      <c r="O33" s="70">
        <f t="shared" si="2"/>
        <v>0.56527777777777777</v>
      </c>
      <c r="P33" s="70">
        <v>0.63194444444444442</v>
      </c>
      <c r="Q33" s="70">
        <f t="shared" si="7"/>
        <v>0.63194444444444442</v>
      </c>
      <c r="R33" s="70">
        <v>0.64583333333333337</v>
      </c>
      <c r="S33" s="70">
        <f t="shared" si="4"/>
        <v>0.64583333333333337</v>
      </c>
      <c r="T33" s="101">
        <v>0.65833333333333333</v>
      </c>
      <c r="U33" s="101">
        <f t="shared" si="6"/>
        <v>0.65833333333333333</v>
      </c>
      <c r="V33" s="539">
        <v>80</v>
      </c>
      <c r="W33" s="539"/>
    </row>
    <row r="34" spans="1:23" ht="21" customHeight="1" x14ac:dyDescent="0.25">
      <c r="A34" s="586" t="s">
        <v>454</v>
      </c>
      <c r="B34" s="587"/>
      <c r="C34" s="97" t="s">
        <v>4718</v>
      </c>
      <c r="D34" s="50">
        <v>43883187</v>
      </c>
      <c r="E34" s="50" t="s">
        <v>17</v>
      </c>
      <c r="F34" s="79" t="s">
        <v>1156</v>
      </c>
      <c r="G34" s="184" t="s">
        <v>226</v>
      </c>
      <c r="H34" s="186"/>
      <c r="I34" s="186" t="s">
        <v>159</v>
      </c>
      <c r="J34" s="55">
        <v>0.55833333333333335</v>
      </c>
      <c r="K34" s="41">
        <f t="shared" si="0"/>
        <v>0.55833333333333335</v>
      </c>
      <c r="L34" s="55">
        <v>0.5625</v>
      </c>
      <c r="M34" s="70">
        <f t="shared" si="1"/>
        <v>0.5625</v>
      </c>
      <c r="N34" s="70">
        <v>0.57152777777777775</v>
      </c>
      <c r="O34" s="70">
        <f t="shared" si="2"/>
        <v>0.57152777777777775</v>
      </c>
      <c r="P34" s="70">
        <v>0.6381944444444444</v>
      </c>
      <c r="Q34" s="70">
        <f t="shared" si="7"/>
        <v>0.6381944444444444</v>
      </c>
      <c r="R34" s="70">
        <v>0.65069444444444446</v>
      </c>
      <c r="S34" s="70">
        <f t="shared" si="4"/>
        <v>0.65069444444444446</v>
      </c>
      <c r="T34" s="101">
        <v>0.66319444444444442</v>
      </c>
      <c r="U34" s="101">
        <f t="shared" si="6"/>
        <v>0.66319444444444442</v>
      </c>
      <c r="V34" s="539">
        <v>130</v>
      </c>
      <c r="W34" s="539"/>
    </row>
    <row r="35" spans="1:23" ht="21" customHeight="1" x14ac:dyDescent="0.25">
      <c r="A35" s="586" t="s">
        <v>4719</v>
      </c>
      <c r="B35" s="587"/>
      <c r="C35" s="97" t="s">
        <v>4720</v>
      </c>
      <c r="D35" s="50">
        <v>48712823</v>
      </c>
      <c r="E35" s="21" t="s">
        <v>429</v>
      </c>
      <c r="F35" s="79" t="s">
        <v>1156</v>
      </c>
      <c r="G35" s="105"/>
      <c r="H35" s="180"/>
      <c r="I35" s="105" t="s">
        <v>730</v>
      </c>
      <c r="J35" s="55">
        <v>0.59097222222222223</v>
      </c>
      <c r="K35" s="41">
        <f t="shared" si="0"/>
        <v>0.59097222222222223</v>
      </c>
      <c r="L35" s="55">
        <v>0.59166666666666667</v>
      </c>
      <c r="M35" s="41">
        <f t="shared" si="1"/>
        <v>0.59166666666666667</v>
      </c>
      <c r="N35" s="70">
        <v>0.59861111111111109</v>
      </c>
      <c r="O35" s="41">
        <f t="shared" si="2"/>
        <v>0.59861111111111109</v>
      </c>
      <c r="P35" s="71">
        <v>0.64444444444444449</v>
      </c>
      <c r="Q35" s="41">
        <f t="shared" si="7"/>
        <v>0.64444444444444449</v>
      </c>
      <c r="R35" s="41">
        <v>0.65763888888888888</v>
      </c>
      <c r="S35" s="41">
        <f t="shared" si="4"/>
        <v>0.65763888888888888</v>
      </c>
      <c r="T35" s="126">
        <v>0.6694444444444444</v>
      </c>
      <c r="U35" s="72">
        <f t="shared" si="6"/>
        <v>0.6694444444444444</v>
      </c>
      <c r="V35" s="539">
        <v>80</v>
      </c>
      <c r="W35" s="539"/>
    </row>
    <row r="36" spans="1:23" ht="21" customHeight="1" x14ac:dyDescent="0.25">
      <c r="A36" s="586" t="s">
        <v>245</v>
      </c>
      <c r="B36" s="587"/>
      <c r="C36" s="97" t="s">
        <v>4721</v>
      </c>
      <c r="D36" s="50">
        <v>42702779</v>
      </c>
      <c r="E36" s="50" t="s">
        <v>17</v>
      </c>
      <c r="F36" s="79" t="s">
        <v>4229</v>
      </c>
      <c r="G36" s="105" t="s">
        <v>42</v>
      </c>
      <c r="H36" s="356" t="s">
        <v>835</v>
      </c>
      <c r="I36" s="312" t="s">
        <v>168</v>
      </c>
      <c r="J36" s="55">
        <v>0.6069444444444444</v>
      </c>
      <c r="K36" s="41">
        <f t="shared" si="0"/>
        <v>0.6069444444444444</v>
      </c>
      <c r="L36" s="55">
        <v>0.6069444444444444</v>
      </c>
      <c r="M36" s="41">
        <f t="shared" si="1"/>
        <v>0.6069444444444444</v>
      </c>
      <c r="N36" s="70">
        <v>0.6118055555555556</v>
      </c>
      <c r="O36" s="70">
        <f t="shared" si="2"/>
        <v>0.6118055555555556</v>
      </c>
      <c r="P36" s="70">
        <v>0.65625</v>
      </c>
      <c r="Q36" s="70">
        <f t="shared" si="7"/>
        <v>0.65625</v>
      </c>
      <c r="R36" s="70">
        <v>0.66874999999999996</v>
      </c>
      <c r="S36" s="70">
        <f t="shared" si="4"/>
        <v>0.66874999999999996</v>
      </c>
      <c r="T36" s="101">
        <v>0.6791666666666667</v>
      </c>
      <c r="U36" s="101">
        <f t="shared" si="6"/>
        <v>0.6791666666666667</v>
      </c>
      <c r="V36" s="539"/>
      <c r="W36" s="539"/>
    </row>
    <row r="37" spans="1:23" ht="21" customHeight="1" x14ac:dyDescent="0.25">
      <c r="A37" s="586" t="s">
        <v>246</v>
      </c>
      <c r="B37" s="587"/>
      <c r="C37" s="148" t="s">
        <v>4722</v>
      </c>
      <c r="D37" s="50">
        <v>77129241</v>
      </c>
      <c r="E37" s="50" t="s">
        <v>17</v>
      </c>
      <c r="F37" s="79" t="s">
        <v>4229</v>
      </c>
      <c r="G37" s="242" t="s">
        <v>392</v>
      </c>
      <c r="H37" s="87"/>
      <c r="I37" s="87" t="s">
        <v>161</v>
      </c>
      <c r="J37" s="55">
        <v>0.61388888888888893</v>
      </c>
      <c r="K37" s="41">
        <f t="shared" si="0"/>
        <v>0.61388888888888893</v>
      </c>
      <c r="L37" s="55">
        <v>0.61458333333333337</v>
      </c>
      <c r="M37" s="70">
        <f t="shared" si="1"/>
        <v>0.61458333333333337</v>
      </c>
      <c r="N37" s="70">
        <v>0.62083333333333335</v>
      </c>
      <c r="O37" s="70">
        <f t="shared" si="2"/>
        <v>0.62083333333333335</v>
      </c>
      <c r="P37" s="70">
        <v>0.66805555555555551</v>
      </c>
      <c r="Q37" s="70">
        <f t="shared" si="7"/>
        <v>0.66805555555555551</v>
      </c>
      <c r="R37" s="70">
        <v>0.68055555555555558</v>
      </c>
      <c r="S37" s="70">
        <f t="shared" si="4"/>
        <v>0.68055555555555558</v>
      </c>
      <c r="T37" s="101">
        <v>0.69236111111111109</v>
      </c>
      <c r="U37" s="101">
        <f t="shared" si="6"/>
        <v>0.69236111111111109</v>
      </c>
      <c r="V37" s="539">
        <v>80</v>
      </c>
      <c r="W37" s="539">
        <v>50</v>
      </c>
    </row>
    <row r="38" spans="1:23" s="46" customFormat="1" ht="21" customHeight="1" x14ac:dyDescent="0.25">
      <c r="A38" s="586" t="s">
        <v>250</v>
      </c>
      <c r="B38" s="587"/>
      <c r="C38" s="187" t="s">
        <v>4723</v>
      </c>
      <c r="D38" s="129">
        <v>3341557</v>
      </c>
      <c r="E38" s="21" t="s">
        <v>301</v>
      </c>
      <c r="F38" s="79" t="s">
        <v>1156</v>
      </c>
      <c r="G38" s="105"/>
      <c r="H38" s="180"/>
      <c r="I38" s="105" t="s">
        <v>730</v>
      </c>
      <c r="J38" s="70">
        <v>0.62222222222222223</v>
      </c>
      <c r="K38" s="41">
        <f t="shared" si="0"/>
        <v>0.62222222222222223</v>
      </c>
      <c r="L38" s="55">
        <v>0.62569444444444444</v>
      </c>
      <c r="M38" s="70">
        <f t="shared" si="1"/>
        <v>0.62569444444444444</v>
      </c>
      <c r="N38" s="70">
        <v>0.6333333333333333</v>
      </c>
      <c r="O38" s="70">
        <f t="shared" si="2"/>
        <v>0.6333333333333333</v>
      </c>
      <c r="P38" s="70">
        <v>0.68055555555555558</v>
      </c>
      <c r="Q38" s="70">
        <f t="shared" si="7"/>
        <v>0.68055555555555558</v>
      </c>
      <c r="R38" s="70">
        <v>0.69513888888888886</v>
      </c>
      <c r="S38" s="70">
        <f t="shared" si="4"/>
        <v>0.69513888888888886</v>
      </c>
      <c r="T38" s="101">
        <v>0.70694444444444449</v>
      </c>
      <c r="U38" s="101">
        <f t="shared" si="6"/>
        <v>0.70694444444444449</v>
      </c>
      <c r="V38" s="539">
        <v>80</v>
      </c>
      <c r="W38" s="539"/>
    </row>
    <row r="39" spans="1:23" ht="21" customHeight="1" x14ac:dyDescent="0.25">
      <c r="A39" s="586" t="s">
        <v>4719</v>
      </c>
      <c r="B39" s="587"/>
      <c r="C39" s="97" t="s">
        <v>4724</v>
      </c>
      <c r="D39" s="129">
        <v>25568877</v>
      </c>
      <c r="E39" s="50" t="s">
        <v>17</v>
      </c>
      <c r="F39" s="79" t="s">
        <v>1156</v>
      </c>
      <c r="G39" s="105"/>
      <c r="H39" s="180"/>
      <c r="I39" s="105" t="s">
        <v>730</v>
      </c>
      <c r="J39" s="55">
        <v>0.62986111111111109</v>
      </c>
      <c r="K39" s="41">
        <f t="shared" si="0"/>
        <v>0.62986111111111109</v>
      </c>
      <c r="L39" s="55">
        <v>0.6333333333333333</v>
      </c>
      <c r="M39" s="70">
        <f t="shared" si="1"/>
        <v>0.6333333333333333</v>
      </c>
      <c r="N39" s="70">
        <v>0.6381944444444444</v>
      </c>
      <c r="O39" s="70">
        <f t="shared" si="2"/>
        <v>0.6381944444444444</v>
      </c>
      <c r="P39" s="70">
        <v>0.68472222222222223</v>
      </c>
      <c r="Q39" s="70">
        <f t="shared" si="7"/>
        <v>0.68472222222222223</v>
      </c>
      <c r="R39" s="70">
        <v>0.69930555555555551</v>
      </c>
      <c r="S39" s="70">
        <f t="shared" si="4"/>
        <v>0.69930555555555551</v>
      </c>
      <c r="T39" s="101">
        <v>0.71180555555555558</v>
      </c>
      <c r="U39" s="101">
        <f t="shared" si="6"/>
        <v>0.71180555555555558</v>
      </c>
      <c r="V39" s="541">
        <v>80</v>
      </c>
      <c r="W39" s="110"/>
    </row>
    <row r="40" spans="1:23" s="46" customFormat="1" ht="21" customHeight="1" x14ac:dyDescent="0.25">
      <c r="A40" s="586" t="s">
        <v>256</v>
      </c>
      <c r="B40" s="587"/>
      <c r="C40" s="148" t="s">
        <v>4725</v>
      </c>
      <c r="D40" s="50">
        <v>46657799</v>
      </c>
      <c r="E40" s="50" t="s">
        <v>37</v>
      </c>
      <c r="F40" s="79" t="s">
        <v>4229</v>
      </c>
      <c r="G40" s="242" t="s">
        <v>392</v>
      </c>
      <c r="H40" s="182" t="s">
        <v>1285</v>
      </c>
      <c r="I40" s="50" t="s">
        <v>839</v>
      </c>
      <c r="J40" s="55">
        <v>0.64027777777777772</v>
      </c>
      <c r="K40" s="41">
        <f t="shared" si="0"/>
        <v>0.64027777777777772</v>
      </c>
      <c r="L40" s="55">
        <v>0.64097222222222228</v>
      </c>
      <c r="M40" s="70">
        <f t="shared" si="1"/>
        <v>0.64097222222222228</v>
      </c>
      <c r="N40" s="70">
        <v>0.64930555555555558</v>
      </c>
      <c r="O40" s="41">
        <f t="shared" si="2"/>
        <v>0.64930555555555558</v>
      </c>
      <c r="P40" s="71">
        <v>0.69513888888888886</v>
      </c>
      <c r="Q40" s="41">
        <f t="shared" si="7"/>
        <v>0.69513888888888886</v>
      </c>
      <c r="R40" s="70">
        <v>0.70763888888888893</v>
      </c>
      <c r="S40" s="70">
        <f t="shared" si="4"/>
        <v>0.70763888888888893</v>
      </c>
      <c r="T40" s="101">
        <v>0.72013888888888888</v>
      </c>
      <c r="U40" s="101">
        <f t="shared" si="6"/>
        <v>0.72013888888888888</v>
      </c>
      <c r="V40" s="541">
        <v>80</v>
      </c>
      <c r="W40" s="110">
        <v>50</v>
      </c>
    </row>
    <row r="41" spans="1:23" ht="21" customHeight="1" x14ac:dyDescent="0.25">
      <c r="A41" s="586" t="s">
        <v>260</v>
      </c>
      <c r="B41" s="587"/>
      <c r="C41" s="97" t="s">
        <v>4726</v>
      </c>
      <c r="D41" s="50">
        <v>25307962</v>
      </c>
      <c r="E41" s="201" t="s">
        <v>45</v>
      </c>
      <c r="F41" s="79" t="s">
        <v>1156</v>
      </c>
      <c r="G41" s="50"/>
      <c r="H41" s="182"/>
      <c r="I41" s="50" t="s">
        <v>4727</v>
      </c>
      <c r="J41" s="55">
        <v>0.64722222222222225</v>
      </c>
      <c r="K41" s="41">
        <f t="shared" si="0"/>
        <v>0.64722222222222225</v>
      </c>
      <c r="L41" s="55">
        <v>0.64930555555555558</v>
      </c>
      <c r="M41" s="70">
        <f t="shared" si="1"/>
        <v>0.64930555555555558</v>
      </c>
      <c r="N41" s="70">
        <v>0.65416666666666667</v>
      </c>
      <c r="O41" s="41">
        <f t="shared" si="2"/>
        <v>0.65416666666666667</v>
      </c>
      <c r="P41" s="71">
        <v>0.7</v>
      </c>
      <c r="Q41" s="41">
        <f t="shared" si="7"/>
        <v>0.7</v>
      </c>
      <c r="R41" s="70">
        <v>0.71180555555555558</v>
      </c>
      <c r="S41" s="70">
        <f t="shared" si="4"/>
        <v>0.71180555555555558</v>
      </c>
      <c r="T41" s="101">
        <v>0.72430555555555554</v>
      </c>
      <c r="U41" s="101">
        <f t="shared" si="6"/>
        <v>0.72430555555555554</v>
      </c>
      <c r="V41" s="541">
        <v>80</v>
      </c>
      <c r="W41" s="110"/>
    </row>
    <row r="42" spans="1:23" ht="21" customHeight="1" x14ac:dyDescent="0.25">
      <c r="A42" s="586" t="s">
        <v>263</v>
      </c>
      <c r="B42" s="587"/>
      <c r="C42" s="97" t="s">
        <v>4728</v>
      </c>
      <c r="D42" s="50">
        <v>71392298</v>
      </c>
      <c r="E42" s="50" t="s">
        <v>17</v>
      </c>
      <c r="F42" s="79" t="s">
        <v>1156</v>
      </c>
      <c r="G42" s="242" t="s">
        <v>226</v>
      </c>
      <c r="H42" s="182"/>
      <c r="I42" s="50" t="s">
        <v>2665</v>
      </c>
      <c r="J42" s="55">
        <v>0.65902777777777777</v>
      </c>
      <c r="K42" s="41">
        <f t="shared" si="0"/>
        <v>0.65902777777777777</v>
      </c>
      <c r="L42" s="55">
        <v>0.65972222222222221</v>
      </c>
      <c r="M42" s="41">
        <f t="shared" si="1"/>
        <v>0.65972222222222221</v>
      </c>
      <c r="N42" s="70">
        <v>0.66666666666666663</v>
      </c>
      <c r="O42" s="41">
        <f t="shared" si="2"/>
        <v>0.66666666666666663</v>
      </c>
      <c r="P42" s="71">
        <v>0.71180555555555558</v>
      </c>
      <c r="Q42" s="41">
        <f t="shared" si="7"/>
        <v>0.71180555555555558</v>
      </c>
      <c r="R42" s="70">
        <v>0.72361111111111109</v>
      </c>
      <c r="S42" s="70">
        <f t="shared" si="4"/>
        <v>0.72361111111111109</v>
      </c>
      <c r="T42" s="101">
        <v>0.73541666666666672</v>
      </c>
      <c r="U42" s="101">
        <f t="shared" si="6"/>
        <v>0.73541666666666672</v>
      </c>
      <c r="V42" s="541">
        <v>80</v>
      </c>
      <c r="W42" s="110"/>
    </row>
    <row r="43" spans="1:23" ht="21" customHeight="1" x14ac:dyDescent="0.25">
      <c r="A43" s="586" t="s">
        <v>265</v>
      </c>
      <c r="B43" s="587"/>
      <c r="C43" s="97" t="s">
        <v>4729</v>
      </c>
      <c r="D43" s="50">
        <v>44692488</v>
      </c>
      <c r="E43" s="201" t="s">
        <v>45</v>
      </c>
      <c r="F43" s="79" t="s">
        <v>4229</v>
      </c>
      <c r="G43" s="83" t="s">
        <v>328</v>
      </c>
      <c r="H43" s="182"/>
      <c r="I43" s="50" t="s">
        <v>338</v>
      </c>
      <c r="J43" s="55">
        <v>0.67083333333333328</v>
      </c>
      <c r="K43" s="41">
        <f t="shared" si="0"/>
        <v>0.67083333333333328</v>
      </c>
      <c r="L43" s="55">
        <v>0.67152777777777772</v>
      </c>
      <c r="M43" s="41">
        <f t="shared" si="1"/>
        <v>0.67152777777777772</v>
      </c>
      <c r="N43" s="41">
        <v>0.6791666666666667</v>
      </c>
      <c r="O43" s="41">
        <f t="shared" si="2"/>
        <v>0.6791666666666667</v>
      </c>
      <c r="P43" s="41">
        <v>0.72361111111111109</v>
      </c>
      <c r="Q43" s="41">
        <f t="shared" si="7"/>
        <v>0.72361111111111109</v>
      </c>
      <c r="R43" s="70">
        <v>0.73472222222222228</v>
      </c>
      <c r="S43" s="70">
        <f t="shared" si="4"/>
        <v>0.73472222222222228</v>
      </c>
      <c r="T43" s="70">
        <v>0.74652777777777779</v>
      </c>
      <c r="U43" s="70">
        <f t="shared" si="6"/>
        <v>0.74652777777777779</v>
      </c>
      <c r="V43" s="541">
        <v>100</v>
      </c>
      <c r="W43" s="110"/>
    </row>
    <row r="44" spans="1:23" ht="21" customHeight="1" x14ac:dyDescent="0.25">
      <c r="A44" s="586" t="s">
        <v>267</v>
      </c>
      <c r="B44" s="587"/>
      <c r="C44" s="97" t="s">
        <v>4730</v>
      </c>
      <c r="D44" s="50">
        <v>72988500</v>
      </c>
      <c r="E44" s="174" t="s">
        <v>138</v>
      </c>
      <c r="F44" s="79" t="s">
        <v>4229</v>
      </c>
      <c r="G44" s="105" t="s">
        <v>42</v>
      </c>
      <c r="H44" s="312"/>
      <c r="I44" s="312" t="s">
        <v>168</v>
      </c>
      <c r="J44" s="55">
        <v>0.67569444444444449</v>
      </c>
      <c r="K44" s="41">
        <f t="shared" si="0"/>
        <v>0.67569444444444449</v>
      </c>
      <c r="L44" s="55">
        <v>0.67638888888888893</v>
      </c>
      <c r="M44" s="41">
        <f t="shared" si="1"/>
        <v>0.67638888888888893</v>
      </c>
      <c r="N44" s="70">
        <v>0.68125000000000002</v>
      </c>
      <c r="O44" s="41">
        <f t="shared" si="2"/>
        <v>0.68125000000000002</v>
      </c>
      <c r="P44" s="71">
        <v>0.72499999999999998</v>
      </c>
      <c r="Q44" s="41">
        <f t="shared" si="7"/>
        <v>0.72499999999999998</v>
      </c>
      <c r="R44" s="70">
        <v>0.7368055555555556</v>
      </c>
      <c r="S44" s="70">
        <f t="shared" si="4"/>
        <v>0.7368055555555556</v>
      </c>
      <c r="T44" s="101">
        <v>0.74791666666666667</v>
      </c>
      <c r="U44" s="101">
        <f t="shared" si="6"/>
        <v>0.74791666666666667</v>
      </c>
      <c r="V44" s="541">
        <v>100</v>
      </c>
      <c r="W44" s="110"/>
    </row>
    <row r="45" spans="1:23" ht="21" customHeight="1" x14ac:dyDescent="0.25">
      <c r="A45" s="589"/>
      <c r="B45" s="589"/>
    </row>
    <row r="46" spans="1:23" ht="21" customHeight="1" x14ac:dyDescent="0.25">
      <c r="A46" s="589"/>
      <c r="B46" s="589"/>
    </row>
    <row r="47" spans="1:23" ht="21" customHeight="1" x14ac:dyDescent="0.25">
      <c r="A47" s="589"/>
      <c r="B47" s="589"/>
    </row>
    <row r="48" spans="1:23" ht="21" customHeight="1" x14ac:dyDescent="0.25">
      <c r="A48" s="589"/>
      <c r="B48" s="589"/>
    </row>
    <row r="49" spans="1:2" ht="21" customHeight="1" x14ac:dyDescent="0.25">
      <c r="A49" s="589"/>
      <c r="B49" s="589"/>
    </row>
    <row r="50" spans="1:2" ht="21" customHeight="1" x14ac:dyDescent="0.25">
      <c r="A50" s="589"/>
      <c r="B50" s="589"/>
    </row>
    <row r="51" spans="1:2" ht="21" customHeight="1" x14ac:dyDescent="0.25">
      <c r="A51" s="589"/>
      <c r="B51" s="589"/>
    </row>
    <row r="52" spans="1:2" ht="21" customHeight="1" x14ac:dyDescent="0.25">
      <c r="A52" s="589"/>
      <c r="B52" s="589"/>
    </row>
    <row r="53" spans="1:2" ht="21" customHeight="1" x14ac:dyDescent="0.25">
      <c r="A53" s="589"/>
      <c r="B53" s="589"/>
    </row>
    <row r="54" spans="1:2" ht="21" customHeight="1" x14ac:dyDescent="0.25">
      <c r="A54" s="589"/>
      <c r="B54" s="589"/>
    </row>
    <row r="55" spans="1:2" ht="21" customHeight="1" x14ac:dyDescent="0.25">
      <c r="A55" s="589"/>
      <c r="B55" s="589"/>
    </row>
    <row r="56" spans="1:2" ht="21" customHeight="1" x14ac:dyDescent="0.25">
      <c r="A56" s="589"/>
      <c r="B56" s="589"/>
    </row>
    <row r="57" spans="1:2" ht="21" customHeight="1" x14ac:dyDescent="0.25">
      <c r="A57" s="589"/>
      <c r="B57" s="589"/>
    </row>
    <row r="58" spans="1:2" ht="21" customHeight="1" x14ac:dyDescent="0.25">
      <c r="A58" s="589"/>
      <c r="B58" s="589"/>
    </row>
    <row r="59" spans="1:2" ht="21" customHeight="1" x14ac:dyDescent="0.25">
      <c r="A59" s="589"/>
      <c r="B59" s="589"/>
    </row>
    <row r="60" spans="1:2" ht="21" customHeight="1" x14ac:dyDescent="0.25">
      <c r="A60" s="589"/>
      <c r="B60" s="589"/>
    </row>
    <row r="61" spans="1:2" ht="21" customHeight="1" x14ac:dyDescent="0.25">
      <c r="A61" s="589"/>
      <c r="B61" s="589"/>
    </row>
    <row r="62" spans="1:2" ht="21" customHeight="1" x14ac:dyDescent="0.25">
      <c r="A62" s="589"/>
      <c r="B62" s="589"/>
    </row>
    <row r="63" spans="1:2" ht="21" customHeight="1" x14ac:dyDescent="0.25">
      <c r="A63" s="589"/>
      <c r="B63" s="589"/>
    </row>
    <row r="64" spans="1:2" ht="21" customHeight="1" x14ac:dyDescent="0.25">
      <c r="A64" s="589"/>
      <c r="B64" s="589"/>
    </row>
    <row r="65" spans="1:8" ht="21" customHeight="1" x14ac:dyDescent="0.25">
      <c r="A65" s="589"/>
      <c r="B65" s="589"/>
    </row>
    <row r="66" spans="1:8" ht="18" customHeight="1" x14ac:dyDescent="0.25"/>
    <row r="67" spans="1:8" ht="15.75" customHeight="1" x14ac:dyDescent="0.25">
      <c r="B67" t="s">
        <v>6768</v>
      </c>
      <c r="C67" t="s">
        <v>6769</v>
      </c>
      <c r="D67" t="s">
        <v>6770</v>
      </c>
      <c r="E67" t="s">
        <v>6771</v>
      </c>
      <c r="F67" t="s">
        <v>6772</v>
      </c>
      <c r="G67" t="s">
        <v>6773</v>
      </c>
      <c r="H67" t="s">
        <v>6774</v>
      </c>
    </row>
    <row r="68" spans="1:8" ht="18" customHeight="1" x14ac:dyDescent="0.25"/>
    <row r="69" spans="1:8" ht="18" customHeight="1" x14ac:dyDescent="0.25"/>
    <row r="70" spans="1:8" ht="18" customHeight="1" x14ac:dyDescent="0.25"/>
    <row r="71" spans="1:8" ht="18" customHeight="1" x14ac:dyDescent="0.25"/>
    <row r="72" spans="1:8" ht="18" customHeight="1" x14ac:dyDescent="0.25"/>
    <row r="73" spans="1:8" ht="18" customHeight="1" x14ac:dyDescent="0.25"/>
    <row r="74" spans="1:8" ht="18" customHeight="1" x14ac:dyDescent="0.25"/>
    <row r="75" spans="1:8" ht="18" customHeight="1" x14ac:dyDescent="0.25"/>
    <row r="76" spans="1:8" ht="18" customHeight="1" x14ac:dyDescent="0.25"/>
    <row r="77" spans="1:8" ht="18" customHeight="1" x14ac:dyDescent="0.25"/>
    <row r="78" spans="1:8" ht="18" customHeight="1" x14ac:dyDescent="0.25"/>
    <row r="79" spans="1:8" ht="18" customHeight="1" x14ac:dyDescent="0.25"/>
    <row r="80" spans="1:8" ht="18" customHeight="1" x14ac:dyDescent="0.25"/>
    <row r="81" spans="2:6" ht="18" customHeight="1" x14ac:dyDescent="0.25"/>
    <row r="82" spans="2:6" ht="18" customHeight="1" x14ac:dyDescent="0.25"/>
    <row r="83" spans="2:6" ht="18" customHeight="1" x14ac:dyDescent="0.25"/>
    <row r="84" spans="2:6" ht="18" customHeight="1" x14ac:dyDescent="0.25"/>
    <row r="85" spans="2:6" ht="18" customHeight="1" x14ac:dyDescent="0.25"/>
    <row r="86" spans="2:6" ht="18" customHeight="1" x14ac:dyDescent="0.25"/>
    <row r="87" spans="2:6" ht="18" customHeight="1" x14ac:dyDescent="0.25"/>
    <row r="88" spans="2:6" ht="18" customHeight="1" x14ac:dyDescent="0.25"/>
    <row r="89" spans="2:6" ht="18" customHeight="1" x14ac:dyDescent="0.25"/>
    <row r="90" spans="2:6" ht="21" customHeight="1" x14ac:dyDescent="0.25"/>
    <row r="91" spans="2:6" ht="15.75" customHeight="1" x14ac:dyDescent="0.25">
      <c r="B91" t="s">
        <v>6768</v>
      </c>
      <c r="C91" t="s">
        <v>6769</v>
      </c>
      <c r="D91" t="s">
        <v>6770</v>
      </c>
      <c r="E91" t="s">
        <v>6771</v>
      </c>
      <c r="F91" t="s">
        <v>6772</v>
      </c>
    </row>
    <row r="92" spans="2:6" ht="15.75" customHeight="1" x14ac:dyDescent="0.25"/>
    <row r="93" spans="2:6" ht="15.75" customHeight="1" x14ac:dyDescent="0.25"/>
    <row r="94" spans="2:6" ht="21" customHeight="1" x14ac:dyDescent="0.25"/>
    <row r="95" spans="2:6" ht="21" customHeight="1" x14ac:dyDescent="0.25"/>
    <row r="96" spans="2:6" ht="18.75" customHeight="1" x14ac:dyDescent="0.25"/>
    <row r="97" spans="3:9" ht="15.75" customHeight="1" x14ac:dyDescent="0.25"/>
    <row r="98" spans="3:9" ht="15.75" customHeight="1" x14ac:dyDescent="0.25"/>
    <row r="99" spans="3:9" ht="18.75" customHeight="1" x14ac:dyDescent="0.25"/>
    <row r="103" spans="3:9" x14ac:dyDescent="0.25">
      <c r="C103" t="s">
        <v>6768</v>
      </c>
      <c r="D103" t="s">
        <v>6769</v>
      </c>
      <c r="E103" t="s">
        <v>6770</v>
      </c>
      <c r="F103" t="s">
        <v>6771</v>
      </c>
      <c r="G103" t="s">
        <v>6772</v>
      </c>
      <c r="H103" t="s">
        <v>6773</v>
      </c>
      <c r="I103" t="s">
        <v>6774</v>
      </c>
    </row>
    <row r="104" spans="3:9" ht="15.75" customHeight="1" x14ac:dyDescent="0.25"/>
    <row r="105" spans="3:9" ht="15.75" customHeight="1" x14ac:dyDescent="0.25"/>
    <row r="106" spans="3:9" ht="15.75" customHeight="1" x14ac:dyDescent="0.25"/>
    <row r="107" spans="3:9" ht="15.75" customHeight="1" x14ac:dyDescent="0.25"/>
    <row r="108" spans="3:9" ht="15.75" customHeight="1" x14ac:dyDescent="0.25"/>
    <row r="109" spans="3:9" ht="15.75" customHeight="1" x14ac:dyDescent="0.25"/>
    <row r="110" spans="3:9" ht="15.75" customHeight="1" x14ac:dyDescent="0.25"/>
    <row r="111" spans="3:9" ht="18.75" customHeight="1" x14ac:dyDescent="0.25"/>
    <row r="112" spans="3:9" ht="15.75" customHeight="1" x14ac:dyDescent="0.25"/>
  </sheetData>
  <mergeCells count="70">
    <mergeCell ref="A48:B48"/>
    <mergeCell ref="A24:B24"/>
    <mergeCell ref="A30:B30"/>
    <mergeCell ref="A64:B64"/>
    <mergeCell ref="A15:B15"/>
    <mergeCell ref="A59:B59"/>
    <mergeCell ref="A60:B60"/>
    <mergeCell ref="A51:B51"/>
    <mergeCell ref="A61:B61"/>
    <mergeCell ref="A54:B54"/>
    <mergeCell ref="A63:B63"/>
    <mergeCell ref="N1:O1"/>
    <mergeCell ref="A12:B12"/>
    <mergeCell ref="A21:B21"/>
    <mergeCell ref="A2:B2"/>
    <mergeCell ref="A19:B19"/>
    <mergeCell ref="A1:B1"/>
    <mergeCell ref="A6:B6"/>
    <mergeCell ref="A16:B16"/>
    <mergeCell ref="A7:B7"/>
    <mergeCell ref="A18:B18"/>
    <mergeCell ref="A3:B3"/>
    <mergeCell ref="A65:B65"/>
    <mergeCell ref="A25:B25"/>
    <mergeCell ref="A41:B41"/>
    <mergeCell ref="A37:B37"/>
    <mergeCell ref="A46:B46"/>
    <mergeCell ref="A27:B27"/>
    <mergeCell ref="A56:B56"/>
    <mergeCell ref="A55:B55"/>
    <mergeCell ref="A50:B50"/>
    <mergeCell ref="A26:B26"/>
    <mergeCell ref="A57:B57"/>
    <mergeCell ref="A33:B33"/>
    <mergeCell ref="A53:B53"/>
    <mergeCell ref="A62:B62"/>
    <mergeCell ref="A52:B52"/>
    <mergeCell ref="A43:B43"/>
    <mergeCell ref="T1:U1"/>
    <mergeCell ref="A47:B47"/>
    <mergeCell ref="A5:B5"/>
    <mergeCell ref="L1:M1"/>
    <mergeCell ref="A32:B32"/>
    <mergeCell ref="A42:B42"/>
    <mergeCell ref="A14:B14"/>
    <mergeCell ref="A23:B23"/>
    <mergeCell ref="A17:B17"/>
    <mergeCell ref="A8:B8"/>
    <mergeCell ref="A22:B22"/>
    <mergeCell ref="A35:B35"/>
    <mergeCell ref="A4:B4"/>
    <mergeCell ref="A20:B20"/>
    <mergeCell ref="A38:B38"/>
    <mergeCell ref="A29:B29"/>
    <mergeCell ref="A9:B9"/>
    <mergeCell ref="A31:B31"/>
    <mergeCell ref="A58:B58"/>
    <mergeCell ref="R1:S1"/>
    <mergeCell ref="A34:B34"/>
    <mergeCell ref="A10:B10"/>
    <mergeCell ref="A28:B28"/>
    <mergeCell ref="A13:B13"/>
    <mergeCell ref="A44:B44"/>
    <mergeCell ref="A39:B39"/>
    <mergeCell ref="A40:B40"/>
    <mergeCell ref="A11:B11"/>
    <mergeCell ref="A49:B49"/>
    <mergeCell ref="A45:B45"/>
    <mergeCell ref="P1:Q1"/>
    <mergeCell ref="A36:B36"/>
  </mergeCells>
  <pageMargins left="0.7" right="0.7" top="0.75" bottom="0.75" header="0.3" footer="0.3"/>
  <pageSetup paperSize="9" fitToWidth="0" orientation="landscape"/>
  <tableParts count="3">
    <tablePart r:id="rId1"/>
    <tablePart r:id="rId2"/>
    <tablePart r:id="rId3"/>
  </tableParts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B00-000000000000}">
  <sheetPr codeName="Hoja396">
    <pageSetUpPr fitToPage="1"/>
  </sheetPr>
  <dimension ref="A1:W112"/>
  <sheetViews>
    <sheetView workbookViewId="0">
      <selection activeCell="D35" sqref="D35"/>
    </sheetView>
  </sheetViews>
  <sheetFormatPr baseColWidth="10" defaultColWidth="9.140625" defaultRowHeight="15" x14ac:dyDescent="0.25"/>
  <cols>
    <col min="1" max="2" width="2.7109375" customWidth="1"/>
    <col min="3" max="3" width="38.85546875" customWidth="1"/>
    <col min="4" max="4" width="14.5703125" customWidth="1"/>
    <col min="5" max="5" width="21.85546875" customWidth="1"/>
    <col min="6" max="6" width="22" customWidth="1"/>
    <col min="7" max="7" width="21.140625" bestFit="1" customWidth="1"/>
    <col min="8" max="8" width="11.85546875" customWidth="1"/>
    <col min="9" max="9" width="25.140625" customWidth="1"/>
    <col min="10" max="10" width="13.28515625" customWidth="1"/>
    <col min="11" max="11" width="13.5703125" customWidth="1"/>
    <col min="12" max="12" width="14.28515625" customWidth="1"/>
    <col min="13" max="13" width="13.7109375" customWidth="1"/>
    <col min="14" max="15" width="14.7109375" customWidth="1"/>
    <col min="16" max="16" width="15.28515625" customWidth="1"/>
    <col min="17" max="17" width="14.85546875" customWidth="1"/>
    <col min="18" max="19" width="15.42578125" customWidth="1"/>
    <col min="20" max="20" width="17" customWidth="1"/>
    <col min="21" max="21" width="17.85546875" customWidth="1"/>
  </cols>
  <sheetData>
    <row r="1" spans="1:23" ht="46.5" customHeight="1" x14ac:dyDescent="0.25">
      <c r="A1" s="596" t="s">
        <v>0</v>
      </c>
      <c r="B1" s="597"/>
      <c r="C1" s="10" t="s">
        <v>1</v>
      </c>
      <c r="D1" s="10" t="s">
        <v>2</v>
      </c>
      <c r="E1" s="25" t="s">
        <v>3</v>
      </c>
      <c r="F1" s="20" t="s">
        <v>4</v>
      </c>
      <c r="G1" s="1" t="s">
        <v>5</v>
      </c>
      <c r="H1" s="35" t="s">
        <v>6</v>
      </c>
      <c r="I1" s="2" t="s">
        <v>7</v>
      </c>
      <c r="J1" s="3" t="s">
        <v>8</v>
      </c>
      <c r="K1" s="3" t="s">
        <v>9</v>
      </c>
      <c r="L1" s="593" t="s">
        <v>10</v>
      </c>
      <c r="M1" s="592"/>
      <c r="N1" s="599" t="s">
        <v>11</v>
      </c>
      <c r="O1" s="592"/>
      <c r="P1" s="595" t="s">
        <v>12</v>
      </c>
      <c r="Q1" s="592"/>
      <c r="R1" s="594" t="s">
        <v>13</v>
      </c>
      <c r="S1" s="592"/>
      <c r="T1" s="591" t="s">
        <v>14</v>
      </c>
      <c r="U1" s="592"/>
      <c r="W1" s="110"/>
    </row>
    <row r="2" spans="1:23" ht="21" customHeight="1" x14ac:dyDescent="0.25">
      <c r="A2" s="586" t="s">
        <v>15</v>
      </c>
      <c r="B2" s="587"/>
      <c r="C2" s="97" t="s">
        <v>4731</v>
      </c>
      <c r="D2" s="50">
        <v>8691248</v>
      </c>
      <c r="E2" s="50" t="s">
        <v>17</v>
      </c>
      <c r="F2" s="79" t="s">
        <v>38</v>
      </c>
      <c r="G2" s="105" t="s">
        <v>397</v>
      </c>
      <c r="H2" s="486"/>
      <c r="I2" s="486" t="s">
        <v>1603</v>
      </c>
      <c r="J2" s="55">
        <v>0.34652777777777782</v>
      </c>
      <c r="K2" s="41">
        <f t="shared" ref="K2:K35" si="0">J2+$K$61</f>
        <v>0.34652777777777782</v>
      </c>
      <c r="L2" s="55">
        <v>0.34722222222222221</v>
      </c>
      <c r="M2" s="41">
        <f t="shared" ref="M2:M35" si="1">L2+$M$62</f>
        <v>0.34722222222222221</v>
      </c>
      <c r="N2" s="70">
        <v>0.3527777777777778</v>
      </c>
      <c r="O2" s="41">
        <f t="shared" ref="O2:O35" si="2">N2+$O$62</f>
        <v>0.3527777777777778</v>
      </c>
      <c r="P2" s="71">
        <v>0.40277777777777779</v>
      </c>
      <c r="Q2" s="41">
        <f t="shared" ref="Q2:Q35" si="3">P2+$Q$62</f>
        <v>0.40277777777777779</v>
      </c>
      <c r="R2" s="41">
        <v>0.41736111111111113</v>
      </c>
      <c r="S2" s="41">
        <f t="shared" ref="S2:S16" si="4">R2+$S$62</f>
        <v>0.41736111111111113</v>
      </c>
      <c r="T2" s="126">
        <v>0.43958333333333333</v>
      </c>
      <c r="U2" s="72">
        <f t="shared" ref="U2:U35" si="5">T2+$U$62</f>
        <v>0.43958333333333333</v>
      </c>
      <c r="V2" s="539">
        <v>80</v>
      </c>
      <c r="W2" s="539"/>
    </row>
    <row r="3" spans="1:23" ht="21" customHeight="1" x14ac:dyDescent="0.25">
      <c r="A3" s="586" t="s">
        <v>21</v>
      </c>
      <c r="B3" s="587"/>
      <c r="C3" s="292" t="s">
        <v>4732</v>
      </c>
      <c r="D3" s="50">
        <v>74710863</v>
      </c>
      <c r="E3" s="50" t="s">
        <v>17</v>
      </c>
      <c r="F3" s="79" t="s">
        <v>23</v>
      </c>
      <c r="G3" s="242" t="s">
        <v>4733</v>
      </c>
      <c r="H3" s="182"/>
      <c r="I3" s="50" t="s">
        <v>1238</v>
      </c>
      <c r="J3" s="55">
        <v>0.34722222222222221</v>
      </c>
      <c r="K3" s="41">
        <f t="shared" si="0"/>
        <v>0.34722222222222221</v>
      </c>
      <c r="L3" s="55">
        <v>0.3527777777777778</v>
      </c>
      <c r="M3" s="41">
        <f t="shared" si="1"/>
        <v>0.3527777777777778</v>
      </c>
      <c r="N3" s="70">
        <v>0.35833333333333328</v>
      </c>
      <c r="O3" s="41">
        <f t="shared" si="2"/>
        <v>0.35833333333333328</v>
      </c>
      <c r="P3" s="71">
        <v>0.41597222222222219</v>
      </c>
      <c r="Q3" s="41">
        <f t="shared" si="3"/>
        <v>0.41597222222222219</v>
      </c>
      <c r="R3" s="41">
        <v>0.42986111111111108</v>
      </c>
      <c r="S3" s="41">
        <f t="shared" si="4"/>
        <v>0.42986111111111108</v>
      </c>
      <c r="T3" s="126">
        <v>0.48680555555555549</v>
      </c>
      <c r="U3" s="126">
        <f t="shared" si="5"/>
        <v>0.48680555555555549</v>
      </c>
      <c r="V3" s="539">
        <v>80</v>
      </c>
      <c r="W3" s="539">
        <v>30</v>
      </c>
    </row>
    <row r="4" spans="1:23" ht="21" customHeight="1" x14ac:dyDescent="0.25">
      <c r="A4" s="586" t="s">
        <v>26</v>
      </c>
      <c r="B4" s="587"/>
      <c r="C4" s="97" t="s">
        <v>4734</v>
      </c>
      <c r="D4" s="50">
        <v>41585719</v>
      </c>
      <c r="E4" s="201" t="s">
        <v>45</v>
      </c>
      <c r="F4" s="79" t="s">
        <v>28</v>
      </c>
      <c r="G4" s="50"/>
      <c r="H4" s="182"/>
      <c r="I4" s="50" t="s">
        <v>4366</v>
      </c>
      <c r="J4" s="55">
        <v>0.35416666666666669</v>
      </c>
      <c r="K4" s="41">
        <f t="shared" si="0"/>
        <v>0.35416666666666669</v>
      </c>
      <c r="L4" s="55">
        <v>0.35694444444444451</v>
      </c>
      <c r="M4" s="41">
        <f t="shared" si="1"/>
        <v>0.35694444444444451</v>
      </c>
      <c r="N4" s="70">
        <v>0.36249999999999999</v>
      </c>
      <c r="O4" s="41">
        <f t="shared" si="2"/>
        <v>0.36249999999999999</v>
      </c>
      <c r="P4" s="71">
        <v>0.42777777777777781</v>
      </c>
      <c r="Q4" s="41">
        <f t="shared" si="3"/>
        <v>0.42777777777777781</v>
      </c>
      <c r="R4" s="41">
        <v>0.44097222222222221</v>
      </c>
      <c r="S4" s="41">
        <f t="shared" si="4"/>
        <v>0.44097222222222221</v>
      </c>
      <c r="T4" s="126">
        <v>0.49930555555555561</v>
      </c>
      <c r="U4" s="126">
        <f t="shared" si="5"/>
        <v>0.49930555555555561</v>
      </c>
      <c r="V4" s="539">
        <v>80</v>
      </c>
      <c r="W4" s="539"/>
    </row>
    <row r="5" spans="1:23" ht="21" customHeight="1" x14ac:dyDescent="0.25">
      <c r="A5" s="586" t="s">
        <v>30</v>
      </c>
      <c r="B5" s="587"/>
      <c r="C5" s="97" t="s">
        <v>4735</v>
      </c>
      <c r="D5" s="50">
        <v>76154533</v>
      </c>
      <c r="E5" s="207" t="s">
        <v>93</v>
      </c>
      <c r="F5" s="79" t="s">
        <v>28</v>
      </c>
      <c r="G5" s="245"/>
      <c r="H5" s="347"/>
      <c r="I5" s="245" t="s">
        <v>47</v>
      </c>
      <c r="J5" s="55">
        <v>0.35694444444444451</v>
      </c>
      <c r="K5" s="41">
        <f t="shared" si="0"/>
        <v>0.35694444444444451</v>
      </c>
      <c r="L5" s="55">
        <v>0.36875000000000002</v>
      </c>
      <c r="M5" s="55">
        <f t="shared" si="1"/>
        <v>0.36875000000000002</v>
      </c>
      <c r="N5" s="55">
        <v>0.37916666666666671</v>
      </c>
      <c r="O5" s="55">
        <f t="shared" si="2"/>
        <v>0.37916666666666671</v>
      </c>
      <c r="P5" s="55">
        <v>0.46527777777777779</v>
      </c>
      <c r="Q5" s="55">
        <f t="shared" si="3"/>
        <v>0.46527777777777779</v>
      </c>
      <c r="R5" s="41">
        <v>0.49583333333333329</v>
      </c>
      <c r="S5" s="41">
        <f t="shared" si="4"/>
        <v>0.49583333333333329</v>
      </c>
      <c r="T5" s="126">
        <v>0.51249999999999996</v>
      </c>
      <c r="U5" s="126">
        <f t="shared" si="5"/>
        <v>0.51249999999999996</v>
      </c>
      <c r="V5" s="539">
        <v>80</v>
      </c>
      <c r="W5" s="539"/>
    </row>
    <row r="6" spans="1:23" ht="21" customHeight="1" x14ac:dyDescent="0.25">
      <c r="A6" s="586" t="s">
        <v>35</v>
      </c>
      <c r="B6" s="587"/>
      <c r="C6" s="97" t="s">
        <v>4736</v>
      </c>
      <c r="D6" s="50">
        <v>45353131</v>
      </c>
      <c r="E6" s="207" t="s">
        <v>93</v>
      </c>
      <c r="F6" s="79" t="s">
        <v>23</v>
      </c>
      <c r="G6" s="50"/>
      <c r="H6" s="50"/>
      <c r="I6" s="50" t="s">
        <v>1854</v>
      </c>
      <c r="J6" s="55">
        <v>0.36458333333333331</v>
      </c>
      <c r="K6" s="41">
        <f t="shared" si="0"/>
        <v>0.36458333333333331</v>
      </c>
      <c r="L6" s="55">
        <v>0.37847222222222221</v>
      </c>
      <c r="M6" s="41">
        <f t="shared" si="1"/>
        <v>0.37847222222222221</v>
      </c>
      <c r="N6" s="70">
        <v>0.38333333333333341</v>
      </c>
      <c r="O6" s="41">
        <f t="shared" si="2"/>
        <v>0.38333333333333341</v>
      </c>
      <c r="P6" s="71">
        <v>0.46388888888888891</v>
      </c>
      <c r="Q6" s="41">
        <f t="shared" si="3"/>
        <v>0.46388888888888891</v>
      </c>
      <c r="R6" s="41">
        <v>0.48680555555555549</v>
      </c>
      <c r="S6" s="41">
        <f t="shared" si="4"/>
        <v>0.48680555555555549</v>
      </c>
      <c r="T6" s="126">
        <v>0.52430555555555558</v>
      </c>
      <c r="U6" s="126">
        <f t="shared" si="5"/>
        <v>0.52430555555555558</v>
      </c>
      <c r="V6" s="539">
        <v>80</v>
      </c>
      <c r="W6" s="539"/>
    </row>
    <row r="7" spans="1:23" ht="21" customHeight="1" x14ac:dyDescent="0.25">
      <c r="A7" s="600"/>
      <c r="B7" s="587"/>
      <c r="C7" s="104" t="s">
        <v>4737</v>
      </c>
      <c r="D7" s="88">
        <v>25782295</v>
      </c>
      <c r="E7" s="88" t="s">
        <v>345</v>
      </c>
      <c r="F7" s="80"/>
      <c r="G7" s="88"/>
      <c r="H7" s="332"/>
      <c r="I7" s="88" t="s">
        <v>2199</v>
      </c>
      <c r="J7" s="161"/>
      <c r="K7" s="15">
        <f t="shared" si="0"/>
        <v>0</v>
      </c>
      <c r="L7" s="161"/>
      <c r="M7" s="15">
        <f t="shared" si="1"/>
        <v>0</v>
      </c>
      <c r="N7" s="16"/>
      <c r="O7" s="15">
        <f t="shared" si="2"/>
        <v>0</v>
      </c>
      <c r="P7" s="17"/>
      <c r="Q7" s="15">
        <f t="shared" si="3"/>
        <v>0</v>
      </c>
      <c r="R7" s="15"/>
      <c r="S7" s="15">
        <f t="shared" si="4"/>
        <v>0</v>
      </c>
      <c r="T7" s="127"/>
      <c r="U7" s="15">
        <f t="shared" si="5"/>
        <v>0</v>
      </c>
      <c r="V7" s="539"/>
      <c r="W7" s="539"/>
    </row>
    <row r="8" spans="1:23" ht="21" customHeight="1" x14ac:dyDescent="0.25">
      <c r="A8" s="586" t="s">
        <v>40</v>
      </c>
      <c r="B8" s="587"/>
      <c r="C8" s="292" t="s">
        <v>4738</v>
      </c>
      <c r="D8" s="50">
        <v>47970357</v>
      </c>
      <c r="E8" s="50" t="s">
        <v>17</v>
      </c>
      <c r="F8" s="79" t="s">
        <v>23</v>
      </c>
      <c r="G8" s="242" t="s">
        <v>226</v>
      </c>
      <c r="H8" s="486"/>
      <c r="I8" s="486" t="s">
        <v>1603</v>
      </c>
      <c r="J8" s="55">
        <v>0.37361111111111112</v>
      </c>
      <c r="K8" s="41">
        <f t="shared" si="0"/>
        <v>0.37361111111111112</v>
      </c>
      <c r="L8" s="55">
        <v>0.38333333333333341</v>
      </c>
      <c r="M8" s="55">
        <f t="shared" si="1"/>
        <v>0.38333333333333341</v>
      </c>
      <c r="N8" s="55">
        <v>0.38750000000000001</v>
      </c>
      <c r="O8" s="55">
        <f t="shared" si="2"/>
        <v>0.38750000000000001</v>
      </c>
      <c r="P8" s="55">
        <v>0.49583333333333329</v>
      </c>
      <c r="Q8" s="55">
        <f t="shared" si="3"/>
        <v>0.49583333333333329</v>
      </c>
      <c r="R8" s="41">
        <v>0.50763888888888886</v>
      </c>
      <c r="S8" s="41">
        <f t="shared" si="4"/>
        <v>0.50763888888888886</v>
      </c>
      <c r="T8" s="126">
        <v>0.53749999999999998</v>
      </c>
      <c r="U8" s="126">
        <f t="shared" si="5"/>
        <v>0.53749999999999998</v>
      </c>
      <c r="V8" s="539">
        <v>80</v>
      </c>
      <c r="W8" s="539">
        <v>50</v>
      </c>
    </row>
    <row r="9" spans="1:23" ht="21" customHeight="1" x14ac:dyDescent="0.25">
      <c r="A9" s="586" t="s">
        <v>43</v>
      </c>
      <c r="B9" s="587"/>
      <c r="C9" s="97" t="s">
        <v>4739</v>
      </c>
      <c r="D9" s="50">
        <v>77353990</v>
      </c>
      <c r="E9" s="50" t="s">
        <v>17</v>
      </c>
      <c r="F9" s="79" t="s">
        <v>38</v>
      </c>
      <c r="G9" s="242" t="s">
        <v>203</v>
      </c>
      <c r="H9" s="486"/>
      <c r="I9" s="486" t="s">
        <v>1603</v>
      </c>
      <c r="J9" s="55">
        <v>0.37430555555555561</v>
      </c>
      <c r="K9" s="41">
        <f t="shared" si="0"/>
        <v>0.37430555555555561</v>
      </c>
      <c r="L9" s="55">
        <v>0.38750000000000001</v>
      </c>
      <c r="M9" s="41">
        <f t="shared" si="1"/>
        <v>0.38750000000000001</v>
      </c>
      <c r="N9" s="70">
        <v>0.39305555555555549</v>
      </c>
      <c r="O9" s="41">
        <f t="shared" si="2"/>
        <v>0.39305555555555549</v>
      </c>
      <c r="P9" s="71">
        <v>0.5083333333333333</v>
      </c>
      <c r="Q9" s="41">
        <f t="shared" si="3"/>
        <v>0.5083333333333333</v>
      </c>
      <c r="R9" s="41">
        <v>0.52083333333333337</v>
      </c>
      <c r="S9" s="41">
        <f t="shared" si="4"/>
        <v>0.52083333333333337</v>
      </c>
      <c r="T9" s="126">
        <v>4.9305555555555547E-2</v>
      </c>
      <c r="U9" s="126">
        <f t="shared" si="5"/>
        <v>4.9305555555555547E-2</v>
      </c>
      <c r="V9" s="539">
        <v>80</v>
      </c>
      <c r="W9" s="539"/>
    </row>
    <row r="10" spans="1:23" ht="21" customHeight="1" x14ac:dyDescent="0.25">
      <c r="A10" s="586" t="s">
        <v>48</v>
      </c>
      <c r="B10" s="587"/>
      <c r="C10" s="97" t="s">
        <v>4740</v>
      </c>
      <c r="D10" s="50">
        <v>29541142</v>
      </c>
      <c r="E10" s="21" t="s">
        <v>2576</v>
      </c>
      <c r="F10" s="79" t="s">
        <v>28</v>
      </c>
      <c r="G10" s="105"/>
      <c r="H10" s="180"/>
      <c r="I10" s="105" t="s">
        <v>4464</v>
      </c>
      <c r="J10" s="55">
        <v>0.38541666666666669</v>
      </c>
      <c r="K10" s="41">
        <f t="shared" si="0"/>
        <v>0.38541666666666669</v>
      </c>
      <c r="L10" s="55">
        <v>0.39166666666666672</v>
      </c>
      <c r="M10" s="41">
        <f t="shared" si="1"/>
        <v>0.39166666666666672</v>
      </c>
      <c r="N10" s="70">
        <v>0.3972222222222222</v>
      </c>
      <c r="O10" s="41">
        <f t="shared" si="2"/>
        <v>0.3972222222222222</v>
      </c>
      <c r="P10" s="71">
        <v>0.52013888888888893</v>
      </c>
      <c r="Q10" s="41">
        <f t="shared" si="3"/>
        <v>0.52013888888888893</v>
      </c>
      <c r="R10" s="41">
        <v>0.53194444444444444</v>
      </c>
      <c r="S10" s="41">
        <f t="shared" si="4"/>
        <v>0.53194444444444444</v>
      </c>
      <c r="T10" s="126">
        <v>6.3194444444444442E-2</v>
      </c>
      <c r="U10" s="126">
        <f t="shared" si="5"/>
        <v>6.3194444444444442E-2</v>
      </c>
      <c r="V10" s="539">
        <v>80</v>
      </c>
      <c r="W10" s="539"/>
    </row>
    <row r="11" spans="1:23" s="46" customFormat="1" ht="21" customHeight="1" x14ac:dyDescent="0.25">
      <c r="A11" s="586" t="s">
        <v>54</v>
      </c>
      <c r="B11" s="587"/>
      <c r="C11" s="97" t="s">
        <v>4741</v>
      </c>
      <c r="D11" s="50">
        <v>41465761</v>
      </c>
      <c r="E11" s="50" t="s">
        <v>271</v>
      </c>
      <c r="F11" s="79" t="s">
        <v>38</v>
      </c>
      <c r="G11" s="105"/>
      <c r="H11" s="180"/>
      <c r="I11" s="105" t="s">
        <v>4464</v>
      </c>
      <c r="J11" s="55">
        <v>0.38611111111111113</v>
      </c>
      <c r="K11" s="41">
        <f t="shared" si="0"/>
        <v>0.38611111111111113</v>
      </c>
      <c r="L11" s="55">
        <v>0.39652777777777781</v>
      </c>
      <c r="M11" s="41">
        <f t="shared" si="1"/>
        <v>0.39652777777777781</v>
      </c>
      <c r="N11" s="70">
        <v>0.40208333333333329</v>
      </c>
      <c r="O11" s="41">
        <f t="shared" si="2"/>
        <v>0.40208333333333329</v>
      </c>
      <c r="P11" s="71">
        <v>0.53194444444444444</v>
      </c>
      <c r="Q11" s="41">
        <f t="shared" si="3"/>
        <v>0.53194444444444444</v>
      </c>
      <c r="R11" s="41">
        <v>0.54374999999999996</v>
      </c>
      <c r="S11" s="41">
        <f t="shared" si="4"/>
        <v>0.54374999999999996</v>
      </c>
      <c r="T11" s="126">
        <v>6.3888888888888884E-2</v>
      </c>
      <c r="U11" s="126">
        <f t="shared" si="5"/>
        <v>6.3888888888888884E-2</v>
      </c>
      <c r="V11" s="539">
        <v>80</v>
      </c>
      <c r="W11" s="539"/>
    </row>
    <row r="12" spans="1:23" ht="21" customHeight="1" x14ac:dyDescent="0.25">
      <c r="A12" s="586" t="s">
        <v>58</v>
      </c>
      <c r="B12" s="587"/>
      <c r="C12" s="97" t="s">
        <v>4742</v>
      </c>
      <c r="D12" s="50">
        <v>25632457</v>
      </c>
      <c r="E12" s="201" t="s">
        <v>521</v>
      </c>
      <c r="F12" s="79" t="s">
        <v>660</v>
      </c>
      <c r="G12" s="50"/>
      <c r="H12" s="182"/>
      <c r="I12" s="50" t="s">
        <v>2040</v>
      </c>
      <c r="J12" s="55">
        <v>0.39513888888888887</v>
      </c>
      <c r="K12" s="41">
        <f t="shared" si="0"/>
        <v>0.39513888888888887</v>
      </c>
      <c r="L12" s="55">
        <v>0.40138888888888891</v>
      </c>
      <c r="M12" s="41">
        <f t="shared" si="1"/>
        <v>0.40138888888888891</v>
      </c>
      <c r="N12" s="70">
        <v>0.40763888888888888</v>
      </c>
      <c r="O12" s="41">
        <f t="shared" si="2"/>
        <v>0.40763888888888888</v>
      </c>
      <c r="P12" s="71">
        <v>0.5444444444444444</v>
      </c>
      <c r="Q12" s="41">
        <f t="shared" si="3"/>
        <v>0.5444444444444444</v>
      </c>
      <c r="R12" s="41">
        <v>0.55694444444444446</v>
      </c>
      <c r="S12" s="41">
        <f t="shared" si="4"/>
        <v>0.55694444444444446</v>
      </c>
      <c r="T12" s="126">
        <v>7.6388888888888895E-2</v>
      </c>
      <c r="U12" s="126">
        <f t="shared" si="5"/>
        <v>7.6388888888888895E-2</v>
      </c>
      <c r="V12" s="539">
        <v>80</v>
      </c>
      <c r="W12" s="539"/>
    </row>
    <row r="13" spans="1:23" ht="21" customHeight="1" x14ac:dyDescent="0.25">
      <c r="A13" s="586" t="s">
        <v>64</v>
      </c>
      <c r="B13" s="587"/>
      <c r="C13" s="97" t="s">
        <v>4743</v>
      </c>
      <c r="D13" s="50">
        <v>74818315</v>
      </c>
      <c r="E13" s="207" t="s">
        <v>138</v>
      </c>
      <c r="F13" s="79" t="s">
        <v>28</v>
      </c>
      <c r="G13" s="50"/>
      <c r="H13" s="182"/>
      <c r="I13" s="50" t="s">
        <v>415</v>
      </c>
      <c r="J13" s="55">
        <v>0.40138888888888891</v>
      </c>
      <c r="K13" s="41">
        <f t="shared" si="0"/>
        <v>0.40138888888888891</v>
      </c>
      <c r="L13" s="55">
        <v>0.40625</v>
      </c>
      <c r="M13" s="55">
        <f t="shared" si="1"/>
        <v>0.40625</v>
      </c>
      <c r="N13" s="55">
        <v>0.41180555555555548</v>
      </c>
      <c r="O13" s="55">
        <f t="shared" si="2"/>
        <v>0.41180555555555548</v>
      </c>
      <c r="P13" s="55">
        <v>0.55625000000000002</v>
      </c>
      <c r="Q13" s="55">
        <f t="shared" si="3"/>
        <v>0.55625000000000002</v>
      </c>
      <c r="R13" s="41">
        <v>0.57152777777777775</v>
      </c>
      <c r="S13" s="41">
        <f t="shared" si="4"/>
        <v>0.57152777777777775</v>
      </c>
      <c r="T13" s="126">
        <v>9.166666666666666E-2</v>
      </c>
      <c r="U13" s="126">
        <f t="shared" si="5"/>
        <v>9.166666666666666E-2</v>
      </c>
      <c r="V13" s="539">
        <v>80</v>
      </c>
      <c r="W13" s="539"/>
    </row>
    <row r="14" spans="1:23" s="46" customFormat="1" ht="21" customHeight="1" x14ac:dyDescent="0.25">
      <c r="A14" s="586" t="s">
        <v>67</v>
      </c>
      <c r="B14" s="587"/>
      <c r="C14" s="292" t="s">
        <v>4744</v>
      </c>
      <c r="D14" s="50">
        <v>41103184</v>
      </c>
      <c r="E14" s="21" t="s">
        <v>295</v>
      </c>
      <c r="F14" s="79" t="s">
        <v>4229</v>
      </c>
      <c r="G14" s="242" t="s">
        <v>696</v>
      </c>
      <c r="H14" s="180"/>
      <c r="I14" s="105" t="s">
        <v>4464</v>
      </c>
      <c r="J14" s="55">
        <v>0.41111111111111109</v>
      </c>
      <c r="K14" s="41">
        <f t="shared" si="0"/>
        <v>0.41111111111111109</v>
      </c>
      <c r="L14" s="55">
        <v>0.41319444444444442</v>
      </c>
      <c r="M14" s="41">
        <f t="shared" si="1"/>
        <v>0.41319444444444442</v>
      </c>
      <c r="N14" s="70">
        <v>0.4201388888888889</v>
      </c>
      <c r="O14" s="41">
        <f t="shared" si="2"/>
        <v>0.4201388888888889</v>
      </c>
      <c r="P14" s="71">
        <v>0.56319444444444444</v>
      </c>
      <c r="Q14" s="41">
        <f t="shared" si="3"/>
        <v>0.56319444444444444</v>
      </c>
      <c r="R14" s="41">
        <v>0.57638888888888884</v>
      </c>
      <c r="S14" s="41">
        <f t="shared" si="4"/>
        <v>0.57638888888888884</v>
      </c>
      <c r="T14" s="126">
        <v>0.1034722222222222</v>
      </c>
      <c r="U14" s="72">
        <f t="shared" si="5"/>
        <v>0.1034722222222222</v>
      </c>
      <c r="V14" s="539">
        <v>80</v>
      </c>
      <c r="W14" s="539">
        <v>40</v>
      </c>
    </row>
    <row r="15" spans="1:23" ht="21" customHeight="1" x14ac:dyDescent="0.25">
      <c r="A15" s="586" t="s">
        <v>70</v>
      </c>
      <c r="B15" s="587"/>
      <c r="C15" s="97" t="s">
        <v>4745</v>
      </c>
      <c r="D15" s="50">
        <v>70014230</v>
      </c>
      <c r="E15" s="201" t="s">
        <v>45</v>
      </c>
      <c r="F15" s="79" t="s">
        <v>28</v>
      </c>
      <c r="G15" s="245"/>
      <c r="H15" s="347"/>
      <c r="I15" s="245" t="s">
        <v>63</v>
      </c>
      <c r="J15" s="55">
        <v>0.41249999999999998</v>
      </c>
      <c r="K15" s="41">
        <f t="shared" si="0"/>
        <v>0.41249999999999998</v>
      </c>
      <c r="L15" s="55">
        <v>0.4201388888888889</v>
      </c>
      <c r="M15" s="41">
        <f t="shared" si="1"/>
        <v>0.4201388888888889</v>
      </c>
      <c r="N15" s="70">
        <v>0.42499999999999999</v>
      </c>
      <c r="O15" s="41">
        <f t="shared" si="2"/>
        <v>0.42499999999999999</v>
      </c>
      <c r="P15" s="71">
        <v>0.56458333333333333</v>
      </c>
      <c r="Q15" s="41">
        <f t="shared" si="3"/>
        <v>0.56458333333333333</v>
      </c>
      <c r="R15" s="41">
        <v>0.58194444444444449</v>
      </c>
      <c r="S15" s="41">
        <f t="shared" si="4"/>
        <v>0.58194444444444449</v>
      </c>
      <c r="T15" s="126">
        <v>0.59861111111111109</v>
      </c>
      <c r="U15" s="72">
        <f t="shared" si="5"/>
        <v>0.59861111111111109</v>
      </c>
      <c r="V15" s="539">
        <v>80</v>
      </c>
      <c r="W15" s="539"/>
    </row>
    <row r="16" spans="1:23" ht="21" customHeight="1" x14ac:dyDescent="0.25">
      <c r="A16" s="586" t="s">
        <v>73</v>
      </c>
      <c r="B16" s="587"/>
      <c r="C16" s="97" t="s">
        <v>4746</v>
      </c>
      <c r="D16" s="50">
        <v>46316073</v>
      </c>
      <c r="E16" s="50" t="s">
        <v>271</v>
      </c>
      <c r="F16" s="79" t="s">
        <v>23</v>
      </c>
      <c r="G16" s="105"/>
      <c r="H16" s="105"/>
      <c r="I16" s="105" t="s">
        <v>4464</v>
      </c>
      <c r="J16" s="55">
        <v>0.42569444444444438</v>
      </c>
      <c r="K16" s="41">
        <f t="shared" si="0"/>
        <v>0.42569444444444438</v>
      </c>
      <c r="L16" s="55">
        <v>0.42638888888888887</v>
      </c>
      <c r="M16" s="41">
        <f t="shared" si="1"/>
        <v>0.42638888888888887</v>
      </c>
      <c r="N16" s="70">
        <v>0.43194444444444452</v>
      </c>
      <c r="O16" s="41">
        <f t="shared" si="2"/>
        <v>0.43194444444444452</v>
      </c>
      <c r="P16" s="71">
        <v>0.56874999999999998</v>
      </c>
      <c r="Q16" s="41">
        <f t="shared" si="3"/>
        <v>0.56874999999999998</v>
      </c>
      <c r="R16" s="41">
        <v>0.58402777777777781</v>
      </c>
      <c r="S16" s="41">
        <f t="shared" si="4"/>
        <v>0.58402777777777781</v>
      </c>
      <c r="T16" s="126">
        <v>0.10625</v>
      </c>
      <c r="U16" s="72">
        <f t="shared" si="5"/>
        <v>0.10625</v>
      </c>
      <c r="V16" s="539">
        <v>80</v>
      </c>
      <c r="W16" s="539"/>
    </row>
    <row r="17" spans="1:23" ht="21" customHeight="1" x14ac:dyDescent="0.25">
      <c r="A17" s="586" t="s">
        <v>76</v>
      </c>
      <c r="B17" s="587"/>
      <c r="C17" s="292" t="s">
        <v>4747</v>
      </c>
      <c r="D17" s="50">
        <v>75334144</v>
      </c>
      <c r="E17" s="50" t="s">
        <v>17</v>
      </c>
      <c r="F17" s="79" t="s">
        <v>23</v>
      </c>
      <c r="G17" s="105" t="s">
        <v>370</v>
      </c>
      <c r="H17" s="328"/>
      <c r="I17" s="96" t="s">
        <v>29</v>
      </c>
      <c r="J17" s="55">
        <v>0.42638888888888887</v>
      </c>
      <c r="K17" s="41">
        <f t="shared" si="0"/>
        <v>0.42638888888888887</v>
      </c>
      <c r="L17" s="55">
        <v>0.43055555555555558</v>
      </c>
      <c r="M17" s="41">
        <f t="shared" si="1"/>
        <v>0.43055555555555558</v>
      </c>
      <c r="N17" s="70">
        <v>0.43680555555555561</v>
      </c>
      <c r="O17" s="41">
        <f t="shared" si="2"/>
        <v>0.43680555555555561</v>
      </c>
      <c r="P17" s="71">
        <v>7.7083333333333337E-2</v>
      </c>
      <c r="Q17" s="41">
        <f t="shared" si="3"/>
        <v>7.7083333333333337E-2</v>
      </c>
      <c r="R17" s="41">
        <v>0.60277777777777775</v>
      </c>
      <c r="S17" s="41">
        <v>0.61319444444444449</v>
      </c>
      <c r="T17" s="126">
        <v>0.61597222222222225</v>
      </c>
      <c r="U17" s="126">
        <f t="shared" si="5"/>
        <v>0.61597222222222225</v>
      </c>
      <c r="V17" s="539">
        <v>80</v>
      </c>
      <c r="W17" s="539">
        <v>30</v>
      </c>
    </row>
    <row r="18" spans="1:23" ht="21" customHeight="1" x14ac:dyDescent="0.25">
      <c r="A18" s="586" t="s">
        <v>78</v>
      </c>
      <c r="B18" s="587"/>
      <c r="C18" s="292" t="s">
        <v>4748</v>
      </c>
      <c r="D18" s="50">
        <v>75326743</v>
      </c>
      <c r="E18" s="50" t="s">
        <v>17</v>
      </c>
      <c r="F18" s="79" t="s">
        <v>23</v>
      </c>
      <c r="G18" s="105" t="s">
        <v>194</v>
      </c>
      <c r="H18" s="349"/>
      <c r="I18" s="111" t="s">
        <v>168</v>
      </c>
      <c r="J18" s="55">
        <v>0.43125000000000002</v>
      </c>
      <c r="K18" s="41">
        <f t="shared" si="0"/>
        <v>0.43125000000000002</v>
      </c>
      <c r="L18" s="55">
        <v>0.43541666666666667</v>
      </c>
      <c r="M18" s="41">
        <f t="shared" si="1"/>
        <v>0.43541666666666667</v>
      </c>
      <c r="N18" s="70">
        <v>0.44236111111111109</v>
      </c>
      <c r="O18" s="41">
        <f t="shared" si="2"/>
        <v>0.44236111111111109</v>
      </c>
      <c r="P18" s="71">
        <v>0.58888888888888891</v>
      </c>
      <c r="Q18" s="41">
        <f t="shared" si="3"/>
        <v>0.58888888888888891</v>
      </c>
      <c r="R18" s="41">
        <v>0.60902777777777772</v>
      </c>
      <c r="S18" s="41">
        <f>R18+$S$62</f>
        <v>0.60902777777777772</v>
      </c>
      <c r="T18" s="126">
        <v>0.63749999999999996</v>
      </c>
      <c r="U18" s="126">
        <f t="shared" si="5"/>
        <v>0.63749999999999996</v>
      </c>
      <c r="V18" s="539">
        <v>100</v>
      </c>
      <c r="W18" s="539">
        <v>40</v>
      </c>
    </row>
    <row r="19" spans="1:23" ht="21" customHeight="1" x14ac:dyDescent="0.25">
      <c r="A19" s="586" t="s">
        <v>80</v>
      </c>
      <c r="B19" s="587"/>
      <c r="C19" s="97" t="s">
        <v>4749</v>
      </c>
      <c r="D19" s="50">
        <v>46906631</v>
      </c>
      <c r="E19" s="21" t="s">
        <v>301</v>
      </c>
      <c r="F19" s="79" t="s">
        <v>38</v>
      </c>
      <c r="G19" s="105" t="s">
        <v>42</v>
      </c>
      <c r="H19" s="349"/>
      <c r="I19" s="111" t="s">
        <v>168</v>
      </c>
      <c r="J19" s="55">
        <v>0.43541666666666667</v>
      </c>
      <c r="K19" s="41">
        <f t="shared" si="0"/>
        <v>0.43541666666666667</v>
      </c>
      <c r="L19" s="55">
        <v>0.44166666666666671</v>
      </c>
      <c r="M19" s="41">
        <f t="shared" si="1"/>
        <v>0.44166666666666671</v>
      </c>
      <c r="N19" s="70">
        <v>0.45</v>
      </c>
      <c r="O19" s="41">
        <f t="shared" si="2"/>
        <v>0.45</v>
      </c>
      <c r="P19" s="71">
        <v>0.59097222222222223</v>
      </c>
      <c r="Q19" s="41">
        <f t="shared" si="3"/>
        <v>0.59097222222222223</v>
      </c>
      <c r="R19" s="41">
        <v>0.61388888888888893</v>
      </c>
      <c r="S19" s="41">
        <f>R19+$S$62</f>
        <v>0.61388888888888893</v>
      </c>
      <c r="T19" s="126">
        <v>0.62916666666666665</v>
      </c>
      <c r="U19" s="126">
        <f t="shared" si="5"/>
        <v>0.62916666666666665</v>
      </c>
      <c r="V19" s="539">
        <v>100</v>
      </c>
      <c r="W19" s="539"/>
    </row>
    <row r="20" spans="1:23" s="4" customFormat="1" ht="21" customHeight="1" x14ac:dyDescent="0.25">
      <c r="A20" s="586" t="s">
        <v>82</v>
      </c>
      <c r="B20" s="587"/>
      <c r="C20" s="97" t="s">
        <v>4750</v>
      </c>
      <c r="D20" s="50">
        <v>43305633</v>
      </c>
      <c r="E20" s="207" t="s">
        <v>138</v>
      </c>
      <c r="F20" s="79" t="s">
        <v>23</v>
      </c>
      <c r="G20" s="242" t="s">
        <v>2545</v>
      </c>
      <c r="H20" s="347"/>
      <c r="I20" s="245" t="s">
        <v>90</v>
      </c>
      <c r="J20" s="55">
        <v>0.43680555555555561</v>
      </c>
      <c r="K20" s="41">
        <f t="shared" si="0"/>
        <v>0.43680555555555561</v>
      </c>
      <c r="L20" s="55">
        <v>0.4465277777777778</v>
      </c>
      <c r="M20" s="41">
        <f t="shared" si="1"/>
        <v>0.4465277777777778</v>
      </c>
      <c r="N20" s="70">
        <v>0.48680555555555549</v>
      </c>
      <c r="O20" s="41">
        <f t="shared" si="2"/>
        <v>0.48680555555555549</v>
      </c>
      <c r="P20" s="71">
        <v>0.57847222222222228</v>
      </c>
      <c r="Q20" s="41">
        <f t="shared" si="3"/>
        <v>0.57847222222222228</v>
      </c>
      <c r="R20" s="41">
        <v>0.59097222222222223</v>
      </c>
      <c r="S20" s="41" t="e">
        <f>#REF!+$S$62</f>
        <v>#REF!</v>
      </c>
      <c r="T20" s="126">
        <v>0.11874999999999999</v>
      </c>
      <c r="U20" s="126">
        <f t="shared" si="5"/>
        <v>0.11874999999999999</v>
      </c>
      <c r="V20" s="539">
        <v>80</v>
      </c>
      <c r="W20" s="539"/>
    </row>
    <row r="21" spans="1:23" ht="21" customHeight="1" x14ac:dyDescent="0.25">
      <c r="A21" s="586" t="s">
        <v>87</v>
      </c>
      <c r="B21" s="587"/>
      <c r="C21" s="292" t="s">
        <v>4751</v>
      </c>
      <c r="D21" s="50">
        <v>48322962</v>
      </c>
      <c r="E21" s="201" t="s">
        <v>45</v>
      </c>
      <c r="F21" s="79" t="s">
        <v>28</v>
      </c>
      <c r="G21" s="242" t="s">
        <v>4752</v>
      </c>
      <c r="H21" s="182"/>
      <c r="I21" s="50" t="s">
        <v>2199</v>
      </c>
      <c r="J21" s="55">
        <v>0.44861111111111113</v>
      </c>
      <c r="K21" s="41">
        <f t="shared" si="0"/>
        <v>0.44861111111111113</v>
      </c>
      <c r="L21" s="55">
        <v>0.4513888888888889</v>
      </c>
      <c r="M21" s="55">
        <f t="shared" si="1"/>
        <v>0.4513888888888889</v>
      </c>
      <c r="N21" s="55">
        <v>0.48958333333333331</v>
      </c>
      <c r="O21" s="55">
        <f t="shared" si="2"/>
        <v>0.48958333333333331</v>
      </c>
      <c r="P21" s="55">
        <v>0.57638888888888884</v>
      </c>
      <c r="Q21" s="55">
        <f t="shared" si="3"/>
        <v>0.57638888888888884</v>
      </c>
      <c r="R21" s="41">
        <v>0.59722222222222221</v>
      </c>
      <c r="S21" s="41">
        <f t="shared" ref="S21:S35" si="6">R21+$S$62</f>
        <v>0.59722222222222221</v>
      </c>
      <c r="T21" s="126">
        <v>0.61041666666666672</v>
      </c>
      <c r="U21" s="126">
        <f t="shared" si="5"/>
        <v>0.61041666666666672</v>
      </c>
      <c r="V21" s="539">
        <v>80</v>
      </c>
      <c r="W21" s="539">
        <v>30</v>
      </c>
    </row>
    <row r="22" spans="1:23" ht="21" customHeight="1" x14ac:dyDescent="0.25">
      <c r="A22" s="586" t="s">
        <v>91</v>
      </c>
      <c r="B22" s="587"/>
      <c r="C22" s="97" t="s">
        <v>4753</v>
      </c>
      <c r="D22" s="50">
        <v>44374070</v>
      </c>
      <c r="E22" s="21" t="s">
        <v>295</v>
      </c>
      <c r="F22" s="79" t="s">
        <v>38</v>
      </c>
      <c r="G22" s="242" t="s">
        <v>116</v>
      </c>
      <c r="H22" s="182"/>
      <c r="I22" s="50" t="s">
        <v>1632</v>
      </c>
      <c r="J22" s="55">
        <v>0.46180555555555558</v>
      </c>
      <c r="K22" s="41">
        <f t="shared" si="0"/>
        <v>0.46180555555555558</v>
      </c>
      <c r="L22" s="55">
        <v>0.48402777777777778</v>
      </c>
      <c r="M22" s="41">
        <f t="shared" si="1"/>
        <v>0.48402777777777778</v>
      </c>
      <c r="N22" s="70">
        <v>0.4909722222222222</v>
      </c>
      <c r="O22" s="41">
        <f t="shared" si="2"/>
        <v>0.4909722222222222</v>
      </c>
      <c r="P22" s="71">
        <v>0.60138888888888886</v>
      </c>
      <c r="Q22" s="41">
        <f t="shared" si="3"/>
        <v>0.60138888888888886</v>
      </c>
      <c r="R22" s="41">
        <v>0.61388888888888893</v>
      </c>
      <c r="S22" s="41">
        <f t="shared" si="6"/>
        <v>0.61388888888888893</v>
      </c>
      <c r="T22" s="126">
        <v>0.62569444444444444</v>
      </c>
      <c r="U22" s="126">
        <f t="shared" si="5"/>
        <v>0.62569444444444444</v>
      </c>
      <c r="V22" s="539">
        <v>90</v>
      </c>
      <c r="W22" s="539"/>
    </row>
    <row r="23" spans="1:23" ht="21" customHeight="1" x14ac:dyDescent="0.25">
      <c r="A23" s="586" t="s">
        <v>96</v>
      </c>
      <c r="B23" s="587"/>
      <c r="C23" s="97" t="s">
        <v>4754</v>
      </c>
      <c r="D23" s="50">
        <v>25456177</v>
      </c>
      <c r="E23" s="50" t="s">
        <v>271</v>
      </c>
      <c r="F23" s="79" t="s">
        <v>38</v>
      </c>
      <c r="G23" s="87"/>
      <c r="H23" s="326"/>
      <c r="I23" s="87" t="s">
        <v>498</v>
      </c>
      <c r="J23" s="70">
        <v>0.50624999999999998</v>
      </c>
      <c r="K23" s="70">
        <f t="shared" si="0"/>
        <v>0.50624999999999998</v>
      </c>
      <c r="L23" s="70">
        <v>0.50902777777777775</v>
      </c>
      <c r="M23" s="70">
        <f t="shared" si="1"/>
        <v>0.50902777777777775</v>
      </c>
      <c r="N23" s="70">
        <v>0.51458333333333328</v>
      </c>
      <c r="O23" s="70">
        <f t="shared" si="2"/>
        <v>0.51458333333333328</v>
      </c>
      <c r="P23" s="70">
        <v>0.60347222222222219</v>
      </c>
      <c r="Q23" s="70">
        <f t="shared" si="3"/>
        <v>0.60347222222222219</v>
      </c>
      <c r="R23" s="41">
        <v>0.12083333333333331</v>
      </c>
      <c r="S23" s="41">
        <f t="shared" si="6"/>
        <v>0.12083333333333331</v>
      </c>
      <c r="T23" s="126">
        <v>0.13958333333333331</v>
      </c>
      <c r="U23" s="126">
        <f t="shared" si="5"/>
        <v>0.13958333333333331</v>
      </c>
      <c r="V23" s="539">
        <v>80</v>
      </c>
      <c r="W23" s="539"/>
    </row>
    <row r="24" spans="1:23" ht="21" customHeight="1" x14ac:dyDescent="0.25">
      <c r="A24" s="600"/>
      <c r="B24" s="587"/>
      <c r="C24" s="104" t="s">
        <v>4345</v>
      </c>
      <c r="D24" s="88">
        <v>75426768</v>
      </c>
      <c r="E24" s="88" t="s">
        <v>45</v>
      </c>
      <c r="F24" s="80"/>
      <c r="G24" s="88"/>
      <c r="H24" s="332"/>
      <c r="I24" s="88" t="s">
        <v>2199</v>
      </c>
      <c r="J24" s="161"/>
      <c r="K24" s="15">
        <f t="shared" si="0"/>
        <v>0</v>
      </c>
      <c r="L24" s="161"/>
      <c r="M24" s="15">
        <f t="shared" si="1"/>
        <v>0</v>
      </c>
      <c r="N24" s="16"/>
      <c r="O24" s="15">
        <f t="shared" si="2"/>
        <v>0</v>
      </c>
      <c r="P24" s="17"/>
      <c r="Q24" s="15">
        <f t="shared" si="3"/>
        <v>0</v>
      </c>
      <c r="R24" s="15"/>
      <c r="S24" s="15">
        <f t="shared" si="6"/>
        <v>0</v>
      </c>
      <c r="T24" s="127"/>
      <c r="U24" s="15">
        <f t="shared" si="5"/>
        <v>0</v>
      </c>
      <c r="V24" s="546"/>
      <c r="W24" s="546"/>
    </row>
    <row r="25" spans="1:23" ht="21" customHeight="1" x14ac:dyDescent="0.25">
      <c r="A25" s="586" t="s">
        <v>98</v>
      </c>
      <c r="B25" s="587"/>
      <c r="C25" s="292" t="s">
        <v>4755</v>
      </c>
      <c r="D25" s="50">
        <v>76940311</v>
      </c>
      <c r="E25" s="201" t="s">
        <v>45</v>
      </c>
      <c r="F25" s="79" t="s">
        <v>28</v>
      </c>
      <c r="G25" s="105" t="s">
        <v>33</v>
      </c>
      <c r="H25" s="182"/>
      <c r="I25" s="48" t="s">
        <v>1977</v>
      </c>
      <c r="J25" s="70">
        <v>0.57499999999999996</v>
      </c>
      <c r="K25" s="70">
        <f t="shared" si="0"/>
        <v>0.57499999999999996</v>
      </c>
      <c r="L25" s="70">
        <v>0.5756944444444444</v>
      </c>
      <c r="M25" s="70">
        <f t="shared" si="1"/>
        <v>0.5756944444444444</v>
      </c>
      <c r="N25" s="70">
        <v>0.58263888888888893</v>
      </c>
      <c r="O25" s="70">
        <f t="shared" si="2"/>
        <v>0.58263888888888893</v>
      </c>
      <c r="P25" s="70">
        <v>0.64166666666666672</v>
      </c>
      <c r="Q25" s="70">
        <f t="shared" si="3"/>
        <v>0.64166666666666672</v>
      </c>
      <c r="R25" s="70">
        <v>0.15486111111111109</v>
      </c>
      <c r="S25" s="70">
        <f t="shared" si="6"/>
        <v>0.15486111111111109</v>
      </c>
      <c r="T25" s="126">
        <v>0.16666666666666671</v>
      </c>
      <c r="U25" s="126">
        <f t="shared" si="5"/>
        <v>0.16666666666666671</v>
      </c>
      <c r="V25" s="539">
        <v>80</v>
      </c>
      <c r="W25" s="539"/>
    </row>
    <row r="26" spans="1:23" s="4" customFormat="1" ht="21" customHeight="1" x14ac:dyDescent="0.25">
      <c r="A26" s="586" t="s">
        <v>102</v>
      </c>
      <c r="B26" s="587"/>
      <c r="C26" s="292" t="s">
        <v>4756</v>
      </c>
      <c r="D26" s="50">
        <v>44647164</v>
      </c>
      <c r="E26" s="201" t="s">
        <v>45</v>
      </c>
      <c r="F26" s="79" t="s">
        <v>60</v>
      </c>
      <c r="G26" s="105" t="s">
        <v>4685</v>
      </c>
      <c r="H26" s="550"/>
      <c r="I26" s="50" t="s">
        <v>2199</v>
      </c>
      <c r="J26" s="55">
        <v>0.6479166666666667</v>
      </c>
      <c r="K26" s="41">
        <f t="shared" si="0"/>
        <v>0.6479166666666667</v>
      </c>
      <c r="L26" s="55">
        <v>0.64861111111111114</v>
      </c>
      <c r="M26" s="41">
        <f t="shared" si="1"/>
        <v>0.64861111111111114</v>
      </c>
      <c r="N26" s="70">
        <v>0.65902777777777777</v>
      </c>
      <c r="O26" s="41">
        <f t="shared" si="2"/>
        <v>0.65902777777777777</v>
      </c>
      <c r="P26" s="71">
        <v>0.2048611111111111</v>
      </c>
      <c r="Q26" s="41">
        <f t="shared" si="3"/>
        <v>0.2048611111111111</v>
      </c>
      <c r="R26" s="41">
        <v>0.71736111111111112</v>
      </c>
      <c r="S26" s="41">
        <f t="shared" si="6"/>
        <v>0.71736111111111112</v>
      </c>
      <c r="T26" s="126">
        <v>0.2298611111111111</v>
      </c>
      <c r="U26" s="72">
        <f t="shared" si="5"/>
        <v>0.2298611111111111</v>
      </c>
      <c r="V26" s="539">
        <v>80</v>
      </c>
      <c r="W26" s="539">
        <v>40</v>
      </c>
    </row>
    <row r="27" spans="1:23" s="46" customFormat="1" ht="21" customHeight="1" x14ac:dyDescent="0.25">
      <c r="A27" s="586" t="s">
        <v>106</v>
      </c>
      <c r="B27" s="587"/>
      <c r="C27" s="97" t="s">
        <v>4757</v>
      </c>
      <c r="D27" s="50">
        <v>45916547</v>
      </c>
      <c r="E27" s="201" t="s">
        <v>45</v>
      </c>
      <c r="F27" s="79" t="s">
        <v>28</v>
      </c>
      <c r="G27" s="50"/>
      <c r="H27" s="182"/>
      <c r="I27" s="50" t="s">
        <v>2199</v>
      </c>
      <c r="J27" s="55">
        <v>0.5756944444444444</v>
      </c>
      <c r="K27" s="41">
        <f t="shared" si="0"/>
        <v>0.5756944444444444</v>
      </c>
      <c r="L27" s="55">
        <v>0.58263888888888893</v>
      </c>
      <c r="M27" s="41">
        <f t="shared" si="1"/>
        <v>0.58263888888888893</v>
      </c>
      <c r="N27" s="70">
        <v>0.59236111111111112</v>
      </c>
      <c r="O27" s="41">
        <f t="shared" si="2"/>
        <v>0.59236111111111112</v>
      </c>
      <c r="P27" s="71">
        <v>0.1451388888888889</v>
      </c>
      <c r="Q27" s="41">
        <f t="shared" si="3"/>
        <v>0.1451388888888889</v>
      </c>
      <c r="R27" s="41">
        <v>0.65972222222222221</v>
      </c>
      <c r="S27" s="41">
        <f t="shared" si="6"/>
        <v>0.65972222222222221</v>
      </c>
      <c r="T27" s="126">
        <v>0.17222222222222219</v>
      </c>
      <c r="U27" s="126">
        <f t="shared" si="5"/>
        <v>0.17222222222222219</v>
      </c>
      <c r="V27" s="539">
        <v>80</v>
      </c>
      <c r="W27" s="539"/>
    </row>
    <row r="28" spans="1:23" ht="21" customHeight="1" x14ac:dyDescent="0.25">
      <c r="A28" s="586" t="s">
        <v>110</v>
      </c>
      <c r="B28" s="587"/>
      <c r="C28" s="292" t="s">
        <v>4758</v>
      </c>
      <c r="D28" s="50">
        <v>44787393</v>
      </c>
      <c r="E28" s="201" t="s">
        <v>45</v>
      </c>
      <c r="F28" s="79" t="s">
        <v>38</v>
      </c>
      <c r="G28" s="105" t="s">
        <v>370</v>
      </c>
      <c r="H28" s="182"/>
      <c r="I28" s="50" t="s">
        <v>2295</v>
      </c>
      <c r="J28" s="55">
        <v>0.64722222222222225</v>
      </c>
      <c r="K28" s="41">
        <f t="shared" si="0"/>
        <v>0.64722222222222225</v>
      </c>
      <c r="L28" s="55">
        <v>0.65277777777777779</v>
      </c>
      <c r="M28" s="41">
        <f t="shared" si="1"/>
        <v>0.65277777777777779</v>
      </c>
      <c r="N28" s="70">
        <v>0.65555555555555556</v>
      </c>
      <c r="O28" s="41">
        <f t="shared" si="2"/>
        <v>0.65555555555555556</v>
      </c>
      <c r="P28" s="71">
        <v>0.7</v>
      </c>
      <c r="Q28" s="41">
        <f t="shared" si="3"/>
        <v>0.7</v>
      </c>
      <c r="R28" s="41">
        <v>0.21249999999999999</v>
      </c>
      <c r="S28" s="41">
        <f t="shared" si="6"/>
        <v>0.21249999999999999</v>
      </c>
      <c r="T28" s="126">
        <v>0.72569444444444442</v>
      </c>
      <c r="U28" s="72">
        <f t="shared" si="5"/>
        <v>0.72569444444444442</v>
      </c>
      <c r="V28" s="539">
        <v>80</v>
      </c>
      <c r="W28" s="539">
        <v>30</v>
      </c>
    </row>
    <row r="29" spans="1:23" ht="21" customHeight="1" x14ac:dyDescent="0.25">
      <c r="A29" s="586" t="s">
        <v>114</v>
      </c>
      <c r="B29" s="587"/>
      <c r="C29" s="97" t="s">
        <v>4759</v>
      </c>
      <c r="D29" s="50">
        <v>75695458</v>
      </c>
      <c r="E29" s="50" t="s">
        <v>17</v>
      </c>
      <c r="F29" s="79" t="s">
        <v>38</v>
      </c>
      <c r="G29" s="105" t="s">
        <v>42</v>
      </c>
      <c r="H29" s="557"/>
      <c r="I29" s="134" t="s">
        <v>168</v>
      </c>
      <c r="J29" s="55">
        <v>0.64861111111111114</v>
      </c>
      <c r="K29" s="41">
        <f t="shared" si="0"/>
        <v>0.64861111111111114</v>
      </c>
      <c r="L29" s="55">
        <v>0.65625</v>
      </c>
      <c r="M29" s="55">
        <f t="shared" si="1"/>
        <v>0.65625</v>
      </c>
      <c r="N29" s="55">
        <v>0.66527777777777775</v>
      </c>
      <c r="O29" s="55">
        <f t="shared" si="2"/>
        <v>0.66527777777777775</v>
      </c>
      <c r="P29" s="55">
        <v>0.70972222222222225</v>
      </c>
      <c r="Q29" s="55">
        <f t="shared" si="3"/>
        <v>0.70972222222222225</v>
      </c>
      <c r="R29" s="55">
        <v>0.72916666666666663</v>
      </c>
      <c r="S29" s="55">
        <f t="shared" si="6"/>
        <v>0.72916666666666663</v>
      </c>
      <c r="T29" s="236">
        <v>0.24652777777777779</v>
      </c>
      <c r="U29" s="236">
        <f t="shared" si="5"/>
        <v>0.24652777777777779</v>
      </c>
      <c r="V29" s="539">
        <v>100</v>
      </c>
      <c r="W29" s="539"/>
    </row>
    <row r="30" spans="1:23" ht="21" customHeight="1" x14ac:dyDescent="0.25">
      <c r="A30" s="586" t="s">
        <v>118</v>
      </c>
      <c r="B30" s="587"/>
      <c r="C30" s="292" t="s">
        <v>4760</v>
      </c>
      <c r="D30" s="50">
        <v>40913148</v>
      </c>
      <c r="E30" s="201" t="s">
        <v>45</v>
      </c>
      <c r="F30" s="79" t="s">
        <v>60</v>
      </c>
      <c r="G30" s="184" t="s">
        <v>483</v>
      </c>
      <c r="H30" s="347"/>
      <c r="I30" s="245" t="s">
        <v>95</v>
      </c>
      <c r="J30" s="55">
        <v>0.65277777777777779</v>
      </c>
      <c r="K30" s="41">
        <f t="shared" si="0"/>
        <v>0.65277777777777779</v>
      </c>
      <c r="L30" s="55">
        <v>0.65833333333333333</v>
      </c>
      <c r="M30" s="41">
        <f t="shared" si="1"/>
        <v>0.65833333333333333</v>
      </c>
      <c r="N30" s="70">
        <v>0.66597222222222219</v>
      </c>
      <c r="O30" s="41">
        <f t="shared" si="2"/>
        <v>0.66597222222222219</v>
      </c>
      <c r="P30" s="71">
        <v>0.70972222222222225</v>
      </c>
      <c r="Q30" s="41">
        <f t="shared" si="3"/>
        <v>0.70972222222222225</v>
      </c>
      <c r="R30" s="41">
        <v>0.22430555555555559</v>
      </c>
      <c r="S30" s="41">
        <f t="shared" si="6"/>
        <v>0.22430555555555559</v>
      </c>
      <c r="T30" s="126">
        <v>0.74652777777777779</v>
      </c>
      <c r="U30" s="72">
        <f t="shared" si="5"/>
        <v>0.74652777777777779</v>
      </c>
      <c r="V30" s="539">
        <v>80</v>
      </c>
      <c r="W30" s="539">
        <v>30</v>
      </c>
    </row>
    <row r="31" spans="1:23" s="4" customFormat="1" ht="21" customHeight="1" x14ac:dyDescent="0.25">
      <c r="A31" s="586" t="s">
        <v>126</v>
      </c>
      <c r="B31" s="587"/>
      <c r="C31" s="97" t="s">
        <v>4761</v>
      </c>
      <c r="D31" s="50">
        <v>74576147</v>
      </c>
      <c r="E31" s="207" t="s">
        <v>138</v>
      </c>
      <c r="F31" s="79" t="s">
        <v>38</v>
      </c>
      <c r="G31" s="105" t="s">
        <v>146</v>
      </c>
      <c r="H31" s="329"/>
      <c r="I31" s="186" t="s">
        <v>159</v>
      </c>
      <c r="J31" s="55">
        <v>0.65694444444444444</v>
      </c>
      <c r="K31" s="41">
        <f t="shared" si="0"/>
        <v>0.65694444444444444</v>
      </c>
      <c r="L31" s="55">
        <v>0.66666666666666663</v>
      </c>
      <c r="M31" s="41">
        <f t="shared" si="1"/>
        <v>0.66666666666666663</v>
      </c>
      <c r="N31" s="70">
        <v>0.67291666666666672</v>
      </c>
      <c r="O31" s="41">
        <f t="shared" si="2"/>
        <v>0.67291666666666672</v>
      </c>
      <c r="P31" s="71">
        <v>0.21736111111111109</v>
      </c>
      <c r="Q31" s="41">
        <f t="shared" si="3"/>
        <v>0.21736111111111109</v>
      </c>
      <c r="R31" s="41">
        <v>0.73055555555555551</v>
      </c>
      <c r="S31" s="41">
        <f t="shared" si="6"/>
        <v>0.73055555555555551</v>
      </c>
      <c r="T31" s="236">
        <v>0.75277777777777777</v>
      </c>
      <c r="U31" s="236">
        <f t="shared" si="5"/>
        <v>0.75277777777777777</v>
      </c>
      <c r="V31" s="539">
        <v>130</v>
      </c>
      <c r="W31" s="539"/>
    </row>
    <row r="32" spans="1:23" s="46" customFormat="1" ht="21" customHeight="1" x14ac:dyDescent="0.25">
      <c r="A32" s="586" t="s">
        <v>130</v>
      </c>
      <c r="B32" s="587"/>
      <c r="C32" s="148" t="s">
        <v>4762</v>
      </c>
      <c r="D32" s="50">
        <v>71772578</v>
      </c>
      <c r="E32" s="50" t="s">
        <v>84</v>
      </c>
      <c r="F32" s="79" t="s">
        <v>60</v>
      </c>
      <c r="G32" s="184" t="s">
        <v>401</v>
      </c>
      <c r="H32" s="329"/>
      <c r="I32" s="186" t="s">
        <v>159</v>
      </c>
      <c r="J32" s="55">
        <v>0.65347222222222223</v>
      </c>
      <c r="K32" s="41">
        <f t="shared" si="0"/>
        <v>0.65347222222222223</v>
      </c>
      <c r="L32" s="55">
        <v>0.6645833333333333</v>
      </c>
      <c r="M32" s="41">
        <f t="shared" si="1"/>
        <v>0.6645833333333333</v>
      </c>
      <c r="N32" s="70">
        <v>0.67013888888888884</v>
      </c>
      <c r="O32" s="41">
        <f t="shared" si="2"/>
        <v>0.67013888888888884</v>
      </c>
      <c r="P32" s="71">
        <v>0.71319444444444446</v>
      </c>
      <c r="Q32" s="41">
        <f t="shared" si="3"/>
        <v>0.71319444444444446</v>
      </c>
      <c r="R32" s="41">
        <v>0.23680555555555549</v>
      </c>
      <c r="S32" s="41">
        <f t="shared" si="6"/>
        <v>0.23680555555555549</v>
      </c>
      <c r="T32" s="126">
        <v>0.24861111111111109</v>
      </c>
      <c r="U32" s="72">
        <f t="shared" si="5"/>
        <v>0.24861111111111109</v>
      </c>
      <c r="V32" s="539">
        <v>80</v>
      </c>
      <c r="W32" s="539">
        <v>50</v>
      </c>
    </row>
    <row r="33" spans="1:23" ht="21" customHeight="1" x14ac:dyDescent="0.25">
      <c r="A33" s="586" t="s">
        <v>237</v>
      </c>
      <c r="B33" s="587"/>
      <c r="C33" s="97" t="s">
        <v>4763</v>
      </c>
      <c r="D33" s="50">
        <v>7241766</v>
      </c>
      <c r="E33" s="21" t="s">
        <v>2704</v>
      </c>
      <c r="F33" s="79" t="s">
        <v>38</v>
      </c>
      <c r="G33" s="105"/>
      <c r="H33" s="21" t="s">
        <v>108</v>
      </c>
      <c r="I33" s="105" t="s">
        <v>4464</v>
      </c>
      <c r="J33" s="55">
        <v>0.6694444444444444</v>
      </c>
      <c r="K33" s="41">
        <f t="shared" si="0"/>
        <v>0.6694444444444444</v>
      </c>
      <c r="L33" s="55">
        <v>0.67013888888888884</v>
      </c>
      <c r="M33" s="41">
        <f t="shared" si="1"/>
        <v>0.67013888888888884</v>
      </c>
      <c r="N33" s="70">
        <v>0.67638888888888893</v>
      </c>
      <c r="O33" s="41">
        <f t="shared" si="2"/>
        <v>0.67638888888888893</v>
      </c>
      <c r="P33" s="71">
        <v>0.72083333333333333</v>
      </c>
      <c r="Q33" s="41">
        <f t="shared" si="3"/>
        <v>0.72083333333333333</v>
      </c>
      <c r="R33" s="41">
        <v>0.7416666666666667</v>
      </c>
      <c r="S33" s="41">
        <f t="shared" si="6"/>
        <v>0.7416666666666667</v>
      </c>
      <c r="T33" s="236">
        <v>0.75763888888888886</v>
      </c>
      <c r="U33" s="236">
        <f t="shared" si="5"/>
        <v>0.75763888888888886</v>
      </c>
      <c r="V33" s="539">
        <v>80</v>
      </c>
      <c r="W33" s="539"/>
    </row>
    <row r="34" spans="1:23" ht="21" customHeight="1" x14ac:dyDescent="0.25">
      <c r="A34" s="586" t="s">
        <v>136</v>
      </c>
      <c r="B34" s="587"/>
      <c r="C34" s="97" t="s">
        <v>4764</v>
      </c>
      <c r="D34" s="50">
        <v>72259455</v>
      </c>
      <c r="E34" s="50" t="s">
        <v>84</v>
      </c>
      <c r="F34" s="79" t="s">
        <v>60</v>
      </c>
      <c r="G34" s="105"/>
      <c r="H34" s="105"/>
      <c r="I34" s="105" t="s">
        <v>4464</v>
      </c>
      <c r="J34" s="55">
        <v>0.67013888888888884</v>
      </c>
      <c r="K34" s="41">
        <f t="shared" si="0"/>
        <v>0.67013888888888884</v>
      </c>
      <c r="L34" s="55">
        <v>0.67708333333333337</v>
      </c>
      <c r="M34" s="41">
        <f t="shared" si="1"/>
        <v>0.67708333333333337</v>
      </c>
      <c r="N34" s="70">
        <v>0.68263888888888891</v>
      </c>
      <c r="O34" s="41">
        <f t="shared" si="2"/>
        <v>0.68263888888888891</v>
      </c>
      <c r="P34" s="71">
        <v>0.73472222222222228</v>
      </c>
      <c r="Q34" s="41">
        <f t="shared" si="3"/>
        <v>0.73472222222222228</v>
      </c>
      <c r="R34" s="41">
        <v>0.74791666666666667</v>
      </c>
      <c r="S34" s="41">
        <f t="shared" si="6"/>
        <v>0.74791666666666667</v>
      </c>
      <c r="T34" s="126">
        <v>0.26458333333333328</v>
      </c>
      <c r="U34" s="72">
        <f t="shared" si="5"/>
        <v>0.26458333333333328</v>
      </c>
      <c r="V34" s="539">
        <v>80</v>
      </c>
      <c r="W34" s="539"/>
    </row>
    <row r="35" spans="1:23" ht="21" customHeight="1" x14ac:dyDescent="0.25">
      <c r="A35" s="586" t="s">
        <v>240</v>
      </c>
      <c r="B35" s="587"/>
      <c r="C35" s="97" t="s">
        <v>4765</v>
      </c>
      <c r="D35" s="50">
        <v>42200202</v>
      </c>
      <c r="E35" s="50" t="s">
        <v>37</v>
      </c>
      <c r="F35" s="79" t="s">
        <v>23</v>
      </c>
      <c r="G35" s="105"/>
      <c r="H35" s="105"/>
      <c r="I35" s="105" t="s">
        <v>4464</v>
      </c>
      <c r="J35" s="55">
        <v>0.68611111111111112</v>
      </c>
      <c r="K35" s="41">
        <f t="shared" si="0"/>
        <v>0.68611111111111112</v>
      </c>
      <c r="L35" s="55">
        <v>0.68958333333333333</v>
      </c>
      <c r="M35" s="41">
        <f t="shared" si="1"/>
        <v>0.68958333333333333</v>
      </c>
      <c r="N35" s="70">
        <v>0.69444444444444442</v>
      </c>
      <c r="O35" s="41">
        <f t="shared" si="2"/>
        <v>0.69444444444444442</v>
      </c>
      <c r="P35" s="71">
        <v>0.74652777777777779</v>
      </c>
      <c r="Q35" s="41">
        <f t="shared" si="3"/>
        <v>0.74652777777777779</v>
      </c>
      <c r="R35" s="41">
        <v>0.75972222222222219</v>
      </c>
      <c r="S35" s="41">
        <f t="shared" si="6"/>
        <v>0.75972222222222219</v>
      </c>
      <c r="T35" s="236">
        <v>0.77152777777777781</v>
      </c>
      <c r="U35" s="236">
        <f t="shared" si="5"/>
        <v>0.77152777777777781</v>
      </c>
      <c r="V35" s="539">
        <v>80</v>
      </c>
      <c r="W35" s="539"/>
    </row>
    <row r="36" spans="1:23" ht="21" customHeight="1" x14ac:dyDescent="0.25">
      <c r="A36" s="589"/>
      <c r="B36" s="589"/>
    </row>
    <row r="37" spans="1:23" ht="21" customHeight="1" x14ac:dyDescent="0.25">
      <c r="A37" s="589"/>
      <c r="B37" s="589"/>
    </row>
    <row r="38" spans="1:23" s="46" customFormat="1" ht="21" customHeight="1" x14ac:dyDescent="0.25">
      <c r="A38" s="598"/>
      <c r="B38" s="598"/>
    </row>
    <row r="39" spans="1:23" ht="21" customHeight="1" x14ac:dyDescent="0.25">
      <c r="A39" s="589"/>
      <c r="B39" s="589"/>
    </row>
    <row r="40" spans="1:23" s="46" customFormat="1" ht="21" customHeight="1" x14ac:dyDescent="0.25">
      <c r="A40" s="598"/>
      <c r="B40" s="598"/>
    </row>
    <row r="41" spans="1:23" ht="21" customHeight="1" x14ac:dyDescent="0.25">
      <c r="A41" s="589"/>
      <c r="B41" s="589"/>
    </row>
    <row r="42" spans="1:23" ht="21" customHeight="1" x14ac:dyDescent="0.25">
      <c r="A42" s="589"/>
      <c r="B42" s="589"/>
    </row>
    <row r="43" spans="1:23" ht="21" customHeight="1" x14ac:dyDescent="0.25">
      <c r="A43" s="589"/>
      <c r="B43" s="589"/>
    </row>
    <row r="44" spans="1:23" ht="21" customHeight="1" x14ac:dyDescent="0.25">
      <c r="A44" s="589"/>
      <c r="B44" s="589"/>
    </row>
    <row r="45" spans="1:23" ht="21" customHeight="1" x14ac:dyDescent="0.25">
      <c r="A45" s="589"/>
      <c r="B45" s="589"/>
    </row>
    <row r="46" spans="1:23" ht="21" customHeight="1" x14ac:dyDescent="0.25">
      <c r="A46" s="589"/>
      <c r="B46" s="589"/>
    </row>
    <row r="47" spans="1:23" ht="21" customHeight="1" x14ac:dyDescent="0.25">
      <c r="A47" s="589"/>
      <c r="B47" s="589"/>
    </row>
    <row r="48" spans="1:23" ht="21" customHeight="1" x14ac:dyDescent="0.25">
      <c r="A48" s="589"/>
      <c r="B48" s="589"/>
    </row>
    <row r="49" spans="1:2" ht="21" customHeight="1" x14ac:dyDescent="0.25">
      <c r="A49" s="589"/>
      <c r="B49" s="589"/>
    </row>
    <row r="50" spans="1:2" ht="21" customHeight="1" x14ac:dyDescent="0.25">
      <c r="A50" s="589"/>
      <c r="B50" s="589"/>
    </row>
    <row r="51" spans="1:2" ht="21" customHeight="1" x14ac:dyDescent="0.25">
      <c r="A51" s="589"/>
      <c r="B51" s="589"/>
    </row>
    <row r="52" spans="1:2" ht="21" customHeight="1" x14ac:dyDescent="0.25">
      <c r="A52" s="589"/>
      <c r="B52" s="589"/>
    </row>
    <row r="53" spans="1:2" ht="21" customHeight="1" x14ac:dyDescent="0.25">
      <c r="A53" s="589"/>
      <c r="B53" s="589"/>
    </row>
    <row r="54" spans="1:2" ht="21" customHeight="1" x14ac:dyDescent="0.25">
      <c r="A54" s="589"/>
      <c r="B54" s="589"/>
    </row>
    <row r="55" spans="1:2" ht="21" customHeight="1" x14ac:dyDescent="0.25">
      <c r="A55" s="589"/>
      <c r="B55" s="589"/>
    </row>
    <row r="56" spans="1:2" ht="21" customHeight="1" x14ac:dyDescent="0.25">
      <c r="A56" s="589"/>
      <c r="B56" s="589"/>
    </row>
    <row r="57" spans="1:2" ht="21" customHeight="1" x14ac:dyDescent="0.25">
      <c r="A57" s="589"/>
      <c r="B57" s="589"/>
    </row>
    <row r="58" spans="1:2" ht="21" customHeight="1" x14ac:dyDescent="0.25">
      <c r="A58" s="589"/>
      <c r="B58" s="589"/>
    </row>
    <row r="59" spans="1:2" ht="21" customHeight="1" x14ac:dyDescent="0.25">
      <c r="A59" s="589"/>
      <c r="B59" s="589"/>
    </row>
    <row r="60" spans="1:2" ht="21" customHeight="1" x14ac:dyDescent="0.25">
      <c r="A60" s="589"/>
      <c r="B60" s="589"/>
    </row>
    <row r="61" spans="1:2" ht="21" customHeight="1" x14ac:dyDescent="0.25">
      <c r="A61" s="589"/>
      <c r="B61" s="589"/>
    </row>
    <row r="62" spans="1:2" ht="21" customHeight="1" x14ac:dyDescent="0.25">
      <c r="A62" s="589"/>
      <c r="B62" s="589"/>
    </row>
    <row r="63" spans="1:2" ht="21" customHeight="1" x14ac:dyDescent="0.25">
      <c r="A63" s="589"/>
      <c r="B63" s="589"/>
    </row>
    <row r="64" spans="1:2" ht="21" customHeight="1" x14ac:dyDescent="0.25">
      <c r="A64" s="589"/>
      <c r="B64" s="589"/>
    </row>
    <row r="65" spans="1:8" ht="21" customHeight="1" x14ac:dyDescent="0.25">
      <c r="A65" s="589"/>
      <c r="B65" s="589"/>
    </row>
    <row r="66" spans="1:8" ht="18" customHeight="1" x14ac:dyDescent="0.25">
      <c r="A66" s="589"/>
      <c r="B66" s="589"/>
    </row>
    <row r="67" spans="1:8" ht="15.75" customHeight="1" x14ac:dyDescent="0.25">
      <c r="B67" t="s">
        <v>6768</v>
      </c>
      <c r="C67" t="s">
        <v>6769</v>
      </c>
      <c r="D67" t="s">
        <v>6770</v>
      </c>
      <c r="E67" t="s">
        <v>6771</v>
      </c>
      <c r="F67" t="s">
        <v>6772</v>
      </c>
      <c r="G67" t="s">
        <v>6773</v>
      </c>
      <c r="H67" t="s">
        <v>6774</v>
      </c>
    </row>
    <row r="68" spans="1:8" ht="18" customHeight="1" x14ac:dyDescent="0.25"/>
    <row r="69" spans="1:8" ht="18" customHeight="1" x14ac:dyDescent="0.25"/>
    <row r="70" spans="1:8" ht="18" customHeight="1" x14ac:dyDescent="0.25"/>
    <row r="71" spans="1:8" ht="18" customHeight="1" x14ac:dyDescent="0.25"/>
    <row r="72" spans="1:8" ht="18" customHeight="1" x14ac:dyDescent="0.25"/>
    <row r="73" spans="1:8" ht="18" customHeight="1" x14ac:dyDescent="0.25"/>
    <row r="74" spans="1:8" ht="18" customHeight="1" x14ac:dyDescent="0.25"/>
    <row r="75" spans="1:8" ht="18" customHeight="1" x14ac:dyDescent="0.25"/>
    <row r="76" spans="1:8" ht="18" customHeight="1" x14ac:dyDescent="0.25"/>
    <row r="77" spans="1:8" ht="18" customHeight="1" x14ac:dyDescent="0.25"/>
    <row r="78" spans="1:8" ht="18" customHeight="1" x14ac:dyDescent="0.25"/>
    <row r="79" spans="1:8" ht="18" customHeight="1" x14ac:dyDescent="0.25"/>
    <row r="80" spans="1:8" ht="18" customHeight="1" x14ac:dyDescent="0.25"/>
    <row r="81" spans="2:6" ht="18" customHeight="1" x14ac:dyDescent="0.25"/>
    <row r="82" spans="2:6" ht="18" customHeight="1" x14ac:dyDescent="0.25"/>
    <row r="83" spans="2:6" ht="18" customHeight="1" x14ac:dyDescent="0.25"/>
    <row r="84" spans="2:6" ht="18" customHeight="1" x14ac:dyDescent="0.25"/>
    <row r="85" spans="2:6" ht="18" customHeight="1" x14ac:dyDescent="0.25"/>
    <row r="86" spans="2:6" ht="18" customHeight="1" x14ac:dyDescent="0.25"/>
    <row r="87" spans="2:6" ht="18" customHeight="1" x14ac:dyDescent="0.25"/>
    <row r="88" spans="2:6" ht="18" customHeight="1" x14ac:dyDescent="0.25"/>
    <row r="89" spans="2:6" ht="18" customHeight="1" x14ac:dyDescent="0.25"/>
    <row r="90" spans="2:6" ht="21" customHeight="1" x14ac:dyDescent="0.25"/>
    <row r="91" spans="2:6" ht="15.75" customHeight="1" x14ac:dyDescent="0.25">
      <c r="B91" t="s">
        <v>6768</v>
      </c>
      <c r="C91" t="s">
        <v>6769</v>
      </c>
      <c r="D91" t="s">
        <v>6770</v>
      </c>
      <c r="E91" t="s">
        <v>6771</v>
      </c>
      <c r="F91" t="s">
        <v>6772</v>
      </c>
    </row>
    <row r="92" spans="2:6" ht="15.75" customHeight="1" x14ac:dyDescent="0.25"/>
    <row r="93" spans="2:6" ht="15.75" customHeight="1" x14ac:dyDescent="0.25"/>
    <row r="94" spans="2:6" ht="21" customHeight="1" x14ac:dyDescent="0.25"/>
    <row r="95" spans="2:6" ht="21" customHeight="1" x14ac:dyDescent="0.25"/>
    <row r="96" spans="2:6" ht="18.75" customHeight="1" x14ac:dyDescent="0.25"/>
    <row r="97" spans="3:9" ht="15.75" customHeight="1" x14ac:dyDescent="0.25"/>
    <row r="98" spans="3:9" ht="15.75" customHeight="1" x14ac:dyDescent="0.25"/>
    <row r="99" spans="3:9" ht="18.75" customHeight="1" x14ac:dyDescent="0.25"/>
    <row r="103" spans="3:9" x14ac:dyDescent="0.25">
      <c r="C103" t="s">
        <v>6768</v>
      </c>
      <c r="D103" t="s">
        <v>6769</v>
      </c>
      <c r="E103" t="s">
        <v>6770</v>
      </c>
      <c r="F103" t="s">
        <v>6771</v>
      </c>
      <c r="G103" t="s">
        <v>6772</v>
      </c>
      <c r="H103" t="s">
        <v>6773</v>
      </c>
      <c r="I103" t="s">
        <v>6774</v>
      </c>
    </row>
    <row r="104" spans="3:9" ht="15.75" customHeight="1" x14ac:dyDescent="0.25"/>
    <row r="105" spans="3:9" ht="15.75" customHeight="1" x14ac:dyDescent="0.25"/>
    <row r="106" spans="3:9" ht="15.75" customHeight="1" x14ac:dyDescent="0.25"/>
    <row r="107" spans="3:9" ht="15.75" customHeight="1" x14ac:dyDescent="0.25"/>
    <row r="108" spans="3:9" ht="15.75" customHeight="1" x14ac:dyDescent="0.25"/>
    <row r="109" spans="3:9" ht="15.75" customHeight="1" x14ac:dyDescent="0.25"/>
    <row r="110" spans="3:9" ht="15.75" customHeight="1" x14ac:dyDescent="0.25"/>
    <row r="111" spans="3:9" ht="18.75" customHeight="1" x14ac:dyDescent="0.25"/>
    <row r="112" spans="3:9" ht="15.75" customHeight="1" x14ac:dyDescent="0.25"/>
  </sheetData>
  <mergeCells count="71">
    <mergeCell ref="A61:B61"/>
    <mergeCell ref="A54:B54"/>
    <mergeCell ref="N1:O1"/>
    <mergeCell ref="A3:B3"/>
    <mergeCell ref="A12:B12"/>
    <mergeCell ref="A26:B26"/>
    <mergeCell ref="A21:B21"/>
    <mergeCell ref="A24:B24"/>
    <mergeCell ref="A15:B15"/>
    <mergeCell ref="A65:B65"/>
    <mergeCell ref="A41:B41"/>
    <mergeCell ref="A46:B46"/>
    <mergeCell ref="A37:B37"/>
    <mergeCell ref="A66:B66"/>
    <mergeCell ref="A56:B56"/>
    <mergeCell ref="A55:B55"/>
    <mergeCell ref="A50:B50"/>
    <mergeCell ref="A63:B63"/>
    <mergeCell ref="A58:B58"/>
    <mergeCell ref="A45:B45"/>
    <mergeCell ref="A48:B48"/>
    <mergeCell ref="A64:B64"/>
    <mergeCell ref="A59:B59"/>
    <mergeCell ref="A60:B60"/>
    <mergeCell ref="A51:B51"/>
    <mergeCell ref="T1:U1"/>
    <mergeCell ref="A47:B47"/>
    <mergeCell ref="A5:B5"/>
    <mergeCell ref="L1:M1"/>
    <mergeCell ref="A32:B32"/>
    <mergeCell ref="A42:B42"/>
    <mergeCell ref="A14:B14"/>
    <mergeCell ref="A23:B23"/>
    <mergeCell ref="A17:B17"/>
    <mergeCell ref="A8:B8"/>
    <mergeCell ref="A22:B22"/>
    <mergeCell ref="A35:B35"/>
    <mergeCell ref="A11:B11"/>
    <mergeCell ref="P1:Q1"/>
    <mergeCell ref="A36:B36"/>
    <mergeCell ref="A1:B1"/>
    <mergeCell ref="A9:B9"/>
    <mergeCell ref="A31:B31"/>
    <mergeCell ref="A2:B2"/>
    <mergeCell ref="A57:B57"/>
    <mergeCell ref="A33:B33"/>
    <mergeCell ref="A53:B53"/>
    <mergeCell ref="A6:B6"/>
    <mergeCell ref="A16:B16"/>
    <mergeCell ref="A7:B7"/>
    <mergeCell ref="A25:B25"/>
    <mergeCell ref="A18:B18"/>
    <mergeCell ref="A27:B27"/>
    <mergeCell ref="A30:B30"/>
    <mergeCell ref="A49:B49"/>
    <mergeCell ref="R1:S1"/>
    <mergeCell ref="A34:B34"/>
    <mergeCell ref="A4:B4"/>
    <mergeCell ref="A62:B62"/>
    <mergeCell ref="A20:B20"/>
    <mergeCell ref="A38:B38"/>
    <mergeCell ref="A52:B52"/>
    <mergeCell ref="A29:B29"/>
    <mergeCell ref="A43:B43"/>
    <mergeCell ref="A19:B19"/>
    <mergeCell ref="A10:B10"/>
    <mergeCell ref="A28:B28"/>
    <mergeCell ref="A13:B13"/>
    <mergeCell ref="A44:B44"/>
    <mergeCell ref="A39:B39"/>
    <mergeCell ref="A40:B40"/>
  </mergeCells>
  <pageMargins left="0.7" right="0.7" top="0.75" bottom="0.75" header="0.3" footer="0.3"/>
  <pageSetup paperSize="9" fitToWidth="0" orientation="landscape"/>
  <tableParts count="3">
    <tablePart r:id="rId1"/>
    <tablePart r:id="rId2"/>
    <tablePart r:id="rId3"/>
  </tableParts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C00-000000000000}">
  <sheetPr codeName="Hoja397">
    <pageSetUpPr fitToPage="1"/>
  </sheetPr>
  <dimension ref="A1:W112"/>
  <sheetViews>
    <sheetView topLeftCell="A18" workbookViewId="0">
      <selection activeCell="U33" sqref="T33:U33"/>
    </sheetView>
  </sheetViews>
  <sheetFormatPr baseColWidth="10" defaultColWidth="9.140625" defaultRowHeight="15" x14ac:dyDescent="0.25"/>
  <cols>
    <col min="1" max="2" width="2.7109375" customWidth="1"/>
    <col min="3" max="3" width="44.85546875" customWidth="1"/>
    <col min="4" max="4" width="14.5703125" customWidth="1"/>
    <col min="5" max="5" width="21.85546875" customWidth="1"/>
    <col min="6" max="6" width="22" customWidth="1"/>
    <col min="7" max="7" width="21.140625" bestFit="1" customWidth="1"/>
    <col min="8" max="8" width="11.85546875" customWidth="1"/>
    <col min="9" max="9" width="25.140625" customWidth="1"/>
    <col min="10" max="10" width="13.28515625" customWidth="1"/>
    <col min="11" max="11" width="13.5703125" customWidth="1"/>
    <col min="12" max="12" width="14.28515625" customWidth="1"/>
    <col min="13" max="13" width="13.7109375" customWidth="1"/>
    <col min="14" max="15" width="14.7109375" customWidth="1"/>
    <col min="16" max="16" width="15.5703125" customWidth="1"/>
    <col min="17" max="17" width="14.85546875" customWidth="1"/>
    <col min="18" max="19" width="15.42578125" customWidth="1"/>
    <col min="20" max="20" width="17" customWidth="1"/>
    <col min="21" max="21" width="17.85546875" customWidth="1"/>
  </cols>
  <sheetData>
    <row r="1" spans="1:23" ht="46.5" customHeight="1" x14ac:dyDescent="0.25">
      <c r="A1" s="596" t="s">
        <v>0</v>
      </c>
      <c r="B1" s="597"/>
      <c r="C1" s="10" t="s">
        <v>1</v>
      </c>
      <c r="D1" s="10" t="s">
        <v>2</v>
      </c>
      <c r="E1" s="25" t="s">
        <v>3</v>
      </c>
      <c r="F1" s="20" t="s">
        <v>4</v>
      </c>
      <c r="G1" s="1" t="s">
        <v>5</v>
      </c>
      <c r="H1" s="35" t="s">
        <v>6</v>
      </c>
      <c r="I1" s="2" t="s">
        <v>7</v>
      </c>
      <c r="J1" s="3" t="s">
        <v>8</v>
      </c>
      <c r="K1" s="3" t="s">
        <v>9</v>
      </c>
      <c r="L1" s="593" t="s">
        <v>10</v>
      </c>
      <c r="M1" s="592"/>
      <c r="N1" s="599" t="s">
        <v>11</v>
      </c>
      <c r="O1" s="592"/>
      <c r="P1" s="595" t="s">
        <v>12</v>
      </c>
      <c r="Q1" s="592"/>
      <c r="R1" s="594" t="s">
        <v>13</v>
      </c>
      <c r="S1" s="592"/>
      <c r="T1" s="591" t="s">
        <v>14</v>
      </c>
      <c r="U1" s="592"/>
      <c r="W1" s="110"/>
    </row>
    <row r="2" spans="1:23" ht="21" customHeight="1" x14ac:dyDescent="0.25">
      <c r="A2" s="586" t="s">
        <v>15</v>
      </c>
      <c r="B2" s="587"/>
      <c r="C2" s="97">
        <v>5</v>
      </c>
      <c r="D2" s="50">
        <v>80088936</v>
      </c>
      <c r="E2" s="21" t="s">
        <v>2576</v>
      </c>
      <c r="F2" s="79" t="s">
        <v>1156</v>
      </c>
      <c r="G2" s="50"/>
      <c r="H2" s="182"/>
      <c r="I2" s="50" t="s">
        <v>1168</v>
      </c>
      <c r="J2" s="55">
        <v>0.3576388888888889</v>
      </c>
      <c r="K2" s="55">
        <f t="shared" ref="K2:K34" si="0">J2+$K$61</f>
        <v>0.3576388888888889</v>
      </c>
      <c r="L2" s="55">
        <v>0.35833333333333328</v>
      </c>
      <c r="M2" s="55">
        <f t="shared" ref="M2:M34" si="1">L2+$M$62</f>
        <v>0.35833333333333328</v>
      </c>
      <c r="N2" s="70">
        <v>0.36805555555555558</v>
      </c>
      <c r="O2" s="41">
        <f t="shared" ref="O2:O34" si="2">N2+$O$62</f>
        <v>0.36805555555555558</v>
      </c>
      <c r="P2" s="71">
        <v>0.45624999999999999</v>
      </c>
      <c r="Q2" s="41">
        <f t="shared" ref="Q2:Q34" si="3">P2+$Q$62</f>
        <v>0.45624999999999999</v>
      </c>
      <c r="R2" s="41">
        <v>0.46805555555555561</v>
      </c>
      <c r="S2" s="41">
        <f t="shared" ref="S2:S34" si="4">R2+$S$62</f>
        <v>0.46805555555555561</v>
      </c>
      <c r="T2" s="126">
        <v>0.48472222222222222</v>
      </c>
      <c r="U2" s="72">
        <f t="shared" ref="U2:U34" si="5">T2+$U$62</f>
        <v>0.48472222222222222</v>
      </c>
      <c r="V2" s="539">
        <v>80</v>
      </c>
      <c r="W2" s="539"/>
    </row>
    <row r="3" spans="1:23" ht="21" customHeight="1" x14ac:dyDescent="0.25">
      <c r="A3" s="586" t="s">
        <v>21</v>
      </c>
      <c r="B3" s="587"/>
      <c r="C3" s="97" t="s">
        <v>4766</v>
      </c>
      <c r="D3" s="50">
        <v>44441661</v>
      </c>
      <c r="E3" s="50" t="s">
        <v>17</v>
      </c>
      <c r="F3" s="79" t="s">
        <v>1156</v>
      </c>
      <c r="G3" s="105"/>
      <c r="H3" s="180"/>
      <c r="I3" s="105" t="s">
        <v>3195</v>
      </c>
      <c r="J3" s="55">
        <v>0.33888888888888891</v>
      </c>
      <c r="K3" s="55">
        <f t="shared" si="0"/>
        <v>0.33888888888888891</v>
      </c>
      <c r="L3" s="55">
        <v>0.33888888888888891</v>
      </c>
      <c r="M3" s="55">
        <f t="shared" si="1"/>
        <v>0.33888888888888891</v>
      </c>
      <c r="N3" s="70">
        <v>0.34583333333333333</v>
      </c>
      <c r="O3" s="41">
        <f t="shared" si="2"/>
        <v>0.34583333333333333</v>
      </c>
      <c r="P3" s="71">
        <v>0.38958333333333328</v>
      </c>
      <c r="Q3" s="41">
        <f t="shared" si="3"/>
        <v>0.38958333333333328</v>
      </c>
      <c r="R3" s="41">
        <v>0.40138888888888891</v>
      </c>
      <c r="S3" s="41">
        <f t="shared" si="4"/>
        <v>0.40138888888888891</v>
      </c>
      <c r="T3" s="126">
        <v>0.41319444444444442</v>
      </c>
      <c r="U3" s="72">
        <f t="shared" si="5"/>
        <v>0.41319444444444442</v>
      </c>
      <c r="V3" s="539">
        <v>80</v>
      </c>
      <c r="W3" s="539"/>
    </row>
    <row r="4" spans="1:23" ht="21" customHeight="1" x14ac:dyDescent="0.25">
      <c r="A4" s="586" t="s">
        <v>26</v>
      </c>
      <c r="B4" s="587"/>
      <c r="C4" s="148" t="s">
        <v>4767</v>
      </c>
      <c r="D4" s="50">
        <v>45859375</v>
      </c>
      <c r="E4" s="201" t="s">
        <v>45</v>
      </c>
      <c r="F4" s="79" t="s">
        <v>4229</v>
      </c>
      <c r="G4" s="184" t="s">
        <v>392</v>
      </c>
      <c r="H4" s="182"/>
      <c r="I4" s="50" t="s">
        <v>4688</v>
      </c>
      <c r="J4" s="55">
        <v>0.34722222222222221</v>
      </c>
      <c r="K4" s="55">
        <f t="shared" si="0"/>
        <v>0.34722222222222221</v>
      </c>
      <c r="L4" s="55">
        <v>0.34791666666666671</v>
      </c>
      <c r="M4" s="55">
        <f t="shared" si="1"/>
        <v>0.34791666666666671</v>
      </c>
      <c r="N4" s="70">
        <v>0.3527777777777778</v>
      </c>
      <c r="O4" s="41">
        <f t="shared" si="2"/>
        <v>0.3527777777777778</v>
      </c>
      <c r="P4" s="71">
        <v>0.40138888888888891</v>
      </c>
      <c r="Q4" s="41">
        <f t="shared" si="3"/>
        <v>0.40138888888888891</v>
      </c>
      <c r="R4" s="41">
        <v>0.41249999999999998</v>
      </c>
      <c r="S4" s="41">
        <f t="shared" si="4"/>
        <v>0.41249999999999998</v>
      </c>
      <c r="T4" s="126">
        <v>0.43541666666666667</v>
      </c>
      <c r="U4" s="72">
        <f t="shared" si="5"/>
        <v>0.43541666666666667</v>
      </c>
      <c r="V4" s="539">
        <v>80</v>
      </c>
      <c r="W4" s="539">
        <v>50</v>
      </c>
    </row>
    <row r="5" spans="1:23" ht="21" customHeight="1" x14ac:dyDescent="0.25">
      <c r="A5" s="586" t="s">
        <v>30</v>
      </c>
      <c r="B5" s="587"/>
      <c r="C5" s="97" t="s">
        <v>4768</v>
      </c>
      <c r="D5" s="50">
        <v>47073107</v>
      </c>
      <c r="E5" s="174" t="s">
        <v>138</v>
      </c>
      <c r="F5" s="79" t="s">
        <v>4229</v>
      </c>
      <c r="G5" s="245"/>
      <c r="H5" s="347"/>
      <c r="I5" s="245" t="s">
        <v>47</v>
      </c>
      <c r="J5" s="55">
        <v>0.34930555555555548</v>
      </c>
      <c r="K5" s="55">
        <f t="shared" si="0"/>
        <v>0.34930555555555548</v>
      </c>
      <c r="L5" s="55">
        <v>0.35208333333333341</v>
      </c>
      <c r="M5" s="55">
        <f t="shared" si="1"/>
        <v>0.35208333333333341</v>
      </c>
      <c r="N5" s="70">
        <v>0.3576388888888889</v>
      </c>
      <c r="O5" s="41">
        <f t="shared" si="2"/>
        <v>0.3576388888888889</v>
      </c>
      <c r="P5" s="71">
        <v>0.42430555555555549</v>
      </c>
      <c r="Q5" s="41">
        <f t="shared" si="3"/>
        <v>0.42430555555555549</v>
      </c>
      <c r="R5" s="41">
        <v>0.43541666666666667</v>
      </c>
      <c r="S5" s="41">
        <f t="shared" si="4"/>
        <v>0.43541666666666667</v>
      </c>
      <c r="T5" s="126">
        <v>0.45902777777777781</v>
      </c>
      <c r="U5" s="72">
        <f t="shared" si="5"/>
        <v>0.45902777777777781</v>
      </c>
      <c r="V5" s="539">
        <v>80</v>
      </c>
      <c r="W5" s="539"/>
    </row>
    <row r="6" spans="1:23" ht="21" customHeight="1" x14ac:dyDescent="0.25">
      <c r="A6" s="586" t="s">
        <v>35</v>
      </c>
      <c r="B6" s="587"/>
      <c r="C6" s="148" t="s">
        <v>4769</v>
      </c>
      <c r="D6" s="50">
        <v>80205871</v>
      </c>
      <c r="E6" s="201" t="s">
        <v>45</v>
      </c>
      <c r="F6" s="79" t="s">
        <v>305</v>
      </c>
      <c r="G6" s="105" t="s">
        <v>69</v>
      </c>
      <c r="H6" s="334"/>
      <c r="I6" s="256" t="s">
        <v>218</v>
      </c>
      <c r="J6" s="55">
        <v>0.35972222222222222</v>
      </c>
      <c r="K6" s="55">
        <f t="shared" si="0"/>
        <v>0.35972222222222222</v>
      </c>
      <c r="L6" s="55">
        <v>0.3659722222222222</v>
      </c>
      <c r="M6" s="55">
        <f t="shared" si="1"/>
        <v>0.3659722222222222</v>
      </c>
      <c r="N6" s="70">
        <v>0.37222222222222218</v>
      </c>
      <c r="O6" s="41">
        <f t="shared" si="2"/>
        <v>0.37222222222222218</v>
      </c>
      <c r="P6" s="71">
        <v>0.44791666666666669</v>
      </c>
      <c r="Q6" s="41">
        <f t="shared" si="3"/>
        <v>0.44791666666666669</v>
      </c>
      <c r="R6" s="41">
        <v>0.46111111111111108</v>
      </c>
      <c r="S6" s="41">
        <f t="shared" si="4"/>
        <v>0.46111111111111108</v>
      </c>
      <c r="T6" s="126">
        <v>0.47291666666666671</v>
      </c>
      <c r="U6" s="72">
        <f t="shared" si="5"/>
        <v>0.47291666666666671</v>
      </c>
      <c r="V6" s="539">
        <v>80</v>
      </c>
      <c r="W6" s="539">
        <v>40</v>
      </c>
    </row>
    <row r="7" spans="1:23" ht="21" customHeight="1" x14ac:dyDescent="0.25">
      <c r="A7" s="586" t="s">
        <v>40</v>
      </c>
      <c r="B7" s="587"/>
      <c r="C7" s="97" t="s">
        <v>4770</v>
      </c>
      <c r="D7" s="50">
        <v>70932288</v>
      </c>
      <c r="E7" s="174" t="s">
        <v>138</v>
      </c>
      <c r="F7" s="79" t="s">
        <v>1156</v>
      </c>
      <c r="G7" s="50" t="s">
        <v>515</v>
      </c>
      <c r="H7" s="182"/>
      <c r="I7" s="50" t="s">
        <v>839</v>
      </c>
      <c r="J7" s="55">
        <v>0.3611111111111111</v>
      </c>
      <c r="K7" s="55">
        <f t="shared" si="0"/>
        <v>0.3611111111111111</v>
      </c>
      <c r="L7" s="55">
        <v>0.37013888888888891</v>
      </c>
      <c r="M7" s="55">
        <f t="shared" si="1"/>
        <v>0.37013888888888891</v>
      </c>
      <c r="N7" s="70">
        <v>0.37569444444444439</v>
      </c>
      <c r="O7" s="41">
        <f t="shared" si="2"/>
        <v>0.37569444444444439</v>
      </c>
      <c r="P7" s="71">
        <v>0.46597222222222218</v>
      </c>
      <c r="Q7" s="41">
        <f t="shared" si="3"/>
        <v>0.46597222222222218</v>
      </c>
      <c r="R7" s="41">
        <v>0.47916666666666669</v>
      </c>
      <c r="S7" s="41">
        <f t="shared" si="4"/>
        <v>0.47916666666666669</v>
      </c>
      <c r="T7" s="126">
        <v>0.49652777777777779</v>
      </c>
      <c r="U7" s="72">
        <f t="shared" si="5"/>
        <v>0.49652777777777779</v>
      </c>
      <c r="V7" s="539">
        <v>80</v>
      </c>
      <c r="W7" s="539"/>
    </row>
    <row r="8" spans="1:23" ht="21" customHeight="1" x14ac:dyDescent="0.25">
      <c r="A8" s="586" t="s">
        <v>43</v>
      </c>
      <c r="B8" s="587"/>
      <c r="C8" s="148" t="s">
        <v>4771</v>
      </c>
      <c r="D8" s="50">
        <v>49006197</v>
      </c>
      <c r="E8" s="50" t="s">
        <v>1179</v>
      </c>
      <c r="F8" s="79" t="s">
        <v>4229</v>
      </c>
      <c r="G8" s="105" t="s">
        <v>4772</v>
      </c>
      <c r="H8" s="182"/>
      <c r="I8" s="50" t="s">
        <v>117</v>
      </c>
      <c r="J8" s="55">
        <v>0.37430555555555561</v>
      </c>
      <c r="K8" s="55">
        <f t="shared" si="0"/>
        <v>0.37430555555555561</v>
      </c>
      <c r="L8" s="55">
        <v>0.375</v>
      </c>
      <c r="M8" s="55">
        <f t="shared" si="1"/>
        <v>0.375</v>
      </c>
      <c r="N8" s="70">
        <v>0.37986111111111109</v>
      </c>
      <c r="O8" s="41">
        <f t="shared" si="2"/>
        <v>0.37986111111111109</v>
      </c>
      <c r="P8" s="71">
        <v>0.46805555555555561</v>
      </c>
      <c r="Q8" s="41">
        <f t="shared" si="3"/>
        <v>0.46805555555555561</v>
      </c>
      <c r="R8" s="41">
        <v>0.47986111111111113</v>
      </c>
      <c r="S8" s="41">
        <f t="shared" si="4"/>
        <v>0.47986111111111113</v>
      </c>
      <c r="T8" s="126">
        <v>0.49375000000000002</v>
      </c>
      <c r="U8" s="72">
        <f t="shared" si="5"/>
        <v>0.49375000000000002</v>
      </c>
      <c r="V8" s="539">
        <v>80</v>
      </c>
      <c r="W8" s="539">
        <v>30</v>
      </c>
    </row>
    <row r="9" spans="1:23" ht="21" customHeight="1" x14ac:dyDescent="0.25">
      <c r="A9" s="586" t="s">
        <v>48</v>
      </c>
      <c r="B9" s="587"/>
      <c r="C9" s="97" t="s">
        <v>4773</v>
      </c>
      <c r="D9" s="50">
        <v>25800487</v>
      </c>
      <c r="E9" s="21" t="s">
        <v>258</v>
      </c>
      <c r="F9" s="79" t="s">
        <v>1156</v>
      </c>
      <c r="G9" s="50"/>
      <c r="H9" s="182"/>
      <c r="I9" s="50" t="s">
        <v>1168</v>
      </c>
      <c r="J9" s="55">
        <v>0.52500000000000002</v>
      </c>
      <c r="K9" s="55">
        <f t="shared" si="0"/>
        <v>0.52500000000000002</v>
      </c>
      <c r="L9" s="55">
        <v>0.53055555555555556</v>
      </c>
      <c r="M9" s="55">
        <f t="shared" si="1"/>
        <v>0.53055555555555556</v>
      </c>
      <c r="N9" s="70">
        <v>0.53541666666666665</v>
      </c>
      <c r="O9" s="41">
        <f t="shared" si="2"/>
        <v>0.53541666666666665</v>
      </c>
      <c r="P9" s="71">
        <v>0.5805555555555556</v>
      </c>
      <c r="Q9" s="41">
        <f t="shared" si="3"/>
        <v>0.5805555555555556</v>
      </c>
      <c r="R9" s="41">
        <v>0.59305555555555556</v>
      </c>
      <c r="S9" s="41">
        <f t="shared" si="4"/>
        <v>0.59305555555555556</v>
      </c>
      <c r="T9" s="126">
        <v>0.60624999999999996</v>
      </c>
      <c r="U9" s="72">
        <f t="shared" si="5"/>
        <v>0.60624999999999996</v>
      </c>
      <c r="V9" s="539">
        <v>80</v>
      </c>
      <c r="W9" s="539"/>
    </row>
    <row r="10" spans="1:23" ht="21" customHeight="1" x14ac:dyDescent="0.25">
      <c r="A10" s="586" t="s">
        <v>54</v>
      </c>
      <c r="B10" s="587"/>
      <c r="C10" s="97" t="s">
        <v>4774</v>
      </c>
      <c r="D10" s="50">
        <v>46535710</v>
      </c>
      <c r="E10" s="174" t="s">
        <v>138</v>
      </c>
      <c r="F10" s="79"/>
      <c r="G10" s="105" t="s">
        <v>4775</v>
      </c>
      <c r="H10" s="502"/>
      <c r="I10" s="193" t="s">
        <v>25</v>
      </c>
      <c r="J10" s="55">
        <v>0.38124999999999998</v>
      </c>
      <c r="K10" s="55">
        <f t="shared" si="0"/>
        <v>0.38124999999999998</v>
      </c>
      <c r="L10" s="55">
        <v>4.1312499999999996</v>
      </c>
      <c r="M10" s="55">
        <f t="shared" si="1"/>
        <v>4.1312499999999996</v>
      </c>
      <c r="N10" s="70">
        <v>0.38611111111111113</v>
      </c>
      <c r="O10" s="41">
        <f t="shared" si="2"/>
        <v>0.38611111111111113</v>
      </c>
      <c r="P10" s="71">
        <v>0.47708333333333341</v>
      </c>
      <c r="Q10" s="41">
        <f t="shared" si="3"/>
        <v>0.47708333333333341</v>
      </c>
      <c r="R10" s="41">
        <v>0.4909722222222222</v>
      </c>
      <c r="S10" s="41">
        <f t="shared" si="4"/>
        <v>0.4909722222222222</v>
      </c>
      <c r="T10" s="126">
        <v>0.50486111111111109</v>
      </c>
      <c r="U10" s="72">
        <f t="shared" si="5"/>
        <v>0.50486111111111109</v>
      </c>
      <c r="V10" s="539">
        <v>120</v>
      </c>
      <c r="W10" s="539"/>
    </row>
    <row r="11" spans="1:23" s="46" customFormat="1" ht="21" customHeight="1" x14ac:dyDescent="0.25">
      <c r="A11" s="586" t="s">
        <v>58</v>
      </c>
      <c r="B11" s="587"/>
      <c r="C11" s="97" t="s">
        <v>4776</v>
      </c>
      <c r="D11" s="50">
        <v>74925442</v>
      </c>
      <c r="E11" s="174" t="s">
        <v>138</v>
      </c>
      <c r="F11" s="79" t="s">
        <v>4229</v>
      </c>
      <c r="G11" s="105" t="s">
        <v>42</v>
      </c>
      <c r="H11" s="425"/>
      <c r="I11" s="134" t="s">
        <v>168</v>
      </c>
      <c r="J11" s="55">
        <v>0.39166666666666672</v>
      </c>
      <c r="K11" s="55">
        <f t="shared" si="0"/>
        <v>0.39166666666666672</v>
      </c>
      <c r="L11" s="55">
        <v>0.39513888888888887</v>
      </c>
      <c r="M11" s="55">
        <f t="shared" si="1"/>
        <v>0.39513888888888887</v>
      </c>
      <c r="N11" s="70">
        <v>0.40138888888888891</v>
      </c>
      <c r="O11" s="41">
        <f t="shared" si="2"/>
        <v>0.40138888888888891</v>
      </c>
      <c r="P11" s="71">
        <v>0.4826388888888889</v>
      </c>
      <c r="Q11" s="41">
        <f t="shared" si="3"/>
        <v>0.4826388888888889</v>
      </c>
      <c r="R11" s="41">
        <v>0.50208333333333333</v>
      </c>
      <c r="S11" s="41">
        <f t="shared" si="4"/>
        <v>0.50208333333333333</v>
      </c>
      <c r="T11" s="126">
        <v>0.51736111111111116</v>
      </c>
      <c r="U11" s="72">
        <f t="shared" si="5"/>
        <v>0.51736111111111116</v>
      </c>
      <c r="V11" s="539">
        <v>100</v>
      </c>
      <c r="W11" s="539"/>
    </row>
    <row r="12" spans="1:23" ht="21" customHeight="1" x14ac:dyDescent="0.25">
      <c r="A12" s="586" t="s">
        <v>64</v>
      </c>
      <c r="B12" s="587"/>
      <c r="C12" s="97" t="s">
        <v>4777</v>
      </c>
      <c r="D12" s="50">
        <v>25741718</v>
      </c>
      <c r="E12" s="174" t="s">
        <v>138</v>
      </c>
      <c r="F12" s="79" t="s">
        <v>1156</v>
      </c>
      <c r="G12" s="184" t="s">
        <v>19</v>
      </c>
      <c r="H12" s="425"/>
      <c r="I12" s="134" t="s">
        <v>168</v>
      </c>
      <c r="J12" s="55">
        <v>0.3888888888888889</v>
      </c>
      <c r="K12" s="55">
        <f t="shared" si="0"/>
        <v>0.3888888888888889</v>
      </c>
      <c r="L12" s="55">
        <v>0.39097222222222222</v>
      </c>
      <c r="M12" s="55">
        <f t="shared" si="1"/>
        <v>0.39097222222222222</v>
      </c>
      <c r="N12" s="70">
        <v>0.39583333333333331</v>
      </c>
      <c r="O12" s="41">
        <f t="shared" si="2"/>
        <v>0.39583333333333331</v>
      </c>
      <c r="P12" s="71">
        <v>0.48402777777777778</v>
      </c>
      <c r="Q12" s="41">
        <f t="shared" si="3"/>
        <v>0.48402777777777778</v>
      </c>
      <c r="R12" s="41">
        <v>0.50416666666666665</v>
      </c>
      <c r="S12" s="41">
        <f t="shared" si="4"/>
        <v>0.50416666666666665</v>
      </c>
      <c r="T12" s="126">
        <v>0.52013888888888893</v>
      </c>
      <c r="U12" s="72">
        <f t="shared" si="5"/>
        <v>0.52013888888888893</v>
      </c>
      <c r="V12" s="539">
        <v>100</v>
      </c>
      <c r="W12" s="539"/>
    </row>
    <row r="13" spans="1:23" ht="21" customHeight="1" x14ac:dyDescent="0.25">
      <c r="A13" s="586" t="s">
        <v>67</v>
      </c>
      <c r="B13" s="587"/>
      <c r="C13" s="148" t="s">
        <v>4778</v>
      </c>
      <c r="D13" s="50">
        <v>46143590</v>
      </c>
      <c r="E13" s="201" t="s">
        <v>45</v>
      </c>
      <c r="F13" s="79" t="s">
        <v>4229</v>
      </c>
      <c r="G13" s="184" t="s">
        <v>696</v>
      </c>
      <c r="H13" s="180"/>
      <c r="I13" s="105" t="s">
        <v>3195</v>
      </c>
      <c r="J13" s="55">
        <v>0.39444444444444438</v>
      </c>
      <c r="K13" s="55">
        <f t="shared" si="0"/>
        <v>0.39444444444444438</v>
      </c>
      <c r="L13" s="55">
        <v>0.4</v>
      </c>
      <c r="M13" s="55">
        <f t="shared" si="1"/>
        <v>0.4</v>
      </c>
      <c r="N13" s="70">
        <v>0.40486111111111112</v>
      </c>
      <c r="O13" s="41">
        <f t="shared" si="2"/>
        <v>0.40486111111111112</v>
      </c>
      <c r="P13" s="71">
        <v>0.49513888888888891</v>
      </c>
      <c r="Q13" s="41">
        <f t="shared" si="3"/>
        <v>0.49513888888888891</v>
      </c>
      <c r="R13" s="41">
        <v>0.51666666666666672</v>
      </c>
      <c r="S13" s="41">
        <f t="shared" si="4"/>
        <v>0.51666666666666672</v>
      </c>
      <c r="T13" s="126">
        <v>0.53125</v>
      </c>
      <c r="U13" s="72">
        <f t="shared" si="5"/>
        <v>0.53125</v>
      </c>
      <c r="V13" s="539">
        <v>80</v>
      </c>
      <c r="W13" s="539">
        <v>40</v>
      </c>
    </row>
    <row r="14" spans="1:23" s="46" customFormat="1" ht="21" customHeight="1" x14ac:dyDescent="0.25">
      <c r="A14" s="586" t="s">
        <v>70</v>
      </c>
      <c r="B14" s="587"/>
      <c r="C14" s="148" t="s">
        <v>4779</v>
      </c>
      <c r="D14" s="50">
        <v>6189000</v>
      </c>
      <c r="E14" s="21" t="s">
        <v>301</v>
      </c>
      <c r="F14" s="79" t="s">
        <v>4229</v>
      </c>
      <c r="G14" s="105" t="s">
        <v>75</v>
      </c>
      <c r="H14" s="326"/>
      <c r="I14" s="87" t="s">
        <v>498</v>
      </c>
      <c r="J14" s="55">
        <v>0.40416666666666667</v>
      </c>
      <c r="K14" s="55">
        <f t="shared" si="0"/>
        <v>0.40416666666666667</v>
      </c>
      <c r="L14" s="55">
        <v>0.40486111111111112</v>
      </c>
      <c r="M14" s="55">
        <f t="shared" si="1"/>
        <v>0.40486111111111112</v>
      </c>
      <c r="N14" s="70">
        <v>0.41041666666666671</v>
      </c>
      <c r="O14" s="41">
        <f t="shared" si="2"/>
        <v>0.41041666666666671</v>
      </c>
      <c r="P14" s="71">
        <v>0.49652777777777779</v>
      </c>
      <c r="Q14" s="41">
        <f t="shared" si="3"/>
        <v>0.49652777777777779</v>
      </c>
      <c r="R14" s="41">
        <v>0.52638888888888891</v>
      </c>
      <c r="S14" s="41">
        <f t="shared" si="4"/>
        <v>0.52638888888888891</v>
      </c>
      <c r="T14" s="236">
        <v>0.54166666666666663</v>
      </c>
      <c r="U14" s="236">
        <f t="shared" si="5"/>
        <v>0.54166666666666663</v>
      </c>
      <c r="V14" s="539">
        <v>80</v>
      </c>
      <c r="W14" s="539">
        <v>50</v>
      </c>
    </row>
    <row r="15" spans="1:23" ht="21" customHeight="1" x14ac:dyDescent="0.25">
      <c r="A15" s="586" t="s">
        <v>73</v>
      </c>
      <c r="B15" s="587"/>
      <c r="C15" s="97" t="s">
        <v>4780</v>
      </c>
      <c r="D15" s="50">
        <v>72682751</v>
      </c>
      <c r="E15" s="50" t="s">
        <v>17</v>
      </c>
      <c r="F15" s="79" t="s">
        <v>4229</v>
      </c>
      <c r="G15" s="105"/>
      <c r="H15" s="180"/>
      <c r="I15" s="105" t="s">
        <v>3195</v>
      </c>
      <c r="J15" s="55">
        <v>0.40486111111111112</v>
      </c>
      <c r="K15" s="55">
        <f t="shared" si="0"/>
        <v>0.40486111111111112</v>
      </c>
      <c r="L15" s="55">
        <v>0.40972222222222221</v>
      </c>
      <c r="M15" s="55">
        <f t="shared" si="1"/>
        <v>0.40972222222222221</v>
      </c>
      <c r="N15" s="55">
        <v>0.41736111111111113</v>
      </c>
      <c r="O15" s="55">
        <f t="shared" si="2"/>
        <v>0.41736111111111113</v>
      </c>
      <c r="P15" s="55">
        <v>0.50208333333333333</v>
      </c>
      <c r="Q15" s="55">
        <f t="shared" si="3"/>
        <v>0.50208333333333333</v>
      </c>
      <c r="R15" s="41">
        <v>0.53819444444444442</v>
      </c>
      <c r="S15" s="41">
        <f t="shared" si="4"/>
        <v>0.53819444444444442</v>
      </c>
      <c r="T15" s="126">
        <v>0.5541666666666667</v>
      </c>
      <c r="U15" s="126">
        <f t="shared" si="5"/>
        <v>0.5541666666666667</v>
      </c>
      <c r="V15" s="539">
        <v>80</v>
      </c>
      <c r="W15" s="539"/>
    </row>
    <row r="16" spans="1:23" ht="21" customHeight="1" x14ac:dyDescent="0.25">
      <c r="A16" s="600"/>
      <c r="B16" s="587"/>
      <c r="C16" s="104" t="s">
        <v>4781</v>
      </c>
      <c r="D16" s="88">
        <v>1531200</v>
      </c>
      <c r="E16" s="88" t="s">
        <v>138</v>
      </c>
      <c r="F16" s="80" t="s">
        <v>1156</v>
      </c>
      <c r="G16" s="88" t="s">
        <v>133</v>
      </c>
      <c r="H16" s="332" t="s">
        <v>108</v>
      </c>
      <c r="I16" s="88" t="s">
        <v>63</v>
      </c>
      <c r="J16" s="161">
        <v>0.40694444444444439</v>
      </c>
      <c r="K16" s="161">
        <f t="shared" si="0"/>
        <v>0.40694444444444439</v>
      </c>
      <c r="L16" s="161">
        <v>0.41666666666666669</v>
      </c>
      <c r="M16" s="161">
        <f t="shared" si="1"/>
        <v>0.41666666666666669</v>
      </c>
      <c r="N16" s="16">
        <v>0.42222222222222222</v>
      </c>
      <c r="O16" s="15">
        <f t="shared" si="2"/>
        <v>0.42222222222222222</v>
      </c>
      <c r="P16" s="17"/>
      <c r="Q16" s="15">
        <f t="shared" si="3"/>
        <v>0</v>
      </c>
      <c r="R16" s="15"/>
      <c r="S16" s="15">
        <f t="shared" si="4"/>
        <v>0</v>
      </c>
      <c r="T16" s="127"/>
      <c r="U16" s="15">
        <f t="shared" si="5"/>
        <v>0</v>
      </c>
      <c r="V16" s="546"/>
      <c r="W16" s="546"/>
    </row>
    <row r="17" spans="1:23" ht="21" customHeight="1" x14ac:dyDescent="0.25">
      <c r="A17" s="586" t="s">
        <v>76</v>
      </c>
      <c r="B17" s="587"/>
      <c r="C17" s="148" t="s">
        <v>4782</v>
      </c>
      <c r="D17" s="50">
        <v>41362478</v>
      </c>
      <c r="E17" s="174" t="s">
        <v>138</v>
      </c>
      <c r="F17" s="79" t="s">
        <v>4229</v>
      </c>
      <c r="G17" s="184" t="s">
        <v>696</v>
      </c>
      <c r="H17" s="334"/>
      <c r="I17" s="256" t="s">
        <v>4783</v>
      </c>
      <c r="J17" s="55">
        <v>0.41875000000000001</v>
      </c>
      <c r="K17" s="55">
        <f t="shared" si="0"/>
        <v>0.41875000000000001</v>
      </c>
      <c r="L17" s="55">
        <v>0.42083333333333328</v>
      </c>
      <c r="M17" s="55">
        <f t="shared" si="1"/>
        <v>0.42083333333333328</v>
      </c>
      <c r="N17" s="70">
        <v>0.42569444444444438</v>
      </c>
      <c r="O17" s="41">
        <f t="shared" si="2"/>
        <v>0.42569444444444438</v>
      </c>
      <c r="P17" s="71">
        <v>0.49027777777777781</v>
      </c>
      <c r="Q17" s="41">
        <f t="shared" si="3"/>
        <v>0.49027777777777781</v>
      </c>
      <c r="R17" s="41">
        <v>0.51388888888888884</v>
      </c>
      <c r="S17" s="41">
        <f t="shared" si="4"/>
        <v>0.51388888888888884</v>
      </c>
      <c r="T17" s="126">
        <v>0.52916666666666667</v>
      </c>
      <c r="U17" s="72">
        <f t="shared" si="5"/>
        <v>0.52916666666666667</v>
      </c>
      <c r="V17" s="539">
        <v>80</v>
      </c>
      <c r="W17" s="539">
        <v>40</v>
      </c>
    </row>
    <row r="18" spans="1:23" ht="21" customHeight="1" x14ac:dyDescent="0.25">
      <c r="A18" s="586" t="s">
        <v>78</v>
      </c>
      <c r="B18" s="587"/>
      <c r="C18" s="97" t="s">
        <v>4784</v>
      </c>
      <c r="D18" s="50">
        <v>72391519</v>
      </c>
      <c r="E18" s="174" t="s">
        <v>138</v>
      </c>
      <c r="F18" s="79" t="s">
        <v>4229</v>
      </c>
      <c r="G18" s="184" t="s">
        <v>216</v>
      </c>
      <c r="H18" s="182"/>
      <c r="I18" s="50" t="s">
        <v>117</v>
      </c>
      <c r="J18" s="55">
        <v>0.42291666666666672</v>
      </c>
      <c r="K18" s="55">
        <f t="shared" si="0"/>
        <v>0.42291666666666672</v>
      </c>
      <c r="L18" s="55">
        <v>0.42499999999999999</v>
      </c>
      <c r="M18" s="55">
        <f t="shared" si="1"/>
        <v>0.42499999999999999</v>
      </c>
      <c r="N18" s="70">
        <v>0.43194444444444452</v>
      </c>
      <c r="O18" s="41">
        <f t="shared" si="2"/>
        <v>0.43194444444444452</v>
      </c>
      <c r="P18" s="55">
        <v>0.50694444444444442</v>
      </c>
      <c r="Q18" s="55">
        <f t="shared" si="3"/>
        <v>0.50694444444444442</v>
      </c>
      <c r="R18" s="41">
        <v>0.52916666666666667</v>
      </c>
      <c r="S18" s="41">
        <f t="shared" si="4"/>
        <v>0.52916666666666667</v>
      </c>
      <c r="T18" s="126">
        <v>0.54236111111111107</v>
      </c>
      <c r="U18" s="72">
        <f t="shared" si="5"/>
        <v>0.54236111111111107</v>
      </c>
      <c r="V18" s="539">
        <v>80</v>
      </c>
      <c r="W18" s="539"/>
    </row>
    <row r="19" spans="1:23" ht="21" customHeight="1" x14ac:dyDescent="0.25">
      <c r="A19" s="586" t="s">
        <v>80</v>
      </c>
      <c r="B19" s="587"/>
      <c r="C19" s="148" t="s">
        <v>4785</v>
      </c>
      <c r="D19" s="50">
        <v>71406606</v>
      </c>
      <c r="E19" s="50" t="s">
        <v>37</v>
      </c>
      <c r="F19" s="79" t="s">
        <v>4229</v>
      </c>
      <c r="G19" s="105" t="s">
        <v>69</v>
      </c>
      <c r="H19" s="180"/>
      <c r="I19" s="105" t="s">
        <v>3195</v>
      </c>
      <c r="J19" s="55">
        <v>0.41944444444444451</v>
      </c>
      <c r="K19" s="41">
        <f t="shared" si="0"/>
        <v>0.41944444444444451</v>
      </c>
      <c r="L19" s="70">
        <v>0.42916666666666659</v>
      </c>
      <c r="M19" s="70">
        <f t="shared" si="1"/>
        <v>0.42916666666666659</v>
      </c>
      <c r="N19" s="70">
        <v>0.43680555555555561</v>
      </c>
      <c r="O19" s="41">
        <f t="shared" si="2"/>
        <v>0.43680555555555561</v>
      </c>
      <c r="P19" s="71">
        <v>0.51458333333333328</v>
      </c>
      <c r="Q19" s="41">
        <f t="shared" si="3"/>
        <v>0.51458333333333328</v>
      </c>
      <c r="R19" s="41">
        <v>0.54305555555555551</v>
      </c>
      <c r="S19" s="41">
        <f t="shared" si="4"/>
        <v>0.54305555555555551</v>
      </c>
      <c r="T19" s="126">
        <v>0.5541666666666667</v>
      </c>
      <c r="U19" s="72">
        <f t="shared" si="5"/>
        <v>0.5541666666666667</v>
      </c>
      <c r="V19" s="539">
        <v>80</v>
      </c>
      <c r="W19" s="539">
        <v>40</v>
      </c>
    </row>
    <row r="20" spans="1:23" s="4" customFormat="1" ht="21" customHeight="1" x14ac:dyDescent="0.25">
      <c r="A20" s="586" t="s">
        <v>82</v>
      </c>
      <c r="B20" s="587"/>
      <c r="C20" s="97" t="s">
        <v>4786</v>
      </c>
      <c r="D20" s="50">
        <v>4083876</v>
      </c>
      <c r="E20" s="174" t="s">
        <v>138</v>
      </c>
      <c r="F20" s="79" t="s">
        <v>1156</v>
      </c>
      <c r="G20" s="184" t="s">
        <v>216</v>
      </c>
      <c r="H20" s="182"/>
      <c r="I20" s="50" t="s">
        <v>117</v>
      </c>
      <c r="J20" s="55">
        <v>0.42916666666666659</v>
      </c>
      <c r="K20" s="55">
        <f t="shared" si="0"/>
        <v>0.42916666666666659</v>
      </c>
      <c r="L20" s="70">
        <v>0.43333333333333329</v>
      </c>
      <c r="M20" s="70">
        <f t="shared" si="1"/>
        <v>0.43333333333333329</v>
      </c>
      <c r="N20" s="70">
        <v>0.44027777777777782</v>
      </c>
      <c r="O20" s="41">
        <f t="shared" si="2"/>
        <v>0.44027777777777782</v>
      </c>
      <c r="P20" s="71">
        <v>0.51180555555555551</v>
      </c>
      <c r="Q20" s="41">
        <f t="shared" si="3"/>
        <v>0.51180555555555551</v>
      </c>
      <c r="R20" s="41">
        <v>0.54236111111111107</v>
      </c>
      <c r="S20" s="41">
        <f t="shared" si="4"/>
        <v>0.54236111111111107</v>
      </c>
      <c r="T20" s="126">
        <v>0.55694444444444446</v>
      </c>
      <c r="U20" s="126">
        <f t="shared" si="5"/>
        <v>0.55694444444444446</v>
      </c>
      <c r="V20" s="539">
        <v>80</v>
      </c>
      <c r="W20" s="539"/>
    </row>
    <row r="21" spans="1:23" ht="21" customHeight="1" x14ac:dyDescent="0.25">
      <c r="A21" s="586" t="s">
        <v>87</v>
      </c>
      <c r="B21" s="587"/>
      <c r="C21" s="97" t="s">
        <v>4787</v>
      </c>
      <c r="D21" s="50">
        <v>44030051</v>
      </c>
      <c r="E21" s="207" t="s">
        <v>138</v>
      </c>
      <c r="F21" s="79" t="s">
        <v>4229</v>
      </c>
      <c r="G21" s="105" t="s">
        <v>24</v>
      </c>
      <c r="H21" s="182"/>
      <c r="I21" s="50" t="s">
        <v>117</v>
      </c>
      <c r="J21" s="55">
        <v>0.43055555555555558</v>
      </c>
      <c r="K21" s="41">
        <f t="shared" si="0"/>
        <v>0.43055555555555558</v>
      </c>
      <c r="L21" s="70">
        <v>0.4375</v>
      </c>
      <c r="M21" s="70">
        <f t="shared" si="1"/>
        <v>0.4375</v>
      </c>
      <c r="N21" s="70">
        <v>0.44236111111111109</v>
      </c>
      <c r="O21" s="41">
        <f t="shared" si="2"/>
        <v>0.44236111111111109</v>
      </c>
      <c r="P21" s="71">
        <v>0.51875000000000004</v>
      </c>
      <c r="Q21" s="41">
        <f t="shared" si="3"/>
        <v>0.51875000000000004</v>
      </c>
      <c r="R21" s="41">
        <v>0.5493055555555556</v>
      </c>
      <c r="S21" s="41">
        <f t="shared" si="4"/>
        <v>0.5493055555555556</v>
      </c>
      <c r="T21" s="126">
        <v>0.56527777777777777</v>
      </c>
      <c r="U21" s="72">
        <f t="shared" si="5"/>
        <v>0.56527777777777777</v>
      </c>
      <c r="V21" s="539">
        <v>80</v>
      </c>
      <c r="W21" s="539"/>
    </row>
    <row r="22" spans="1:23" ht="21" customHeight="1" x14ac:dyDescent="0.25">
      <c r="A22" s="586" t="s">
        <v>91</v>
      </c>
      <c r="B22" s="587"/>
      <c r="C22" s="97" t="s">
        <v>4788</v>
      </c>
      <c r="D22" s="50">
        <v>70327380</v>
      </c>
      <c r="E22" s="50" t="s">
        <v>17</v>
      </c>
      <c r="F22" s="79" t="s">
        <v>4229</v>
      </c>
      <c r="G22" s="184" t="s">
        <v>19</v>
      </c>
      <c r="H22" s="182"/>
      <c r="I22" s="50" t="s">
        <v>479</v>
      </c>
      <c r="J22" s="55">
        <v>0.43472222222222218</v>
      </c>
      <c r="K22" s="41">
        <f t="shared" si="0"/>
        <v>0.43472222222222218</v>
      </c>
      <c r="L22" s="70">
        <v>0.44166666666666671</v>
      </c>
      <c r="M22" s="70">
        <f t="shared" si="1"/>
        <v>0.44166666666666671</v>
      </c>
      <c r="N22" s="70">
        <v>0.44791666666666669</v>
      </c>
      <c r="O22" s="41">
        <f t="shared" si="2"/>
        <v>0.44791666666666669</v>
      </c>
      <c r="P22" s="71">
        <v>0.52638888888888891</v>
      </c>
      <c r="Q22" s="41">
        <f t="shared" si="3"/>
        <v>0.52638888888888891</v>
      </c>
      <c r="R22" s="41">
        <v>0.55000000000000004</v>
      </c>
      <c r="S22" s="41">
        <f t="shared" si="4"/>
        <v>0.55000000000000004</v>
      </c>
      <c r="T22" s="126">
        <v>0.56180555555555556</v>
      </c>
      <c r="U22" s="72">
        <f t="shared" si="5"/>
        <v>0.56180555555555556</v>
      </c>
      <c r="V22" s="539">
        <v>90</v>
      </c>
      <c r="W22" s="539"/>
    </row>
    <row r="23" spans="1:23" ht="21" customHeight="1" x14ac:dyDescent="0.25">
      <c r="A23" s="586" t="s">
        <v>96</v>
      </c>
      <c r="B23" s="587"/>
      <c r="C23" s="97" t="s">
        <v>4789</v>
      </c>
      <c r="D23" s="50">
        <v>76862998</v>
      </c>
      <c r="E23" s="50" t="s">
        <v>17</v>
      </c>
      <c r="F23" s="79" t="s">
        <v>1156</v>
      </c>
      <c r="G23" s="105"/>
      <c r="H23" s="180"/>
      <c r="I23" s="105" t="s">
        <v>3195</v>
      </c>
      <c r="J23" s="55">
        <v>0.43541666666666667</v>
      </c>
      <c r="K23" s="41">
        <f t="shared" si="0"/>
        <v>0.43541666666666667</v>
      </c>
      <c r="L23" s="70">
        <v>0.44722222222222219</v>
      </c>
      <c r="M23" s="70">
        <f t="shared" si="1"/>
        <v>0.44722222222222219</v>
      </c>
      <c r="N23" s="70">
        <v>0.45208333333333328</v>
      </c>
      <c r="O23" s="41">
        <f t="shared" si="2"/>
        <v>0.45208333333333328</v>
      </c>
      <c r="P23" s="71">
        <v>0.52361111111111114</v>
      </c>
      <c r="Q23" s="41">
        <f t="shared" si="3"/>
        <v>0.52361111111111114</v>
      </c>
      <c r="R23" s="41">
        <v>0.55625000000000002</v>
      </c>
      <c r="S23" s="41">
        <f t="shared" si="4"/>
        <v>0.55625000000000002</v>
      </c>
      <c r="T23" s="126">
        <v>0.56874999999999998</v>
      </c>
      <c r="U23" s="72">
        <f t="shared" si="5"/>
        <v>0.56874999999999998</v>
      </c>
      <c r="V23" s="539">
        <v>80</v>
      </c>
      <c r="W23" s="539"/>
    </row>
    <row r="24" spans="1:23" ht="21" customHeight="1" x14ac:dyDescent="0.25">
      <c r="A24" s="586" t="s">
        <v>98</v>
      </c>
      <c r="B24" s="587"/>
      <c r="C24" s="97" t="s">
        <v>4790</v>
      </c>
      <c r="D24" s="50">
        <v>46011715</v>
      </c>
      <c r="E24" s="50" t="s">
        <v>17</v>
      </c>
      <c r="F24" s="79" t="s">
        <v>1156</v>
      </c>
      <c r="G24" s="242" t="s">
        <v>4791</v>
      </c>
      <c r="H24" s="329"/>
      <c r="I24" s="186" t="s">
        <v>25</v>
      </c>
      <c r="J24" s="55">
        <v>0.43888888888888888</v>
      </c>
      <c r="K24" s="41">
        <f t="shared" si="0"/>
        <v>0.43888888888888888</v>
      </c>
      <c r="L24" s="70">
        <v>0.4513888888888889</v>
      </c>
      <c r="M24" s="70">
        <f t="shared" si="1"/>
        <v>0.4513888888888889</v>
      </c>
      <c r="N24" s="70">
        <v>0.45624999999999999</v>
      </c>
      <c r="O24" s="41">
        <f t="shared" si="2"/>
        <v>0.45624999999999999</v>
      </c>
      <c r="P24" s="71">
        <v>0.53055555555555556</v>
      </c>
      <c r="Q24" s="41">
        <f t="shared" si="3"/>
        <v>0.53055555555555556</v>
      </c>
      <c r="R24" s="41">
        <v>0.56041666666666667</v>
      </c>
      <c r="S24" s="41">
        <f t="shared" si="4"/>
        <v>0.56041666666666667</v>
      </c>
      <c r="T24" s="126">
        <v>0.57708333333333328</v>
      </c>
      <c r="U24" s="72">
        <f t="shared" si="5"/>
        <v>0.57708333333333328</v>
      </c>
      <c r="V24" s="539">
        <v>130</v>
      </c>
      <c r="W24" s="539"/>
    </row>
    <row r="25" spans="1:23" ht="21" customHeight="1" x14ac:dyDescent="0.25">
      <c r="A25" s="586" t="s">
        <v>102</v>
      </c>
      <c r="B25" s="587"/>
      <c r="C25" s="97" t="s">
        <v>4792</v>
      </c>
      <c r="D25" s="50">
        <v>70481838</v>
      </c>
      <c r="E25" s="50" t="s">
        <v>17</v>
      </c>
      <c r="F25" s="79" t="s">
        <v>4229</v>
      </c>
      <c r="G25" s="184" t="s">
        <v>226</v>
      </c>
      <c r="H25" s="182"/>
      <c r="I25" s="48" t="s">
        <v>1632</v>
      </c>
      <c r="J25" s="55">
        <v>0.44027777777777782</v>
      </c>
      <c r="K25" s="41">
        <f t="shared" si="0"/>
        <v>0.44027777777777782</v>
      </c>
      <c r="L25" s="70">
        <v>0.45555555555555549</v>
      </c>
      <c r="M25" s="70">
        <f t="shared" si="1"/>
        <v>0.45555555555555549</v>
      </c>
      <c r="N25" s="70">
        <v>0.46041666666666659</v>
      </c>
      <c r="O25" s="41">
        <f t="shared" si="2"/>
        <v>0.46041666666666659</v>
      </c>
      <c r="P25" s="71">
        <v>0.53749999999999998</v>
      </c>
      <c r="Q25" s="41">
        <f t="shared" si="3"/>
        <v>0.53749999999999998</v>
      </c>
      <c r="R25" s="41">
        <v>0.55069444444444449</v>
      </c>
      <c r="S25" s="41">
        <f t="shared" si="4"/>
        <v>0.55069444444444449</v>
      </c>
      <c r="T25" s="126">
        <v>0.56180555555555556</v>
      </c>
      <c r="U25" s="72">
        <f t="shared" si="5"/>
        <v>0.56180555555555556</v>
      </c>
      <c r="V25" s="539">
        <v>90</v>
      </c>
      <c r="W25" s="539"/>
    </row>
    <row r="26" spans="1:23" s="4" customFormat="1" ht="21" customHeight="1" x14ac:dyDescent="0.25">
      <c r="A26" s="600"/>
      <c r="B26" s="587"/>
      <c r="C26" s="104" t="s">
        <v>4793</v>
      </c>
      <c r="D26" s="88">
        <v>41638135</v>
      </c>
      <c r="E26" s="88" t="s">
        <v>17</v>
      </c>
      <c r="F26" s="80" t="s">
        <v>1156</v>
      </c>
      <c r="G26" s="88"/>
      <c r="H26" s="551"/>
      <c r="I26" s="88" t="s">
        <v>159</v>
      </c>
      <c r="J26" s="161"/>
      <c r="K26" s="15">
        <f t="shared" si="0"/>
        <v>0</v>
      </c>
      <c r="L26" s="16"/>
      <c r="M26" s="16">
        <f t="shared" si="1"/>
        <v>0</v>
      </c>
      <c r="N26" s="16"/>
      <c r="O26" s="15">
        <f t="shared" si="2"/>
        <v>0</v>
      </c>
      <c r="P26" s="17"/>
      <c r="Q26" s="15">
        <f t="shared" si="3"/>
        <v>0</v>
      </c>
      <c r="R26" s="15"/>
      <c r="S26" s="15">
        <f t="shared" si="4"/>
        <v>0</v>
      </c>
      <c r="T26" s="127"/>
      <c r="U26" s="15">
        <f t="shared" si="5"/>
        <v>0</v>
      </c>
      <c r="V26" s="546"/>
      <c r="W26" s="546"/>
    </row>
    <row r="27" spans="1:23" s="46" customFormat="1" ht="21" customHeight="1" x14ac:dyDescent="0.25">
      <c r="A27" s="586" t="s">
        <v>106</v>
      </c>
      <c r="B27" s="587"/>
      <c r="C27" s="97" t="s">
        <v>4794</v>
      </c>
      <c r="D27" s="50">
        <v>44395359</v>
      </c>
      <c r="E27" s="50" t="s">
        <v>37</v>
      </c>
      <c r="F27" s="79" t="s">
        <v>1156</v>
      </c>
      <c r="G27" s="184" t="s">
        <v>19</v>
      </c>
      <c r="H27" s="464"/>
      <c r="I27" s="312" t="s">
        <v>168</v>
      </c>
      <c r="J27" s="70">
        <v>0.47569444444444442</v>
      </c>
      <c r="K27" s="70">
        <f t="shared" si="0"/>
        <v>0.47569444444444442</v>
      </c>
      <c r="L27" s="70">
        <v>0.47638888888888892</v>
      </c>
      <c r="M27" s="70">
        <f t="shared" si="1"/>
        <v>0.47638888888888892</v>
      </c>
      <c r="N27" s="70">
        <v>0.48125000000000001</v>
      </c>
      <c r="O27" s="70">
        <f t="shared" si="2"/>
        <v>0.48125000000000001</v>
      </c>
      <c r="P27" s="70">
        <v>0.53541666666666665</v>
      </c>
      <c r="Q27" s="70">
        <f t="shared" si="3"/>
        <v>0.53541666666666665</v>
      </c>
      <c r="R27" s="70">
        <v>0.56805555555555554</v>
      </c>
      <c r="S27" s="70">
        <f t="shared" si="4"/>
        <v>0.56805555555555554</v>
      </c>
      <c r="T27" s="101">
        <v>0.5805555555555556</v>
      </c>
      <c r="U27" s="101">
        <f t="shared" si="5"/>
        <v>0.5805555555555556</v>
      </c>
      <c r="V27" s="539">
        <v>100</v>
      </c>
      <c r="W27" s="539"/>
    </row>
    <row r="28" spans="1:23" ht="21" customHeight="1" x14ac:dyDescent="0.25">
      <c r="A28" s="586" t="s">
        <v>110</v>
      </c>
      <c r="B28" s="587"/>
      <c r="C28" s="97" t="s">
        <v>4795</v>
      </c>
      <c r="D28" s="50">
        <v>75358292</v>
      </c>
      <c r="E28" s="50" t="s">
        <v>17</v>
      </c>
      <c r="F28" s="79" t="s">
        <v>4229</v>
      </c>
      <c r="G28" s="105"/>
      <c r="H28" s="180"/>
      <c r="I28" s="105" t="s">
        <v>3195</v>
      </c>
      <c r="J28" s="70">
        <v>0.5131944444444444</v>
      </c>
      <c r="K28" s="70">
        <f t="shared" si="0"/>
        <v>0.5131944444444444</v>
      </c>
      <c r="L28" s="70">
        <v>0.51597222222222228</v>
      </c>
      <c r="M28" s="70">
        <f t="shared" si="1"/>
        <v>0.51597222222222228</v>
      </c>
      <c r="N28" s="70">
        <v>0.52500000000000002</v>
      </c>
      <c r="O28" s="70">
        <f t="shared" si="2"/>
        <v>0.52500000000000002</v>
      </c>
      <c r="P28" s="70">
        <v>0.56874999999999998</v>
      </c>
      <c r="Q28" s="70">
        <f t="shared" si="3"/>
        <v>0.56874999999999998</v>
      </c>
      <c r="R28" s="70">
        <v>0.45555555555555549</v>
      </c>
      <c r="S28" s="70">
        <f t="shared" si="4"/>
        <v>0.45555555555555549</v>
      </c>
      <c r="T28" s="101">
        <v>0.59236111111111112</v>
      </c>
      <c r="U28" s="101">
        <f t="shared" si="5"/>
        <v>0.59236111111111112</v>
      </c>
      <c r="V28" s="539">
        <v>80</v>
      </c>
      <c r="W28" s="539"/>
    </row>
    <row r="29" spans="1:23" ht="21" customHeight="1" x14ac:dyDescent="0.25">
      <c r="A29" s="586" t="s">
        <v>114</v>
      </c>
      <c r="B29" s="587"/>
      <c r="C29" s="97" t="s">
        <v>4796</v>
      </c>
      <c r="D29" s="50">
        <v>75262832</v>
      </c>
      <c r="E29" s="50" t="s">
        <v>84</v>
      </c>
      <c r="F29" s="79" t="s">
        <v>4229</v>
      </c>
      <c r="G29" s="184" t="s">
        <v>19</v>
      </c>
      <c r="H29" s="425"/>
      <c r="I29" s="134" t="s">
        <v>168</v>
      </c>
      <c r="J29" s="55">
        <v>0.52152777777777781</v>
      </c>
      <c r="K29" s="41">
        <f t="shared" si="0"/>
        <v>0.52152777777777781</v>
      </c>
      <c r="L29" s="70">
        <v>0.52500000000000002</v>
      </c>
      <c r="M29" s="70">
        <f t="shared" si="1"/>
        <v>0.52500000000000002</v>
      </c>
      <c r="N29" s="70">
        <v>0.53194444444444444</v>
      </c>
      <c r="O29" s="41">
        <f t="shared" si="2"/>
        <v>0.53194444444444444</v>
      </c>
      <c r="P29" s="71">
        <v>0.5756944444444444</v>
      </c>
      <c r="Q29" s="41">
        <f t="shared" si="3"/>
        <v>0.5756944444444444</v>
      </c>
      <c r="R29" s="41">
        <v>0.58819444444444446</v>
      </c>
      <c r="S29" s="41">
        <f t="shared" si="4"/>
        <v>0.58819444444444446</v>
      </c>
      <c r="T29" s="126">
        <v>0.60138888888888886</v>
      </c>
      <c r="U29" s="72">
        <f t="shared" si="5"/>
        <v>0.60138888888888886</v>
      </c>
      <c r="V29" s="539">
        <v>100</v>
      </c>
      <c r="W29" s="539"/>
    </row>
    <row r="30" spans="1:23" ht="21" customHeight="1" x14ac:dyDescent="0.25">
      <c r="A30" s="586" t="s">
        <v>118</v>
      </c>
      <c r="B30" s="587"/>
      <c r="C30" s="97" t="s">
        <v>4797</v>
      </c>
      <c r="D30" s="50">
        <v>3940393</v>
      </c>
      <c r="E30" s="50" t="s">
        <v>84</v>
      </c>
      <c r="F30" s="79" t="s">
        <v>4229</v>
      </c>
      <c r="G30" s="184" t="s">
        <v>19</v>
      </c>
      <c r="H30" s="356" t="s">
        <v>248</v>
      </c>
      <c r="I30" s="134" t="s">
        <v>168</v>
      </c>
      <c r="J30" s="55">
        <v>0.52361111111111114</v>
      </c>
      <c r="K30" s="41">
        <f t="shared" si="0"/>
        <v>0.52361111111111114</v>
      </c>
      <c r="L30" s="70">
        <v>0.52916666666666667</v>
      </c>
      <c r="M30" s="70">
        <f t="shared" si="1"/>
        <v>0.52916666666666667</v>
      </c>
      <c r="N30" s="70">
        <v>0.53333333333333333</v>
      </c>
      <c r="O30" s="41">
        <f t="shared" si="2"/>
        <v>0.53333333333333333</v>
      </c>
      <c r="P30" s="71">
        <v>0.57708333333333328</v>
      </c>
      <c r="Q30" s="41">
        <f t="shared" si="3"/>
        <v>0.57708333333333328</v>
      </c>
      <c r="R30" s="41">
        <v>0.59097222222222223</v>
      </c>
      <c r="S30" s="41">
        <f t="shared" si="4"/>
        <v>0.59097222222222223</v>
      </c>
      <c r="T30" s="126">
        <v>0.60347222222222219</v>
      </c>
      <c r="U30" s="72">
        <f t="shared" si="5"/>
        <v>0.60347222222222219</v>
      </c>
      <c r="V30" s="539">
        <v>100</v>
      </c>
      <c r="W30" s="539"/>
    </row>
    <row r="31" spans="1:23" s="4" customFormat="1" ht="21" customHeight="1" x14ac:dyDescent="0.25">
      <c r="A31" s="586" t="s">
        <v>126</v>
      </c>
      <c r="B31" s="587"/>
      <c r="C31" s="97" t="s">
        <v>4798</v>
      </c>
      <c r="D31" s="50">
        <v>47189042</v>
      </c>
      <c r="E31" s="201" t="s">
        <v>45</v>
      </c>
      <c r="F31" s="79" t="s">
        <v>4229</v>
      </c>
      <c r="G31" s="50"/>
      <c r="H31" s="182"/>
      <c r="I31" s="50" t="s">
        <v>4799</v>
      </c>
      <c r="J31" s="55">
        <v>0.53263888888888888</v>
      </c>
      <c r="K31" s="41">
        <f t="shared" si="0"/>
        <v>0.53263888888888888</v>
      </c>
      <c r="L31" s="70">
        <v>0.53333333333333333</v>
      </c>
      <c r="M31" s="70">
        <f t="shared" si="1"/>
        <v>0.53333333333333333</v>
      </c>
      <c r="N31" s="70">
        <v>0.53819444444444442</v>
      </c>
      <c r="O31" s="41">
        <f t="shared" si="2"/>
        <v>0.53819444444444442</v>
      </c>
      <c r="P31" s="71">
        <v>0.58819444444444446</v>
      </c>
      <c r="Q31" s="41">
        <f t="shared" si="3"/>
        <v>0.58819444444444446</v>
      </c>
      <c r="R31" s="41">
        <v>0.60138888888888886</v>
      </c>
      <c r="S31" s="41">
        <f t="shared" si="4"/>
        <v>0.60138888888888886</v>
      </c>
      <c r="T31" s="126">
        <v>0.61597222222222225</v>
      </c>
      <c r="U31" s="72">
        <f t="shared" si="5"/>
        <v>0.61597222222222225</v>
      </c>
      <c r="V31" s="539"/>
      <c r="W31" s="539"/>
    </row>
    <row r="32" spans="1:23" s="46" customFormat="1" ht="21" customHeight="1" x14ac:dyDescent="0.25">
      <c r="A32" s="586" t="s">
        <v>130</v>
      </c>
      <c r="B32" s="587"/>
      <c r="C32" s="97" t="s">
        <v>4800</v>
      </c>
      <c r="D32" s="50">
        <v>74806045</v>
      </c>
      <c r="E32" s="50" t="s">
        <v>84</v>
      </c>
      <c r="F32" s="79" t="s">
        <v>4229</v>
      </c>
      <c r="G32" s="184" t="s">
        <v>4801</v>
      </c>
      <c r="H32" s="134"/>
      <c r="I32" s="134" t="s">
        <v>168</v>
      </c>
      <c r="J32" s="55">
        <v>0.53333333333333333</v>
      </c>
      <c r="K32" s="41">
        <f t="shared" si="0"/>
        <v>0.53333333333333333</v>
      </c>
      <c r="L32" s="70"/>
      <c r="M32" s="70">
        <f t="shared" si="1"/>
        <v>0</v>
      </c>
      <c r="N32" s="70">
        <v>0.54652777777777772</v>
      </c>
      <c r="O32" s="41">
        <f t="shared" si="2"/>
        <v>0.54652777777777772</v>
      </c>
      <c r="P32" s="71">
        <v>0.58958333333333335</v>
      </c>
      <c r="Q32" s="41">
        <f t="shared" si="3"/>
        <v>0.58958333333333335</v>
      </c>
      <c r="R32" s="41">
        <v>0.60277777777777775</v>
      </c>
      <c r="S32" s="41">
        <f t="shared" si="4"/>
        <v>0.60277777777777775</v>
      </c>
      <c r="T32" s="126">
        <v>0.61458333333333337</v>
      </c>
      <c r="U32" s="126">
        <f t="shared" si="5"/>
        <v>0.61458333333333337</v>
      </c>
      <c r="V32" s="539">
        <v>100</v>
      </c>
      <c r="W32" s="539"/>
    </row>
    <row r="33" spans="1:23" ht="21" customHeight="1" x14ac:dyDescent="0.25">
      <c r="A33" s="586" t="s">
        <v>237</v>
      </c>
      <c r="B33" s="587"/>
      <c r="C33" s="97" t="s">
        <v>4802</v>
      </c>
      <c r="D33" s="50">
        <v>71594362</v>
      </c>
      <c r="E33" s="50" t="s">
        <v>84</v>
      </c>
      <c r="F33" s="79" t="s">
        <v>4229</v>
      </c>
      <c r="G33" s="105" t="s">
        <v>397</v>
      </c>
      <c r="H33" s="425"/>
      <c r="I33" s="503" t="s">
        <v>1603</v>
      </c>
      <c r="J33" s="55">
        <v>0.5444444444444444</v>
      </c>
      <c r="K33" s="41">
        <f t="shared" si="0"/>
        <v>0.5444444444444444</v>
      </c>
      <c r="L33" s="70">
        <v>0.54513888888888884</v>
      </c>
      <c r="M33" s="70">
        <f t="shared" si="1"/>
        <v>0.54513888888888884</v>
      </c>
      <c r="N33" s="70">
        <v>0.55694444444444446</v>
      </c>
      <c r="O33" s="41">
        <f t="shared" si="2"/>
        <v>0.55694444444444446</v>
      </c>
      <c r="P33" s="71">
        <v>0.60138888888888886</v>
      </c>
      <c r="Q33" s="41">
        <f t="shared" si="3"/>
        <v>0.60138888888888886</v>
      </c>
      <c r="R33" s="41">
        <v>0.6166666666666667</v>
      </c>
      <c r="S33" s="41">
        <f t="shared" si="4"/>
        <v>0.6166666666666667</v>
      </c>
      <c r="T33" s="126">
        <v>0.62847222222222221</v>
      </c>
      <c r="U33" s="72">
        <f t="shared" si="5"/>
        <v>0.62847222222222221</v>
      </c>
      <c r="V33" s="539">
        <v>80</v>
      </c>
      <c r="W33" s="539"/>
    </row>
    <row r="34" spans="1:23" ht="21" customHeight="1" x14ac:dyDescent="0.25">
      <c r="A34" s="586" t="s">
        <v>136</v>
      </c>
      <c r="B34" s="587"/>
      <c r="C34" s="97" t="s">
        <v>4803</v>
      </c>
      <c r="D34" s="50">
        <v>70083790</v>
      </c>
      <c r="E34" s="50" t="s">
        <v>37</v>
      </c>
      <c r="F34" s="79" t="s">
        <v>4229</v>
      </c>
      <c r="G34" s="242" t="s">
        <v>116</v>
      </c>
      <c r="H34" s="182"/>
      <c r="I34" s="50" t="s">
        <v>117</v>
      </c>
      <c r="J34" s="55">
        <v>0.55486111111111114</v>
      </c>
      <c r="K34" s="41">
        <f t="shared" si="0"/>
        <v>0.55486111111111114</v>
      </c>
      <c r="L34" s="70">
        <v>0.55555555555555558</v>
      </c>
      <c r="M34" s="70">
        <f t="shared" si="1"/>
        <v>0.55555555555555558</v>
      </c>
      <c r="N34" s="70">
        <v>0.56041666666666667</v>
      </c>
      <c r="O34" s="41">
        <f t="shared" si="2"/>
        <v>0.56041666666666667</v>
      </c>
      <c r="P34" s="71">
        <v>0.60347222222222219</v>
      </c>
      <c r="Q34" s="41">
        <f t="shared" si="3"/>
        <v>0.60347222222222219</v>
      </c>
      <c r="R34" s="41">
        <v>0.6166666666666667</v>
      </c>
      <c r="S34" s="41">
        <f t="shared" si="4"/>
        <v>0.6166666666666667</v>
      </c>
      <c r="T34" s="126">
        <v>0.62847222222222221</v>
      </c>
      <c r="U34" s="126">
        <f t="shared" si="5"/>
        <v>0.62847222222222221</v>
      </c>
      <c r="V34" s="539">
        <v>80</v>
      </c>
      <c r="W34" s="539"/>
    </row>
    <row r="35" spans="1:23" ht="21" customHeight="1" x14ac:dyDescent="0.25">
      <c r="A35" s="589"/>
      <c r="B35" s="589"/>
    </row>
    <row r="36" spans="1:23" ht="21" customHeight="1" x14ac:dyDescent="0.25">
      <c r="A36" s="589"/>
      <c r="B36" s="589"/>
    </row>
    <row r="37" spans="1:23" ht="21" customHeight="1" x14ac:dyDescent="0.25">
      <c r="A37" s="589"/>
      <c r="B37" s="589"/>
    </row>
    <row r="38" spans="1:23" s="46" customFormat="1" ht="21" customHeight="1" x14ac:dyDescent="0.25">
      <c r="A38" s="598"/>
      <c r="B38" s="598"/>
    </row>
    <row r="39" spans="1:23" ht="21" customHeight="1" x14ac:dyDescent="0.25">
      <c r="A39" s="589"/>
      <c r="B39" s="589"/>
    </row>
    <row r="40" spans="1:23" s="46" customFormat="1" ht="21" customHeight="1" x14ac:dyDescent="0.25">
      <c r="A40" s="598"/>
      <c r="B40" s="598"/>
    </row>
    <row r="41" spans="1:23" ht="21" customHeight="1" x14ac:dyDescent="0.25">
      <c r="A41" s="589"/>
      <c r="B41" s="589"/>
    </row>
    <row r="42" spans="1:23" ht="21" customHeight="1" x14ac:dyDescent="0.25">
      <c r="A42" s="589"/>
      <c r="B42" s="589"/>
    </row>
    <row r="43" spans="1:23" ht="21" customHeight="1" x14ac:dyDescent="0.25">
      <c r="A43" s="589"/>
      <c r="B43" s="589"/>
    </row>
    <row r="44" spans="1:23" ht="21" customHeight="1" x14ac:dyDescent="0.25">
      <c r="A44" s="589"/>
      <c r="B44" s="589"/>
    </row>
    <row r="45" spans="1:23" ht="21" customHeight="1" x14ac:dyDescent="0.25">
      <c r="A45" s="589"/>
      <c r="B45" s="589"/>
    </row>
    <row r="46" spans="1:23" ht="21" customHeight="1" x14ac:dyDescent="0.25">
      <c r="A46" s="589"/>
      <c r="B46" s="589"/>
    </row>
    <row r="47" spans="1:23" ht="21" customHeight="1" x14ac:dyDescent="0.25">
      <c r="A47" s="589"/>
      <c r="B47" s="589"/>
    </row>
    <row r="48" spans="1:23" ht="21" customHeight="1" x14ac:dyDescent="0.25">
      <c r="A48" s="589"/>
      <c r="B48" s="589"/>
    </row>
    <row r="49" spans="1:2" ht="21" customHeight="1" x14ac:dyDescent="0.25">
      <c r="A49" s="589"/>
      <c r="B49" s="589"/>
    </row>
    <row r="50" spans="1:2" ht="21" customHeight="1" x14ac:dyDescent="0.25">
      <c r="A50" s="589"/>
      <c r="B50" s="589"/>
    </row>
    <row r="51" spans="1:2" ht="21" customHeight="1" x14ac:dyDescent="0.25">
      <c r="A51" s="589"/>
      <c r="B51" s="589"/>
    </row>
    <row r="52" spans="1:2" ht="21" customHeight="1" x14ac:dyDescent="0.25">
      <c r="A52" s="589"/>
      <c r="B52" s="589"/>
    </row>
    <row r="53" spans="1:2" ht="21" customHeight="1" x14ac:dyDescent="0.25">
      <c r="A53" s="589"/>
      <c r="B53" s="589"/>
    </row>
    <row r="54" spans="1:2" ht="21" customHeight="1" x14ac:dyDescent="0.25">
      <c r="A54" s="589"/>
      <c r="B54" s="589"/>
    </row>
    <row r="55" spans="1:2" ht="21" customHeight="1" x14ac:dyDescent="0.25">
      <c r="A55" s="589"/>
      <c r="B55" s="589"/>
    </row>
    <row r="56" spans="1:2" ht="21" customHeight="1" x14ac:dyDescent="0.25">
      <c r="A56" s="589"/>
      <c r="B56" s="589"/>
    </row>
    <row r="57" spans="1:2" ht="21" customHeight="1" x14ac:dyDescent="0.25">
      <c r="A57" s="589"/>
      <c r="B57" s="589"/>
    </row>
    <row r="58" spans="1:2" ht="21" customHeight="1" x14ac:dyDescent="0.25">
      <c r="A58" s="589"/>
      <c r="B58" s="589"/>
    </row>
    <row r="59" spans="1:2" ht="21" customHeight="1" x14ac:dyDescent="0.25">
      <c r="A59" s="589"/>
      <c r="B59" s="589"/>
    </row>
    <row r="60" spans="1:2" ht="21" customHeight="1" x14ac:dyDescent="0.25">
      <c r="A60" s="589"/>
      <c r="B60" s="589"/>
    </row>
    <row r="61" spans="1:2" ht="21" customHeight="1" x14ac:dyDescent="0.25">
      <c r="A61" s="589"/>
      <c r="B61" s="589"/>
    </row>
    <row r="62" spans="1:2" ht="21" customHeight="1" x14ac:dyDescent="0.25">
      <c r="A62" s="589"/>
      <c r="B62" s="589"/>
    </row>
    <row r="63" spans="1:2" ht="21" customHeight="1" x14ac:dyDescent="0.25">
      <c r="A63" s="589"/>
      <c r="B63" s="589"/>
    </row>
    <row r="64" spans="1:2" ht="21" customHeight="1" x14ac:dyDescent="0.25">
      <c r="A64" s="589"/>
      <c r="B64" s="589"/>
    </row>
    <row r="65" spans="1:8" ht="21" customHeight="1" x14ac:dyDescent="0.25">
      <c r="A65" s="589"/>
      <c r="B65" s="589"/>
    </row>
    <row r="66" spans="1:8" ht="18" customHeight="1" x14ac:dyDescent="0.25"/>
    <row r="67" spans="1:8" ht="15.75" customHeight="1" x14ac:dyDescent="0.25">
      <c r="B67" t="s">
        <v>6768</v>
      </c>
      <c r="C67" t="s">
        <v>6769</v>
      </c>
      <c r="D67" t="s">
        <v>6770</v>
      </c>
      <c r="E67" t="s">
        <v>6771</v>
      </c>
      <c r="F67" t="s">
        <v>6772</v>
      </c>
      <c r="G67" t="s">
        <v>6773</v>
      </c>
      <c r="H67" t="s">
        <v>6774</v>
      </c>
    </row>
    <row r="68" spans="1:8" ht="18" customHeight="1" x14ac:dyDescent="0.25"/>
    <row r="69" spans="1:8" ht="18" customHeight="1" x14ac:dyDescent="0.25"/>
    <row r="70" spans="1:8" ht="18" customHeight="1" x14ac:dyDescent="0.25"/>
    <row r="71" spans="1:8" ht="18" customHeight="1" x14ac:dyDescent="0.25"/>
    <row r="72" spans="1:8" ht="18" customHeight="1" x14ac:dyDescent="0.25"/>
    <row r="73" spans="1:8" ht="18" customHeight="1" x14ac:dyDescent="0.25"/>
    <row r="74" spans="1:8" ht="18" customHeight="1" x14ac:dyDescent="0.25"/>
    <row r="75" spans="1:8" ht="18" customHeight="1" x14ac:dyDescent="0.25"/>
    <row r="76" spans="1:8" ht="18" customHeight="1" x14ac:dyDescent="0.25"/>
    <row r="77" spans="1:8" ht="18" customHeight="1" x14ac:dyDescent="0.25"/>
    <row r="78" spans="1:8" ht="18" customHeight="1" x14ac:dyDescent="0.25"/>
    <row r="79" spans="1:8" ht="18" customHeight="1" x14ac:dyDescent="0.25"/>
    <row r="80" spans="1:8" ht="18" customHeight="1" x14ac:dyDescent="0.25"/>
    <row r="81" spans="2:6" ht="18" customHeight="1" x14ac:dyDescent="0.25"/>
    <row r="82" spans="2:6" ht="18" customHeight="1" x14ac:dyDescent="0.25"/>
    <row r="83" spans="2:6" ht="18" customHeight="1" x14ac:dyDescent="0.25"/>
    <row r="84" spans="2:6" ht="18" customHeight="1" x14ac:dyDescent="0.25"/>
    <row r="85" spans="2:6" ht="18" customHeight="1" x14ac:dyDescent="0.25"/>
    <row r="86" spans="2:6" ht="18" customHeight="1" x14ac:dyDescent="0.25"/>
    <row r="87" spans="2:6" ht="18" customHeight="1" x14ac:dyDescent="0.25"/>
    <row r="88" spans="2:6" ht="18" customHeight="1" x14ac:dyDescent="0.25"/>
    <row r="89" spans="2:6" ht="18" customHeight="1" x14ac:dyDescent="0.25"/>
    <row r="90" spans="2:6" ht="21" customHeight="1" x14ac:dyDescent="0.25"/>
    <row r="91" spans="2:6" ht="15.75" customHeight="1" x14ac:dyDescent="0.25">
      <c r="B91" t="s">
        <v>6768</v>
      </c>
      <c r="C91" t="s">
        <v>6769</v>
      </c>
      <c r="D91" t="s">
        <v>6770</v>
      </c>
      <c r="E91" t="s">
        <v>6771</v>
      </c>
      <c r="F91" t="s">
        <v>6772</v>
      </c>
    </row>
    <row r="92" spans="2:6" ht="15.75" customHeight="1" x14ac:dyDescent="0.25"/>
    <row r="93" spans="2:6" ht="15.75" customHeight="1" x14ac:dyDescent="0.25"/>
    <row r="94" spans="2:6" ht="21" customHeight="1" x14ac:dyDescent="0.25"/>
    <row r="95" spans="2:6" ht="21" customHeight="1" x14ac:dyDescent="0.25"/>
    <row r="96" spans="2:6" ht="18.75" customHeight="1" x14ac:dyDescent="0.25"/>
    <row r="97" spans="3:9" ht="15.75" customHeight="1" x14ac:dyDescent="0.25"/>
    <row r="98" spans="3:9" ht="15.75" customHeight="1" x14ac:dyDescent="0.25"/>
    <row r="99" spans="3:9" ht="18.75" customHeight="1" x14ac:dyDescent="0.25"/>
    <row r="103" spans="3:9" x14ac:dyDescent="0.25">
      <c r="C103" t="s">
        <v>6768</v>
      </c>
      <c r="D103" t="s">
        <v>6769</v>
      </c>
      <c r="E103" t="s">
        <v>6770</v>
      </c>
      <c r="F103" t="s">
        <v>6771</v>
      </c>
      <c r="G103" t="s">
        <v>6772</v>
      </c>
      <c r="H103" t="s">
        <v>6773</v>
      </c>
      <c r="I103" t="s">
        <v>6774</v>
      </c>
    </row>
    <row r="104" spans="3:9" ht="15.75" customHeight="1" x14ac:dyDescent="0.25"/>
    <row r="105" spans="3:9" ht="15.75" customHeight="1" x14ac:dyDescent="0.25"/>
    <row r="106" spans="3:9" ht="15.75" customHeight="1" x14ac:dyDescent="0.25"/>
    <row r="107" spans="3:9" ht="15.75" customHeight="1" x14ac:dyDescent="0.25"/>
    <row r="108" spans="3:9" ht="15.75" customHeight="1" x14ac:dyDescent="0.25"/>
    <row r="109" spans="3:9" ht="15.75" customHeight="1" x14ac:dyDescent="0.25"/>
    <row r="110" spans="3:9" ht="15.75" customHeight="1" x14ac:dyDescent="0.25"/>
    <row r="111" spans="3:9" ht="18.75" customHeight="1" x14ac:dyDescent="0.25"/>
    <row r="112" spans="3:9" ht="15.75" customHeight="1" x14ac:dyDescent="0.25"/>
  </sheetData>
  <mergeCells count="70">
    <mergeCell ref="A48:B48"/>
    <mergeCell ref="A24:B24"/>
    <mergeCell ref="A30:B30"/>
    <mergeCell ref="A64:B64"/>
    <mergeCell ref="A15:B15"/>
    <mergeCell ref="A59:B59"/>
    <mergeCell ref="A60:B60"/>
    <mergeCell ref="A51:B51"/>
    <mergeCell ref="A61:B61"/>
    <mergeCell ref="A54:B54"/>
    <mergeCell ref="A63:B63"/>
    <mergeCell ref="N1:O1"/>
    <mergeCell ref="A12:B12"/>
    <mergeCell ref="A21:B21"/>
    <mergeCell ref="A2:B2"/>
    <mergeCell ref="A19:B19"/>
    <mergeCell ref="A1:B1"/>
    <mergeCell ref="A6:B6"/>
    <mergeCell ref="A16:B16"/>
    <mergeCell ref="A7:B7"/>
    <mergeCell ref="A18:B18"/>
    <mergeCell ref="A3:B3"/>
    <mergeCell ref="A65:B65"/>
    <mergeCell ref="A25:B25"/>
    <mergeCell ref="A41:B41"/>
    <mergeCell ref="A37:B37"/>
    <mergeCell ref="A46:B46"/>
    <mergeCell ref="A27:B27"/>
    <mergeCell ref="A56:B56"/>
    <mergeCell ref="A55:B55"/>
    <mergeCell ref="A50:B50"/>
    <mergeCell ref="A26:B26"/>
    <mergeCell ref="A57:B57"/>
    <mergeCell ref="A33:B33"/>
    <mergeCell ref="A53:B53"/>
    <mergeCell ref="A62:B62"/>
    <mergeCell ref="A52:B52"/>
    <mergeCell ref="A43:B43"/>
    <mergeCell ref="T1:U1"/>
    <mergeCell ref="A47:B47"/>
    <mergeCell ref="A5:B5"/>
    <mergeCell ref="L1:M1"/>
    <mergeCell ref="A32:B32"/>
    <mergeCell ref="A42:B42"/>
    <mergeCell ref="A14:B14"/>
    <mergeCell ref="A23:B23"/>
    <mergeCell ref="A17:B17"/>
    <mergeCell ref="A8:B8"/>
    <mergeCell ref="A22:B22"/>
    <mergeCell ref="A35:B35"/>
    <mergeCell ref="A4:B4"/>
    <mergeCell ref="A20:B20"/>
    <mergeCell ref="A38:B38"/>
    <mergeCell ref="A29:B29"/>
    <mergeCell ref="A9:B9"/>
    <mergeCell ref="A31:B31"/>
    <mergeCell ref="A58:B58"/>
    <mergeCell ref="R1:S1"/>
    <mergeCell ref="A34:B34"/>
    <mergeCell ref="A10:B10"/>
    <mergeCell ref="A28:B28"/>
    <mergeCell ref="A13:B13"/>
    <mergeCell ref="A44:B44"/>
    <mergeCell ref="A39:B39"/>
    <mergeCell ref="A40:B40"/>
    <mergeCell ref="A11:B11"/>
    <mergeCell ref="A49:B49"/>
    <mergeCell ref="A45:B45"/>
    <mergeCell ref="P1:Q1"/>
    <mergeCell ref="A36:B36"/>
  </mergeCells>
  <pageMargins left="0.7" right="0.7" top="0.75" bottom="0.75" header="0.3" footer="0.3"/>
  <pageSetup paperSize="9" fitToWidth="0" orientation="landscape"/>
  <tableParts count="3">
    <tablePart r:id="rId1"/>
    <tablePart r:id="rId2"/>
    <tablePart r:id="rId3"/>
  </tableParts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D00-000000000000}">
  <sheetPr codeName="Hoja398">
    <pageSetUpPr fitToPage="1"/>
  </sheetPr>
  <dimension ref="A1:W112"/>
  <sheetViews>
    <sheetView workbookViewId="0">
      <selection activeCell="E13" sqref="E13"/>
    </sheetView>
  </sheetViews>
  <sheetFormatPr baseColWidth="10" defaultColWidth="9.140625" defaultRowHeight="15" x14ac:dyDescent="0.25"/>
  <cols>
    <col min="1" max="2" width="2.7109375" customWidth="1"/>
    <col min="3" max="3" width="44.85546875" customWidth="1"/>
    <col min="4" max="4" width="14.5703125" customWidth="1"/>
    <col min="5" max="5" width="21.85546875" customWidth="1"/>
    <col min="6" max="6" width="23.7109375" customWidth="1"/>
    <col min="7" max="7" width="21.140625" bestFit="1" customWidth="1"/>
    <col min="8" max="8" width="11.85546875" customWidth="1"/>
    <col min="9" max="9" width="25.140625" customWidth="1"/>
    <col min="10" max="10" width="13.28515625" customWidth="1"/>
    <col min="11" max="11" width="13.5703125" customWidth="1"/>
    <col min="12" max="12" width="14.28515625" customWidth="1"/>
    <col min="13" max="13" width="13.7109375" customWidth="1"/>
    <col min="14" max="15" width="14.7109375" customWidth="1"/>
    <col min="16" max="16" width="15.28515625" customWidth="1"/>
    <col min="17" max="17" width="14.85546875" customWidth="1"/>
    <col min="18" max="19" width="15.42578125" customWidth="1"/>
    <col min="20" max="20" width="17" customWidth="1"/>
    <col min="21" max="21" width="17.85546875" customWidth="1"/>
  </cols>
  <sheetData>
    <row r="1" spans="1:23" ht="46.5" customHeight="1" x14ac:dyDescent="0.25">
      <c r="A1" s="596" t="s">
        <v>0</v>
      </c>
      <c r="B1" s="597"/>
      <c r="C1" s="10" t="s">
        <v>1</v>
      </c>
      <c r="D1" s="10" t="s">
        <v>2</v>
      </c>
      <c r="E1" s="25" t="s">
        <v>3</v>
      </c>
      <c r="F1" s="20" t="s">
        <v>4</v>
      </c>
      <c r="G1" s="1" t="s">
        <v>5</v>
      </c>
      <c r="H1" s="35" t="s">
        <v>6</v>
      </c>
      <c r="I1" s="2" t="s">
        <v>7</v>
      </c>
      <c r="J1" s="3" t="s">
        <v>8</v>
      </c>
      <c r="K1" s="3" t="s">
        <v>9</v>
      </c>
      <c r="L1" s="593" t="s">
        <v>10</v>
      </c>
      <c r="M1" s="592"/>
      <c r="N1" s="599" t="s">
        <v>11</v>
      </c>
      <c r="O1" s="592"/>
      <c r="P1" s="595" t="s">
        <v>12</v>
      </c>
      <c r="Q1" s="592"/>
      <c r="R1" s="594" t="s">
        <v>13</v>
      </c>
      <c r="S1" s="592"/>
      <c r="T1" s="591" t="s">
        <v>14</v>
      </c>
      <c r="U1" s="592"/>
      <c r="W1" s="110"/>
    </row>
    <row r="2" spans="1:23" ht="21" customHeight="1" x14ac:dyDescent="0.25">
      <c r="A2" s="586" t="s">
        <v>15</v>
      </c>
      <c r="B2" s="587"/>
      <c r="C2" s="148" t="s">
        <v>4804</v>
      </c>
      <c r="D2" s="50">
        <v>45879492</v>
      </c>
      <c r="E2" s="201" t="s">
        <v>45</v>
      </c>
      <c r="F2" s="79" t="s">
        <v>4229</v>
      </c>
      <c r="G2" s="242" t="s">
        <v>696</v>
      </c>
      <c r="H2" s="347"/>
      <c r="I2" s="245" t="s">
        <v>47</v>
      </c>
      <c r="J2" s="55">
        <v>0.34513888888888888</v>
      </c>
      <c r="K2" s="41">
        <f t="shared" ref="K2:K33" si="0">J2+$K$61</f>
        <v>0.34513888888888888</v>
      </c>
      <c r="L2" s="41">
        <v>0.34583333333333333</v>
      </c>
      <c r="M2" s="41">
        <f t="shared" ref="M2:M33" si="1">L2+$M$62</f>
        <v>0.34583333333333333</v>
      </c>
      <c r="N2" s="70">
        <v>0.35416666666666669</v>
      </c>
      <c r="O2" s="41">
        <f t="shared" ref="O2:O33" si="2">N2+$O$62</f>
        <v>0.35416666666666669</v>
      </c>
      <c r="P2" s="71">
        <v>0.39930555555555558</v>
      </c>
      <c r="Q2" s="41">
        <f t="shared" ref="Q2:Q33" si="3">P2+$Q$62</f>
        <v>0.39930555555555558</v>
      </c>
      <c r="R2" s="41">
        <v>0.41111111111111109</v>
      </c>
      <c r="S2" s="41">
        <f t="shared" ref="S2:S33" si="4">R2+$S$62</f>
        <v>0.41111111111111109</v>
      </c>
      <c r="T2" s="126">
        <v>0.43402777777777779</v>
      </c>
      <c r="U2" s="72">
        <f t="shared" ref="U2:U33" si="5">T2+$U$62</f>
        <v>0.43402777777777779</v>
      </c>
      <c r="V2" s="539">
        <v>80</v>
      </c>
      <c r="W2" s="539">
        <v>40</v>
      </c>
    </row>
    <row r="3" spans="1:23" ht="21" customHeight="1" x14ac:dyDescent="0.25">
      <c r="A3" s="586" t="s">
        <v>21</v>
      </c>
      <c r="B3" s="587"/>
      <c r="C3" s="148" t="s">
        <v>4805</v>
      </c>
      <c r="D3" s="50">
        <v>10211614</v>
      </c>
      <c r="E3" s="201" t="s">
        <v>45</v>
      </c>
      <c r="F3" s="79" t="s">
        <v>4806</v>
      </c>
      <c r="G3" s="105" t="s">
        <v>370</v>
      </c>
      <c r="H3" s="347"/>
      <c r="I3" s="245" t="s">
        <v>63</v>
      </c>
      <c r="J3" s="55">
        <v>0.34861111111111109</v>
      </c>
      <c r="K3" s="41">
        <f t="shared" si="0"/>
        <v>0.34861111111111109</v>
      </c>
      <c r="L3" s="41">
        <v>0.35069444444444442</v>
      </c>
      <c r="M3" s="41">
        <f t="shared" si="1"/>
        <v>0.35069444444444442</v>
      </c>
      <c r="N3" s="70">
        <v>0.35555555555555562</v>
      </c>
      <c r="O3" s="41">
        <f t="shared" si="2"/>
        <v>0.35555555555555562</v>
      </c>
      <c r="P3" s="71">
        <v>0.41111111111111109</v>
      </c>
      <c r="Q3" s="41">
        <f t="shared" si="3"/>
        <v>0.41111111111111109</v>
      </c>
      <c r="R3" s="41">
        <v>0.4236111111111111</v>
      </c>
      <c r="S3" s="41">
        <f t="shared" si="4"/>
        <v>0.4236111111111111</v>
      </c>
      <c r="T3" s="126">
        <v>0.44513888888888892</v>
      </c>
      <c r="U3" s="72">
        <f t="shared" si="5"/>
        <v>0.44513888888888892</v>
      </c>
      <c r="V3" s="539">
        <v>80</v>
      </c>
      <c r="W3" s="539">
        <v>30</v>
      </c>
    </row>
    <row r="4" spans="1:23" ht="21" customHeight="1" x14ac:dyDescent="0.25">
      <c r="A4" s="586" t="s">
        <v>26</v>
      </c>
      <c r="B4" s="587"/>
      <c r="C4" s="148" t="s">
        <v>4807</v>
      </c>
      <c r="D4" s="50">
        <v>25763716</v>
      </c>
      <c r="E4" s="21" t="s">
        <v>295</v>
      </c>
      <c r="F4" s="79" t="s">
        <v>4229</v>
      </c>
      <c r="G4" s="105" t="s">
        <v>69</v>
      </c>
      <c r="H4" s="182"/>
      <c r="I4" s="50" t="s">
        <v>415</v>
      </c>
      <c r="J4" s="55">
        <v>0.35555555555555562</v>
      </c>
      <c r="K4" s="41">
        <f t="shared" si="0"/>
        <v>0.35555555555555562</v>
      </c>
      <c r="L4" s="41">
        <v>0.35555555555555562</v>
      </c>
      <c r="M4" s="41">
        <f t="shared" si="1"/>
        <v>0.35555555555555562</v>
      </c>
      <c r="N4" s="70">
        <v>0.36388888888888887</v>
      </c>
      <c r="O4" s="41">
        <f t="shared" si="2"/>
        <v>0.36388888888888887</v>
      </c>
      <c r="P4" s="71">
        <v>0.42222222222222222</v>
      </c>
      <c r="Q4" s="41">
        <f t="shared" si="3"/>
        <v>0.42222222222222222</v>
      </c>
      <c r="R4" s="41">
        <v>0.43472222222222218</v>
      </c>
      <c r="S4" s="41">
        <f t="shared" si="4"/>
        <v>0.43472222222222218</v>
      </c>
      <c r="T4" s="126">
        <v>0.45694444444444438</v>
      </c>
      <c r="U4" s="72">
        <f t="shared" si="5"/>
        <v>0.45694444444444438</v>
      </c>
      <c r="V4" s="539">
        <v>80</v>
      </c>
      <c r="W4" s="539">
        <v>40</v>
      </c>
    </row>
    <row r="5" spans="1:23" ht="21" customHeight="1" x14ac:dyDescent="0.25">
      <c r="A5" s="586" t="s">
        <v>30</v>
      </c>
      <c r="B5" s="587"/>
      <c r="C5" s="97" t="s">
        <v>4808</v>
      </c>
      <c r="D5" s="50">
        <v>25547482</v>
      </c>
      <c r="E5" s="50" t="s">
        <v>84</v>
      </c>
      <c r="F5" s="79" t="s">
        <v>1156</v>
      </c>
      <c r="G5" s="105"/>
      <c r="H5" s="180"/>
      <c r="I5" s="105" t="s">
        <v>3195</v>
      </c>
      <c r="J5" s="55">
        <v>0.35625000000000001</v>
      </c>
      <c r="K5" s="41">
        <f t="shared" si="0"/>
        <v>0.35625000000000001</v>
      </c>
      <c r="L5" s="41">
        <v>0.36249999999999999</v>
      </c>
      <c r="M5" s="41">
        <f t="shared" si="1"/>
        <v>0.36249999999999999</v>
      </c>
      <c r="N5" s="70">
        <v>0.36875000000000002</v>
      </c>
      <c r="O5" s="41">
        <f t="shared" si="2"/>
        <v>0.36875000000000002</v>
      </c>
      <c r="P5" s="71">
        <v>0.44166666666666671</v>
      </c>
      <c r="Q5" s="41">
        <f t="shared" si="3"/>
        <v>0.44166666666666671</v>
      </c>
      <c r="R5" s="41">
        <v>0.4548611111111111</v>
      </c>
      <c r="S5" s="41">
        <f t="shared" si="4"/>
        <v>0.4548611111111111</v>
      </c>
      <c r="T5" s="126">
        <v>0.4826388888888889</v>
      </c>
      <c r="U5" s="72">
        <f t="shared" si="5"/>
        <v>0.4826388888888889</v>
      </c>
      <c r="V5" s="539">
        <v>80</v>
      </c>
      <c r="W5" s="539"/>
    </row>
    <row r="6" spans="1:23" ht="21" customHeight="1" x14ac:dyDescent="0.25">
      <c r="A6" s="586" t="s">
        <v>35</v>
      </c>
      <c r="B6" s="587"/>
      <c r="C6" s="97" t="s">
        <v>4809</v>
      </c>
      <c r="D6" s="50">
        <v>40292450</v>
      </c>
      <c r="E6" s="201" t="s">
        <v>45</v>
      </c>
      <c r="F6" s="150" t="s">
        <v>1153</v>
      </c>
      <c r="G6" s="245"/>
      <c r="H6" s="245"/>
      <c r="I6" s="245" t="s">
        <v>90</v>
      </c>
      <c r="J6" s="55">
        <v>0.36041666666666672</v>
      </c>
      <c r="K6" s="41">
        <f t="shared" si="0"/>
        <v>0.36041666666666672</v>
      </c>
      <c r="L6" s="41">
        <v>0.36666666666666659</v>
      </c>
      <c r="M6" s="41">
        <f t="shared" si="1"/>
        <v>0.36666666666666659</v>
      </c>
      <c r="N6" s="70">
        <v>0.37291666666666667</v>
      </c>
      <c r="O6" s="41">
        <f t="shared" si="2"/>
        <v>0.37291666666666667</v>
      </c>
      <c r="P6" s="71">
        <v>0.45347222222222222</v>
      </c>
      <c r="Q6" s="41">
        <f t="shared" si="3"/>
        <v>0.45347222222222222</v>
      </c>
      <c r="R6" s="41">
        <v>0.46597222222222218</v>
      </c>
      <c r="S6" s="41">
        <f t="shared" si="4"/>
        <v>0.46597222222222218</v>
      </c>
      <c r="T6" s="126">
        <v>0.49513888888888891</v>
      </c>
      <c r="U6" s="72">
        <f t="shared" si="5"/>
        <v>0.49513888888888891</v>
      </c>
      <c r="V6" s="539">
        <v>80</v>
      </c>
      <c r="W6" s="539"/>
    </row>
    <row r="7" spans="1:23" ht="21" customHeight="1" x14ac:dyDescent="0.25">
      <c r="A7" s="586" t="s">
        <v>40</v>
      </c>
      <c r="B7" s="587"/>
      <c r="C7" s="97" t="s">
        <v>4810</v>
      </c>
      <c r="D7" s="50">
        <v>47283634</v>
      </c>
      <c r="E7" s="50" t="s">
        <v>84</v>
      </c>
      <c r="F7" s="150" t="s">
        <v>1153</v>
      </c>
      <c r="G7" s="105"/>
      <c r="H7" s="180"/>
      <c r="I7" s="105" t="s">
        <v>3195</v>
      </c>
      <c r="J7" s="55">
        <v>0.36736111111111108</v>
      </c>
      <c r="K7" s="41">
        <f t="shared" si="0"/>
        <v>0.36736111111111108</v>
      </c>
      <c r="L7" s="41">
        <v>0.37152777777777779</v>
      </c>
      <c r="M7" s="41">
        <f t="shared" si="1"/>
        <v>0.37152777777777779</v>
      </c>
      <c r="N7" s="70">
        <v>0.37708333333333333</v>
      </c>
      <c r="O7" s="41">
        <f t="shared" si="2"/>
        <v>0.37708333333333333</v>
      </c>
      <c r="P7" s="71">
        <v>0.46458333333333329</v>
      </c>
      <c r="Q7" s="41">
        <f t="shared" si="3"/>
        <v>0.46458333333333329</v>
      </c>
      <c r="R7" s="41">
        <v>0.48194444444444451</v>
      </c>
      <c r="S7" s="41">
        <f t="shared" si="4"/>
        <v>0.48194444444444451</v>
      </c>
      <c r="T7" s="126">
        <v>0.50763888888888886</v>
      </c>
      <c r="U7" s="72">
        <f t="shared" si="5"/>
        <v>0.50763888888888886</v>
      </c>
      <c r="V7" s="539">
        <v>80</v>
      </c>
      <c r="W7" s="539"/>
    </row>
    <row r="8" spans="1:23" ht="21" customHeight="1" x14ac:dyDescent="0.25">
      <c r="A8" s="586" t="s">
        <v>43</v>
      </c>
      <c r="B8" s="587"/>
      <c r="C8" s="97" t="s">
        <v>4811</v>
      </c>
      <c r="D8" s="50">
        <v>45066544</v>
      </c>
      <c r="E8" s="50" t="s">
        <v>271</v>
      </c>
      <c r="F8" s="150" t="s">
        <v>1153</v>
      </c>
      <c r="G8" s="105" t="s">
        <v>341</v>
      </c>
      <c r="H8" s="182"/>
      <c r="I8" s="50" t="s">
        <v>1632</v>
      </c>
      <c r="J8" s="55">
        <v>0.36805555555555558</v>
      </c>
      <c r="K8" s="41">
        <f t="shared" si="0"/>
        <v>0.36805555555555558</v>
      </c>
      <c r="L8" s="41">
        <v>0.37638888888888888</v>
      </c>
      <c r="M8" s="41">
        <f t="shared" si="1"/>
        <v>0.37638888888888888</v>
      </c>
      <c r="N8" s="70">
        <v>0.38194444444444442</v>
      </c>
      <c r="O8" s="41">
        <f t="shared" si="2"/>
        <v>0.38194444444444442</v>
      </c>
      <c r="P8" s="71">
        <v>0.49027777777777781</v>
      </c>
      <c r="Q8" s="71">
        <f t="shared" si="3"/>
        <v>0.49027777777777781</v>
      </c>
      <c r="R8" s="41">
        <v>0.51388888888888884</v>
      </c>
      <c r="S8" s="41">
        <f t="shared" si="4"/>
        <v>0.51388888888888884</v>
      </c>
      <c r="T8" s="126">
        <v>0.53194444444444444</v>
      </c>
      <c r="U8" s="72">
        <f t="shared" si="5"/>
        <v>0.53194444444444444</v>
      </c>
      <c r="V8" s="539">
        <v>90</v>
      </c>
      <c r="W8" s="539"/>
    </row>
    <row r="9" spans="1:23" ht="21" customHeight="1" x14ac:dyDescent="0.25">
      <c r="A9" s="586" t="s">
        <v>48</v>
      </c>
      <c r="B9" s="587"/>
      <c r="C9" s="148" t="s">
        <v>4812</v>
      </c>
      <c r="D9" s="50">
        <v>70177112</v>
      </c>
      <c r="E9" s="50" t="s">
        <v>84</v>
      </c>
      <c r="F9" s="79" t="s">
        <v>4229</v>
      </c>
      <c r="G9" s="105" t="s">
        <v>4813</v>
      </c>
      <c r="H9" s="182"/>
      <c r="I9" s="50" t="s">
        <v>1632</v>
      </c>
      <c r="J9" s="42">
        <v>0.37986111111111109</v>
      </c>
      <c r="K9" s="42">
        <f t="shared" si="0"/>
        <v>0.37986111111111109</v>
      </c>
      <c r="L9" s="41">
        <v>0.38124999999999998</v>
      </c>
      <c r="M9" s="41">
        <f t="shared" si="1"/>
        <v>0.38124999999999998</v>
      </c>
      <c r="N9" s="42">
        <v>0.38611111111111113</v>
      </c>
      <c r="O9" s="42">
        <f t="shared" si="2"/>
        <v>0.38611111111111113</v>
      </c>
      <c r="P9" s="71">
        <v>0.48194444444444451</v>
      </c>
      <c r="Q9" s="42">
        <f t="shared" si="3"/>
        <v>0.48194444444444451</v>
      </c>
      <c r="R9" s="70">
        <v>0.49722222222222218</v>
      </c>
      <c r="S9" s="70">
        <f t="shared" si="4"/>
        <v>0.49722222222222218</v>
      </c>
      <c r="T9" s="547">
        <v>0.51944444444444449</v>
      </c>
      <c r="U9" s="547">
        <f t="shared" si="5"/>
        <v>0.51944444444444449</v>
      </c>
      <c r="V9" s="539">
        <v>90</v>
      </c>
      <c r="W9" s="539">
        <v>50</v>
      </c>
    </row>
    <row r="10" spans="1:23" ht="21" customHeight="1" x14ac:dyDescent="0.25">
      <c r="A10" s="586" t="s">
        <v>54</v>
      </c>
      <c r="B10" s="587"/>
      <c r="C10" s="97" t="s">
        <v>4814</v>
      </c>
      <c r="D10" s="50">
        <v>47315458</v>
      </c>
      <c r="E10" s="50" t="s">
        <v>84</v>
      </c>
      <c r="F10" s="79" t="s">
        <v>4229</v>
      </c>
      <c r="G10" s="50" t="s">
        <v>4815</v>
      </c>
      <c r="H10" s="182"/>
      <c r="I10" s="50" t="s">
        <v>4816</v>
      </c>
      <c r="J10" s="42">
        <v>0.38055555555555548</v>
      </c>
      <c r="K10" s="42">
        <f t="shared" si="0"/>
        <v>0.38055555555555548</v>
      </c>
      <c r="L10" s="41">
        <v>0.38541666666666669</v>
      </c>
      <c r="M10" s="41">
        <f t="shared" si="1"/>
        <v>0.38541666666666669</v>
      </c>
      <c r="N10" s="42">
        <v>0.39027777777777778</v>
      </c>
      <c r="O10" s="42">
        <f t="shared" si="2"/>
        <v>0.39027777777777778</v>
      </c>
      <c r="P10" s="71">
        <v>0.48958333333333331</v>
      </c>
      <c r="Q10" s="71">
        <f t="shared" si="3"/>
        <v>0.48958333333333331</v>
      </c>
      <c r="R10" s="70">
        <v>0.50208333333333333</v>
      </c>
      <c r="S10" s="70">
        <f t="shared" si="4"/>
        <v>0.50208333333333333</v>
      </c>
      <c r="T10" s="547">
        <v>0.52013888888888893</v>
      </c>
      <c r="U10" s="547">
        <f t="shared" si="5"/>
        <v>0.52013888888888893</v>
      </c>
      <c r="V10" s="539">
        <v>80</v>
      </c>
      <c r="W10" s="539"/>
    </row>
    <row r="11" spans="1:23" s="46" customFormat="1" ht="21" customHeight="1" x14ac:dyDescent="0.25">
      <c r="A11" s="586" t="s">
        <v>58</v>
      </c>
      <c r="B11" s="587"/>
      <c r="C11" s="97" t="s">
        <v>4817</v>
      </c>
      <c r="D11" s="50">
        <v>6069055</v>
      </c>
      <c r="E11" s="201" t="s">
        <v>521</v>
      </c>
      <c r="F11" s="79" t="s">
        <v>1156</v>
      </c>
      <c r="G11" s="245"/>
      <c r="H11" s="245"/>
      <c r="I11" s="245" t="s">
        <v>95</v>
      </c>
      <c r="J11" s="55">
        <v>0.39027777777777778</v>
      </c>
      <c r="K11" s="41">
        <f t="shared" si="0"/>
        <v>0.39027777777777778</v>
      </c>
      <c r="L11" s="41">
        <v>0.39444444444444438</v>
      </c>
      <c r="M11" s="41">
        <f t="shared" si="1"/>
        <v>0.39444444444444438</v>
      </c>
      <c r="N11" s="70">
        <v>0.40069444444444452</v>
      </c>
      <c r="O11" s="41">
        <f t="shared" si="2"/>
        <v>0.40069444444444452</v>
      </c>
      <c r="P11" s="71">
        <v>0.50138888888888888</v>
      </c>
      <c r="Q11" s="42">
        <f t="shared" si="3"/>
        <v>0.50138888888888888</v>
      </c>
      <c r="R11" s="41">
        <v>0.52916666666666667</v>
      </c>
      <c r="S11" s="41">
        <f t="shared" si="4"/>
        <v>0.52916666666666667</v>
      </c>
      <c r="T11" s="126">
        <v>0.5444444444444444</v>
      </c>
      <c r="U11" s="72">
        <f t="shared" si="5"/>
        <v>0.5444444444444444</v>
      </c>
      <c r="V11" s="539">
        <v>80</v>
      </c>
      <c r="W11" s="539"/>
    </row>
    <row r="12" spans="1:23" ht="21" customHeight="1" x14ac:dyDescent="0.25">
      <c r="A12" s="586" t="s">
        <v>64</v>
      </c>
      <c r="B12" s="587"/>
      <c r="C12" s="148" t="s">
        <v>4818</v>
      </c>
      <c r="D12" s="50">
        <v>9928124</v>
      </c>
      <c r="E12" s="50" t="s">
        <v>271</v>
      </c>
      <c r="F12" s="79" t="s">
        <v>1058</v>
      </c>
      <c r="G12" s="105" t="s">
        <v>4819</v>
      </c>
      <c r="H12" s="182"/>
      <c r="I12" s="50" t="s">
        <v>2295</v>
      </c>
      <c r="J12" s="55">
        <v>0.37916666666666671</v>
      </c>
      <c r="K12" s="41">
        <f t="shared" si="0"/>
        <v>0.37916666666666671</v>
      </c>
      <c r="L12" s="41">
        <v>0.38958333333333328</v>
      </c>
      <c r="M12" s="41">
        <f t="shared" si="1"/>
        <v>0.38958333333333328</v>
      </c>
      <c r="N12" s="70">
        <v>0.39930555555555558</v>
      </c>
      <c r="O12" s="41">
        <f t="shared" si="2"/>
        <v>0.39930555555555558</v>
      </c>
      <c r="P12" s="71">
        <v>0.49513888888888891</v>
      </c>
      <c r="Q12" s="41">
        <f t="shared" si="3"/>
        <v>0.49513888888888891</v>
      </c>
      <c r="R12" s="41">
        <v>0.51180555555555551</v>
      </c>
      <c r="S12" s="41">
        <f t="shared" si="4"/>
        <v>0.51180555555555551</v>
      </c>
      <c r="T12" s="126">
        <v>0.53125</v>
      </c>
      <c r="U12" s="72">
        <f t="shared" si="5"/>
        <v>0.53125</v>
      </c>
      <c r="V12" s="539">
        <v>80</v>
      </c>
      <c r="W12" s="539"/>
    </row>
    <row r="13" spans="1:23" ht="21" customHeight="1" x14ac:dyDescent="0.25">
      <c r="A13" s="586" t="s">
        <v>67</v>
      </c>
      <c r="B13" s="587"/>
      <c r="C13" s="148" t="s">
        <v>4820</v>
      </c>
      <c r="D13" s="50">
        <v>8265361</v>
      </c>
      <c r="E13" s="201" t="s">
        <v>45</v>
      </c>
      <c r="F13" s="79" t="s">
        <v>4229</v>
      </c>
      <c r="G13" s="105" t="s">
        <v>4685</v>
      </c>
      <c r="H13" s="356" t="s">
        <v>835</v>
      </c>
      <c r="I13" s="50" t="s">
        <v>2295</v>
      </c>
      <c r="J13" s="55">
        <v>0.40138888888888891</v>
      </c>
      <c r="K13" s="41">
        <f t="shared" si="0"/>
        <v>0.40138888888888891</v>
      </c>
      <c r="L13" s="41">
        <v>0.40208333333333329</v>
      </c>
      <c r="M13" s="41">
        <f t="shared" si="1"/>
        <v>0.40208333333333329</v>
      </c>
      <c r="N13" s="70">
        <v>0.41041666666666671</v>
      </c>
      <c r="O13" s="41">
        <f t="shared" si="2"/>
        <v>0.41041666666666671</v>
      </c>
      <c r="P13" s="71">
        <v>0.50555555555555554</v>
      </c>
      <c r="Q13" s="41">
        <f t="shared" si="3"/>
        <v>0.50555555555555554</v>
      </c>
      <c r="R13" s="41">
        <v>0.54027777777777775</v>
      </c>
      <c r="S13" s="41">
        <f t="shared" si="4"/>
        <v>0.54027777777777775</v>
      </c>
      <c r="T13" s="126">
        <v>0.55972222222222223</v>
      </c>
      <c r="U13" s="72">
        <f t="shared" si="5"/>
        <v>0.55972222222222223</v>
      </c>
      <c r="V13" s="539">
        <v>80</v>
      </c>
      <c r="W13" s="539">
        <v>30</v>
      </c>
    </row>
    <row r="14" spans="1:23" s="46" customFormat="1" ht="21" customHeight="1" x14ac:dyDescent="0.25">
      <c r="A14" s="586" t="s">
        <v>70</v>
      </c>
      <c r="B14" s="587"/>
      <c r="C14" s="148" t="s">
        <v>4821</v>
      </c>
      <c r="D14" s="50">
        <v>77226142</v>
      </c>
      <c r="E14" s="50" t="s">
        <v>84</v>
      </c>
      <c r="F14" s="79" t="s">
        <v>4229</v>
      </c>
      <c r="G14" s="105" t="s">
        <v>75</v>
      </c>
      <c r="H14" s="180"/>
      <c r="I14" s="105" t="s">
        <v>3195</v>
      </c>
      <c r="J14" s="55">
        <v>0.40486111111111112</v>
      </c>
      <c r="K14" s="41">
        <f t="shared" si="0"/>
        <v>0.40486111111111112</v>
      </c>
      <c r="L14" s="41">
        <v>0.40625</v>
      </c>
      <c r="M14" s="41">
        <f t="shared" si="1"/>
        <v>0.40625</v>
      </c>
      <c r="N14" s="70">
        <v>0.41180555555555548</v>
      </c>
      <c r="O14" s="41">
        <f t="shared" si="2"/>
        <v>0.41180555555555548</v>
      </c>
      <c r="P14" s="71">
        <v>0.50694444444444442</v>
      </c>
      <c r="Q14" s="41">
        <f t="shared" si="3"/>
        <v>0.50694444444444442</v>
      </c>
      <c r="R14" s="41">
        <v>0.52361111111111114</v>
      </c>
      <c r="S14" s="41">
        <f t="shared" si="4"/>
        <v>0.52361111111111114</v>
      </c>
      <c r="T14" s="126">
        <v>0.54513888888888884</v>
      </c>
      <c r="U14" s="72">
        <f t="shared" si="5"/>
        <v>0.54513888888888884</v>
      </c>
      <c r="V14" s="539">
        <v>80</v>
      </c>
      <c r="W14" s="539">
        <v>50</v>
      </c>
    </row>
    <row r="15" spans="1:23" ht="21" customHeight="1" x14ac:dyDescent="0.25">
      <c r="A15" s="586" t="s">
        <v>73</v>
      </c>
      <c r="B15" s="587"/>
      <c r="C15" s="97" t="s">
        <v>4822</v>
      </c>
      <c r="D15" s="50">
        <v>7336849</v>
      </c>
      <c r="E15" s="174" t="s">
        <v>138</v>
      </c>
      <c r="F15" s="79" t="s">
        <v>4229</v>
      </c>
      <c r="G15" s="50"/>
      <c r="H15" s="182"/>
      <c r="I15" s="50" t="s">
        <v>839</v>
      </c>
      <c r="J15" s="55">
        <v>0.40763888888888888</v>
      </c>
      <c r="K15" s="41">
        <f t="shared" si="0"/>
        <v>0.40763888888888888</v>
      </c>
      <c r="L15" s="41">
        <v>0.41041666666666671</v>
      </c>
      <c r="M15" s="41">
        <f t="shared" si="1"/>
        <v>0.41041666666666671</v>
      </c>
      <c r="N15" s="70">
        <v>0.41875000000000001</v>
      </c>
      <c r="O15" s="41">
        <f t="shared" si="2"/>
        <v>0.41875000000000001</v>
      </c>
      <c r="P15" s="71">
        <v>0.51388888888888884</v>
      </c>
      <c r="Q15" s="41">
        <f t="shared" si="3"/>
        <v>0.51388888888888884</v>
      </c>
      <c r="R15" s="41">
        <v>0.53472222222222221</v>
      </c>
      <c r="S15" s="41">
        <f t="shared" si="4"/>
        <v>0.53472222222222221</v>
      </c>
      <c r="T15" s="126">
        <v>0.55902777777777779</v>
      </c>
      <c r="U15" s="72">
        <f t="shared" si="5"/>
        <v>0.55902777777777779</v>
      </c>
      <c r="V15" s="539">
        <v>80</v>
      </c>
      <c r="W15" s="539"/>
    </row>
    <row r="16" spans="1:23" ht="21" customHeight="1" x14ac:dyDescent="0.25">
      <c r="A16" s="586" t="s">
        <v>76</v>
      </c>
      <c r="B16" s="587"/>
      <c r="C16" s="97" t="s">
        <v>4823</v>
      </c>
      <c r="D16" s="50">
        <v>1660843</v>
      </c>
      <c r="E16" s="174" t="s">
        <v>138</v>
      </c>
      <c r="F16" s="79" t="s">
        <v>4229</v>
      </c>
      <c r="G16" s="256"/>
      <c r="H16" s="356" t="s">
        <v>108</v>
      </c>
      <c r="I16" s="256" t="s">
        <v>218</v>
      </c>
      <c r="J16" s="55">
        <v>0.41319444444444442</v>
      </c>
      <c r="K16" s="41">
        <f t="shared" si="0"/>
        <v>0.41319444444444442</v>
      </c>
      <c r="L16" s="70">
        <v>0.41666666666666669</v>
      </c>
      <c r="M16" s="70">
        <f t="shared" si="1"/>
        <v>0.41666666666666669</v>
      </c>
      <c r="N16" s="70">
        <v>0.42291666666666672</v>
      </c>
      <c r="O16" s="41">
        <f t="shared" si="2"/>
        <v>0.42291666666666672</v>
      </c>
      <c r="P16" s="71">
        <v>0.50972222222222219</v>
      </c>
      <c r="Q16" s="41">
        <f t="shared" si="3"/>
        <v>0.50972222222222219</v>
      </c>
      <c r="R16" s="41">
        <v>0.5493055555555556</v>
      </c>
      <c r="S16" s="41">
        <f t="shared" si="4"/>
        <v>0.5493055555555556</v>
      </c>
      <c r="T16" s="126">
        <v>0.55972222222222223</v>
      </c>
      <c r="U16" s="72">
        <f t="shared" si="5"/>
        <v>0.55972222222222223</v>
      </c>
      <c r="V16" s="539">
        <v>80</v>
      </c>
      <c r="W16" s="539"/>
    </row>
    <row r="17" spans="1:23" ht="21" customHeight="1" x14ac:dyDescent="0.25">
      <c r="A17" s="586" t="s">
        <v>78</v>
      </c>
      <c r="B17" s="587"/>
      <c r="C17" s="148" t="s">
        <v>4824</v>
      </c>
      <c r="D17" s="50">
        <v>44243840</v>
      </c>
      <c r="E17" s="21" t="s">
        <v>50</v>
      </c>
      <c r="F17" s="79" t="s">
        <v>4229</v>
      </c>
      <c r="G17" s="105" t="s">
        <v>4825</v>
      </c>
      <c r="H17" s="180"/>
      <c r="I17" s="105" t="s">
        <v>3195</v>
      </c>
      <c r="J17" s="55">
        <v>0.42152777777777778</v>
      </c>
      <c r="K17" s="41">
        <f t="shared" si="0"/>
        <v>0.42152777777777778</v>
      </c>
      <c r="L17" s="70">
        <v>0.42499999999999999</v>
      </c>
      <c r="M17" s="70">
        <f t="shared" si="1"/>
        <v>0.42499999999999999</v>
      </c>
      <c r="N17" s="70">
        <v>0.43402777777777779</v>
      </c>
      <c r="O17" s="70">
        <f t="shared" si="2"/>
        <v>0.43402777777777779</v>
      </c>
      <c r="P17" s="70">
        <v>0.51666666666666672</v>
      </c>
      <c r="Q17" s="70">
        <f t="shared" si="3"/>
        <v>0.51666666666666672</v>
      </c>
      <c r="R17" s="70">
        <v>0.55138888888888893</v>
      </c>
      <c r="S17" s="70">
        <f t="shared" si="4"/>
        <v>0.55138888888888893</v>
      </c>
      <c r="T17" s="101">
        <v>0.57222222222222219</v>
      </c>
      <c r="U17" s="72">
        <f t="shared" si="5"/>
        <v>0.57222222222222219</v>
      </c>
      <c r="V17" s="539">
        <v>80</v>
      </c>
      <c r="W17" s="539">
        <v>30</v>
      </c>
    </row>
    <row r="18" spans="1:23" ht="21" customHeight="1" x14ac:dyDescent="0.25">
      <c r="A18" s="586" t="s">
        <v>80</v>
      </c>
      <c r="B18" s="587"/>
      <c r="C18" s="148" t="s">
        <v>4826</v>
      </c>
      <c r="D18" s="50">
        <v>48870713</v>
      </c>
      <c r="E18" s="201" t="s">
        <v>521</v>
      </c>
      <c r="F18" s="79" t="s">
        <v>4229</v>
      </c>
      <c r="G18" s="105" t="s">
        <v>75</v>
      </c>
      <c r="H18" s="182"/>
      <c r="I18" s="50" t="s">
        <v>2295</v>
      </c>
      <c r="J18" s="70">
        <v>0.4201388888888889</v>
      </c>
      <c r="K18" s="70">
        <f t="shared" si="0"/>
        <v>0.4201388888888889</v>
      </c>
      <c r="L18" s="70">
        <v>0.42083333333333328</v>
      </c>
      <c r="M18" s="70">
        <f t="shared" si="1"/>
        <v>0.42083333333333328</v>
      </c>
      <c r="N18" s="70">
        <v>0.42777777777777781</v>
      </c>
      <c r="O18" s="70">
        <f t="shared" si="2"/>
        <v>0.42777777777777781</v>
      </c>
      <c r="P18" s="70">
        <v>0.52222222222222225</v>
      </c>
      <c r="Q18" s="70">
        <f t="shared" si="3"/>
        <v>0.52222222222222225</v>
      </c>
      <c r="R18" s="70">
        <v>0.54652777777777772</v>
      </c>
      <c r="S18" s="70">
        <f t="shared" si="4"/>
        <v>0.54652777777777772</v>
      </c>
      <c r="T18" s="101">
        <v>0.57361111111111107</v>
      </c>
      <c r="U18" s="101">
        <f t="shared" si="5"/>
        <v>0.57361111111111107</v>
      </c>
      <c r="V18" s="539">
        <v>80</v>
      </c>
      <c r="W18" s="539">
        <v>50</v>
      </c>
    </row>
    <row r="19" spans="1:23" ht="21" customHeight="1" x14ac:dyDescent="0.25">
      <c r="A19" s="586" t="s">
        <v>82</v>
      </c>
      <c r="B19" s="587"/>
      <c r="C19" s="148" t="s">
        <v>4827</v>
      </c>
      <c r="D19" s="50">
        <v>43456837</v>
      </c>
      <c r="E19" s="174" t="s">
        <v>138</v>
      </c>
      <c r="F19" s="79" t="s">
        <v>4229</v>
      </c>
      <c r="G19" s="242" t="s">
        <v>2599</v>
      </c>
      <c r="H19" s="182" t="s">
        <v>4550</v>
      </c>
      <c r="I19" s="50" t="s">
        <v>371</v>
      </c>
      <c r="J19" s="70">
        <v>0.43680555555555561</v>
      </c>
      <c r="K19" s="70">
        <f t="shared" si="0"/>
        <v>0.43680555555555561</v>
      </c>
      <c r="L19" s="70">
        <v>0.4375</v>
      </c>
      <c r="M19" s="70">
        <f t="shared" si="1"/>
        <v>0.4375</v>
      </c>
      <c r="N19" s="70">
        <v>0.44444444444444442</v>
      </c>
      <c r="O19" s="41">
        <f t="shared" si="2"/>
        <v>0.44444444444444442</v>
      </c>
      <c r="P19" s="71">
        <v>0.52569444444444446</v>
      </c>
      <c r="Q19" s="41">
        <f t="shared" si="3"/>
        <v>0.52569444444444446</v>
      </c>
      <c r="R19" s="41">
        <v>0.55833333333333335</v>
      </c>
      <c r="S19" s="41">
        <f t="shared" si="4"/>
        <v>0.55833333333333335</v>
      </c>
      <c r="T19" s="126">
        <v>0.58472222222222225</v>
      </c>
      <c r="U19" s="72">
        <f t="shared" si="5"/>
        <v>0.58472222222222225</v>
      </c>
      <c r="V19" s="539">
        <v>80</v>
      </c>
      <c r="W19" s="539">
        <v>40</v>
      </c>
    </row>
    <row r="20" spans="1:23" s="4" customFormat="1" ht="21" customHeight="1" x14ac:dyDescent="0.25">
      <c r="A20" s="586" t="s">
        <v>87</v>
      </c>
      <c r="B20" s="587"/>
      <c r="C20" s="148" t="s">
        <v>4828</v>
      </c>
      <c r="D20" s="50">
        <v>48481697</v>
      </c>
      <c r="E20" s="201" t="s">
        <v>45</v>
      </c>
      <c r="F20" s="79" t="s">
        <v>4229</v>
      </c>
      <c r="G20" s="105" t="s">
        <v>75</v>
      </c>
      <c r="H20" s="182" t="s">
        <v>456</v>
      </c>
      <c r="I20" s="50" t="s">
        <v>371</v>
      </c>
      <c r="J20" s="70">
        <v>0.43958333333333333</v>
      </c>
      <c r="K20" s="70">
        <f t="shared" si="0"/>
        <v>0.43958333333333333</v>
      </c>
      <c r="L20" s="70">
        <v>0.44166666666666671</v>
      </c>
      <c r="M20" s="70">
        <f t="shared" si="1"/>
        <v>0.44166666666666671</v>
      </c>
      <c r="N20" s="70">
        <v>0.44791666666666669</v>
      </c>
      <c r="O20" s="41">
        <f t="shared" si="2"/>
        <v>0.44791666666666669</v>
      </c>
      <c r="P20" s="71">
        <v>0.52916666666666667</v>
      </c>
      <c r="Q20" s="41">
        <f t="shared" si="3"/>
        <v>0.52916666666666667</v>
      </c>
      <c r="R20" s="41">
        <v>0.52152777777777781</v>
      </c>
      <c r="S20" s="41">
        <f t="shared" si="4"/>
        <v>0.52152777777777781</v>
      </c>
      <c r="T20" s="126">
        <v>0.5854166666666667</v>
      </c>
      <c r="U20" s="72">
        <f t="shared" si="5"/>
        <v>0.5854166666666667</v>
      </c>
      <c r="V20" s="539">
        <v>80</v>
      </c>
      <c r="W20" s="539">
        <v>50</v>
      </c>
    </row>
    <row r="21" spans="1:23" ht="21" customHeight="1" x14ac:dyDescent="0.25">
      <c r="A21" s="600"/>
      <c r="B21" s="587"/>
      <c r="C21" s="104" t="s">
        <v>4829</v>
      </c>
      <c r="D21" s="88">
        <v>25757130</v>
      </c>
      <c r="E21" s="88" t="s">
        <v>271</v>
      </c>
      <c r="F21" s="80" t="s">
        <v>1156</v>
      </c>
      <c r="G21" s="88" t="s">
        <v>3828</v>
      </c>
      <c r="H21" s="332"/>
      <c r="I21" s="88" t="s">
        <v>29</v>
      </c>
      <c r="J21" s="16">
        <v>0.44861111111111113</v>
      </c>
      <c r="K21" s="16">
        <f t="shared" si="0"/>
        <v>0.44861111111111113</v>
      </c>
      <c r="L21" s="16">
        <v>0.44930555555555562</v>
      </c>
      <c r="M21" s="16">
        <f t="shared" si="1"/>
        <v>0.44930555555555562</v>
      </c>
      <c r="N21" s="16">
        <v>0.4548611111111111</v>
      </c>
      <c r="O21" s="15">
        <f t="shared" si="2"/>
        <v>0.4548611111111111</v>
      </c>
      <c r="P21" s="17"/>
      <c r="Q21" s="15">
        <f t="shared" si="3"/>
        <v>0</v>
      </c>
      <c r="R21" s="15"/>
      <c r="S21" s="15">
        <f t="shared" si="4"/>
        <v>0</v>
      </c>
      <c r="T21" s="127"/>
      <c r="U21" s="15">
        <f t="shared" si="5"/>
        <v>0</v>
      </c>
      <c r="V21" s="539">
        <v>80</v>
      </c>
      <c r="W21" s="539"/>
    </row>
    <row r="22" spans="1:23" ht="21" customHeight="1" x14ac:dyDescent="0.25">
      <c r="A22" s="600"/>
      <c r="B22" s="587"/>
      <c r="C22" s="104" t="s">
        <v>4830</v>
      </c>
      <c r="D22" s="88">
        <v>47247602</v>
      </c>
      <c r="E22" s="88" t="s">
        <v>84</v>
      </c>
      <c r="F22" s="80"/>
      <c r="G22" s="88" t="s">
        <v>3828</v>
      </c>
      <c r="H22" s="332"/>
      <c r="I22" s="88" t="s">
        <v>3195</v>
      </c>
      <c r="J22" s="16"/>
      <c r="K22" s="16">
        <f t="shared" si="0"/>
        <v>0</v>
      </c>
      <c r="L22" s="16"/>
      <c r="M22" s="16">
        <f t="shared" si="1"/>
        <v>0</v>
      </c>
      <c r="N22" s="16"/>
      <c r="O22" s="15">
        <f t="shared" si="2"/>
        <v>0</v>
      </c>
      <c r="P22" s="17"/>
      <c r="Q22" s="15">
        <f t="shared" si="3"/>
        <v>0</v>
      </c>
      <c r="R22" s="15"/>
      <c r="S22" s="15">
        <f t="shared" si="4"/>
        <v>0</v>
      </c>
      <c r="T22" s="127"/>
      <c r="U22" s="15">
        <f t="shared" si="5"/>
        <v>0</v>
      </c>
      <c r="V22" s="539">
        <v>80</v>
      </c>
      <c r="W22" s="539"/>
    </row>
    <row r="23" spans="1:23" ht="21" customHeight="1" x14ac:dyDescent="0.25">
      <c r="A23" s="586" t="s">
        <v>91</v>
      </c>
      <c r="B23" s="587"/>
      <c r="C23" s="97" t="s">
        <v>4831</v>
      </c>
      <c r="D23" s="50">
        <v>76132577</v>
      </c>
      <c r="E23" s="201" t="s">
        <v>45</v>
      </c>
      <c r="F23" s="79" t="s">
        <v>4229</v>
      </c>
      <c r="G23" s="256"/>
      <c r="H23" s="334"/>
      <c r="I23" s="256" t="s">
        <v>34</v>
      </c>
      <c r="J23" s="70">
        <v>0.45624999999999999</v>
      </c>
      <c r="K23" s="70">
        <f t="shared" si="0"/>
        <v>0.45624999999999999</v>
      </c>
      <c r="L23" s="70">
        <v>0.45833333333333331</v>
      </c>
      <c r="M23" s="70">
        <f t="shared" si="1"/>
        <v>0.45833333333333331</v>
      </c>
      <c r="N23" s="70">
        <v>0.46388888888888891</v>
      </c>
      <c r="O23" s="41">
        <f t="shared" si="2"/>
        <v>0.46388888888888891</v>
      </c>
      <c r="P23" s="71">
        <v>0.53541666666666665</v>
      </c>
      <c r="Q23" s="41">
        <f t="shared" si="3"/>
        <v>0.53541666666666665</v>
      </c>
      <c r="R23" s="41">
        <v>0.57013888888888886</v>
      </c>
      <c r="S23" s="41">
        <f t="shared" si="4"/>
        <v>0.57013888888888886</v>
      </c>
      <c r="T23" s="126">
        <v>0.59791666666666665</v>
      </c>
      <c r="U23" s="72">
        <f t="shared" si="5"/>
        <v>0.59791666666666665</v>
      </c>
      <c r="V23" s="539">
        <v>80</v>
      </c>
      <c r="W23" s="539"/>
    </row>
    <row r="24" spans="1:23" ht="21" customHeight="1" x14ac:dyDescent="0.25">
      <c r="A24" s="586" t="s">
        <v>96</v>
      </c>
      <c r="B24" s="587"/>
      <c r="C24" s="97" t="s">
        <v>4832</v>
      </c>
      <c r="D24" s="50">
        <v>47383228</v>
      </c>
      <c r="E24" s="201" t="s">
        <v>45</v>
      </c>
      <c r="F24" s="79" t="s">
        <v>4229</v>
      </c>
      <c r="G24" s="256"/>
      <c r="H24" s="334"/>
      <c r="I24" s="256" t="s">
        <v>34</v>
      </c>
      <c r="J24" s="70">
        <v>0.4597222222222222</v>
      </c>
      <c r="K24" s="70">
        <f t="shared" si="0"/>
        <v>0.4597222222222222</v>
      </c>
      <c r="L24" s="70">
        <v>0.46250000000000002</v>
      </c>
      <c r="M24" s="70">
        <f t="shared" si="1"/>
        <v>0.46250000000000002</v>
      </c>
      <c r="N24" s="70">
        <v>0.48194444444444451</v>
      </c>
      <c r="O24" s="41">
        <f t="shared" si="2"/>
        <v>0.48194444444444451</v>
      </c>
      <c r="P24" s="71">
        <v>0.53749999999999998</v>
      </c>
      <c r="Q24" s="41">
        <f t="shared" si="3"/>
        <v>0.53749999999999998</v>
      </c>
      <c r="R24" s="41">
        <v>0.57222222222222219</v>
      </c>
      <c r="S24" s="41">
        <f t="shared" si="4"/>
        <v>0.57222222222222219</v>
      </c>
      <c r="T24" s="126">
        <v>0.5854166666666667</v>
      </c>
      <c r="U24" s="72">
        <f t="shared" si="5"/>
        <v>0.5854166666666667</v>
      </c>
      <c r="V24" s="539">
        <v>80</v>
      </c>
      <c r="W24" s="539"/>
    </row>
    <row r="25" spans="1:23" ht="21" customHeight="1" x14ac:dyDescent="0.25">
      <c r="A25" s="586" t="s">
        <v>98</v>
      </c>
      <c r="B25" s="587"/>
      <c r="C25" s="97" t="s">
        <v>4833</v>
      </c>
      <c r="D25" s="50">
        <v>46148324</v>
      </c>
      <c r="E25" s="201" t="s">
        <v>45</v>
      </c>
      <c r="F25" s="79" t="s">
        <v>4229</v>
      </c>
      <c r="G25" s="256"/>
      <c r="H25" s="334"/>
      <c r="I25" s="28" t="s">
        <v>34</v>
      </c>
      <c r="J25" s="70">
        <v>0.46319444444444452</v>
      </c>
      <c r="K25" s="70">
        <f t="shared" si="0"/>
        <v>0.46319444444444452</v>
      </c>
      <c r="L25" s="70">
        <v>0.47916666666666669</v>
      </c>
      <c r="M25" s="70">
        <f t="shared" si="1"/>
        <v>0.47916666666666669</v>
      </c>
      <c r="N25" s="71">
        <v>0.48541666666666672</v>
      </c>
      <c r="O25" s="71">
        <f t="shared" si="2"/>
        <v>0.48541666666666672</v>
      </c>
      <c r="P25" s="71">
        <v>0.54166666666666663</v>
      </c>
      <c r="Q25" s="41">
        <f t="shared" si="3"/>
        <v>0.54166666666666663</v>
      </c>
      <c r="R25" s="41">
        <v>0.57638888888888884</v>
      </c>
      <c r="S25" s="41">
        <f t="shared" si="4"/>
        <v>0.57638888888888884</v>
      </c>
      <c r="T25" s="101">
        <v>0.59722222222222221</v>
      </c>
      <c r="U25" s="72">
        <f t="shared" si="5"/>
        <v>0.59722222222222221</v>
      </c>
      <c r="V25" s="539">
        <v>80</v>
      </c>
      <c r="W25" s="539"/>
    </row>
    <row r="26" spans="1:23" s="4" customFormat="1" ht="21" customHeight="1" x14ac:dyDescent="0.25">
      <c r="A26" s="586" t="s">
        <v>102</v>
      </c>
      <c r="B26" s="587"/>
      <c r="C26" s="97" t="s">
        <v>4834</v>
      </c>
      <c r="D26" s="50">
        <v>74626356</v>
      </c>
      <c r="E26" s="201" t="s">
        <v>45</v>
      </c>
      <c r="F26" s="79" t="s">
        <v>4229</v>
      </c>
      <c r="G26" s="242" t="s">
        <v>216</v>
      </c>
      <c r="H26" s="558"/>
      <c r="I26" s="245" t="s">
        <v>165</v>
      </c>
      <c r="J26" s="70">
        <v>0.46736111111111112</v>
      </c>
      <c r="K26" s="70">
        <f t="shared" si="0"/>
        <v>0.46736111111111112</v>
      </c>
      <c r="L26" s="70">
        <v>0.48402777777777778</v>
      </c>
      <c r="M26" s="70">
        <f t="shared" si="1"/>
        <v>0.48402777777777778</v>
      </c>
      <c r="N26" s="71">
        <v>0.48958333333333331</v>
      </c>
      <c r="O26" s="71">
        <f t="shared" si="2"/>
        <v>0.48958333333333331</v>
      </c>
      <c r="P26" s="71">
        <v>0.54722222222222228</v>
      </c>
      <c r="Q26" s="41">
        <f t="shared" si="3"/>
        <v>0.54722222222222228</v>
      </c>
      <c r="R26" s="41">
        <v>0.5805555555555556</v>
      </c>
      <c r="S26" s="41">
        <f t="shared" si="4"/>
        <v>0.5805555555555556</v>
      </c>
      <c r="T26" s="101">
        <v>0.59305555555555556</v>
      </c>
      <c r="U26" s="101">
        <f t="shared" si="5"/>
        <v>0.59305555555555556</v>
      </c>
      <c r="V26" s="539">
        <v>80</v>
      </c>
      <c r="W26" s="539"/>
    </row>
    <row r="27" spans="1:23" s="46" customFormat="1" ht="21" customHeight="1" x14ac:dyDescent="0.25">
      <c r="A27" s="586" t="s">
        <v>106</v>
      </c>
      <c r="B27" s="587"/>
      <c r="C27" s="97" t="s">
        <v>4835</v>
      </c>
      <c r="D27" s="50">
        <v>76351881</v>
      </c>
      <c r="E27" s="174" t="s">
        <v>138</v>
      </c>
      <c r="F27" s="79" t="s">
        <v>1156</v>
      </c>
      <c r="G27" s="105"/>
      <c r="H27" s="180"/>
      <c r="I27" s="105" t="s">
        <v>3195</v>
      </c>
      <c r="J27" s="70">
        <v>0.4909722222222222</v>
      </c>
      <c r="K27" s="70">
        <f t="shared" si="0"/>
        <v>0.4909722222222222</v>
      </c>
      <c r="L27" s="70">
        <v>0.49166666666666659</v>
      </c>
      <c r="M27" s="70">
        <f t="shared" si="1"/>
        <v>0.49166666666666659</v>
      </c>
      <c r="N27" s="71">
        <v>0.50069444444444444</v>
      </c>
      <c r="O27" s="71">
        <f t="shared" si="2"/>
        <v>0.50069444444444444</v>
      </c>
      <c r="P27" s="70">
        <v>0.55277777777777781</v>
      </c>
      <c r="Q27" s="70">
        <f t="shared" si="3"/>
        <v>0.55277777777777781</v>
      </c>
      <c r="R27" s="41">
        <v>0.58750000000000002</v>
      </c>
      <c r="S27" s="41">
        <f t="shared" si="4"/>
        <v>0.58750000000000002</v>
      </c>
      <c r="T27" s="101">
        <v>0.61041666666666672</v>
      </c>
      <c r="U27" s="72">
        <f t="shared" si="5"/>
        <v>0.61041666666666672</v>
      </c>
      <c r="V27" s="539">
        <v>80</v>
      </c>
      <c r="W27" s="539"/>
    </row>
    <row r="28" spans="1:23" ht="21" customHeight="1" x14ac:dyDescent="0.25">
      <c r="A28" s="586" t="s">
        <v>110</v>
      </c>
      <c r="B28" s="587"/>
      <c r="C28" s="97" t="s">
        <v>4836</v>
      </c>
      <c r="D28" s="50">
        <v>41059201</v>
      </c>
      <c r="E28" s="50" t="s">
        <v>271</v>
      </c>
      <c r="F28" s="79" t="s">
        <v>1156</v>
      </c>
      <c r="G28" s="96"/>
      <c r="H28" s="328"/>
      <c r="I28" s="96" t="s">
        <v>190</v>
      </c>
      <c r="J28" s="70">
        <v>0.49166666666666659</v>
      </c>
      <c r="K28" s="70">
        <f t="shared" si="0"/>
        <v>0.49166666666666659</v>
      </c>
      <c r="L28" s="70">
        <v>0.49722222222222218</v>
      </c>
      <c r="M28" s="70">
        <f t="shared" si="1"/>
        <v>0.49722222222222218</v>
      </c>
      <c r="N28" s="71">
        <v>0.50208333333333333</v>
      </c>
      <c r="O28" s="71">
        <f t="shared" si="2"/>
        <v>0.50208333333333333</v>
      </c>
      <c r="P28" s="71">
        <v>0.55902777777777779</v>
      </c>
      <c r="Q28" s="41">
        <f t="shared" si="3"/>
        <v>0.55902777777777779</v>
      </c>
      <c r="R28" s="41">
        <v>0.58194444444444449</v>
      </c>
      <c r="S28" s="41">
        <f t="shared" si="4"/>
        <v>0.58194444444444449</v>
      </c>
      <c r="T28" s="101">
        <v>0.61111111111111116</v>
      </c>
      <c r="U28" s="101">
        <f t="shared" si="5"/>
        <v>0.61111111111111116</v>
      </c>
      <c r="V28" s="539">
        <v>80</v>
      </c>
      <c r="W28" s="539"/>
    </row>
    <row r="29" spans="1:23" ht="21" customHeight="1" x14ac:dyDescent="0.25">
      <c r="A29" s="586" t="s">
        <v>114</v>
      </c>
      <c r="B29" s="587"/>
      <c r="C29" s="148" t="s">
        <v>4837</v>
      </c>
      <c r="D29" s="50">
        <v>25711975</v>
      </c>
      <c r="E29" s="50" t="s">
        <v>271</v>
      </c>
      <c r="F29" s="79" t="s">
        <v>4229</v>
      </c>
      <c r="G29" s="105" t="s">
        <v>75</v>
      </c>
      <c r="H29" s="180"/>
      <c r="I29" s="105" t="s">
        <v>3195</v>
      </c>
      <c r="J29" s="70">
        <v>0.49236111111111108</v>
      </c>
      <c r="K29" s="70">
        <f t="shared" si="0"/>
        <v>0.49236111111111108</v>
      </c>
      <c r="L29" s="70">
        <v>0.50138888888888888</v>
      </c>
      <c r="M29" s="70">
        <f t="shared" si="1"/>
        <v>0.50138888888888888</v>
      </c>
      <c r="N29" s="71">
        <v>0.50555555555555554</v>
      </c>
      <c r="O29" s="71">
        <f t="shared" si="2"/>
        <v>0.50555555555555554</v>
      </c>
      <c r="P29" s="71">
        <v>0.56666666666666665</v>
      </c>
      <c r="Q29" s="41">
        <f t="shared" si="3"/>
        <v>0.56666666666666665</v>
      </c>
      <c r="R29" s="41">
        <v>0.6</v>
      </c>
      <c r="S29" s="41">
        <f t="shared" si="4"/>
        <v>0.6</v>
      </c>
      <c r="T29" s="101">
        <v>0.62152777777777779</v>
      </c>
      <c r="U29" s="72">
        <f t="shared" si="5"/>
        <v>0.62152777777777779</v>
      </c>
      <c r="V29" s="539">
        <v>80</v>
      </c>
      <c r="W29" s="539">
        <v>50</v>
      </c>
    </row>
    <row r="30" spans="1:23" ht="21" customHeight="1" x14ac:dyDescent="0.25">
      <c r="A30" s="586" t="s">
        <v>118</v>
      </c>
      <c r="B30" s="587"/>
      <c r="C30" s="148" t="s">
        <v>4838</v>
      </c>
      <c r="D30" s="50">
        <v>25331342</v>
      </c>
      <c r="E30" s="21" t="s">
        <v>295</v>
      </c>
      <c r="F30" s="79" t="s">
        <v>4229</v>
      </c>
      <c r="G30" s="105" t="s">
        <v>75</v>
      </c>
      <c r="H30" s="180"/>
      <c r="I30" s="105" t="s">
        <v>3195</v>
      </c>
      <c r="J30" s="70">
        <v>0.49305555555555558</v>
      </c>
      <c r="K30" s="70">
        <f t="shared" si="0"/>
        <v>0.49305555555555558</v>
      </c>
      <c r="L30" s="70">
        <v>0.50624999999999998</v>
      </c>
      <c r="M30" s="70">
        <f t="shared" si="1"/>
        <v>0.50624999999999998</v>
      </c>
      <c r="N30" s="71">
        <v>0.51388888888888884</v>
      </c>
      <c r="O30" s="71">
        <f t="shared" si="2"/>
        <v>0.51388888888888884</v>
      </c>
      <c r="P30" s="70">
        <v>0.5708333333333333</v>
      </c>
      <c r="Q30" s="70">
        <f t="shared" si="3"/>
        <v>0.5708333333333333</v>
      </c>
      <c r="R30" s="41">
        <v>0.59444444444444444</v>
      </c>
      <c r="S30" s="41">
        <f t="shared" si="4"/>
        <v>0.59444444444444444</v>
      </c>
      <c r="T30" s="101">
        <v>0.62569444444444444</v>
      </c>
      <c r="U30" s="101">
        <f t="shared" si="5"/>
        <v>0.62569444444444444</v>
      </c>
      <c r="V30" s="539">
        <v>80</v>
      </c>
      <c r="W30" s="539">
        <v>50</v>
      </c>
    </row>
    <row r="31" spans="1:23" s="4" customFormat="1" ht="21" customHeight="1" x14ac:dyDescent="0.25">
      <c r="A31" s="586" t="s">
        <v>126</v>
      </c>
      <c r="B31" s="587"/>
      <c r="C31" s="97" t="s">
        <v>4839</v>
      </c>
      <c r="D31" s="50">
        <v>73450215</v>
      </c>
      <c r="E31" s="201" t="s">
        <v>45</v>
      </c>
      <c r="F31" s="79" t="s">
        <v>4229</v>
      </c>
      <c r="G31" s="50"/>
      <c r="H31" s="182"/>
      <c r="I31" s="50" t="s">
        <v>2295</v>
      </c>
      <c r="J31" s="70">
        <v>0.49861111111111112</v>
      </c>
      <c r="K31" s="70">
        <f t="shared" si="0"/>
        <v>0.49861111111111112</v>
      </c>
      <c r="L31" s="70">
        <v>0.5131944444444444</v>
      </c>
      <c r="M31" s="70">
        <f t="shared" si="1"/>
        <v>0.5131944444444444</v>
      </c>
      <c r="N31" s="71">
        <v>0.53055555555555556</v>
      </c>
      <c r="O31" s="71">
        <f t="shared" si="2"/>
        <v>0.53055555555555556</v>
      </c>
      <c r="P31" s="71">
        <v>0.58263888888888893</v>
      </c>
      <c r="Q31" s="70">
        <f t="shared" si="3"/>
        <v>0.58263888888888893</v>
      </c>
      <c r="R31" s="41">
        <v>0.60624999999999996</v>
      </c>
      <c r="S31" s="41">
        <f t="shared" si="4"/>
        <v>0.60624999999999996</v>
      </c>
      <c r="T31" s="126">
        <v>0.62361111111111112</v>
      </c>
      <c r="U31" s="72">
        <f t="shared" si="5"/>
        <v>0.62361111111111112</v>
      </c>
      <c r="V31" s="539">
        <v>80</v>
      </c>
      <c r="W31" s="539"/>
    </row>
    <row r="32" spans="1:23" s="46" customFormat="1" ht="21" customHeight="1" x14ac:dyDescent="0.25">
      <c r="A32" s="586" t="s">
        <v>130</v>
      </c>
      <c r="B32" s="587"/>
      <c r="C32" s="97" t="s">
        <v>4840</v>
      </c>
      <c r="D32" s="50">
        <v>42655713</v>
      </c>
      <c r="E32" s="201" t="s">
        <v>45</v>
      </c>
      <c r="F32" s="79" t="s">
        <v>4229</v>
      </c>
      <c r="G32" s="245"/>
      <c r="H32" s="245"/>
      <c r="I32" s="245" t="s">
        <v>175</v>
      </c>
      <c r="J32" s="70">
        <v>0.51111111111111107</v>
      </c>
      <c r="K32" s="70">
        <f t="shared" si="0"/>
        <v>0.51111111111111107</v>
      </c>
      <c r="L32" s="70">
        <v>0.52986111111111112</v>
      </c>
      <c r="M32" s="70">
        <f t="shared" si="1"/>
        <v>0.52986111111111112</v>
      </c>
      <c r="N32" s="70">
        <v>0.53611111111111109</v>
      </c>
      <c r="O32" s="70">
        <f t="shared" si="2"/>
        <v>0.53611111111111109</v>
      </c>
      <c r="P32" s="70">
        <v>0.61111111111111116</v>
      </c>
      <c r="Q32" s="70">
        <f t="shared" si="3"/>
        <v>0.61111111111111116</v>
      </c>
      <c r="R32" s="70">
        <v>0.625</v>
      </c>
      <c r="S32" s="70">
        <f t="shared" si="4"/>
        <v>0.625</v>
      </c>
      <c r="T32" s="101">
        <v>0.63749999999999996</v>
      </c>
      <c r="U32" s="101">
        <f t="shared" si="5"/>
        <v>0.63749999999999996</v>
      </c>
      <c r="V32" s="539">
        <v>80</v>
      </c>
      <c r="W32" s="539"/>
    </row>
    <row r="33" spans="1:23" ht="21" customHeight="1" x14ac:dyDescent="0.25">
      <c r="A33" s="586" t="s">
        <v>237</v>
      </c>
      <c r="B33" s="587"/>
      <c r="C33" s="148" t="s">
        <v>4841</v>
      </c>
      <c r="D33" s="50">
        <v>42599765</v>
      </c>
      <c r="E33" s="201" t="s">
        <v>45</v>
      </c>
      <c r="F33" s="79" t="s">
        <v>4229</v>
      </c>
      <c r="G33" s="243" t="s">
        <v>4842</v>
      </c>
      <c r="H33" s="28"/>
      <c r="I33" s="28" t="s">
        <v>34</v>
      </c>
      <c r="J33" s="70">
        <v>0.51527777777777772</v>
      </c>
      <c r="K33" s="70">
        <f t="shared" si="0"/>
        <v>0.51527777777777772</v>
      </c>
      <c r="L33" s="70">
        <v>0.53541666666666665</v>
      </c>
      <c r="M33" s="70">
        <f t="shared" si="1"/>
        <v>0.53541666666666665</v>
      </c>
      <c r="N33" s="70">
        <v>0.54722222222222228</v>
      </c>
      <c r="O33" s="70">
        <f t="shared" si="2"/>
        <v>0.54722222222222228</v>
      </c>
      <c r="P33" s="70">
        <v>0.59722222222222221</v>
      </c>
      <c r="Q33" s="70">
        <f t="shared" si="3"/>
        <v>0.59722222222222221</v>
      </c>
      <c r="R33" s="70">
        <v>0.62222222222222223</v>
      </c>
      <c r="S33" s="70">
        <f t="shared" si="4"/>
        <v>0.62222222222222223</v>
      </c>
      <c r="T33" s="101">
        <v>0.6381944444444444</v>
      </c>
      <c r="U33" s="101">
        <f t="shared" si="5"/>
        <v>0.6381944444444444</v>
      </c>
      <c r="V33" s="539">
        <v>80</v>
      </c>
      <c r="W33" s="539">
        <v>50</v>
      </c>
    </row>
    <row r="34" spans="1:23" ht="21" customHeight="1" x14ac:dyDescent="0.25">
      <c r="A34" s="586" t="s">
        <v>136</v>
      </c>
      <c r="B34" s="587"/>
      <c r="C34" s="97" t="s">
        <v>4843</v>
      </c>
      <c r="D34" s="50">
        <v>73542292</v>
      </c>
      <c r="E34" s="50" t="s">
        <v>17</v>
      </c>
      <c r="F34" s="79" t="s">
        <v>4229</v>
      </c>
      <c r="G34" s="242" t="s">
        <v>128</v>
      </c>
      <c r="H34" s="50"/>
      <c r="I34" s="50" t="s">
        <v>2048</v>
      </c>
      <c r="J34" s="70">
        <v>0.52569444444444446</v>
      </c>
      <c r="K34" s="70">
        <f t="shared" ref="K34:K55" si="6">J34+$K$61</f>
        <v>0.52569444444444446</v>
      </c>
      <c r="L34" s="70">
        <v>0.54513888888888884</v>
      </c>
      <c r="M34" s="70">
        <f t="shared" ref="M34:M55" si="7">L34+$M$62</f>
        <v>0.54513888888888884</v>
      </c>
      <c r="N34" s="70">
        <v>0.55000000000000004</v>
      </c>
      <c r="O34" s="70">
        <f t="shared" ref="O34:O55" si="8">N34+$O$62</f>
        <v>0.55000000000000004</v>
      </c>
      <c r="P34" s="70">
        <v>0.59861111111111109</v>
      </c>
      <c r="Q34" s="70">
        <f t="shared" ref="Q34:Q55" si="9">P34+$Q$62</f>
        <v>0.59861111111111109</v>
      </c>
      <c r="R34" s="70">
        <v>0.6118055555555556</v>
      </c>
      <c r="S34" s="70">
        <f t="shared" ref="S34:S55" si="10">R34+$S$62</f>
        <v>0.6118055555555556</v>
      </c>
      <c r="T34" s="101">
        <v>0.625</v>
      </c>
      <c r="U34" s="101">
        <f t="shared" ref="U34:U55" si="11">T34+$U$62</f>
        <v>0.625</v>
      </c>
      <c r="V34" s="539">
        <v>90</v>
      </c>
      <c r="W34" s="539"/>
    </row>
    <row r="35" spans="1:23" ht="21" customHeight="1" x14ac:dyDescent="0.25">
      <c r="A35" s="586" t="s">
        <v>240</v>
      </c>
      <c r="B35" s="587"/>
      <c r="C35" s="148" t="s">
        <v>4844</v>
      </c>
      <c r="D35" s="50">
        <v>48603317</v>
      </c>
      <c r="E35" s="201" t="s">
        <v>45</v>
      </c>
      <c r="F35" s="79" t="s">
        <v>4229</v>
      </c>
      <c r="G35" s="105" t="s">
        <v>69</v>
      </c>
      <c r="H35" s="105"/>
      <c r="I35" s="105" t="s">
        <v>3195</v>
      </c>
      <c r="J35" s="70">
        <v>0.52916666666666667</v>
      </c>
      <c r="K35" s="70">
        <f t="shared" si="6"/>
        <v>0.52916666666666667</v>
      </c>
      <c r="L35" s="70">
        <v>0.55000000000000004</v>
      </c>
      <c r="M35" s="70">
        <f t="shared" si="7"/>
        <v>0.55000000000000004</v>
      </c>
      <c r="N35" s="70">
        <v>0.55486111111111114</v>
      </c>
      <c r="O35" s="70">
        <f t="shared" si="8"/>
        <v>0.55486111111111114</v>
      </c>
      <c r="P35" s="70">
        <v>0.61319444444444449</v>
      </c>
      <c r="Q35" s="70">
        <f t="shared" si="9"/>
        <v>0.61319444444444449</v>
      </c>
      <c r="R35" s="70">
        <v>0.625</v>
      </c>
      <c r="S35" s="70">
        <f t="shared" si="10"/>
        <v>0.625</v>
      </c>
      <c r="T35" s="101">
        <v>0.65069444444444446</v>
      </c>
      <c r="U35" s="101">
        <f t="shared" si="11"/>
        <v>0.65069444444444446</v>
      </c>
      <c r="V35" s="539">
        <v>80</v>
      </c>
      <c r="W35" s="539">
        <v>40</v>
      </c>
    </row>
    <row r="36" spans="1:23" ht="21" customHeight="1" x14ac:dyDescent="0.25">
      <c r="A36" s="586" t="s">
        <v>454</v>
      </c>
      <c r="B36" s="587"/>
      <c r="C36" s="148" t="s">
        <v>4845</v>
      </c>
      <c r="D36" s="50">
        <v>43252488</v>
      </c>
      <c r="E36" s="21" t="s">
        <v>301</v>
      </c>
      <c r="F36" s="79" t="s">
        <v>4229</v>
      </c>
      <c r="G36" s="105" t="s">
        <v>370</v>
      </c>
      <c r="H36" s="87"/>
      <c r="I36" s="87" t="s">
        <v>498</v>
      </c>
      <c r="J36" s="70">
        <v>0.54027777777777775</v>
      </c>
      <c r="K36" s="70">
        <f t="shared" si="6"/>
        <v>0.54027777777777775</v>
      </c>
      <c r="L36" s="70">
        <v>0.55486111111111114</v>
      </c>
      <c r="M36" s="70">
        <f t="shared" si="7"/>
        <v>0.55486111111111114</v>
      </c>
      <c r="N36" s="70">
        <v>0.56111111111111112</v>
      </c>
      <c r="O36" s="41">
        <f t="shared" si="8"/>
        <v>0.56111111111111112</v>
      </c>
      <c r="P36" s="71">
        <v>0.6118055555555556</v>
      </c>
      <c r="Q36" s="41">
        <f t="shared" si="9"/>
        <v>0.6118055555555556</v>
      </c>
      <c r="R36" s="41">
        <v>0.63888888888888884</v>
      </c>
      <c r="S36" s="41">
        <f t="shared" si="10"/>
        <v>0.63888888888888884</v>
      </c>
      <c r="T36" s="126">
        <v>0.65277777777777779</v>
      </c>
      <c r="U36" s="72">
        <f t="shared" si="11"/>
        <v>0.65277777777777779</v>
      </c>
      <c r="V36" s="539">
        <v>80</v>
      </c>
      <c r="W36" s="539">
        <v>30</v>
      </c>
    </row>
    <row r="37" spans="1:23" ht="21" customHeight="1" x14ac:dyDescent="0.25">
      <c r="A37" s="586" t="s">
        <v>244</v>
      </c>
      <c r="B37" s="587"/>
      <c r="C37" s="97" t="s">
        <v>4846</v>
      </c>
      <c r="D37" s="50">
        <v>43029933</v>
      </c>
      <c r="E37" s="21" t="s">
        <v>361</v>
      </c>
      <c r="F37" s="79" t="s">
        <v>1156</v>
      </c>
      <c r="G37" s="242" t="s">
        <v>128</v>
      </c>
      <c r="H37" s="182"/>
      <c r="I37" s="50" t="s">
        <v>2048</v>
      </c>
      <c r="J37" s="70">
        <v>0.56180555555555556</v>
      </c>
      <c r="K37" s="70">
        <f t="shared" si="6"/>
        <v>0.56180555555555556</v>
      </c>
      <c r="L37" s="70">
        <v>0.56388888888888888</v>
      </c>
      <c r="M37" s="70">
        <f t="shared" si="7"/>
        <v>0.56388888888888888</v>
      </c>
      <c r="N37" s="70">
        <v>0.57430555555555551</v>
      </c>
      <c r="O37" s="41">
        <f t="shared" si="8"/>
        <v>0.57430555555555551</v>
      </c>
      <c r="P37" s="71">
        <v>0.63472222222222219</v>
      </c>
      <c r="Q37" s="41">
        <f t="shared" si="9"/>
        <v>0.63472222222222219</v>
      </c>
      <c r="R37" s="41">
        <v>0.64722222222222225</v>
      </c>
      <c r="S37" s="41">
        <f t="shared" si="10"/>
        <v>0.64722222222222225</v>
      </c>
      <c r="T37" s="126">
        <v>0.66249999999999998</v>
      </c>
      <c r="U37" s="72">
        <f t="shared" si="11"/>
        <v>0.66249999999999998</v>
      </c>
      <c r="V37" s="539">
        <v>90</v>
      </c>
      <c r="W37" s="539"/>
    </row>
    <row r="38" spans="1:23" s="46" customFormat="1" ht="21" customHeight="1" x14ac:dyDescent="0.25">
      <c r="A38" s="586" t="s">
        <v>245</v>
      </c>
      <c r="B38" s="587"/>
      <c r="C38" s="187" t="s">
        <v>4847</v>
      </c>
      <c r="D38" s="129">
        <v>25765281</v>
      </c>
      <c r="E38" s="50" t="s">
        <v>271</v>
      </c>
      <c r="F38" s="79" t="s">
        <v>4229</v>
      </c>
      <c r="G38" s="87"/>
      <c r="H38" s="326"/>
      <c r="I38" s="87" t="s">
        <v>498</v>
      </c>
      <c r="J38" s="70">
        <v>0.55138888888888893</v>
      </c>
      <c r="K38" s="70">
        <f t="shared" si="6"/>
        <v>0.55138888888888893</v>
      </c>
      <c r="L38" s="70">
        <v>0.56944444444444442</v>
      </c>
      <c r="M38" s="70">
        <f t="shared" si="7"/>
        <v>0.56944444444444442</v>
      </c>
      <c r="N38" s="70">
        <v>0.57638888888888884</v>
      </c>
      <c r="O38" s="41">
        <f t="shared" si="8"/>
        <v>0.57638888888888884</v>
      </c>
      <c r="P38" s="71">
        <v>0.63680555555555551</v>
      </c>
      <c r="Q38" s="41">
        <f t="shared" si="9"/>
        <v>0.63680555555555551</v>
      </c>
      <c r="R38" s="41">
        <v>0.65208333333333335</v>
      </c>
      <c r="S38" s="41">
        <f t="shared" si="10"/>
        <v>0.65208333333333335</v>
      </c>
      <c r="T38" s="126">
        <v>0.66874999999999996</v>
      </c>
      <c r="U38" s="72">
        <f t="shared" si="11"/>
        <v>0.66874999999999996</v>
      </c>
      <c r="V38" s="539">
        <v>80</v>
      </c>
      <c r="W38" s="539"/>
    </row>
    <row r="39" spans="1:23" ht="21" customHeight="1" x14ac:dyDescent="0.25">
      <c r="A39" s="586" t="s">
        <v>246</v>
      </c>
      <c r="B39" s="587"/>
      <c r="C39" s="152" t="s">
        <v>4848</v>
      </c>
      <c r="D39" s="50">
        <v>71865313</v>
      </c>
      <c r="E39" s="50" t="s">
        <v>271</v>
      </c>
      <c r="F39" s="79" t="s">
        <v>1156</v>
      </c>
      <c r="G39" s="105"/>
      <c r="H39" s="180"/>
      <c r="I39" s="105" t="s">
        <v>3195</v>
      </c>
      <c r="J39" s="70">
        <v>0.55694444444444446</v>
      </c>
      <c r="K39" s="70">
        <f t="shared" si="6"/>
        <v>0.55694444444444446</v>
      </c>
      <c r="L39" s="70">
        <v>0.5756944444444444</v>
      </c>
      <c r="M39" s="70">
        <f t="shared" si="7"/>
        <v>0.5756944444444444</v>
      </c>
      <c r="N39" s="41">
        <v>0.56805555555555554</v>
      </c>
      <c r="O39" s="41">
        <f t="shared" si="8"/>
        <v>0.56805555555555554</v>
      </c>
      <c r="P39" s="41">
        <v>0.64027777777777772</v>
      </c>
      <c r="Q39" s="41">
        <f t="shared" si="9"/>
        <v>0.64027777777777772</v>
      </c>
      <c r="R39" s="41">
        <v>0.65486111111111112</v>
      </c>
      <c r="S39" s="41">
        <f t="shared" si="10"/>
        <v>0.65486111111111112</v>
      </c>
      <c r="T39" s="126">
        <v>0.66597222222222219</v>
      </c>
      <c r="U39" s="72">
        <f t="shared" si="11"/>
        <v>0.66597222222222219</v>
      </c>
      <c r="V39" s="541">
        <v>80</v>
      </c>
      <c r="W39" s="110"/>
    </row>
    <row r="40" spans="1:23" s="46" customFormat="1" ht="21" customHeight="1" x14ac:dyDescent="0.25">
      <c r="A40" s="586" t="s">
        <v>250</v>
      </c>
      <c r="B40" s="587"/>
      <c r="C40" s="152" t="s">
        <v>4849</v>
      </c>
      <c r="D40" s="50">
        <v>62411153</v>
      </c>
      <c r="E40" s="50" t="s">
        <v>84</v>
      </c>
      <c r="F40" s="79" t="s">
        <v>1156</v>
      </c>
      <c r="G40" s="50"/>
      <c r="H40" s="182"/>
      <c r="I40" s="50" t="s">
        <v>4850</v>
      </c>
      <c r="J40" s="70">
        <v>0.58680555555555558</v>
      </c>
      <c r="K40" s="70">
        <f t="shared" si="6"/>
        <v>0.58680555555555558</v>
      </c>
      <c r="L40" s="70">
        <v>0.58819444444444446</v>
      </c>
      <c r="M40" s="70">
        <f t="shared" si="7"/>
        <v>0.58819444444444446</v>
      </c>
      <c r="N40" s="70">
        <v>0.59444444444444444</v>
      </c>
      <c r="O40" s="41">
        <f t="shared" si="8"/>
        <v>0.59444444444444444</v>
      </c>
      <c r="P40" s="71">
        <v>0.64722222222222225</v>
      </c>
      <c r="Q40" s="41">
        <f t="shared" si="9"/>
        <v>0.64722222222222225</v>
      </c>
      <c r="R40" s="41">
        <v>0.66041666666666665</v>
      </c>
      <c r="S40" s="41">
        <f t="shared" si="10"/>
        <v>0.66041666666666665</v>
      </c>
      <c r="T40" s="126">
        <v>0.67361111111111116</v>
      </c>
      <c r="U40" s="72">
        <f t="shared" si="11"/>
        <v>0.67361111111111116</v>
      </c>
      <c r="V40" s="541">
        <v>80</v>
      </c>
      <c r="W40" s="110"/>
    </row>
    <row r="41" spans="1:23" ht="21" customHeight="1" x14ac:dyDescent="0.25">
      <c r="A41" s="586" t="s">
        <v>254</v>
      </c>
      <c r="B41" s="587"/>
      <c r="C41" s="152" t="s">
        <v>4851</v>
      </c>
      <c r="D41" s="50">
        <v>40775334</v>
      </c>
      <c r="E41" s="50" t="s">
        <v>271</v>
      </c>
      <c r="F41" s="79" t="s">
        <v>4229</v>
      </c>
      <c r="G41" s="105"/>
      <c r="H41" s="105"/>
      <c r="I41" s="105" t="s">
        <v>3195</v>
      </c>
      <c r="J41" s="70">
        <v>0.58888888888888891</v>
      </c>
      <c r="K41" s="70">
        <f t="shared" si="6"/>
        <v>0.58888888888888891</v>
      </c>
      <c r="L41" s="70">
        <v>0.59305555555555556</v>
      </c>
      <c r="M41" s="70">
        <f t="shared" si="7"/>
        <v>0.59305555555555556</v>
      </c>
      <c r="N41" s="70">
        <v>0.6</v>
      </c>
      <c r="O41" s="70">
        <f t="shared" si="8"/>
        <v>0.6</v>
      </c>
      <c r="P41" s="71">
        <v>0.65</v>
      </c>
      <c r="Q41" s="41">
        <f t="shared" si="9"/>
        <v>0.65</v>
      </c>
      <c r="R41" s="70">
        <v>0.6645833333333333</v>
      </c>
      <c r="S41" s="70">
        <f t="shared" si="10"/>
        <v>0.6645833333333333</v>
      </c>
      <c r="T41" s="101">
        <v>0.67986111111111114</v>
      </c>
      <c r="U41" s="101">
        <f t="shared" si="11"/>
        <v>0.67986111111111114</v>
      </c>
      <c r="V41" s="541">
        <v>80</v>
      </c>
      <c r="W41" s="110"/>
    </row>
    <row r="42" spans="1:23" ht="21" customHeight="1" x14ac:dyDescent="0.25">
      <c r="A42" s="586" t="s">
        <v>256</v>
      </c>
      <c r="B42" s="587"/>
      <c r="C42" s="148" t="s">
        <v>4852</v>
      </c>
      <c r="D42" s="50">
        <v>45379751</v>
      </c>
      <c r="E42" s="201" t="s">
        <v>45</v>
      </c>
      <c r="F42" s="79" t="s">
        <v>4229</v>
      </c>
      <c r="G42" s="242" t="s">
        <v>203</v>
      </c>
      <c r="H42" s="245"/>
      <c r="I42" s="245" t="s">
        <v>187</v>
      </c>
      <c r="J42" s="70">
        <v>0.60138888888888886</v>
      </c>
      <c r="K42" s="70">
        <f t="shared" si="6"/>
        <v>0.60138888888888886</v>
      </c>
      <c r="L42" s="70">
        <v>0.60624999999999996</v>
      </c>
      <c r="M42" s="70">
        <f t="shared" si="7"/>
        <v>0.60624999999999996</v>
      </c>
      <c r="N42" s="70">
        <v>0.6166666666666667</v>
      </c>
      <c r="O42" s="70">
        <f t="shared" si="8"/>
        <v>0.6166666666666667</v>
      </c>
      <c r="P42" s="41">
        <v>0.65972222222222221</v>
      </c>
      <c r="Q42" s="41">
        <f t="shared" si="9"/>
        <v>0.65972222222222221</v>
      </c>
      <c r="R42" s="41">
        <v>0.67152777777777772</v>
      </c>
      <c r="S42" s="41">
        <f t="shared" si="10"/>
        <v>0.67152777777777772</v>
      </c>
      <c r="T42" s="101">
        <v>0.68541666666666667</v>
      </c>
      <c r="U42" s="101">
        <f t="shared" si="11"/>
        <v>0.68541666666666667</v>
      </c>
      <c r="V42" s="541">
        <v>80</v>
      </c>
      <c r="W42" s="110">
        <v>80</v>
      </c>
    </row>
    <row r="43" spans="1:23" ht="21" customHeight="1" x14ac:dyDescent="0.25">
      <c r="A43" s="586" t="s">
        <v>260</v>
      </c>
      <c r="B43" s="587"/>
      <c r="C43" s="97" t="s">
        <v>4853</v>
      </c>
      <c r="D43" s="50">
        <v>6773636</v>
      </c>
      <c r="E43" s="21" t="s">
        <v>596</v>
      </c>
      <c r="F43" s="79" t="s">
        <v>4229</v>
      </c>
      <c r="G43" s="105"/>
      <c r="H43" s="356" t="s">
        <v>108</v>
      </c>
      <c r="I43" s="105" t="s">
        <v>3195</v>
      </c>
      <c r="J43" s="70">
        <v>0.61041666666666672</v>
      </c>
      <c r="K43" s="70">
        <f t="shared" si="6"/>
        <v>0.61041666666666672</v>
      </c>
      <c r="L43" s="70">
        <v>0.6118055555555556</v>
      </c>
      <c r="M43" s="70">
        <f t="shared" si="7"/>
        <v>0.6118055555555556</v>
      </c>
      <c r="N43" s="70">
        <v>0.61805555555555558</v>
      </c>
      <c r="O43" s="70">
        <f t="shared" si="8"/>
        <v>0.61805555555555558</v>
      </c>
      <c r="P43" s="70">
        <v>0.66736111111111107</v>
      </c>
      <c r="Q43" s="70">
        <f t="shared" si="9"/>
        <v>0.66736111111111107</v>
      </c>
      <c r="R43" s="70">
        <v>0.6791666666666667</v>
      </c>
      <c r="S43" s="70">
        <f t="shared" si="10"/>
        <v>0.6791666666666667</v>
      </c>
      <c r="T43" s="101">
        <v>0.69236111111111109</v>
      </c>
      <c r="U43" s="101">
        <f t="shared" si="11"/>
        <v>0.69236111111111109</v>
      </c>
      <c r="V43" s="541">
        <v>80</v>
      </c>
      <c r="W43" s="110"/>
    </row>
    <row r="44" spans="1:23" ht="21" customHeight="1" x14ac:dyDescent="0.25">
      <c r="A44" s="586" t="s">
        <v>263</v>
      </c>
      <c r="B44" s="587"/>
      <c r="C44" s="97" t="s">
        <v>4854</v>
      </c>
      <c r="D44" s="50">
        <v>45434929</v>
      </c>
      <c r="E44" s="50" t="s">
        <v>84</v>
      </c>
      <c r="F44" s="79" t="s">
        <v>4229</v>
      </c>
      <c r="G44" s="105"/>
      <c r="H44" s="180"/>
      <c r="I44" s="105" t="s">
        <v>3195</v>
      </c>
      <c r="J44" s="70">
        <v>0.68888888888888888</v>
      </c>
      <c r="K44" s="70">
        <f t="shared" si="6"/>
        <v>0.68888888888888888</v>
      </c>
      <c r="L44" s="70">
        <v>0.7</v>
      </c>
      <c r="M44" s="70">
        <f t="shared" si="7"/>
        <v>0.7</v>
      </c>
      <c r="N44" s="70">
        <v>0.7055555555555556</v>
      </c>
      <c r="O44" s="41">
        <f t="shared" si="8"/>
        <v>0.7055555555555556</v>
      </c>
      <c r="P44" s="71">
        <v>0.75208333333333333</v>
      </c>
      <c r="Q44" s="41">
        <f t="shared" si="9"/>
        <v>0.75208333333333333</v>
      </c>
      <c r="R44" s="41">
        <v>0.76597222222222228</v>
      </c>
      <c r="S44" s="41">
        <f t="shared" si="10"/>
        <v>0.76597222222222228</v>
      </c>
      <c r="T44" s="126">
        <v>0.77847222222222223</v>
      </c>
      <c r="U44" s="72">
        <f t="shared" si="11"/>
        <v>0.77847222222222223</v>
      </c>
      <c r="V44" s="541">
        <v>80</v>
      </c>
      <c r="W44" s="110"/>
    </row>
    <row r="45" spans="1:23" ht="21" customHeight="1" x14ac:dyDescent="0.25">
      <c r="A45" s="586" t="s">
        <v>265</v>
      </c>
      <c r="B45" s="587"/>
      <c r="C45" s="97" t="s">
        <v>4855</v>
      </c>
      <c r="D45" s="50">
        <v>45297725</v>
      </c>
      <c r="E45" s="21" t="s">
        <v>295</v>
      </c>
      <c r="F45" s="79" t="s">
        <v>1156</v>
      </c>
      <c r="G45" s="105"/>
      <c r="H45" s="180"/>
      <c r="I45" s="105" t="s">
        <v>3195</v>
      </c>
      <c r="J45" s="70">
        <v>0.62083333333333335</v>
      </c>
      <c r="K45" s="70">
        <f t="shared" si="6"/>
        <v>0.62083333333333335</v>
      </c>
      <c r="L45" s="70">
        <v>0.62222222222222223</v>
      </c>
      <c r="M45" s="70">
        <f t="shared" si="7"/>
        <v>0.62222222222222223</v>
      </c>
      <c r="N45" s="70">
        <v>0.62847222222222221</v>
      </c>
      <c r="O45" s="41">
        <f t="shared" si="8"/>
        <v>0.62847222222222221</v>
      </c>
      <c r="P45" s="71">
        <v>0.6743055555555556</v>
      </c>
      <c r="Q45" s="41">
        <f t="shared" si="9"/>
        <v>0.6743055555555556</v>
      </c>
      <c r="R45" s="41">
        <v>0.68611111111111112</v>
      </c>
      <c r="S45" s="41">
        <f t="shared" si="10"/>
        <v>0.68611111111111112</v>
      </c>
      <c r="T45" s="126">
        <v>0.69930555555555551</v>
      </c>
      <c r="U45" s="72">
        <f t="shared" si="11"/>
        <v>0.69930555555555551</v>
      </c>
      <c r="V45" s="541">
        <v>80</v>
      </c>
      <c r="W45" s="110"/>
    </row>
    <row r="46" spans="1:23" ht="21" customHeight="1" x14ac:dyDescent="0.25">
      <c r="A46" s="586" t="s">
        <v>267</v>
      </c>
      <c r="B46" s="587"/>
      <c r="C46" s="97" t="s">
        <v>4856</v>
      </c>
      <c r="D46" s="50">
        <v>72333872</v>
      </c>
      <c r="E46" s="50" t="s">
        <v>84</v>
      </c>
      <c r="F46" s="79" t="s">
        <v>4229</v>
      </c>
      <c r="G46" s="105"/>
      <c r="H46" s="180"/>
      <c r="I46" s="105" t="s">
        <v>3195</v>
      </c>
      <c r="J46" s="70">
        <v>0.625</v>
      </c>
      <c r="K46" s="70">
        <f t="shared" si="6"/>
        <v>0.625</v>
      </c>
      <c r="L46" s="70">
        <v>0.62708333333333333</v>
      </c>
      <c r="M46" s="70">
        <f t="shared" si="7"/>
        <v>0.62708333333333333</v>
      </c>
      <c r="N46" s="70">
        <v>0.6333333333333333</v>
      </c>
      <c r="O46" s="41">
        <f t="shared" si="8"/>
        <v>0.6333333333333333</v>
      </c>
      <c r="P46" s="71">
        <v>0.6791666666666667</v>
      </c>
      <c r="Q46" s="41">
        <f t="shared" si="9"/>
        <v>0.6791666666666667</v>
      </c>
      <c r="R46" s="41">
        <v>0.69236111111111109</v>
      </c>
      <c r="S46" s="41">
        <f t="shared" si="10"/>
        <v>0.69236111111111109</v>
      </c>
      <c r="T46" s="126">
        <v>0.70416666666666672</v>
      </c>
      <c r="U46" s="72">
        <f t="shared" si="11"/>
        <v>0.70416666666666672</v>
      </c>
      <c r="V46" s="541">
        <v>80</v>
      </c>
      <c r="W46" s="110"/>
    </row>
    <row r="47" spans="1:23" ht="21" customHeight="1" x14ac:dyDescent="0.25">
      <c r="A47" s="586" t="s">
        <v>269</v>
      </c>
      <c r="B47" s="587"/>
      <c r="C47" s="97" t="s">
        <v>4857</v>
      </c>
      <c r="D47" s="217">
        <v>9144444</v>
      </c>
      <c r="E47" s="201" t="s">
        <v>45</v>
      </c>
      <c r="F47" s="79" t="s">
        <v>1156</v>
      </c>
      <c r="G47" s="242" t="s">
        <v>116</v>
      </c>
      <c r="H47" s="329"/>
      <c r="I47" s="186" t="s">
        <v>25</v>
      </c>
      <c r="J47" s="70">
        <v>0.64513888888888893</v>
      </c>
      <c r="K47" s="70">
        <f t="shared" si="6"/>
        <v>0.64513888888888893</v>
      </c>
      <c r="L47" s="70">
        <v>0.64583333333333337</v>
      </c>
      <c r="M47" s="70">
        <f t="shared" si="7"/>
        <v>0.64583333333333337</v>
      </c>
      <c r="N47" s="41">
        <v>0.65138888888888891</v>
      </c>
      <c r="O47" s="41">
        <f t="shared" si="8"/>
        <v>0.65138888888888891</v>
      </c>
      <c r="P47" s="41">
        <v>0.69652777777777775</v>
      </c>
      <c r="Q47" s="41">
        <f t="shared" si="9"/>
        <v>0.69652777777777775</v>
      </c>
      <c r="R47" s="41">
        <v>0.71458333333333335</v>
      </c>
      <c r="S47" s="41">
        <f t="shared" si="10"/>
        <v>0.71458333333333335</v>
      </c>
      <c r="T47" s="126">
        <v>0.72638888888888886</v>
      </c>
      <c r="U47" s="72">
        <f t="shared" si="11"/>
        <v>0.72638888888888886</v>
      </c>
      <c r="V47" s="541">
        <v>120</v>
      </c>
      <c r="W47" s="110"/>
    </row>
    <row r="48" spans="1:23" ht="21" customHeight="1" x14ac:dyDescent="0.25">
      <c r="A48" s="586" t="s">
        <v>272</v>
      </c>
      <c r="B48" s="587"/>
      <c r="C48" s="148" t="s">
        <v>4858</v>
      </c>
      <c r="D48" s="217">
        <v>25757994</v>
      </c>
      <c r="E48" s="201" t="s">
        <v>45</v>
      </c>
      <c r="F48" s="142" t="s">
        <v>4229</v>
      </c>
      <c r="G48" s="242" t="s">
        <v>89</v>
      </c>
      <c r="H48" s="180"/>
      <c r="I48" s="105" t="s">
        <v>3195</v>
      </c>
      <c r="J48" s="70">
        <v>0.64722222222222225</v>
      </c>
      <c r="K48" s="70">
        <f t="shared" si="6"/>
        <v>0.64722222222222225</v>
      </c>
      <c r="L48" s="70">
        <v>0.65069444444444446</v>
      </c>
      <c r="M48" s="70">
        <f t="shared" si="7"/>
        <v>0.65069444444444446</v>
      </c>
      <c r="N48" s="70">
        <v>0.65555555555555556</v>
      </c>
      <c r="O48" s="41">
        <f t="shared" si="8"/>
        <v>0.65555555555555556</v>
      </c>
      <c r="P48" s="71">
        <v>0.69930555555555551</v>
      </c>
      <c r="Q48" s="41">
        <f t="shared" si="9"/>
        <v>0.69930555555555551</v>
      </c>
      <c r="R48" s="41">
        <v>0.71250000000000002</v>
      </c>
      <c r="S48" s="41">
        <f t="shared" si="10"/>
        <v>0.71250000000000002</v>
      </c>
      <c r="T48" s="126">
        <v>0.72916666666666663</v>
      </c>
      <c r="U48" s="72">
        <f t="shared" si="11"/>
        <v>0.72916666666666663</v>
      </c>
      <c r="V48" s="541">
        <v>80</v>
      </c>
      <c r="W48" s="110">
        <v>30</v>
      </c>
    </row>
    <row r="49" spans="1:23" ht="21" customHeight="1" x14ac:dyDescent="0.25">
      <c r="A49" s="586" t="s">
        <v>274</v>
      </c>
      <c r="B49" s="587"/>
      <c r="C49" s="97" t="s">
        <v>4859</v>
      </c>
      <c r="D49" s="217">
        <v>46162613</v>
      </c>
      <c r="E49" s="21" t="s">
        <v>301</v>
      </c>
      <c r="F49" s="142" t="s">
        <v>4229</v>
      </c>
      <c r="G49" s="105"/>
      <c r="H49" s="180"/>
      <c r="I49" s="105" t="s">
        <v>3195</v>
      </c>
      <c r="J49" s="70">
        <v>0.65</v>
      </c>
      <c r="K49" s="70">
        <f t="shared" si="6"/>
        <v>0.65</v>
      </c>
      <c r="L49" s="70">
        <v>0.65555555555555556</v>
      </c>
      <c r="M49" s="70">
        <f t="shared" si="7"/>
        <v>0.65555555555555556</v>
      </c>
      <c r="N49" s="70">
        <v>0.66111111111111109</v>
      </c>
      <c r="O49" s="41">
        <f t="shared" si="8"/>
        <v>0.66111111111111109</v>
      </c>
      <c r="P49" s="71">
        <v>0.70972222222222225</v>
      </c>
      <c r="Q49" s="41">
        <f t="shared" si="9"/>
        <v>0.70972222222222225</v>
      </c>
      <c r="R49" s="41">
        <v>0.72152777777777777</v>
      </c>
      <c r="S49" s="41">
        <f t="shared" si="10"/>
        <v>0.72152777777777777</v>
      </c>
      <c r="T49" s="126">
        <v>0.73472222222222228</v>
      </c>
      <c r="U49" s="72">
        <f t="shared" si="11"/>
        <v>0.73472222222222228</v>
      </c>
      <c r="V49" s="541">
        <v>80</v>
      </c>
      <c r="W49" s="110"/>
    </row>
    <row r="50" spans="1:23" ht="21" customHeight="1" x14ac:dyDescent="0.25">
      <c r="A50" s="586" t="s">
        <v>276</v>
      </c>
      <c r="B50" s="587"/>
      <c r="C50" s="97" t="s">
        <v>4860</v>
      </c>
      <c r="D50" s="50">
        <v>43346691</v>
      </c>
      <c r="E50" s="50" t="s">
        <v>84</v>
      </c>
      <c r="F50" s="142" t="s">
        <v>4229</v>
      </c>
      <c r="G50" s="105"/>
      <c r="H50" s="180"/>
      <c r="I50" s="105" t="s">
        <v>3195</v>
      </c>
      <c r="J50" s="70">
        <v>0.68125000000000002</v>
      </c>
      <c r="K50" s="70">
        <f t="shared" si="6"/>
        <v>0.68125000000000002</v>
      </c>
      <c r="L50" s="70">
        <v>0.68194444444444446</v>
      </c>
      <c r="M50" s="70">
        <f t="shared" si="7"/>
        <v>0.68194444444444446</v>
      </c>
      <c r="N50" s="70">
        <v>0.68888888888888888</v>
      </c>
      <c r="O50" s="41">
        <f t="shared" si="8"/>
        <v>0.68888888888888888</v>
      </c>
      <c r="P50" s="71">
        <v>0.73333333333333328</v>
      </c>
      <c r="Q50" s="41">
        <f t="shared" si="9"/>
        <v>0.73333333333333328</v>
      </c>
      <c r="R50" s="41">
        <v>0.75416666666666665</v>
      </c>
      <c r="S50" s="41">
        <f t="shared" si="10"/>
        <v>0.75416666666666665</v>
      </c>
      <c r="T50" s="126">
        <v>0.77361111111111114</v>
      </c>
      <c r="U50" s="72">
        <f t="shared" si="11"/>
        <v>0.77361111111111114</v>
      </c>
      <c r="V50" s="541">
        <v>80</v>
      </c>
      <c r="W50" s="110"/>
    </row>
    <row r="51" spans="1:23" ht="21" customHeight="1" x14ac:dyDescent="0.25">
      <c r="A51" s="586" t="s">
        <v>279</v>
      </c>
      <c r="B51" s="587"/>
      <c r="C51" s="97" t="s">
        <v>4861</v>
      </c>
      <c r="D51" s="50">
        <v>46800416</v>
      </c>
      <c r="E51" s="201" t="s">
        <v>45</v>
      </c>
      <c r="F51" s="142" t="s">
        <v>4229</v>
      </c>
      <c r="G51" s="105"/>
      <c r="H51" s="180"/>
      <c r="I51" s="105" t="s">
        <v>3195</v>
      </c>
      <c r="J51" s="70">
        <v>0.68194444444444446</v>
      </c>
      <c r="K51" s="70">
        <f t="shared" si="6"/>
        <v>0.68194444444444446</v>
      </c>
      <c r="L51" s="70">
        <v>0.6875</v>
      </c>
      <c r="M51" s="70">
        <f t="shared" si="7"/>
        <v>0.6875</v>
      </c>
      <c r="N51" s="41">
        <v>0.69236111111111109</v>
      </c>
      <c r="O51" s="41">
        <f t="shared" si="8"/>
        <v>0.69236111111111109</v>
      </c>
      <c r="P51" s="41">
        <v>0.73819444444444449</v>
      </c>
      <c r="Q51" s="41">
        <f t="shared" si="9"/>
        <v>0.73819444444444449</v>
      </c>
      <c r="R51" s="41">
        <v>0.74930555555555556</v>
      </c>
      <c r="S51" s="41">
        <f t="shared" si="10"/>
        <v>0.74930555555555556</v>
      </c>
      <c r="T51" s="126">
        <v>0.76041666666666663</v>
      </c>
      <c r="U51" s="72">
        <f t="shared" si="11"/>
        <v>0.76041666666666663</v>
      </c>
      <c r="V51" s="541">
        <v>80</v>
      </c>
      <c r="W51" s="110"/>
    </row>
    <row r="52" spans="1:23" ht="21" customHeight="1" x14ac:dyDescent="0.25">
      <c r="A52" s="586" t="s">
        <v>283</v>
      </c>
      <c r="B52" s="587"/>
      <c r="C52" s="97" t="s">
        <v>4862</v>
      </c>
      <c r="D52" s="50">
        <v>25612296</v>
      </c>
      <c r="E52" s="21" t="s">
        <v>429</v>
      </c>
      <c r="F52" s="79" t="s">
        <v>1156</v>
      </c>
      <c r="G52" s="105"/>
      <c r="H52" s="180"/>
      <c r="I52" s="105" t="s">
        <v>3195</v>
      </c>
      <c r="J52" s="70">
        <v>0.68263888888888891</v>
      </c>
      <c r="K52" s="70">
        <f t="shared" si="6"/>
        <v>0.68263888888888891</v>
      </c>
      <c r="L52" s="70">
        <v>0.68888888888888888</v>
      </c>
      <c r="M52" s="70">
        <f t="shared" si="7"/>
        <v>0.68888888888888888</v>
      </c>
      <c r="N52" s="70">
        <v>0.7006944444444444</v>
      </c>
      <c r="O52" s="41">
        <f t="shared" si="8"/>
        <v>0.7006944444444444</v>
      </c>
      <c r="P52" s="71">
        <v>0.74791666666666667</v>
      </c>
      <c r="Q52" s="41">
        <f t="shared" si="9"/>
        <v>0.74791666666666667</v>
      </c>
      <c r="R52" s="41">
        <v>0.76041666666666663</v>
      </c>
      <c r="S52" s="41">
        <f t="shared" si="10"/>
        <v>0.76041666666666663</v>
      </c>
      <c r="T52" s="126">
        <v>0.77222222222222225</v>
      </c>
      <c r="U52" s="72">
        <f t="shared" si="11"/>
        <v>0.77222222222222225</v>
      </c>
      <c r="V52" s="541">
        <v>80</v>
      </c>
      <c r="W52" s="110"/>
    </row>
    <row r="53" spans="1:23" ht="21" customHeight="1" x14ac:dyDescent="0.25">
      <c r="A53" s="586" t="s">
        <v>288</v>
      </c>
      <c r="B53" s="587"/>
      <c r="C53" s="97" t="s">
        <v>4863</v>
      </c>
      <c r="D53" s="50">
        <v>72921967</v>
      </c>
      <c r="E53" s="21" t="s">
        <v>429</v>
      </c>
      <c r="F53" s="79" t="s">
        <v>1156</v>
      </c>
      <c r="G53" s="105"/>
      <c r="H53" s="105"/>
      <c r="I53" s="105" t="s">
        <v>3195</v>
      </c>
      <c r="J53" s="70">
        <v>0.68333333333333335</v>
      </c>
      <c r="K53" s="70">
        <f t="shared" si="6"/>
        <v>0.68333333333333335</v>
      </c>
      <c r="L53" s="70">
        <v>0.69791666666666663</v>
      </c>
      <c r="M53" s="70">
        <f t="shared" si="7"/>
        <v>0.69791666666666663</v>
      </c>
      <c r="N53" s="70"/>
      <c r="O53" s="41">
        <f t="shared" si="8"/>
        <v>0</v>
      </c>
      <c r="P53" s="71">
        <v>0.75277777777777777</v>
      </c>
      <c r="Q53" s="41">
        <f t="shared" si="9"/>
        <v>0.75277777777777777</v>
      </c>
      <c r="R53" s="41">
        <v>0.76388888888888884</v>
      </c>
      <c r="S53" s="41">
        <f t="shared" si="10"/>
        <v>0.76388888888888884</v>
      </c>
      <c r="T53" s="126">
        <v>0.77569444444444446</v>
      </c>
      <c r="U53" s="72">
        <f t="shared" si="11"/>
        <v>0.77569444444444446</v>
      </c>
      <c r="V53" s="541">
        <v>80</v>
      </c>
      <c r="W53" s="110"/>
    </row>
    <row r="54" spans="1:23" ht="21" customHeight="1" x14ac:dyDescent="0.25">
      <c r="A54" s="586" t="s">
        <v>290</v>
      </c>
      <c r="B54" s="587"/>
      <c r="C54" s="135" t="s">
        <v>4864</v>
      </c>
      <c r="D54" s="50">
        <v>692632</v>
      </c>
      <c r="E54" s="21" t="s">
        <v>189</v>
      </c>
      <c r="F54" s="79" t="s">
        <v>1156</v>
      </c>
      <c r="G54" s="105" t="s">
        <v>146</v>
      </c>
      <c r="H54" s="356" t="s">
        <v>108</v>
      </c>
      <c r="I54" s="50" t="s">
        <v>205</v>
      </c>
      <c r="J54" s="70">
        <v>0.68125000000000002</v>
      </c>
      <c r="K54" s="70">
        <f t="shared" si="6"/>
        <v>0.68125000000000002</v>
      </c>
      <c r="L54" s="70">
        <v>0.68125000000000002</v>
      </c>
      <c r="M54" s="70">
        <f t="shared" si="7"/>
        <v>0.68125000000000002</v>
      </c>
      <c r="N54" s="70">
        <v>0.6875</v>
      </c>
      <c r="O54" s="41">
        <f t="shared" si="8"/>
        <v>0.6875</v>
      </c>
      <c r="P54" s="71">
        <v>0.7319444444444444</v>
      </c>
      <c r="Q54" s="41">
        <f t="shared" si="9"/>
        <v>0.7319444444444444</v>
      </c>
      <c r="R54" s="41">
        <v>0.74236111111111114</v>
      </c>
      <c r="S54" s="41">
        <f t="shared" si="10"/>
        <v>0.74236111111111114</v>
      </c>
      <c r="T54" s="126">
        <v>0.76388888888888884</v>
      </c>
      <c r="U54" s="72">
        <f t="shared" si="11"/>
        <v>0.76388888888888884</v>
      </c>
      <c r="V54" s="541">
        <v>80</v>
      </c>
      <c r="W54" s="110"/>
    </row>
    <row r="55" spans="1:23" ht="21" customHeight="1" x14ac:dyDescent="0.25">
      <c r="A55" s="586" t="s">
        <v>293</v>
      </c>
      <c r="B55" s="587"/>
      <c r="C55" s="148" t="s">
        <v>4865</v>
      </c>
      <c r="D55" s="50">
        <v>25789100</v>
      </c>
      <c r="E55" s="201" t="s">
        <v>45</v>
      </c>
      <c r="F55" s="142" t="s">
        <v>4229</v>
      </c>
      <c r="G55" s="242" t="s">
        <v>392</v>
      </c>
      <c r="H55" s="245"/>
      <c r="I55" s="245" t="s">
        <v>220</v>
      </c>
      <c r="J55" s="70">
        <v>0.68333333333333335</v>
      </c>
      <c r="K55" s="70">
        <f t="shared" si="6"/>
        <v>0.68333333333333335</v>
      </c>
      <c r="L55" s="70">
        <v>0.68888888888888888</v>
      </c>
      <c r="M55" s="70">
        <f t="shared" si="7"/>
        <v>0.68888888888888888</v>
      </c>
      <c r="N55" s="41">
        <v>0.69930555555555551</v>
      </c>
      <c r="O55" s="41">
        <f t="shared" si="8"/>
        <v>0.69930555555555551</v>
      </c>
      <c r="P55" s="41">
        <v>0.74583333333333335</v>
      </c>
      <c r="Q55" s="41">
        <f t="shared" si="9"/>
        <v>0.74583333333333335</v>
      </c>
      <c r="R55" s="41">
        <v>0.75763888888888886</v>
      </c>
      <c r="S55" s="41">
        <f t="shared" si="10"/>
        <v>0.75763888888888886</v>
      </c>
      <c r="T55" s="126">
        <v>0.76944444444444449</v>
      </c>
      <c r="U55" s="72">
        <f t="shared" si="11"/>
        <v>0.76944444444444449</v>
      </c>
      <c r="V55" s="541">
        <v>80</v>
      </c>
      <c r="W55" s="110">
        <v>50</v>
      </c>
    </row>
    <row r="56" spans="1:23" ht="21" customHeight="1" x14ac:dyDescent="0.25">
      <c r="A56" s="589"/>
      <c r="B56" s="589"/>
    </row>
    <row r="57" spans="1:23" ht="21" customHeight="1" x14ac:dyDescent="0.25">
      <c r="A57" s="589"/>
      <c r="B57" s="589"/>
    </row>
    <row r="58" spans="1:23" ht="21" customHeight="1" x14ac:dyDescent="0.25">
      <c r="A58" s="589"/>
      <c r="B58" s="589"/>
    </row>
    <row r="59" spans="1:23" ht="21" customHeight="1" x14ac:dyDescent="0.25">
      <c r="A59" s="589"/>
      <c r="B59" s="589"/>
    </row>
    <row r="60" spans="1:23" ht="21" customHeight="1" x14ac:dyDescent="0.25">
      <c r="A60" s="589"/>
      <c r="B60" s="589"/>
    </row>
    <row r="61" spans="1:23" ht="21" customHeight="1" x14ac:dyDescent="0.25">
      <c r="A61" s="589"/>
      <c r="B61" s="589"/>
    </row>
    <row r="62" spans="1:23" ht="21" customHeight="1" x14ac:dyDescent="0.25">
      <c r="A62" s="589"/>
      <c r="B62" s="589"/>
    </row>
    <row r="63" spans="1:23" ht="21" customHeight="1" x14ac:dyDescent="0.25">
      <c r="A63" s="589"/>
      <c r="B63" s="589"/>
    </row>
    <row r="64" spans="1:23" ht="21" customHeight="1" x14ac:dyDescent="0.25">
      <c r="A64" s="589"/>
      <c r="B64" s="589"/>
    </row>
    <row r="65" spans="1:8" ht="21" customHeight="1" x14ac:dyDescent="0.25">
      <c r="A65" s="589"/>
      <c r="B65" s="589"/>
    </row>
    <row r="66" spans="1:8" ht="18" customHeight="1" x14ac:dyDescent="0.25"/>
    <row r="67" spans="1:8" ht="15.75" customHeight="1" x14ac:dyDescent="0.25">
      <c r="B67" t="s">
        <v>6768</v>
      </c>
      <c r="C67" t="s">
        <v>6769</v>
      </c>
      <c r="D67" t="s">
        <v>6770</v>
      </c>
      <c r="E67" t="s">
        <v>6771</v>
      </c>
      <c r="F67" t="s">
        <v>6772</v>
      </c>
      <c r="G67" t="s">
        <v>6773</v>
      </c>
      <c r="H67" t="s">
        <v>6774</v>
      </c>
    </row>
    <row r="68" spans="1:8" ht="18" customHeight="1" x14ac:dyDescent="0.25"/>
    <row r="69" spans="1:8" ht="18" customHeight="1" x14ac:dyDescent="0.25"/>
    <row r="70" spans="1:8" ht="18" customHeight="1" x14ac:dyDescent="0.25"/>
    <row r="71" spans="1:8" ht="18" customHeight="1" x14ac:dyDescent="0.25"/>
    <row r="72" spans="1:8" ht="18" customHeight="1" x14ac:dyDescent="0.25"/>
    <row r="73" spans="1:8" ht="18" customHeight="1" x14ac:dyDescent="0.25"/>
    <row r="74" spans="1:8" ht="18" customHeight="1" x14ac:dyDescent="0.25"/>
    <row r="75" spans="1:8" ht="18" customHeight="1" x14ac:dyDescent="0.25"/>
    <row r="76" spans="1:8" ht="18" customHeight="1" x14ac:dyDescent="0.25"/>
    <row r="77" spans="1:8" ht="18" customHeight="1" x14ac:dyDescent="0.25"/>
    <row r="78" spans="1:8" ht="18" customHeight="1" x14ac:dyDescent="0.25"/>
    <row r="79" spans="1:8" ht="18" customHeight="1" x14ac:dyDescent="0.25"/>
    <row r="80" spans="1:8" ht="18" customHeight="1" x14ac:dyDescent="0.25"/>
    <row r="81" spans="2:6" ht="18" customHeight="1" x14ac:dyDescent="0.25"/>
    <row r="82" spans="2:6" ht="18" customHeight="1" x14ac:dyDescent="0.25"/>
    <row r="83" spans="2:6" ht="18" customHeight="1" x14ac:dyDescent="0.25"/>
    <row r="84" spans="2:6" ht="18" customHeight="1" x14ac:dyDescent="0.25"/>
    <row r="85" spans="2:6" ht="18" customHeight="1" x14ac:dyDescent="0.25"/>
    <row r="86" spans="2:6" ht="18" customHeight="1" x14ac:dyDescent="0.25"/>
    <row r="87" spans="2:6" ht="18" customHeight="1" x14ac:dyDescent="0.25"/>
    <row r="88" spans="2:6" ht="18" customHeight="1" x14ac:dyDescent="0.25"/>
    <row r="89" spans="2:6" ht="18" customHeight="1" x14ac:dyDescent="0.25"/>
    <row r="90" spans="2:6" ht="21" customHeight="1" x14ac:dyDescent="0.25"/>
    <row r="91" spans="2:6" ht="15.75" customHeight="1" x14ac:dyDescent="0.25">
      <c r="B91" t="s">
        <v>6768</v>
      </c>
      <c r="C91" t="s">
        <v>6769</v>
      </c>
      <c r="D91" t="s">
        <v>6770</v>
      </c>
      <c r="E91" t="s">
        <v>6771</v>
      </c>
      <c r="F91" t="s">
        <v>6772</v>
      </c>
    </row>
    <row r="92" spans="2:6" ht="15.75" customHeight="1" x14ac:dyDescent="0.25"/>
    <row r="93" spans="2:6" ht="15.75" customHeight="1" x14ac:dyDescent="0.25"/>
    <row r="94" spans="2:6" ht="21" customHeight="1" x14ac:dyDescent="0.25"/>
    <row r="95" spans="2:6" ht="21" customHeight="1" x14ac:dyDescent="0.25"/>
    <row r="96" spans="2:6" ht="18.75" customHeight="1" x14ac:dyDescent="0.25"/>
    <row r="97" spans="3:9" ht="15.75" customHeight="1" x14ac:dyDescent="0.25"/>
    <row r="98" spans="3:9" ht="15.75" customHeight="1" x14ac:dyDescent="0.25"/>
    <row r="99" spans="3:9" ht="18.75" customHeight="1" x14ac:dyDescent="0.25"/>
    <row r="103" spans="3:9" x14ac:dyDescent="0.25">
      <c r="C103" t="s">
        <v>6768</v>
      </c>
      <c r="D103" t="s">
        <v>6769</v>
      </c>
      <c r="E103" t="s">
        <v>6770</v>
      </c>
      <c r="F103" t="s">
        <v>6771</v>
      </c>
      <c r="G103" t="s">
        <v>6772</v>
      </c>
      <c r="H103" t="s">
        <v>6773</v>
      </c>
      <c r="I103" t="s">
        <v>6774</v>
      </c>
    </row>
    <row r="104" spans="3:9" ht="15.75" customHeight="1" x14ac:dyDescent="0.25"/>
    <row r="105" spans="3:9" ht="15.75" customHeight="1" x14ac:dyDescent="0.25"/>
    <row r="106" spans="3:9" ht="15.75" customHeight="1" x14ac:dyDescent="0.25"/>
    <row r="107" spans="3:9" ht="15.75" customHeight="1" x14ac:dyDescent="0.25"/>
    <row r="108" spans="3:9" ht="15.75" customHeight="1" x14ac:dyDescent="0.25"/>
    <row r="109" spans="3:9" ht="15.75" customHeight="1" x14ac:dyDescent="0.25"/>
    <row r="110" spans="3:9" ht="15.75" customHeight="1" x14ac:dyDescent="0.25"/>
    <row r="111" spans="3:9" ht="18.75" customHeight="1" x14ac:dyDescent="0.25"/>
    <row r="112" spans="3:9" ht="15.75" customHeight="1" x14ac:dyDescent="0.25"/>
  </sheetData>
  <mergeCells count="70">
    <mergeCell ref="A64:B64"/>
    <mergeCell ref="A60:B60"/>
    <mergeCell ref="A49:B49"/>
    <mergeCell ref="A51:B51"/>
    <mergeCell ref="A11:B11"/>
    <mergeCell ref="A45:B45"/>
    <mergeCell ref="A63:B63"/>
    <mergeCell ref="A28:B28"/>
    <mergeCell ref="A13:B13"/>
    <mergeCell ref="A44:B44"/>
    <mergeCell ref="A39:B39"/>
    <mergeCell ref="A40:B40"/>
    <mergeCell ref="A48:B48"/>
    <mergeCell ref="A24:B24"/>
    <mergeCell ref="A30:B30"/>
    <mergeCell ref="A15:B15"/>
    <mergeCell ref="A61:B61"/>
    <mergeCell ref="A6:B6"/>
    <mergeCell ref="A54:B54"/>
    <mergeCell ref="A16:B16"/>
    <mergeCell ref="A7:B7"/>
    <mergeCell ref="A18:B18"/>
    <mergeCell ref="A12:B12"/>
    <mergeCell ref="A21:B21"/>
    <mergeCell ref="A19:B19"/>
    <mergeCell ref="A10:B10"/>
    <mergeCell ref="A59:B59"/>
    <mergeCell ref="A65:B65"/>
    <mergeCell ref="A25:B25"/>
    <mergeCell ref="A41:B41"/>
    <mergeCell ref="A46:B46"/>
    <mergeCell ref="A37:B37"/>
    <mergeCell ref="A56:B56"/>
    <mergeCell ref="A27:B27"/>
    <mergeCell ref="A55:B55"/>
    <mergeCell ref="A50:B50"/>
    <mergeCell ref="A26:B26"/>
    <mergeCell ref="A57:B57"/>
    <mergeCell ref="A33:B33"/>
    <mergeCell ref="A53:B53"/>
    <mergeCell ref="A62:B62"/>
    <mergeCell ref="A52:B52"/>
    <mergeCell ref="A43:B43"/>
    <mergeCell ref="T1:U1"/>
    <mergeCell ref="A47:B47"/>
    <mergeCell ref="A42:B42"/>
    <mergeCell ref="L1:M1"/>
    <mergeCell ref="A32:B32"/>
    <mergeCell ref="A5:B5"/>
    <mergeCell ref="A14:B14"/>
    <mergeCell ref="A23:B23"/>
    <mergeCell ref="A17:B17"/>
    <mergeCell ref="A8:B8"/>
    <mergeCell ref="A22:B22"/>
    <mergeCell ref="A35:B35"/>
    <mergeCell ref="A4:B4"/>
    <mergeCell ref="A20:B20"/>
    <mergeCell ref="A38:B38"/>
    <mergeCell ref="A29:B29"/>
    <mergeCell ref="A9:B9"/>
    <mergeCell ref="A31:B31"/>
    <mergeCell ref="A58:B58"/>
    <mergeCell ref="R1:S1"/>
    <mergeCell ref="A34:B34"/>
    <mergeCell ref="P1:Q1"/>
    <mergeCell ref="A36:B36"/>
    <mergeCell ref="A1:B1"/>
    <mergeCell ref="A3:B3"/>
    <mergeCell ref="N1:O1"/>
    <mergeCell ref="A2:B2"/>
  </mergeCells>
  <pageMargins left="0.7" right="0.7" top="0.75" bottom="0.75" header="0.3" footer="0.3"/>
  <pageSetup paperSize="9" fitToWidth="0" orientation="landscape"/>
  <tableParts count="3">
    <tablePart r:id="rId1"/>
    <tablePart r:id="rId2"/>
    <tablePart r:id="rId3"/>
  </tableParts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E00-000000000000}">
  <sheetPr codeName="Hoja399">
    <pageSetUpPr fitToPage="1"/>
  </sheetPr>
  <dimension ref="A1:W112"/>
  <sheetViews>
    <sheetView topLeftCell="A6" workbookViewId="0">
      <selection activeCell="M15" sqref="M15"/>
    </sheetView>
  </sheetViews>
  <sheetFormatPr baseColWidth="10" defaultColWidth="9.140625" defaultRowHeight="15" x14ac:dyDescent="0.25"/>
  <cols>
    <col min="1" max="2" width="2.7109375" customWidth="1"/>
    <col min="3" max="3" width="48.28515625" customWidth="1"/>
    <col min="4" max="4" width="14.5703125" customWidth="1"/>
    <col min="5" max="5" width="21.85546875" customWidth="1"/>
    <col min="6" max="6" width="22" customWidth="1"/>
    <col min="7" max="7" width="21.140625" bestFit="1" customWidth="1"/>
    <col min="8" max="8" width="16.5703125" customWidth="1"/>
    <col min="9" max="9" width="25.140625" customWidth="1"/>
    <col min="10" max="10" width="13.28515625" customWidth="1"/>
    <col min="11" max="11" width="13.5703125" customWidth="1"/>
    <col min="12" max="12" width="14.28515625" customWidth="1"/>
    <col min="13" max="13" width="13.7109375" customWidth="1"/>
    <col min="14" max="15" width="14.7109375" customWidth="1"/>
    <col min="16" max="16" width="13.85546875" customWidth="1"/>
    <col min="17" max="17" width="14.85546875" customWidth="1"/>
    <col min="18" max="19" width="15.42578125" customWidth="1"/>
    <col min="20" max="20" width="15.5703125" customWidth="1"/>
    <col min="21" max="21" width="16.42578125" customWidth="1"/>
  </cols>
  <sheetData>
    <row r="1" spans="1:23" ht="46.5" customHeight="1" x14ac:dyDescent="0.25">
      <c r="A1" s="596" t="s">
        <v>0</v>
      </c>
      <c r="B1" s="597"/>
      <c r="C1" s="10" t="s">
        <v>1</v>
      </c>
      <c r="D1" s="10" t="s">
        <v>2</v>
      </c>
      <c r="E1" s="25" t="s">
        <v>3</v>
      </c>
      <c r="F1" s="20" t="s">
        <v>4</v>
      </c>
      <c r="G1" s="1" t="s">
        <v>5</v>
      </c>
      <c r="H1" s="35" t="s">
        <v>6</v>
      </c>
      <c r="I1" s="2" t="s">
        <v>7</v>
      </c>
      <c r="J1" s="3" t="s">
        <v>8</v>
      </c>
      <c r="K1" s="3" t="s">
        <v>9</v>
      </c>
      <c r="L1" s="593" t="s">
        <v>10</v>
      </c>
      <c r="M1" s="592"/>
      <c r="N1" s="599" t="s">
        <v>11</v>
      </c>
      <c r="O1" s="592"/>
      <c r="P1" s="595" t="s">
        <v>12</v>
      </c>
      <c r="Q1" s="592"/>
      <c r="R1" s="594" t="s">
        <v>13</v>
      </c>
      <c r="S1" s="592"/>
      <c r="T1" s="591" t="s">
        <v>14</v>
      </c>
      <c r="U1" s="592"/>
      <c r="W1" s="110"/>
    </row>
    <row r="2" spans="1:23" ht="21" customHeight="1" x14ac:dyDescent="0.25">
      <c r="A2" s="600"/>
      <c r="B2" s="587"/>
      <c r="C2" s="148" t="s">
        <v>4866</v>
      </c>
      <c r="D2" s="88">
        <v>45659158</v>
      </c>
      <c r="E2" s="88" t="s">
        <v>84</v>
      </c>
      <c r="F2" s="80" t="s">
        <v>4229</v>
      </c>
      <c r="G2" s="105" t="s">
        <v>146</v>
      </c>
      <c r="H2" s="332" t="s">
        <v>209</v>
      </c>
      <c r="I2" s="134" t="s">
        <v>4867</v>
      </c>
      <c r="J2" s="161"/>
      <c r="K2" s="15">
        <f t="shared" ref="K2:K33" si="0">J2+$K$61</f>
        <v>0</v>
      </c>
      <c r="L2" s="5"/>
      <c r="M2" s="15">
        <f t="shared" ref="M2:M39" si="1">L2+$M$62</f>
        <v>0</v>
      </c>
      <c r="N2" s="16"/>
      <c r="O2" s="15">
        <f t="shared" ref="O2:O33" si="2">N2+$O$62</f>
        <v>0</v>
      </c>
      <c r="P2" s="17"/>
      <c r="Q2" s="15">
        <f t="shared" ref="Q2:Q33" si="3">P2+$Q$62</f>
        <v>0</v>
      </c>
      <c r="R2" s="15"/>
      <c r="S2" s="15">
        <f t="shared" ref="S2:S33" si="4">R2+$S$62</f>
        <v>0</v>
      </c>
      <c r="T2" s="127"/>
      <c r="U2" s="15">
        <f t="shared" ref="U2:U33" si="5">T2+$U$62</f>
        <v>0</v>
      </c>
      <c r="V2" s="539">
        <v>80</v>
      </c>
      <c r="W2" s="539">
        <v>50</v>
      </c>
    </row>
    <row r="3" spans="1:23" ht="21" customHeight="1" x14ac:dyDescent="0.25">
      <c r="A3" s="586" t="s">
        <v>15</v>
      </c>
      <c r="B3" s="587"/>
      <c r="C3" s="97" t="s">
        <v>4427</v>
      </c>
      <c r="D3" s="50">
        <v>16741482</v>
      </c>
      <c r="E3" s="201" t="s">
        <v>45</v>
      </c>
      <c r="F3" s="79" t="s">
        <v>1156</v>
      </c>
      <c r="G3" s="245"/>
      <c r="H3" s="559" t="s">
        <v>835</v>
      </c>
      <c r="I3" s="245" t="s">
        <v>315</v>
      </c>
      <c r="J3" s="55">
        <v>0.34236111111111112</v>
      </c>
      <c r="K3" s="41">
        <f t="shared" si="0"/>
        <v>0.34236111111111112</v>
      </c>
      <c r="L3" s="42">
        <v>0.34236111111111112</v>
      </c>
      <c r="M3" s="41">
        <f t="shared" si="1"/>
        <v>0.34236111111111112</v>
      </c>
      <c r="N3" s="70">
        <v>0.34861111111111109</v>
      </c>
      <c r="O3" s="41">
        <f t="shared" si="2"/>
        <v>0.34861111111111109</v>
      </c>
      <c r="P3" s="71">
        <v>0.39791666666666659</v>
      </c>
      <c r="Q3" s="41">
        <f t="shared" si="3"/>
        <v>0.39791666666666659</v>
      </c>
      <c r="R3" s="41">
        <v>0.41180555555555548</v>
      </c>
      <c r="S3" s="41">
        <f t="shared" si="4"/>
        <v>0.41180555555555548</v>
      </c>
      <c r="T3" s="126">
        <v>0.44097222222222221</v>
      </c>
      <c r="U3" s="126">
        <f t="shared" si="5"/>
        <v>0.44097222222222221</v>
      </c>
      <c r="V3" s="539">
        <v>80</v>
      </c>
      <c r="W3" s="539"/>
    </row>
    <row r="4" spans="1:23" ht="21" customHeight="1" x14ac:dyDescent="0.25">
      <c r="A4" s="586" t="s">
        <v>21</v>
      </c>
      <c r="B4" s="587"/>
      <c r="C4" s="78" t="s">
        <v>4868</v>
      </c>
      <c r="D4" s="49">
        <v>42344773</v>
      </c>
      <c r="E4" s="85" t="s">
        <v>2891</v>
      </c>
      <c r="F4" s="66" t="s">
        <v>4229</v>
      </c>
      <c r="G4" s="105"/>
      <c r="H4" s="180"/>
      <c r="I4" s="105" t="s">
        <v>780</v>
      </c>
      <c r="J4" s="55">
        <v>0.35138888888888892</v>
      </c>
      <c r="K4" s="41">
        <f t="shared" si="0"/>
        <v>0.35138888888888892</v>
      </c>
      <c r="L4" s="42">
        <v>0.35138888888888892</v>
      </c>
      <c r="M4" s="41">
        <f t="shared" si="1"/>
        <v>0.35138888888888892</v>
      </c>
      <c r="N4" s="70">
        <v>0.35902777777777778</v>
      </c>
      <c r="O4" s="41">
        <f t="shared" si="2"/>
        <v>0.35902777777777778</v>
      </c>
      <c r="P4" s="71">
        <v>0.41111111111111109</v>
      </c>
      <c r="Q4" s="41">
        <f t="shared" si="3"/>
        <v>0.41111111111111109</v>
      </c>
      <c r="R4" s="41">
        <v>0.42638888888888887</v>
      </c>
      <c r="S4" s="41">
        <f t="shared" si="4"/>
        <v>0.42638888888888887</v>
      </c>
      <c r="T4" s="126">
        <v>0.44583333333333341</v>
      </c>
      <c r="U4" s="72">
        <f t="shared" si="5"/>
        <v>0.44583333333333341</v>
      </c>
      <c r="V4" s="539">
        <v>80</v>
      </c>
      <c r="W4" s="539"/>
    </row>
    <row r="5" spans="1:23" ht="21" customHeight="1" x14ac:dyDescent="0.25">
      <c r="A5" s="586" t="s">
        <v>26</v>
      </c>
      <c r="B5" s="587"/>
      <c r="C5" s="97" t="s">
        <v>4869</v>
      </c>
      <c r="D5" s="50">
        <v>71425068</v>
      </c>
      <c r="E5" s="50" t="s">
        <v>84</v>
      </c>
      <c r="F5" s="79" t="s">
        <v>4229</v>
      </c>
      <c r="G5" s="184" t="s">
        <v>409</v>
      </c>
      <c r="H5" s="182"/>
      <c r="I5" s="50" t="s">
        <v>4870</v>
      </c>
      <c r="J5" s="55">
        <v>0.3527777777777778</v>
      </c>
      <c r="K5" s="41">
        <f t="shared" si="0"/>
        <v>0.3527777777777778</v>
      </c>
      <c r="L5" s="42">
        <v>0.35833333333333328</v>
      </c>
      <c r="M5" s="41">
        <f t="shared" si="1"/>
        <v>0.35833333333333328</v>
      </c>
      <c r="N5" s="70">
        <v>0.36388888888888887</v>
      </c>
      <c r="O5" s="41">
        <f t="shared" si="2"/>
        <v>0.36388888888888887</v>
      </c>
      <c r="P5" s="71">
        <v>0.41805555555555562</v>
      </c>
      <c r="Q5" s="41">
        <f t="shared" si="3"/>
        <v>0.41805555555555562</v>
      </c>
      <c r="R5" s="41">
        <v>0.42916666666666659</v>
      </c>
      <c r="S5" s="41">
        <f t="shared" si="4"/>
        <v>0.42916666666666659</v>
      </c>
      <c r="T5" s="126">
        <v>0.46388888888888891</v>
      </c>
      <c r="U5" s="72">
        <f t="shared" si="5"/>
        <v>0.46388888888888891</v>
      </c>
      <c r="V5" s="539">
        <v>80</v>
      </c>
      <c r="W5" s="539"/>
    </row>
    <row r="6" spans="1:23" ht="21" customHeight="1" x14ac:dyDescent="0.25">
      <c r="A6" s="586" t="s">
        <v>30</v>
      </c>
      <c r="B6" s="587"/>
      <c r="C6" s="148" t="s">
        <v>4871</v>
      </c>
      <c r="D6" s="50">
        <v>25856890</v>
      </c>
      <c r="E6" s="50" t="s">
        <v>271</v>
      </c>
      <c r="F6" s="79" t="s">
        <v>757</v>
      </c>
      <c r="G6" s="105" t="s">
        <v>341</v>
      </c>
      <c r="H6" s="50"/>
      <c r="I6" s="50" t="s">
        <v>117</v>
      </c>
      <c r="J6" s="55">
        <v>0.36527777777777781</v>
      </c>
      <c r="K6" s="41">
        <f t="shared" si="0"/>
        <v>0.36527777777777781</v>
      </c>
      <c r="L6" s="70">
        <v>0.36527777777777781</v>
      </c>
      <c r="M6" s="70">
        <f t="shared" si="1"/>
        <v>0.36527777777777781</v>
      </c>
      <c r="N6" s="70">
        <v>0.37222222222222218</v>
      </c>
      <c r="O6" s="41">
        <f t="shared" si="2"/>
        <v>0.37222222222222218</v>
      </c>
      <c r="P6" s="71">
        <v>0.42222222222222222</v>
      </c>
      <c r="Q6" s="41">
        <f t="shared" si="3"/>
        <v>0.42222222222222222</v>
      </c>
      <c r="R6" s="41">
        <v>0.43819444444444439</v>
      </c>
      <c r="S6" s="41">
        <f t="shared" si="4"/>
        <v>0.43819444444444439</v>
      </c>
      <c r="T6" s="126">
        <v>0.46944444444444439</v>
      </c>
      <c r="U6" s="72">
        <f t="shared" si="5"/>
        <v>0.46944444444444439</v>
      </c>
      <c r="V6" s="539">
        <v>80</v>
      </c>
      <c r="W6" s="539">
        <v>30</v>
      </c>
    </row>
    <row r="7" spans="1:23" ht="21" customHeight="1" x14ac:dyDescent="0.25">
      <c r="A7" s="586" t="s">
        <v>35</v>
      </c>
      <c r="B7" s="587"/>
      <c r="C7" s="97" t="s">
        <v>4872</v>
      </c>
      <c r="D7" s="50">
        <v>70234268</v>
      </c>
      <c r="E7" s="201" t="s">
        <v>45</v>
      </c>
      <c r="F7" s="79" t="s">
        <v>4229</v>
      </c>
      <c r="G7" s="105"/>
      <c r="H7" s="180"/>
      <c r="I7" s="105" t="s">
        <v>780</v>
      </c>
      <c r="J7" s="55">
        <v>0.3659722222222222</v>
      </c>
      <c r="K7" s="41">
        <f t="shared" si="0"/>
        <v>0.3659722222222222</v>
      </c>
      <c r="L7" s="70">
        <v>0.37083333333333329</v>
      </c>
      <c r="M7" s="70">
        <f t="shared" si="1"/>
        <v>0.37083333333333329</v>
      </c>
      <c r="N7" s="70">
        <v>0.37638888888888888</v>
      </c>
      <c r="O7" s="70">
        <f t="shared" si="2"/>
        <v>0.37638888888888888</v>
      </c>
      <c r="P7" s="71">
        <v>0.42986111111111108</v>
      </c>
      <c r="Q7" s="71">
        <f t="shared" si="3"/>
        <v>0.42986111111111108</v>
      </c>
      <c r="R7" s="70">
        <v>0.44166666666666671</v>
      </c>
      <c r="S7" s="70">
        <f t="shared" si="4"/>
        <v>0.44166666666666671</v>
      </c>
      <c r="T7" s="101">
        <v>0.48888888888888887</v>
      </c>
      <c r="U7" s="101">
        <f t="shared" si="5"/>
        <v>0.48888888888888887</v>
      </c>
      <c r="V7" s="539">
        <v>80</v>
      </c>
      <c r="W7" s="539"/>
    </row>
    <row r="8" spans="1:23" ht="21" customHeight="1" x14ac:dyDescent="0.25">
      <c r="A8" s="600"/>
      <c r="B8" s="587"/>
      <c r="C8" s="104" t="s">
        <v>4873</v>
      </c>
      <c r="D8" s="88">
        <v>40737346</v>
      </c>
      <c r="E8" s="88" t="s">
        <v>84</v>
      </c>
      <c r="F8" s="80" t="s">
        <v>1156</v>
      </c>
      <c r="G8" s="88"/>
      <c r="H8" s="88" t="s">
        <v>209</v>
      </c>
      <c r="I8" s="88" t="s">
        <v>780</v>
      </c>
      <c r="J8" s="16"/>
      <c r="K8" s="16">
        <f t="shared" si="0"/>
        <v>0</v>
      </c>
      <c r="L8" s="16"/>
      <c r="M8" s="16">
        <f t="shared" si="1"/>
        <v>0</v>
      </c>
      <c r="N8" s="16"/>
      <c r="O8" s="16">
        <f t="shared" si="2"/>
        <v>0</v>
      </c>
      <c r="P8" s="16"/>
      <c r="Q8" s="16">
        <f t="shared" si="3"/>
        <v>0</v>
      </c>
      <c r="R8" s="16"/>
      <c r="S8" s="16">
        <f t="shared" si="4"/>
        <v>0</v>
      </c>
      <c r="T8" s="16"/>
      <c r="U8" s="16">
        <f t="shared" si="5"/>
        <v>0</v>
      </c>
      <c r="V8" s="539"/>
      <c r="W8" s="539"/>
    </row>
    <row r="9" spans="1:23" ht="21" customHeight="1" x14ac:dyDescent="0.25">
      <c r="A9" s="586" t="s">
        <v>40</v>
      </c>
      <c r="B9" s="587"/>
      <c r="C9" s="148" t="s">
        <v>4874</v>
      </c>
      <c r="D9" s="50">
        <v>3369688</v>
      </c>
      <c r="E9" s="50" t="s">
        <v>271</v>
      </c>
      <c r="F9" s="79" t="s">
        <v>60</v>
      </c>
      <c r="G9" s="184" t="s">
        <v>1258</v>
      </c>
      <c r="H9" s="182"/>
      <c r="I9" s="50" t="s">
        <v>3084</v>
      </c>
      <c r="J9" s="55">
        <v>0.37638888888888888</v>
      </c>
      <c r="K9" s="41">
        <f t="shared" si="0"/>
        <v>0.37638888888888888</v>
      </c>
      <c r="L9" s="70">
        <v>0.37777777777777782</v>
      </c>
      <c r="M9" s="70">
        <f t="shared" si="1"/>
        <v>0.37777777777777782</v>
      </c>
      <c r="N9" s="70">
        <v>0.38263888888888892</v>
      </c>
      <c r="O9" s="41">
        <f t="shared" si="2"/>
        <v>0.38263888888888892</v>
      </c>
      <c r="P9" s="71">
        <v>0.45208333333333328</v>
      </c>
      <c r="Q9" s="41">
        <f t="shared" si="3"/>
        <v>0.45208333333333328</v>
      </c>
      <c r="R9" s="41">
        <v>0.46388888888888891</v>
      </c>
      <c r="S9" s="41">
        <f t="shared" si="4"/>
        <v>0.46388888888888891</v>
      </c>
      <c r="T9" s="126">
        <v>0.50069444444444444</v>
      </c>
      <c r="U9" s="126">
        <f t="shared" si="5"/>
        <v>0.50069444444444444</v>
      </c>
      <c r="V9" s="539">
        <v>80</v>
      </c>
      <c r="W9" s="539">
        <v>50</v>
      </c>
    </row>
    <row r="10" spans="1:23" ht="21" customHeight="1" x14ac:dyDescent="0.25">
      <c r="A10" s="586" t="s">
        <v>43</v>
      </c>
      <c r="B10" s="587"/>
      <c r="C10" s="97" t="s">
        <v>4875</v>
      </c>
      <c r="D10" s="50">
        <v>41917514</v>
      </c>
      <c r="E10" s="50" t="s">
        <v>271</v>
      </c>
      <c r="F10" s="79" t="s">
        <v>1156</v>
      </c>
      <c r="G10" s="105"/>
      <c r="H10" s="180"/>
      <c r="I10" s="105" t="s">
        <v>780</v>
      </c>
      <c r="J10" s="55">
        <v>0.37708333333333333</v>
      </c>
      <c r="K10" s="41">
        <f t="shared" si="0"/>
        <v>0.37708333333333333</v>
      </c>
      <c r="L10" s="70">
        <v>0.38194444444444442</v>
      </c>
      <c r="M10" s="70">
        <f t="shared" si="1"/>
        <v>0.38194444444444442</v>
      </c>
      <c r="N10" s="70">
        <v>0.38680555555555562</v>
      </c>
      <c r="O10" s="41">
        <f t="shared" si="2"/>
        <v>0.38680555555555562</v>
      </c>
      <c r="P10" s="71">
        <v>0.43472222222222218</v>
      </c>
      <c r="Q10" s="41">
        <f t="shared" si="3"/>
        <v>0.43472222222222218</v>
      </c>
      <c r="R10" s="41">
        <v>0.44930555555555562</v>
      </c>
      <c r="S10" s="41">
        <f t="shared" si="4"/>
        <v>0.44930555555555562</v>
      </c>
      <c r="T10" s="126">
        <v>0.48055555555555562</v>
      </c>
      <c r="U10" s="72">
        <f t="shared" si="5"/>
        <v>0.48055555555555562</v>
      </c>
      <c r="V10" s="539">
        <v>80</v>
      </c>
      <c r="W10" s="539"/>
    </row>
    <row r="11" spans="1:23" s="46" customFormat="1" ht="21" customHeight="1" x14ac:dyDescent="0.25">
      <c r="A11" s="586" t="s">
        <v>48</v>
      </c>
      <c r="B11" s="587"/>
      <c r="C11" s="148" t="s">
        <v>4876</v>
      </c>
      <c r="D11" s="50">
        <v>9228912</v>
      </c>
      <c r="E11" s="201" t="s">
        <v>45</v>
      </c>
      <c r="F11" s="79" t="s">
        <v>4229</v>
      </c>
      <c r="G11" s="105" t="s">
        <v>75</v>
      </c>
      <c r="H11" s="182" t="s">
        <v>515</v>
      </c>
      <c r="I11" s="50" t="s">
        <v>4366</v>
      </c>
      <c r="J11" s="55">
        <v>0.3840277777777778</v>
      </c>
      <c r="K11" s="41">
        <f t="shared" si="0"/>
        <v>0.3840277777777778</v>
      </c>
      <c r="L11" s="70">
        <v>0.38680555555555562</v>
      </c>
      <c r="M11" s="70">
        <f t="shared" si="1"/>
        <v>0.38680555555555562</v>
      </c>
      <c r="N11" s="70">
        <v>0.39166666666666672</v>
      </c>
      <c r="O11" s="41">
        <f t="shared" si="2"/>
        <v>0.39166666666666672</v>
      </c>
      <c r="P11" s="71">
        <v>0.45763888888888887</v>
      </c>
      <c r="Q11" s="41">
        <f t="shared" si="3"/>
        <v>0.45763888888888887</v>
      </c>
      <c r="R11" s="41">
        <v>0.47638888888888892</v>
      </c>
      <c r="S11" s="41">
        <f t="shared" si="4"/>
        <v>0.47638888888888892</v>
      </c>
      <c r="T11" s="126">
        <v>0.49375000000000002</v>
      </c>
      <c r="U11" s="72">
        <f t="shared" si="5"/>
        <v>0.49375000000000002</v>
      </c>
      <c r="V11" s="539">
        <v>80</v>
      </c>
      <c r="W11" s="539">
        <v>50</v>
      </c>
    </row>
    <row r="12" spans="1:23" ht="21" customHeight="1" x14ac:dyDescent="0.25">
      <c r="A12" s="586" t="s">
        <v>54</v>
      </c>
      <c r="B12" s="587"/>
      <c r="C12" s="148" t="s">
        <v>4877</v>
      </c>
      <c r="D12" s="50">
        <v>10383520</v>
      </c>
      <c r="E12" s="201" t="s">
        <v>45</v>
      </c>
      <c r="F12" s="79" t="s">
        <v>4229</v>
      </c>
      <c r="G12" s="242" t="s">
        <v>89</v>
      </c>
      <c r="H12" s="332" t="s">
        <v>4878</v>
      </c>
      <c r="I12" s="245" t="s">
        <v>63</v>
      </c>
      <c r="J12" s="55">
        <v>0.38194444444444442</v>
      </c>
      <c r="K12" s="41">
        <f t="shared" si="0"/>
        <v>0.38194444444444442</v>
      </c>
      <c r="L12" s="70">
        <v>0.34930555555555548</v>
      </c>
      <c r="M12" s="70">
        <f t="shared" si="1"/>
        <v>0.34930555555555548</v>
      </c>
      <c r="N12" s="70">
        <v>0.39930555555555558</v>
      </c>
      <c r="O12" s="41">
        <f t="shared" si="2"/>
        <v>0.39930555555555558</v>
      </c>
      <c r="P12" s="71">
        <v>0.47499999999999998</v>
      </c>
      <c r="Q12" s="41">
        <f t="shared" si="3"/>
        <v>0.47499999999999998</v>
      </c>
      <c r="R12" s="41">
        <v>0.48958333333333331</v>
      </c>
      <c r="S12" s="41">
        <f t="shared" si="4"/>
        <v>0.48958333333333331</v>
      </c>
      <c r="T12" s="126">
        <v>0.50694444444444442</v>
      </c>
      <c r="U12" s="72">
        <f t="shared" si="5"/>
        <v>0.50694444444444442</v>
      </c>
      <c r="V12" s="539">
        <v>80</v>
      </c>
      <c r="W12" s="539">
        <v>30</v>
      </c>
    </row>
    <row r="13" spans="1:23" ht="21" customHeight="1" x14ac:dyDescent="0.25">
      <c r="A13" s="586" t="s">
        <v>58</v>
      </c>
      <c r="B13" s="587"/>
      <c r="C13" s="97" t="s">
        <v>4879</v>
      </c>
      <c r="D13" s="50">
        <v>72750617</v>
      </c>
      <c r="E13" s="50" t="s">
        <v>271</v>
      </c>
      <c r="F13" s="79" t="s">
        <v>4229</v>
      </c>
      <c r="G13" s="105"/>
      <c r="H13" s="180"/>
      <c r="I13" s="105" t="s">
        <v>780</v>
      </c>
      <c r="J13" s="55">
        <v>0.38472222222222219</v>
      </c>
      <c r="K13" s="41">
        <f t="shared" si="0"/>
        <v>0.38472222222222219</v>
      </c>
      <c r="L13" s="70">
        <v>0.3972222222222222</v>
      </c>
      <c r="M13" s="70">
        <f t="shared" si="1"/>
        <v>0.3972222222222222</v>
      </c>
      <c r="N13" s="70">
        <v>0.41249999999999998</v>
      </c>
      <c r="O13" s="41">
        <f t="shared" si="2"/>
        <v>0.41249999999999998</v>
      </c>
      <c r="P13" s="71">
        <v>0.48819444444444438</v>
      </c>
      <c r="Q13" s="41">
        <f t="shared" si="3"/>
        <v>0.48819444444444438</v>
      </c>
      <c r="R13" s="41">
        <v>0.50416666666666665</v>
      </c>
      <c r="S13" s="41">
        <f t="shared" si="4"/>
        <v>0.50416666666666665</v>
      </c>
      <c r="T13" s="126">
        <v>0.52222222222222225</v>
      </c>
      <c r="U13" s="72">
        <f t="shared" si="5"/>
        <v>0.52222222222222225</v>
      </c>
      <c r="V13" s="539">
        <v>80</v>
      </c>
      <c r="W13" s="539"/>
    </row>
    <row r="14" spans="1:23" s="46" customFormat="1" ht="21" customHeight="1" x14ac:dyDescent="0.25">
      <c r="A14" s="586" t="s">
        <v>64</v>
      </c>
      <c r="B14" s="587"/>
      <c r="C14" s="148" t="s">
        <v>4880</v>
      </c>
      <c r="D14" s="50">
        <v>7438959</v>
      </c>
      <c r="E14" s="201" t="s">
        <v>45</v>
      </c>
      <c r="F14" s="79" t="s">
        <v>60</v>
      </c>
      <c r="G14" s="180" t="s">
        <v>75</v>
      </c>
      <c r="H14" s="182"/>
      <c r="I14" s="50" t="s">
        <v>2199</v>
      </c>
      <c r="J14" s="55">
        <v>0.38958333333333328</v>
      </c>
      <c r="K14" s="41">
        <f t="shared" si="0"/>
        <v>0.38958333333333328</v>
      </c>
      <c r="L14" s="70">
        <v>0.40347222222222218</v>
      </c>
      <c r="M14" s="70">
        <f t="shared" si="1"/>
        <v>0.40347222222222218</v>
      </c>
      <c r="N14" s="70">
        <v>0.41458333333333341</v>
      </c>
      <c r="O14" s="41">
        <f t="shared" si="2"/>
        <v>0.41458333333333341</v>
      </c>
      <c r="P14" s="71">
        <v>0.46458333333333329</v>
      </c>
      <c r="Q14" s="41">
        <f t="shared" si="3"/>
        <v>0.46458333333333329</v>
      </c>
      <c r="R14" s="41">
        <v>0.43541666666666667</v>
      </c>
      <c r="S14" s="41">
        <f t="shared" si="4"/>
        <v>0.43541666666666667</v>
      </c>
      <c r="T14" s="126">
        <v>0.51249999999999996</v>
      </c>
      <c r="U14" s="72">
        <f t="shared" si="5"/>
        <v>0.51249999999999996</v>
      </c>
      <c r="V14" s="539">
        <v>80</v>
      </c>
      <c r="W14" s="539">
        <v>50</v>
      </c>
    </row>
    <row r="15" spans="1:23" ht="21" customHeight="1" x14ac:dyDescent="0.25">
      <c r="A15" s="586" t="s">
        <v>67</v>
      </c>
      <c r="B15" s="587"/>
      <c r="C15" s="97" t="s">
        <v>4881</v>
      </c>
      <c r="D15" s="50">
        <v>74277654</v>
      </c>
      <c r="E15" s="50" t="s">
        <v>84</v>
      </c>
      <c r="F15" s="79" t="s">
        <v>4229</v>
      </c>
      <c r="G15" s="50" t="s">
        <v>1285</v>
      </c>
      <c r="H15" s="182"/>
      <c r="I15" s="50" t="s">
        <v>4882</v>
      </c>
      <c r="J15" s="55">
        <v>0.38541666666666669</v>
      </c>
      <c r="K15" s="41">
        <f t="shared" si="0"/>
        <v>0.38541666666666669</v>
      </c>
      <c r="L15" s="70">
        <v>0.41736111111111113</v>
      </c>
      <c r="M15" s="70">
        <f t="shared" si="1"/>
        <v>0.41736111111111113</v>
      </c>
      <c r="N15" s="70">
        <v>0.42430555555555549</v>
      </c>
      <c r="O15" s="41">
        <f t="shared" si="2"/>
        <v>0.42430555555555549</v>
      </c>
      <c r="P15" s="71">
        <v>0.4909722222222222</v>
      </c>
      <c r="Q15" s="41">
        <f t="shared" si="3"/>
        <v>0.4909722222222222</v>
      </c>
      <c r="R15" s="41">
        <v>0.52013888888888893</v>
      </c>
      <c r="S15" s="41">
        <f t="shared" si="4"/>
        <v>0.52013888888888893</v>
      </c>
      <c r="T15" s="126">
        <v>0.53402777777777777</v>
      </c>
      <c r="U15" s="126">
        <f t="shared" si="5"/>
        <v>0.53402777777777777</v>
      </c>
      <c r="V15" s="539">
        <v>80</v>
      </c>
      <c r="W15" s="539"/>
    </row>
    <row r="16" spans="1:23" ht="21" customHeight="1" x14ac:dyDescent="0.25">
      <c r="A16" s="586" t="s">
        <v>70</v>
      </c>
      <c r="B16" s="587"/>
      <c r="C16" s="97" t="s">
        <v>4883</v>
      </c>
      <c r="D16" s="50">
        <v>44378749</v>
      </c>
      <c r="E16" s="50" t="s">
        <v>271</v>
      </c>
      <c r="F16" s="79" t="s">
        <v>1156</v>
      </c>
      <c r="G16" s="184" t="s">
        <v>602</v>
      </c>
      <c r="H16" s="134"/>
      <c r="I16" s="134" t="s">
        <v>57</v>
      </c>
      <c r="J16" s="55">
        <v>0.38611111111111113</v>
      </c>
      <c r="K16" s="41">
        <f t="shared" si="0"/>
        <v>0.38611111111111113</v>
      </c>
      <c r="L16" s="70">
        <v>0.37083333333333329</v>
      </c>
      <c r="M16" s="70">
        <f t="shared" si="1"/>
        <v>0.37083333333333329</v>
      </c>
      <c r="N16" s="70">
        <v>0.41736111111111113</v>
      </c>
      <c r="O16" s="41">
        <f t="shared" si="2"/>
        <v>0.41736111111111113</v>
      </c>
      <c r="P16" s="71">
        <v>0.50208333333333333</v>
      </c>
      <c r="Q16" s="41">
        <f t="shared" si="3"/>
        <v>0.50208333333333333</v>
      </c>
      <c r="R16" s="41">
        <v>0.52361111111111114</v>
      </c>
      <c r="S16" s="41">
        <f t="shared" si="4"/>
        <v>0.52361111111111114</v>
      </c>
      <c r="T16" s="126">
        <v>0.54722222222222228</v>
      </c>
      <c r="U16" s="126">
        <f t="shared" si="5"/>
        <v>0.54722222222222228</v>
      </c>
      <c r="V16" s="539">
        <v>100</v>
      </c>
      <c r="W16" s="539"/>
    </row>
    <row r="17" spans="1:23" ht="21" customHeight="1" x14ac:dyDescent="0.25">
      <c r="A17" s="586" t="s">
        <v>73</v>
      </c>
      <c r="B17" s="587"/>
      <c r="C17" s="97" t="s">
        <v>4884</v>
      </c>
      <c r="D17" s="50">
        <v>6453461</v>
      </c>
      <c r="E17" s="201" t="s">
        <v>45</v>
      </c>
      <c r="F17" s="79" t="s">
        <v>1156</v>
      </c>
      <c r="G17" s="105" t="s">
        <v>100</v>
      </c>
      <c r="H17" s="347"/>
      <c r="I17" s="245" t="s">
        <v>90</v>
      </c>
      <c r="J17" s="55">
        <v>0.39097222222222222</v>
      </c>
      <c r="K17" s="41">
        <f t="shared" si="0"/>
        <v>0.39097222222222222</v>
      </c>
      <c r="L17" s="70">
        <v>0.42222222222222222</v>
      </c>
      <c r="M17" s="70">
        <f t="shared" si="1"/>
        <v>0.42222222222222222</v>
      </c>
      <c r="N17" s="70">
        <v>0.42916666666666659</v>
      </c>
      <c r="O17" s="41">
        <f t="shared" si="2"/>
        <v>0.42916666666666659</v>
      </c>
      <c r="P17" s="71">
        <v>0.50416666666666665</v>
      </c>
      <c r="Q17" s="41">
        <f t="shared" si="3"/>
        <v>0.50416666666666665</v>
      </c>
      <c r="R17" s="41">
        <v>0.53333333333333333</v>
      </c>
      <c r="S17" s="41">
        <f t="shared" si="4"/>
        <v>0.53333333333333333</v>
      </c>
      <c r="T17" s="126">
        <v>0.54861111111111116</v>
      </c>
      <c r="U17" s="126">
        <f t="shared" si="5"/>
        <v>0.54861111111111116</v>
      </c>
      <c r="V17" s="539">
        <v>80</v>
      </c>
      <c r="W17" s="539"/>
    </row>
    <row r="18" spans="1:23" ht="21" customHeight="1" x14ac:dyDescent="0.25">
      <c r="A18" s="586" t="s">
        <v>76</v>
      </c>
      <c r="B18" s="587"/>
      <c r="C18" s="97" t="s">
        <v>4885</v>
      </c>
      <c r="D18" s="50">
        <v>74167432</v>
      </c>
      <c r="E18" s="50" t="s">
        <v>84</v>
      </c>
      <c r="F18" s="79" t="s">
        <v>4229</v>
      </c>
      <c r="G18" s="105" t="s">
        <v>2336</v>
      </c>
      <c r="H18" s="425"/>
      <c r="I18" s="134" t="s">
        <v>57</v>
      </c>
      <c r="J18" s="55">
        <v>0.39166666666666672</v>
      </c>
      <c r="K18" s="41">
        <f t="shared" si="0"/>
        <v>0.39166666666666672</v>
      </c>
      <c r="L18" s="70">
        <v>0.42638888888888887</v>
      </c>
      <c r="M18" s="70">
        <f t="shared" si="1"/>
        <v>0.42638888888888887</v>
      </c>
      <c r="N18" s="70">
        <v>0.43125000000000002</v>
      </c>
      <c r="O18" s="41">
        <f t="shared" si="2"/>
        <v>0.43125000000000002</v>
      </c>
      <c r="P18" s="71">
        <v>0.48055555555555562</v>
      </c>
      <c r="Q18" s="41">
        <f t="shared" si="3"/>
        <v>0.48055555555555562</v>
      </c>
      <c r="R18" s="41">
        <v>0.50138888888888888</v>
      </c>
      <c r="S18" s="41">
        <f t="shared" si="4"/>
        <v>0.50138888888888888</v>
      </c>
      <c r="T18" s="126">
        <v>0.52361111111111114</v>
      </c>
      <c r="U18" s="126">
        <f t="shared" si="5"/>
        <v>0.52361111111111114</v>
      </c>
      <c r="V18" s="539">
        <v>100</v>
      </c>
      <c r="W18" s="539"/>
    </row>
    <row r="19" spans="1:23" ht="21" customHeight="1" x14ac:dyDescent="0.25">
      <c r="A19" s="586" t="s">
        <v>78</v>
      </c>
      <c r="B19" s="587"/>
      <c r="C19" s="148" t="s">
        <v>4886</v>
      </c>
      <c r="D19" s="50">
        <v>8440253</v>
      </c>
      <c r="E19" s="50" t="s">
        <v>84</v>
      </c>
      <c r="F19" s="79" t="s">
        <v>4210</v>
      </c>
      <c r="G19" s="105" t="s">
        <v>163</v>
      </c>
      <c r="H19" s="182"/>
      <c r="I19" s="50" t="s">
        <v>1632</v>
      </c>
      <c r="J19" s="55">
        <v>0.39305555555555549</v>
      </c>
      <c r="K19" s="41">
        <f t="shared" si="0"/>
        <v>0.39305555555555549</v>
      </c>
      <c r="L19" s="70">
        <v>0.43055555555555558</v>
      </c>
      <c r="M19" s="70">
        <f t="shared" si="1"/>
        <v>0.43055555555555558</v>
      </c>
      <c r="N19" s="70">
        <v>0.43611111111111112</v>
      </c>
      <c r="O19" s="70">
        <f t="shared" si="2"/>
        <v>0.43611111111111112</v>
      </c>
      <c r="P19" s="70">
        <v>0.51458333333333328</v>
      </c>
      <c r="Q19" s="70">
        <f t="shared" si="3"/>
        <v>0.51458333333333328</v>
      </c>
      <c r="R19" s="70">
        <v>0.53611111111111109</v>
      </c>
      <c r="S19" s="70">
        <f t="shared" si="4"/>
        <v>0.53611111111111109</v>
      </c>
      <c r="T19" s="126">
        <v>0.54861111111111116</v>
      </c>
      <c r="U19" s="126">
        <f t="shared" si="5"/>
        <v>0.54861111111111116</v>
      </c>
      <c r="V19" s="539">
        <v>90</v>
      </c>
      <c r="W19" s="539">
        <v>50</v>
      </c>
    </row>
    <row r="20" spans="1:23" s="4" customFormat="1" ht="21" customHeight="1" x14ac:dyDescent="0.25">
      <c r="A20" s="586" t="s">
        <v>80</v>
      </c>
      <c r="B20" s="587"/>
      <c r="C20" s="97" t="s">
        <v>4887</v>
      </c>
      <c r="D20" s="50">
        <v>25730180</v>
      </c>
      <c r="E20" s="50" t="s">
        <v>271</v>
      </c>
      <c r="F20" s="79" t="s">
        <v>1156</v>
      </c>
      <c r="G20" s="105"/>
      <c r="H20" s="180"/>
      <c r="I20" s="105" t="s">
        <v>780</v>
      </c>
      <c r="J20" s="55">
        <v>0.39444444444444438</v>
      </c>
      <c r="K20" s="41">
        <f t="shared" si="0"/>
        <v>0.39444444444444438</v>
      </c>
      <c r="L20" s="70">
        <v>0.43541666666666667</v>
      </c>
      <c r="M20" s="70">
        <f t="shared" si="1"/>
        <v>0.43541666666666667</v>
      </c>
      <c r="N20" s="70">
        <v>0.44097222222222221</v>
      </c>
      <c r="O20" s="70">
        <f t="shared" si="2"/>
        <v>0.44097222222222221</v>
      </c>
      <c r="P20" s="70">
        <v>0.51875000000000004</v>
      </c>
      <c r="Q20" s="70">
        <f t="shared" si="3"/>
        <v>0.51875000000000004</v>
      </c>
      <c r="R20" s="70">
        <v>0.55972222222222223</v>
      </c>
      <c r="S20" s="70">
        <f t="shared" si="4"/>
        <v>0.55972222222222223</v>
      </c>
      <c r="T20" s="126">
        <v>0.5756944444444444</v>
      </c>
      <c r="U20" s="126">
        <f t="shared" si="5"/>
        <v>0.5756944444444444</v>
      </c>
      <c r="V20" s="539">
        <v>80</v>
      </c>
      <c r="W20" s="539"/>
    </row>
    <row r="21" spans="1:23" ht="21" customHeight="1" x14ac:dyDescent="0.25">
      <c r="A21" s="586" t="s">
        <v>82</v>
      </c>
      <c r="B21" s="587"/>
      <c r="C21" s="97" t="s">
        <v>4888</v>
      </c>
      <c r="D21" s="50">
        <v>73962066</v>
      </c>
      <c r="E21" s="50" t="s">
        <v>84</v>
      </c>
      <c r="F21" s="79" t="s">
        <v>4210</v>
      </c>
      <c r="G21" s="242" t="s">
        <v>203</v>
      </c>
      <c r="H21" s="349"/>
      <c r="I21" s="111" t="s">
        <v>4867</v>
      </c>
      <c r="J21" s="55">
        <v>0.39583333333333331</v>
      </c>
      <c r="K21" s="41">
        <f t="shared" si="0"/>
        <v>0.39583333333333331</v>
      </c>
      <c r="L21" s="70">
        <v>0.44027777777777782</v>
      </c>
      <c r="M21" s="70">
        <f t="shared" si="1"/>
        <v>0.44027777777777782</v>
      </c>
      <c r="N21" s="70">
        <v>0.4465277777777778</v>
      </c>
      <c r="O21" s="41">
        <f t="shared" si="2"/>
        <v>0.4465277777777778</v>
      </c>
      <c r="P21" s="71">
        <v>0.49791666666666667</v>
      </c>
      <c r="Q21" s="41">
        <f t="shared" si="3"/>
        <v>0.49791666666666667</v>
      </c>
      <c r="R21" s="41">
        <v>0.51249999999999996</v>
      </c>
      <c r="S21" s="41">
        <f t="shared" si="4"/>
        <v>0.51249999999999996</v>
      </c>
      <c r="T21" s="126">
        <v>0.53472222222222221</v>
      </c>
      <c r="U21" s="126">
        <f t="shared" si="5"/>
        <v>0.53472222222222221</v>
      </c>
      <c r="V21" s="539">
        <v>80</v>
      </c>
      <c r="W21" s="539"/>
    </row>
    <row r="22" spans="1:23" ht="21" customHeight="1" x14ac:dyDescent="0.25">
      <c r="A22" s="586" t="s">
        <v>87</v>
      </c>
      <c r="B22" s="587"/>
      <c r="C22" s="148" t="s">
        <v>4889</v>
      </c>
      <c r="D22" s="50">
        <v>40763294</v>
      </c>
      <c r="E22" s="201" t="s">
        <v>45</v>
      </c>
      <c r="F22" s="79" t="s">
        <v>60</v>
      </c>
      <c r="G22" s="184" t="s">
        <v>226</v>
      </c>
      <c r="H22" s="347"/>
      <c r="I22" s="245" t="s">
        <v>95</v>
      </c>
      <c r="J22" s="55">
        <v>0.41666666666666669</v>
      </c>
      <c r="K22" s="41">
        <f t="shared" si="0"/>
        <v>0.41666666666666669</v>
      </c>
      <c r="L22" s="70">
        <v>0.44513888888888892</v>
      </c>
      <c r="M22" s="70">
        <f t="shared" si="1"/>
        <v>0.44513888888888892</v>
      </c>
      <c r="N22" s="70">
        <v>0.44930555555555562</v>
      </c>
      <c r="O22" s="70">
        <f t="shared" si="2"/>
        <v>0.44930555555555562</v>
      </c>
      <c r="P22" s="70">
        <v>0.52847222222222223</v>
      </c>
      <c r="Q22" s="70">
        <f t="shared" si="3"/>
        <v>0.52847222222222223</v>
      </c>
      <c r="R22" s="70">
        <v>0.54652777777777772</v>
      </c>
      <c r="S22" s="70">
        <f t="shared" si="4"/>
        <v>0.54652777777777772</v>
      </c>
      <c r="T22" s="101">
        <v>0.56319444444444444</v>
      </c>
      <c r="U22" s="101">
        <f t="shared" si="5"/>
        <v>0.56319444444444444</v>
      </c>
      <c r="V22" s="539">
        <v>80</v>
      </c>
      <c r="W22" s="539">
        <v>30</v>
      </c>
    </row>
    <row r="23" spans="1:23" ht="21" customHeight="1" x14ac:dyDescent="0.25">
      <c r="A23" s="600"/>
      <c r="B23" s="587"/>
      <c r="C23" s="148" t="s">
        <v>4890</v>
      </c>
      <c r="D23" s="88">
        <v>75334703</v>
      </c>
      <c r="E23" s="88" t="s">
        <v>37</v>
      </c>
      <c r="F23" s="80" t="s">
        <v>60</v>
      </c>
      <c r="G23" s="88" t="s">
        <v>4891</v>
      </c>
      <c r="H23" s="332" t="s">
        <v>133</v>
      </c>
      <c r="I23" s="88" t="s">
        <v>479</v>
      </c>
      <c r="J23" s="161">
        <v>0.41736111111111113</v>
      </c>
      <c r="K23" s="15">
        <f t="shared" si="0"/>
        <v>0.41736111111111113</v>
      </c>
      <c r="L23" s="16">
        <v>0.44930555555555562</v>
      </c>
      <c r="M23" s="16">
        <f t="shared" si="1"/>
        <v>0.44930555555555562</v>
      </c>
      <c r="N23" s="16">
        <v>0.45416666666666672</v>
      </c>
      <c r="O23" s="16">
        <f t="shared" si="2"/>
        <v>0.45416666666666672</v>
      </c>
      <c r="P23" s="16">
        <v>0.53125</v>
      </c>
      <c r="Q23" s="16">
        <f t="shared" si="3"/>
        <v>0.53125</v>
      </c>
      <c r="R23" s="16"/>
      <c r="S23" s="16">
        <f t="shared" si="4"/>
        <v>0</v>
      </c>
      <c r="T23" s="16"/>
      <c r="U23" s="16">
        <f t="shared" si="5"/>
        <v>0</v>
      </c>
      <c r="V23" s="539"/>
      <c r="W23" s="539"/>
    </row>
    <row r="24" spans="1:23" ht="21" customHeight="1" x14ac:dyDescent="0.25">
      <c r="A24" s="586" t="s">
        <v>96</v>
      </c>
      <c r="B24" s="587"/>
      <c r="C24" s="97" t="s">
        <v>4892</v>
      </c>
      <c r="D24" s="50">
        <v>10285110</v>
      </c>
      <c r="E24" s="50" t="s">
        <v>84</v>
      </c>
      <c r="F24" s="79" t="s">
        <v>60</v>
      </c>
      <c r="G24" s="105"/>
      <c r="H24" s="180"/>
      <c r="I24" s="105" t="s">
        <v>780</v>
      </c>
      <c r="J24" s="55">
        <v>0.41805555555555562</v>
      </c>
      <c r="K24" s="41">
        <f t="shared" si="0"/>
        <v>0.41805555555555562</v>
      </c>
      <c r="L24" s="70">
        <v>0.45347222222222222</v>
      </c>
      <c r="M24" s="70">
        <f t="shared" si="1"/>
        <v>0.45347222222222222</v>
      </c>
      <c r="N24" s="70">
        <v>0.46319444444444452</v>
      </c>
      <c r="O24" s="70">
        <f t="shared" si="2"/>
        <v>0.46319444444444452</v>
      </c>
      <c r="P24" s="70">
        <v>0.52777777777777779</v>
      </c>
      <c r="Q24" s="70">
        <f t="shared" si="3"/>
        <v>0.52777777777777779</v>
      </c>
      <c r="R24" s="70">
        <v>0.56319444444444444</v>
      </c>
      <c r="S24" s="70">
        <f t="shared" si="4"/>
        <v>0.56319444444444444</v>
      </c>
      <c r="T24" s="101">
        <v>0.5756944444444444</v>
      </c>
      <c r="U24" s="101">
        <f t="shared" si="5"/>
        <v>0.5756944444444444</v>
      </c>
      <c r="V24" s="539">
        <v>80</v>
      </c>
      <c r="W24" s="539"/>
    </row>
    <row r="25" spans="1:23" ht="21" customHeight="1" x14ac:dyDescent="0.25">
      <c r="A25" s="586" t="s">
        <v>98</v>
      </c>
      <c r="B25" s="587"/>
      <c r="C25" s="97" t="s">
        <v>4893</v>
      </c>
      <c r="D25" s="50">
        <v>8515997</v>
      </c>
      <c r="E25" s="50" t="s">
        <v>37</v>
      </c>
      <c r="F25" s="79" t="s">
        <v>1156</v>
      </c>
      <c r="G25" s="96"/>
      <c r="H25" s="328"/>
      <c r="I25" s="81" t="s">
        <v>302</v>
      </c>
      <c r="J25" s="55">
        <v>0.41875000000000001</v>
      </c>
      <c r="K25" s="41">
        <f t="shared" si="0"/>
        <v>0.41875000000000001</v>
      </c>
      <c r="L25" s="70">
        <v>0.45833333333333331</v>
      </c>
      <c r="M25" s="70">
        <f t="shared" si="1"/>
        <v>0.45833333333333331</v>
      </c>
      <c r="N25" s="70">
        <v>0.46527777777777779</v>
      </c>
      <c r="O25" s="70">
        <f t="shared" si="2"/>
        <v>0.46527777777777779</v>
      </c>
      <c r="P25" s="70">
        <v>0.54097222222222219</v>
      </c>
      <c r="Q25" s="70">
        <f t="shared" si="3"/>
        <v>0.54097222222222219</v>
      </c>
      <c r="R25" s="70">
        <v>0.57430555555555551</v>
      </c>
      <c r="S25" s="70">
        <f t="shared" si="4"/>
        <v>0.57430555555555551</v>
      </c>
      <c r="T25" s="101">
        <v>0.59027777777777779</v>
      </c>
      <c r="U25" s="101">
        <f t="shared" si="5"/>
        <v>0.59027777777777779</v>
      </c>
      <c r="V25" s="539">
        <v>80</v>
      </c>
      <c r="W25" s="539"/>
    </row>
    <row r="26" spans="1:23" s="4" customFormat="1" ht="21" customHeight="1" x14ac:dyDescent="0.25">
      <c r="A26" s="586" t="s">
        <v>102</v>
      </c>
      <c r="B26" s="587"/>
      <c r="C26" s="97" t="s">
        <v>4894</v>
      </c>
      <c r="D26" s="50">
        <v>48269120</v>
      </c>
      <c r="E26" s="201" t="s">
        <v>45</v>
      </c>
      <c r="F26" s="79" t="s">
        <v>60</v>
      </c>
      <c r="G26" s="50"/>
      <c r="H26" s="550"/>
      <c r="I26" s="50" t="s">
        <v>2295</v>
      </c>
      <c r="J26" s="55">
        <v>0.4201388888888889</v>
      </c>
      <c r="K26" s="41">
        <f t="shared" si="0"/>
        <v>0.4201388888888889</v>
      </c>
      <c r="L26" s="70">
        <v>0.46388888888888891</v>
      </c>
      <c r="M26" s="70">
        <f t="shared" si="1"/>
        <v>0.46388888888888891</v>
      </c>
      <c r="N26" s="70">
        <v>0.46875</v>
      </c>
      <c r="O26" s="41">
        <f t="shared" si="2"/>
        <v>0.46875</v>
      </c>
      <c r="P26" s="71">
        <v>0.51597222222222228</v>
      </c>
      <c r="Q26" s="41">
        <f t="shared" si="3"/>
        <v>0.51597222222222228</v>
      </c>
      <c r="R26" s="41">
        <v>0.54861111111111116</v>
      </c>
      <c r="S26" s="41">
        <f t="shared" si="4"/>
        <v>0.54861111111111116</v>
      </c>
      <c r="T26" s="126">
        <v>0.56041666666666667</v>
      </c>
      <c r="U26" s="72">
        <f t="shared" si="5"/>
        <v>0.56041666666666667</v>
      </c>
      <c r="V26" s="539">
        <v>80</v>
      </c>
      <c r="W26" s="539"/>
    </row>
    <row r="27" spans="1:23" s="46" customFormat="1" ht="21" customHeight="1" x14ac:dyDescent="0.25">
      <c r="A27" s="586" t="s">
        <v>106</v>
      </c>
      <c r="B27" s="587"/>
      <c r="C27" s="148" t="s">
        <v>4895</v>
      </c>
      <c r="D27" s="50">
        <v>80223222</v>
      </c>
      <c r="E27" s="201" t="s">
        <v>45</v>
      </c>
      <c r="F27" s="79" t="s">
        <v>60</v>
      </c>
      <c r="G27" s="184" t="s">
        <v>4896</v>
      </c>
      <c r="H27" s="182"/>
      <c r="I27" s="50" t="s">
        <v>4320</v>
      </c>
      <c r="J27" s="55">
        <v>0.53680555555555554</v>
      </c>
      <c r="K27" s="41">
        <f t="shared" si="0"/>
        <v>0.53680555555555554</v>
      </c>
      <c r="L27" s="70">
        <v>0.5444444444444444</v>
      </c>
      <c r="M27" s="70">
        <f t="shared" si="1"/>
        <v>0.5444444444444444</v>
      </c>
      <c r="N27" s="70">
        <v>0.55486111111111114</v>
      </c>
      <c r="O27" s="41">
        <f t="shared" si="2"/>
        <v>0.55486111111111114</v>
      </c>
      <c r="P27" s="71">
        <v>0.62986111111111109</v>
      </c>
      <c r="Q27" s="41">
        <f t="shared" si="3"/>
        <v>0.62986111111111109</v>
      </c>
      <c r="R27" s="41">
        <v>0.67222222222222228</v>
      </c>
      <c r="S27" s="41">
        <f t="shared" si="4"/>
        <v>0.67222222222222228</v>
      </c>
      <c r="T27" s="126">
        <v>0.68611111111111112</v>
      </c>
      <c r="U27" s="72">
        <f t="shared" si="5"/>
        <v>0.68611111111111112</v>
      </c>
      <c r="V27" s="539">
        <v>80</v>
      </c>
      <c r="W27" s="539">
        <v>60</v>
      </c>
    </row>
    <row r="28" spans="1:23" ht="21" customHeight="1" x14ac:dyDescent="0.25">
      <c r="A28" s="586" t="s">
        <v>110</v>
      </c>
      <c r="B28" s="587"/>
      <c r="C28" s="97" t="s">
        <v>4897</v>
      </c>
      <c r="D28" s="50">
        <v>48131257</v>
      </c>
      <c r="E28" s="201" t="s">
        <v>45</v>
      </c>
      <c r="F28" s="79" t="s">
        <v>60</v>
      </c>
      <c r="G28" s="50"/>
      <c r="H28" s="182"/>
      <c r="I28" s="50" t="s">
        <v>4320</v>
      </c>
      <c r="J28" s="55">
        <v>0.4284722222222222</v>
      </c>
      <c r="K28" s="41">
        <f t="shared" si="0"/>
        <v>0.4284722222222222</v>
      </c>
      <c r="L28" s="70">
        <v>0.46805555555555561</v>
      </c>
      <c r="M28" s="70">
        <f t="shared" si="1"/>
        <v>0.46805555555555561</v>
      </c>
      <c r="N28" s="70">
        <v>0.47361111111111109</v>
      </c>
      <c r="O28" s="41">
        <f t="shared" si="2"/>
        <v>0.47361111111111109</v>
      </c>
      <c r="P28" s="71">
        <v>0.54305555555555551</v>
      </c>
      <c r="Q28" s="41">
        <f t="shared" si="3"/>
        <v>0.54305555555555551</v>
      </c>
      <c r="R28" s="41">
        <v>0.57499999999999996</v>
      </c>
      <c r="S28" s="41">
        <f t="shared" si="4"/>
        <v>0.57499999999999996</v>
      </c>
      <c r="T28" s="126">
        <v>0.58680555555555558</v>
      </c>
      <c r="U28" s="72">
        <f t="shared" si="5"/>
        <v>0.58680555555555558</v>
      </c>
      <c r="V28" s="539">
        <v>80</v>
      </c>
      <c r="W28" s="539"/>
    </row>
    <row r="29" spans="1:23" ht="21" customHeight="1" x14ac:dyDescent="0.25">
      <c r="A29" s="586" t="s">
        <v>114</v>
      </c>
      <c r="B29" s="587"/>
      <c r="C29" s="97" t="s">
        <v>4898</v>
      </c>
      <c r="D29" s="50">
        <v>42862781</v>
      </c>
      <c r="E29" s="201" t="s">
        <v>4899</v>
      </c>
      <c r="F29" s="79" t="s">
        <v>60</v>
      </c>
      <c r="G29" s="50"/>
      <c r="H29" s="182"/>
      <c r="I29" s="50" t="s">
        <v>4320</v>
      </c>
      <c r="J29" s="55">
        <v>0.42916666666666659</v>
      </c>
      <c r="K29" s="41">
        <f t="shared" si="0"/>
        <v>0.42916666666666659</v>
      </c>
      <c r="L29" s="70">
        <v>0.47222222222222221</v>
      </c>
      <c r="M29" s="70">
        <f t="shared" si="1"/>
        <v>0.47222222222222221</v>
      </c>
      <c r="N29" s="70">
        <v>0.4777777777777778</v>
      </c>
      <c r="O29" s="41">
        <f t="shared" si="2"/>
        <v>0.4777777777777778</v>
      </c>
      <c r="P29" s="71">
        <v>0.55486111111111114</v>
      </c>
      <c r="Q29" s="41">
        <f t="shared" si="3"/>
        <v>0.55486111111111114</v>
      </c>
      <c r="R29" s="41">
        <v>0.58263888888888893</v>
      </c>
      <c r="S29" s="41">
        <f t="shared" si="4"/>
        <v>0.58263888888888893</v>
      </c>
      <c r="T29" s="126">
        <v>0.59513888888888888</v>
      </c>
      <c r="U29" s="72">
        <f t="shared" si="5"/>
        <v>0.59513888888888888</v>
      </c>
      <c r="V29" s="539">
        <v>80</v>
      </c>
      <c r="W29" s="539"/>
    </row>
    <row r="30" spans="1:23" ht="21" customHeight="1" x14ac:dyDescent="0.25">
      <c r="A30" s="586" t="s">
        <v>118</v>
      </c>
      <c r="B30" s="587"/>
      <c r="C30" s="148" t="s">
        <v>4900</v>
      </c>
      <c r="D30" s="50">
        <v>10381092</v>
      </c>
      <c r="E30" s="50" t="s">
        <v>84</v>
      </c>
      <c r="F30" s="79" t="s">
        <v>60</v>
      </c>
      <c r="G30" s="184" t="s">
        <v>4901</v>
      </c>
      <c r="H30" s="180"/>
      <c r="I30" s="105" t="s">
        <v>780</v>
      </c>
      <c r="J30" s="55">
        <v>0.42986111111111108</v>
      </c>
      <c r="K30" s="41">
        <f t="shared" si="0"/>
        <v>0.42986111111111108</v>
      </c>
      <c r="L30" s="70">
        <v>0.4777777777777778</v>
      </c>
      <c r="M30" s="70">
        <f t="shared" si="1"/>
        <v>0.4777777777777778</v>
      </c>
      <c r="N30" s="70">
        <v>0.4909722222222222</v>
      </c>
      <c r="O30" s="41">
        <f t="shared" si="2"/>
        <v>0.4909722222222222</v>
      </c>
      <c r="P30" s="71">
        <v>0.56944444444444442</v>
      </c>
      <c r="Q30" s="41">
        <f t="shared" si="3"/>
        <v>0.56944444444444442</v>
      </c>
      <c r="R30" s="41">
        <v>0.58611111111111114</v>
      </c>
      <c r="S30" s="41">
        <f t="shared" si="4"/>
        <v>0.58611111111111114</v>
      </c>
      <c r="T30" s="126">
        <v>0.59861111111111109</v>
      </c>
      <c r="U30" s="72">
        <f t="shared" si="5"/>
        <v>0.59861111111111109</v>
      </c>
      <c r="V30" s="539">
        <v>80</v>
      </c>
      <c r="W30" s="539">
        <v>50</v>
      </c>
    </row>
    <row r="31" spans="1:23" s="4" customFormat="1" ht="21" customHeight="1" x14ac:dyDescent="0.25">
      <c r="A31" s="586" t="s">
        <v>126</v>
      </c>
      <c r="B31" s="587"/>
      <c r="C31" s="97" t="s">
        <v>4902</v>
      </c>
      <c r="D31" s="50">
        <v>46609110</v>
      </c>
      <c r="E31" s="50" t="s">
        <v>37</v>
      </c>
      <c r="F31" s="79" t="s">
        <v>60</v>
      </c>
      <c r="G31" s="184" t="s">
        <v>602</v>
      </c>
      <c r="H31" s="134"/>
      <c r="I31" s="134" t="s">
        <v>57</v>
      </c>
      <c r="J31" s="55">
        <v>0.43055555555555558</v>
      </c>
      <c r="K31" s="41">
        <f t="shared" si="0"/>
        <v>0.43055555555555558</v>
      </c>
      <c r="L31" s="70">
        <v>0.48819444444444438</v>
      </c>
      <c r="M31" s="70">
        <f t="shared" si="1"/>
        <v>0.48819444444444438</v>
      </c>
      <c r="N31" s="70">
        <v>0.49583333333333329</v>
      </c>
      <c r="O31" s="41">
        <f t="shared" si="2"/>
        <v>0.49583333333333329</v>
      </c>
      <c r="P31" s="71">
        <v>0.58472222222222225</v>
      </c>
      <c r="Q31" s="41">
        <f t="shared" si="3"/>
        <v>0.58472222222222225</v>
      </c>
      <c r="R31" s="41">
        <v>0.59722222222222221</v>
      </c>
      <c r="S31" s="41">
        <f t="shared" si="4"/>
        <v>0.59722222222222221</v>
      </c>
      <c r="T31" s="126">
        <v>0.6118055555555556</v>
      </c>
      <c r="U31" s="72">
        <f t="shared" si="5"/>
        <v>0.6118055555555556</v>
      </c>
      <c r="V31" s="539">
        <v>100</v>
      </c>
      <c r="W31" s="539"/>
    </row>
    <row r="32" spans="1:23" s="46" customFormat="1" ht="21" customHeight="1" x14ac:dyDescent="0.25">
      <c r="A32" s="586" t="s">
        <v>130</v>
      </c>
      <c r="B32" s="587"/>
      <c r="C32" s="148" t="s">
        <v>4903</v>
      </c>
      <c r="D32" s="50">
        <v>72753302</v>
      </c>
      <c r="E32" s="207" t="s">
        <v>93</v>
      </c>
      <c r="F32" s="79" t="s">
        <v>60</v>
      </c>
      <c r="G32" s="184" t="s">
        <v>696</v>
      </c>
      <c r="H32" s="256"/>
      <c r="I32" s="256" t="s">
        <v>34</v>
      </c>
      <c r="J32" s="55">
        <v>0.43680555555555561</v>
      </c>
      <c r="K32" s="41">
        <f t="shared" si="0"/>
        <v>0.43680555555555561</v>
      </c>
      <c r="L32" s="70">
        <v>0.49375000000000002</v>
      </c>
      <c r="M32" s="70">
        <f t="shared" si="1"/>
        <v>0.49375000000000002</v>
      </c>
      <c r="N32" s="70">
        <v>0.50208333333333333</v>
      </c>
      <c r="O32" s="41">
        <f t="shared" si="2"/>
        <v>0.50208333333333333</v>
      </c>
      <c r="P32" s="71">
        <v>0.55555555555555558</v>
      </c>
      <c r="Q32" s="41">
        <f t="shared" si="3"/>
        <v>0.55555555555555558</v>
      </c>
      <c r="R32" s="41">
        <v>0.58819444444444446</v>
      </c>
      <c r="S32" s="41">
        <f t="shared" si="4"/>
        <v>0.58819444444444446</v>
      </c>
      <c r="T32" s="126">
        <v>0.60347222222222219</v>
      </c>
      <c r="U32" s="72">
        <f t="shared" si="5"/>
        <v>0.60347222222222219</v>
      </c>
      <c r="V32" s="539">
        <v>80</v>
      </c>
      <c r="W32" s="539">
        <v>40</v>
      </c>
    </row>
    <row r="33" spans="1:23" ht="21" customHeight="1" x14ac:dyDescent="0.25">
      <c r="A33" s="586" t="s">
        <v>237</v>
      </c>
      <c r="B33" s="587"/>
      <c r="C33" s="97" t="s">
        <v>4904</v>
      </c>
      <c r="D33" s="50">
        <v>41420605</v>
      </c>
      <c r="E33" s="50" t="s">
        <v>37</v>
      </c>
      <c r="F33" s="79" t="s">
        <v>60</v>
      </c>
      <c r="G33" s="105"/>
      <c r="H33" s="180"/>
      <c r="I33" s="105" t="s">
        <v>780</v>
      </c>
      <c r="J33" s="55">
        <v>0.44374999999999998</v>
      </c>
      <c r="K33" s="41">
        <f t="shared" si="0"/>
        <v>0.44374999999999998</v>
      </c>
      <c r="L33" s="70">
        <v>0.49791666666666667</v>
      </c>
      <c r="M33" s="70">
        <f t="shared" si="1"/>
        <v>0.49791666666666667</v>
      </c>
      <c r="N33" s="70">
        <v>0.50347222222222221</v>
      </c>
      <c r="O33" s="70">
        <f t="shared" si="2"/>
        <v>0.50347222222222221</v>
      </c>
      <c r="P33" s="70">
        <v>0.56180555555555556</v>
      </c>
      <c r="Q33" s="70">
        <f t="shared" si="3"/>
        <v>0.56180555555555556</v>
      </c>
      <c r="R33" s="70">
        <v>0.6020833333333333</v>
      </c>
      <c r="S33" s="70">
        <f t="shared" si="4"/>
        <v>0.6020833333333333</v>
      </c>
      <c r="T33" s="101">
        <v>0.62083333333333335</v>
      </c>
      <c r="U33" s="101">
        <f t="shared" si="5"/>
        <v>0.62083333333333335</v>
      </c>
      <c r="V33" s="539">
        <v>80</v>
      </c>
      <c r="W33" s="539"/>
    </row>
    <row r="34" spans="1:23" ht="21" customHeight="1" x14ac:dyDescent="0.25">
      <c r="A34" s="586" t="s">
        <v>136</v>
      </c>
      <c r="B34" s="587"/>
      <c r="C34" s="148" t="s">
        <v>4905</v>
      </c>
      <c r="D34" s="50">
        <v>74909253</v>
      </c>
      <c r="E34" s="201" t="s">
        <v>45</v>
      </c>
      <c r="F34" s="79" t="s">
        <v>60</v>
      </c>
      <c r="G34" s="105" t="s">
        <v>370</v>
      </c>
      <c r="H34" s="347"/>
      <c r="I34" s="245" t="s">
        <v>165</v>
      </c>
      <c r="J34" s="55">
        <v>0.44791666666666669</v>
      </c>
      <c r="K34" s="41">
        <f t="shared" ref="K34:K59" si="6">J34+$K$61</f>
        <v>0.44791666666666669</v>
      </c>
      <c r="L34" s="70">
        <v>0.50277777777777777</v>
      </c>
      <c r="M34" s="70">
        <f t="shared" si="1"/>
        <v>0.50277777777777777</v>
      </c>
      <c r="N34" s="70">
        <v>0.50902777777777775</v>
      </c>
      <c r="O34" s="70">
        <f t="shared" ref="O34:O59" si="7">N34+$O$62</f>
        <v>0.50902777777777775</v>
      </c>
      <c r="P34" s="70">
        <v>0.57013888888888886</v>
      </c>
      <c r="Q34" s="70">
        <f t="shared" ref="Q34:Q59" si="8">P34+$Q$62</f>
        <v>0.57013888888888886</v>
      </c>
      <c r="R34" s="70">
        <v>0.61388888888888893</v>
      </c>
      <c r="S34" s="70">
        <f t="shared" ref="S34:S59" si="9">R34+$S$62</f>
        <v>0.61388888888888893</v>
      </c>
      <c r="T34" s="101">
        <v>0.63472222222222219</v>
      </c>
      <c r="U34" s="101">
        <f t="shared" ref="U34:U59" si="10">T34+$U$62</f>
        <v>0.63472222222222219</v>
      </c>
      <c r="V34" s="539">
        <v>80</v>
      </c>
      <c r="W34" s="539">
        <v>30</v>
      </c>
    </row>
    <row r="35" spans="1:23" ht="21" customHeight="1" x14ac:dyDescent="0.25">
      <c r="A35" s="600"/>
      <c r="B35" s="587"/>
      <c r="C35" s="104" t="s">
        <v>4906</v>
      </c>
      <c r="D35" s="88">
        <v>9090519</v>
      </c>
      <c r="E35" s="88" t="s">
        <v>93</v>
      </c>
      <c r="F35" s="80"/>
      <c r="G35" s="80" t="s">
        <v>4907</v>
      </c>
      <c r="H35" s="88"/>
      <c r="I35" s="88" t="s">
        <v>34</v>
      </c>
      <c r="J35" s="161"/>
      <c r="K35" s="15">
        <f t="shared" si="6"/>
        <v>0</v>
      </c>
      <c r="L35" s="16"/>
      <c r="M35" s="16">
        <f t="shared" si="1"/>
        <v>0</v>
      </c>
      <c r="N35" s="16"/>
      <c r="O35" s="15">
        <f t="shared" si="7"/>
        <v>0</v>
      </c>
      <c r="P35" s="17"/>
      <c r="Q35" s="15">
        <f t="shared" si="8"/>
        <v>0</v>
      </c>
      <c r="R35" s="15"/>
      <c r="S35" s="15">
        <f t="shared" si="9"/>
        <v>0</v>
      </c>
      <c r="T35" s="127"/>
      <c r="U35" s="15">
        <f t="shared" si="10"/>
        <v>0</v>
      </c>
      <c r="V35" s="546"/>
      <c r="W35" s="546"/>
    </row>
    <row r="36" spans="1:23" ht="21" customHeight="1" x14ac:dyDescent="0.25">
      <c r="A36" s="586" t="s">
        <v>240</v>
      </c>
      <c r="B36" s="587"/>
      <c r="C36" s="148" t="s">
        <v>4908</v>
      </c>
      <c r="D36" s="50">
        <v>73046151</v>
      </c>
      <c r="E36" s="201" t="s">
        <v>45</v>
      </c>
      <c r="F36" s="79" t="s">
        <v>60</v>
      </c>
      <c r="G36" s="105" t="s">
        <v>4909</v>
      </c>
      <c r="H36" s="182"/>
      <c r="I36" s="134" t="s">
        <v>57</v>
      </c>
      <c r="J36" s="55">
        <v>0.45902777777777781</v>
      </c>
      <c r="K36" s="41">
        <f t="shared" si="6"/>
        <v>0.45902777777777781</v>
      </c>
      <c r="L36" s="70">
        <v>0.50486111111111109</v>
      </c>
      <c r="M36" s="70">
        <f t="shared" si="1"/>
        <v>0.50486111111111109</v>
      </c>
      <c r="N36" s="70">
        <v>0.51388888888888884</v>
      </c>
      <c r="O36" s="41">
        <f t="shared" si="7"/>
        <v>0.51388888888888884</v>
      </c>
      <c r="P36" s="71">
        <v>0.59652777777777777</v>
      </c>
      <c r="Q36" s="41">
        <f t="shared" si="8"/>
        <v>0.59652777777777777</v>
      </c>
      <c r="R36" s="41">
        <v>0.61111111111111116</v>
      </c>
      <c r="S36" s="41">
        <f t="shared" si="9"/>
        <v>0.61111111111111116</v>
      </c>
      <c r="T36" s="126">
        <v>0.62847222222222221</v>
      </c>
      <c r="U36" s="72">
        <f t="shared" si="10"/>
        <v>0.62847222222222221</v>
      </c>
      <c r="V36" s="539">
        <v>100</v>
      </c>
      <c r="W36" s="539">
        <v>60</v>
      </c>
    </row>
    <row r="37" spans="1:23" ht="21" customHeight="1" x14ac:dyDescent="0.25">
      <c r="A37" s="586" t="s">
        <v>454</v>
      </c>
      <c r="B37" s="587"/>
      <c r="C37" s="148" t="s">
        <v>4910</v>
      </c>
      <c r="D37" s="50">
        <v>9859241</v>
      </c>
      <c r="E37" s="21" t="s">
        <v>301</v>
      </c>
      <c r="F37" s="79" t="s">
        <v>757</v>
      </c>
      <c r="G37" s="105" t="s">
        <v>4909</v>
      </c>
      <c r="H37" s="186"/>
      <c r="I37" s="186" t="s">
        <v>159</v>
      </c>
      <c r="J37" s="55">
        <v>0.46041666666666659</v>
      </c>
      <c r="K37" s="41">
        <f t="shared" si="6"/>
        <v>0.46041666666666659</v>
      </c>
      <c r="L37" s="70">
        <v>0.5083333333333333</v>
      </c>
      <c r="M37" s="70">
        <f t="shared" si="1"/>
        <v>0.5083333333333333</v>
      </c>
      <c r="N37" s="70">
        <v>0.51527777777777772</v>
      </c>
      <c r="O37" s="41">
        <f t="shared" si="7"/>
        <v>0.51527777777777772</v>
      </c>
      <c r="P37" s="71">
        <v>0.61458333333333337</v>
      </c>
      <c r="Q37" s="41">
        <f t="shared" si="8"/>
        <v>0.61458333333333337</v>
      </c>
      <c r="R37" s="41">
        <v>0.62847222222222221</v>
      </c>
      <c r="S37" s="41">
        <f t="shared" si="9"/>
        <v>0.62847222222222221</v>
      </c>
      <c r="T37" s="126">
        <v>0.64097222222222228</v>
      </c>
      <c r="U37" s="72">
        <f t="shared" si="10"/>
        <v>0.64097222222222228</v>
      </c>
      <c r="V37" s="539">
        <v>130</v>
      </c>
      <c r="W37" s="539">
        <v>30</v>
      </c>
    </row>
    <row r="38" spans="1:23" s="46" customFormat="1" ht="21" customHeight="1" x14ac:dyDescent="0.25">
      <c r="A38" s="586" t="s">
        <v>244</v>
      </c>
      <c r="B38" s="587"/>
      <c r="C38" s="187" t="s">
        <v>4911</v>
      </c>
      <c r="D38" s="129">
        <v>40033137</v>
      </c>
      <c r="E38" s="50" t="s">
        <v>37</v>
      </c>
      <c r="F38" s="79" t="s">
        <v>1156</v>
      </c>
      <c r="G38" s="105"/>
      <c r="H38" s="180"/>
      <c r="I38" s="105" t="s">
        <v>780</v>
      </c>
      <c r="J38" s="55">
        <v>0.46250000000000002</v>
      </c>
      <c r="K38" s="41">
        <f t="shared" si="6"/>
        <v>0.46250000000000002</v>
      </c>
      <c r="L38" s="70">
        <v>0.51111111111111107</v>
      </c>
      <c r="M38" s="70">
        <f t="shared" si="1"/>
        <v>0.51111111111111107</v>
      </c>
      <c r="N38" s="70">
        <v>0.51944444444444449</v>
      </c>
      <c r="O38" s="41">
        <f t="shared" si="7"/>
        <v>0.51944444444444449</v>
      </c>
      <c r="P38" s="71">
        <v>0.57430555555555551</v>
      </c>
      <c r="Q38" s="41">
        <f t="shared" si="8"/>
        <v>0.57430555555555551</v>
      </c>
      <c r="R38" s="41">
        <v>0.62569444444444444</v>
      </c>
      <c r="S38" s="41">
        <f t="shared" si="9"/>
        <v>0.62569444444444444</v>
      </c>
      <c r="T38" s="126">
        <v>0.64652777777777781</v>
      </c>
      <c r="U38" s="72">
        <f t="shared" si="10"/>
        <v>0.64652777777777781</v>
      </c>
      <c r="V38" s="539">
        <v>80</v>
      </c>
      <c r="W38" s="539"/>
    </row>
    <row r="39" spans="1:23" ht="21" customHeight="1" x14ac:dyDescent="0.25">
      <c r="A39" s="589" t="s">
        <v>245</v>
      </c>
      <c r="B39" s="589"/>
      <c r="C39" s="135" t="s">
        <v>4912</v>
      </c>
      <c r="D39" s="217">
        <v>44358472</v>
      </c>
      <c r="E39" s="201" t="s">
        <v>45</v>
      </c>
      <c r="F39" s="79" t="s">
        <v>1156</v>
      </c>
      <c r="G39" s="245"/>
      <c r="H39" s="347"/>
      <c r="I39" s="245" t="s">
        <v>722</v>
      </c>
      <c r="J39" s="55">
        <v>0.48055555555555562</v>
      </c>
      <c r="K39" s="41">
        <f t="shared" si="6"/>
        <v>0.48055555555555562</v>
      </c>
      <c r="L39" s="70">
        <v>0.5180555555555556</v>
      </c>
      <c r="M39" s="70">
        <f t="shared" si="1"/>
        <v>0.5180555555555556</v>
      </c>
      <c r="N39" s="41">
        <v>0.52569444444444446</v>
      </c>
      <c r="O39" s="41">
        <f t="shared" si="7"/>
        <v>0.52569444444444446</v>
      </c>
      <c r="P39" s="70">
        <v>0.63958333333333328</v>
      </c>
      <c r="Q39" s="70">
        <f t="shared" si="8"/>
        <v>0.63958333333333328</v>
      </c>
      <c r="R39" s="41">
        <v>0.65069444444444446</v>
      </c>
      <c r="S39" s="41">
        <f t="shared" si="9"/>
        <v>0.65069444444444446</v>
      </c>
      <c r="T39" s="126">
        <v>0.6645833333333333</v>
      </c>
      <c r="U39" s="72">
        <f t="shared" si="10"/>
        <v>0.6645833333333333</v>
      </c>
      <c r="V39" s="539">
        <v>80</v>
      </c>
      <c r="W39" s="539"/>
    </row>
    <row r="40" spans="1:23" s="46" customFormat="1" ht="21" customHeight="1" x14ac:dyDescent="0.25">
      <c r="A40" s="586" t="s">
        <v>246</v>
      </c>
      <c r="B40" s="587"/>
      <c r="C40" s="230" t="s">
        <v>4913</v>
      </c>
      <c r="D40" s="50">
        <v>44742046</v>
      </c>
      <c r="E40" s="50" t="s">
        <v>84</v>
      </c>
      <c r="F40" s="79" t="s">
        <v>4914</v>
      </c>
      <c r="G40" s="184" t="s">
        <v>1258</v>
      </c>
      <c r="H40" s="326"/>
      <c r="I40" s="87" t="s">
        <v>161</v>
      </c>
      <c r="J40" s="55">
        <v>0.47222222222222221</v>
      </c>
      <c r="K40" s="41">
        <f t="shared" si="6"/>
        <v>0.47222222222222221</v>
      </c>
      <c r="L40" s="70">
        <v>0.51388888888888884</v>
      </c>
      <c r="M40" s="70">
        <v>0.64236111111111116</v>
      </c>
      <c r="N40" s="70">
        <v>0.52361111111111114</v>
      </c>
      <c r="O40" s="70">
        <f t="shared" si="7"/>
        <v>0.52361111111111114</v>
      </c>
      <c r="P40" s="70">
        <v>0.62777777777777777</v>
      </c>
      <c r="Q40" s="70">
        <f t="shared" si="8"/>
        <v>0.62777777777777777</v>
      </c>
      <c r="R40" s="70">
        <v>0.63958333333333328</v>
      </c>
      <c r="S40" s="70">
        <f t="shared" si="9"/>
        <v>0.63958333333333328</v>
      </c>
      <c r="T40" s="101">
        <v>0.65277777777777779</v>
      </c>
      <c r="U40" s="101">
        <f t="shared" si="10"/>
        <v>0.65277777777777779</v>
      </c>
      <c r="V40" s="541">
        <v>80</v>
      </c>
      <c r="W40" s="110">
        <v>50</v>
      </c>
    </row>
    <row r="41" spans="1:23" ht="21" customHeight="1" x14ac:dyDescent="0.25">
      <c r="A41" s="586" t="s">
        <v>250</v>
      </c>
      <c r="B41" s="587"/>
      <c r="C41" s="187" t="s">
        <v>4915</v>
      </c>
      <c r="D41" s="50">
        <v>47547254</v>
      </c>
      <c r="E41" s="201" t="s">
        <v>45</v>
      </c>
      <c r="F41" s="79" t="s">
        <v>1156</v>
      </c>
      <c r="G41" s="256"/>
      <c r="H41" s="334"/>
      <c r="I41" s="256" t="s">
        <v>4916</v>
      </c>
      <c r="J41" s="55">
        <v>0.47499999999999998</v>
      </c>
      <c r="K41" s="41">
        <f t="shared" si="6"/>
        <v>0.47499999999999998</v>
      </c>
      <c r="L41" s="70">
        <v>0.51944444444444449</v>
      </c>
      <c r="M41" s="70">
        <f t="shared" ref="M41:M59" si="11">L41+$M$62</f>
        <v>0.51944444444444449</v>
      </c>
      <c r="N41" s="70">
        <v>0.52847222222222223</v>
      </c>
      <c r="O41" s="41">
        <f t="shared" si="7"/>
        <v>0.52847222222222223</v>
      </c>
      <c r="P41" s="71">
        <v>0.65069444444444446</v>
      </c>
      <c r="Q41" s="41">
        <f t="shared" si="8"/>
        <v>0.65069444444444446</v>
      </c>
      <c r="R41" s="41">
        <v>0.66180555555555554</v>
      </c>
      <c r="S41" s="41">
        <f t="shared" si="9"/>
        <v>0.66180555555555554</v>
      </c>
      <c r="T41" s="126">
        <v>0.67847222222222225</v>
      </c>
      <c r="U41" s="72">
        <f t="shared" si="10"/>
        <v>0.67847222222222225</v>
      </c>
      <c r="V41" s="541">
        <v>80</v>
      </c>
      <c r="W41" s="110"/>
    </row>
    <row r="42" spans="1:23" ht="21" customHeight="1" x14ac:dyDescent="0.25">
      <c r="A42" s="586" t="s">
        <v>254</v>
      </c>
      <c r="B42" s="587"/>
      <c r="C42" s="560" t="s">
        <v>4917</v>
      </c>
      <c r="D42" s="50">
        <v>5378237</v>
      </c>
      <c r="E42" s="201" t="s">
        <v>345</v>
      </c>
      <c r="F42" s="79" t="s">
        <v>1156</v>
      </c>
      <c r="G42" s="245"/>
      <c r="H42" s="347"/>
      <c r="I42" s="245" t="s">
        <v>1965</v>
      </c>
      <c r="J42" s="55">
        <v>0.49375000000000002</v>
      </c>
      <c r="K42" s="41">
        <f t="shared" si="6"/>
        <v>0.49375000000000002</v>
      </c>
      <c r="L42" s="70">
        <v>0.52222222222222225</v>
      </c>
      <c r="M42" s="70">
        <f t="shared" si="11"/>
        <v>0.52222222222222225</v>
      </c>
      <c r="N42" s="70">
        <v>0.53055555555555556</v>
      </c>
      <c r="O42" s="41">
        <f t="shared" si="7"/>
        <v>0.53055555555555556</v>
      </c>
      <c r="P42" s="71">
        <v>0.59027777777777779</v>
      </c>
      <c r="Q42" s="41">
        <f t="shared" si="8"/>
        <v>0.59027777777777779</v>
      </c>
      <c r="R42" s="41">
        <v>0.63194444444444442</v>
      </c>
      <c r="S42" s="41">
        <f t="shared" si="9"/>
        <v>0.63194444444444442</v>
      </c>
      <c r="T42" s="126">
        <v>0.64444444444444449</v>
      </c>
      <c r="U42" s="72">
        <f t="shared" si="10"/>
        <v>0.64444444444444449</v>
      </c>
      <c r="V42" s="541">
        <v>80</v>
      </c>
      <c r="W42" s="110"/>
    </row>
    <row r="43" spans="1:23" ht="21" customHeight="1" x14ac:dyDescent="0.25">
      <c r="A43" s="586" t="s">
        <v>256</v>
      </c>
      <c r="B43" s="587"/>
      <c r="C43" s="561" t="s">
        <v>4918</v>
      </c>
      <c r="D43" s="129">
        <v>73088287</v>
      </c>
      <c r="E43" s="201" t="s">
        <v>45</v>
      </c>
      <c r="F43" s="79" t="s">
        <v>60</v>
      </c>
      <c r="G43" s="105" t="s">
        <v>341</v>
      </c>
      <c r="H43" s="329"/>
      <c r="I43" s="186" t="s">
        <v>159</v>
      </c>
      <c r="J43" s="55">
        <v>0.49583333333333329</v>
      </c>
      <c r="K43" s="41">
        <f t="shared" si="6"/>
        <v>0.49583333333333329</v>
      </c>
      <c r="L43" s="70">
        <v>0.52708333333333335</v>
      </c>
      <c r="M43" s="70">
        <f t="shared" si="11"/>
        <v>0.52708333333333335</v>
      </c>
      <c r="N43" s="70">
        <v>0.53472222222222221</v>
      </c>
      <c r="O43" s="70">
        <f t="shared" si="7"/>
        <v>0.53472222222222221</v>
      </c>
      <c r="P43" s="70">
        <v>0.60347222222222219</v>
      </c>
      <c r="Q43" s="70">
        <f t="shared" si="8"/>
        <v>0.60347222222222219</v>
      </c>
      <c r="R43" s="70">
        <v>0.63680555555555551</v>
      </c>
      <c r="S43" s="70">
        <f t="shared" si="9"/>
        <v>0.63680555555555551</v>
      </c>
      <c r="T43" s="101">
        <v>0.65833333333333333</v>
      </c>
      <c r="U43" s="101">
        <f t="shared" si="10"/>
        <v>0.65833333333333333</v>
      </c>
      <c r="V43" s="541">
        <v>120</v>
      </c>
      <c r="W43" s="110">
        <v>30</v>
      </c>
    </row>
    <row r="44" spans="1:23" ht="21" customHeight="1" x14ac:dyDescent="0.25">
      <c r="A44" s="586" t="s">
        <v>260</v>
      </c>
      <c r="B44" s="587"/>
      <c r="C44" s="97" t="s">
        <v>4919</v>
      </c>
      <c r="D44" s="217">
        <v>46480410</v>
      </c>
      <c r="E44" s="201" t="s">
        <v>45</v>
      </c>
      <c r="F44" s="79" t="s">
        <v>60</v>
      </c>
      <c r="G44" s="50"/>
      <c r="H44" s="182"/>
      <c r="I44" s="50" t="s">
        <v>2295</v>
      </c>
      <c r="J44" s="55">
        <v>0.50277777777777777</v>
      </c>
      <c r="K44" s="41">
        <f t="shared" si="6"/>
        <v>0.50277777777777777</v>
      </c>
      <c r="L44" s="70">
        <v>0.53055555555555556</v>
      </c>
      <c r="M44" s="70">
        <f t="shared" si="11"/>
        <v>0.53055555555555556</v>
      </c>
      <c r="N44" s="70">
        <v>0.54374999999999996</v>
      </c>
      <c r="O44" s="70">
        <f t="shared" si="7"/>
        <v>0.54374999999999996</v>
      </c>
      <c r="P44" s="70">
        <v>0.66249999999999998</v>
      </c>
      <c r="Q44" s="70">
        <f t="shared" si="8"/>
        <v>0.66249999999999998</v>
      </c>
      <c r="R44" s="70">
        <v>0.6743055555555556</v>
      </c>
      <c r="S44" s="70">
        <f t="shared" si="9"/>
        <v>0.6743055555555556</v>
      </c>
      <c r="T44" s="101">
        <v>0.69166666666666665</v>
      </c>
      <c r="U44" s="101">
        <f t="shared" si="10"/>
        <v>0.69166666666666665</v>
      </c>
      <c r="V44" s="541">
        <v>80</v>
      </c>
      <c r="W44" s="110"/>
    </row>
    <row r="45" spans="1:23" ht="21" customHeight="1" x14ac:dyDescent="0.25">
      <c r="A45" s="586" t="s">
        <v>263</v>
      </c>
      <c r="B45" s="587"/>
      <c r="C45" s="148" t="s">
        <v>4920</v>
      </c>
      <c r="D45" s="129">
        <v>77672262</v>
      </c>
      <c r="E45" s="201" t="s">
        <v>4899</v>
      </c>
      <c r="F45" s="142" t="s">
        <v>60</v>
      </c>
      <c r="G45" s="105" t="s">
        <v>370</v>
      </c>
      <c r="H45" s="245"/>
      <c r="I45" s="245" t="s">
        <v>1471</v>
      </c>
      <c r="J45" s="55">
        <v>0.53194444444444444</v>
      </c>
      <c r="K45" s="41">
        <f t="shared" si="6"/>
        <v>0.53194444444444444</v>
      </c>
      <c r="L45" s="70">
        <v>0.54097222222222219</v>
      </c>
      <c r="M45" s="70">
        <f t="shared" si="11"/>
        <v>0.54097222222222219</v>
      </c>
      <c r="N45" s="70">
        <v>0.54861111111111116</v>
      </c>
      <c r="O45" s="70">
        <f t="shared" si="7"/>
        <v>0.54861111111111116</v>
      </c>
      <c r="P45" s="71">
        <v>0.60833333333333328</v>
      </c>
      <c r="Q45" s="41">
        <f t="shared" si="8"/>
        <v>0.60833333333333328</v>
      </c>
      <c r="R45" s="41">
        <v>0.64166666666666672</v>
      </c>
      <c r="S45" s="41">
        <f t="shared" si="9"/>
        <v>0.64166666666666672</v>
      </c>
      <c r="T45" s="126">
        <f>+T43</f>
        <v>0.65833333333333333</v>
      </c>
      <c r="U45" s="72">
        <f t="shared" si="10"/>
        <v>0.65833333333333333</v>
      </c>
      <c r="V45" s="541">
        <v>80</v>
      </c>
      <c r="W45" s="110">
        <v>30</v>
      </c>
    </row>
    <row r="46" spans="1:23" ht="21" customHeight="1" x14ac:dyDescent="0.25">
      <c r="A46" s="586" t="s">
        <v>265</v>
      </c>
      <c r="B46" s="587"/>
      <c r="C46" s="148" t="s">
        <v>4921</v>
      </c>
      <c r="D46" s="129">
        <v>46742691</v>
      </c>
      <c r="E46" s="201" t="s">
        <v>45</v>
      </c>
      <c r="F46" s="142" t="s">
        <v>60</v>
      </c>
      <c r="G46" s="105" t="s">
        <v>75</v>
      </c>
      <c r="H46" s="420" t="s">
        <v>1285</v>
      </c>
      <c r="I46" s="245" t="s">
        <v>439</v>
      </c>
      <c r="J46" s="55">
        <v>0.50972222222222219</v>
      </c>
      <c r="K46" s="41">
        <f t="shared" si="6"/>
        <v>0.50972222222222219</v>
      </c>
      <c r="L46" s="70">
        <v>0.53472222222222221</v>
      </c>
      <c r="M46" s="70">
        <f t="shared" si="11"/>
        <v>0.53472222222222221</v>
      </c>
      <c r="N46" s="70">
        <v>0.5395833333333333</v>
      </c>
      <c r="O46" s="70">
        <f t="shared" si="7"/>
        <v>0.5395833333333333</v>
      </c>
      <c r="P46" s="70">
        <v>0.6166666666666667</v>
      </c>
      <c r="Q46" s="70">
        <f t="shared" si="8"/>
        <v>0.6166666666666667</v>
      </c>
      <c r="R46" s="70">
        <v>0.65902777777777777</v>
      </c>
      <c r="S46" s="70">
        <f t="shared" si="9"/>
        <v>0.65902777777777777</v>
      </c>
      <c r="T46" s="101">
        <v>0.67291666666666672</v>
      </c>
      <c r="U46" s="101">
        <f t="shared" si="10"/>
        <v>0.67291666666666672</v>
      </c>
      <c r="V46" s="541">
        <v>80</v>
      </c>
      <c r="W46" s="110">
        <v>50</v>
      </c>
    </row>
    <row r="47" spans="1:23" ht="21" customHeight="1" x14ac:dyDescent="0.25">
      <c r="A47" s="586" t="s">
        <v>267</v>
      </c>
      <c r="B47" s="587"/>
      <c r="C47" s="148" t="s">
        <v>4922</v>
      </c>
      <c r="D47" s="129">
        <v>47606804</v>
      </c>
      <c r="E47" s="50" t="s">
        <v>37</v>
      </c>
      <c r="F47" s="142" t="s">
        <v>60</v>
      </c>
      <c r="G47" s="105"/>
      <c r="H47" s="180"/>
      <c r="I47" s="105" t="s">
        <v>780</v>
      </c>
      <c r="J47" s="55">
        <v>0.51458333333333328</v>
      </c>
      <c r="K47" s="41">
        <f t="shared" si="6"/>
        <v>0.51458333333333328</v>
      </c>
      <c r="L47" s="70">
        <v>0.5395833333333333</v>
      </c>
      <c r="M47" s="70">
        <f t="shared" si="11"/>
        <v>0.5395833333333333</v>
      </c>
      <c r="N47" s="70">
        <v>0.55069444444444449</v>
      </c>
      <c r="O47" s="70">
        <f t="shared" si="7"/>
        <v>0.55069444444444449</v>
      </c>
      <c r="P47" s="70">
        <v>0.61736111111111114</v>
      </c>
      <c r="Q47" s="70">
        <f t="shared" si="8"/>
        <v>0.61736111111111114</v>
      </c>
      <c r="R47" s="70">
        <v>0.6479166666666667</v>
      </c>
      <c r="S47" s="70">
        <f t="shared" si="9"/>
        <v>0.6479166666666667</v>
      </c>
      <c r="T47" s="101">
        <v>0.67083333333333328</v>
      </c>
      <c r="U47" s="101">
        <f t="shared" si="10"/>
        <v>0.67083333333333328</v>
      </c>
      <c r="V47" s="541">
        <v>80</v>
      </c>
      <c r="W47" s="110">
        <v>30</v>
      </c>
    </row>
    <row r="48" spans="1:23" ht="21" customHeight="1" x14ac:dyDescent="0.25">
      <c r="A48" s="586" t="s">
        <v>269</v>
      </c>
      <c r="B48" s="587"/>
      <c r="C48" s="97" t="s">
        <v>4923</v>
      </c>
      <c r="D48" s="129">
        <v>7637147</v>
      </c>
      <c r="E48" s="21" t="s">
        <v>1902</v>
      </c>
      <c r="F48" s="142" t="s">
        <v>60</v>
      </c>
      <c r="G48" s="95"/>
      <c r="H48" s="180"/>
      <c r="I48" s="105" t="s">
        <v>780</v>
      </c>
      <c r="J48" s="55">
        <v>0.55069444444444449</v>
      </c>
      <c r="K48" s="41">
        <f t="shared" si="6"/>
        <v>0.55069444444444449</v>
      </c>
      <c r="L48" s="70">
        <v>0.55208333333333337</v>
      </c>
      <c r="M48" s="70">
        <f t="shared" si="11"/>
        <v>0.55208333333333337</v>
      </c>
      <c r="N48" s="70">
        <v>0.56111111111111112</v>
      </c>
      <c r="O48" s="70">
        <f t="shared" si="7"/>
        <v>0.56111111111111112</v>
      </c>
      <c r="P48" s="70">
        <v>0.68263888888888891</v>
      </c>
      <c r="Q48" s="70">
        <f t="shared" si="8"/>
        <v>0.68263888888888891</v>
      </c>
      <c r="R48" s="70">
        <v>0.7104166666666667</v>
      </c>
      <c r="S48" s="70">
        <f t="shared" si="9"/>
        <v>0.7104166666666667</v>
      </c>
      <c r="T48" s="101">
        <v>0.72361111111111109</v>
      </c>
      <c r="U48" s="101">
        <f t="shared" si="10"/>
        <v>0.72361111111111109</v>
      </c>
      <c r="V48" s="541">
        <v>80</v>
      </c>
      <c r="W48" s="110"/>
    </row>
    <row r="49" spans="1:23" ht="21" customHeight="1" x14ac:dyDescent="0.25">
      <c r="A49" s="586" t="s">
        <v>272</v>
      </c>
      <c r="B49" s="587"/>
      <c r="C49" s="97" t="s">
        <v>4924</v>
      </c>
      <c r="D49" s="129">
        <v>71705361</v>
      </c>
      <c r="E49" s="201" t="s">
        <v>45</v>
      </c>
      <c r="F49" s="142" t="s">
        <v>60</v>
      </c>
      <c r="G49" s="95"/>
      <c r="H49" s="180"/>
      <c r="I49" s="105" t="s">
        <v>780</v>
      </c>
      <c r="J49" s="55">
        <v>0.55208333333333337</v>
      </c>
      <c r="K49" s="41">
        <f t="shared" si="6"/>
        <v>0.55208333333333337</v>
      </c>
      <c r="L49" s="70">
        <v>0.55277777777777781</v>
      </c>
      <c r="M49" s="70">
        <f t="shared" si="11"/>
        <v>0.55277777777777781</v>
      </c>
      <c r="N49" s="70">
        <v>0.56319444444444444</v>
      </c>
      <c r="O49" s="70">
        <f t="shared" si="7"/>
        <v>0.56319444444444444</v>
      </c>
      <c r="P49" s="70">
        <v>0.6743055555555556</v>
      </c>
      <c r="Q49" s="70">
        <f t="shared" si="8"/>
        <v>0.6743055555555556</v>
      </c>
      <c r="R49" s="70">
        <v>0.68680555555555556</v>
      </c>
      <c r="S49" s="70">
        <f t="shared" si="9"/>
        <v>0.68680555555555556</v>
      </c>
      <c r="T49" s="101">
        <v>0.70416666666666672</v>
      </c>
      <c r="U49" s="101">
        <f t="shared" si="10"/>
        <v>0.70416666666666672</v>
      </c>
      <c r="V49" s="541">
        <v>80</v>
      </c>
      <c r="W49" s="110"/>
    </row>
    <row r="50" spans="1:23" ht="21" customHeight="1" x14ac:dyDescent="0.25">
      <c r="A50" s="586" t="s">
        <v>274</v>
      </c>
      <c r="B50" s="587"/>
      <c r="C50" s="97" t="s">
        <v>4925</v>
      </c>
      <c r="D50" s="129">
        <v>43462168</v>
      </c>
      <c r="E50" s="50" t="s">
        <v>84</v>
      </c>
      <c r="F50" s="142" t="s">
        <v>60</v>
      </c>
      <c r="G50" s="105" t="s">
        <v>397</v>
      </c>
      <c r="H50" s="134"/>
      <c r="I50" s="134" t="s">
        <v>4867</v>
      </c>
      <c r="J50" s="55">
        <v>0.57638888888888884</v>
      </c>
      <c r="K50" s="41">
        <f t="shared" si="6"/>
        <v>0.57638888888888884</v>
      </c>
      <c r="L50" s="70">
        <v>0.57708333333333328</v>
      </c>
      <c r="M50" s="70">
        <f t="shared" si="11"/>
        <v>0.57708333333333328</v>
      </c>
      <c r="N50" s="70">
        <v>0.58472222222222225</v>
      </c>
      <c r="O50" s="70">
        <f t="shared" si="7"/>
        <v>0.58472222222222225</v>
      </c>
      <c r="P50" s="70">
        <v>0.68472222222222223</v>
      </c>
      <c r="Q50" s="70">
        <f t="shared" si="8"/>
        <v>0.68472222222222223</v>
      </c>
      <c r="R50" s="70">
        <v>0.70763888888888893</v>
      </c>
      <c r="S50" s="70">
        <f t="shared" si="9"/>
        <v>0.70763888888888893</v>
      </c>
      <c r="T50" s="101">
        <v>0.72013888888888888</v>
      </c>
      <c r="U50" s="101">
        <f t="shared" si="10"/>
        <v>0.72013888888888888</v>
      </c>
      <c r="V50" s="541">
        <v>80</v>
      </c>
      <c r="W50" s="110"/>
    </row>
    <row r="51" spans="1:23" ht="21" customHeight="1" x14ac:dyDescent="0.25">
      <c r="A51" s="586" t="s">
        <v>276</v>
      </c>
      <c r="B51" s="587"/>
      <c r="C51" s="148" t="s">
        <v>4926</v>
      </c>
      <c r="D51" s="129">
        <v>10457978</v>
      </c>
      <c r="E51" s="201" t="s">
        <v>45</v>
      </c>
      <c r="F51" s="79" t="s">
        <v>60</v>
      </c>
      <c r="G51" s="105" t="s">
        <v>69</v>
      </c>
      <c r="H51" s="182"/>
      <c r="I51" s="50" t="s">
        <v>664</v>
      </c>
      <c r="J51" s="55">
        <v>0.59513888888888888</v>
      </c>
      <c r="K51" s="41">
        <f t="shared" si="6"/>
        <v>0.59513888888888888</v>
      </c>
      <c r="L51" s="70">
        <v>0.59791666666666665</v>
      </c>
      <c r="M51" s="70">
        <f t="shared" si="11"/>
        <v>0.59791666666666665</v>
      </c>
      <c r="N51" s="70">
        <v>0.60902777777777772</v>
      </c>
      <c r="O51" s="70">
        <f t="shared" si="7"/>
        <v>0.60902777777777772</v>
      </c>
      <c r="P51" s="70">
        <v>0.65763888888888888</v>
      </c>
      <c r="Q51" s="70">
        <f t="shared" si="8"/>
        <v>0.65763888888888888</v>
      </c>
      <c r="R51" s="70">
        <v>0.68472222222222223</v>
      </c>
      <c r="S51" s="70">
        <f t="shared" si="9"/>
        <v>0.68472222222222223</v>
      </c>
      <c r="T51" s="101">
        <v>0.69791666666666663</v>
      </c>
      <c r="U51" s="101">
        <f t="shared" si="10"/>
        <v>0.69791666666666663</v>
      </c>
      <c r="V51" s="541">
        <v>80</v>
      </c>
      <c r="W51" s="110">
        <v>40</v>
      </c>
    </row>
    <row r="52" spans="1:23" ht="21" customHeight="1" x14ac:dyDescent="0.25">
      <c r="A52" s="586" t="s">
        <v>279</v>
      </c>
      <c r="B52" s="587"/>
      <c r="C52" s="148" t="s">
        <v>4927</v>
      </c>
      <c r="D52" s="129">
        <v>10200321</v>
      </c>
      <c r="E52" s="201" t="s">
        <v>45</v>
      </c>
      <c r="F52" s="79" t="s">
        <v>60</v>
      </c>
      <c r="G52" s="184" t="s">
        <v>4928</v>
      </c>
      <c r="H52" s="182"/>
      <c r="I52" s="50" t="s">
        <v>664</v>
      </c>
      <c r="J52" s="55">
        <v>0.60972222222222228</v>
      </c>
      <c r="K52" s="41">
        <f t="shared" si="6"/>
        <v>0.60972222222222228</v>
      </c>
      <c r="L52" s="70">
        <v>0.61736111111111114</v>
      </c>
      <c r="M52" s="70">
        <f t="shared" si="11"/>
        <v>0.61736111111111114</v>
      </c>
      <c r="N52" s="70">
        <v>0.62569444444444444</v>
      </c>
      <c r="O52" s="41">
        <f t="shared" si="7"/>
        <v>0.62569444444444444</v>
      </c>
      <c r="P52" s="71">
        <v>0.67083333333333328</v>
      </c>
      <c r="Q52" s="41">
        <f t="shared" si="8"/>
        <v>0.67083333333333328</v>
      </c>
      <c r="R52" s="41">
        <v>0.6958333333333333</v>
      </c>
      <c r="S52" s="41">
        <f t="shared" si="9"/>
        <v>0.6958333333333333</v>
      </c>
      <c r="T52" s="126">
        <v>0.71180555555555558</v>
      </c>
      <c r="U52" s="72">
        <f t="shared" si="10"/>
        <v>0.71180555555555558</v>
      </c>
      <c r="V52" s="541">
        <v>80</v>
      </c>
      <c r="W52" s="110">
        <v>30</v>
      </c>
    </row>
    <row r="53" spans="1:23" ht="21" customHeight="1" x14ac:dyDescent="0.25">
      <c r="A53" s="586" t="s">
        <v>283</v>
      </c>
      <c r="B53" s="587"/>
      <c r="C53" s="97" t="s">
        <v>4929</v>
      </c>
      <c r="D53" s="129">
        <v>25569259</v>
      </c>
      <c r="E53" s="21" t="s">
        <v>3193</v>
      </c>
      <c r="F53" s="79" t="s">
        <v>1156</v>
      </c>
      <c r="G53" s="105"/>
      <c r="H53" s="180"/>
      <c r="I53" s="105" t="s">
        <v>780</v>
      </c>
      <c r="J53" s="55">
        <v>0.61111111111111116</v>
      </c>
      <c r="K53" s="41">
        <f t="shared" si="6"/>
        <v>0.61111111111111116</v>
      </c>
      <c r="L53" s="70">
        <v>0.62430555555555556</v>
      </c>
      <c r="M53" s="70">
        <f t="shared" si="11"/>
        <v>0.62430555555555556</v>
      </c>
      <c r="N53" s="70">
        <v>0.63124999999999998</v>
      </c>
      <c r="O53" s="41">
        <f t="shared" si="7"/>
        <v>0.63124999999999998</v>
      </c>
      <c r="P53" s="71">
        <v>0.68611111111111112</v>
      </c>
      <c r="Q53" s="41">
        <f t="shared" si="8"/>
        <v>0.68611111111111112</v>
      </c>
      <c r="R53" s="41">
        <v>0.7006944444444444</v>
      </c>
      <c r="S53" s="41">
        <f t="shared" si="9"/>
        <v>0.7006944444444444</v>
      </c>
      <c r="T53" s="126">
        <v>0.71666666666666667</v>
      </c>
      <c r="U53" s="72">
        <f t="shared" si="10"/>
        <v>0.71666666666666667</v>
      </c>
      <c r="V53" s="541">
        <v>80</v>
      </c>
      <c r="W53" s="110"/>
    </row>
    <row r="54" spans="1:23" ht="21" customHeight="1" x14ac:dyDescent="0.25">
      <c r="A54" s="586" t="s">
        <v>288</v>
      </c>
      <c r="B54" s="587"/>
      <c r="C54" s="151" t="s">
        <v>4930</v>
      </c>
      <c r="D54" s="217">
        <v>42104081</v>
      </c>
      <c r="E54" s="50" t="s">
        <v>84</v>
      </c>
      <c r="F54" s="79" t="s">
        <v>60</v>
      </c>
      <c r="G54" s="105" t="s">
        <v>69</v>
      </c>
      <c r="H54" s="326"/>
      <c r="I54" s="87" t="s">
        <v>161</v>
      </c>
      <c r="J54" s="55">
        <v>0.6333333333333333</v>
      </c>
      <c r="K54" s="41">
        <f t="shared" si="6"/>
        <v>0.6333333333333333</v>
      </c>
      <c r="L54" s="70">
        <v>0.63402777777777775</v>
      </c>
      <c r="M54" s="70">
        <f t="shared" si="11"/>
        <v>0.63402777777777775</v>
      </c>
      <c r="N54" s="70">
        <v>0.63958333333333328</v>
      </c>
      <c r="O54" s="41">
        <f t="shared" si="7"/>
        <v>0.63958333333333328</v>
      </c>
      <c r="P54" s="71">
        <v>0.69652777777777775</v>
      </c>
      <c r="Q54" s="41">
        <f t="shared" si="8"/>
        <v>0.69652777777777775</v>
      </c>
      <c r="R54" s="41">
        <v>0.72152777777777777</v>
      </c>
      <c r="S54" s="41">
        <f t="shared" si="9"/>
        <v>0.72152777777777777</v>
      </c>
      <c r="T54" s="126">
        <v>0.73472222222222228</v>
      </c>
      <c r="U54" s="72">
        <f t="shared" si="10"/>
        <v>0.73472222222222228</v>
      </c>
      <c r="V54" s="541">
        <v>80</v>
      </c>
      <c r="W54" s="110">
        <v>40</v>
      </c>
    </row>
    <row r="55" spans="1:23" ht="21" customHeight="1" x14ac:dyDescent="0.25">
      <c r="A55" s="586" t="s">
        <v>290</v>
      </c>
      <c r="B55" s="587"/>
      <c r="C55" s="97" t="s">
        <v>4931</v>
      </c>
      <c r="D55" s="50">
        <v>72306120</v>
      </c>
      <c r="E55" s="174" t="s">
        <v>138</v>
      </c>
      <c r="F55" s="79" t="s">
        <v>1156</v>
      </c>
      <c r="G55" s="180" t="s">
        <v>24</v>
      </c>
      <c r="H55" s="182"/>
      <c r="I55" s="50" t="s">
        <v>117</v>
      </c>
      <c r="J55" s="55">
        <v>0.63541666666666663</v>
      </c>
      <c r="K55" s="41">
        <f t="shared" si="6"/>
        <v>0.63541666666666663</v>
      </c>
      <c r="L55" s="70">
        <v>0.63611111111111107</v>
      </c>
      <c r="M55" s="70">
        <f t="shared" si="11"/>
        <v>0.63611111111111107</v>
      </c>
      <c r="N55" s="41">
        <v>0.64166666666666672</v>
      </c>
      <c r="O55" s="41">
        <f t="shared" si="7"/>
        <v>0.64166666666666672</v>
      </c>
      <c r="P55" s="41">
        <v>0.69444444444444442</v>
      </c>
      <c r="Q55" s="41">
        <f t="shared" si="8"/>
        <v>0.69444444444444442</v>
      </c>
      <c r="R55" s="41">
        <v>0.71319444444444446</v>
      </c>
      <c r="S55" s="41">
        <f t="shared" si="9"/>
        <v>0.71319444444444446</v>
      </c>
      <c r="T55" s="126">
        <v>0.72916666666666663</v>
      </c>
      <c r="U55" s="72">
        <f t="shared" si="10"/>
        <v>0.72916666666666663</v>
      </c>
      <c r="V55" s="541">
        <v>80</v>
      </c>
      <c r="W55" s="110"/>
    </row>
    <row r="56" spans="1:23" ht="21" customHeight="1" x14ac:dyDescent="0.25">
      <c r="A56" s="586" t="s">
        <v>293</v>
      </c>
      <c r="B56" s="587"/>
      <c r="C56" s="97" t="s">
        <v>4932</v>
      </c>
      <c r="D56" s="217">
        <v>70443080</v>
      </c>
      <c r="E56" s="50" t="s">
        <v>37</v>
      </c>
      <c r="F56" s="79" t="s">
        <v>1156</v>
      </c>
      <c r="G56" s="105"/>
      <c r="H56" s="180"/>
      <c r="I56" s="105" t="s">
        <v>780</v>
      </c>
      <c r="J56" s="55">
        <v>0.65138888888888891</v>
      </c>
      <c r="K56" s="41">
        <f t="shared" si="6"/>
        <v>0.65138888888888891</v>
      </c>
      <c r="L56" s="70">
        <v>0.65208333333333335</v>
      </c>
      <c r="M56" s="70">
        <f t="shared" si="11"/>
        <v>0.65208333333333335</v>
      </c>
      <c r="N56" s="70">
        <v>0.65902777777777777</v>
      </c>
      <c r="O56" s="41">
        <f t="shared" si="7"/>
        <v>0.65902777777777777</v>
      </c>
      <c r="P56" s="71">
        <v>0.70486111111111116</v>
      </c>
      <c r="Q56" s="41">
        <f t="shared" si="8"/>
        <v>0.70486111111111116</v>
      </c>
      <c r="R56" s="41">
        <v>0.71666666666666667</v>
      </c>
      <c r="S56" s="41">
        <f t="shared" si="9"/>
        <v>0.71666666666666667</v>
      </c>
      <c r="T56" s="126">
        <v>0.72847222222222219</v>
      </c>
      <c r="U56" s="72">
        <f t="shared" si="10"/>
        <v>0.72847222222222219</v>
      </c>
      <c r="V56" s="541">
        <v>80</v>
      </c>
      <c r="W56" s="110"/>
    </row>
    <row r="57" spans="1:23" ht="21" customHeight="1" x14ac:dyDescent="0.25">
      <c r="A57" s="586" t="s">
        <v>299</v>
      </c>
      <c r="B57" s="587"/>
      <c r="C57" s="152" t="s">
        <v>4933</v>
      </c>
      <c r="D57" s="217">
        <v>41360458</v>
      </c>
      <c r="E57" s="21" t="s">
        <v>4934</v>
      </c>
      <c r="F57" s="79" t="s">
        <v>60</v>
      </c>
      <c r="G57" s="184" t="s">
        <v>203</v>
      </c>
      <c r="H57" s="50"/>
      <c r="I57" s="50" t="s">
        <v>743</v>
      </c>
      <c r="J57" s="55">
        <v>0.65555555555555556</v>
      </c>
      <c r="K57" s="41">
        <f t="shared" si="6"/>
        <v>0.65555555555555556</v>
      </c>
      <c r="L57" s="70">
        <v>0.65833333333333333</v>
      </c>
      <c r="M57" s="70">
        <f t="shared" si="11"/>
        <v>0.65833333333333333</v>
      </c>
      <c r="N57" s="70">
        <v>0.66388888888888886</v>
      </c>
      <c r="O57" s="41">
        <f t="shared" si="7"/>
        <v>0.66388888888888886</v>
      </c>
      <c r="P57" s="71">
        <v>0.70902777777777781</v>
      </c>
      <c r="Q57" s="41">
        <f t="shared" si="8"/>
        <v>0.70902777777777781</v>
      </c>
      <c r="R57" s="41">
        <v>0.72916666666666663</v>
      </c>
      <c r="S57" s="41">
        <f t="shared" si="9"/>
        <v>0.72916666666666663</v>
      </c>
      <c r="T57" s="126">
        <v>0.74097222222222225</v>
      </c>
      <c r="U57" s="72">
        <f t="shared" si="10"/>
        <v>0.74097222222222225</v>
      </c>
      <c r="V57" s="541">
        <v>80</v>
      </c>
      <c r="W57" s="110"/>
    </row>
    <row r="58" spans="1:23" s="46" customFormat="1" ht="21" customHeight="1" x14ac:dyDescent="0.25">
      <c r="A58" s="600"/>
      <c r="B58" s="587"/>
      <c r="C58" s="192" t="s">
        <v>4935</v>
      </c>
      <c r="D58" s="288">
        <v>47856819</v>
      </c>
      <c r="E58" s="88" t="s">
        <v>45</v>
      </c>
      <c r="F58" s="80"/>
      <c r="G58" s="88"/>
      <c r="H58" s="88" t="s">
        <v>209</v>
      </c>
      <c r="I58" s="88" t="s">
        <v>232</v>
      </c>
      <c r="J58" s="161"/>
      <c r="K58" s="15">
        <f t="shared" si="6"/>
        <v>0</v>
      </c>
      <c r="L58" s="16"/>
      <c r="M58" s="16">
        <f t="shared" si="11"/>
        <v>0</v>
      </c>
      <c r="N58" s="562"/>
      <c r="O58" s="39">
        <f t="shared" si="7"/>
        <v>0</v>
      </c>
      <c r="P58" s="17"/>
      <c r="Q58" s="15">
        <f t="shared" si="8"/>
        <v>0</v>
      </c>
      <c r="R58" s="15"/>
      <c r="S58" s="15">
        <f t="shared" si="9"/>
        <v>0</v>
      </c>
      <c r="T58" s="127"/>
      <c r="U58" s="15">
        <f t="shared" si="10"/>
        <v>0</v>
      </c>
      <c r="V58" s="544"/>
      <c r="W58" s="125"/>
    </row>
    <row r="59" spans="1:23" ht="21" customHeight="1" x14ac:dyDescent="0.25">
      <c r="A59" s="586" t="s">
        <v>303</v>
      </c>
      <c r="B59" s="587"/>
      <c r="C59" s="152" t="s">
        <v>4936</v>
      </c>
      <c r="D59" s="217">
        <v>41712671</v>
      </c>
      <c r="E59" s="201" t="s">
        <v>45</v>
      </c>
      <c r="F59" s="79" t="s">
        <v>60</v>
      </c>
      <c r="G59" s="105" t="s">
        <v>24</v>
      </c>
      <c r="H59" s="182"/>
      <c r="I59" s="50" t="s">
        <v>2295</v>
      </c>
      <c r="J59" s="55">
        <v>0.6791666666666667</v>
      </c>
      <c r="K59" s="41">
        <f t="shared" si="6"/>
        <v>0.6791666666666667</v>
      </c>
      <c r="L59" s="70">
        <v>0.68055555555555558</v>
      </c>
      <c r="M59" s="70">
        <f t="shared" si="11"/>
        <v>0.68055555555555558</v>
      </c>
      <c r="N59" s="70" t="s">
        <v>4937</v>
      </c>
      <c r="O59" s="41" t="e">
        <f t="shared" si="7"/>
        <v>#VALUE!</v>
      </c>
      <c r="P59" s="41">
        <v>0.7319444444444444</v>
      </c>
      <c r="Q59" s="41">
        <f t="shared" si="8"/>
        <v>0.7319444444444444</v>
      </c>
      <c r="R59" s="41">
        <v>0.74375000000000002</v>
      </c>
      <c r="S59" s="41">
        <f t="shared" si="9"/>
        <v>0.74375000000000002</v>
      </c>
      <c r="T59" s="126">
        <v>0.75694444444444442</v>
      </c>
      <c r="U59" s="72">
        <f t="shared" si="10"/>
        <v>0.75694444444444442</v>
      </c>
      <c r="V59" s="541">
        <v>80</v>
      </c>
      <c r="W59" s="110"/>
    </row>
    <row r="60" spans="1:23" ht="21" customHeight="1" x14ac:dyDescent="0.25">
      <c r="A60" s="589"/>
      <c r="B60" s="589"/>
    </row>
    <row r="61" spans="1:23" ht="21" customHeight="1" x14ac:dyDescent="0.25">
      <c r="A61" s="589"/>
      <c r="B61" s="589"/>
    </row>
    <row r="62" spans="1:23" ht="21" customHeight="1" x14ac:dyDescent="0.25">
      <c r="A62" s="589"/>
      <c r="B62" s="589"/>
    </row>
    <row r="63" spans="1:23" ht="21" customHeight="1" x14ac:dyDescent="0.25">
      <c r="A63" s="589"/>
      <c r="B63" s="589"/>
    </row>
    <row r="64" spans="1:23" ht="21" customHeight="1" x14ac:dyDescent="0.25">
      <c r="A64" s="589"/>
      <c r="B64" s="589"/>
    </row>
    <row r="65" spans="1:8" ht="21" customHeight="1" x14ac:dyDescent="0.25">
      <c r="A65" s="589"/>
      <c r="B65" s="589"/>
    </row>
    <row r="66" spans="1:8" ht="18" customHeight="1" x14ac:dyDescent="0.25"/>
    <row r="67" spans="1:8" ht="15.75" customHeight="1" x14ac:dyDescent="0.25">
      <c r="B67" t="s">
        <v>6768</v>
      </c>
      <c r="C67" t="s">
        <v>6769</v>
      </c>
      <c r="D67" t="s">
        <v>6770</v>
      </c>
      <c r="E67" t="s">
        <v>6771</v>
      </c>
      <c r="F67" t="s">
        <v>6772</v>
      </c>
      <c r="G67" t="s">
        <v>6773</v>
      </c>
      <c r="H67" t="s">
        <v>6774</v>
      </c>
    </row>
    <row r="68" spans="1:8" ht="18" customHeight="1" x14ac:dyDescent="0.25"/>
    <row r="69" spans="1:8" ht="18" customHeight="1" x14ac:dyDescent="0.25"/>
    <row r="70" spans="1:8" ht="18" customHeight="1" x14ac:dyDescent="0.25"/>
    <row r="71" spans="1:8" ht="18" customHeight="1" x14ac:dyDescent="0.25"/>
    <row r="72" spans="1:8" ht="18" customHeight="1" x14ac:dyDescent="0.25"/>
    <row r="73" spans="1:8" ht="18" customHeight="1" x14ac:dyDescent="0.25"/>
    <row r="74" spans="1:8" ht="18" customHeight="1" x14ac:dyDescent="0.25"/>
    <row r="75" spans="1:8" ht="18" customHeight="1" x14ac:dyDescent="0.25"/>
    <row r="76" spans="1:8" ht="18" customHeight="1" x14ac:dyDescent="0.25"/>
    <row r="77" spans="1:8" ht="18" customHeight="1" x14ac:dyDescent="0.25"/>
    <row r="78" spans="1:8" ht="18" customHeight="1" x14ac:dyDescent="0.25"/>
    <row r="79" spans="1:8" ht="18" customHeight="1" x14ac:dyDescent="0.25"/>
    <row r="80" spans="1:8" ht="18" customHeight="1" x14ac:dyDescent="0.25"/>
    <row r="81" spans="2:6" ht="18" customHeight="1" x14ac:dyDescent="0.25"/>
    <row r="82" spans="2:6" ht="18" customHeight="1" x14ac:dyDescent="0.25"/>
    <row r="83" spans="2:6" ht="18" customHeight="1" x14ac:dyDescent="0.25"/>
    <row r="84" spans="2:6" ht="18" customHeight="1" x14ac:dyDescent="0.25"/>
    <row r="85" spans="2:6" ht="18" customHeight="1" x14ac:dyDescent="0.25"/>
    <row r="86" spans="2:6" ht="18" customHeight="1" x14ac:dyDescent="0.25"/>
    <row r="87" spans="2:6" ht="18" customHeight="1" x14ac:dyDescent="0.25"/>
    <row r="88" spans="2:6" ht="18" customHeight="1" x14ac:dyDescent="0.25"/>
    <row r="89" spans="2:6" ht="18" customHeight="1" x14ac:dyDescent="0.25"/>
    <row r="90" spans="2:6" ht="21" customHeight="1" x14ac:dyDescent="0.25"/>
    <row r="91" spans="2:6" ht="15.75" customHeight="1" x14ac:dyDescent="0.25">
      <c r="B91" t="s">
        <v>6768</v>
      </c>
      <c r="C91" t="s">
        <v>6769</v>
      </c>
      <c r="D91" t="s">
        <v>6770</v>
      </c>
      <c r="E91" t="s">
        <v>6771</v>
      </c>
      <c r="F91" t="s">
        <v>6772</v>
      </c>
    </row>
    <row r="92" spans="2:6" ht="15.75" customHeight="1" x14ac:dyDescent="0.25"/>
    <row r="93" spans="2:6" ht="15.75" customHeight="1" x14ac:dyDescent="0.25"/>
    <row r="94" spans="2:6" ht="21" customHeight="1" x14ac:dyDescent="0.25"/>
    <row r="95" spans="2:6" ht="21" customHeight="1" x14ac:dyDescent="0.25"/>
    <row r="96" spans="2:6" ht="18.75" customHeight="1" x14ac:dyDescent="0.25"/>
    <row r="97" spans="3:9" ht="15.75" customHeight="1" x14ac:dyDescent="0.25"/>
    <row r="98" spans="3:9" ht="15.75" customHeight="1" x14ac:dyDescent="0.25"/>
    <row r="99" spans="3:9" ht="18.75" customHeight="1" x14ac:dyDescent="0.25"/>
    <row r="103" spans="3:9" x14ac:dyDescent="0.25">
      <c r="C103" t="s">
        <v>6768</v>
      </c>
      <c r="D103" t="s">
        <v>6769</v>
      </c>
      <c r="E103" t="s">
        <v>6770</v>
      </c>
      <c r="F103" t="s">
        <v>6771</v>
      </c>
      <c r="G103" t="s">
        <v>6772</v>
      </c>
      <c r="H103" t="s">
        <v>6773</v>
      </c>
      <c r="I103" t="s">
        <v>6774</v>
      </c>
    </row>
    <row r="104" spans="3:9" ht="15.75" customHeight="1" x14ac:dyDescent="0.25"/>
    <row r="105" spans="3:9" ht="15.75" customHeight="1" x14ac:dyDescent="0.25"/>
    <row r="106" spans="3:9" ht="15.75" customHeight="1" x14ac:dyDescent="0.25"/>
    <row r="107" spans="3:9" ht="15.75" customHeight="1" x14ac:dyDescent="0.25"/>
    <row r="108" spans="3:9" ht="15.75" customHeight="1" x14ac:dyDescent="0.25"/>
    <row r="109" spans="3:9" ht="15.75" customHeight="1" x14ac:dyDescent="0.25"/>
    <row r="110" spans="3:9" ht="15.75" customHeight="1" x14ac:dyDescent="0.25"/>
    <row r="111" spans="3:9" ht="18.75" customHeight="1" x14ac:dyDescent="0.25"/>
    <row r="112" spans="3:9" ht="15.75" customHeight="1" x14ac:dyDescent="0.25"/>
  </sheetData>
  <mergeCells count="70">
    <mergeCell ref="A64:B64"/>
    <mergeCell ref="A60:B60"/>
    <mergeCell ref="A49:B49"/>
    <mergeCell ref="A51:B51"/>
    <mergeCell ref="A11:B11"/>
    <mergeCell ref="A45:B45"/>
    <mergeCell ref="A63:B63"/>
    <mergeCell ref="A28:B28"/>
    <mergeCell ref="A13:B13"/>
    <mergeCell ref="A44:B44"/>
    <mergeCell ref="A39:B39"/>
    <mergeCell ref="A40:B40"/>
    <mergeCell ref="A48:B48"/>
    <mergeCell ref="A24:B24"/>
    <mergeCell ref="A30:B30"/>
    <mergeCell ref="A15:B15"/>
    <mergeCell ref="A61:B61"/>
    <mergeCell ref="A6:B6"/>
    <mergeCell ref="A54:B54"/>
    <mergeCell ref="A16:B16"/>
    <mergeCell ref="A7:B7"/>
    <mergeCell ref="A18:B18"/>
    <mergeCell ref="A12:B12"/>
    <mergeCell ref="A21:B21"/>
    <mergeCell ref="A19:B19"/>
    <mergeCell ref="A10:B10"/>
    <mergeCell ref="A59:B59"/>
    <mergeCell ref="A65:B65"/>
    <mergeCell ref="A25:B25"/>
    <mergeCell ref="A41:B41"/>
    <mergeCell ref="A46:B46"/>
    <mergeCell ref="A37:B37"/>
    <mergeCell ref="A56:B56"/>
    <mergeCell ref="A27:B27"/>
    <mergeCell ref="A55:B55"/>
    <mergeCell ref="A50:B50"/>
    <mergeCell ref="A26:B26"/>
    <mergeCell ref="A57:B57"/>
    <mergeCell ref="A33:B33"/>
    <mergeCell ref="A53:B53"/>
    <mergeCell ref="A62:B62"/>
    <mergeCell ref="A52:B52"/>
    <mergeCell ref="A43:B43"/>
    <mergeCell ref="T1:U1"/>
    <mergeCell ref="A47:B47"/>
    <mergeCell ref="A42:B42"/>
    <mergeCell ref="L1:M1"/>
    <mergeCell ref="A32:B32"/>
    <mergeCell ref="A5:B5"/>
    <mergeCell ref="A14:B14"/>
    <mergeCell ref="A23:B23"/>
    <mergeCell ref="A17:B17"/>
    <mergeCell ref="A8:B8"/>
    <mergeCell ref="A22:B22"/>
    <mergeCell ref="A35:B35"/>
    <mergeCell ref="A4:B4"/>
    <mergeCell ref="A20:B20"/>
    <mergeCell ref="A38:B38"/>
    <mergeCell ref="A29:B29"/>
    <mergeCell ref="A9:B9"/>
    <mergeCell ref="A31:B31"/>
    <mergeCell ref="A58:B58"/>
    <mergeCell ref="R1:S1"/>
    <mergeCell ref="A34:B34"/>
    <mergeCell ref="P1:Q1"/>
    <mergeCell ref="A36:B36"/>
    <mergeCell ref="A1:B1"/>
    <mergeCell ref="A3:B3"/>
    <mergeCell ref="N1:O1"/>
    <mergeCell ref="A2:B2"/>
  </mergeCells>
  <pageMargins left="0.7" right="0.7" top="0.75" bottom="0.75" header="0.3" footer="0.3"/>
  <pageSetup paperSize="9" fitToWidth="0" orientation="landscape"/>
  <tableParts count="3">
    <tablePart r:id="rId1"/>
    <tablePart r:id="rId2"/>
    <tablePart r:id="rId3"/>
  </tableParts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F00-000000000000}">
  <sheetPr codeName="Hoja400">
    <pageSetUpPr fitToPage="1"/>
  </sheetPr>
  <dimension ref="A1:W112"/>
  <sheetViews>
    <sheetView topLeftCell="A23" workbookViewId="0">
      <selection activeCell="N36" sqref="A36:N36"/>
    </sheetView>
  </sheetViews>
  <sheetFormatPr baseColWidth="10" defaultColWidth="9.140625" defaultRowHeight="15" x14ac:dyDescent="0.25"/>
  <cols>
    <col min="1" max="2" width="2.7109375" customWidth="1"/>
    <col min="3" max="3" width="44.85546875" customWidth="1"/>
    <col min="4" max="4" width="14.5703125" customWidth="1"/>
    <col min="5" max="5" width="21.85546875" customWidth="1"/>
    <col min="6" max="6" width="22" customWidth="1"/>
    <col min="7" max="7" width="21.140625" bestFit="1" customWidth="1"/>
    <col min="8" max="8" width="20.42578125" customWidth="1"/>
    <col min="9" max="9" width="25.140625" customWidth="1"/>
    <col min="10" max="10" width="13.28515625" customWidth="1"/>
    <col min="11" max="11" width="13.5703125" customWidth="1"/>
    <col min="12" max="12" width="14.28515625" customWidth="1"/>
    <col min="13" max="13" width="13.7109375" customWidth="1"/>
    <col min="14" max="15" width="14.7109375" customWidth="1"/>
    <col min="16" max="16" width="15.28515625" customWidth="1"/>
    <col min="17" max="17" width="14.85546875" customWidth="1"/>
    <col min="18" max="19" width="15.42578125" customWidth="1"/>
    <col min="20" max="20" width="17" customWidth="1"/>
    <col min="21" max="21" width="17.85546875" customWidth="1"/>
  </cols>
  <sheetData>
    <row r="1" spans="1:23" ht="46.5" customHeight="1" x14ac:dyDescent="0.25">
      <c r="A1" s="596" t="s">
        <v>0</v>
      </c>
      <c r="B1" s="597"/>
      <c r="C1" s="10" t="s">
        <v>1</v>
      </c>
      <c r="D1" s="10" t="s">
        <v>2</v>
      </c>
      <c r="E1" s="25" t="s">
        <v>3</v>
      </c>
      <c r="F1" s="20" t="s">
        <v>4</v>
      </c>
      <c r="G1" s="1" t="s">
        <v>5</v>
      </c>
      <c r="H1" s="35" t="s">
        <v>6</v>
      </c>
      <c r="I1" s="2" t="s">
        <v>7</v>
      </c>
      <c r="J1" s="3" t="s">
        <v>8</v>
      </c>
      <c r="K1" s="3" t="s">
        <v>9</v>
      </c>
      <c r="L1" s="593" t="s">
        <v>10</v>
      </c>
      <c r="M1" s="592"/>
      <c r="N1" s="599" t="s">
        <v>11</v>
      </c>
      <c r="O1" s="592"/>
      <c r="P1" s="595" t="s">
        <v>12</v>
      </c>
      <c r="Q1" s="592"/>
      <c r="R1" s="594" t="s">
        <v>13</v>
      </c>
      <c r="S1" s="592"/>
      <c r="T1" s="591" t="s">
        <v>14</v>
      </c>
      <c r="U1" s="592"/>
      <c r="W1" s="110"/>
    </row>
    <row r="2" spans="1:23" ht="21" customHeight="1" x14ac:dyDescent="0.25">
      <c r="A2" s="586" t="s">
        <v>15</v>
      </c>
      <c r="B2" s="587"/>
      <c r="C2" s="148" t="s">
        <v>4890</v>
      </c>
      <c r="D2" s="50">
        <v>75334703</v>
      </c>
      <c r="E2" s="50" t="s">
        <v>37</v>
      </c>
      <c r="F2" s="79" t="s">
        <v>60</v>
      </c>
      <c r="G2" s="184" t="s">
        <v>1979</v>
      </c>
      <c r="H2" s="182"/>
      <c r="I2" s="50" t="s">
        <v>479</v>
      </c>
      <c r="J2" s="55">
        <v>0.34583333333333333</v>
      </c>
      <c r="K2" s="41">
        <f t="shared" ref="K2:K22" si="0">J2+$K$61</f>
        <v>0.34583333333333333</v>
      </c>
      <c r="L2" s="41">
        <v>0.34652777777777782</v>
      </c>
      <c r="M2" s="41">
        <f t="shared" ref="M2:M38" si="1">L2+$M$62</f>
        <v>0.34652777777777782</v>
      </c>
      <c r="N2" s="70">
        <v>0.35555555555555562</v>
      </c>
      <c r="O2" s="41">
        <f t="shared" ref="O2:O38" si="2">N2+$O$62</f>
        <v>0.35555555555555562</v>
      </c>
      <c r="P2" s="71">
        <v>0.39861111111111108</v>
      </c>
      <c r="Q2" s="41">
        <f t="shared" ref="Q2:Q38" si="3">P2+$Q$62</f>
        <v>0.39861111111111108</v>
      </c>
      <c r="R2" s="41">
        <v>0.41111111111111109</v>
      </c>
      <c r="S2" s="41">
        <f t="shared" ref="S2:S38" si="4">R2+$S$62</f>
        <v>0.41111111111111109</v>
      </c>
      <c r="T2" s="126">
        <v>0.43194444444444452</v>
      </c>
      <c r="U2" s="72">
        <f t="shared" ref="U2:U38" si="5">T2+$U$62</f>
        <v>0.43194444444444452</v>
      </c>
      <c r="V2" s="539">
        <v>90</v>
      </c>
      <c r="W2" s="539">
        <v>50</v>
      </c>
    </row>
    <row r="3" spans="1:23" ht="21" customHeight="1" x14ac:dyDescent="0.25">
      <c r="A3" s="586" t="s">
        <v>21</v>
      </c>
      <c r="B3" s="587"/>
      <c r="C3" s="148" t="s">
        <v>4938</v>
      </c>
      <c r="D3" s="50">
        <v>40143265</v>
      </c>
      <c r="E3" s="50" t="s">
        <v>37</v>
      </c>
      <c r="F3" s="79" t="s">
        <v>60</v>
      </c>
      <c r="G3" s="105" t="s">
        <v>370</v>
      </c>
      <c r="H3" s="180"/>
      <c r="I3" s="105" t="s">
        <v>4939</v>
      </c>
      <c r="J3" s="55">
        <v>0.35069444444444442</v>
      </c>
      <c r="K3" s="41">
        <f t="shared" si="0"/>
        <v>0.35069444444444442</v>
      </c>
      <c r="L3" s="41">
        <v>0.35138888888888892</v>
      </c>
      <c r="M3" s="41">
        <f t="shared" si="1"/>
        <v>0.35138888888888892</v>
      </c>
      <c r="N3" s="70">
        <v>0.35694444444444451</v>
      </c>
      <c r="O3" s="41">
        <f t="shared" si="2"/>
        <v>0.35694444444444451</v>
      </c>
      <c r="P3" s="71">
        <v>0.40972222222222221</v>
      </c>
      <c r="Q3" s="41">
        <f t="shared" si="3"/>
        <v>0.40972222222222221</v>
      </c>
      <c r="R3" s="41">
        <v>0.42222222222222222</v>
      </c>
      <c r="S3" s="41">
        <f t="shared" si="4"/>
        <v>0.42222222222222222</v>
      </c>
      <c r="T3" s="126">
        <v>0.44374999999999998</v>
      </c>
      <c r="U3" s="72">
        <f t="shared" si="5"/>
        <v>0.44374999999999998</v>
      </c>
      <c r="V3" s="539">
        <v>80</v>
      </c>
      <c r="W3" s="539">
        <v>30</v>
      </c>
    </row>
    <row r="4" spans="1:23" ht="21" customHeight="1" x14ac:dyDescent="0.25">
      <c r="A4" s="586" t="s">
        <v>26</v>
      </c>
      <c r="B4" s="587"/>
      <c r="C4" s="97" t="s">
        <v>4940</v>
      </c>
      <c r="D4" s="50">
        <v>43110198</v>
      </c>
      <c r="E4" s="50" t="s">
        <v>84</v>
      </c>
      <c r="F4" s="79" t="s">
        <v>60</v>
      </c>
      <c r="G4" s="105"/>
      <c r="H4" s="180"/>
      <c r="I4" s="105" t="s">
        <v>4939</v>
      </c>
      <c r="J4" s="55">
        <v>0.35208333333333341</v>
      </c>
      <c r="K4" s="41">
        <f t="shared" si="0"/>
        <v>0.35208333333333341</v>
      </c>
      <c r="L4" s="41">
        <v>0.35555555555555562</v>
      </c>
      <c r="M4" s="41">
        <f t="shared" si="1"/>
        <v>0.35555555555555562</v>
      </c>
      <c r="N4" s="70">
        <v>0.36180555555555549</v>
      </c>
      <c r="O4" s="41">
        <f t="shared" si="2"/>
        <v>0.36180555555555549</v>
      </c>
      <c r="P4" s="71">
        <v>0.42083333333333328</v>
      </c>
      <c r="Q4" s="41">
        <f t="shared" si="3"/>
        <v>0.42083333333333328</v>
      </c>
      <c r="R4" s="41">
        <v>0.43819444444444439</v>
      </c>
      <c r="S4" s="41">
        <f t="shared" si="4"/>
        <v>0.43819444444444439</v>
      </c>
      <c r="T4" s="126">
        <v>0.47638888888888892</v>
      </c>
      <c r="U4" s="72">
        <f t="shared" si="5"/>
        <v>0.47638888888888892</v>
      </c>
      <c r="V4" s="539">
        <v>80</v>
      </c>
      <c r="W4" s="539"/>
    </row>
    <row r="5" spans="1:23" ht="21" customHeight="1" x14ac:dyDescent="0.25">
      <c r="A5" s="586" t="s">
        <v>30</v>
      </c>
      <c r="B5" s="587"/>
      <c r="C5" s="148" t="s">
        <v>4941</v>
      </c>
      <c r="D5" s="50">
        <v>16004646</v>
      </c>
      <c r="E5" s="201" t="s">
        <v>45</v>
      </c>
      <c r="F5" s="79" t="s">
        <v>60</v>
      </c>
      <c r="G5" s="105" t="s">
        <v>194</v>
      </c>
      <c r="H5" s="464"/>
      <c r="I5" s="312" t="s">
        <v>168</v>
      </c>
      <c r="J5" s="55">
        <v>0.35555555555555562</v>
      </c>
      <c r="K5" s="41">
        <f t="shared" si="0"/>
        <v>0.35555555555555562</v>
      </c>
      <c r="L5" s="41">
        <v>0.36041666666666672</v>
      </c>
      <c r="M5" s="41">
        <f t="shared" si="1"/>
        <v>0.36041666666666672</v>
      </c>
      <c r="N5" s="70">
        <v>0.36527777777777781</v>
      </c>
      <c r="O5" s="41">
        <f t="shared" si="2"/>
        <v>0.36527777777777781</v>
      </c>
      <c r="P5" s="71">
        <v>0.43680555555555561</v>
      </c>
      <c r="Q5" s="41">
        <f t="shared" si="3"/>
        <v>0.43680555555555561</v>
      </c>
      <c r="R5" s="41">
        <v>0.44861111111111113</v>
      </c>
      <c r="S5" s="41">
        <f t="shared" si="4"/>
        <v>0.44861111111111113</v>
      </c>
      <c r="T5" s="126">
        <v>0.46319444444444452</v>
      </c>
      <c r="U5" s="72">
        <f t="shared" si="5"/>
        <v>0.46319444444444452</v>
      </c>
      <c r="V5" s="539">
        <v>100</v>
      </c>
      <c r="W5" s="539">
        <v>40</v>
      </c>
    </row>
    <row r="6" spans="1:23" ht="21" customHeight="1" x14ac:dyDescent="0.25">
      <c r="A6" s="586" t="s">
        <v>35</v>
      </c>
      <c r="B6" s="587"/>
      <c r="C6" s="148" t="s">
        <v>4942</v>
      </c>
      <c r="D6" s="50">
        <v>9334598</v>
      </c>
      <c r="E6" s="201" t="s">
        <v>45</v>
      </c>
      <c r="F6" s="79" t="s">
        <v>60</v>
      </c>
      <c r="G6" s="105" t="s">
        <v>370</v>
      </c>
      <c r="H6" s="245"/>
      <c r="I6" s="245" t="s">
        <v>315</v>
      </c>
      <c r="J6" s="55">
        <v>0.35625000000000001</v>
      </c>
      <c r="K6" s="41">
        <f t="shared" si="0"/>
        <v>0.35625000000000001</v>
      </c>
      <c r="L6" s="41">
        <v>0.36527777777777781</v>
      </c>
      <c r="M6" s="41">
        <f t="shared" si="1"/>
        <v>0.36527777777777781</v>
      </c>
      <c r="N6" s="70">
        <v>0.37013888888888891</v>
      </c>
      <c r="O6" s="41">
        <f t="shared" si="2"/>
        <v>0.37013888888888891</v>
      </c>
      <c r="P6" s="71">
        <v>0.45</v>
      </c>
      <c r="Q6" s="41">
        <f t="shared" si="3"/>
        <v>0.45</v>
      </c>
      <c r="R6" s="41">
        <v>0.46319444444444452</v>
      </c>
      <c r="S6" s="41">
        <f t="shared" si="4"/>
        <v>0.46319444444444452</v>
      </c>
      <c r="T6" s="126">
        <v>0.48888888888888887</v>
      </c>
      <c r="U6" s="72">
        <f t="shared" si="5"/>
        <v>0.48888888888888887</v>
      </c>
      <c r="V6" s="539">
        <v>80</v>
      </c>
      <c r="W6" s="539">
        <v>30</v>
      </c>
    </row>
    <row r="7" spans="1:23" ht="21" customHeight="1" x14ac:dyDescent="0.25">
      <c r="A7" s="586" t="s">
        <v>40</v>
      </c>
      <c r="B7" s="587"/>
      <c r="C7" s="97" t="s">
        <v>4943</v>
      </c>
      <c r="D7" s="50">
        <v>10667442</v>
      </c>
      <c r="E7" s="201" t="s">
        <v>45</v>
      </c>
      <c r="F7" s="79" t="s">
        <v>60</v>
      </c>
      <c r="G7" s="245"/>
      <c r="H7" s="347"/>
      <c r="I7" s="245" t="s">
        <v>63</v>
      </c>
      <c r="J7" s="55">
        <v>0.35694444444444451</v>
      </c>
      <c r="K7" s="41">
        <f t="shared" si="0"/>
        <v>0.35694444444444451</v>
      </c>
      <c r="L7" s="41">
        <v>0.36944444444444452</v>
      </c>
      <c r="M7" s="41">
        <f t="shared" si="1"/>
        <v>0.36944444444444452</v>
      </c>
      <c r="N7" s="70">
        <v>0.37430555555555561</v>
      </c>
      <c r="O7" s="41">
        <f t="shared" si="2"/>
        <v>0.37430555555555561</v>
      </c>
      <c r="P7" s="71">
        <v>0.46319444444444452</v>
      </c>
      <c r="Q7" s="41">
        <f t="shared" si="3"/>
        <v>0.46319444444444452</v>
      </c>
      <c r="R7" s="41">
        <v>0.47638888888888892</v>
      </c>
      <c r="S7" s="41">
        <f t="shared" si="4"/>
        <v>0.47638888888888892</v>
      </c>
      <c r="T7" s="126">
        <v>0.5</v>
      </c>
      <c r="U7" s="72">
        <f t="shared" si="5"/>
        <v>0.5</v>
      </c>
      <c r="V7" s="539">
        <v>80</v>
      </c>
      <c r="W7" s="539"/>
    </row>
    <row r="8" spans="1:23" ht="21" customHeight="1" x14ac:dyDescent="0.25">
      <c r="A8" s="586" t="s">
        <v>43</v>
      </c>
      <c r="B8" s="587"/>
      <c r="C8" s="148" t="s">
        <v>4944</v>
      </c>
      <c r="D8" s="50">
        <v>10121418</v>
      </c>
      <c r="E8" s="201" t="s">
        <v>45</v>
      </c>
      <c r="F8" s="79" t="s">
        <v>60</v>
      </c>
      <c r="G8" s="245"/>
      <c r="H8" s="347"/>
      <c r="I8" s="245" t="s">
        <v>319</v>
      </c>
      <c r="J8" s="55">
        <v>0.35972222222222222</v>
      </c>
      <c r="K8" s="41">
        <f t="shared" si="0"/>
        <v>0.35972222222222222</v>
      </c>
      <c r="L8" s="41">
        <v>0.37361111111111112</v>
      </c>
      <c r="M8" s="41">
        <f t="shared" si="1"/>
        <v>0.37361111111111112</v>
      </c>
      <c r="N8" s="70">
        <v>0.38263888888888892</v>
      </c>
      <c r="O8" s="41">
        <f t="shared" si="2"/>
        <v>0.38263888888888892</v>
      </c>
      <c r="P8" s="71">
        <v>0.47638888888888892</v>
      </c>
      <c r="Q8" s="41">
        <f t="shared" si="3"/>
        <v>0.47638888888888892</v>
      </c>
      <c r="R8" s="41">
        <v>0.4909722222222222</v>
      </c>
      <c r="S8" s="41">
        <f t="shared" si="4"/>
        <v>0.4909722222222222</v>
      </c>
      <c r="T8" s="126">
        <v>0.52361111111111114</v>
      </c>
      <c r="U8" s="72">
        <f t="shared" si="5"/>
        <v>0.52361111111111114</v>
      </c>
      <c r="V8" s="539">
        <v>80</v>
      </c>
      <c r="W8" s="539">
        <v>30</v>
      </c>
    </row>
    <row r="9" spans="1:23" ht="21" customHeight="1" x14ac:dyDescent="0.25">
      <c r="A9" s="586" t="s">
        <v>48</v>
      </c>
      <c r="B9" s="587"/>
      <c r="C9" s="97" t="s">
        <v>4945</v>
      </c>
      <c r="D9" s="50">
        <v>46160945</v>
      </c>
      <c r="E9" s="50" t="s">
        <v>84</v>
      </c>
      <c r="F9" s="79" t="s">
        <v>60</v>
      </c>
      <c r="G9" s="105"/>
      <c r="H9" s="180"/>
      <c r="I9" s="105" t="s">
        <v>4939</v>
      </c>
      <c r="J9" s="55">
        <v>0.35902777777777778</v>
      </c>
      <c r="K9" s="41">
        <f t="shared" si="0"/>
        <v>0.35902777777777778</v>
      </c>
      <c r="L9" s="41">
        <v>0.37777777777777782</v>
      </c>
      <c r="M9" s="41">
        <f t="shared" si="1"/>
        <v>0.37777777777777782</v>
      </c>
      <c r="N9" s="70">
        <v>0.37847222222222221</v>
      </c>
      <c r="O9" s="41">
        <f t="shared" si="2"/>
        <v>0.37847222222222221</v>
      </c>
      <c r="P9" s="71">
        <v>0.46805555555555561</v>
      </c>
      <c r="Q9" s="41">
        <f t="shared" si="3"/>
        <v>0.46805555555555561</v>
      </c>
      <c r="R9" s="41">
        <v>0.4826388888888889</v>
      </c>
      <c r="S9" s="41">
        <f t="shared" si="4"/>
        <v>0.4826388888888889</v>
      </c>
      <c r="T9" s="126">
        <v>0.51180555555555551</v>
      </c>
      <c r="U9" s="72">
        <f t="shared" si="5"/>
        <v>0.51180555555555551</v>
      </c>
      <c r="V9" s="539">
        <v>80</v>
      </c>
      <c r="W9" s="539"/>
    </row>
    <row r="10" spans="1:23" ht="21" customHeight="1" x14ac:dyDescent="0.25">
      <c r="A10" s="586" t="s">
        <v>54</v>
      </c>
      <c r="B10" s="587"/>
      <c r="C10" s="97" t="s">
        <v>4946</v>
      </c>
      <c r="D10" s="50">
        <v>75521985</v>
      </c>
      <c r="E10" s="50" t="s">
        <v>84</v>
      </c>
      <c r="F10" s="79" t="s">
        <v>1156</v>
      </c>
      <c r="G10" s="50"/>
      <c r="H10" s="182"/>
      <c r="I10" s="50" t="s">
        <v>987</v>
      </c>
      <c r="J10" s="55">
        <v>0.36041666666666672</v>
      </c>
      <c r="K10" s="41">
        <f t="shared" si="0"/>
        <v>0.36041666666666672</v>
      </c>
      <c r="L10" s="41">
        <v>0.38263888888888892</v>
      </c>
      <c r="M10" s="41">
        <f t="shared" si="1"/>
        <v>0.38263888888888892</v>
      </c>
      <c r="N10" s="70">
        <v>0.38750000000000001</v>
      </c>
      <c r="O10" s="41">
        <f t="shared" si="2"/>
        <v>0.38750000000000001</v>
      </c>
      <c r="P10" s="71">
        <v>0.48125000000000001</v>
      </c>
      <c r="Q10" s="41">
        <f t="shared" si="3"/>
        <v>0.48125000000000001</v>
      </c>
      <c r="R10" s="41">
        <v>0.49444444444444452</v>
      </c>
      <c r="S10" s="41">
        <f t="shared" si="4"/>
        <v>0.49444444444444452</v>
      </c>
      <c r="T10" s="126">
        <v>0.53472222222222221</v>
      </c>
      <c r="U10" s="72">
        <f t="shared" si="5"/>
        <v>0.53472222222222221</v>
      </c>
      <c r="V10" s="539">
        <v>80</v>
      </c>
      <c r="W10" s="539"/>
    </row>
    <row r="11" spans="1:23" s="46" customFormat="1" ht="21" customHeight="1" x14ac:dyDescent="0.25">
      <c r="A11" s="586" t="s">
        <v>58</v>
      </c>
      <c r="B11" s="587"/>
      <c r="C11" s="148" t="s">
        <v>4947</v>
      </c>
      <c r="D11" s="50">
        <v>70884419</v>
      </c>
      <c r="E11" s="207" t="s">
        <v>93</v>
      </c>
      <c r="F11" s="79" t="s">
        <v>60</v>
      </c>
      <c r="G11" s="105" t="s">
        <v>370</v>
      </c>
      <c r="H11" s="182"/>
      <c r="I11" s="50" t="s">
        <v>551</v>
      </c>
      <c r="J11" s="55">
        <v>0.36319444444444438</v>
      </c>
      <c r="K11" s="41">
        <f t="shared" si="0"/>
        <v>0.36319444444444438</v>
      </c>
      <c r="L11" s="41">
        <v>0.38750000000000001</v>
      </c>
      <c r="M11" s="41">
        <f t="shared" si="1"/>
        <v>0.38750000000000001</v>
      </c>
      <c r="N11" s="70">
        <v>0.39305555555555549</v>
      </c>
      <c r="O11" s="41">
        <f t="shared" si="2"/>
        <v>0.39305555555555549</v>
      </c>
      <c r="P11" s="71">
        <v>0.48819444444444438</v>
      </c>
      <c r="Q11" s="41">
        <f t="shared" si="3"/>
        <v>0.48819444444444438</v>
      </c>
      <c r="R11" s="41">
        <v>0.50486111111111109</v>
      </c>
      <c r="S11" s="41">
        <f t="shared" si="4"/>
        <v>0.50486111111111109</v>
      </c>
      <c r="T11" s="126">
        <v>0.54791666666666672</v>
      </c>
      <c r="U11" s="126">
        <f t="shared" si="5"/>
        <v>0.54791666666666672</v>
      </c>
      <c r="V11" s="539">
        <v>80</v>
      </c>
      <c r="W11" s="539">
        <v>30</v>
      </c>
    </row>
    <row r="12" spans="1:23" ht="21" customHeight="1" x14ac:dyDescent="0.25">
      <c r="A12" s="586" t="s">
        <v>64</v>
      </c>
      <c r="B12" s="587"/>
      <c r="C12" s="97" t="s">
        <v>4948</v>
      </c>
      <c r="D12" s="50">
        <v>41634250</v>
      </c>
      <c r="E12" s="207" t="s">
        <v>93</v>
      </c>
      <c r="F12" s="79" t="s">
        <v>1156</v>
      </c>
      <c r="G12" s="105" t="s">
        <v>4038</v>
      </c>
      <c r="H12" s="182" t="s">
        <v>4878</v>
      </c>
      <c r="I12" s="50" t="s">
        <v>4093</v>
      </c>
      <c r="J12" s="55">
        <v>0.36388888888888887</v>
      </c>
      <c r="K12" s="41">
        <f t="shared" si="0"/>
        <v>0.36388888888888887</v>
      </c>
      <c r="L12" s="41">
        <v>0.3923611111111111</v>
      </c>
      <c r="M12" s="41">
        <f t="shared" si="1"/>
        <v>0.3923611111111111</v>
      </c>
      <c r="N12" s="70">
        <v>0.39930555555555558</v>
      </c>
      <c r="O12" s="41">
        <f t="shared" si="2"/>
        <v>0.39930555555555558</v>
      </c>
      <c r="P12" s="71">
        <v>0.49444444444444452</v>
      </c>
      <c r="Q12" s="41">
        <f t="shared" si="3"/>
        <v>0.49444444444444452</v>
      </c>
      <c r="R12" s="41">
        <v>0.50694444444444442</v>
      </c>
      <c r="S12" s="41">
        <f t="shared" si="4"/>
        <v>0.50694444444444442</v>
      </c>
      <c r="T12" s="72">
        <v>0.55277777777777781</v>
      </c>
      <c r="U12" s="72">
        <f t="shared" si="5"/>
        <v>0.55277777777777781</v>
      </c>
      <c r="V12" s="539">
        <v>80</v>
      </c>
      <c r="W12" s="539"/>
    </row>
    <row r="13" spans="1:23" ht="21" customHeight="1" x14ac:dyDescent="0.25">
      <c r="A13" s="586" t="s">
        <v>67</v>
      </c>
      <c r="B13" s="587"/>
      <c r="C13" s="97" t="s">
        <v>4949</v>
      </c>
      <c r="D13" s="50">
        <v>75338839</v>
      </c>
      <c r="E13" s="207" t="s">
        <v>93</v>
      </c>
      <c r="F13" s="79" t="s">
        <v>60</v>
      </c>
      <c r="G13" s="50"/>
      <c r="H13" s="182">
        <v>0.35486111111111113</v>
      </c>
      <c r="I13" s="50" t="s">
        <v>4950</v>
      </c>
      <c r="J13" s="55">
        <v>0.36527777777777781</v>
      </c>
      <c r="K13" s="41">
        <f t="shared" si="0"/>
        <v>0.36527777777777781</v>
      </c>
      <c r="L13" s="41">
        <v>0.3972222222222222</v>
      </c>
      <c r="M13" s="41">
        <f t="shared" si="1"/>
        <v>0.3972222222222222</v>
      </c>
      <c r="N13" s="70">
        <v>0.40416666666666667</v>
      </c>
      <c r="O13" s="41">
        <f t="shared" si="2"/>
        <v>0.40416666666666667</v>
      </c>
      <c r="P13" s="71">
        <v>0.50138888888888888</v>
      </c>
      <c r="Q13" s="41">
        <f t="shared" si="3"/>
        <v>0.50138888888888888</v>
      </c>
      <c r="R13" s="41">
        <v>0.51597222222222228</v>
      </c>
      <c r="S13" s="41">
        <f t="shared" si="4"/>
        <v>0.51597222222222228</v>
      </c>
      <c r="T13" s="126">
        <v>0.55902777777777779</v>
      </c>
      <c r="U13" s="72">
        <f t="shared" si="5"/>
        <v>0.55902777777777779</v>
      </c>
      <c r="V13" s="539">
        <v>80</v>
      </c>
      <c r="W13" s="539"/>
    </row>
    <row r="14" spans="1:23" s="46" customFormat="1" ht="21" customHeight="1" x14ac:dyDescent="0.25">
      <c r="A14" s="586" t="s">
        <v>70</v>
      </c>
      <c r="B14" s="587"/>
      <c r="C14" s="148" t="s">
        <v>4951</v>
      </c>
      <c r="D14" s="50">
        <v>41895443</v>
      </c>
      <c r="E14" s="21" t="s">
        <v>2711</v>
      </c>
      <c r="F14" s="79" t="s">
        <v>4229</v>
      </c>
      <c r="G14" s="105" t="s">
        <v>69</v>
      </c>
      <c r="H14" s="182"/>
      <c r="I14" s="50" t="s">
        <v>4034</v>
      </c>
      <c r="J14" s="55">
        <v>0.37083333333333329</v>
      </c>
      <c r="K14" s="41">
        <f t="shared" si="0"/>
        <v>0.37083333333333329</v>
      </c>
      <c r="L14" s="41">
        <v>0.40277777777777779</v>
      </c>
      <c r="M14" s="41">
        <f t="shared" si="1"/>
        <v>0.40277777777777779</v>
      </c>
      <c r="N14" s="70">
        <v>0.40902777777777782</v>
      </c>
      <c r="O14" s="41">
        <f t="shared" si="2"/>
        <v>0.40902777777777782</v>
      </c>
      <c r="P14" s="71">
        <v>0.50694444444444442</v>
      </c>
      <c r="Q14" s="41">
        <f t="shared" si="3"/>
        <v>0.50694444444444442</v>
      </c>
      <c r="R14" s="41">
        <v>0.52152777777777781</v>
      </c>
      <c r="S14" s="41">
        <f t="shared" si="4"/>
        <v>0.52152777777777781</v>
      </c>
      <c r="T14" s="126">
        <v>0.56874999999999998</v>
      </c>
      <c r="U14" s="72">
        <f t="shared" si="5"/>
        <v>0.56874999999999998</v>
      </c>
      <c r="V14" s="539">
        <v>80</v>
      </c>
      <c r="W14" s="539">
        <v>40</v>
      </c>
    </row>
    <row r="15" spans="1:23" ht="21" customHeight="1" x14ac:dyDescent="0.25">
      <c r="A15" s="586" t="s">
        <v>73</v>
      </c>
      <c r="B15" s="587"/>
      <c r="C15" s="148" t="s">
        <v>4952</v>
      </c>
      <c r="D15" s="50">
        <v>71461335</v>
      </c>
      <c r="E15" s="50" t="s">
        <v>84</v>
      </c>
      <c r="F15" s="79" t="s">
        <v>60</v>
      </c>
      <c r="G15" s="105" t="s">
        <v>69</v>
      </c>
      <c r="H15" s="182"/>
      <c r="I15" s="50" t="s">
        <v>2397</v>
      </c>
      <c r="J15" s="55">
        <v>0.37361111111111112</v>
      </c>
      <c r="K15" s="41">
        <f t="shared" si="0"/>
        <v>0.37361111111111112</v>
      </c>
      <c r="L15" s="70">
        <v>0.40833333333333333</v>
      </c>
      <c r="M15" s="70">
        <f t="shared" si="1"/>
        <v>0.40833333333333333</v>
      </c>
      <c r="N15" s="70">
        <v>0.41319444444444442</v>
      </c>
      <c r="O15" s="41">
        <f t="shared" si="2"/>
        <v>0.41319444444444442</v>
      </c>
      <c r="P15" s="71">
        <v>0.5131944444444444</v>
      </c>
      <c r="Q15" s="41">
        <f t="shared" si="3"/>
        <v>0.5131944444444444</v>
      </c>
      <c r="R15" s="41">
        <v>0.52777777777777779</v>
      </c>
      <c r="S15" s="41">
        <f t="shared" si="4"/>
        <v>0.52777777777777779</v>
      </c>
      <c r="T15" s="126">
        <v>0.57013888888888886</v>
      </c>
      <c r="U15" s="72">
        <f t="shared" si="5"/>
        <v>0.57013888888888886</v>
      </c>
      <c r="V15" s="539">
        <v>80</v>
      </c>
      <c r="W15" s="539">
        <v>40</v>
      </c>
    </row>
    <row r="16" spans="1:23" ht="21" customHeight="1" x14ac:dyDescent="0.25">
      <c r="A16" s="586" t="s">
        <v>76</v>
      </c>
      <c r="B16" s="587"/>
      <c r="C16" s="97" t="s">
        <v>4953</v>
      </c>
      <c r="D16" s="50">
        <v>71461332</v>
      </c>
      <c r="E16" s="50" t="s">
        <v>84</v>
      </c>
      <c r="F16" s="79" t="s">
        <v>4229</v>
      </c>
      <c r="G16" s="50"/>
      <c r="H16" s="182"/>
      <c r="I16" s="50" t="s">
        <v>2397</v>
      </c>
      <c r="J16" s="55">
        <v>0.37430555555555561</v>
      </c>
      <c r="K16" s="41">
        <f t="shared" si="0"/>
        <v>0.37430555555555561</v>
      </c>
      <c r="L16" s="70">
        <v>0.41249999999999998</v>
      </c>
      <c r="M16" s="70">
        <f t="shared" si="1"/>
        <v>0.41249999999999998</v>
      </c>
      <c r="N16" s="70">
        <v>0.42291666666666672</v>
      </c>
      <c r="O16" s="41">
        <f t="shared" si="2"/>
        <v>0.42291666666666672</v>
      </c>
      <c r="P16" s="71">
        <v>0.51875000000000004</v>
      </c>
      <c r="Q16" s="41">
        <f t="shared" si="3"/>
        <v>0.51875000000000004</v>
      </c>
      <c r="R16" s="41">
        <v>0.53263888888888888</v>
      </c>
      <c r="S16" s="41">
        <f t="shared" si="4"/>
        <v>0.53263888888888888</v>
      </c>
      <c r="T16" s="126">
        <v>0.58194444444444449</v>
      </c>
      <c r="U16" s="72">
        <f t="shared" si="5"/>
        <v>0.58194444444444449</v>
      </c>
      <c r="V16" s="539">
        <v>80</v>
      </c>
      <c r="W16" s="539"/>
    </row>
    <row r="17" spans="1:23" ht="21" customHeight="1" x14ac:dyDescent="0.25">
      <c r="A17" s="600"/>
      <c r="B17" s="587"/>
      <c r="C17" s="104" t="s">
        <v>4954</v>
      </c>
      <c r="D17" s="88">
        <v>6922722</v>
      </c>
      <c r="E17" s="88" t="s">
        <v>1004</v>
      </c>
      <c r="F17" s="80" t="s">
        <v>4229</v>
      </c>
      <c r="G17" s="88" t="s">
        <v>4955</v>
      </c>
      <c r="H17" s="332" t="s">
        <v>108</v>
      </c>
      <c r="I17" s="88" t="s">
        <v>302</v>
      </c>
      <c r="J17" s="161"/>
      <c r="K17" s="15">
        <f t="shared" si="0"/>
        <v>0</v>
      </c>
      <c r="L17" s="5"/>
      <c r="M17" s="15">
        <f t="shared" si="1"/>
        <v>0</v>
      </c>
      <c r="N17" s="16"/>
      <c r="O17" s="15">
        <f t="shared" si="2"/>
        <v>0</v>
      </c>
      <c r="P17" s="17"/>
      <c r="Q17" s="15">
        <f t="shared" si="3"/>
        <v>0</v>
      </c>
      <c r="R17" s="15"/>
      <c r="S17" s="15">
        <f t="shared" si="4"/>
        <v>0</v>
      </c>
      <c r="T17" s="127"/>
      <c r="U17" s="15">
        <f t="shared" si="5"/>
        <v>0</v>
      </c>
      <c r="V17" s="546"/>
      <c r="W17" s="546"/>
    </row>
    <row r="18" spans="1:23" ht="21" customHeight="1" x14ac:dyDescent="0.25">
      <c r="A18" s="586" t="s">
        <v>78</v>
      </c>
      <c r="B18" s="587"/>
      <c r="C18" s="97" t="s">
        <v>4956</v>
      </c>
      <c r="D18" s="50">
        <v>75973802</v>
      </c>
      <c r="E18" s="207" t="s">
        <v>93</v>
      </c>
      <c r="F18" s="79" t="s">
        <v>4229</v>
      </c>
      <c r="G18" s="50"/>
      <c r="H18" s="182"/>
      <c r="I18" s="50" t="s">
        <v>4522</v>
      </c>
      <c r="J18" s="55">
        <v>0.38194444444444442</v>
      </c>
      <c r="K18" s="41">
        <f t="shared" si="0"/>
        <v>0.38194444444444442</v>
      </c>
      <c r="L18" s="70">
        <v>0.42222222222222222</v>
      </c>
      <c r="M18" s="70">
        <f t="shared" si="1"/>
        <v>0.42222222222222222</v>
      </c>
      <c r="N18" s="70">
        <v>0.42708333333333331</v>
      </c>
      <c r="O18" s="41">
        <f t="shared" si="2"/>
        <v>0.42708333333333331</v>
      </c>
      <c r="P18" s="71">
        <v>0.52500000000000002</v>
      </c>
      <c r="Q18" s="41">
        <f t="shared" si="3"/>
        <v>0.52500000000000002</v>
      </c>
      <c r="R18" s="41">
        <v>0.54027777777777775</v>
      </c>
      <c r="S18" s="41">
        <f t="shared" si="4"/>
        <v>0.54027777777777775</v>
      </c>
      <c r="T18" s="126">
        <v>0.5805555555555556</v>
      </c>
      <c r="U18" s="72">
        <f t="shared" si="5"/>
        <v>0.5805555555555556</v>
      </c>
      <c r="V18" s="539">
        <v>80</v>
      </c>
      <c r="W18" s="539"/>
    </row>
    <row r="19" spans="1:23" ht="21" customHeight="1" x14ac:dyDescent="0.25">
      <c r="A19" s="586" t="s">
        <v>80</v>
      </c>
      <c r="B19" s="587"/>
      <c r="C19" s="97" t="s">
        <v>4957</v>
      </c>
      <c r="D19" s="50">
        <v>47268368</v>
      </c>
      <c r="E19" s="50" t="s">
        <v>37</v>
      </c>
      <c r="F19" s="79" t="s">
        <v>4229</v>
      </c>
      <c r="G19" s="105"/>
      <c r="H19" s="105"/>
      <c r="I19" s="105" t="s">
        <v>4939</v>
      </c>
      <c r="J19" s="55">
        <v>0.43125000000000002</v>
      </c>
      <c r="K19" s="41">
        <f t="shared" si="0"/>
        <v>0.43125000000000002</v>
      </c>
      <c r="L19" s="70">
        <v>0.43263888888888891</v>
      </c>
      <c r="M19" s="70">
        <f t="shared" si="1"/>
        <v>0.43263888888888891</v>
      </c>
      <c r="N19" s="70">
        <v>0.4375</v>
      </c>
      <c r="O19" s="41">
        <f t="shared" si="2"/>
        <v>0.4375</v>
      </c>
      <c r="P19" s="71">
        <v>0.53055555555555556</v>
      </c>
      <c r="Q19" s="41">
        <f t="shared" si="3"/>
        <v>0.53055555555555556</v>
      </c>
      <c r="R19" s="41">
        <v>0.54583333333333328</v>
      </c>
      <c r="S19" s="41">
        <f t="shared" si="4"/>
        <v>0.54583333333333328</v>
      </c>
      <c r="T19" s="126">
        <v>0.59375</v>
      </c>
      <c r="U19" s="72">
        <f t="shared" si="5"/>
        <v>0.59375</v>
      </c>
      <c r="V19" s="539">
        <v>80</v>
      </c>
      <c r="W19" s="539"/>
    </row>
    <row r="20" spans="1:23" s="4" customFormat="1" ht="21" customHeight="1" x14ac:dyDescent="0.25">
      <c r="A20" s="586" t="s">
        <v>82</v>
      </c>
      <c r="B20" s="587"/>
      <c r="C20" s="148" t="s">
        <v>4958</v>
      </c>
      <c r="D20" s="50">
        <v>71242328</v>
      </c>
      <c r="E20" s="201" t="s">
        <v>45</v>
      </c>
      <c r="F20" s="79" t="s">
        <v>60</v>
      </c>
      <c r="G20" s="245" t="s">
        <v>4959</v>
      </c>
      <c r="H20" s="245"/>
      <c r="I20" s="245" t="s">
        <v>95</v>
      </c>
      <c r="J20" s="55">
        <v>0.46666666666666667</v>
      </c>
      <c r="K20" s="41">
        <f t="shared" si="0"/>
        <v>0.46666666666666667</v>
      </c>
      <c r="L20" s="70">
        <v>0.46805555555555561</v>
      </c>
      <c r="M20" s="70">
        <f t="shared" si="1"/>
        <v>0.46805555555555561</v>
      </c>
      <c r="N20" s="70">
        <v>0.47361111111111109</v>
      </c>
      <c r="O20" s="41">
        <f t="shared" si="2"/>
        <v>0.47361111111111109</v>
      </c>
      <c r="P20" s="71">
        <v>0.53888888888888886</v>
      </c>
      <c r="Q20" s="41">
        <f t="shared" si="3"/>
        <v>0.53888888888888886</v>
      </c>
      <c r="R20" s="41">
        <v>0.55347222222222225</v>
      </c>
      <c r="S20" s="41">
        <f t="shared" si="4"/>
        <v>0.55347222222222225</v>
      </c>
      <c r="T20" s="126">
        <v>0.60416666666666663</v>
      </c>
      <c r="U20" s="72">
        <f t="shared" si="5"/>
        <v>0.60416666666666663</v>
      </c>
      <c r="V20" s="539">
        <v>80</v>
      </c>
      <c r="W20" s="539">
        <v>30</v>
      </c>
    </row>
    <row r="21" spans="1:23" ht="21" customHeight="1" x14ac:dyDescent="0.25">
      <c r="A21" s="586" t="s">
        <v>87</v>
      </c>
      <c r="B21" s="587"/>
      <c r="C21" s="148" t="s">
        <v>4960</v>
      </c>
      <c r="D21" s="50">
        <v>47612963</v>
      </c>
      <c r="E21" s="201" t="s">
        <v>45</v>
      </c>
      <c r="F21" s="79" t="s">
        <v>60</v>
      </c>
      <c r="G21" s="245" t="s">
        <v>4959</v>
      </c>
      <c r="H21" s="245"/>
      <c r="I21" s="245" t="s">
        <v>165</v>
      </c>
      <c r="J21" s="55">
        <v>0.46736111111111112</v>
      </c>
      <c r="K21" s="41">
        <f t="shared" si="0"/>
        <v>0.46736111111111112</v>
      </c>
      <c r="L21" s="70">
        <v>0.47361111111111109</v>
      </c>
      <c r="M21" s="70">
        <f t="shared" si="1"/>
        <v>0.47361111111111109</v>
      </c>
      <c r="N21" s="70">
        <v>0.48402777777777778</v>
      </c>
      <c r="O21" s="41">
        <f t="shared" si="2"/>
        <v>0.48402777777777778</v>
      </c>
      <c r="P21" s="71">
        <v>0.54374999999999996</v>
      </c>
      <c r="Q21" s="41">
        <f t="shared" si="3"/>
        <v>0.54374999999999996</v>
      </c>
      <c r="R21" s="41">
        <v>0.55902777777777779</v>
      </c>
      <c r="S21" s="41">
        <f t="shared" si="4"/>
        <v>0.55902777777777779</v>
      </c>
      <c r="T21" s="126">
        <v>0.60486111111111107</v>
      </c>
      <c r="U21" s="72">
        <f t="shared" si="5"/>
        <v>0.60486111111111107</v>
      </c>
      <c r="V21" s="539">
        <v>80</v>
      </c>
      <c r="W21" s="539">
        <v>30</v>
      </c>
    </row>
    <row r="22" spans="1:23" ht="21" customHeight="1" x14ac:dyDescent="0.25">
      <c r="A22" s="600"/>
      <c r="B22" s="587"/>
      <c r="C22" s="104" t="s">
        <v>4961</v>
      </c>
      <c r="D22" s="88">
        <v>9387510</v>
      </c>
      <c r="E22" s="88" t="s">
        <v>45</v>
      </c>
      <c r="F22" s="80" t="s">
        <v>60</v>
      </c>
      <c r="G22" s="88" t="s">
        <v>4959</v>
      </c>
      <c r="H22" s="88" t="s">
        <v>2238</v>
      </c>
      <c r="I22" s="88" t="s">
        <v>175</v>
      </c>
      <c r="J22" s="161">
        <v>0.48472222222222222</v>
      </c>
      <c r="K22" s="15">
        <f t="shared" si="0"/>
        <v>0.48472222222222222</v>
      </c>
      <c r="L22" s="16"/>
      <c r="M22" s="16">
        <f t="shared" si="1"/>
        <v>0</v>
      </c>
      <c r="N22" s="16"/>
      <c r="O22" s="15">
        <f t="shared" si="2"/>
        <v>0</v>
      </c>
      <c r="P22" s="17"/>
      <c r="Q22" s="15">
        <f t="shared" si="3"/>
        <v>0</v>
      </c>
      <c r="R22" s="15"/>
      <c r="S22" s="15">
        <f t="shared" si="4"/>
        <v>0</v>
      </c>
      <c r="T22" s="127"/>
      <c r="U22" s="15">
        <f t="shared" si="5"/>
        <v>0</v>
      </c>
      <c r="V22" s="539">
        <v>80</v>
      </c>
      <c r="W22" s="539">
        <v>30</v>
      </c>
    </row>
    <row r="23" spans="1:23" ht="21" customHeight="1" x14ac:dyDescent="0.25">
      <c r="A23" s="586" t="s">
        <v>91</v>
      </c>
      <c r="B23" s="587"/>
      <c r="C23" s="97" t="s">
        <v>4962</v>
      </c>
      <c r="D23" s="50">
        <v>45829882</v>
      </c>
      <c r="E23" s="21" t="s">
        <v>2711</v>
      </c>
      <c r="F23" s="79" t="s">
        <v>4229</v>
      </c>
      <c r="G23" s="105"/>
      <c r="H23" s="180"/>
      <c r="I23" s="105" t="s">
        <v>4939</v>
      </c>
      <c r="J23" s="55">
        <v>0.47222222222222221</v>
      </c>
      <c r="K23" s="41">
        <v>0.47083333333333333</v>
      </c>
      <c r="L23" s="70">
        <v>0.48194444444444451</v>
      </c>
      <c r="M23" s="70">
        <f t="shared" si="1"/>
        <v>0.48194444444444451</v>
      </c>
      <c r="N23" s="70">
        <v>0.48819444444444438</v>
      </c>
      <c r="O23" s="41">
        <f t="shared" si="2"/>
        <v>0.48819444444444438</v>
      </c>
      <c r="P23" s="71">
        <v>0.55069444444444449</v>
      </c>
      <c r="Q23" s="41">
        <f t="shared" si="3"/>
        <v>0.55069444444444449</v>
      </c>
      <c r="R23" s="41">
        <v>0.56805555555555554</v>
      </c>
      <c r="S23" s="41">
        <f t="shared" si="4"/>
        <v>0.56805555555555554</v>
      </c>
      <c r="T23" s="126">
        <v>0.59236111111111112</v>
      </c>
      <c r="U23" s="72">
        <f t="shared" si="5"/>
        <v>0.59236111111111112</v>
      </c>
      <c r="V23" s="539">
        <v>80</v>
      </c>
      <c r="W23" s="539"/>
    </row>
    <row r="24" spans="1:23" ht="21" customHeight="1" x14ac:dyDescent="0.25">
      <c r="A24" s="586" t="s">
        <v>96</v>
      </c>
      <c r="B24" s="587"/>
      <c r="C24" s="97" t="s">
        <v>4963</v>
      </c>
      <c r="D24" s="50">
        <v>10166021</v>
      </c>
      <c r="E24" s="50" t="s">
        <v>84</v>
      </c>
      <c r="F24" s="79" t="s">
        <v>1156</v>
      </c>
      <c r="G24" s="105"/>
      <c r="H24" s="180"/>
      <c r="I24" s="105" t="s">
        <v>4939</v>
      </c>
      <c r="J24" s="55">
        <v>0.47291666666666671</v>
      </c>
      <c r="K24" s="41">
        <f t="shared" ref="K24:K38" si="6">J24+$K$61</f>
        <v>0.47291666666666671</v>
      </c>
      <c r="L24" s="70"/>
      <c r="M24" s="70">
        <f t="shared" si="1"/>
        <v>0</v>
      </c>
      <c r="N24" s="70">
        <v>0.49722222222222218</v>
      </c>
      <c r="O24" s="41">
        <f t="shared" si="2"/>
        <v>0.49722222222222218</v>
      </c>
      <c r="P24" s="71">
        <v>0.55555555555555558</v>
      </c>
      <c r="Q24" s="41">
        <f t="shared" si="3"/>
        <v>0.55555555555555558</v>
      </c>
      <c r="R24" s="41">
        <v>0.57430555555555551</v>
      </c>
      <c r="S24" s="41">
        <f t="shared" si="4"/>
        <v>0.57430555555555551</v>
      </c>
      <c r="T24" s="126">
        <v>0.60486111111111107</v>
      </c>
      <c r="U24" s="72">
        <f t="shared" si="5"/>
        <v>0.60486111111111107</v>
      </c>
      <c r="V24" s="539">
        <v>80</v>
      </c>
      <c r="W24" s="539"/>
    </row>
    <row r="25" spans="1:23" ht="21" customHeight="1" x14ac:dyDescent="0.25">
      <c r="A25" s="586" t="s">
        <v>98</v>
      </c>
      <c r="B25" s="587"/>
      <c r="C25" s="148" t="s">
        <v>4964</v>
      </c>
      <c r="D25" s="50">
        <v>71878987</v>
      </c>
      <c r="E25" s="50" t="s">
        <v>84</v>
      </c>
      <c r="F25" s="79" t="s">
        <v>60</v>
      </c>
      <c r="G25" s="184" t="s">
        <v>2442</v>
      </c>
      <c r="H25" s="182"/>
      <c r="I25" s="48" t="s">
        <v>1632</v>
      </c>
      <c r="J25" s="55">
        <v>0.47361111111111109</v>
      </c>
      <c r="K25" s="41">
        <f t="shared" si="6"/>
        <v>0.47361111111111109</v>
      </c>
      <c r="L25" s="70">
        <v>0.49722222222222218</v>
      </c>
      <c r="M25" s="70">
        <f t="shared" si="1"/>
        <v>0.49722222222222218</v>
      </c>
      <c r="N25" s="70">
        <v>0.50416666666666665</v>
      </c>
      <c r="O25" s="41">
        <f t="shared" si="2"/>
        <v>0.50416666666666665</v>
      </c>
      <c r="P25" s="71">
        <v>0.5625</v>
      </c>
      <c r="Q25" s="41">
        <f t="shared" si="3"/>
        <v>0.5625</v>
      </c>
      <c r="R25" s="41">
        <v>0.58680555555555558</v>
      </c>
      <c r="S25" s="41">
        <f t="shared" si="4"/>
        <v>0.58680555555555558</v>
      </c>
      <c r="T25" s="126">
        <v>0.61388888888888893</v>
      </c>
      <c r="U25" s="72">
        <f t="shared" si="5"/>
        <v>0.61388888888888893</v>
      </c>
      <c r="V25" s="539">
        <v>80</v>
      </c>
      <c r="W25" s="539">
        <v>40</v>
      </c>
    </row>
    <row r="26" spans="1:23" s="4" customFormat="1" ht="21" customHeight="1" x14ac:dyDescent="0.25">
      <c r="A26" s="586" t="s">
        <v>102</v>
      </c>
      <c r="B26" s="587"/>
      <c r="C26" s="97" t="s">
        <v>4965</v>
      </c>
      <c r="D26" s="50">
        <v>25840400</v>
      </c>
      <c r="E26" s="50" t="s">
        <v>37</v>
      </c>
      <c r="F26" s="79" t="s">
        <v>1156</v>
      </c>
      <c r="G26" s="96"/>
      <c r="H26" s="554"/>
      <c r="I26" s="96" t="s">
        <v>29</v>
      </c>
      <c r="J26" s="55">
        <v>0.47916666666666669</v>
      </c>
      <c r="K26" s="41">
        <f t="shared" si="6"/>
        <v>0.47916666666666669</v>
      </c>
      <c r="L26" s="70">
        <v>0.51249999999999996</v>
      </c>
      <c r="M26" s="70">
        <f t="shared" si="1"/>
        <v>0.51249999999999996</v>
      </c>
      <c r="N26" s="70">
        <v>0.5180555555555556</v>
      </c>
      <c r="O26" s="41">
        <f t="shared" si="2"/>
        <v>0.5180555555555556</v>
      </c>
      <c r="P26" s="71">
        <v>0.57430555555555551</v>
      </c>
      <c r="Q26" s="41">
        <f t="shared" si="3"/>
        <v>0.57430555555555551</v>
      </c>
      <c r="R26" s="41">
        <v>0.59791666666666665</v>
      </c>
      <c r="S26" s="41">
        <f t="shared" si="4"/>
        <v>0.59791666666666665</v>
      </c>
      <c r="T26" s="126">
        <v>0.61805555555555558</v>
      </c>
      <c r="U26" s="72">
        <f t="shared" si="5"/>
        <v>0.61805555555555558</v>
      </c>
      <c r="V26" s="539">
        <v>80</v>
      </c>
      <c r="W26" s="539"/>
    </row>
    <row r="27" spans="1:23" s="46" customFormat="1" ht="21" customHeight="1" x14ac:dyDescent="0.25">
      <c r="A27" s="586" t="s">
        <v>106</v>
      </c>
      <c r="B27" s="587"/>
      <c r="C27" s="97" t="s">
        <v>4966</v>
      </c>
      <c r="D27" s="50">
        <v>71785457</v>
      </c>
      <c r="E27" s="50" t="s">
        <v>37</v>
      </c>
      <c r="F27" s="79" t="s">
        <v>4229</v>
      </c>
      <c r="G27" s="184" t="s">
        <v>401</v>
      </c>
      <c r="H27" s="182"/>
      <c r="I27" s="50" t="s">
        <v>1407</v>
      </c>
      <c r="J27" s="55">
        <v>0.47847222222222219</v>
      </c>
      <c r="K27" s="41">
        <f t="shared" si="6"/>
        <v>0.47847222222222219</v>
      </c>
      <c r="L27" s="70">
        <v>0.50347222222222221</v>
      </c>
      <c r="M27" s="70">
        <f t="shared" si="1"/>
        <v>0.50347222222222221</v>
      </c>
      <c r="N27" s="70">
        <v>0.5131944444444444</v>
      </c>
      <c r="O27" s="41">
        <f t="shared" si="2"/>
        <v>0.5131944444444444</v>
      </c>
      <c r="P27" s="71">
        <v>0.56805555555555554</v>
      </c>
      <c r="Q27" s="41">
        <f t="shared" si="3"/>
        <v>0.56805555555555554</v>
      </c>
      <c r="R27" s="41">
        <v>0.58680555555555558</v>
      </c>
      <c r="S27" s="41">
        <f t="shared" si="4"/>
        <v>0.58680555555555558</v>
      </c>
      <c r="T27" s="126">
        <v>0.61805555555555558</v>
      </c>
      <c r="U27" s="72">
        <f t="shared" si="5"/>
        <v>0.61805555555555558</v>
      </c>
      <c r="V27" s="539">
        <v>80</v>
      </c>
      <c r="W27" s="539"/>
    </row>
    <row r="28" spans="1:23" ht="21" customHeight="1" x14ac:dyDescent="0.25">
      <c r="A28" s="586" t="s">
        <v>110</v>
      </c>
      <c r="B28" s="587"/>
      <c r="C28" s="97" t="s">
        <v>4967</v>
      </c>
      <c r="D28" s="50">
        <v>43506647</v>
      </c>
      <c r="E28" s="201" t="s">
        <v>45</v>
      </c>
      <c r="F28" s="79" t="s">
        <v>4229</v>
      </c>
      <c r="G28" s="256"/>
      <c r="H28" s="334"/>
      <c r="I28" s="256" t="s">
        <v>4916</v>
      </c>
      <c r="J28" s="55">
        <v>0.48055555555555562</v>
      </c>
      <c r="K28" s="41">
        <f t="shared" si="6"/>
        <v>0.48055555555555562</v>
      </c>
      <c r="L28" s="70">
        <v>0.51736111111111116</v>
      </c>
      <c r="M28" s="70">
        <f t="shared" si="1"/>
        <v>0.51736111111111116</v>
      </c>
      <c r="N28" s="70">
        <v>0.52500000000000002</v>
      </c>
      <c r="O28" s="41">
        <f t="shared" si="2"/>
        <v>0.52500000000000002</v>
      </c>
      <c r="P28" s="71">
        <v>0.57986111111111116</v>
      </c>
      <c r="Q28" s="41">
        <f t="shared" si="3"/>
        <v>0.57986111111111116</v>
      </c>
      <c r="R28" s="41">
        <v>0.59930555555555554</v>
      </c>
      <c r="S28" s="41">
        <f t="shared" si="4"/>
        <v>0.59930555555555554</v>
      </c>
      <c r="T28" s="126">
        <v>0.62569444444444444</v>
      </c>
      <c r="U28" s="72">
        <f t="shared" si="5"/>
        <v>0.62569444444444444</v>
      </c>
      <c r="V28" s="539">
        <v>80</v>
      </c>
      <c r="W28" s="539"/>
    </row>
    <row r="29" spans="1:23" ht="21" customHeight="1" x14ac:dyDescent="0.25">
      <c r="A29" s="586" t="s">
        <v>114</v>
      </c>
      <c r="B29" s="587"/>
      <c r="C29" s="97" t="s">
        <v>4968</v>
      </c>
      <c r="D29" s="50">
        <v>43367601</v>
      </c>
      <c r="E29" s="50" t="s">
        <v>84</v>
      </c>
      <c r="F29" s="79" t="s">
        <v>4229</v>
      </c>
      <c r="G29" s="105" t="s">
        <v>24</v>
      </c>
      <c r="H29" s="186"/>
      <c r="I29" s="186" t="s">
        <v>159</v>
      </c>
      <c r="J29" s="55">
        <v>0.49166666666666659</v>
      </c>
      <c r="K29" s="41">
        <f t="shared" si="6"/>
        <v>0.49166666666666659</v>
      </c>
      <c r="L29" s="70">
        <v>0.52708333333333335</v>
      </c>
      <c r="M29" s="70">
        <f t="shared" si="1"/>
        <v>0.52708333333333335</v>
      </c>
      <c r="N29" s="70">
        <v>0.53472222222222221</v>
      </c>
      <c r="O29" s="41">
        <f t="shared" si="2"/>
        <v>0.53472222222222221</v>
      </c>
      <c r="P29" s="71">
        <v>0.58611111111111114</v>
      </c>
      <c r="Q29" s="41">
        <f t="shared" si="3"/>
        <v>0.58611111111111114</v>
      </c>
      <c r="R29" s="41">
        <v>0.60972222222222228</v>
      </c>
      <c r="S29" s="41">
        <f t="shared" si="4"/>
        <v>0.60972222222222228</v>
      </c>
      <c r="T29" s="126">
        <v>0.63124999999999998</v>
      </c>
      <c r="U29" s="72">
        <f t="shared" si="5"/>
        <v>0.63124999999999998</v>
      </c>
      <c r="V29" s="539">
        <v>120</v>
      </c>
      <c r="W29" s="539"/>
    </row>
    <row r="30" spans="1:23" ht="21" customHeight="1" x14ac:dyDescent="0.25">
      <c r="A30" s="586" t="s">
        <v>118</v>
      </c>
      <c r="B30" s="587"/>
      <c r="C30" s="97" t="s">
        <v>4969</v>
      </c>
      <c r="D30" s="50"/>
      <c r="E30" s="21" t="s">
        <v>4970</v>
      </c>
      <c r="F30" s="79" t="s">
        <v>4229</v>
      </c>
      <c r="G30" s="105" t="s">
        <v>397</v>
      </c>
      <c r="H30" s="182"/>
      <c r="I30" s="50" t="s">
        <v>1238</v>
      </c>
      <c r="J30" s="55">
        <v>0.49375000000000002</v>
      </c>
      <c r="K30" s="41">
        <f t="shared" si="6"/>
        <v>0.49375000000000002</v>
      </c>
      <c r="L30" s="70"/>
      <c r="M30" s="70">
        <f t="shared" si="1"/>
        <v>0</v>
      </c>
      <c r="N30" s="70">
        <v>0.54374999999999996</v>
      </c>
      <c r="O30" s="41">
        <f t="shared" si="2"/>
        <v>0.54374999999999996</v>
      </c>
      <c r="P30" s="71">
        <v>0.59305555555555556</v>
      </c>
      <c r="Q30" s="41">
        <f t="shared" si="3"/>
        <v>0.59305555555555556</v>
      </c>
      <c r="R30" s="41">
        <v>0.62083333333333335</v>
      </c>
      <c r="S30" s="41">
        <f t="shared" si="4"/>
        <v>0.62083333333333335</v>
      </c>
      <c r="T30" s="126">
        <v>0.63402777777777775</v>
      </c>
      <c r="U30" s="72">
        <f t="shared" si="5"/>
        <v>0.63402777777777775</v>
      </c>
      <c r="V30" s="539">
        <v>80</v>
      </c>
      <c r="W30" s="539"/>
    </row>
    <row r="31" spans="1:23" s="4" customFormat="1" ht="21" customHeight="1" x14ac:dyDescent="0.25">
      <c r="A31" s="586" t="s">
        <v>126</v>
      </c>
      <c r="B31" s="587"/>
      <c r="C31" s="148" t="s">
        <v>4971</v>
      </c>
      <c r="D31" s="50">
        <v>7861487</v>
      </c>
      <c r="E31" s="201" t="s">
        <v>45</v>
      </c>
      <c r="F31" s="79" t="s">
        <v>60</v>
      </c>
      <c r="G31" s="245" t="s">
        <v>4038</v>
      </c>
      <c r="H31" s="347"/>
      <c r="I31" s="245" t="s">
        <v>175</v>
      </c>
      <c r="J31" s="55">
        <v>0.50486111111111109</v>
      </c>
      <c r="K31" s="41">
        <f t="shared" si="6"/>
        <v>0.50486111111111109</v>
      </c>
      <c r="L31" s="70">
        <v>0.54305555555555551</v>
      </c>
      <c r="M31" s="70">
        <f t="shared" si="1"/>
        <v>0.54305555555555551</v>
      </c>
      <c r="N31" s="70">
        <v>0.54861111111111116</v>
      </c>
      <c r="O31" s="41">
        <f t="shared" si="2"/>
        <v>0.54861111111111116</v>
      </c>
      <c r="P31" s="71">
        <v>0.6166666666666667</v>
      </c>
      <c r="Q31" s="41">
        <f t="shared" si="3"/>
        <v>0.6166666666666667</v>
      </c>
      <c r="R31" s="41">
        <v>0.6333333333333333</v>
      </c>
      <c r="S31" s="41">
        <f t="shared" si="4"/>
        <v>0.6333333333333333</v>
      </c>
      <c r="T31" s="126">
        <v>0.64583333333333337</v>
      </c>
      <c r="U31" s="72">
        <f t="shared" si="5"/>
        <v>0.64583333333333337</v>
      </c>
      <c r="V31" s="539">
        <v>80</v>
      </c>
      <c r="W31" s="539">
        <v>30</v>
      </c>
    </row>
    <row r="32" spans="1:23" s="46" customFormat="1" ht="21" customHeight="1" x14ac:dyDescent="0.25">
      <c r="A32" s="586" t="s">
        <v>130</v>
      </c>
      <c r="B32" s="587"/>
      <c r="C32" s="148" t="s">
        <v>4972</v>
      </c>
      <c r="D32" s="50">
        <v>77920211</v>
      </c>
      <c r="E32" s="21" t="s">
        <v>429</v>
      </c>
      <c r="F32" s="79" t="s">
        <v>60</v>
      </c>
      <c r="G32" s="105"/>
      <c r="H32" s="180"/>
      <c r="I32" s="105" t="s">
        <v>4939</v>
      </c>
      <c r="J32" s="70">
        <v>0.52013888888888893</v>
      </c>
      <c r="K32" s="70">
        <f t="shared" si="6"/>
        <v>0.52013888888888893</v>
      </c>
      <c r="L32" s="70">
        <v>0.54791666666666672</v>
      </c>
      <c r="M32" s="70">
        <f t="shared" si="1"/>
        <v>0.54791666666666672</v>
      </c>
      <c r="N32" s="70">
        <v>0.55555555555555558</v>
      </c>
      <c r="O32" s="70">
        <f t="shared" si="2"/>
        <v>0.55555555555555558</v>
      </c>
      <c r="P32" s="70">
        <v>0.6</v>
      </c>
      <c r="Q32" s="70">
        <f t="shared" si="3"/>
        <v>0.6</v>
      </c>
      <c r="R32" s="70">
        <v>0.61875000000000002</v>
      </c>
      <c r="S32" s="70">
        <f t="shared" si="4"/>
        <v>0.61875000000000002</v>
      </c>
      <c r="T32" s="101">
        <v>0.63124999999999998</v>
      </c>
      <c r="U32" s="101">
        <f t="shared" si="5"/>
        <v>0.63124999999999998</v>
      </c>
      <c r="V32" s="539">
        <v>80</v>
      </c>
      <c r="W32" s="539"/>
    </row>
    <row r="33" spans="1:23" ht="21" customHeight="1" x14ac:dyDescent="0.25">
      <c r="A33" s="586" t="s">
        <v>237</v>
      </c>
      <c r="B33" s="587"/>
      <c r="C33" s="97" t="s">
        <v>4973</v>
      </c>
      <c r="D33" s="50">
        <v>43379795</v>
      </c>
      <c r="E33" s="201" t="s">
        <v>45</v>
      </c>
      <c r="F33" s="79" t="s">
        <v>60</v>
      </c>
      <c r="G33" s="184" t="s">
        <v>401</v>
      </c>
      <c r="H33" s="182"/>
      <c r="I33" s="50" t="s">
        <v>2295</v>
      </c>
      <c r="J33" s="55">
        <v>0.54583333333333328</v>
      </c>
      <c r="K33" s="41">
        <f t="shared" si="6"/>
        <v>0.54583333333333328</v>
      </c>
      <c r="L33" s="70">
        <v>0.57013888888888886</v>
      </c>
      <c r="M33" s="70">
        <f t="shared" si="1"/>
        <v>0.57013888888888886</v>
      </c>
      <c r="N33" s="70">
        <v>0.57986111111111116</v>
      </c>
      <c r="O33" s="41">
        <f t="shared" si="2"/>
        <v>0.57986111111111116</v>
      </c>
      <c r="P33" s="71">
        <v>0.62916666666666665</v>
      </c>
      <c r="Q33" s="41">
        <f t="shared" si="3"/>
        <v>0.62916666666666665</v>
      </c>
      <c r="R33" s="41">
        <v>0.64513888888888893</v>
      </c>
      <c r="S33" s="41">
        <f t="shared" si="4"/>
        <v>0.64513888888888893</v>
      </c>
      <c r="T33" s="126">
        <v>0.65763888888888888</v>
      </c>
      <c r="U33" s="72">
        <f t="shared" si="5"/>
        <v>0.65763888888888888</v>
      </c>
      <c r="V33" s="539">
        <v>80</v>
      </c>
      <c r="W33" s="539"/>
    </row>
    <row r="34" spans="1:23" ht="21" customHeight="1" x14ac:dyDescent="0.25">
      <c r="A34" s="586" t="s">
        <v>136</v>
      </c>
      <c r="B34" s="587"/>
      <c r="C34" s="97" t="s">
        <v>4974</v>
      </c>
      <c r="D34" s="50">
        <v>42722959</v>
      </c>
      <c r="E34" s="201" t="s">
        <v>45</v>
      </c>
      <c r="F34" s="79" t="s">
        <v>60</v>
      </c>
      <c r="G34" s="256"/>
      <c r="H34" s="256"/>
      <c r="I34" s="256" t="s">
        <v>34</v>
      </c>
      <c r="J34" s="55">
        <v>0.53819444444444442</v>
      </c>
      <c r="K34" s="41">
        <f t="shared" si="6"/>
        <v>0.53819444444444442</v>
      </c>
      <c r="L34" s="70">
        <v>0.55972222222222223</v>
      </c>
      <c r="M34" s="70">
        <f t="shared" si="1"/>
        <v>0.55972222222222223</v>
      </c>
      <c r="N34" s="70">
        <v>0.56111111111111112</v>
      </c>
      <c r="O34" s="41">
        <f t="shared" si="2"/>
        <v>0.56111111111111112</v>
      </c>
      <c r="P34" s="71">
        <v>0.60763888888888884</v>
      </c>
      <c r="Q34" s="41">
        <f t="shared" si="3"/>
        <v>0.60763888888888884</v>
      </c>
      <c r="R34" s="41">
        <v>0.63402777777777775</v>
      </c>
      <c r="S34" s="41">
        <f t="shared" si="4"/>
        <v>0.63402777777777775</v>
      </c>
      <c r="T34" s="126">
        <v>0.64583333333333337</v>
      </c>
      <c r="U34" s="72">
        <f t="shared" si="5"/>
        <v>0.64583333333333337</v>
      </c>
      <c r="V34" s="539">
        <v>80</v>
      </c>
      <c r="W34" s="539"/>
    </row>
    <row r="35" spans="1:23" ht="21" customHeight="1" x14ac:dyDescent="0.25">
      <c r="A35" s="586" t="s">
        <v>240</v>
      </c>
      <c r="B35" s="587"/>
      <c r="C35" s="148" t="s">
        <v>4975</v>
      </c>
      <c r="D35" s="50">
        <v>40774407</v>
      </c>
      <c r="E35" s="201" t="s">
        <v>45</v>
      </c>
      <c r="F35" s="79" t="s">
        <v>60</v>
      </c>
      <c r="G35" s="105" t="s">
        <v>370</v>
      </c>
      <c r="H35" s="554"/>
      <c r="I35" s="96" t="s">
        <v>190</v>
      </c>
      <c r="J35" s="55">
        <v>0.54166666666666663</v>
      </c>
      <c r="K35" s="41">
        <f t="shared" si="6"/>
        <v>0.54166666666666663</v>
      </c>
      <c r="L35" s="70">
        <v>0.55486111111111114</v>
      </c>
      <c r="M35" s="70">
        <f t="shared" si="1"/>
        <v>0.55486111111111114</v>
      </c>
      <c r="N35" s="70">
        <v>0.5708333333333333</v>
      </c>
      <c r="O35" s="41">
        <f t="shared" si="2"/>
        <v>0.5708333333333333</v>
      </c>
      <c r="P35" s="71">
        <v>0.62222222222222223</v>
      </c>
      <c r="Q35" s="41">
        <f t="shared" si="3"/>
        <v>0.62222222222222223</v>
      </c>
      <c r="R35" s="41">
        <v>0.63749999999999996</v>
      </c>
      <c r="S35" s="41">
        <f t="shared" si="4"/>
        <v>0.63749999999999996</v>
      </c>
      <c r="T35" s="126">
        <v>0.64930555555555558</v>
      </c>
      <c r="U35" s="72">
        <f t="shared" si="5"/>
        <v>0.64930555555555558</v>
      </c>
      <c r="V35" s="539">
        <v>80</v>
      </c>
      <c r="W35" s="539">
        <v>30</v>
      </c>
    </row>
    <row r="36" spans="1:23" ht="21" customHeight="1" x14ac:dyDescent="0.25">
      <c r="A36" s="586" t="s">
        <v>454</v>
      </c>
      <c r="B36" s="587"/>
      <c r="C36" s="97" t="s">
        <v>4976</v>
      </c>
      <c r="D36" s="50">
        <v>21535442</v>
      </c>
      <c r="E36" s="50" t="s">
        <v>37</v>
      </c>
      <c r="F36" s="79" t="s">
        <v>1156</v>
      </c>
      <c r="G36" s="105"/>
      <c r="H36" s="180"/>
      <c r="I36" s="105" t="s">
        <v>4939</v>
      </c>
      <c r="J36" s="55">
        <v>0.6166666666666667</v>
      </c>
      <c r="K36" s="41">
        <f t="shared" si="6"/>
        <v>0.6166666666666667</v>
      </c>
      <c r="L36" s="70">
        <v>0.61944444444444446</v>
      </c>
      <c r="M36" s="70">
        <f t="shared" si="1"/>
        <v>0.61944444444444446</v>
      </c>
      <c r="N36" s="70">
        <v>0.625</v>
      </c>
      <c r="O36" s="41">
        <f t="shared" si="2"/>
        <v>0.625</v>
      </c>
      <c r="P36" s="71">
        <v>0.6694444444444444</v>
      </c>
      <c r="Q36" s="41">
        <f t="shared" si="3"/>
        <v>0.6694444444444444</v>
      </c>
      <c r="R36" s="41">
        <v>0.68055555555555558</v>
      </c>
      <c r="S36" s="41">
        <f t="shared" si="4"/>
        <v>0.68055555555555558</v>
      </c>
      <c r="T36" s="126">
        <v>0.69236111111111109</v>
      </c>
      <c r="U36" s="72">
        <f t="shared" si="5"/>
        <v>0.69236111111111109</v>
      </c>
      <c r="V36" s="539">
        <v>80</v>
      </c>
      <c r="W36" s="539"/>
    </row>
    <row r="37" spans="1:23" ht="21" customHeight="1" x14ac:dyDescent="0.25">
      <c r="A37" s="586" t="s">
        <v>244</v>
      </c>
      <c r="B37" s="587"/>
      <c r="C37" s="97" t="s">
        <v>4977</v>
      </c>
      <c r="D37" s="50">
        <v>40381037</v>
      </c>
      <c r="E37" s="21" t="s">
        <v>361</v>
      </c>
      <c r="F37" s="79" t="s">
        <v>60</v>
      </c>
      <c r="G37" s="554"/>
      <c r="H37" s="554"/>
      <c r="I37" s="96" t="s">
        <v>190</v>
      </c>
      <c r="J37" s="55">
        <v>0.63749999999999996</v>
      </c>
      <c r="K37" s="41">
        <f t="shared" si="6"/>
        <v>0.63749999999999996</v>
      </c>
      <c r="L37" s="70">
        <v>0.64583333333333337</v>
      </c>
      <c r="M37" s="70">
        <f t="shared" si="1"/>
        <v>0.64583333333333337</v>
      </c>
      <c r="N37" s="70">
        <v>0.65069444444444446</v>
      </c>
      <c r="O37" s="70">
        <f t="shared" si="2"/>
        <v>0.65069444444444446</v>
      </c>
      <c r="P37" s="70">
        <v>0.69444444444444442</v>
      </c>
      <c r="Q37" s="70">
        <f t="shared" si="3"/>
        <v>0.69444444444444442</v>
      </c>
      <c r="R37" s="70">
        <v>0.70625000000000004</v>
      </c>
      <c r="S37" s="70">
        <f t="shared" si="4"/>
        <v>0.70625000000000004</v>
      </c>
      <c r="T37" s="70">
        <v>0.71736111111111112</v>
      </c>
      <c r="U37" s="70">
        <f t="shared" si="5"/>
        <v>0.71736111111111112</v>
      </c>
      <c r="V37" s="539">
        <v>80</v>
      </c>
      <c r="W37" s="539"/>
    </row>
    <row r="38" spans="1:23" s="46" customFormat="1" ht="21" customHeight="1" x14ac:dyDescent="0.25">
      <c r="A38" s="600" t="s">
        <v>245</v>
      </c>
      <c r="B38" s="587"/>
      <c r="C38" s="104" t="s">
        <v>4978</v>
      </c>
      <c r="D38" s="146">
        <v>25658522</v>
      </c>
      <c r="E38" s="88" t="s">
        <v>3193</v>
      </c>
      <c r="F38" s="80"/>
      <c r="G38" s="88"/>
      <c r="H38" s="332"/>
      <c r="I38" s="88" t="s">
        <v>3667</v>
      </c>
      <c r="J38" s="161"/>
      <c r="K38" s="15">
        <f t="shared" si="6"/>
        <v>0</v>
      </c>
      <c r="L38" s="16"/>
      <c r="M38" s="16">
        <f t="shared" si="1"/>
        <v>0</v>
      </c>
      <c r="N38" s="16"/>
      <c r="O38" s="15">
        <f t="shared" si="2"/>
        <v>0</v>
      </c>
      <c r="P38" s="17"/>
      <c r="Q38" s="15">
        <f t="shared" si="3"/>
        <v>0</v>
      </c>
      <c r="R38" s="15"/>
      <c r="S38" s="15">
        <f t="shared" si="4"/>
        <v>0</v>
      </c>
      <c r="T38" s="127"/>
      <c r="U38" s="15">
        <f t="shared" si="5"/>
        <v>0</v>
      </c>
      <c r="V38" s="539"/>
      <c r="W38" s="539"/>
    </row>
    <row r="39" spans="1:23" ht="21" customHeight="1" x14ac:dyDescent="0.25">
      <c r="A39" s="589"/>
      <c r="B39" s="589"/>
    </row>
    <row r="40" spans="1:23" s="46" customFormat="1" ht="21" customHeight="1" x14ac:dyDescent="0.25">
      <c r="A40" s="598"/>
      <c r="B40" s="598"/>
    </row>
    <row r="41" spans="1:23" ht="21" customHeight="1" x14ac:dyDescent="0.25">
      <c r="A41" s="589"/>
      <c r="B41" s="589"/>
    </row>
    <row r="42" spans="1:23" ht="21" customHeight="1" x14ac:dyDescent="0.25">
      <c r="A42" s="589"/>
      <c r="B42" s="589"/>
    </row>
    <row r="43" spans="1:23" ht="21" customHeight="1" x14ac:dyDescent="0.25">
      <c r="A43" s="589"/>
      <c r="B43" s="589"/>
    </row>
    <row r="44" spans="1:23" ht="21" customHeight="1" x14ac:dyDescent="0.25">
      <c r="A44" s="589"/>
      <c r="B44" s="589"/>
    </row>
    <row r="45" spans="1:23" ht="21" customHeight="1" x14ac:dyDescent="0.25">
      <c r="A45" s="589"/>
      <c r="B45" s="589"/>
    </row>
    <row r="46" spans="1:23" ht="21" customHeight="1" x14ac:dyDescent="0.25">
      <c r="A46" s="589"/>
      <c r="B46" s="589"/>
    </row>
    <row r="47" spans="1:23" ht="21" customHeight="1" x14ac:dyDescent="0.25">
      <c r="A47" s="589"/>
      <c r="B47" s="589"/>
    </row>
    <row r="48" spans="1:23" ht="21" customHeight="1" x14ac:dyDescent="0.25">
      <c r="A48" s="589"/>
      <c r="B48" s="589"/>
    </row>
    <row r="49" spans="1:2" ht="21" customHeight="1" x14ac:dyDescent="0.25">
      <c r="A49" s="589"/>
      <c r="B49" s="589"/>
    </row>
    <row r="50" spans="1:2" ht="21" customHeight="1" x14ac:dyDescent="0.25">
      <c r="A50" s="589"/>
      <c r="B50" s="589"/>
    </row>
    <row r="51" spans="1:2" ht="21" customHeight="1" x14ac:dyDescent="0.25">
      <c r="A51" s="589"/>
      <c r="B51" s="589"/>
    </row>
    <row r="52" spans="1:2" ht="21" customHeight="1" x14ac:dyDescent="0.25">
      <c r="A52" s="589"/>
      <c r="B52" s="589"/>
    </row>
    <row r="53" spans="1:2" ht="21" customHeight="1" x14ac:dyDescent="0.25">
      <c r="A53" s="589"/>
      <c r="B53" s="589"/>
    </row>
    <row r="54" spans="1:2" ht="21" customHeight="1" x14ac:dyDescent="0.25">
      <c r="A54" s="589"/>
      <c r="B54" s="589"/>
    </row>
    <row r="55" spans="1:2" ht="21" customHeight="1" x14ac:dyDescent="0.25">
      <c r="A55" s="589"/>
      <c r="B55" s="589"/>
    </row>
    <row r="56" spans="1:2" ht="21" customHeight="1" x14ac:dyDescent="0.25">
      <c r="A56" s="589"/>
      <c r="B56" s="589"/>
    </row>
    <row r="57" spans="1:2" ht="21" customHeight="1" x14ac:dyDescent="0.25">
      <c r="A57" s="589"/>
      <c r="B57" s="589"/>
    </row>
    <row r="58" spans="1:2" ht="21" customHeight="1" x14ac:dyDescent="0.25">
      <c r="A58" s="589"/>
      <c r="B58" s="589"/>
    </row>
    <row r="59" spans="1:2" ht="21" customHeight="1" x14ac:dyDescent="0.25">
      <c r="A59" s="589"/>
      <c r="B59" s="589"/>
    </row>
    <row r="60" spans="1:2" ht="21" customHeight="1" x14ac:dyDescent="0.25">
      <c r="A60" s="589"/>
      <c r="B60" s="589"/>
    </row>
    <row r="61" spans="1:2" ht="21" customHeight="1" x14ac:dyDescent="0.25">
      <c r="A61" s="589"/>
      <c r="B61" s="589"/>
    </row>
    <row r="62" spans="1:2" ht="21" customHeight="1" x14ac:dyDescent="0.25">
      <c r="A62" s="589"/>
      <c r="B62" s="589"/>
    </row>
    <row r="63" spans="1:2" ht="21" customHeight="1" x14ac:dyDescent="0.25">
      <c r="A63" s="589"/>
      <c r="B63" s="589"/>
    </row>
    <row r="64" spans="1:2" ht="21" customHeight="1" x14ac:dyDescent="0.25">
      <c r="A64" s="589"/>
      <c r="B64" s="589"/>
    </row>
    <row r="65" spans="1:8" ht="21" customHeight="1" x14ac:dyDescent="0.25">
      <c r="A65" s="589"/>
      <c r="B65" s="589"/>
    </row>
    <row r="66" spans="1:8" ht="18" customHeight="1" x14ac:dyDescent="0.25"/>
    <row r="67" spans="1:8" ht="15.75" customHeight="1" x14ac:dyDescent="0.25">
      <c r="B67" t="s">
        <v>6768</v>
      </c>
      <c r="C67" t="s">
        <v>6769</v>
      </c>
      <c r="D67" t="s">
        <v>6770</v>
      </c>
      <c r="E67" t="s">
        <v>6771</v>
      </c>
      <c r="F67" t="s">
        <v>6772</v>
      </c>
      <c r="G67" t="s">
        <v>6773</v>
      </c>
      <c r="H67" t="s">
        <v>6774</v>
      </c>
    </row>
    <row r="68" spans="1:8" ht="18" customHeight="1" x14ac:dyDescent="0.25"/>
    <row r="69" spans="1:8" ht="18" customHeight="1" x14ac:dyDescent="0.25"/>
    <row r="70" spans="1:8" ht="18" customHeight="1" x14ac:dyDescent="0.25"/>
    <row r="71" spans="1:8" ht="18" customHeight="1" x14ac:dyDescent="0.25"/>
    <row r="72" spans="1:8" ht="18" customHeight="1" x14ac:dyDescent="0.25"/>
    <row r="73" spans="1:8" ht="18" customHeight="1" x14ac:dyDescent="0.25"/>
    <row r="74" spans="1:8" ht="18" customHeight="1" x14ac:dyDescent="0.25"/>
    <row r="75" spans="1:8" ht="18" customHeight="1" x14ac:dyDescent="0.25"/>
    <row r="76" spans="1:8" ht="18" customHeight="1" x14ac:dyDescent="0.25"/>
    <row r="77" spans="1:8" ht="18" customHeight="1" x14ac:dyDescent="0.25"/>
    <row r="78" spans="1:8" ht="18" customHeight="1" x14ac:dyDescent="0.25"/>
    <row r="79" spans="1:8" ht="18" customHeight="1" x14ac:dyDescent="0.25"/>
    <row r="80" spans="1:8" ht="18" customHeight="1" x14ac:dyDescent="0.25"/>
    <row r="81" spans="2:6" ht="18" customHeight="1" x14ac:dyDescent="0.25"/>
    <row r="82" spans="2:6" ht="18" customHeight="1" x14ac:dyDescent="0.25"/>
    <row r="83" spans="2:6" ht="18" customHeight="1" x14ac:dyDescent="0.25"/>
    <row r="84" spans="2:6" ht="18" customHeight="1" x14ac:dyDescent="0.25"/>
    <row r="85" spans="2:6" ht="18" customHeight="1" x14ac:dyDescent="0.25"/>
    <row r="86" spans="2:6" ht="18" customHeight="1" x14ac:dyDescent="0.25"/>
    <row r="87" spans="2:6" ht="18" customHeight="1" x14ac:dyDescent="0.25"/>
    <row r="88" spans="2:6" ht="18" customHeight="1" x14ac:dyDescent="0.25"/>
    <row r="89" spans="2:6" ht="18" customHeight="1" x14ac:dyDescent="0.25"/>
    <row r="90" spans="2:6" ht="21" customHeight="1" x14ac:dyDescent="0.25"/>
    <row r="91" spans="2:6" ht="15.75" customHeight="1" x14ac:dyDescent="0.25">
      <c r="B91" t="s">
        <v>6768</v>
      </c>
      <c r="C91" t="s">
        <v>6769</v>
      </c>
      <c r="D91" t="s">
        <v>6770</v>
      </c>
      <c r="E91" t="s">
        <v>6771</v>
      </c>
      <c r="F91" t="s">
        <v>6772</v>
      </c>
    </row>
    <row r="92" spans="2:6" ht="15.75" customHeight="1" x14ac:dyDescent="0.25"/>
    <row r="93" spans="2:6" ht="15.75" customHeight="1" x14ac:dyDescent="0.25"/>
    <row r="94" spans="2:6" ht="21" customHeight="1" x14ac:dyDescent="0.25"/>
    <row r="95" spans="2:6" ht="21" customHeight="1" x14ac:dyDescent="0.25"/>
    <row r="96" spans="2:6" ht="18.75" customHeight="1" x14ac:dyDescent="0.25"/>
    <row r="97" spans="3:9" ht="15.75" customHeight="1" x14ac:dyDescent="0.25"/>
    <row r="98" spans="3:9" ht="15.75" customHeight="1" x14ac:dyDescent="0.25"/>
    <row r="99" spans="3:9" ht="18.75" customHeight="1" x14ac:dyDescent="0.25"/>
    <row r="103" spans="3:9" x14ac:dyDescent="0.25">
      <c r="C103" t="s">
        <v>6768</v>
      </c>
      <c r="D103" t="s">
        <v>6769</v>
      </c>
      <c r="E103" t="s">
        <v>6770</v>
      </c>
      <c r="F103" t="s">
        <v>6771</v>
      </c>
      <c r="G103" t="s">
        <v>6772</v>
      </c>
      <c r="H103" t="s">
        <v>6773</v>
      </c>
      <c r="I103" t="s">
        <v>6774</v>
      </c>
    </row>
    <row r="104" spans="3:9" ht="15.75" customHeight="1" x14ac:dyDescent="0.25"/>
    <row r="105" spans="3:9" ht="15.75" customHeight="1" x14ac:dyDescent="0.25"/>
    <row r="106" spans="3:9" ht="15.75" customHeight="1" x14ac:dyDescent="0.25"/>
    <row r="107" spans="3:9" ht="15.75" customHeight="1" x14ac:dyDescent="0.25"/>
    <row r="108" spans="3:9" ht="15.75" customHeight="1" x14ac:dyDescent="0.25"/>
    <row r="109" spans="3:9" ht="15.75" customHeight="1" x14ac:dyDescent="0.25"/>
    <row r="110" spans="3:9" ht="15.75" customHeight="1" x14ac:dyDescent="0.25"/>
    <row r="111" spans="3:9" ht="18.75" customHeight="1" x14ac:dyDescent="0.25"/>
    <row r="112" spans="3:9" ht="15.75" customHeight="1" x14ac:dyDescent="0.25"/>
  </sheetData>
  <mergeCells count="70">
    <mergeCell ref="A64:B64"/>
    <mergeCell ref="A60:B60"/>
    <mergeCell ref="A49:B49"/>
    <mergeCell ref="A51:B51"/>
    <mergeCell ref="A11:B11"/>
    <mergeCell ref="A45:B45"/>
    <mergeCell ref="A63:B63"/>
    <mergeCell ref="A28:B28"/>
    <mergeCell ref="A13:B13"/>
    <mergeCell ref="A44:B44"/>
    <mergeCell ref="A39:B39"/>
    <mergeCell ref="A40:B40"/>
    <mergeCell ref="A48:B48"/>
    <mergeCell ref="A24:B24"/>
    <mergeCell ref="A30:B30"/>
    <mergeCell ref="A15:B15"/>
    <mergeCell ref="A61:B61"/>
    <mergeCell ref="A6:B6"/>
    <mergeCell ref="A54:B54"/>
    <mergeCell ref="A16:B16"/>
    <mergeCell ref="A7:B7"/>
    <mergeCell ref="A18:B18"/>
    <mergeCell ref="A12:B12"/>
    <mergeCell ref="A21:B21"/>
    <mergeCell ref="A19:B19"/>
    <mergeCell ref="A10:B10"/>
    <mergeCell ref="A59:B59"/>
    <mergeCell ref="A65:B65"/>
    <mergeCell ref="A25:B25"/>
    <mergeCell ref="A41:B41"/>
    <mergeCell ref="A46:B46"/>
    <mergeCell ref="A37:B37"/>
    <mergeCell ref="A56:B56"/>
    <mergeCell ref="A27:B27"/>
    <mergeCell ref="A55:B55"/>
    <mergeCell ref="A50:B50"/>
    <mergeCell ref="A26:B26"/>
    <mergeCell ref="A57:B57"/>
    <mergeCell ref="A33:B33"/>
    <mergeCell ref="A53:B53"/>
    <mergeCell ref="A62:B62"/>
    <mergeCell ref="A52:B52"/>
    <mergeCell ref="A43:B43"/>
    <mergeCell ref="T1:U1"/>
    <mergeCell ref="A47:B47"/>
    <mergeCell ref="A42:B42"/>
    <mergeCell ref="L1:M1"/>
    <mergeCell ref="A32:B32"/>
    <mergeCell ref="A5:B5"/>
    <mergeCell ref="A14:B14"/>
    <mergeCell ref="A23:B23"/>
    <mergeCell ref="A17:B17"/>
    <mergeCell ref="A8:B8"/>
    <mergeCell ref="A22:B22"/>
    <mergeCell ref="A35:B35"/>
    <mergeCell ref="A4:B4"/>
    <mergeCell ref="A20:B20"/>
    <mergeCell ref="A38:B38"/>
    <mergeCell ref="A29:B29"/>
    <mergeCell ref="A9:B9"/>
    <mergeCell ref="A31:B31"/>
    <mergeCell ref="A58:B58"/>
    <mergeCell ref="R1:S1"/>
    <mergeCell ref="A34:B34"/>
    <mergeCell ref="P1:Q1"/>
    <mergeCell ref="A36:B36"/>
    <mergeCell ref="A1:B1"/>
    <mergeCell ref="A3:B3"/>
    <mergeCell ref="N1:O1"/>
    <mergeCell ref="A2:B2"/>
  </mergeCells>
  <pageMargins left="0.7" right="0.7" top="0.75" bottom="0.75" header="0.3" footer="0.3"/>
  <pageSetup paperSize="9" fitToWidth="0" orientation="landscape"/>
  <tableParts count="3">
    <tablePart r:id="rId1"/>
    <tablePart r:id="rId2"/>
    <tablePart r:id="rId3"/>
  </tableParts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000-000000000000}">
  <sheetPr codeName="Hoja401">
    <pageSetUpPr fitToPage="1"/>
  </sheetPr>
  <dimension ref="A1:W112"/>
  <sheetViews>
    <sheetView topLeftCell="A17" workbookViewId="0">
      <selection activeCell="C92" sqref="C92:D95"/>
    </sheetView>
  </sheetViews>
  <sheetFormatPr baseColWidth="10" defaultColWidth="9.140625" defaultRowHeight="15" x14ac:dyDescent="0.25"/>
  <cols>
    <col min="1" max="2" width="2.7109375" customWidth="1"/>
    <col min="3" max="3" width="44.85546875" customWidth="1"/>
    <col min="4" max="4" width="14.5703125" customWidth="1"/>
    <col min="5" max="5" width="21.85546875" customWidth="1"/>
    <col min="6" max="6" width="22" customWidth="1"/>
    <col min="7" max="7" width="21.140625" bestFit="1" customWidth="1"/>
    <col min="8" max="8" width="11.85546875" customWidth="1"/>
    <col min="9" max="9" width="25.140625" customWidth="1"/>
    <col min="10" max="10" width="13.28515625" customWidth="1"/>
    <col min="11" max="11" width="13.5703125" customWidth="1"/>
    <col min="12" max="12" width="14.28515625" customWidth="1"/>
    <col min="13" max="13" width="13.7109375" customWidth="1"/>
    <col min="14" max="15" width="14.7109375" customWidth="1"/>
    <col min="16" max="16" width="15.28515625" customWidth="1"/>
    <col min="17" max="17" width="14.85546875" customWidth="1"/>
    <col min="18" max="19" width="15.42578125" customWidth="1"/>
    <col min="20" max="20" width="17" customWidth="1"/>
    <col min="21" max="21" width="17.85546875" customWidth="1"/>
  </cols>
  <sheetData>
    <row r="1" spans="1:23" ht="46.5" customHeight="1" x14ac:dyDescent="0.25">
      <c r="A1" s="596" t="s">
        <v>0</v>
      </c>
      <c r="B1" s="597"/>
      <c r="C1" s="10" t="s">
        <v>1</v>
      </c>
      <c r="D1" s="10" t="s">
        <v>2</v>
      </c>
      <c r="E1" s="25" t="s">
        <v>3</v>
      </c>
      <c r="F1" s="20" t="s">
        <v>4</v>
      </c>
      <c r="G1" s="1" t="s">
        <v>5</v>
      </c>
      <c r="H1" s="35" t="s">
        <v>6</v>
      </c>
      <c r="I1" s="2" t="s">
        <v>7</v>
      </c>
      <c r="J1" s="3" t="s">
        <v>8</v>
      </c>
      <c r="K1" s="3" t="s">
        <v>9</v>
      </c>
      <c r="L1" s="593" t="s">
        <v>10</v>
      </c>
      <c r="M1" s="592"/>
      <c r="N1" s="599" t="s">
        <v>11</v>
      </c>
      <c r="O1" s="592"/>
      <c r="P1" s="595" t="s">
        <v>12</v>
      </c>
      <c r="Q1" s="592"/>
      <c r="R1" s="594" t="s">
        <v>13</v>
      </c>
      <c r="S1" s="592"/>
      <c r="T1" s="591" t="s">
        <v>14</v>
      </c>
      <c r="U1" s="592"/>
      <c r="W1" s="110"/>
    </row>
    <row r="2" spans="1:23" ht="21" customHeight="1" x14ac:dyDescent="0.25">
      <c r="A2" s="586" t="s">
        <v>15</v>
      </c>
      <c r="B2" s="587"/>
      <c r="C2" s="97" t="s">
        <v>4979</v>
      </c>
      <c r="D2" s="50">
        <v>75588982</v>
      </c>
      <c r="E2" s="50" t="s">
        <v>84</v>
      </c>
      <c r="F2" s="79" t="s">
        <v>28</v>
      </c>
      <c r="G2" s="105"/>
      <c r="H2" s="180"/>
      <c r="I2" s="105" t="s">
        <v>730</v>
      </c>
      <c r="J2" s="55">
        <v>0.35</v>
      </c>
      <c r="K2" s="41">
        <f t="shared" ref="K2:K24" si="0">J2+$K$61</f>
        <v>0.35</v>
      </c>
      <c r="L2" s="42">
        <v>0.37291666666666667</v>
      </c>
      <c r="M2" s="41">
        <f t="shared" ref="M2:M24" si="1">L2+$M$62</f>
        <v>0.37291666666666667</v>
      </c>
      <c r="N2" s="70">
        <v>0.37777777777777782</v>
      </c>
      <c r="O2" s="41">
        <f t="shared" ref="O2:O24" si="2">N2+$O$62</f>
        <v>0.37777777777777782</v>
      </c>
      <c r="P2" s="71">
        <v>0.44166666666666671</v>
      </c>
      <c r="Q2" s="41">
        <f t="shared" ref="Q2:Q24" si="3">P2+$Q$62</f>
        <v>0.44166666666666671</v>
      </c>
      <c r="R2" s="41">
        <v>0.45416666666666672</v>
      </c>
      <c r="S2" s="41">
        <f t="shared" ref="S2:S24" si="4">R2+$S$62</f>
        <v>0.45416666666666672</v>
      </c>
      <c r="T2" s="126">
        <v>0.48749999999999999</v>
      </c>
      <c r="U2" s="72">
        <f t="shared" ref="U2:U24" si="5">T2+$U$62</f>
        <v>0.48749999999999999</v>
      </c>
      <c r="V2" s="539">
        <v>80</v>
      </c>
      <c r="W2" s="539"/>
    </row>
    <row r="3" spans="1:23" ht="21" customHeight="1" x14ac:dyDescent="0.25">
      <c r="A3" s="586" t="s">
        <v>21</v>
      </c>
      <c r="B3" s="587"/>
      <c r="C3" s="97" t="s">
        <v>4980</v>
      </c>
      <c r="D3" s="50">
        <v>81648007</v>
      </c>
      <c r="E3" s="174" t="s">
        <v>93</v>
      </c>
      <c r="F3" s="79" t="s">
        <v>38</v>
      </c>
      <c r="G3" s="184" t="s">
        <v>4981</v>
      </c>
      <c r="H3" s="334"/>
      <c r="I3" s="256" t="s">
        <v>4916</v>
      </c>
      <c r="J3" s="55">
        <v>0.3527777777777778</v>
      </c>
      <c r="K3" s="41">
        <f t="shared" si="0"/>
        <v>0.3527777777777778</v>
      </c>
      <c r="L3" s="55">
        <v>0.35347222222222219</v>
      </c>
      <c r="M3" s="55">
        <f t="shared" si="1"/>
        <v>0.35347222222222219</v>
      </c>
      <c r="N3" s="70">
        <v>0.36180555555555549</v>
      </c>
      <c r="O3" s="41">
        <f t="shared" si="2"/>
        <v>0.36180555555555549</v>
      </c>
      <c r="P3" s="71">
        <v>0.41805555555555562</v>
      </c>
      <c r="Q3" s="41">
        <f t="shared" si="3"/>
        <v>0.41805555555555562</v>
      </c>
      <c r="R3" s="41">
        <v>0.43125000000000002</v>
      </c>
      <c r="S3" s="41">
        <f t="shared" si="4"/>
        <v>0.43125000000000002</v>
      </c>
      <c r="T3" s="126">
        <v>0.45277777777777778</v>
      </c>
      <c r="U3" s="72">
        <f t="shared" si="5"/>
        <v>0.45277777777777778</v>
      </c>
      <c r="V3" s="539">
        <v>80</v>
      </c>
      <c r="W3" s="539"/>
    </row>
    <row r="4" spans="1:23" ht="20.25" customHeight="1" x14ac:dyDescent="0.25">
      <c r="A4" s="586" t="s">
        <v>26</v>
      </c>
      <c r="B4" s="587"/>
      <c r="C4" s="148" t="s">
        <v>4982</v>
      </c>
      <c r="D4" s="50">
        <v>41810603</v>
      </c>
      <c r="E4" s="50" t="s">
        <v>84</v>
      </c>
      <c r="F4" s="79" t="s">
        <v>23</v>
      </c>
      <c r="G4" s="50"/>
      <c r="H4" s="182"/>
      <c r="I4" s="50" t="s">
        <v>1439</v>
      </c>
      <c r="J4" s="55">
        <v>0.35347222222222219</v>
      </c>
      <c r="K4" s="41">
        <f t="shared" si="0"/>
        <v>0.35347222222222219</v>
      </c>
      <c r="L4" s="55">
        <v>0.35902777777777778</v>
      </c>
      <c r="M4" s="55">
        <f t="shared" si="1"/>
        <v>0.35902777777777778</v>
      </c>
      <c r="N4" s="70">
        <v>0.36458333333333331</v>
      </c>
      <c r="O4" s="41">
        <f t="shared" si="2"/>
        <v>0.36458333333333331</v>
      </c>
      <c r="P4" s="71">
        <v>0.42986111111111108</v>
      </c>
      <c r="Q4" s="41">
        <f t="shared" si="3"/>
        <v>0.42986111111111108</v>
      </c>
      <c r="R4" s="41">
        <v>0.44166666666666671</v>
      </c>
      <c r="S4" s="41">
        <f t="shared" si="4"/>
        <v>0.44166666666666671</v>
      </c>
      <c r="T4" s="126">
        <v>0.47638888888888892</v>
      </c>
      <c r="U4" s="72">
        <f t="shared" si="5"/>
        <v>0.47638888888888892</v>
      </c>
      <c r="V4" s="539">
        <v>80</v>
      </c>
      <c r="W4" s="539">
        <v>40</v>
      </c>
    </row>
    <row r="5" spans="1:23" ht="18.75" customHeight="1" x14ac:dyDescent="0.25">
      <c r="A5" s="586" t="s">
        <v>30</v>
      </c>
      <c r="B5" s="587"/>
      <c r="C5" s="97" t="s">
        <v>4983</v>
      </c>
      <c r="D5" s="50">
        <v>41853784</v>
      </c>
      <c r="E5" s="201" t="s">
        <v>45</v>
      </c>
      <c r="F5" s="79" t="s">
        <v>38</v>
      </c>
      <c r="G5" s="256"/>
      <c r="H5" s="334"/>
      <c r="I5" s="256" t="s">
        <v>4916</v>
      </c>
      <c r="J5" s="55">
        <v>0.35625000000000001</v>
      </c>
      <c r="K5" s="41">
        <f t="shared" si="0"/>
        <v>0.35625000000000001</v>
      </c>
      <c r="L5" s="55">
        <v>0.36388888888888887</v>
      </c>
      <c r="M5" s="55">
        <f t="shared" si="1"/>
        <v>0.36388888888888887</v>
      </c>
      <c r="N5" s="70">
        <v>0.36944444444444452</v>
      </c>
      <c r="O5" s="41">
        <f t="shared" si="2"/>
        <v>0.36944444444444452</v>
      </c>
      <c r="P5" s="71">
        <v>0.46458333333333329</v>
      </c>
      <c r="Q5" s="41">
        <f t="shared" si="3"/>
        <v>0.46458333333333329</v>
      </c>
      <c r="R5" s="41">
        <v>0.47708333333333341</v>
      </c>
      <c r="S5" s="41">
        <f t="shared" si="4"/>
        <v>0.47708333333333341</v>
      </c>
      <c r="T5" s="126">
        <v>0.5229166666666667</v>
      </c>
      <c r="U5" s="72">
        <f t="shared" si="5"/>
        <v>0.5229166666666667</v>
      </c>
      <c r="V5" s="539">
        <v>80</v>
      </c>
      <c r="W5" s="539"/>
    </row>
    <row r="6" spans="1:23" ht="23.25" customHeight="1" x14ac:dyDescent="0.25">
      <c r="A6" s="586" t="s">
        <v>35</v>
      </c>
      <c r="B6" s="587"/>
      <c r="C6" s="148" t="s">
        <v>4984</v>
      </c>
      <c r="D6" s="50">
        <v>77686843</v>
      </c>
      <c r="E6" s="201" t="s">
        <v>45</v>
      </c>
      <c r="F6" s="79" t="s">
        <v>28</v>
      </c>
      <c r="G6" s="105" t="s">
        <v>75</v>
      </c>
      <c r="H6" s="180"/>
      <c r="I6" s="105" t="s">
        <v>730</v>
      </c>
      <c r="J6" s="55">
        <v>0.36666666666666659</v>
      </c>
      <c r="K6" s="41">
        <f t="shared" si="0"/>
        <v>0.36666666666666659</v>
      </c>
      <c r="L6" s="70">
        <v>0.36875000000000002</v>
      </c>
      <c r="M6" s="70">
        <f t="shared" si="1"/>
        <v>0.36875000000000002</v>
      </c>
      <c r="N6" s="70">
        <v>0.37361111111111112</v>
      </c>
      <c r="O6" s="41">
        <f t="shared" si="2"/>
        <v>0.37361111111111112</v>
      </c>
      <c r="P6" s="71">
        <v>0.49375000000000002</v>
      </c>
      <c r="Q6" s="41">
        <f t="shared" si="3"/>
        <v>0.49375000000000002</v>
      </c>
      <c r="R6" s="41">
        <v>0.52361111111111114</v>
      </c>
      <c r="S6" s="41">
        <f t="shared" si="4"/>
        <v>0.52361111111111114</v>
      </c>
      <c r="T6" s="126">
        <v>0.53749999999999998</v>
      </c>
      <c r="U6" s="72">
        <f t="shared" si="5"/>
        <v>0.53749999999999998</v>
      </c>
      <c r="V6" s="539">
        <v>80</v>
      </c>
      <c r="W6" s="539">
        <v>50</v>
      </c>
    </row>
    <row r="7" spans="1:23" ht="19.5" customHeight="1" x14ac:dyDescent="0.25">
      <c r="A7" s="586" t="s">
        <v>40</v>
      </c>
      <c r="B7" s="587"/>
      <c r="C7" s="97" t="s">
        <v>4985</v>
      </c>
      <c r="D7" s="50">
        <v>25593254</v>
      </c>
      <c r="E7" s="21" t="s">
        <v>301</v>
      </c>
      <c r="F7" s="79" t="s">
        <v>38</v>
      </c>
      <c r="G7" s="105"/>
      <c r="H7" s="180"/>
      <c r="I7" s="105" t="s">
        <v>730</v>
      </c>
      <c r="J7" s="55">
        <v>0.36875000000000002</v>
      </c>
      <c r="K7" s="41">
        <f t="shared" si="0"/>
        <v>0.36875000000000002</v>
      </c>
      <c r="L7" s="70">
        <v>0.37777777777777782</v>
      </c>
      <c r="M7" s="70">
        <f t="shared" si="1"/>
        <v>0.37777777777777782</v>
      </c>
      <c r="N7" s="70">
        <v>0.38611111111111113</v>
      </c>
      <c r="O7" s="41">
        <f t="shared" si="2"/>
        <v>0.38611111111111113</v>
      </c>
      <c r="P7" s="71">
        <v>0.5</v>
      </c>
      <c r="Q7" s="41">
        <f t="shared" si="3"/>
        <v>0.5</v>
      </c>
      <c r="R7" s="41">
        <v>0.52222222222222225</v>
      </c>
      <c r="S7" s="41">
        <f t="shared" si="4"/>
        <v>0.52222222222222225</v>
      </c>
      <c r="T7" s="126">
        <v>0.53611111111111109</v>
      </c>
      <c r="U7" s="72">
        <f t="shared" si="5"/>
        <v>0.53611111111111109</v>
      </c>
      <c r="V7" s="539">
        <v>80</v>
      </c>
      <c r="W7" s="539"/>
    </row>
    <row r="8" spans="1:23" ht="21.75" customHeight="1" x14ac:dyDescent="0.25">
      <c r="A8" s="586" t="s">
        <v>43</v>
      </c>
      <c r="B8" s="587"/>
      <c r="C8" s="97" t="s">
        <v>4986</v>
      </c>
      <c r="D8" s="50">
        <v>45218809</v>
      </c>
      <c r="E8" s="201" t="s">
        <v>45</v>
      </c>
      <c r="F8" s="79" t="s">
        <v>28</v>
      </c>
      <c r="G8" s="184" t="s">
        <v>19</v>
      </c>
      <c r="H8" s="245"/>
      <c r="I8" s="245" t="s">
        <v>315</v>
      </c>
      <c r="J8" s="55">
        <v>0.37222222222222218</v>
      </c>
      <c r="K8" s="41">
        <f t="shared" si="0"/>
        <v>0.37222222222222218</v>
      </c>
      <c r="L8" s="70">
        <v>0.38472222222222219</v>
      </c>
      <c r="M8" s="70">
        <f t="shared" si="1"/>
        <v>0.38472222222222219</v>
      </c>
      <c r="N8" s="70">
        <v>0.39166666666666672</v>
      </c>
      <c r="O8" s="41">
        <f t="shared" si="2"/>
        <v>0.39166666666666672</v>
      </c>
      <c r="P8" s="71">
        <v>0.5229166666666667</v>
      </c>
      <c r="Q8" s="41">
        <f t="shared" si="3"/>
        <v>0.5229166666666667</v>
      </c>
      <c r="R8" s="41">
        <v>5.6250000000000001E-2</v>
      </c>
      <c r="S8" s="41">
        <f t="shared" si="4"/>
        <v>5.6250000000000001E-2</v>
      </c>
      <c r="T8" s="126">
        <v>0.57291666666666663</v>
      </c>
      <c r="U8" s="72">
        <f t="shared" si="5"/>
        <v>0.57291666666666663</v>
      </c>
      <c r="V8" s="539">
        <v>80</v>
      </c>
      <c r="W8" s="539"/>
    </row>
    <row r="9" spans="1:23" ht="20.25" customHeight="1" x14ac:dyDescent="0.25">
      <c r="A9" s="586" t="s">
        <v>48</v>
      </c>
      <c r="B9" s="587"/>
      <c r="C9" s="97" t="s">
        <v>4987</v>
      </c>
      <c r="D9" s="50">
        <v>7149606</v>
      </c>
      <c r="E9" s="21" t="s">
        <v>4988</v>
      </c>
      <c r="F9" s="79" t="s">
        <v>38</v>
      </c>
      <c r="G9" s="105"/>
      <c r="H9" s="356" t="s">
        <v>108</v>
      </c>
      <c r="I9" s="105" t="s">
        <v>730</v>
      </c>
      <c r="J9" s="55">
        <v>0.39513888888888887</v>
      </c>
      <c r="K9" s="41">
        <f t="shared" si="0"/>
        <v>0.39513888888888887</v>
      </c>
      <c r="L9" s="70">
        <v>0.39583333333333331</v>
      </c>
      <c r="M9" s="70">
        <f t="shared" si="1"/>
        <v>0.39583333333333331</v>
      </c>
      <c r="N9" s="70">
        <v>0.40208333333333329</v>
      </c>
      <c r="O9" s="41">
        <f t="shared" si="2"/>
        <v>0.40208333333333329</v>
      </c>
      <c r="P9" s="71">
        <v>0.59652777777777777</v>
      </c>
      <c r="Q9" s="41">
        <f t="shared" si="3"/>
        <v>0.59652777777777777</v>
      </c>
      <c r="R9" s="41">
        <v>0.6069444444444444</v>
      </c>
      <c r="S9" s="41">
        <f t="shared" si="4"/>
        <v>0.6069444444444444</v>
      </c>
      <c r="T9" s="126">
        <v>0.61805555555555558</v>
      </c>
      <c r="U9" s="72">
        <f t="shared" si="5"/>
        <v>0.61805555555555558</v>
      </c>
      <c r="V9" s="539">
        <v>80</v>
      </c>
      <c r="W9" s="539"/>
    </row>
    <row r="10" spans="1:23" ht="21" customHeight="1" x14ac:dyDescent="0.25">
      <c r="A10" s="586" t="s">
        <v>54</v>
      </c>
      <c r="B10" s="587"/>
      <c r="C10" s="97" t="s">
        <v>4989</v>
      </c>
      <c r="D10" s="50">
        <v>72721222</v>
      </c>
      <c r="E10" s="201" t="s">
        <v>45</v>
      </c>
      <c r="F10" s="79" t="s">
        <v>28</v>
      </c>
      <c r="G10" s="245"/>
      <c r="H10" s="347"/>
      <c r="I10" s="245" t="s">
        <v>63</v>
      </c>
      <c r="J10" s="55">
        <v>0.41666666666666669</v>
      </c>
      <c r="K10" s="41">
        <f t="shared" si="0"/>
        <v>0.41666666666666669</v>
      </c>
      <c r="L10" s="70">
        <v>0.4236111111111111</v>
      </c>
      <c r="M10" s="70">
        <f t="shared" si="1"/>
        <v>0.4236111111111111</v>
      </c>
      <c r="N10" s="70">
        <v>0.42916666666666659</v>
      </c>
      <c r="O10" s="70">
        <f t="shared" si="2"/>
        <v>0.42916666666666659</v>
      </c>
      <c r="P10" s="70">
        <v>0.52152777777777781</v>
      </c>
      <c r="Q10" s="70">
        <f t="shared" si="3"/>
        <v>0.52152777777777781</v>
      </c>
      <c r="R10" s="70">
        <v>0.53402777777777777</v>
      </c>
      <c r="S10" s="70">
        <f t="shared" si="4"/>
        <v>0.53402777777777777</v>
      </c>
      <c r="T10" s="101">
        <v>0.54861111111111116</v>
      </c>
      <c r="U10" s="101">
        <f t="shared" si="5"/>
        <v>0.54861111111111116</v>
      </c>
      <c r="V10" s="539">
        <v>80</v>
      </c>
      <c r="W10" s="539"/>
    </row>
    <row r="11" spans="1:23" s="46" customFormat="1" ht="21" customHeight="1" x14ac:dyDescent="0.25">
      <c r="A11" s="586" t="s">
        <v>58</v>
      </c>
      <c r="B11" s="587"/>
      <c r="C11" s="148" t="s">
        <v>4990</v>
      </c>
      <c r="D11" s="50">
        <v>6239775</v>
      </c>
      <c r="E11" s="21" t="s">
        <v>189</v>
      </c>
      <c r="F11" s="79" t="s">
        <v>28</v>
      </c>
      <c r="G11" s="105" t="s">
        <v>104</v>
      </c>
      <c r="H11" s="356" t="s">
        <v>108</v>
      </c>
      <c r="I11" s="50" t="s">
        <v>205</v>
      </c>
      <c r="J11" s="55">
        <v>0.42222222222222222</v>
      </c>
      <c r="K11" s="41">
        <f t="shared" si="0"/>
        <v>0.42222222222222222</v>
      </c>
      <c r="L11" s="70">
        <v>0.42986111111111108</v>
      </c>
      <c r="M11" s="70">
        <f t="shared" si="1"/>
        <v>0.42986111111111108</v>
      </c>
      <c r="N11" s="70">
        <v>0.43611111111111112</v>
      </c>
      <c r="O11" s="41">
        <f t="shared" si="2"/>
        <v>0.43611111111111112</v>
      </c>
      <c r="P11" s="71">
        <v>0.52222222222222225</v>
      </c>
      <c r="Q11" s="41">
        <f t="shared" si="3"/>
        <v>0.52222222222222225</v>
      </c>
      <c r="R11" s="41">
        <v>0.53680555555555554</v>
      </c>
      <c r="S11" s="41">
        <f t="shared" si="4"/>
        <v>0.53680555555555554</v>
      </c>
      <c r="T11" s="126">
        <v>0.55069444444444449</v>
      </c>
      <c r="U11" s="72">
        <f t="shared" si="5"/>
        <v>0.55069444444444449</v>
      </c>
      <c r="V11" s="539">
        <v>80</v>
      </c>
      <c r="W11" s="539">
        <v>30</v>
      </c>
    </row>
    <row r="12" spans="1:23" ht="23.25" customHeight="1" x14ac:dyDescent="0.25">
      <c r="A12" s="586" t="s">
        <v>64</v>
      </c>
      <c r="B12" s="587"/>
      <c r="C12" s="97" t="s">
        <v>4991</v>
      </c>
      <c r="D12" s="50">
        <v>46100391</v>
      </c>
      <c r="E12" s="201" t="s">
        <v>45</v>
      </c>
      <c r="F12" s="79" t="s">
        <v>28</v>
      </c>
      <c r="G12" s="105" t="s">
        <v>24</v>
      </c>
      <c r="H12" s="329"/>
      <c r="I12" s="186" t="s">
        <v>25</v>
      </c>
      <c r="J12" s="55">
        <v>0.42083333333333328</v>
      </c>
      <c r="K12" s="41">
        <f t="shared" si="0"/>
        <v>0.42083333333333328</v>
      </c>
      <c r="L12" s="70">
        <v>0.4375</v>
      </c>
      <c r="M12" s="70">
        <f t="shared" si="1"/>
        <v>0.4375</v>
      </c>
      <c r="N12" s="70">
        <v>0.44305555555555548</v>
      </c>
      <c r="O12" s="41">
        <f t="shared" si="2"/>
        <v>0.44305555555555548</v>
      </c>
      <c r="P12" s="71">
        <v>0.53263888888888888</v>
      </c>
      <c r="Q12" s="41">
        <f t="shared" si="3"/>
        <v>0.53263888888888888</v>
      </c>
      <c r="R12" s="41">
        <v>0.54513888888888884</v>
      </c>
      <c r="S12" s="41">
        <f t="shared" si="4"/>
        <v>0.54513888888888884</v>
      </c>
      <c r="T12" s="126">
        <v>0.56111111111111112</v>
      </c>
      <c r="U12" s="72">
        <f t="shared" si="5"/>
        <v>0.56111111111111112</v>
      </c>
      <c r="V12" s="539">
        <v>120</v>
      </c>
      <c r="W12" s="539"/>
    </row>
    <row r="13" spans="1:23" ht="21.75" customHeight="1" x14ac:dyDescent="0.25">
      <c r="A13" s="586" t="s">
        <v>67</v>
      </c>
      <c r="B13" s="587"/>
      <c r="C13" s="97" t="s">
        <v>4992</v>
      </c>
      <c r="D13" s="50">
        <v>2050314</v>
      </c>
      <c r="E13" s="50" t="s">
        <v>84</v>
      </c>
      <c r="F13" s="79" t="s">
        <v>28</v>
      </c>
      <c r="G13" s="184" t="s">
        <v>128</v>
      </c>
      <c r="H13" s="356" t="s">
        <v>248</v>
      </c>
      <c r="I13" s="50" t="s">
        <v>1962</v>
      </c>
      <c r="J13" s="55">
        <v>0.43402777777777779</v>
      </c>
      <c r="K13" s="41">
        <f t="shared" si="0"/>
        <v>0.43402777777777779</v>
      </c>
      <c r="L13" s="70">
        <v>0.44236111111111109</v>
      </c>
      <c r="M13" s="70">
        <f t="shared" si="1"/>
        <v>0.44236111111111109</v>
      </c>
      <c r="N13" s="70">
        <v>0.44722222222222219</v>
      </c>
      <c r="O13" s="41">
        <f t="shared" si="2"/>
        <v>0.44722222222222219</v>
      </c>
      <c r="P13" s="71">
        <v>0.53333333333333333</v>
      </c>
      <c r="Q13" s="41">
        <f t="shared" si="3"/>
        <v>0.53333333333333333</v>
      </c>
      <c r="R13" s="41">
        <v>7.013888888888889E-2</v>
      </c>
      <c r="S13" s="41">
        <f t="shared" si="4"/>
        <v>7.013888888888889E-2</v>
      </c>
      <c r="T13" s="126">
        <v>0.58472222222222225</v>
      </c>
      <c r="U13" s="72">
        <f t="shared" si="5"/>
        <v>0.58472222222222225</v>
      </c>
      <c r="V13" s="539">
        <v>90</v>
      </c>
      <c r="W13" s="539"/>
    </row>
    <row r="14" spans="1:23" s="46" customFormat="1" ht="20.25" customHeight="1" x14ac:dyDescent="0.25">
      <c r="A14" s="586" t="s">
        <v>70</v>
      </c>
      <c r="B14" s="587"/>
      <c r="C14" s="97" t="s">
        <v>4993</v>
      </c>
      <c r="D14" s="50">
        <v>44459790</v>
      </c>
      <c r="E14" s="21" t="s">
        <v>189</v>
      </c>
      <c r="F14" s="79" t="s">
        <v>38</v>
      </c>
      <c r="G14" s="50"/>
      <c r="H14" s="182"/>
      <c r="I14" s="50" t="s">
        <v>4994</v>
      </c>
      <c r="J14" s="55">
        <v>0.43333333333333329</v>
      </c>
      <c r="K14" s="41">
        <f t="shared" si="0"/>
        <v>0.43333333333333329</v>
      </c>
      <c r="L14" s="70">
        <v>0.4465277777777778</v>
      </c>
      <c r="M14" s="70">
        <f t="shared" si="1"/>
        <v>0.4465277777777778</v>
      </c>
      <c r="N14" s="70">
        <v>0.45208333333333328</v>
      </c>
      <c r="O14" s="41">
        <f t="shared" si="2"/>
        <v>0.45208333333333328</v>
      </c>
      <c r="P14" s="71">
        <v>0.5444444444444444</v>
      </c>
      <c r="Q14" s="41">
        <f t="shared" si="3"/>
        <v>0.5444444444444444</v>
      </c>
      <c r="R14" s="41">
        <v>0.55694444444444446</v>
      </c>
      <c r="S14" s="41">
        <f t="shared" si="4"/>
        <v>0.55694444444444446</v>
      </c>
      <c r="T14" s="126">
        <v>0.56874999999999998</v>
      </c>
      <c r="U14" s="126">
        <f t="shared" si="5"/>
        <v>0.56874999999999998</v>
      </c>
      <c r="V14" s="539">
        <v>80</v>
      </c>
      <c r="W14" s="539"/>
    </row>
    <row r="15" spans="1:23" ht="21.75" customHeight="1" x14ac:dyDescent="0.25">
      <c r="A15" s="586" t="s">
        <v>73</v>
      </c>
      <c r="B15" s="587"/>
      <c r="C15" s="148" t="s">
        <v>4995</v>
      </c>
      <c r="D15" s="50">
        <v>9757000</v>
      </c>
      <c r="E15" s="50" t="s">
        <v>271</v>
      </c>
      <c r="F15" s="79" t="s">
        <v>28</v>
      </c>
      <c r="G15" s="96" t="s">
        <v>4038</v>
      </c>
      <c r="H15" s="328"/>
      <c r="I15" s="96" t="s">
        <v>302</v>
      </c>
      <c r="J15" s="55">
        <v>0.44930555555555562</v>
      </c>
      <c r="K15" s="41">
        <f t="shared" si="0"/>
        <v>0.44930555555555562</v>
      </c>
      <c r="L15" s="70">
        <v>0.45208333333333328</v>
      </c>
      <c r="M15" s="70">
        <f t="shared" si="1"/>
        <v>0.45208333333333328</v>
      </c>
      <c r="N15" s="70">
        <v>0.45694444444444438</v>
      </c>
      <c r="O15" s="41">
        <f t="shared" si="2"/>
        <v>0.45694444444444438</v>
      </c>
      <c r="P15" s="71">
        <v>0.54513888888888884</v>
      </c>
      <c r="Q15" s="41">
        <f t="shared" si="3"/>
        <v>0.54513888888888884</v>
      </c>
      <c r="R15" s="41">
        <v>0.58194444444444449</v>
      </c>
      <c r="S15" s="41">
        <f t="shared" si="4"/>
        <v>0.58194444444444449</v>
      </c>
      <c r="T15" s="126">
        <v>0.59791666666666665</v>
      </c>
      <c r="U15" s="72">
        <f t="shared" si="5"/>
        <v>0.59791666666666665</v>
      </c>
      <c r="V15" s="539">
        <v>80</v>
      </c>
      <c r="W15" s="539">
        <v>50</v>
      </c>
    </row>
    <row r="16" spans="1:23" ht="19.5" customHeight="1" x14ac:dyDescent="0.25">
      <c r="A16" s="586" t="s">
        <v>76</v>
      </c>
      <c r="B16" s="587"/>
      <c r="C16" s="148" t="s">
        <v>4996</v>
      </c>
      <c r="D16" s="50">
        <v>25471345</v>
      </c>
      <c r="E16" s="50" t="s">
        <v>84</v>
      </c>
      <c r="F16" s="79" t="s">
        <v>28</v>
      </c>
      <c r="G16" s="96" t="s">
        <v>4038</v>
      </c>
      <c r="H16" s="328"/>
      <c r="I16" s="96" t="s">
        <v>302</v>
      </c>
      <c r="J16" s="55">
        <v>0.45416666666666672</v>
      </c>
      <c r="K16" s="41">
        <f t="shared" si="0"/>
        <v>0.45416666666666672</v>
      </c>
      <c r="L16" s="70">
        <v>0.45763888888888887</v>
      </c>
      <c r="M16" s="70">
        <f t="shared" si="1"/>
        <v>0.45763888888888887</v>
      </c>
      <c r="N16" s="70">
        <v>0.46388888888888891</v>
      </c>
      <c r="O16" s="41">
        <f t="shared" si="2"/>
        <v>0.46388888888888891</v>
      </c>
      <c r="P16" s="71">
        <v>0.55763888888888891</v>
      </c>
      <c r="Q16" s="41">
        <f t="shared" si="3"/>
        <v>0.55763888888888891</v>
      </c>
      <c r="R16" s="41">
        <v>8.3333333333333329E-2</v>
      </c>
      <c r="S16" s="41">
        <f t="shared" si="4"/>
        <v>8.3333333333333329E-2</v>
      </c>
      <c r="T16" s="126">
        <v>0.59652777777777777</v>
      </c>
      <c r="U16" s="72">
        <f t="shared" si="5"/>
        <v>0.59652777777777777</v>
      </c>
      <c r="V16" s="539">
        <v>80</v>
      </c>
      <c r="W16" s="539">
        <v>50</v>
      </c>
    </row>
    <row r="17" spans="1:23" ht="20.25" customHeight="1" x14ac:dyDescent="0.25">
      <c r="A17" s="586" t="s">
        <v>78</v>
      </c>
      <c r="B17" s="587"/>
      <c r="C17" s="97" t="s">
        <v>4997</v>
      </c>
      <c r="D17" s="50">
        <v>74995270</v>
      </c>
      <c r="E17" s="201" t="s">
        <v>45</v>
      </c>
      <c r="F17" s="79" t="s">
        <v>38</v>
      </c>
      <c r="G17" s="245"/>
      <c r="H17" s="245"/>
      <c r="I17" s="245" t="s">
        <v>90</v>
      </c>
      <c r="J17" s="55">
        <v>0.45902777777777781</v>
      </c>
      <c r="K17" s="41">
        <f t="shared" si="0"/>
        <v>0.45902777777777781</v>
      </c>
      <c r="L17" s="70">
        <v>0.46319444444444452</v>
      </c>
      <c r="M17" s="70">
        <f t="shared" si="1"/>
        <v>0.46319444444444452</v>
      </c>
      <c r="N17" s="70">
        <v>0.46736111111111112</v>
      </c>
      <c r="O17" s="41">
        <f t="shared" si="2"/>
        <v>0.46736111111111112</v>
      </c>
      <c r="P17" s="71">
        <v>0.55833333333333335</v>
      </c>
      <c r="Q17" s="41">
        <f t="shared" si="3"/>
        <v>0.55833333333333335</v>
      </c>
      <c r="R17" s="41">
        <v>0.5708333333333333</v>
      </c>
      <c r="S17" s="41">
        <f t="shared" si="4"/>
        <v>0.5708333333333333</v>
      </c>
      <c r="T17" s="126">
        <v>0.58333333333333337</v>
      </c>
      <c r="U17" s="72">
        <f t="shared" si="5"/>
        <v>0.58333333333333337</v>
      </c>
      <c r="V17" s="539">
        <v>80</v>
      </c>
      <c r="W17" s="539"/>
    </row>
    <row r="18" spans="1:23" ht="21.75" customHeight="1" x14ac:dyDescent="0.25">
      <c r="A18" s="600"/>
      <c r="B18" s="587"/>
      <c r="C18" s="104" t="s">
        <v>4998</v>
      </c>
      <c r="D18" s="88">
        <v>74096310</v>
      </c>
      <c r="E18" s="88" t="s">
        <v>84</v>
      </c>
      <c r="F18" s="80" t="s">
        <v>1107</v>
      </c>
      <c r="G18" s="88"/>
      <c r="H18" s="332"/>
      <c r="I18" s="88" t="s">
        <v>730</v>
      </c>
      <c r="J18" s="161">
        <v>0.46180555555555558</v>
      </c>
      <c r="K18" s="15">
        <f t="shared" si="0"/>
        <v>0.46180555555555558</v>
      </c>
      <c r="L18" s="16"/>
      <c r="M18" s="16">
        <f t="shared" si="1"/>
        <v>0</v>
      </c>
      <c r="N18" s="16"/>
      <c r="O18" s="15">
        <f t="shared" si="2"/>
        <v>0</v>
      </c>
      <c r="P18" s="17"/>
      <c r="Q18" s="15">
        <f t="shared" si="3"/>
        <v>0</v>
      </c>
      <c r="R18" s="15"/>
      <c r="S18" s="15">
        <f t="shared" si="4"/>
        <v>0</v>
      </c>
      <c r="T18" s="127"/>
      <c r="U18" s="15">
        <f t="shared" si="5"/>
        <v>0</v>
      </c>
      <c r="V18" s="546"/>
      <c r="W18" s="546"/>
    </row>
    <row r="19" spans="1:23" ht="22.5" customHeight="1" x14ac:dyDescent="0.25">
      <c r="A19" s="586" t="s">
        <v>80</v>
      </c>
      <c r="B19" s="587"/>
      <c r="C19" s="148" t="s">
        <v>4999</v>
      </c>
      <c r="D19" s="50">
        <v>46535612</v>
      </c>
      <c r="E19" s="50" t="s">
        <v>271</v>
      </c>
      <c r="F19" s="79" t="s">
        <v>305</v>
      </c>
      <c r="G19" s="184" t="s">
        <v>5000</v>
      </c>
      <c r="H19" s="180"/>
      <c r="I19" s="105" t="s">
        <v>730</v>
      </c>
      <c r="J19" s="55">
        <v>0.47430555555555548</v>
      </c>
      <c r="K19" s="41">
        <f t="shared" si="0"/>
        <v>0.47430555555555548</v>
      </c>
      <c r="L19" s="70">
        <v>0.47847222222222219</v>
      </c>
      <c r="M19" s="70">
        <f t="shared" si="1"/>
        <v>0.47847222222222219</v>
      </c>
      <c r="N19" s="70">
        <v>0.48402777777777778</v>
      </c>
      <c r="O19" s="41">
        <f t="shared" si="2"/>
        <v>0.48402777777777778</v>
      </c>
      <c r="P19" s="71">
        <v>0.56944444444444442</v>
      </c>
      <c r="Q19" s="41">
        <f t="shared" si="3"/>
        <v>0.56944444444444442</v>
      </c>
      <c r="R19" s="41">
        <v>9.583333333333334E-2</v>
      </c>
      <c r="S19" s="41">
        <f t="shared" si="4"/>
        <v>9.583333333333334E-2</v>
      </c>
      <c r="T19" s="126">
        <v>0.61388888888888893</v>
      </c>
      <c r="U19" s="72">
        <f t="shared" si="5"/>
        <v>0.61388888888888893</v>
      </c>
      <c r="V19" s="539">
        <v>80</v>
      </c>
      <c r="W19" s="539">
        <v>50</v>
      </c>
    </row>
    <row r="20" spans="1:23" s="4" customFormat="1" ht="20.25" customHeight="1" x14ac:dyDescent="0.25">
      <c r="A20" s="586" t="s">
        <v>82</v>
      </c>
      <c r="B20" s="587"/>
      <c r="C20" s="97" t="s">
        <v>5001</v>
      </c>
      <c r="D20" s="50">
        <v>10586278</v>
      </c>
      <c r="E20" s="201" t="s">
        <v>45</v>
      </c>
      <c r="F20" s="79" t="s">
        <v>38</v>
      </c>
      <c r="G20" s="184" t="s">
        <v>5002</v>
      </c>
      <c r="H20" s="347"/>
      <c r="I20" s="245" t="s">
        <v>719</v>
      </c>
      <c r="J20" s="55">
        <v>0.47847222222222219</v>
      </c>
      <c r="K20" s="41">
        <f t="shared" si="0"/>
        <v>0.47847222222222219</v>
      </c>
      <c r="L20" s="70">
        <v>0.48472222222222222</v>
      </c>
      <c r="M20" s="70">
        <f t="shared" si="1"/>
        <v>0.48472222222222222</v>
      </c>
      <c r="N20" s="70">
        <v>0.49027777777777781</v>
      </c>
      <c r="O20" s="41">
        <f t="shared" si="2"/>
        <v>0.49027777777777781</v>
      </c>
      <c r="P20" s="71">
        <v>0.5708333333333333</v>
      </c>
      <c r="Q20" s="41">
        <f t="shared" si="3"/>
        <v>0.5708333333333333</v>
      </c>
      <c r="R20" s="41">
        <v>0.59583333333333333</v>
      </c>
      <c r="S20" s="41">
        <f t="shared" si="4"/>
        <v>0.59583333333333333</v>
      </c>
      <c r="T20" s="126">
        <v>0.61458333333333337</v>
      </c>
      <c r="U20" s="72">
        <f t="shared" si="5"/>
        <v>0.61458333333333337</v>
      </c>
      <c r="V20" s="539">
        <v>100</v>
      </c>
      <c r="W20" s="539"/>
    </row>
    <row r="21" spans="1:23" ht="23.25" customHeight="1" x14ac:dyDescent="0.25">
      <c r="A21" s="586" t="s">
        <v>87</v>
      </c>
      <c r="B21" s="587"/>
      <c r="C21" s="97" t="s">
        <v>5003</v>
      </c>
      <c r="D21" s="50">
        <v>73054775</v>
      </c>
      <c r="E21" s="50" t="s">
        <v>84</v>
      </c>
      <c r="F21" s="79" t="s">
        <v>305</v>
      </c>
      <c r="G21" s="184" t="s">
        <v>378</v>
      </c>
      <c r="H21" s="464"/>
      <c r="I21" s="312" t="s">
        <v>168</v>
      </c>
      <c r="J21" s="55">
        <v>0.48541666666666672</v>
      </c>
      <c r="K21" s="41">
        <f t="shared" si="0"/>
        <v>0.48541666666666672</v>
      </c>
      <c r="L21" s="70">
        <v>0.4909722222222222</v>
      </c>
      <c r="M21" s="70">
        <f t="shared" si="1"/>
        <v>0.4909722222222222</v>
      </c>
      <c r="N21" s="70">
        <v>0.52430555555555558</v>
      </c>
      <c r="O21" s="41">
        <f t="shared" si="2"/>
        <v>0.52430555555555558</v>
      </c>
      <c r="P21" s="71">
        <v>0.58333333333333337</v>
      </c>
      <c r="Q21" s="41">
        <f t="shared" si="3"/>
        <v>0.58333333333333337</v>
      </c>
      <c r="R21" s="41">
        <v>0.1076388888888889</v>
      </c>
      <c r="S21" s="41">
        <f t="shared" si="4"/>
        <v>0.1076388888888889</v>
      </c>
      <c r="T21" s="126">
        <v>0.62013888888888891</v>
      </c>
      <c r="U21" s="72">
        <f t="shared" si="5"/>
        <v>0.62013888888888891</v>
      </c>
      <c r="V21" s="539">
        <v>80</v>
      </c>
      <c r="W21" s="539"/>
    </row>
    <row r="22" spans="1:23" ht="21.75" customHeight="1" x14ac:dyDescent="0.25">
      <c r="A22" s="586" t="s">
        <v>91</v>
      </c>
      <c r="B22" s="587"/>
      <c r="C22" s="97" t="s">
        <v>5004</v>
      </c>
      <c r="D22" s="50">
        <v>1034174</v>
      </c>
      <c r="E22" s="201" t="s">
        <v>45</v>
      </c>
      <c r="F22" s="79" t="s">
        <v>305</v>
      </c>
      <c r="G22" s="88" t="s">
        <v>4038</v>
      </c>
      <c r="H22" s="356" t="s">
        <v>248</v>
      </c>
      <c r="I22" s="245" t="s">
        <v>861</v>
      </c>
      <c r="J22" s="55">
        <v>0.49305555555555558</v>
      </c>
      <c r="K22" s="41">
        <f t="shared" si="0"/>
        <v>0.49305555555555558</v>
      </c>
      <c r="L22" s="70">
        <v>0.5229166666666667</v>
      </c>
      <c r="M22" s="70">
        <f t="shared" si="1"/>
        <v>0.5229166666666667</v>
      </c>
      <c r="N22" s="70">
        <v>0.53888888888888886</v>
      </c>
      <c r="O22" s="70">
        <f t="shared" si="2"/>
        <v>0.53888888888888886</v>
      </c>
      <c r="P22" s="70">
        <v>0.58611111111111114</v>
      </c>
      <c r="Q22" s="70">
        <f t="shared" si="3"/>
        <v>0.58611111111111114</v>
      </c>
      <c r="R22" s="41">
        <v>0.6069444444444444</v>
      </c>
      <c r="S22" s="41">
        <f t="shared" si="4"/>
        <v>0.6069444444444444</v>
      </c>
      <c r="T22" s="101">
        <v>0.625</v>
      </c>
      <c r="U22" s="101">
        <f t="shared" si="5"/>
        <v>0.625</v>
      </c>
      <c r="V22" s="539">
        <v>80</v>
      </c>
      <c r="W22" s="539"/>
    </row>
    <row r="23" spans="1:23" ht="21" customHeight="1" x14ac:dyDescent="0.25">
      <c r="A23" s="586" t="s">
        <v>96</v>
      </c>
      <c r="B23" s="587"/>
      <c r="C23" s="97" t="s">
        <v>5005</v>
      </c>
      <c r="D23" s="50">
        <v>60787624</v>
      </c>
      <c r="E23" s="50" t="s">
        <v>84</v>
      </c>
      <c r="F23" s="79" t="s">
        <v>38</v>
      </c>
      <c r="G23" s="184" t="s">
        <v>5006</v>
      </c>
      <c r="H23" s="182"/>
      <c r="I23" s="50" t="s">
        <v>1962</v>
      </c>
      <c r="J23" s="70">
        <v>0.52430555555555558</v>
      </c>
      <c r="K23" s="41">
        <f t="shared" si="0"/>
        <v>0.52430555555555558</v>
      </c>
      <c r="L23" s="70">
        <v>0.53888888888888886</v>
      </c>
      <c r="M23" s="70">
        <f t="shared" si="1"/>
        <v>0.53888888888888886</v>
      </c>
      <c r="N23" s="70">
        <v>0.54513888888888884</v>
      </c>
      <c r="O23" s="41">
        <f t="shared" si="2"/>
        <v>0.54513888888888884</v>
      </c>
      <c r="P23" s="71">
        <v>0.59583333333333333</v>
      </c>
      <c r="Q23" s="41">
        <f t="shared" si="3"/>
        <v>0.59583333333333333</v>
      </c>
      <c r="R23" s="41">
        <v>0.12013888888888891</v>
      </c>
      <c r="S23" s="41">
        <f t="shared" si="4"/>
        <v>0.12013888888888891</v>
      </c>
      <c r="T23" s="126">
        <v>0.63263888888888886</v>
      </c>
      <c r="U23" s="72">
        <f t="shared" si="5"/>
        <v>0.63263888888888886</v>
      </c>
      <c r="V23" s="539">
        <v>90</v>
      </c>
      <c r="W23" s="539"/>
    </row>
    <row r="24" spans="1:23" ht="19.5" customHeight="1" x14ac:dyDescent="0.25">
      <c r="A24" s="586" t="s">
        <v>98</v>
      </c>
      <c r="B24" s="587"/>
      <c r="C24" s="97" t="s">
        <v>5007</v>
      </c>
      <c r="D24" s="50">
        <v>70791717</v>
      </c>
      <c r="E24" s="201" t="s">
        <v>45</v>
      </c>
      <c r="F24" s="79" t="s">
        <v>305</v>
      </c>
      <c r="G24" s="105" t="s">
        <v>146</v>
      </c>
      <c r="H24" s="329"/>
      <c r="I24" s="186" t="s">
        <v>159</v>
      </c>
      <c r="J24" s="55">
        <v>0.53680555555555554</v>
      </c>
      <c r="K24" s="41">
        <f t="shared" si="0"/>
        <v>0.53680555555555554</v>
      </c>
      <c r="L24" s="70">
        <v>4.4444444444444453E-2</v>
      </c>
      <c r="M24" s="70">
        <f t="shared" si="1"/>
        <v>4.4444444444444453E-2</v>
      </c>
      <c r="N24" s="70">
        <v>0.55694444444444446</v>
      </c>
      <c r="O24" s="41">
        <f t="shared" si="2"/>
        <v>0.55694444444444446</v>
      </c>
      <c r="P24" s="71">
        <v>0.60902777777777772</v>
      </c>
      <c r="Q24" s="41">
        <f t="shared" si="3"/>
        <v>0.60902777777777772</v>
      </c>
      <c r="R24" s="41">
        <v>0.62083333333333335</v>
      </c>
      <c r="S24" s="41">
        <f t="shared" si="4"/>
        <v>0.62083333333333335</v>
      </c>
      <c r="T24" s="126">
        <v>0.63263888888888886</v>
      </c>
      <c r="U24" s="72">
        <f t="shared" si="5"/>
        <v>0.63263888888888886</v>
      </c>
      <c r="V24" s="539">
        <v>130</v>
      </c>
      <c r="W24" s="539"/>
    </row>
    <row r="25" spans="1:23" ht="24" customHeight="1" x14ac:dyDescent="0.25">
      <c r="A25" s="586" t="s">
        <v>102</v>
      </c>
      <c r="B25" s="587"/>
      <c r="C25" s="135" t="s">
        <v>4560</v>
      </c>
      <c r="D25" s="115">
        <v>25666566</v>
      </c>
      <c r="E25" s="201" t="s">
        <v>45</v>
      </c>
      <c r="F25" s="79" t="s">
        <v>38</v>
      </c>
      <c r="G25" s="245"/>
      <c r="H25" s="245"/>
      <c r="I25" s="245" t="s">
        <v>187</v>
      </c>
      <c r="J25" s="63">
        <v>0.59166666666666667</v>
      </c>
      <c r="K25" s="41">
        <v>0.16666666666666671</v>
      </c>
      <c r="L25" s="70">
        <v>9.3055555555555558E-2</v>
      </c>
      <c r="M25" s="41">
        <v>3.472222222222222E-3</v>
      </c>
      <c r="N25" s="41">
        <v>0.59791666666666665</v>
      </c>
      <c r="O25" s="41">
        <v>0.63958333333333328</v>
      </c>
      <c r="P25" s="41">
        <v>0.64444444444444449</v>
      </c>
      <c r="Q25" s="41">
        <v>0.65486111111111112</v>
      </c>
      <c r="R25" s="41">
        <v>0.15625</v>
      </c>
      <c r="S25" s="41">
        <v>0.66666666666666663</v>
      </c>
      <c r="T25" s="72">
        <v>0.66874999999999996</v>
      </c>
      <c r="U25" s="72">
        <v>0.6791666666666667</v>
      </c>
      <c r="V25" s="539">
        <v>80</v>
      </c>
      <c r="W25" s="539"/>
    </row>
    <row r="26" spans="1:23" s="4" customFormat="1" ht="23.25" customHeight="1" x14ac:dyDescent="0.25">
      <c r="A26" s="586" t="s">
        <v>106</v>
      </c>
      <c r="B26" s="587"/>
      <c r="C26" s="135" t="s">
        <v>5008</v>
      </c>
      <c r="D26" s="50">
        <v>8162399</v>
      </c>
      <c r="E26" s="201" t="s">
        <v>45</v>
      </c>
      <c r="F26" s="79" t="s">
        <v>38</v>
      </c>
      <c r="G26" s="245"/>
      <c r="H26" s="245"/>
      <c r="I26" s="245" t="s">
        <v>220</v>
      </c>
      <c r="J26" s="70">
        <v>0.59444444444444444</v>
      </c>
      <c r="K26" s="70">
        <f t="shared" ref="K26:K33" si="6">J26+$K$61</f>
        <v>0.59444444444444444</v>
      </c>
      <c r="L26" s="70">
        <v>9.8611111111111108E-2</v>
      </c>
      <c r="M26" s="70">
        <f t="shared" ref="M26:M33" si="7">L26+$M$62</f>
        <v>9.8611111111111108E-2</v>
      </c>
      <c r="N26" s="70">
        <v>0.60486111111111107</v>
      </c>
      <c r="O26" s="70">
        <f t="shared" ref="O26:O33" si="8">N26+$O$62</f>
        <v>0.60486111111111107</v>
      </c>
      <c r="P26" s="70">
        <v>0.64861111111111114</v>
      </c>
      <c r="Q26" s="70">
        <f t="shared" ref="Q26:Q33" si="9">P26+$Q$62</f>
        <v>0.64861111111111114</v>
      </c>
      <c r="R26" s="70">
        <v>0.66597222222222219</v>
      </c>
      <c r="S26" s="70">
        <f>R26+$S$62</f>
        <v>0.66597222222222219</v>
      </c>
      <c r="T26" s="101">
        <v>0.67847222222222225</v>
      </c>
      <c r="U26" s="101">
        <f>T26+$Q$62</f>
        <v>0.67847222222222225</v>
      </c>
      <c r="V26" s="539">
        <v>80</v>
      </c>
      <c r="W26" s="539"/>
    </row>
    <row r="27" spans="1:23" s="46" customFormat="1" ht="19.5" customHeight="1" x14ac:dyDescent="0.25">
      <c r="A27" s="586" t="s">
        <v>110</v>
      </c>
      <c r="B27" s="587"/>
      <c r="C27" s="97" t="s">
        <v>5009</v>
      </c>
      <c r="D27" s="50">
        <v>75074367</v>
      </c>
      <c r="E27" s="50" t="s">
        <v>84</v>
      </c>
      <c r="F27" s="79" t="s">
        <v>38</v>
      </c>
      <c r="G27" s="184" t="s">
        <v>19</v>
      </c>
      <c r="H27" s="134"/>
      <c r="I27" s="134" t="s">
        <v>168</v>
      </c>
      <c r="J27" s="55">
        <v>0.59861111111111109</v>
      </c>
      <c r="K27" s="41">
        <f t="shared" si="6"/>
        <v>0.59861111111111109</v>
      </c>
      <c r="L27" s="70">
        <v>0.1055555555555556</v>
      </c>
      <c r="M27" s="70">
        <f t="shared" si="7"/>
        <v>0.1055555555555556</v>
      </c>
      <c r="N27" s="70">
        <v>0.61041666666666672</v>
      </c>
      <c r="O27" s="41">
        <f t="shared" si="8"/>
        <v>0.61041666666666672</v>
      </c>
      <c r="P27" s="71">
        <v>0.65625</v>
      </c>
      <c r="Q27" s="41">
        <f t="shared" si="9"/>
        <v>0.65625</v>
      </c>
      <c r="R27" s="41">
        <v>0.16944444444444451</v>
      </c>
      <c r="S27" s="41">
        <v>0.67986111111111114</v>
      </c>
      <c r="T27" s="72">
        <v>0.68194444444444446</v>
      </c>
      <c r="U27" s="72">
        <v>0.69236111111111109</v>
      </c>
      <c r="V27" s="539">
        <v>100</v>
      </c>
      <c r="W27" s="539"/>
    </row>
    <row r="28" spans="1:23" ht="21" customHeight="1" x14ac:dyDescent="0.25">
      <c r="A28" s="586" t="s">
        <v>114</v>
      </c>
      <c r="B28" s="587"/>
      <c r="C28" s="97" t="s">
        <v>5010</v>
      </c>
      <c r="D28" s="50">
        <v>45639148</v>
      </c>
      <c r="E28" s="21" t="s">
        <v>50</v>
      </c>
      <c r="F28" s="79" t="s">
        <v>28</v>
      </c>
      <c r="G28" s="105"/>
      <c r="H28" s="180"/>
      <c r="I28" s="105" t="s">
        <v>730</v>
      </c>
      <c r="J28" s="55">
        <v>0.60416666666666663</v>
      </c>
      <c r="K28" s="41">
        <f t="shared" si="6"/>
        <v>0.60416666666666663</v>
      </c>
      <c r="L28" s="70">
        <v>0.1104166666666667</v>
      </c>
      <c r="M28" s="70">
        <f t="shared" si="7"/>
        <v>0.1104166666666667</v>
      </c>
      <c r="N28" s="70">
        <v>0.61805555555555558</v>
      </c>
      <c r="O28" s="41">
        <f t="shared" si="8"/>
        <v>0.61805555555555558</v>
      </c>
      <c r="P28" s="71">
        <v>0.6645833333333333</v>
      </c>
      <c r="Q28" s="41">
        <f t="shared" si="9"/>
        <v>0.6645833333333333</v>
      </c>
      <c r="R28" s="70">
        <v>0.67708333333333337</v>
      </c>
      <c r="S28" s="70">
        <f t="shared" ref="S28:S33" si="10">R28+$S$62</f>
        <v>0.67708333333333337</v>
      </c>
      <c r="T28" s="101">
        <v>0.6479166666666667</v>
      </c>
      <c r="U28" s="101">
        <f>T28+$Q$62</f>
        <v>0.6479166666666667</v>
      </c>
      <c r="V28" s="539">
        <v>80</v>
      </c>
      <c r="W28" s="539"/>
    </row>
    <row r="29" spans="1:23" ht="21.75" customHeight="1" x14ac:dyDescent="0.25">
      <c r="A29" s="586" t="s">
        <v>118</v>
      </c>
      <c r="B29" s="587"/>
      <c r="C29" s="97" t="s">
        <v>4873</v>
      </c>
      <c r="D29" s="50">
        <v>40737946</v>
      </c>
      <c r="E29" s="50" t="s">
        <v>84</v>
      </c>
      <c r="F29" s="79" t="s">
        <v>1156</v>
      </c>
      <c r="G29" s="105"/>
      <c r="H29" s="105"/>
      <c r="I29" s="105" t="s">
        <v>780</v>
      </c>
      <c r="J29" s="55">
        <v>0.61319444444444449</v>
      </c>
      <c r="K29" s="41">
        <f t="shared" si="6"/>
        <v>0.61319444444444449</v>
      </c>
      <c r="L29" s="70">
        <v>0.11874999999999999</v>
      </c>
      <c r="M29" s="70">
        <f t="shared" si="7"/>
        <v>0.11874999999999999</v>
      </c>
      <c r="N29" s="70">
        <v>0.62430555555555556</v>
      </c>
      <c r="O29" s="41">
        <f t="shared" si="8"/>
        <v>0.62430555555555556</v>
      </c>
      <c r="P29" s="71">
        <v>0.6694444444444444</v>
      </c>
      <c r="Q29" s="41">
        <f t="shared" si="9"/>
        <v>0.6694444444444444</v>
      </c>
      <c r="R29" s="41">
        <v>0.18194444444444441</v>
      </c>
      <c r="S29" s="41">
        <f t="shared" si="10"/>
        <v>0.18194444444444441</v>
      </c>
      <c r="T29" s="126">
        <v>0.69444444444444442</v>
      </c>
      <c r="U29" s="72">
        <f>T29+$U$62</f>
        <v>0.69444444444444442</v>
      </c>
      <c r="V29" s="539">
        <v>80</v>
      </c>
      <c r="W29" s="539"/>
    </row>
    <row r="30" spans="1:23" ht="21" customHeight="1" x14ac:dyDescent="0.25">
      <c r="A30" s="586" t="s">
        <v>126</v>
      </c>
      <c r="B30" s="587"/>
      <c r="C30" s="152" t="s">
        <v>4935</v>
      </c>
      <c r="D30" s="217">
        <v>47856819</v>
      </c>
      <c r="E30" s="201" t="s">
        <v>45</v>
      </c>
      <c r="F30" s="79" t="s">
        <v>28</v>
      </c>
      <c r="G30" s="245"/>
      <c r="H30" s="245"/>
      <c r="I30" s="245" t="s">
        <v>197</v>
      </c>
      <c r="J30" s="70">
        <v>0.62986111111111109</v>
      </c>
      <c r="K30" s="70">
        <f t="shared" si="6"/>
        <v>0.62986111111111109</v>
      </c>
      <c r="L30" s="70">
        <v>0.13125000000000001</v>
      </c>
      <c r="M30" s="70">
        <f t="shared" si="7"/>
        <v>0.13125000000000001</v>
      </c>
      <c r="N30" s="70">
        <v>0.63680555555555551</v>
      </c>
      <c r="O30" s="70">
        <f t="shared" si="8"/>
        <v>0.63680555555555551</v>
      </c>
      <c r="P30" s="70">
        <v>0.68125000000000002</v>
      </c>
      <c r="Q30" s="70">
        <f t="shared" si="9"/>
        <v>0.68125000000000002</v>
      </c>
      <c r="R30" s="70">
        <v>0.1958333333333333</v>
      </c>
      <c r="S30" s="70">
        <f t="shared" si="10"/>
        <v>0.1958333333333333</v>
      </c>
      <c r="T30" s="101">
        <v>0.71458333333333335</v>
      </c>
      <c r="U30" s="101">
        <f>T30+$U$62</f>
        <v>0.71458333333333335</v>
      </c>
      <c r="V30" s="539">
        <v>80</v>
      </c>
      <c r="W30" s="539"/>
    </row>
    <row r="31" spans="1:23" s="4" customFormat="1" ht="20.25" customHeight="1" x14ac:dyDescent="0.25">
      <c r="A31" s="586" t="s">
        <v>130</v>
      </c>
      <c r="B31" s="587"/>
      <c r="C31" s="148" t="s">
        <v>5011</v>
      </c>
      <c r="D31" s="50">
        <v>77987346</v>
      </c>
      <c r="E31" s="50" t="s">
        <v>84</v>
      </c>
      <c r="F31" s="79" t="s">
        <v>28</v>
      </c>
      <c r="G31" s="105" t="s">
        <v>370</v>
      </c>
      <c r="H31" s="326"/>
      <c r="I31" s="87" t="s">
        <v>498</v>
      </c>
      <c r="J31" s="55">
        <v>0.64652777777777781</v>
      </c>
      <c r="K31" s="41">
        <f t="shared" si="6"/>
        <v>0.64652777777777781</v>
      </c>
      <c r="L31" s="70">
        <v>0.1479166666666667</v>
      </c>
      <c r="M31" s="70">
        <f t="shared" si="7"/>
        <v>0.1479166666666667</v>
      </c>
      <c r="N31" s="70">
        <v>0.65555555555555556</v>
      </c>
      <c r="O31" s="70">
        <f t="shared" si="8"/>
        <v>0.65555555555555556</v>
      </c>
      <c r="P31" s="70">
        <v>0.70208333333333328</v>
      </c>
      <c r="Q31" s="70">
        <f t="shared" si="9"/>
        <v>0.70208333333333328</v>
      </c>
      <c r="R31" s="70">
        <v>0.71388888888888891</v>
      </c>
      <c r="S31" s="70">
        <f t="shared" si="10"/>
        <v>0.71388888888888891</v>
      </c>
      <c r="T31" s="101">
        <v>0.72499999999999998</v>
      </c>
      <c r="U31" s="101">
        <f>T31+$U$62</f>
        <v>0.72499999999999998</v>
      </c>
      <c r="V31" s="539">
        <v>80</v>
      </c>
      <c r="W31" s="539">
        <v>30</v>
      </c>
    </row>
    <row r="32" spans="1:23" s="46" customFormat="1" ht="21" customHeight="1" x14ac:dyDescent="0.25">
      <c r="A32" s="586" t="s">
        <v>237</v>
      </c>
      <c r="B32" s="587"/>
      <c r="C32" s="97" t="s">
        <v>5012</v>
      </c>
      <c r="D32" s="50">
        <v>25797088</v>
      </c>
      <c r="E32" s="50" t="s">
        <v>271</v>
      </c>
      <c r="F32" s="79" t="s">
        <v>1156</v>
      </c>
      <c r="G32" s="105"/>
      <c r="H32" s="105"/>
      <c r="I32" s="105" t="s">
        <v>780</v>
      </c>
      <c r="J32" s="55">
        <v>0.65208333333333335</v>
      </c>
      <c r="K32" s="41">
        <f t="shared" si="6"/>
        <v>0.65208333333333335</v>
      </c>
      <c r="L32" s="70">
        <v>0.15486111111111109</v>
      </c>
      <c r="M32" s="70">
        <f t="shared" si="7"/>
        <v>0.15486111111111109</v>
      </c>
      <c r="N32" s="70" t="s">
        <v>5013</v>
      </c>
      <c r="O32" s="41" t="e">
        <f t="shared" si="8"/>
        <v>#VALUE!</v>
      </c>
      <c r="P32" s="71">
        <v>0.70972222222222225</v>
      </c>
      <c r="Q32" s="41">
        <f t="shared" si="9"/>
        <v>0.70972222222222225</v>
      </c>
      <c r="R32" s="41">
        <v>0.22430555555555559</v>
      </c>
      <c r="S32" s="41">
        <f t="shared" si="10"/>
        <v>0.22430555555555559</v>
      </c>
      <c r="T32" s="101">
        <v>0.7368055555555556</v>
      </c>
      <c r="U32" s="101">
        <f>T32+$U$62</f>
        <v>0.7368055555555556</v>
      </c>
      <c r="V32" s="539">
        <v>80</v>
      </c>
      <c r="W32" s="539"/>
    </row>
    <row r="33" spans="1:23" ht="19.5" customHeight="1" x14ac:dyDescent="0.25">
      <c r="A33" s="600" t="s">
        <v>136</v>
      </c>
      <c r="B33" s="587"/>
      <c r="C33" s="104" t="s">
        <v>4658</v>
      </c>
      <c r="D33" s="88">
        <v>8201620</v>
      </c>
      <c r="E33" s="88" t="s">
        <v>45</v>
      </c>
      <c r="F33" s="80" t="s">
        <v>1156</v>
      </c>
      <c r="G33" s="88" t="s">
        <v>4659</v>
      </c>
      <c r="H33" s="332"/>
      <c r="I33" s="88" t="s">
        <v>1497</v>
      </c>
      <c r="J33" s="161"/>
      <c r="K33" s="15">
        <f t="shared" si="6"/>
        <v>0</v>
      </c>
      <c r="L33" s="16"/>
      <c r="M33" s="16">
        <f t="shared" si="7"/>
        <v>0</v>
      </c>
      <c r="N33" s="16"/>
      <c r="O33" s="15">
        <f t="shared" si="8"/>
        <v>0</v>
      </c>
      <c r="P33" s="17"/>
      <c r="Q33" s="15">
        <f t="shared" si="9"/>
        <v>0</v>
      </c>
      <c r="R33" s="15"/>
      <c r="S33" s="15">
        <f t="shared" si="10"/>
        <v>0</v>
      </c>
      <c r="T33" s="127"/>
      <c r="U33" s="15">
        <f>T33+$U$62</f>
        <v>0</v>
      </c>
      <c r="V33" s="539"/>
      <c r="W33" s="539"/>
    </row>
    <row r="34" spans="1:23" ht="19.5" customHeight="1" x14ac:dyDescent="0.25">
      <c r="A34" s="589"/>
      <c r="B34" s="589"/>
    </row>
    <row r="35" spans="1:23" ht="18.75" customHeight="1" x14ac:dyDescent="0.25">
      <c r="A35" s="589"/>
      <c r="B35" s="589"/>
    </row>
    <row r="36" spans="1:23" ht="18.75" customHeight="1" x14ac:dyDescent="0.25">
      <c r="A36" s="589"/>
      <c r="B36" s="589"/>
    </row>
    <row r="37" spans="1:23" ht="18.75" customHeight="1" x14ac:dyDescent="0.25">
      <c r="A37" s="589"/>
      <c r="B37" s="589"/>
    </row>
    <row r="38" spans="1:23" s="46" customFormat="1" ht="18" customHeight="1" x14ac:dyDescent="0.25">
      <c r="A38" s="598"/>
      <c r="B38" s="598"/>
    </row>
    <row r="39" spans="1:23" ht="30" customHeight="1" x14ac:dyDescent="0.25">
      <c r="A39" s="589"/>
      <c r="B39" s="589"/>
    </row>
    <row r="40" spans="1:23" s="46" customFormat="1" ht="18.75" customHeight="1" x14ac:dyDescent="0.25">
      <c r="A40" s="598"/>
      <c r="B40" s="598"/>
    </row>
    <row r="41" spans="1:23" ht="18.75" customHeight="1" x14ac:dyDescent="0.25">
      <c r="A41" s="589"/>
      <c r="B41" s="589"/>
    </row>
    <row r="42" spans="1:23" ht="18.75" customHeight="1" x14ac:dyDescent="0.25">
      <c r="A42" s="589"/>
      <c r="B42" s="589"/>
    </row>
    <row r="43" spans="1:23" ht="18.75" customHeight="1" x14ac:dyDescent="0.25">
      <c r="A43" s="589"/>
      <c r="B43" s="589"/>
    </row>
    <row r="44" spans="1:23" ht="18" customHeight="1" x14ac:dyDescent="0.25">
      <c r="A44" s="589"/>
      <c r="B44" s="589"/>
    </row>
    <row r="45" spans="1:23" ht="21" customHeight="1" x14ac:dyDescent="0.25">
      <c r="A45" s="589"/>
      <c r="B45" s="589"/>
    </row>
    <row r="46" spans="1:23" ht="18.75" customHeight="1" x14ac:dyDescent="0.25">
      <c r="A46" s="589"/>
      <c r="B46" s="589"/>
    </row>
    <row r="47" spans="1:23" ht="18.75" customHeight="1" x14ac:dyDescent="0.25">
      <c r="A47" s="589"/>
      <c r="B47" s="589"/>
    </row>
    <row r="48" spans="1:23" ht="18.75" customHeight="1" x14ac:dyDescent="0.25">
      <c r="A48" s="589"/>
      <c r="B48" s="589"/>
    </row>
    <row r="49" spans="1:2" ht="24.75" customHeight="1" x14ac:dyDescent="0.25">
      <c r="A49" s="589"/>
      <c r="B49" s="589"/>
    </row>
    <row r="50" spans="1:2" ht="18.75" customHeight="1" x14ac:dyDescent="0.25">
      <c r="A50" s="589"/>
      <c r="B50" s="589"/>
    </row>
    <row r="51" spans="1:2" ht="18.75" customHeight="1" x14ac:dyDescent="0.25">
      <c r="A51" s="589"/>
      <c r="B51" s="589"/>
    </row>
    <row r="52" spans="1:2" ht="18.75" customHeight="1" x14ac:dyDescent="0.25">
      <c r="A52" s="589"/>
      <c r="B52" s="589"/>
    </row>
    <row r="53" spans="1:2" ht="18.75" customHeight="1" x14ac:dyDescent="0.25">
      <c r="A53" s="589"/>
      <c r="B53" s="589"/>
    </row>
    <row r="54" spans="1:2" ht="18.75" customHeight="1" x14ac:dyDescent="0.25">
      <c r="A54" s="589"/>
      <c r="B54" s="589"/>
    </row>
    <row r="55" spans="1:2" ht="18.75" customHeight="1" x14ac:dyDescent="0.25">
      <c r="A55" s="589"/>
      <c r="B55" s="589"/>
    </row>
    <row r="56" spans="1:2" ht="18.75" customHeight="1" x14ac:dyDescent="0.25">
      <c r="A56" s="589"/>
      <c r="B56" s="589"/>
    </row>
    <row r="57" spans="1:2" ht="18.75" customHeight="1" x14ac:dyDescent="0.25">
      <c r="A57" s="589"/>
      <c r="B57" s="589"/>
    </row>
    <row r="58" spans="1:2" ht="18.75" customHeight="1" x14ac:dyDescent="0.25">
      <c r="A58" s="589"/>
      <c r="B58" s="589"/>
    </row>
    <row r="59" spans="1:2" ht="18.75" customHeight="1" x14ac:dyDescent="0.25">
      <c r="A59" s="589"/>
      <c r="B59" s="589"/>
    </row>
    <row r="60" spans="1:2" ht="18.75" customHeight="1" x14ac:dyDescent="0.25">
      <c r="A60" s="589"/>
      <c r="B60" s="589"/>
    </row>
    <row r="61" spans="1:2" ht="18.75" customHeight="1" x14ac:dyDescent="0.25">
      <c r="A61" s="589"/>
      <c r="B61" s="589"/>
    </row>
    <row r="62" spans="1:2" ht="18.75" customHeight="1" x14ac:dyDescent="0.25">
      <c r="A62" s="589"/>
      <c r="B62" s="589"/>
    </row>
    <row r="63" spans="1:2" ht="18.75" customHeight="1" x14ac:dyDescent="0.25">
      <c r="A63" s="589"/>
      <c r="B63" s="589"/>
    </row>
    <row r="64" spans="1:2" ht="18.75" customHeight="1" x14ac:dyDescent="0.25">
      <c r="A64" s="589"/>
      <c r="B64" s="589"/>
    </row>
    <row r="65" spans="1:8" ht="18.75" customHeight="1" x14ac:dyDescent="0.25">
      <c r="A65" s="589"/>
      <c r="B65" s="589"/>
    </row>
    <row r="66" spans="1:8" ht="18" customHeight="1" x14ac:dyDescent="0.25"/>
    <row r="67" spans="1:8" ht="15.75" customHeight="1" x14ac:dyDescent="0.25">
      <c r="B67" t="s">
        <v>6768</v>
      </c>
      <c r="C67" t="s">
        <v>6769</v>
      </c>
      <c r="D67" t="s">
        <v>6770</v>
      </c>
      <c r="E67" t="s">
        <v>6771</v>
      </c>
      <c r="F67" t="s">
        <v>6772</v>
      </c>
      <c r="G67" t="s">
        <v>6773</v>
      </c>
      <c r="H67" t="s">
        <v>6774</v>
      </c>
    </row>
    <row r="68" spans="1:8" ht="18" customHeight="1" x14ac:dyDescent="0.25"/>
    <row r="69" spans="1:8" ht="18" customHeight="1" x14ac:dyDescent="0.25"/>
    <row r="70" spans="1:8" ht="18" customHeight="1" x14ac:dyDescent="0.25"/>
    <row r="71" spans="1:8" ht="18" customHeight="1" x14ac:dyDescent="0.25"/>
    <row r="72" spans="1:8" ht="18" customHeight="1" x14ac:dyDescent="0.25"/>
    <row r="73" spans="1:8" ht="18" customHeight="1" x14ac:dyDescent="0.25"/>
    <row r="74" spans="1:8" ht="18" customHeight="1" x14ac:dyDescent="0.25"/>
    <row r="75" spans="1:8" ht="18" customHeight="1" x14ac:dyDescent="0.25"/>
    <row r="76" spans="1:8" ht="18" customHeight="1" x14ac:dyDescent="0.25"/>
    <row r="77" spans="1:8" ht="18" customHeight="1" x14ac:dyDescent="0.25"/>
    <row r="78" spans="1:8" ht="18" customHeight="1" x14ac:dyDescent="0.25"/>
    <row r="79" spans="1:8" ht="18" customHeight="1" x14ac:dyDescent="0.25"/>
    <row r="80" spans="1:8" ht="18" customHeight="1" x14ac:dyDescent="0.25"/>
    <row r="81" spans="2:6" ht="18" customHeight="1" x14ac:dyDescent="0.25"/>
    <row r="82" spans="2:6" ht="18" customHeight="1" x14ac:dyDescent="0.25"/>
    <row r="83" spans="2:6" ht="18" customHeight="1" x14ac:dyDescent="0.25"/>
    <row r="84" spans="2:6" ht="18" customHeight="1" x14ac:dyDescent="0.25"/>
    <row r="85" spans="2:6" ht="18" customHeight="1" x14ac:dyDescent="0.25"/>
    <row r="86" spans="2:6" ht="18" customHeight="1" x14ac:dyDescent="0.25"/>
    <row r="87" spans="2:6" ht="18" customHeight="1" x14ac:dyDescent="0.25"/>
    <row r="88" spans="2:6" ht="18" customHeight="1" x14ac:dyDescent="0.25"/>
    <row r="89" spans="2:6" ht="18" customHeight="1" x14ac:dyDescent="0.25"/>
    <row r="90" spans="2:6" ht="21" customHeight="1" x14ac:dyDescent="0.25"/>
    <row r="91" spans="2:6" ht="15.75" customHeight="1" x14ac:dyDescent="0.25">
      <c r="B91" t="s">
        <v>6768</v>
      </c>
      <c r="C91" t="s">
        <v>6769</v>
      </c>
      <c r="D91" t="s">
        <v>6770</v>
      </c>
      <c r="E91" t="s">
        <v>6771</v>
      </c>
      <c r="F91" t="s">
        <v>6772</v>
      </c>
    </row>
    <row r="92" spans="2:6" ht="15.75" customHeight="1" x14ac:dyDescent="0.25"/>
    <row r="93" spans="2:6" ht="15.75" customHeight="1" x14ac:dyDescent="0.25"/>
    <row r="94" spans="2:6" ht="21" customHeight="1" x14ac:dyDescent="0.25"/>
    <row r="95" spans="2:6" ht="21" customHeight="1" x14ac:dyDescent="0.25"/>
    <row r="96" spans="2:6" ht="18.75" customHeight="1" x14ac:dyDescent="0.25"/>
    <row r="97" spans="3:9" ht="15.75" customHeight="1" x14ac:dyDescent="0.25"/>
    <row r="98" spans="3:9" ht="15.75" customHeight="1" x14ac:dyDescent="0.25"/>
    <row r="99" spans="3:9" ht="18.75" customHeight="1" x14ac:dyDescent="0.25"/>
    <row r="103" spans="3:9" x14ac:dyDescent="0.25">
      <c r="C103" t="s">
        <v>6768</v>
      </c>
      <c r="D103" t="s">
        <v>6769</v>
      </c>
      <c r="E103" t="s">
        <v>6770</v>
      </c>
      <c r="F103" t="s">
        <v>6771</v>
      </c>
      <c r="G103" t="s">
        <v>6772</v>
      </c>
      <c r="H103" t="s">
        <v>6773</v>
      </c>
      <c r="I103" t="s">
        <v>6774</v>
      </c>
    </row>
    <row r="104" spans="3:9" ht="15.75" customHeight="1" x14ac:dyDescent="0.25"/>
    <row r="105" spans="3:9" ht="15.75" customHeight="1" x14ac:dyDescent="0.25"/>
    <row r="106" spans="3:9" ht="15.75" customHeight="1" x14ac:dyDescent="0.25"/>
    <row r="107" spans="3:9" ht="15.75" customHeight="1" x14ac:dyDescent="0.25"/>
    <row r="108" spans="3:9" ht="15.75" customHeight="1" x14ac:dyDescent="0.25"/>
    <row r="109" spans="3:9" ht="15.75" customHeight="1" x14ac:dyDescent="0.25"/>
    <row r="110" spans="3:9" ht="15.75" customHeight="1" x14ac:dyDescent="0.25"/>
    <row r="111" spans="3:9" ht="18.75" customHeight="1" x14ac:dyDescent="0.25"/>
    <row r="112" spans="3:9" ht="15.75" customHeight="1" x14ac:dyDescent="0.25"/>
  </sheetData>
  <mergeCells count="70">
    <mergeCell ref="A64:B64"/>
    <mergeCell ref="A60:B60"/>
    <mergeCell ref="A49:B49"/>
    <mergeCell ref="A51:B51"/>
    <mergeCell ref="A11:B11"/>
    <mergeCell ref="A45:B45"/>
    <mergeCell ref="A63:B63"/>
    <mergeCell ref="A28:B28"/>
    <mergeCell ref="A13:B13"/>
    <mergeCell ref="A44:B44"/>
    <mergeCell ref="A39:B39"/>
    <mergeCell ref="A40:B40"/>
    <mergeCell ref="A48:B48"/>
    <mergeCell ref="A24:B24"/>
    <mergeCell ref="A30:B30"/>
    <mergeCell ref="A15:B15"/>
    <mergeCell ref="A61:B61"/>
    <mergeCell ref="A6:B6"/>
    <mergeCell ref="A54:B54"/>
    <mergeCell ref="A16:B16"/>
    <mergeCell ref="A7:B7"/>
    <mergeCell ref="A18:B18"/>
    <mergeCell ref="A12:B12"/>
    <mergeCell ref="A21:B21"/>
    <mergeCell ref="A19:B19"/>
    <mergeCell ref="A10:B10"/>
    <mergeCell ref="A59:B59"/>
    <mergeCell ref="A65:B65"/>
    <mergeCell ref="A25:B25"/>
    <mergeCell ref="A41:B41"/>
    <mergeCell ref="A46:B46"/>
    <mergeCell ref="A37:B37"/>
    <mergeCell ref="A56:B56"/>
    <mergeCell ref="A27:B27"/>
    <mergeCell ref="A55:B55"/>
    <mergeCell ref="A50:B50"/>
    <mergeCell ref="A26:B26"/>
    <mergeCell ref="A57:B57"/>
    <mergeCell ref="A33:B33"/>
    <mergeCell ref="A53:B53"/>
    <mergeCell ref="A62:B62"/>
    <mergeCell ref="A52:B52"/>
    <mergeCell ref="A43:B43"/>
    <mergeCell ref="T1:U1"/>
    <mergeCell ref="A47:B47"/>
    <mergeCell ref="A42:B42"/>
    <mergeCell ref="L1:M1"/>
    <mergeCell ref="A32:B32"/>
    <mergeCell ref="A5:B5"/>
    <mergeCell ref="A14:B14"/>
    <mergeCell ref="A23:B23"/>
    <mergeCell ref="A17:B17"/>
    <mergeCell ref="A8:B8"/>
    <mergeCell ref="A22:B22"/>
    <mergeCell ref="A35:B35"/>
    <mergeCell ref="A4:B4"/>
    <mergeCell ref="A20:B20"/>
    <mergeCell ref="A38:B38"/>
    <mergeCell ref="A29:B29"/>
    <mergeCell ref="A9:B9"/>
    <mergeCell ref="A31:B31"/>
    <mergeCell ref="A58:B58"/>
    <mergeCell ref="R1:S1"/>
    <mergeCell ref="A34:B34"/>
    <mergeCell ref="P1:Q1"/>
    <mergeCell ref="A36:B36"/>
    <mergeCell ref="A1:B1"/>
    <mergeCell ref="A3:B3"/>
    <mergeCell ref="N1:O1"/>
    <mergeCell ref="A2:B2"/>
  </mergeCells>
  <pageMargins left="0.7" right="0.7" top="0.75" bottom="0.75" header="0.3" footer="0.3"/>
  <pageSetup paperSize="9" fitToWidth="0" orientation="landscape"/>
  <tableParts count="3">
    <tablePart r:id="rId1"/>
    <tablePart r:id="rId2"/>
    <tablePart r:id="rId3"/>
  </tableParts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100-000000000000}">
  <sheetPr codeName="Hoja402">
    <pageSetUpPr fitToPage="1"/>
  </sheetPr>
  <dimension ref="A1:W112"/>
  <sheetViews>
    <sheetView topLeftCell="A3" workbookViewId="0">
      <selection activeCell="C4" sqref="C4:E4"/>
    </sheetView>
  </sheetViews>
  <sheetFormatPr baseColWidth="10" defaultColWidth="9.140625" defaultRowHeight="15" x14ac:dyDescent="0.25"/>
  <cols>
    <col min="1" max="2" width="2.7109375" customWidth="1"/>
    <col min="3" max="3" width="44.85546875" customWidth="1"/>
    <col min="4" max="4" width="14.5703125" customWidth="1"/>
    <col min="5" max="5" width="21.85546875" customWidth="1"/>
    <col min="6" max="6" width="22" customWidth="1"/>
    <col min="7" max="7" width="21.140625" bestFit="1" customWidth="1"/>
    <col min="8" max="8" width="11.85546875" customWidth="1"/>
    <col min="9" max="9" width="25.140625" customWidth="1"/>
    <col min="10" max="10" width="13.28515625" customWidth="1"/>
    <col min="11" max="11" width="13.5703125" customWidth="1"/>
    <col min="12" max="12" width="14.28515625" customWidth="1"/>
    <col min="13" max="13" width="13.7109375" customWidth="1"/>
    <col min="14" max="15" width="14.7109375" customWidth="1"/>
    <col min="16" max="16" width="15.28515625" customWidth="1"/>
    <col min="17" max="17" width="14.85546875" customWidth="1"/>
    <col min="18" max="19" width="15.42578125" customWidth="1"/>
    <col min="20" max="20" width="17" customWidth="1"/>
    <col min="21" max="21" width="17.85546875" customWidth="1"/>
  </cols>
  <sheetData>
    <row r="1" spans="1:23" ht="46.5" customHeight="1" x14ac:dyDescent="0.25">
      <c r="A1" s="596" t="s">
        <v>0</v>
      </c>
      <c r="B1" s="597"/>
      <c r="C1" s="10" t="s">
        <v>1</v>
      </c>
      <c r="D1" s="10" t="s">
        <v>2</v>
      </c>
      <c r="E1" s="25" t="s">
        <v>3</v>
      </c>
      <c r="F1" s="20" t="s">
        <v>4</v>
      </c>
      <c r="G1" s="1" t="s">
        <v>5</v>
      </c>
      <c r="H1" s="35" t="s">
        <v>6</v>
      </c>
      <c r="I1" s="2" t="s">
        <v>7</v>
      </c>
      <c r="J1" s="3" t="s">
        <v>8</v>
      </c>
      <c r="K1" s="3" t="s">
        <v>9</v>
      </c>
      <c r="L1" s="593" t="s">
        <v>10</v>
      </c>
      <c r="M1" s="592"/>
      <c r="N1" s="599" t="s">
        <v>11</v>
      </c>
      <c r="O1" s="592"/>
      <c r="P1" s="595" t="s">
        <v>12</v>
      </c>
      <c r="Q1" s="592"/>
      <c r="R1" s="594" t="s">
        <v>13</v>
      </c>
      <c r="S1" s="592"/>
      <c r="T1" s="591" t="s">
        <v>14</v>
      </c>
      <c r="U1" s="592"/>
      <c r="W1" s="110"/>
    </row>
    <row r="2" spans="1:23" ht="21" customHeight="1" x14ac:dyDescent="0.25">
      <c r="A2" s="586" t="s">
        <v>15</v>
      </c>
      <c r="B2" s="587"/>
      <c r="C2" s="148" t="s">
        <v>5014</v>
      </c>
      <c r="D2" s="50">
        <v>2126843</v>
      </c>
      <c r="E2" s="174" t="s">
        <v>138</v>
      </c>
      <c r="F2" s="79" t="s">
        <v>305</v>
      </c>
      <c r="G2" s="105" t="s">
        <v>5015</v>
      </c>
      <c r="H2" s="332" t="s">
        <v>5016</v>
      </c>
      <c r="I2" s="50" t="s">
        <v>5017</v>
      </c>
      <c r="J2" s="55">
        <v>0.35486111111111113</v>
      </c>
      <c r="K2" s="55">
        <f t="shared" ref="K2:K20" si="0">J2+$K$61</f>
        <v>0.35486111111111113</v>
      </c>
      <c r="L2" s="55">
        <v>0.35694444444444451</v>
      </c>
      <c r="M2" s="55">
        <f t="shared" ref="M2:M34" si="1">L2+$M$62</f>
        <v>0.35694444444444451</v>
      </c>
      <c r="N2" s="70">
        <v>0.3611111111111111</v>
      </c>
      <c r="O2" s="41">
        <f t="shared" ref="O2:O34" si="2">N2+$O$62</f>
        <v>0.3611111111111111</v>
      </c>
      <c r="P2" s="71">
        <v>0.40486111111111112</v>
      </c>
      <c r="Q2" s="41">
        <f t="shared" ref="Q2:Q34" si="3">P2+$Q$62</f>
        <v>0.40486111111111112</v>
      </c>
      <c r="R2" s="41">
        <v>0.41597222222222219</v>
      </c>
      <c r="S2" s="41">
        <f t="shared" ref="S2:S34" si="4">R2+$S$62</f>
        <v>0.41597222222222219</v>
      </c>
      <c r="T2" s="126">
        <v>0.44861111111111113</v>
      </c>
      <c r="U2" s="72">
        <f t="shared" ref="U2:U34" si="5">T2+$U$62</f>
        <v>0.44861111111111113</v>
      </c>
      <c r="V2" s="539">
        <v>80</v>
      </c>
      <c r="W2" s="539">
        <v>60</v>
      </c>
    </row>
    <row r="3" spans="1:23" ht="21" customHeight="1" x14ac:dyDescent="0.25">
      <c r="A3" s="586" t="s">
        <v>21</v>
      </c>
      <c r="B3" s="587"/>
      <c r="C3" s="97" t="s">
        <v>5018</v>
      </c>
      <c r="D3" s="50">
        <v>44011854</v>
      </c>
      <c r="E3" s="50" t="s">
        <v>271</v>
      </c>
      <c r="F3" s="79" t="s">
        <v>1153</v>
      </c>
      <c r="G3" s="184" t="s">
        <v>602</v>
      </c>
      <c r="H3" s="182"/>
      <c r="I3" s="50" t="s">
        <v>402</v>
      </c>
      <c r="J3" s="55">
        <v>0.35208333333333341</v>
      </c>
      <c r="K3" s="55">
        <f t="shared" si="0"/>
        <v>0.35208333333333341</v>
      </c>
      <c r="L3" s="55">
        <v>0.3527777777777778</v>
      </c>
      <c r="M3" s="55">
        <f t="shared" si="1"/>
        <v>0.3527777777777778</v>
      </c>
      <c r="N3" s="70">
        <v>0.35833333333333328</v>
      </c>
      <c r="O3" s="41">
        <f t="shared" si="2"/>
        <v>0.35833333333333328</v>
      </c>
      <c r="P3" s="71">
        <v>0.40347222222222218</v>
      </c>
      <c r="Q3" s="41">
        <f t="shared" si="3"/>
        <v>0.40347222222222218</v>
      </c>
      <c r="R3" s="41">
        <v>0.41458333333333341</v>
      </c>
      <c r="S3" s="41">
        <f t="shared" si="4"/>
        <v>0.41458333333333341</v>
      </c>
      <c r="T3" s="126">
        <v>0.4375</v>
      </c>
      <c r="U3" s="72">
        <f t="shared" si="5"/>
        <v>0.4375</v>
      </c>
      <c r="V3" s="539">
        <v>100</v>
      </c>
      <c r="W3" s="539"/>
    </row>
    <row r="4" spans="1:23" ht="21" customHeight="1" x14ac:dyDescent="0.25">
      <c r="A4" s="586" t="s">
        <v>26</v>
      </c>
      <c r="B4" s="587"/>
      <c r="C4" s="148" t="s">
        <v>5019</v>
      </c>
      <c r="D4" s="50">
        <v>77339930</v>
      </c>
      <c r="E4" s="50" t="s">
        <v>17</v>
      </c>
      <c r="F4" s="79" t="s">
        <v>305</v>
      </c>
      <c r="G4" s="105" t="s">
        <v>69</v>
      </c>
      <c r="H4" s="182"/>
      <c r="I4" s="50" t="s">
        <v>2040</v>
      </c>
      <c r="J4" s="55">
        <v>0.35625000000000001</v>
      </c>
      <c r="K4" s="55">
        <f t="shared" si="0"/>
        <v>0.35625000000000001</v>
      </c>
      <c r="L4" s="55">
        <v>0.3611111111111111</v>
      </c>
      <c r="M4" s="55">
        <f t="shared" si="1"/>
        <v>0.3611111111111111</v>
      </c>
      <c r="N4" s="70">
        <v>0.3659722222222222</v>
      </c>
      <c r="O4" s="41">
        <f t="shared" si="2"/>
        <v>0.3659722222222222</v>
      </c>
      <c r="P4" s="71">
        <v>0.41458333333333341</v>
      </c>
      <c r="Q4" s="41">
        <f t="shared" si="3"/>
        <v>0.41458333333333341</v>
      </c>
      <c r="R4" s="41">
        <v>0.42708333333333331</v>
      </c>
      <c r="S4" s="41">
        <f t="shared" si="4"/>
        <v>0.42708333333333331</v>
      </c>
      <c r="T4" s="126">
        <v>0.4597222222222222</v>
      </c>
      <c r="U4" s="72">
        <f t="shared" si="5"/>
        <v>0.4597222222222222</v>
      </c>
      <c r="V4" s="539">
        <v>80</v>
      </c>
      <c r="W4" s="539">
        <v>40</v>
      </c>
    </row>
    <row r="5" spans="1:23" ht="21" customHeight="1" x14ac:dyDescent="0.25">
      <c r="A5" s="586" t="s">
        <v>30</v>
      </c>
      <c r="B5" s="587"/>
      <c r="C5" s="148" t="s">
        <v>5020</v>
      </c>
      <c r="D5" s="50">
        <v>44844490</v>
      </c>
      <c r="E5" s="201" t="s">
        <v>45</v>
      </c>
      <c r="F5" s="79" t="s">
        <v>305</v>
      </c>
      <c r="G5" s="184" t="s">
        <v>5021</v>
      </c>
      <c r="H5" s="332" t="s">
        <v>5016</v>
      </c>
      <c r="I5" s="50" t="s">
        <v>5022</v>
      </c>
      <c r="J5" s="55">
        <v>0.36527777777777781</v>
      </c>
      <c r="K5" s="55">
        <f t="shared" si="0"/>
        <v>0.36527777777777781</v>
      </c>
      <c r="L5" s="55">
        <v>0.36527777777777781</v>
      </c>
      <c r="M5" s="55">
        <f t="shared" si="1"/>
        <v>0.36527777777777781</v>
      </c>
      <c r="N5" s="70">
        <v>0.37083333333333329</v>
      </c>
      <c r="O5" s="41">
        <f t="shared" si="2"/>
        <v>0.37083333333333329</v>
      </c>
      <c r="P5" s="71">
        <v>0.42569444444444438</v>
      </c>
      <c r="Q5" s="41">
        <f t="shared" si="3"/>
        <v>0.42569444444444438</v>
      </c>
      <c r="R5" s="41">
        <v>0.43958333333333333</v>
      </c>
      <c r="S5" s="41">
        <f t="shared" si="4"/>
        <v>0.43958333333333333</v>
      </c>
      <c r="T5" s="126">
        <v>0.47222222222222221</v>
      </c>
      <c r="U5" s="72">
        <f t="shared" si="5"/>
        <v>0.47222222222222221</v>
      </c>
      <c r="V5" s="539">
        <v>80</v>
      </c>
      <c r="W5" s="539">
        <v>60</v>
      </c>
    </row>
    <row r="6" spans="1:23" ht="21" customHeight="1" x14ac:dyDescent="0.25">
      <c r="A6" s="586" t="s">
        <v>35</v>
      </c>
      <c r="B6" s="587"/>
      <c r="C6" s="97" t="s">
        <v>5023</v>
      </c>
      <c r="D6" s="50">
        <v>70930184</v>
      </c>
      <c r="E6" s="50" t="s">
        <v>84</v>
      </c>
      <c r="F6" s="79" t="s">
        <v>305</v>
      </c>
      <c r="G6" s="184" t="s">
        <v>203</v>
      </c>
      <c r="H6" s="111"/>
      <c r="I6" s="112" t="s">
        <v>1603</v>
      </c>
      <c r="J6" s="55">
        <v>0.36527777777777781</v>
      </c>
      <c r="K6" s="55">
        <f t="shared" si="0"/>
        <v>0.36527777777777781</v>
      </c>
      <c r="L6" s="55">
        <v>0.37013888888888891</v>
      </c>
      <c r="M6" s="55">
        <f t="shared" si="1"/>
        <v>0.37013888888888891</v>
      </c>
      <c r="N6" s="70">
        <v>0.37569444444444439</v>
      </c>
      <c r="O6" s="41">
        <f t="shared" si="2"/>
        <v>0.37569444444444439</v>
      </c>
      <c r="P6" s="71">
        <v>0.43194444444444452</v>
      </c>
      <c r="Q6" s="41">
        <f t="shared" si="3"/>
        <v>0.43194444444444452</v>
      </c>
      <c r="R6" s="41">
        <v>0.44444444444444442</v>
      </c>
      <c r="S6" s="41">
        <f t="shared" si="4"/>
        <v>0.44444444444444442</v>
      </c>
      <c r="T6" s="126">
        <v>0.48402777777777778</v>
      </c>
      <c r="U6" s="72">
        <f t="shared" si="5"/>
        <v>0.48402777777777778</v>
      </c>
      <c r="V6" s="539">
        <v>80</v>
      </c>
      <c r="W6" s="539"/>
    </row>
    <row r="7" spans="1:23" ht="21" customHeight="1" x14ac:dyDescent="0.25">
      <c r="A7" s="586" t="s">
        <v>40</v>
      </c>
      <c r="B7" s="587"/>
      <c r="C7" s="148" t="s">
        <v>5024</v>
      </c>
      <c r="D7" s="50">
        <v>40984024</v>
      </c>
      <c r="E7" s="50" t="s">
        <v>84</v>
      </c>
      <c r="F7" s="79" t="s">
        <v>305</v>
      </c>
      <c r="G7" s="105" t="s">
        <v>5025</v>
      </c>
      <c r="H7" s="111"/>
      <c r="I7" s="112" t="s">
        <v>1603</v>
      </c>
      <c r="J7" s="55">
        <v>0.36666666666666659</v>
      </c>
      <c r="K7" s="41">
        <f t="shared" si="0"/>
        <v>0.36666666666666659</v>
      </c>
      <c r="L7" s="70">
        <v>0.375</v>
      </c>
      <c r="M7" s="70">
        <f t="shared" si="1"/>
        <v>0.375</v>
      </c>
      <c r="N7" s="70">
        <v>0.38055555555555548</v>
      </c>
      <c r="O7" s="41">
        <f t="shared" si="2"/>
        <v>0.38055555555555548</v>
      </c>
      <c r="P7" s="71">
        <v>0.44374999999999998</v>
      </c>
      <c r="Q7" s="41">
        <f t="shared" si="3"/>
        <v>0.44374999999999998</v>
      </c>
      <c r="R7" s="41">
        <v>0.45694444444444438</v>
      </c>
      <c r="S7" s="41">
        <f t="shared" si="4"/>
        <v>0.45694444444444438</v>
      </c>
      <c r="T7" s="126">
        <v>0.49513888888888891</v>
      </c>
      <c r="U7" s="72">
        <f t="shared" si="5"/>
        <v>0.49513888888888891</v>
      </c>
      <c r="V7" s="539">
        <v>80</v>
      </c>
      <c r="W7" s="539">
        <v>20</v>
      </c>
    </row>
    <row r="8" spans="1:23" ht="21" customHeight="1" x14ac:dyDescent="0.25">
      <c r="A8" s="586" t="s">
        <v>43</v>
      </c>
      <c r="B8" s="587"/>
      <c r="C8" s="97" t="s">
        <v>5026</v>
      </c>
      <c r="D8" s="50">
        <v>9271361</v>
      </c>
      <c r="E8" s="201" t="s">
        <v>45</v>
      </c>
      <c r="F8" s="79" t="s">
        <v>1156</v>
      </c>
      <c r="G8" s="105"/>
      <c r="H8" s="180"/>
      <c r="I8" s="105" t="s">
        <v>730</v>
      </c>
      <c r="J8" s="55">
        <v>0.37152777777777779</v>
      </c>
      <c r="K8" s="41">
        <f t="shared" si="0"/>
        <v>0.37152777777777779</v>
      </c>
      <c r="L8" s="70">
        <v>0.37986111111111109</v>
      </c>
      <c r="M8" s="70">
        <f t="shared" si="1"/>
        <v>0.37986111111111109</v>
      </c>
      <c r="N8" s="70">
        <v>0.38541666666666669</v>
      </c>
      <c r="O8" s="41">
        <f t="shared" si="2"/>
        <v>0.38541666666666669</v>
      </c>
      <c r="P8" s="71">
        <v>0.45694444444444438</v>
      </c>
      <c r="Q8" s="41">
        <f t="shared" si="3"/>
        <v>0.45694444444444438</v>
      </c>
      <c r="R8" s="41">
        <v>0.46875</v>
      </c>
      <c r="S8" s="41">
        <f t="shared" si="4"/>
        <v>0.46875</v>
      </c>
      <c r="T8" s="126">
        <v>0.51875000000000004</v>
      </c>
      <c r="U8" s="72">
        <f t="shared" si="5"/>
        <v>0.51875000000000004</v>
      </c>
      <c r="V8" s="539">
        <v>80</v>
      </c>
      <c r="W8" s="539"/>
    </row>
    <row r="9" spans="1:23" ht="21" customHeight="1" x14ac:dyDescent="0.25">
      <c r="A9" s="586" t="s">
        <v>48</v>
      </c>
      <c r="B9" s="587"/>
      <c r="C9" s="148" t="s">
        <v>5027</v>
      </c>
      <c r="D9" s="50">
        <v>75499673</v>
      </c>
      <c r="E9" s="201" t="s">
        <v>45</v>
      </c>
      <c r="F9" s="79" t="s">
        <v>305</v>
      </c>
      <c r="G9" s="256"/>
      <c r="H9" s="334"/>
      <c r="I9" s="256" t="s">
        <v>1497</v>
      </c>
      <c r="J9" s="55">
        <v>0.37708333333333333</v>
      </c>
      <c r="K9" s="41">
        <f t="shared" si="0"/>
        <v>0.37708333333333333</v>
      </c>
      <c r="L9" s="70">
        <v>0.38472222222222219</v>
      </c>
      <c r="M9" s="70">
        <f t="shared" si="1"/>
        <v>0.38472222222222219</v>
      </c>
      <c r="N9" s="70">
        <v>0.38958333333333328</v>
      </c>
      <c r="O9" s="41">
        <f t="shared" si="2"/>
        <v>0.38958333333333328</v>
      </c>
      <c r="P9" s="71">
        <v>0.46875</v>
      </c>
      <c r="Q9" s="41">
        <f t="shared" si="3"/>
        <v>0.46875</v>
      </c>
      <c r="R9" s="41">
        <v>0.48055555555555562</v>
      </c>
      <c r="S9" s="41">
        <f t="shared" si="4"/>
        <v>0.48055555555555562</v>
      </c>
      <c r="T9" s="126">
        <v>0.50694444444444442</v>
      </c>
      <c r="U9" s="72">
        <f t="shared" si="5"/>
        <v>0.50694444444444442</v>
      </c>
      <c r="V9" s="539">
        <v>80</v>
      </c>
      <c r="W9" s="539">
        <v>20</v>
      </c>
    </row>
    <row r="10" spans="1:23" ht="21" customHeight="1" x14ac:dyDescent="0.25">
      <c r="A10" s="586" t="s">
        <v>54</v>
      </c>
      <c r="B10" s="587"/>
      <c r="C10" s="97" t="s">
        <v>5028</v>
      </c>
      <c r="D10" s="50">
        <v>46082077</v>
      </c>
      <c r="E10" s="201" t="s">
        <v>45</v>
      </c>
      <c r="F10" s="79" t="s">
        <v>305</v>
      </c>
      <c r="G10" s="105"/>
      <c r="H10" s="180"/>
      <c r="I10" s="105" t="s">
        <v>730</v>
      </c>
      <c r="J10" s="55">
        <v>0.38194444444444442</v>
      </c>
      <c r="K10" s="41">
        <f t="shared" si="0"/>
        <v>0.38194444444444442</v>
      </c>
      <c r="L10" s="70">
        <v>0.3888888888888889</v>
      </c>
      <c r="M10" s="70">
        <f t="shared" si="1"/>
        <v>0.3888888888888889</v>
      </c>
      <c r="N10" s="70">
        <v>0.39305555555555549</v>
      </c>
      <c r="O10" s="41">
        <f t="shared" si="2"/>
        <v>0.39305555555555549</v>
      </c>
      <c r="P10" s="71">
        <v>0.47986111111111113</v>
      </c>
      <c r="Q10" s="41">
        <f t="shared" si="3"/>
        <v>0.47986111111111113</v>
      </c>
      <c r="R10" s="41">
        <v>0.49166666666666659</v>
      </c>
      <c r="S10" s="41">
        <f t="shared" si="4"/>
        <v>0.49166666666666659</v>
      </c>
      <c r="T10" s="126">
        <v>0.52916666666666667</v>
      </c>
      <c r="U10" s="72">
        <f t="shared" si="5"/>
        <v>0.52916666666666667</v>
      </c>
      <c r="V10" s="539">
        <v>80</v>
      </c>
      <c r="W10" s="539"/>
    </row>
    <row r="11" spans="1:23" s="46" customFormat="1" ht="21" customHeight="1" x14ac:dyDescent="0.25">
      <c r="A11" s="586" t="s">
        <v>58</v>
      </c>
      <c r="B11" s="587"/>
      <c r="C11" s="97" t="s">
        <v>5029</v>
      </c>
      <c r="D11" s="50">
        <v>4563175</v>
      </c>
      <c r="E11" s="174" t="s">
        <v>138</v>
      </c>
      <c r="F11" s="79" t="s">
        <v>305</v>
      </c>
      <c r="G11" s="96"/>
      <c r="H11" s="356" t="s">
        <v>108</v>
      </c>
      <c r="I11" s="96" t="s">
        <v>29</v>
      </c>
      <c r="J11" s="55">
        <v>0.38472222222222219</v>
      </c>
      <c r="K11" s="41">
        <f t="shared" si="0"/>
        <v>0.38472222222222219</v>
      </c>
      <c r="L11" s="70">
        <v>0.39305555555555549</v>
      </c>
      <c r="M11" s="70">
        <f t="shared" si="1"/>
        <v>0.39305555555555549</v>
      </c>
      <c r="N11" s="70">
        <v>0.3972222222222222</v>
      </c>
      <c r="O11" s="70">
        <f t="shared" si="2"/>
        <v>0.3972222222222222</v>
      </c>
      <c r="P11" s="70">
        <v>0.45069444444444451</v>
      </c>
      <c r="Q11" s="70">
        <f t="shared" si="3"/>
        <v>0.45069444444444451</v>
      </c>
      <c r="R11" s="70">
        <v>0.46666666666666667</v>
      </c>
      <c r="S11" s="70">
        <f t="shared" si="4"/>
        <v>0.46666666666666667</v>
      </c>
      <c r="T11" s="101">
        <v>0.47708333333333341</v>
      </c>
      <c r="U11" s="101">
        <f t="shared" si="5"/>
        <v>0.47708333333333341</v>
      </c>
      <c r="V11" s="539">
        <v>80</v>
      </c>
      <c r="W11" s="539"/>
    </row>
    <row r="12" spans="1:23" ht="21" customHeight="1" x14ac:dyDescent="0.25">
      <c r="A12" s="586" t="s">
        <v>64</v>
      </c>
      <c r="B12" s="587"/>
      <c r="C12" s="148" t="s">
        <v>5030</v>
      </c>
      <c r="D12" s="50">
        <v>48239076</v>
      </c>
      <c r="E12" s="201" t="s">
        <v>45</v>
      </c>
      <c r="F12" s="79" t="s">
        <v>305</v>
      </c>
      <c r="G12" s="105" t="s">
        <v>5031</v>
      </c>
      <c r="H12" s="347"/>
      <c r="I12" s="245" t="s">
        <v>47</v>
      </c>
      <c r="J12" s="55">
        <v>0.38958333333333328</v>
      </c>
      <c r="K12" s="41">
        <f t="shared" si="0"/>
        <v>0.38958333333333328</v>
      </c>
      <c r="L12" s="70">
        <v>0.3972222222222222</v>
      </c>
      <c r="M12" s="70">
        <f t="shared" si="1"/>
        <v>0.3972222222222222</v>
      </c>
      <c r="N12" s="70">
        <v>0.40486111111111112</v>
      </c>
      <c r="O12" s="41">
        <f t="shared" si="2"/>
        <v>0.40486111111111112</v>
      </c>
      <c r="P12" s="71">
        <v>0.49166666666666659</v>
      </c>
      <c r="Q12" s="41">
        <f t="shared" si="3"/>
        <v>0.49166666666666659</v>
      </c>
      <c r="R12" s="41">
        <v>0.50624999999999998</v>
      </c>
      <c r="S12" s="41">
        <f t="shared" si="4"/>
        <v>0.50624999999999998</v>
      </c>
      <c r="T12" s="126">
        <v>0.53055555555555556</v>
      </c>
      <c r="U12" s="72">
        <f t="shared" si="5"/>
        <v>0.53055555555555556</v>
      </c>
      <c r="V12" s="539">
        <v>80</v>
      </c>
      <c r="W12" s="539">
        <v>40</v>
      </c>
    </row>
    <row r="13" spans="1:23" ht="21" customHeight="1" x14ac:dyDescent="0.25">
      <c r="A13" s="586" t="s">
        <v>67</v>
      </c>
      <c r="B13" s="587"/>
      <c r="C13" s="97" t="s">
        <v>5032</v>
      </c>
      <c r="D13" s="50">
        <v>9279019</v>
      </c>
      <c r="E13" s="50" t="s">
        <v>37</v>
      </c>
      <c r="F13" s="79" t="s">
        <v>1156</v>
      </c>
      <c r="G13" s="96"/>
      <c r="H13" s="328"/>
      <c r="I13" s="96" t="s">
        <v>190</v>
      </c>
      <c r="J13" s="55">
        <v>0.39166666666666672</v>
      </c>
      <c r="K13" s="41">
        <f t="shared" si="0"/>
        <v>0.39166666666666672</v>
      </c>
      <c r="L13" s="70">
        <v>0.40347222222222218</v>
      </c>
      <c r="M13" s="70">
        <f t="shared" si="1"/>
        <v>0.40347222222222218</v>
      </c>
      <c r="N13" s="70">
        <v>0.41041666666666671</v>
      </c>
      <c r="O13" s="41">
        <f t="shared" si="2"/>
        <v>0.41041666666666671</v>
      </c>
      <c r="P13" s="71">
        <v>0.50555555555555554</v>
      </c>
      <c r="Q13" s="41">
        <f t="shared" si="3"/>
        <v>0.50555555555555554</v>
      </c>
      <c r="R13" s="41">
        <v>0.52013888888888893</v>
      </c>
      <c r="S13" s="41">
        <f t="shared" si="4"/>
        <v>0.52013888888888893</v>
      </c>
      <c r="T13" s="126">
        <v>0.54097222222222219</v>
      </c>
      <c r="U13" s="72">
        <f t="shared" si="5"/>
        <v>0.54097222222222219</v>
      </c>
      <c r="V13" s="539">
        <v>80</v>
      </c>
      <c r="W13" s="539"/>
    </row>
    <row r="14" spans="1:23" s="46" customFormat="1" ht="21" customHeight="1" x14ac:dyDescent="0.25">
      <c r="A14" s="586" t="s">
        <v>70</v>
      </c>
      <c r="B14" s="587"/>
      <c r="C14" s="97" t="s">
        <v>5033</v>
      </c>
      <c r="D14" s="50">
        <v>5470968</v>
      </c>
      <c r="E14" s="174" t="s">
        <v>138</v>
      </c>
      <c r="F14" s="79" t="s">
        <v>305</v>
      </c>
      <c r="G14" s="105" t="s">
        <v>42</v>
      </c>
      <c r="H14" s="356" t="s">
        <v>248</v>
      </c>
      <c r="I14" s="50" t="s">
        <v>1115</v>
      </c>
      <c r="J14" s="55">
        <v>0.41319444444444442</v>
      </c>
      <c r="K14" s="41">
        <f t="shared" si="0"/>
        <v>0.41319444444444442</v>
      </c>
      <c r="L14" s="70">
        <v>0.41388888888888892</v>
      </c>
      <c r="M14" s="70">
        <f t="shared" si="1"/>
        <v>0.41388888888888892</v>
      </c>
      <c r="N14" s="70">
        <v>0.41944444444444451</v>
      </c>
      <c r="O14" s="70">
        <f t="shared" si="2"/>
        <v>0.41944444444444451</v>
      </c>
      <c r="P14" s="70">
        <v>0.49027777777777781</v>
      </c>
      <c r="Q14" s="70">
        <f t="shared" si="3"/>
        <v>0.49027777777777781</v>
      </c>
      <c r="R14" s="70">
        <v>0.50347222222222221</v>
      </c>
      <c r="S14" s="70">
        <f t="shared" si="4"/>
        <v>0.50347222222222221</v>
      </c>
      <c r="T14" s="101">
        <v>0.51666666666666672</v>
      </c>
      <c r="U14" s="101">
        <f t="shared" si="5"/>
        <v>0.51666666666666672</v>
      </c>
      <c r="V14" s="539">
        <v>80</v>
      </c>
      <c r="W14" s="539"/>
    </row>
    <row r="15" spans="1:23" ht="21" customHeight="1" x14ac:dyDescent="0.25">
      <c r="A15" s="586" t="s">
        <v>73</v>
      </c>
      <c r="B15" s="587"/>
      <c r="C15" s="97" t="s">
        <v>5034</v>
      </c>
      <c r="D15" s="50">
        <v>4204986</v>
      </c>
      <c r="E15" s="50" t="s">
        <v>1339</v>
      </c>
      <c r="F15" s="79" t="s">
        <v>305</v>
      </c>
      <c r="G15" s="105"/>
      <c r="H15" s="180"/>
      <c r="I15" s="105" t="s">
        <v>730</v>
      </c>
      <c r="J15" s="55">
        <v>0.41875000000000001</v>
      </c>
      <c r="K15" s="41">
        <f t="shared" si="0"/>
        <v>0.41875000000000001</v>
      </c>
      <c r="L15" s="70">
        <v>0.4201388888888889</v>
      </c>
      <c r="M15" s="70">
        <f t="shared" si="1"/>
        <v>0.4201388888888889</v>
      </c>
      <c r="N15" s="70">
        <v>0.42499999999999999</v>
      </c>
      <c r="O15" s="70">
        <f t="shared" si="2"/>
        <v>0.42499999999999999</v>
      </c>
      <c r="P15" s="70">
        <v>0.51666666666666672</v>
      </c>
      <c r="Q15" s="70">
        <f t="shared" si="3"/>
        <v>0.51666666666666672</v>
      </c>
      <c r="R15" s="70">
        <v>0.52847222222222223</v>
      </c>
      <c r="S15" s="70">
        <f t="shared" si="4"/>
        <v>0.52847222222222223</v>
      </c>
      <c r="T15" s="101">
        <v>0.54236111111111107</v>
      </c>
      <c r="U15" s="101">
        <f t="shared" si="5"/>
        <v>0.54236111111111107</v>
      </c>
      <c r="V15" s="539">
        <v>80</v>
      </c>
      <c r="W15" s="539"/>
    </row>
    <row r="16" spans="1:23" ht="21" customHeight="1" x14ac:dyDescent="0.25">
      <c r="A16" s="586" t="s">
        <v>76</v>
      </c>
      <c r="B16" s="587"/>
      <c r="C16" s="148" t="s">
        <v>5035</v>
      </c>
      <c r="D16" s="50">
        <v>76938089</v>
      </c>
      <c r="E16" s="50" t="s">
        <v>37</v>
      </c>
      <c r="F16" s="79" t="s">
        <v>305</v>
      </c>
      <c r="G16" s="105" t="s">
        <v>69</v>
      </c>
      <c r="H16" s="180"/>
      <c r="I16" s="105" t="s">
        <v>730</v>
      </c>
      <c r="J16" s="55">
        <v>0.42291666666666672</v>
      </c>
      <c r="K16" s="41">
        <f t="shared" si="0"/>
        <v>0.42291666666666672</v>
      </c>
      <c r="L16" s="70">
        <v>0.42430555555555549</v>
      </c>
      <c r="M16" s="70">
        <f t="shared" si="1"/>
        <v>0.42430555555555549</v>
      </c>
      <c r="N16" s="70">
        <v>0.43125000000000002</v>
      </c>
      <c r="O16" s="70">
        <f t="shared" si="2"/>
        <v>0.43125000000000002</v>
      </c>
      <c r="P16" s="70">
        <v>0.51944444444444449</v>
      </c>
      <c r="Q16" s="70">
        <f t="shared" si="3"/>
        <v>0.51944444444444449</v>
      </c>
      <c r="R16" s="70">
        <v>0.53125</v>
      </c>
      <c r="S16" s="70">
        <f t="shared" si="4"/>
        <v>0.53125</v>
      </c>
      <c r="T16" s="101">
        <v>0.55277777777777781</v>
      </c>
      <c r="U16" s="101">
        <f t="shared" si="5"/>
        <v>0.55277777777777781</v>
      </c>
      <c r="V16" s="539">
        <v>80</v>
      </c>
      <c r="W16" s="539">
        <v>40</v>
      </c>
    </row>
    <row r="17" spans="1:23" ht="21" customHeight="1" x14ac:dyDescent="0.25">
      <c r="A17" s="586" t="s">
        <v>78</v>
      </c>
      <c r="B17" s="587"/>
      <c r="C17" s="148" t="s">
        <v>5036</v>
      </c>
      <c r="D17" s="50">
        <v>75916031</v>
      </c>
      <c r="E17" s="50" t="s">
        <v>84</v>
      </c>
      <c r="F17" s="79" t="s">
        <v>305</v>
      </c>
      <c r="G17" s="105" t="s">
        <v>69</v>
      </c>
      <c r="H17" s="182"/>
      <c r="I17" s="50" t="s">
        <v>3048</v>
      </c>
      <c r="J17" s="55">
        <v>0.42777777777777781</v>
      </c>
      <c r="K17" s="41">
        <f t="shared" si="0"/>
        <v>0.42777777777777781</v>
      </c>
      <c r="L17" s="70">
        <v>0.4465277777777778</v>
      </c>
      <c r="M17" s="70">
        <f t="shared" si="1"/>
        <v>0.4465277777777778</v>
      </c>
      <c r="N17" s="70">
        <v>0.45208333333333328</v>
      </c>
      <c r="O17" s="70">
        <f t="shared" si="2"/>
        <v>0.45208333333333328</v>
      </c>
      <c r="P17" s="70">
        <v>0.52013888888888893</v>
      </c>
      <c r="Q17" s="70">
        <f t="shared" si="3"/>
        <v>0.52013888888888893</v>
      </c>
      <c r="R17" s="70">
        <v>0.54097222222222219</v>
      </c>
      <c r="S17" s="70">
        <f t="shared" si="4"/>
        <v>0.54097222222222219</v>
      </c>
      <c r="T17" s="101">
        <v>0.55347222222222225</v>
      </c>
      <c r="U17" s="101">
        <f t="shared" si="5"/>
        <v>0.55347222222222225</v>
      </c>
      <c r="V17" s="539">
        <v>80</v>
      </c>
      <c r="W17" s="539">
        <v>40</v>
      </c>
    </row>
    <row r="18" spans="1:23" ht="21" customHeight="1" x14ac:dyDescent="0.25">
      <c r="A18" s="586" t="s">
        <v>80</v>
      </c>
      <c r="B18" s="587"/>
      <c r="C18" s="97" t="s">
        <v>5037</v>
      </c>
      <c r="D18" s="50">
        <v>3071698</v>
      </c>
      <c r="E18" s="50" t="s">
        <v>84</v>
      </c>
      <c r="F18" s="79" t="s">
        <v>1156</v>
      </c>
      <c r="G18" s="184" t="s">
        <v>624</v>
      </c>
      <c r="H18" s="356" t="s">
        <v>108</v>
      </c>
      <c r="I18" s="50" t="s">
        <v>117</v>
      </c>
      <c r="J18" s="55">
        <v>0.43125000000000002</v>
      </c>
      <c r="K18" s="41">
        <f t="shared" si="0"/>
        <v>0.43125000000000002</v>
      </c>
      <c r="L18" s="70">
        <v>0.43194444444444452</v>
      </c>
      <c r="M18" s="70">
        <f t="shared" si="1"/>
        <v>0.43194444444444452</v>
      </c>
      <c r="N18" s="70">
        <v>0.43819444444444439</v>
      </c>
      <c r="O18" s="70">
        <f t="shared" si="2"/>
        <v>0.43819444444444439</v>
      </c>
      <c r="P18" s="70">
        <v>0.50347222222222221</v>
      </c>
      <c r="Q18" s="70">
        <f t="shared" si="3"/>
        <v>0.50347222222222221</v>
      </c>
      <c r="R18" s="70">
        <v>0.51597222222222228</v>
      </c>
      <c r="S18" s="70">
        <f t="shared" si="4"/>
        <v>0.51597222222222228</v>
      </c>
      <c r="T18" s="101">
        <v>0.56874999999999998</v>
      </c>
      <c r="U18" s="101">
        <f t="shared" si="5"/>
        <v>0.56874999999999998</v>
      </c>
      <c r="V18" s="539">
        <v>80</v>
      </c>
      <c r="W18" s="539"/>
    </row>
    <row r="19" spans="1:23" ht="21" customHeight="1" x14ac:dyDescent="0.25">
      <c r="A19" s="586" t="s">
        <v>82</v>
      </c>
      <c r="B19" s="587"/>
      <c r="C19" s="97" t="s">
        <v>5038</v>
      </c>
      <c r="D19" s="50">
        <v>41928261</v>
      </c>
      <c r="E19" s="21" t="s">
        <v>429</v>
      </c>
      <c r="F19" s="79" t="s">
        <v>305</v>
      </c>
      <c r="G19" s="96"/>
      <c r="H19" s="328"/>
      <c r="I19" s="96" t="s">
        <v>66</v>
      </c>
      <c r="J19" s="55">
        <v>0.43888888888888888</v>
      </c>
      <c r="K19" s="41">
        <f t="shared" si="0"/>
        <v>0.43888888888888888</v>
      </c>
      <c r="L19" s="70">
        <v>0.43958333333333333</v>
      </c>
      <c r="M19" s="70">
        <f t="shared" si="1"/>
        <v>0.43958333333333333</v>
      </c>
      <c r="N19" s="70">
        <v>0.44861111111111113</v>
      </c>
      <c r="O19" s="70">
        <f t="shared" si="2"/>
        <v>0.44861111111111113</v>
      </c>
      <c r="P19" s="70">
        <v>0.53125</v>
      </c>
      <c r="Q19" s="70">
        <f t="shared" si="3"/>
        <v>0.53125</v>
      </c>
      <c r="R19" s="70">
        <v>0.54374999999999996</v>
      </c>
      <c r="S19" s="70">
        <f t="shared" si="4"/>
        <v>0.54374999999999996</v>
      </c>
      <c r="T19" s="101">
        <v>0.56458333333333333</v>
      </c>
      <c r="U19" s="101">
        <f t="shared" si="5"/>
        <v>0.56458333333333333</v>
      </c>
      <c r="V19" s="539">
        <v>80</v>
      </c>
      <c r="W19" s="539"/>
    </row>
    <row r="20" spans="1:23" s="4" customFormat="1" ht="21" customHeight="1" x14ac:dyDescent="0.25">
      <c r="A20" s="586" t="s">
        <v>87</v>
      </c>
      <c r="B20" s="587"/>
      <c r="C20" s="97" t="s">
        <v>5039</v>
      </c>
      <c r="D20" s="50">
        <v>42752172</v>
      </c>
      <c r="E20" s="201" t="s">
        <v>45</v>
      </c>
      <c r="F20" s="79" t="s">
        <v>305</v>
      </c>
      <c r="G20" s="245"/>
      <c r="H20" s="347"/>
      <c r="I20" s="245" t="s">
        <v>63</v>
      </c>
      <c r="J20" s="55">
        <v>0.44791666666666669</v>
      </c>
      <c r="K20" s="41">
        <f t="shared" si="0"/>
        <v>0.44791666666666669</v>
      </c>
      <c r="L20" s="70">
        <v>0.4513888888888889</v>
      </c>
      <c r="M20" s="70">
        <f t="shared" si="1"/>
        <v>0.4513888888888889</v>
      </c>
      <c r="N20" s="70">
        <v>0.45763888888888887</v>
      </c>
      <c r="O20" s="41">
        <f t="shared" si="2"/>
        <v>0.45763888888888887</v>
      </c>
      <c r="P20" s="71">
        <v>0.53263888888888888</v>
      </c>
      <c r="Q20" s="41">
        <f t="shared" si="3"/>
        <v>0.53263888888888888</v>
      </c>
      <c r="R20" s="41">
        <v>0.55347222222222225</v>
      </c>
      <c r="S20" s="41">
        <f t="shared" si="4"/>
        <v>0.55347222222222225</v>
      </c>
      <c r="T20" s="101">
        <v>0.5756944444444444</v>
      </c>
      <c r="U20" s="101">
        <f t="shared" si="5"/>
        <v>0.5756944444444444</v>
      </c>
      <c r="V20" s="539">
        <v>80</v>
      </c>
      <c r="W20" s="539"/>
    </row>
    <row r="21" spans="1:23" ht="21" customHeight="1" x14ac:dyDescent="0.25">
      <c r="A21" s="586" t="s">
        <v>91</v>
      </c>
      <c r="B21" s="587"/>
      <c r="C21" s="97" t="s">
        <v>5040</v>
      </c>
      <c r="D21" s="50">
        <v>25682836</v>
      </c>
      <c r="E21" s="50" t="s">
        <v>37</v>
      </c>
      <c r="F21" s="79" t="s">
        <v>1156</v>
      </c>
      <c r="G21" s="105"/>
      <c r="H21" s="180"/>
      <c r="I21" s="105" t="s">
        <v>730</v>
      </c>
      <c r="J21" s="55">
        <v>0.45347222222222222</v>
      </c>
      <c r="K21" s="41"/>
      <c r="L21" s="70">
        <v>0.45624999999999999</v>
      </c>
      <c r="M21" s="70">
        <f t="shared" si="1"/>
        <v>0.45624999999999999</v>
      </c>
      <c r="N21" s="70">
        <v>0.46111111111111108</v>
      </c>
      <c r="O21" s="41">
        <f t="shared" si="2"/>
        <v>0.46111111111111108</v>
      </c>
      <c r="P21" s="71">
        <v>0.54374999999999996</v>
      </c>
      <c r="Q21" s="41">
        <f t="shared" si="3"/>
        <v>0.54374999999999996</v>
      </c>
      <c r="R21" s="70">
        <v>0.55625000000000002</v>
      </c>
      <c r="S21" s="70">
        <f t="shared" si="4"/>
        <v>0.55625000000000002</v>
      </c>
      <c r="T21" s="126">
        <v>0.56805555555555554</v>
      </c>
      <c r="U21" s="126">
        <f t="shared" si="5"/>
        <v>0.56805555555555554</v>
      </c>
      <c r="V21" s="539">
        <v>80</v>
      </c>
      <c r="W21" s="539"/>
    </row>
    <row r="22" spans="1:23" ht="21" customHeight="1" x14ac:dyDescent="0.25">
      <c r="A22" s="586" t="s">
        <v>96</v>
      </c>
      <c r="B22" s="587"/>
      <c r="C22" s="148" t="s">
        <v>5041</v>
      </c>
      <c r="D22" s="50">
        <v>73893719</v>
      </c>
      <c r="E22" s="50" t="s">
        <v>84</v>
      </c>
      <c r="F22" s="79" t="s">
        <v>60</v>
      </c>
      <c r="G22" s="184" t="s">
        <v>5042</v>
      </c>
      <c r="H22" s="180"/>
      <c r="I22" s="105" t="s">
        <v>730</v>
      </c>
      <c r="J22" s="55">
        <v>0.46527777777777779</v>
      </c>
      <c r="K22" s="41">
        <f t="shared" ref="K22:K34" si="6">J22+$K$61</f>
        <v>0.46527777777777779</v>
      </c>
      <c r="L22" s="70">
        <v>0.47708333333333341</v>
      </c>
      <c r="M22" s="70">
        <f t="shared" si="1"/>
        <v>0.47708333333333341</v>
      </c>
      <c r="N22" s="70">
        <v>0.48194444444444451</v>
      </c>
      <c r="O22" s="41">
        <f t="shared" si="2"/>
        <v>0.48194444444444451</v>
      </c>
      <c r="P22" s="71">
        <v>0.54652777777777772</v>
      </c>
      <c r="Q22" s="41">
        <f t="shared" si="3"/>
        <v>0.54652777777777772</v>
      </c>
      <c r="R22" s="41">
        <v>0.57152777777777775</v>
      </c>
      <c r="S22" s="41">
        <f t="shared" si="4"/>
        <v>0.57152777777777775</v>
      </c>
      <c r="T22" s="101">
        <v>0.58750000000000002</v>
      </c>
      <c r="U22" s="101">
        <f t="shared" si="5"/>
        <v>0.58750000000000002</v>
      </c>
      <c r="V22" s="539">
        <v>80</v>
      </c>
      <c r="W22" s="539">
        <v>60</v>
      </c>
    </row>
    <row r="23" spans="1:23" ht="21" customHeight="1" x14ac:dyDescent="0.25">
      <c r="A23" s="586" t="s">
        <v>98</v>
      </c>
      <c r="B23" s="587"/>
      <c r="C23" s="148" t="s">
        <v>5043</v>
      </c>
      <c r="D23" s="50">
        <v>45986862</v>
      </c>
      <c r="E23" s="21" t="s">
        <v>301</v>
      </c>
      <c r="F23" s="79" t="s">
        <v>60</v>
      </c>
      <c r="G23" s="105" t="s">
        <v>370</v>
      </c>
      <c r="H23" s="180"/>
      <c r="I23" s="105" t="s">
        <v>730</v>
      </c>
      <c r="J23" s="55">
        <v>0.47430555555555548</v>
      </c>
      <c r="K23" s="41">
        <f t="shared" si="6"/>
        <v>0.47430555555555548</v>
      </c>
      <c r="L23" s="70">
        <v>0.4826388888888889</v>
      </c>
      <c r="M23" s="70">
        <f t="shared" si="1"/>
        <v>0.4826388888888889</v>
      </c>
      <c r="N23" s="70">
        <v>0.48958333333333331</v>
      </c>
      <c r="O23" s="41">
        <f t="shared" si="2"/>
        <v>0.48958333333333331</v>
      </c>
      <c r="P23" s="71">
        <v>0.55555555555555558</v>
      </c>
      <c r="Q23" s="41">
        <f t="shared" si="3"/>
        <v>0.55555555555555558</v>
      </c>
      <c r="R23" s="70">
        <v>0.56805555555555554</v>
      </c>
      <c r="S23" s="70">
        <f t="shared" si="4"/>
        <v>0.56805555555555554</v>
      </c>
      <c r="T23" s="126">
        <v>0.5805555555555556</v>
      </c>
      <c r="U23" s="126">
        <f t="shared" si="5"/>
        <v>0.5805555555555556</v>
      </c>
      <c r="V23" s="539">
        <v>80</v>
      </c>
      <c r="W23" s="539">
        <v>30</v>
      </c>
    </row>
    <row r="24" spans="1:23" ht="21" customHeight="1" x14ac:dyDescent="0.25">
      <c r="A24" s="586" t="s">
        <v>102</v>
      </c>
      <c r="B24" s="587"/>
      <c r="C24" s="97" t="s">
        <v>5044</v>
      </c>
      <c r="D24" s="50">
        <v>48671462</v>
      </c>
      <c r="E24" s="201" t="s">
        <v>45</v>
      </c>
      <c r="F24" s="79" t="s">
        <v>60</v>
      </c>
      <c r="G24" s="105"/>
      <c r="H24" s="180"/>
      <c r="I24" s="105" t="s">
        <v>730</v>
      </c>
      <c r="J24" s="55">
        <v>0.48958333333333331</v>
      </c>
      <c r="K24" s="41">
        <f t="shared" si="6"/>
        <v>0.48958333333333331</v>
      </c>
      <c r="L24" s="70">
        <v>0.4909722222222222</v>
      </c>
      <c r="M24" s="70">
        <f t="shared" si="1"/>
        <v>0.4909722222222222</v>
      </c>
      <c r="N24" s="70">
        <v>0.49583333333333329</v>
      </c>
      <c r="O24" s="41">
        <f t="shared" si="2"/>
        <v>0.49583333333333329</v>
      </c>
      <c r="P24" s="71">
        <v>0.55972222222222223</v>
      </c>
      <c r="Q24" s="41">
        <f t="shared" si="3"/>
        <v>0.55972222222222223</v>
      </c>
      <c r="R24" s="41">
        <v>0.58333333333333337</v>
      </c>
      <c r="S24" s="41">
        <f t="shared" si="4"/>
        <v>0.58333333333333337</v>
      </c>
      <c r="T24" s="101">
        <v>0.59930555555555554</v>
      </c>
      <c r="U24" s="101">
        <f t="shared" si="5"/>
        <v>0.59930555555555554</v>
      </c>
      <c r="V24" s="539">
        <v>80</v>
      </c>
      <c r="W24" s="539"/>
    </row>
    <row r="25" spans="1:23" ht="21" customHeight="1" x14ac:dyDescent="0.25">
      <c r="A25" s="586" t="s">
        <v>106</v>
      </c>
      <c r="B25" s="587"/>
      <c r="C25" s="97" t="s">
        <v>5045</v>
      </c>
      <c r="D25" s="50">
        <v>46896295</v>
      </c>
      <c r="E25" s="174" t="s">
        <v>138</v>
      </c>
      <c r="F25" s="79" t="s">
        <v>60</v>
      </c>
      <c r="G25" s="105"/>
      <c r="H25" s="180"/>
      <c r="I25" s="105" t="s">
        <v>730</v>
      </c>
      <c r="J25" s="55">
        <v>0.49236111111111108</v>
      </c>
      <c r="K25" s="41">
        <f t="shared" si="6"/>
        <v>0.49236111111111108</v>
      </c>
      <c r="L25" s="70">
        <v>0.49513888888888891</v>
      </c>
      <c r="M25" s="70">
        <f t="shared" si="1"/>
        <v>0.49513888888888891</v>
      </c>
      <c r="N25" s="70">
        <v>0.5</v>
      </c>
      <c r="O25" s="41">
        <f t="shared" si="2"/>
        <v>0.5</v>
      </c>
      <c r="P25" s="71">
        <v>0.56736111111111109</v>
      </c>
      <c r="Q25" s="41">
        <f t="shared" si="3"/>
        <v>0.56736111111111109</v>
      </c>
      <c r="R25" s="70">
        <v>0.5805555555555556</v>
      </c>
      <c r="S25" s="70">
        <f t="shared" si="4"/>
        <v>0.5805555555555556</v>
      </c>
      <c r="T25" s="126">
        <v>0.59513888888888888</v>
      </c>
      <c r="U25" s="126">
        <f t="shared" si="5"/>
        <v>0.59513888888888888</v>
      </c>
      <c r="V25" s="539">
        <v>80</v>
      </c>
      <c r="W25" s="539"/>
    </row>
    <row r="26" spans="1:23" s="4" customFormat="1" ht="21" customHeight="1" x14ac:dyDescent="0.25">
      <c r="A26" s="586" t="s">
        <v>110</v>
      </c>
      <c r="B26" s="587"/>
      <c r="C26" s="97" t="s">
        <v>5046</v>
      </c>
      <c r="D26" s="50">
        <v>70647109</v>
      </c>
      <c r="E26" s="21" t="s">
        <v>2071</v>
      </c>
      <c r="F26" s="79" t="s">
        <v>60</v>
      </c>
      <c r="G26" s="105"/>
      <c r="H26" s="180"/>
      <c r="I26" s="105" t="s">
        <v>730</v>
      </c>
      <c r="J26" s="55">
        <v>0.50902777777777775</v>
      </c>
      <c r="K26" s="41">
        <f t="shared" si="6"/>
        <v>0.50902777777777775</v>
      </c>
      <c r="L26" s="70">
        <v>0.50972222222222219</v>
      </c>
      <c r="M26" s="70">
        <f t="shared" si="1"/>
        <v>0.50972222222222219</v>
      </c>
      <c r="N26" s="70">
        <v>0.51527777777777772</v>
      </c>
      <c r="O26" s="41">
        <f t="shared" si="2"/>
        <v>0.51527777777777772</v>
      </c>
      <c r="P26" s="71">
        <v>0.57222222222222219</v>
      </c>
      <c r="Q26" s="41">
        <f t="shared" si="3"/>
        <v>0.57222222222222219</v>
      </c>
      <c r="R26" s="41">
        <v>0.58333333333333337</v>
      </c>
      <c r="S26" s="41">
        <f t="shared" si="4"/>
        <v>0.58333333333333337</v>
      </c>
      <c r="T26" s="126">
        <v>0.59652777777777777</v>
      </c>
      <c r="U26" s="72">
        <f t="shared" si="5"/>
        <v>0.59652777777777777</v>
      </c>
      <c r="V26" s="539">
        <v>80</v>
      </c>
      <c r="W26" s="539"/>
    </row>
    <row r="27" spans="1:23" s="46" customFormat="1" ht="21" customHeight="1" x14ac:dyDescent="0.25">
      <c r="A27" s="586" t="s">
        <v>114</v>
      </c>
      <c r="B27" s="587"/>
      <c r="C27" s="97" t="s">
        <v>5047</v>
      </c>
      <c r="D27" s="50">
        <v>48866921</v>
      </c>
      <c r="E27" s="201" t="s">
        <v>45</v>
      </c>
      <c r="F27" s="79" t="s">
        <v>60</v>
      </c>
      <c r="G27" s="256"/>
      <c r="H27" s="334"/>
      <c r="I27" s="256" t="s">
        <v>1497</v>
      </c>
      <c r="J27" s="55">
        <v>0.51875000000000004</v>
      </c>
      <c r="K27" s="41">
        <f t="shared" si="6"/>
        <v>0.51875000000000004</v>
      </c>
      <c r="L27" s="70">
        <v>0.51944444444444449</v>
      </c>
      <c r="M27" s="70">
        <f t="shared" si="1"/>
        <v>0.51944444444444449</v>
      </c>
      <c r="N27" s="70">
        <v>0.52500000000000002</v>
      </c>
      <c r="O27" s="70">
        <f t="shared" si="2"/>
        <v>0.52500000000000002</v>
      </c>
      <c r="P27" s="71">
        <v>0.57916666666666672</v>
      </c>
      <c r="Q27" s="41">
        <f t="shared" si="3"/>
        <v>0.57916666666666672</v>
      </c>
      <c r="R27" s="70">
        <v>0.59166666666666667</v>
      </c>
      <c r="S27" s="70">
        <f t="shared" si="4"/>
        <v>0.59166666666666667</v>
      </c>
      <c r="T27" s="101">
        <v>0.6069444444444444</v>
      </c>
      <c r="U27" s="101">
        <f t="shared" si="5"/>
        <v>0.6069444444444444</v>
      </c>
      <c r="V27" s="539">
        <v>80</v>
      </c>
      <c r="W27" s="539"/>
    </row>
    <row r="28" spans="1:23" ht="21" customHeight="1" x14ac:dyDescent="0.25">
      <c r="A28" s="586" t="s">
        <v>118</v>
      </c>
      <c r="B28" s="587"/>
      <c r="C28" s="97" t="s">
        <v>5048</v>
      </c>
      <c r="D28" s="50">
        <v>80689084</v>
      </c>
      <c r="E28" s="201" t="s">
        <v>45</v>
      </c>
      <c r="F28" s="79" t="s">
        <v>60</v>
      </c>
      <c r="G28" s="256"/>
      <c r="H28" s="334"/>
      <c r="I28" s="256" t="s">
        <v>1497</v>
      </c>
      <c r="J28" s="55">
        <v>0.5229166666666667</v>
      </c>
      <c r="K28" s="41">
        <f t="shared" si="6"/>
        <v>0.5229166666666667</v>
      </c>
      <c r="L28" s="70">
        <v>0.52430555555555558</v>
      </c>
      <c r="M28" s="70">
        <f t="shared" si="1"/>
        <v>0.52430555555555558</v>
      </c>
      <c r="N28" s="70">
        <v>0.53541666666666665</v>
      </c>
      <c r="O28" s="70">
        <f t="shared" si="2"/>
        <v>0.53541666666666665</v>
      </c>
      <c r="P28" s="71">
        <v>0.59097222222222223</v>
      </c>
      <c r="Q28" s="41">
        <f t="shared" si="3"/>
        <v>0.59097222222222223</v>
      </c>
      <c r="R28" s="41">
        <v>0.60347222222222219</v>
      </c>
      <c r="S28" s="41">
        <f t="shared" si="4"/>
        <v>0.60347222222222219</v>
      </c>
      <c r="T28" s="126">
        <v>0.61458333333333337</v>
      </c>
      <c r="U28" s="72">
        <f t="shared" si="5"/>
        <v>0.61458333333333337</v>
      </c>
      <c r="V28" s="539">
        <v>80</v>
      </c>
      <c r="W28" s="539"/>
    </row>
    <row r="29" spans="1:23" ht="21" customHeight="1" x14ac:dyDescent="0.25">
      <c r="A29" s="586" t="s">
        <v>126</v>
      </c>
      <c r="B29" s="587"/>
      <c r="C29" s="148" t="s">
        <v>5049</v>
      </c>
      <c r="D29" s="50">
        <v>46384472</v>
      </c>
      <c r="E29" s="201" t="s">
        <v>45</v>
      </c>
      <c r="F29" s="79" t="s">
        <v>60</v>
      </c>
      <c r="G29" s="105" t="s">
        <v>75</v>
      </c>
      <c r="H29" s="347"/>
      <c r="I29" s="245" t="s">
        <v>90</v>
      </c>
      <c r="J29" s="55">
        <v>0.54791666666666672</v>
      </c>
      <c r="K29" s="41">
        <f t="shared" si="6"/>
        <v>0.54791666666666672</v>
      </c>
      <c r="L29" s="70">
        <v>0.5541666666666667</v>
      </c>
      <c r="M29" s="70">
        <f t="shared" si="1"/>
        <v>0.5541666666666667</v>
      </c>
      <c r="N29" s="70">
        <v>0.55972222222222223</v>
      </c>
      <c r="O29" s="70">
        <f t="shared" si="2"/>
        <v>0.55972222222222223</v>
      </c>
      <c r="P29" s="70">
        <v>0.61041666666666672</v>
      </c>
      <c r="Q29" s="70">
        <f t="shared" si="3"/>
        <v>0.61041666666666672</v>
      </c>
      <c r="R29" s="70">
        <v>0.62361111111111112</v>
      </c>
      <c r="S29" s="70">
        <f t="shared" si="4"/>
        <v>0.62361111111111112</v>
      </c>
      <c r="T29" s="101">
        <v>0.63888888888888884</v>
      </c>
      <c r="U29" s="101">
        <f t="shared" si="5"/>
        <v>0.63888888888888884</v>
      </c>
      <c r="V29" s="539">
        <v>80</v>
      </c>
      <c r="W29" s="539">
        <v>50</v>
      </c>
    </row>
    <row r="30" spans="1:23" ht="21" customHeight="1" x14ac:dyDescent="0.25">
      <c r="A30" s="586" t="s">
        <v>130</v>
      </c>
      <c r="B30" s="587"/>
      <c r="C30" s="97" t="s">
        <v>5050</v>
      </c>
      <c r="D30" s="50">
        <v>77170223</v>
      </c>
      <c r="E30" s="50" t="s">
        <v>84</v>
      </c>
      <c r="F30" s="79" t="s">
        <v>60</v>
      </c>
      <c r="G30" s="105"/>
      <c r="H30" s="180"/>
      <c r="I30" s="105" t="s">
        <v>730</v>
      </c>
      <c r="J30" s="55">
        <v>0.60347222222222219</v>
      </c>
      <c r="K30" s="41">
        <f t="shared" si="6"/>
        <v>0.60347222222222219</v>
      </c>
      <c r="L30" s="70">
        <v>0.60624999999999996</v>
      </c>
      <c r="M30" s="70">
        <f t="shared" si="1"/>
        <v>0.60624999999999996</v>
      </c>
      <c r="N30" s="70">
        <v>0.61250000000000004</v>
      </c>
      <c r="O30" s="41">
        <f t="shared" si="2"/>
        <v>0.61250000000000004</v>
      </c>
      <c r="P30" s="71">
        <v>0.65486111111111112</v>
      </c>
      <c r="Q30" s="41">
        <f t="shared" si="3"/>
        <v>0.65486111111111112</v>
      </c>
      <c r="R30" s="41">
        <v>0.66597222222222219</v>
      </c>
      <c r="S30" s="41">
        <f t="shared" si="4"/>
        <v>0.66597222222222219</v>
      </c>
      <c r="T30" s="126">
        <v>0.67708333333333337</v>
      </c>
      <c r="U30" s="72">
        <f t="shared" si="5"/>
        <v>0.67708333333333337</v>
      </c>
      <c r="V30" s="539">
        <v>80</v>
      </c>
      <c r="W30" s="539"/>
    </row>
    <row r="31" spans="1:23" s="4" customFormat="1" ht="21" customHeight="1" x14ac:dyDescent="0.25">
      <c r="A31" s="600"/>
      <c r="B31" s="587"/>
      <c r="C31" s="104" t="s">
        <v>5051</v>
      </c>
      <c r="D31" s="88">
        <v>40091562</v>
      </c>
      <c r="E31" s="88" t="s">
        <v>45</v>
      </c>
      <c r="F31" s="80"/>
      <c r="G31" s="88"/>
      <c r="H31" s="332"/>
      <c r="I31" s="88" t="s">
        <v>218</v>
      </c>
      <c r="J31" s="161"/>
      <c r="K31" s="15">
        <f t="shared" si="6"/>
        <v>0</v>
      </c>
      <c r="L31" s="16"/>
      <c r="M31" s="16">
        <f t="shared" si="1"/>
        <v>0</v>
      </c>
      <c r="N31" s="16"/>
      <c r="O31" s="15">
        <f t="shared" si="2"/>
        <v>0</v>
      </c>
      <c r="P31" s="17"/>
      <c r="Q31" s="15">
        <f t="shared" si="3"/>
        <v>0</v>
      </c>
      <c r="R31" s="15"/>
      <c r="S31" s="15">
        <f t="shared" si="4"/>
        <v>0</v>
      </c>
      <c r="T31" s="127"/>
      <c r="U31" s="15">
        <f t="shared" si="5"/>
        <v>0</v>
      </c>
      <c r="V31" s="546"/>
      <c r="W31" s="546"/>
    </row>
    <row r="32" spans="1:23" s="46" customFormat="1" ht="21" customHeight="1" x14ac:dyDescent="0.25">
      <c r="A32" s="586" t="s">
        <v>237</v>
      </c>
      <c r="B32" s="587"/>
      <c r="C32" s="97" t="s">
        <v>5052</v>
      </c>
      <c r="D32" s="50">
        <v>46397027</v>
      </c>
      <c r="E32" s="201" t="s">
        <v>45</v>
      </c>
      <c r="F32" s="79" t="s">
        <v>60</v>
      </c>
      <c r="G32" s="105" t="s">
        <v>104</v>
      </c>
      <c r="H32" s="50"/>
      <c r="I32" s="50" t="s">
        <v>334</v>
      </c>
      <c r="J32" s="55">
        <v>0.61250000000000004</v>
      </c>
      <c r="K32" s="41">
        <f t="shared" si="6"/>
        <v>0.61250000000000004</v>
      </c>
      <c r="L32" s="70">
        <v>0.61388888888888893</v>
      </c>
      <c r="M32" s="70">
        <f t="shared" si="1"/>
        <v>0.61388888888888893</v>
      </c>
      <c r="N32" s="70">
        <v>0.62083333333333335</v>
      </c>
      <c r="O32" s="41">
        <f t="shared" si="2"/>
        <v>0.62083333333333335</v>
      </c>
      <c r="P32" s="71">
        <v>0.66527777777777775</v>
      </c>
      <c r="Q32" s="41">
        <f t="shared" si="3"/>
        <v>0.66527777777777775</v>
      </c>
      <c r="R32" s="41">
        <v>0.67986111111111114</v>
      </c>
      <c r="S32" s="41">
        <f t="shared" si="4"/>
        <v>0.67986111111111114</v>
      </c>
      <c r="T32" s="126">
        <v>0.69236111111111109</v>
      </c>
      <c r="U32" s="72">
        <f t="shared" si="5"/>
        <v>0.69236111111111109</v>
      </c>
      <c r="V32" s="539">
        <v>80</v>
      </c>
      <c r="W32" s="539"/>
    </row>
    <row r="33" spans="1:23" ht="21" customHeight="1" x14ac:dyDescent="0.25">
      <c r="A33" s="586" t="s">
        <v>136</v>
      </c>
      <c r="B33" s="587"/>
      <c r="C33" s="135" t="s">
        <v>5053</v>
      </c>
      <c r="D33" s="50">
        <v>70945668</v>
      </c>
      <c r="E33" s="201" t="s">
        <v>45</v>
      </c>
      <c r="F33" s="141" t="s">
        <v>1156</v>
      </c>
      <c r="G33" s="105"/>
      <c r="H33" s="180"/>
      <c r="I33" s="105" t="s">
        <v>730</v>
      </c>
      <c r="J33" s="55">
        <v>0.62291666666666667</v>
      </c>
      <c r="K33" s="41">
        <f t="shared" si="6"/>
        <v>0.62291666666666667</v>
      </c>
      <c r="L33" s="70">
        <v>0.62430555555555556</v>
      </c>
      <c r="M33" s="70">
        <f t="shared" si="1"/>
        <v>0.62430555555555556</v>
      </c>
      <c r="N33" s="70">
        <v>0.63194444444444442</v>
      </c>
      <c r="O33" s="41">
        <f t="shared" si="2"/>
        <v>0.63194444444444442</v>
      </c>
      <c r="P33" s="71">
        <v>0.67500000000000004</v>
      </c>
      <c r="Q33" s="41">
        <f t="shared" si="3"/>
        <v>0.67500000000000004</v>
      </c>
      <c r="R33" s="41">
        <v>0.68680555555555556</v>
      </c>
      <c r="S33" s="41">
        <f t="shared" si="4"/>
        <v>0.68680555555555556</v>
      </c>
      <c r="T33" s="126">
        <v>0.69791666666666663</v>
      </c>
      <c r="U33" s="72">
        <f t="shared" si="5"/>
        <v>0.69791666666666663</v>
      </c>
      <c r="V33" s="539">
        <v>80</v>
      </c>
      <c r="W33" s="539"/>
    </row>
    <row r="34" spans="1:23" ht="21" customHeight="1" x14ac:dyDescent="0.25">
      <c r="A34" s="586" t="s">
        <v>240</v>
      </c>
      <c r="B34" s="587"/>
      <c r="C34" s="135" t="s">
        <v>5054</v>
      </c>
      <c r="D34" s="115">
        <v>72540013</v>
      </c>
      <c r="E34" s="115" t="s">
        <v>84</v>
      </c>
      <c r="F34" s="141" t="s">
        <v>60</v>
      </c>
      <c r="G34" s="196" t="s">
        <v>226</v>
      </c>
      <c r="H34" s="375"/>
      <c r="I34" s="115" t="s">
        <v>354</v>
      </c>
      <c r="J34" s="55">
        <v>0.62708333333333333</v>
      </c>
      <c r="K34" s="41">
        <f t="shared" si="6"/>
        <v>0.62708333333333333</v>
      </c>
      <c r="L34" s="70">
        <v>0.63194444444444442</v>
      </c>
      <c r="M34" s="70">
        <f t="shared" si="1"/>
        <v>0.63194444444444442</v>
      </c>
      <c r="N34" s="70">
        <v>0.63680555555555551</v>
      </c>
      <c r="O34" s="70">
        <f t="shared" si="2"/>
        <v>0.63680555555555551</v>
      </c>
      <c r="P34" s="70">
        <v>0.68055555555555558</v>
      </c>
      <c r="Q34" s="70">
        <f t="shared" si="3"/>
        <v>0.68055555555555558</v>
      </c>
      <c r="R34" s="70">
        <v>0.69374999999999998</v>
      </c>
      <c r="S34" s="70">
        <f t="shared" si="4"/>
        <v>0.69374999999999998</v>
      </c>
      <c r="T34" s="101">
        <v>0.7055555555555556</v>
      </c>
      <c r="U34" s="101">
        <f t="shared" si="5"/>
        <v>0.7055555555555556</v>
      </c>
      <c r="V34" s="539">
        <v>80</v>
      </c>
      <c r="W34" s="539"/>
    </row>
    <row r="35" spans="1:23" ht="21" customHeight="1" x14ac:dyDescent="0.25">
      <c r="A35" s="589"/>
      <c r="B35" s="589"/>
    </row>
    <row r="36" spans="1:23" ht="21" customHeight="1" x14ac:dyDescent="0.25">
      <c r="A36" s="589"/>
      <c r="B36" s="589"/>
    </row>
    <row r="37" spans="1:23" ht="21" customHeight="1" x14ac:dyDescent="0.25">
      <c r="A37" s="589"/>
      <c r="B37" s="589"/>
    </row>
    <row r="38" spans="1:23" s="46" customFormat="1" ht="21" customHeight="1" x14ac:dyDescent="0.25">
      <c r="A38" s="598"/>
      <c r="B38" s="598"/>
    </row>
    <row r="39" spans="1:23" ht="21" customHeight="1" x14ac:dyDescent="0.25">
      <c r="A39" s="589"/>
      <c r="B39" s="589"/>
    </row>
    <row r="40" spans="1:23" s="46" customFormat="1" ht="21" customHeight="1" x14ac:dyDescent="0.25">
      <c r="A40" s="598"/>
      <c r="B40" s="598"/>
    </row>
    <row r="41" spans="1:23" ht="21" customHeight="1" x14ac:dyDescent="0.25">
      <c r="A41" s="589"/>
      <c r="B41" s="589"/>
    </row>
    <row r="42" spans="1:23" ht="21" customHeight="1" x14ac:dyDescent="0.25">
      <c r="A42" s="589"/>
      <c r="B42" s="589"/>
    </row>
    <row r="43" spans="1:23" ht="21" customHeight="1" x14ac:dyDescent="0.25">
      <c r="A43" s="589"/>
      <c r="B43" s="589"/>
    </row>
    <row r="44" spans="1:23" ht="21" customHeight="1" x14ac:dyDescent="0.25">
      <c r="A44" s="589"/>
      <c r="B44" s="589"/>
    </row>
    <row r="45" spans="1:23" ht="21" customHeight="1" x14ac:dyDescent="0.25">
      <c r="A45" s="589"/>
      <c r="B45" s="589"/>
    </row>
    <row r="46" spans="1:23" ht="21" customHeight="1" x14ac:dyDescent="0.25">
      <c r="A46" s="589"/>
      <c r="B46" s="589"/>
    </row>
    <row r="47" spans="1:23" ht="21" customHeight="1" x14ac:dyDescent="0.25">
      <c r="A47" s="589"/>
      <c r="B47" s="589"/>
    </row>
    <row r="48" spans="1:23" ht="21" customHeight="1" x14ac:dyDescent="0.25">
      <c r="A48" s="589"/>
      <c r="B48" s="589"/>
    </row>
    <row r="49" spans="1:2" ht="21" customHeight="1" x14ac:dyDescent="0.25">
      <c r="A49" s="589"/>
      <c r="B49" s="589"/>
    </row>
    <row r="50" spans="1:2" ht="21" customHeight="1" x14ac:dyDescent="0.25">
      <c r="A50" s="589"/>
      <c r="B50" s="589"/>
    </row>
    <row r="51" spans="1:2" ht="21" customHeight="1" x14ac:dyDescent="0.25">
      <c r="A51" s="589"/>
      <c r="B51" s="589"/>
    </row>
    <row r="52" spans="1:2" ht="21" customHeight="1" x14ac:dyDescent="0.25">
      <c r="A52" s="589"/>
      <c r="B52" s="589"/>
    </row>
    <row r="53" spans="1:2" ht="21" customHeight="1" x14ac:dyDescent="0.25">
      <c r="A53" s="589"/>
      <c r="B53" s="589"/>
    </row>
    <row r="54" spans="1:2" ht="21" customHeight="1" x14ac:dyDescent="0.25">
      <c r="A54" s="589"/>
      <c r="B54" s="589"/>
    </row>
    <row r="55" spans="1:2" ht="21" customHeight="1" x14ac:dyDescent="0.25">
      <c r="A55" s="589"/>
      <c r="B55" s="589"/>
    </row>
    <row r="56" spans="1:2" ht="21" customHeight="1" x14ac:dyDescent="0.25">
      <c r="A56" s="589"/>
      <c r="B56" s="589"/>
    </row>
    <row r="57" spans="1:2" ht="21" customHeight="1" x14ac:dyDescent="0.25">
      <c r="A57" s="589"/>
      <c r="B57" s="589"/>
    </row>
    <row r="58" spans="1:2" ht="21" customHeight="1" x14ac:dyDescent="0.25">
      <c r="A58" s="589"/>
      <c r="B58" s="589"/>
    </row>
    <row r="59" spans="1:2" ht="21" customHeight="1" x14ac:dyDescent="0.25">
      <c r="A59" s="589"/>
      <c r="B59" s="589"/>
    </row>
    <row r="60" spans="1:2" ht="21" customHeight="1" x14ac:dyDescent="0.25">
      <c r="A60" s="589"/>
      <c r="B60" s="589"/>
    </row>
    <row r="61" spans="1:2" ht="21" customHeight="1" x14ac:dyDescent="0.25">
      <c r="A61" s="589"/>
      <c r="B61" s="589"/>
    </row>
    <row r="62" spans="1:2" ht="21" customHeight="1" x14ac:dyDescent="0.25">
      <c r="A62" s="589"/>
      <c r="B62" s="589"/>
    </row>
    <row r="63" spans="1:2" ht="21" customHeight="1" x14ac:dyDescent="0.25">
      <c r="A63" s="589"/>
      <c r="B63" s="589"/>
    </row>
    <row r="64" spans="1:2" ht="21" customHeight="1" x14ac:dyDescent="0.25">
      <c r="A64" s="589"/>
      <c r="B64" s="589"/>
    </row>
    <row r="65" spans="1:8" ht="21" customHeight="1" x14ac:dyDescent="0.25">
      <c r="A65" s="589"/>
      <c r="B65" s="589"/>
    </row>
    <row r="66" spans="1:8" ht="18" customHeight="1" x14ac:dyDescent="0.25"/>
    <row r="67" spans="1:8" ht="15.75" customHeight="1" x14ac:dyDescent="0.25">
      <c r="B67" t="s">
        <v>6768</v>
      </c>
      <c r="C67" t="s">
        <v>6769</v>
      </c>
      <c r="D67" t="s">
        <v>6770</v>
      </c>
      <c r="E67" t="s">
        <v>6771</v>
      </c>
      <c r="F67" t="s">
        <v>6772</v>
      </c>
      <c r="G67" t="s">
        <v>6773</v>
      </c>
      <c r="H67" t="s">
        <v>6774</v>
      </c>
    </row>
    <row r="68" spans="1:8" ht="18" customHeight="1" x14ac:dyDescent="0.25"/>
    <row r="69" spans="1:8" ht="18" customHeight="1" x14ac:dyDescent="0.25"/>
    <row r="70" spans="1:8" ht="18" customHeight="1" x14ac:dyDescent="0.25"/>
    <row r="71" spans="1:8" ht="18" customHeight="1" x14ac:dyDescent="0.25"/>
    <row r="72" spans="1:8" ht="18" customHeight="1" x14ac:dyDescent="0.25"/>
    <row r="73" spans="1:8" ht="18" customHeight="1" x14ac:dyDescent="0.25"/>
    <row r="74" spans="1:8" ht="18" customHeight="1" x14ac:dyDescent="0.25"/>
    <row r="75" spans="1:8" ht="18" customHeight="1" x14ac:dyDescent="0.25"/>
    <row r="76" spans="1:8" ht="18" customHeight="1" x14ac:dyDescent="0.25"/>
    <row r="77" spans="1:8" ht="18" customHeight="1" x14ac:dyDescent="0.25"/>
    <row r="78" spans="1:8" ht="18" customHeight="1" x14ac:dyDescent="0.25"/>
    <row r="79" spans="1:8" ht="18" customHeight="1" x14ac:dyDescent="0.25"/>
    <row r="80" spans="1:8" ht="18" customHeight="1" x14ac:dyDescent="0.25"/>
    <row r="81" spans="2:6" ht="18" customHeight="1" x14ac:dyDescent="0.25"/>
    <row r="82" spans="2:6" ht="18" customHeight="1" x14ac:dyDescent="0.25"/>
    <row r="83" spans="2:6" ht="18" customHeight="1" x14ac:dyDescent="0.25"/>
    <row r="84" spans="2:6" ht="18" customHeight="1" x14ac:dyDescent="0.25"/>
    <row r="85" spans="2:6" ht="18" customHeight="1" x14ac:dyDescent="0.25"/>
    <row r="86" spans="2:6" ht="18" customHeight="1" x14ac:dyDescent="0.25"/>
    <row r="87" spans="2:6" ht="18" customHeight="1" x14ac:dyDescent="0.25"/>
    <row r="88" spans="2:6" ht="18" customHeight="1" x14ac:dyDescent="0.25"/>
    <row r="89" spans="2:6" ht="18" customHeight="1" x14ac:dyDescent="0.25"/>
    <row r="90" spans="2:6" ht="21" customHeight="1" x14ac:dyDescent="0.25"/>
    <row r="91" spans="2:6" ht="15.75" customHeight="1" x14ac:dyDescent="0.25">
      <c r="B91" t="s">
        <v>6768</v>
      </c>
      <c r="C91" t="s">
        <v>6769</v>
      </c>
      <c r="D91" t="s">
        <v>6770</v>
      </c>
      <c r="E91" t="s">
        <v>6771</v>
      </c>
      <c r="F91" t="s">
        <v>6772</v>
      </c>
    </row>
    <row r="92" spans="2:6" ht="15.75" customHeight="1" x14ac:dyDescent="0.25"/>
    <row r="93" spans="2:6" ht="15.75" customHeight="1" x14ac:dyDescent="0.25"/>
    <row r="94" spans="2:6" ht="21" customHeight="1" x14ac:dyDescent="0.25"/>
    <row r="95" spans="2:6" ht="21" customHeight="1" x14ac:dyDescent="0.25"/>
    <row r="96" spans="2:6" ht="18.75" customHeight="1" x14ac:dyDescent="0.25"/>
    <row r="97" spans="3:9" ht="15.75" customHeight="1" x14ac:dyDescent="0.25"/>
    <row r="98" spans="3:9" ht="15.75" customHeight="1" x14ac:dyDescent="0.25"/>
    <row r="99" spans="3:9" ht="18.75" customHeight="1" x14ac:dyDescent="0.25"/>
    <row r="103" spans="3:9" x14ac:dyDescent="0.25">
      <c r="C103" t="s">
        <v>6768</v>
      </c>
      <c r="D103" t="s">
        <v>6769</v>
      </c>
      <c r="E103" t="s">
        <v>6770</v>
      </c>
      <c r="F103" t="s">
        <v>6771</v>
      </c>
      <c r="G103" t="s">
        <v>6772</v>
      </c>
      <c r="H103" t="s">
        <v>6773</v>
      </c>
      <c r="I103" t="s">
        <v>6774</v>
      </c>
    </row>
    <row r="104" spans="3:9" ht="15.75" customHeight="1" x14ac:dyDescent="0.25"/>
    <row r="105" spans="3:9" ht="15.75" customHeight="1" x14ac:dyDescent="0.25"/>
    <row r="106" spans="3:9" ht="15.75" customHeight="1" x14ac:dyDescent="0.25"/>
    <row r="107" spans="3:9" ht="15.75" customHeight="1" x14ac:dyDescent="0.25"/>
    <row r="108" spans="3:9" ht="15.75" customHeight="1" x14ac:dyDescent="0.25"/>
    <row r="109" spans="3:9" ht="15.75" customHeight="1" x14ac:dyDescent="0.25"/>
    <row r="110" spans="3:9" ht="15.75" customHeight="1" x14ac:dyDescent="0.25"/>
    <row r="111" spans="3:9" ht="18.75" customHeight="1" x14ac:dyDescent="0.25"/>
    <row r="112" spans="3:9" ht="15.75" customHeight="1" x14ac:dyDescent="0.25"/>
  </sheetData>
  <mergeCells count="70">
    <mergeCell ref="A64:B64"/>
    <mergeCell ref="A60:B60"/>
    <mergeCell ref="A49:B49"/>
    <mergeCell ref="A51:B51"/>
    <mergeCell ref="A11:B11"/>
    <mergeCell ref="A45:B45"/>
    <mergeCell ref="A63:B63"/>
    <mergeCell ref="A28:B28"/>
    <mergeCell ref="A13:B13"/>
    <mergeCell ref="A44:B44"/>
    <mergeCell ref="A39:B39"/>
    <mergeCell ref="A40:B40"/>
    <mergeCell ref="A48:B48"/>
    <mergeCell ref="A24:B24"/>
    <mergeCell ref="A30:B30"/>
    <mergeCell ref="A15:B15"/>
    <mergeCell ref="A61:B61"/>
    <mergeCell ref="A6:B6"/>
    <mergeCell ref="A54:B54"/>
    <mergeCell ref="A16:B16"/>
    <mergeCell ref="A7:B7"/>
    <mergeCell ref="A18:B18"/>
    <mergeCell ref="A12:B12"/>
    <mergeCell ref="A21:B21"/>
    <mergeCell ref="A19:B19"/>
    <mergeCell ref="A10:B10"/>
    <mergeCell ref="A59:B59"/>
    <mergeCell ref="A65:B65"/>
    <mergeCell ref="A25:B25"/>
    <mergeCell ref="A41:B41"/>
    <mergeCell ref="A46:B46"/>
    <mergeCell ref="A37:B37"/>
    <mergeCell ref="A56:B56"/>
    <mergeCell ref="A27:B27"/>
    <mergeCell ref="A55:B55"/>
    <mergeCell ref="A50:B50"/>
    <mergeCell ref="A26:B26"/>
    <mergeCell ref="A57:B57"/>
    <mergeCell ref="A33:B33"/>
    <mergeCell ref="A53:B53"/>
    <mergeCell ref="A62:B62"/>
    <mergeCell ref="A52:B52"/>
    <mergeCell ref="A43:B43"/>
    <mergeCell ref="T1:U1"/>
    <mergeCell ref="A47:B47"/>
    <mergeCell ref="A42:B42"/>
    <mergeCell ref="L1:M1"/>
    <mergeCell ref="A32:B32"/>
    <mergeCell ref="A5:B5"/>
    <mergeCell ref="A14:B14"/>
    <mergeCell ref="A23:B23"/>
    <mergeCell ref="A17:B17"/>
    <mergeCell ref="A8:B8"/>
    <mergeCell ref="A22:B22"/>
    <mergeCell ref="A35:B35"/>
    <mergeCell ref="A4:B4"/>
    <mergeCell ref="A20:B20"/>
    <mergeCell ref="A38:B38"/>
    <mergeCell ref="A29:B29"/>
    <mergeCell ref="A9:B9"/>
    <mergeCell ref="A31:B31"/>
    <mergeCell ref="A58:B58"/>
    <mergeCell ref="R1:S1"/>
    <mergeCell ref="A34:B34"/>
    <mergeCell ref="P1:Q1"/>
    <mergeCell ref="A36:B36"/>
    <mergeCell ref="A1:B1"/>
    <mergeCell ref="A3:B3"/>
    <mergeCell ref="N1:O1"/>
    <mergeCell ref="A2:B2"/>
  </mergeCells>
  <pageMargins left="0.7" right="0.7" top="0.75" bottom="0.75" header="0.3" footer="0.3"/>
  <pageSetup paperSize="9" fitToWidth="0" orientation="landscape"/>
  <tableParts count="3">
    <tablePart r:id="rId1"/>
    <tablePart r:id="rId2"/>
    <tablePart r:id="rId3"/>
  </tableParts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200-000000000000}">
  <sheetPr codeName="Hoja403">
    <pageSetUpPr fitToPage="1"/>
  </sheetPr>
  <dimension ref="A1:W112"/>
  <sheetViews>
    <sheetView workbookViewId="0">
      <selection activeCell="A2" sqref="A2:B7"/>
    </sheetView>
  </sheetViews>
  <sheetFormatPr baseColWidth="10" defaultColWidth="9.140625" defaultRowHeight="15" x14ac:dyDescent="0.25"/>
  <cols>
    <col min="1" max="2" width="2.7109375" customWidth="1"/>
    <col min="3" max="3" width="44.85546875" customWidth="1"/>
    <col min="4" max="4" width="14.5703125" customWidth="1"/>
    <col min="5" max="5" width="21.85546875" customWidth="1"/>
    <col min="6" max="6" width="22" customWidth="1"/>
    <col min="7" max="7" width="21.140625" bestFit="1" customWidth="1"/>
    <col min="8" max="8" width="11.85546875" customWidth="1"/>
    <col min="9" max="9" width="25.140625" customWidth="1"/>
    <col min="10" max="10" width="13.28515625" customWidth="1"/>
    <col min="11" max="11" width="13.5703125" customWidth="1"/>
    <col min="12" max="12" width="14.28515625" customWidth="1"/>
    <col min="13" max="13" width="13.7109375" customWidth="1"/>
    <col min="14" max="15" width="14.7109375" customWidth="1"/>
    <col min="16" max="16" width="15.28515625" customWidth="1"/>
    <col min="17" max="17" width="14.85546875" customWidth="1"/>
    <col min="18" max="19" width="15.42578125" customWidth="1"/>
    <col min="20" max="20" width="17" customWidth="1"/>
    <col min="21" max="21" width="17.85546875" customWidth="1"/>
  </cols>
  <sheetData>
    <row r="1" spans="1:23" ht="46.5" customHeight="1" x14ac:dyDescent="0.25">
      <c r="A1" s="596" t="s">
        <v>0</v>
      </c>
      <c r="B1" s="597"/>
      <c r="C1" s="10" t="s">
        <v>1</v>
      </c>
      <c r="D1" s="10" t="s">
        <v>2</v>
      </c>
      <c r="E1" s="25" t="s">
        <v>3</v>
      </c>
      <c r="F1" s="20" t="s">
        <v>4</v>
      </c>
      <c r="G1" s="1" t="s">
        <v>5</v>
      </c>
      <c r="H1" s="35" t="s">
        <v>6</v>
      </c>
      <c r="I1" s="2" t="s">
        <v>7</v>
      </c>
      <c r="J1" s="3" t="s">
        <v>8</v>
      </c>
      <c r="K1" s="3" t="s">
        <v>9</v>
      </c>
      <c r="L1" s="593" t="s">
        <v>10</v>
      </c>
      <c r="M1" s="592"/>
      <c r="N1" s="599" t="s">
        <v>11</v>
      </c>
      <c r="O1" s="592"/>
      <c r="P1" s="595" t="s">
        <v>12</v>
      </c>
      <c r="Q1" s="592"/>
      <c r="R1" s="594" t="s">
        <v>13</v>
      </c>
      <c r="S1" s="592"/>
      <c r="T1" s="591" t="s">
        <v>14</v>
      </c>
      <c r="U1" s="592"/>
      <c r="W1" s="110"/>
    </row>
    <row r="2" spans="1:23" ht="21" customHeight="1" x14ac:dyDescent="0.25">
      <c r="A2" s="586" t="s">
        <v>15</v>
      </c>
      <c r="B2" s="587"/>
      <c r="C2" s="97" t="s">
        <v>5055</v>
      </c>
      <c r="D2" s="50">
        <v>25749421</v>
      </c>
      <c r="E2" s="174" t="s">
        <v>138</v>
      </c>
      <c r="F2" s="79" t="s">
        <v>1156</v>
      </c>
      <c r="G2" s="256"/>
      <c r="H2" s="334"/>
      <c r="I2" s="256" t="s">
        <v>218</v>
      </c>
      <c r="J2" s="55">
        <v>0.33819444444444452</v>
      </c>
      <c r="K2" s="41">
        <f t="shared" ref="K2:K29" si="0">J2+$K$61</f>
        <v>0.33819444444444452</v>
      </c>
      <c r="L2" s="70">
        <v>0.33819444444444452</v>
      </c>
      <c r="M2" s="70">
        <f t="shared" ref="M2:M29" si="1">L2+$M$62</f>
        <v>0.33819444444444452</v>
      </c>
      <c r="N2" s="70">
        <v>0.34375</v>
      </c>
      <c r="O2" s="41">
        <f t="shared" ref="O2:O29" si="2">N2+$O$62</f>
        <v>0.34375</v>
      </c>
      <c r="P2" s="71">
        <v>0.38958333333333328</v>
      </c>
      <c r="Q2" s="41">
        <f t="shared" ref="Q2:Q29" si="3">P2+$Q$62</f>
        <v>0.38958333333333328</v>
      </c>
      <c r="R2" s="41">
        <v>0.40416666666666667</v>
      </c>
      <c r="S2" s="41">
        <f t="shared" ref="S2:S29" si="4">R2+$S$62</f>
        <v>0.40416666666666667</v>
      </c>
      <c r="T2" s="126">
        <v>0.42569444444444438</v>
      </c>
      <c r="U2" s="72">
        <f t="shared" ref="U2:U29" si="5">T2+$U$62</f>
        <v>0.42569444444444438</v>
      </c>
      <c r="V2" s="539">
        <v>80</v>
      </c>
      <c r="W2" s="539"/>
    </row>
    <row r="3" spans="1:23" ht="21" customHeight="1" x14ac:dyDescent="0.25">
      <c r="A3" s="586" t="s">
        <v>21</v>
      </c>
      <c r="B3" s="587"/>
      <c r="C3" s="97" t="s">
        <v>5056</v>
      </c>
      <c r="D3" s="50">
        <v>46879132</v>
      </c>
      <c r="E3" s="50" t="s">
        <v>17</v>
      </c>
      <c r="F3" s="79" t="s">
        <v>1156</v>
      </c>
      <c r="G3" s="50"/>
      <c r="H3" s="182"/>
      <c r="I3" s="50" t="s">
        <v>1439</v>
      </c>
      <c r="J3" s="55">
        <v>0.34027777777777779</v>
      </c>
      <c r="K3" s="41">
        <f t="shared" si="0"/>
        <v>0.34027777777777779</v>
      </c>
      <c r="L3" s="70">
        <v>0.34236111111111112</v>
      </c>
      <c r="M3" s="70">
        <f t="shared" si="1"/>
        <v>0.34236111111111112</v>
      </c>
      <c r="N3" s="70">
        <v>0.34791666666666671</v>
      </c>
      <c r="O3" s="41">
        <f t="shared" si="2"/>
        <v>0.34791666666666671</v>
      </c>
      <c r="P3" s="71">
        <v>0.40208333333333329</v>
      </c>
      <c r="Q3" s="41">
        <f t="shared" si="3"/>
        <v>0.40208333333333329</v>
      </c>
      <c r="R3" s="41">
        <v>0.41388888888888892</v>
      </c>
      <c r="S3" s="41">
        <f t="shared" si="4"/>
        <v>0.41388888888888892</v>
      </c>
      <c r="T3" s="126">
        <v>0.44861111111111113</v>
      </c>
      <c r="U3" s="72">
        <f t="shared" si="5"/>
        <v>0.44861111111111113</v>
      </c>
      <c r="V3" s="539">
        <v>80</v>
      </c>
      <c r="W3" s="539"/>
    </row>
    <row r="4" spans="1:23" ht="21" customHeight="1" x14ac:dyDescent="0.25">
      <c r="A4" s="586" t="s">
        <v>26</v>
      </c>
      <c r="B4" s="587"/>
      <c r="C4" s="97" t="s">
        <v>5057</v>
      </c>
      <c r="D4" s="50">
        <v>70449570</v>
      </c>
      <c r="E4" s="174" t="s">
        <v>138</v>
      </c>
      <c r="F4" s="79" t="s">
        <v>1156</v>
      </c>
      <c r="G4" s="242" t="s">
        <v>203</v>
      </c>
      <c r="H4" s="182"/>
      <c r="I4" s="50" t="s">
        <v>679</v>
      </c>
      <c r="J4" s="55">
        <v>0.34583333333333333</v>
      </c>
      <c r="K4" s="41">
        <f t="shared" si="0"/>
        <v>0.34583333333333333</v>
      </c>
      <c r="L4" s="70">
        <v>0.34722222222222221</v>
      </c>
      <c r="M4" s="70">
        <f t="shared" si="1"/>
        <v>0.34722222222222221</v>
      </c>
      <c r="N4" s="70">
        <v>0.35208333333333341</v>
      </c>
      <c r="O4" s="41">
        <f t="shared" si="2"/>
        <v>0.35208333333333341</v>
      </c>
      <c r="P4" s="71">
        <v>0.41388888888888892</v>
      </c>
      <c r="Q4" s="41">
        <f t="shared" si="3"/>
        <v>0.41388888888888892</v>
      </c>
      <c r="R4" s="41">
        <v>0.42777777777777781</v>
      </c>
      <c r="S4" s="41">
        <f t="shared" si="4"/>
        <v>0.42777777777777781</v>
      </c>
      <c r="T4" s="126">
        <v>0.46111111111111108</v>
      </c>
      <c r="U4" s="72">
        <f t="shared" si="5"/>
        <v>0.46111111111111108</v>
      </c>
      <c r="V4" s="539">
        <v>80</v>
      </c>
      <c r="W4" s="539"/>
    </row>
    <row r="5" spans="1:23" ht="21" customHeight="1" x14ac:dyDescent="0.25">
      <c r="A5" s="586" t="s">
        <v>30</v>
      </c>
      <c r="B5" s="587"/>
      <c r="C5" s="97" t="s">
        <v>5058</v>
      </c>
      <c r="D5" s="50">
        <v>73613567</v>
      </c>
      <c r="E5" s="50" t="s">
        <v>17</v>
      </c>
      <c r="F5" s="79" t="s">
        <v>1153</v>
      </c>
      <c r="G5" s="50"/>
      <c r="H5" s="182"/>
      <c r="I5" s="50" t="s">
        <v>5059</v>
      </c>
      <c r="J5" s="55">
        <v>0.34791666666666671</v>
      </c>
      <c r="K5" s="41">
        <f t="shared" si="0"/>
        <v>0.34791666666666671</v>
      </c>
      <c r="L5" s="70">
        <v>0.35138888888888892</v>
      </c>
      <c r="M5" s="70">
        <f t="shared" si="1"/>
        <v>0.35138888888888892</v>
      </c>
      <c r="N5" s="70">
        <v>0.35694444444444451</v>
      </c>
      <c r="O5" s="41">
        <f t="shared" si="2"/>
        <v>0.35694444444444451</v>
      </c>
      <c r="P5" s="71">
        <v>0.4375</v>
      </c>
      <c r="Q5" s="41">
        <f t="shared" si="3"/>
        <v>0.4375</v>
      </c>
      <c r="R5" s="41">
        <v>0.45</v>
      </c>
      <c r="S5" s="41">
        <f t="shared" si="4"/>
        <v>0.45</v>
      </c>
      <c r="T5" s="126">
        <v>0.47291666666666671</v>
      </c>
      <c r="U5" s="72">
        <f t="shared" si="5"/>
        <v>0.47291666666666671</v>
      </c>
      <c r="V5" s="539">
        <v>80</v>
      </c>
      <c r="W5" s="539"/>
    </row>
    <row r="6" spans="1:23" ht="21" customHeight="1" x14ac:dyDescent="0.25">
      <c r="A6" s="586" t="s">
        <v>35</v>
      </c>
      <c r="B6" s="587"/>
      <c r="C6" s="97" t="s">
        <v>5060</v>
      </c>
      <c r="D6" s="50">
        <v>45997858</v>
      </c>
      <c r="E6" s="50" t="s">
        <v>17</v>
      </c>
      <c r="F6" s="79" t="s">
        <v>1153</v>
      </c>
      <c r="G6" s="50"/>
      <c r="H6" s="50"/>
      <c r="I6" s="50" t="s">
        <v>5061</v>
      </c>
      <c r="J6" s="55">
        <v>0.35</v>
      </c>
      <c r="K6" s="41">
        <f t="shared" si="0"/>
        <v>0.35</v>
      </c>
      <c r="L6" s="70">
        <v>0.35555555555555562</v>
      </c>
      <c r="M6" s="70">
        <f t="shared" si="1"/>
        <v>0.35555555555555562</v>
      </c>
      <c r="N6" s="70">
        <v>0.36041666666666672</v>
      </c>
      <c r="O6" s="41">
        <f t="shared" si="2"/>
        <v>0.36041666666666672</v>
      </c>
      <c r="P6" s="71">
        <v>0.45694444444444438</v>
      </c>
      <c r="Q6" s="41">
        <f t="shared" si="3"/>
        <v>0.45694444444444438</v>
      </c>
      <c r="R6" s="41">
        <v>0.46944444444444439</v>
      </c>
      <c r="S6" s="41">
        <f t="shared" si="4"/>
        <v>0.46944444444444439</v>
      </c>
      <c r="T6" s="126">
        <v>0.48819444444444438</v>
      </c>
      <c r="U6" s="72">
        <f t="shared" si="5"/>
        <v>0.48819444444444438</v>
      </c>
      <c r="V6" s="539">
        <v>80</v>
      </c>
      <c r="W6" s="539"/>
    </row>
    <row r="7" spans="1:23" ht="21" customHeight="1" x14ac:dyDescent="0.25">
      <c r="A7" s="586" t="s">
        <v>40</v>
      </c>
      <c r="B7" s="587"/>
      <c r="C7" s="97" t="s">
        <v>5062</v>
      </c>
      <c r="D7" s="50">
        <v>45309154</v>
      </c>
      <c r="E7" s="50" t="s">
        <v>271</v>
      </c>
      <c r="F7" s="79" t="s">
        <v>1156</v>
      </c>
      <c r="G7" s="242" t="s">
        <v>401</v>
      </c>
      <c r="H7" s="349"/>
      <c r="I7" s="111" t="s">
        <v>168</v>
      </c>
      <c r="J7" s="55">
        <v>0.35208333333333341</v>
      </c>
      <c r="K7" s="41">
        <f t="shared" si="0"/>
        <v>0.35208333333333341</v>
      </c>
      <c r="L7" s="70">
        <v>0.3611111111111111</v>
      </c>
      <c r="M7" s="70">
        <f t="shared" si="1"/>
        <v>0.3611111111111111</v>
      </c>
      <c r="N7" s="70">
        <v>0.3659722222222222</v>
      </c>
      <c r="O7" s="41">
        <f t="shared" si="2"/>
        <v>0.3659722222222222</v>
      </c>
      <c r="P7" s="71">
        <v>0.44583333333333341</v>
      </c>
      <c r="Q7" s="41">
        <f t="shared" si="3"/>
        <v>0.44583333333333341</v>
      </c>
      <c r="R7" s="41">
        <v>0.45763888888888887</v>
      </c>
      <c r="S7" s="41">
        <f t="shared" si="4"/>
        <v>0.45763888888888887</v>
      </c>
      <c r="T7" s="126">
        <v>0.46944444444444439</v>
      </c>
      <c r="U7" s="72">
        <f t="shared" si="5"/>
        <v>0.46944444444444439</v>
      </c>
      <c r="V7" s="539">
        <v>130</v>
      </c>
      <c r="W7" s="539"/>
    </row>
    <row r="8" spans="1:23" ht="21" customHeight="1" x14ac:dyDescent="0.25">
      <c r="A8" s="586" t="s">
        <v>43</v>
      </c>
      <c r="B8" s="587"/>
      <c r="C8" s="97" t="s">
        <v>5063</v>
      </c>
      <c r="D8" s="50">
        <v>1785623</v>
      </c>
      <c r="E8" s="50" t="s">
        <v>17</v>
      </c>
      <c r="F8" s="79" t="s">
        <v>1153</v>
      </c>
      <c r="G8" s="242" t="s">
        <v>401</v>
      </c>
      <c r="H8" s="356" t="s">
        <v>108</v>
      </c>
      <c r="I8" s="111" t="s">
        <v>168</v>
      </c>
      <c r="J8" s="55">
        <v>0.35902777777777778</v>
      </c>
      <c r="K8" s="41">
        <f t="shared" si="0"/>
        <v>0.35902777777777778</v>
      </c>
      <c r="L8" s="70">
        <v>0.3659722222222222</v>
      </c>
      <c r="M8" s="70">
        <f t="shared" si="1"/>
        <v>0.3659722222222222</v>
      </c>
      <c r="N8" s="70">
        <v>0.36944444444444452</v>
      </c>
      <c r="O8" s="41">
        <f t="shared" si="2"/>
        <v>0.36944444444444452</v>
      </c>
      <c r="P8" s="71">
        <v>0.41249999999999998</v>
      </c>
      <c r="Q8" s="41">
        <f t="shared" si="3"/>
        <v>0.41249999999999998</v>
      </c>
      <c r="R8" s="41">
        <v>0.42291666666666672</v>
      </c>
      <c r="S8" s="41">
        <f t="shared" si="4"/>
        <v>0.42291666666666672</v>
      </c>
      <c r="T8" s="126">
        <v>0.43611111111111112</v>
      </c>
      <c r="U8" s="72">
        <f t="shared" si="5"/>
        <v>0.43611111111111112</v>
      </c>
      <c r="V8" s="539">
        <v>130</v>
      </c>
      <c r="W8" s="539"/>
    </row>
    <row r="9" spans="1:23" ht="21" customHeight="1" x14ac:dyDescent="0.25">
      <c r="A9" s="586" t="s">
        <v>48</v>
      </c>
      <c r="B9" s="587"/>
      <c r="C9" s="148" t="s">
        <v>5064</v>
      </c>
      <c r="D9" s="50">
        <v>73575310</v>
      </c>
      <c r="E9" s="50" t="s">
        <v>17</v>
      </c>
      <c r="F9" s="79" t="s">
        <v>60</v>
      </c>
      <c r="G9" s="105"/>
      <c r="H9" s="180"/>
      <c r="I9" s="105" t="s">
        <v>4464</v>
      </c>
      <c r="J9" s="55">
        <v>0.35833333333333328</v>
      </c>
      <c r="K9" s="41">
        <f t="shared" si="0"/>
        <v>0.35833333333333328</v>
      </c>
      <c r="L9" s="70">
        <v>0.37013888888888891</v>
      </c>
      <c r="M9" s="70">
        <f t="shared" si="1"/>
        <v>0.37013888888888891</v>
      </c>
      <c r="N9" s="70">
        <v>0.375</v>
      </c>
      <c r="O9" s="41">
        <f t="shared" si="2"/>
        <v>0.375</v>
      </c>
      <c r="P9" s="71">
        <v>0.48125000000000001</v>
      </c>
      <c r="Q9" s="41">
        <f t="shared" si="3"/>
        <v>0.48125000000000001</v>
      </c>
      <c r="R9" s="41">
        <v>0.49444444444444452</v>
      </c>
      <c r="S9" s="41">
        <f t="shared" si="4"/>
        <v>0.49444444444444452</v>
      </c>
      <c r="T9" s="126">
        <v>0.51111111111111107</v>
      </c>
      <c r="U9" s="72">
        <f t="shared" si="5"/>
        <v>0.51111111111111107</v>
      </c>
      <c r="V9" s="539">
        <v>80</v>
      </c>
      <c r="W9" s="539">
        <v>30</v>
      </c>
    </row>
    <row r="10" spans="1:23" ht="21" customHeight="1" x14ac:dyDescent="0.25">
      <c r="A10" s="586" t="s">
        <v>54</v>
      </c>
      <c r="B10" s="587"/>
      <c r="C10" s="97" t="s">
        <v>5065</v>
      </c>
      <c r="D10" s="50">
        <v>70826917</v>
      </c>
      <c r="E10" s="50" t="s">
        <v>17</v>
      </c>
      <c r="F10" s="79" t="s">
        <v>1156</v>
      </c>
      <c r="G10" s="105"/>
      <c r="H10" s="180"/>
      <c r="I10" s="105" t="s">
        <v>4464</v>
      </c>
      <c r="J10" s="55">
        <v>0.36180555555555549</v>
      </c>
      <c r="K10" s="41">
        <f t="shared" si="0"/>
        <v>0.36180555555555549</v>
      </c>
      <c r="L10" s="70">
        <v>0.375</v>
      </c>
      <c r="M10" s="70">
        <f t="shared" si="1"/>
        <v>0.375</v>
      </c>
      <c r="N10" s="70">
        <v>0.38194444444444442</v>
      </c>
      <c r="O10" s="41">
        <f t="shared" si="2"/>
        <v>0.38194444444444442</v>
      </c>
      <c r="P10" s="71">
        <v>0.47222222222222221</v>
      </c>
      <c r="Q10" s="41">
        <f t="shared" si="3"/>
        <v>0.47222222222222221</v>
      </c>
      <c r="R10" s="41">
        <v>0.48402777777777778</v>
      </c>
      <c r="S10" s="41">
        <f t="shared" si="4"/>
        <v>0.48402777777777778</v>
      </c>
      <c r="T10" s="126">
        <v>0.5</v>
      </c>
      <c r="U10" s="72">
        <f t="shared" si="5"/>
        <v>0.5</v>
      </c>
      <c r="V10" s="539">
        <v>80</v>
      </c>
      <c r="W10" s="539"/>
    </row>
    <row r="11" spans="1:23" s="46" customFormat="1" ht="21" customHeight="1" x14ac:dyDescent="0.25">
      <c r="A11" s="586" t="s">
        <v>58</v>
      </c>
      <c r="B11" s="587"/>
      <c r="C11" s="97" t="s">
        <v>5066</v>
      </c>
      <c r="D11" s="50">
        <v>73644792</v>
      </c>
      <c r="E11" s="201" t="s">
        <v>45</v>
      </c>
      <c r="F11" s="79" t="s">
        <v>1153</v>
      </c>
      <c r="G11" s="111"/>
      <c r="H11" s="349"/>
      <c r="I11" s="111" t="s">
        <v>168</v>
      </c>
      <c r="J11" s="55">
        <v>0.36736111111111108</v>
      </c>
      <c r="K11" s="41">
        <f t="shared" si="0"/>
        <v>0.36736111111111108</v>
      </c>
      <c r="L11" s="70">
        <v>0.3840277777777778</v>
      </c>
      <c r="M11" s="70">
        <f t="shared" si="1"/>
        <v>0.3840277777777778</v>
      </c>
      <c r="N11" s="70">
        <v>0.38958333333333328</v>
      </c>
      <c r="O11" s="41">
        <f t="shared" si="2"/>
        <v>0.38958333333333328</v>
      </c>
      <c r="P11" s="71">
        <v>0.49444444444444452</v>
      </c>
      <c r="Q11" s="41">
        <f t="shared" si="3"/>
        <v>0.49444444444444452</v>
      </c>
      <c r="R11" s="41">
        <v>0.50624999999999998</v>
      </c>
      <c r="S11" s="41">
        <f t="shared" si="4"/>
        <v>0.50624999999999998</v>
      </c>
      <c r="T11" s="126">
        <v>0.52500000000000002</v>
      </c>
      <c r="U11" s="72">
        <f t="shared" si="5"/>
        <v>0.52500000000000002</v>
      </c>
      <c r="V11" s="539">
        <v>80</v>
      </c>
      <c r="W11" s="539"/>
    </row>
    <row r="12" spans="1:23" ht="21" customHeight="1" x14ac:dyDescent="0.25">
      <c r="A12" s="586" t="s">
        <v>64</v>
      </c>
      <c r="B12" s="587"/>
      <c r="C12" s="97" t="s">
        <v>5067</v>
      </c>
      <c r="D12" s="50">
        <v>70513023</v>
      </c>
      <c r="E12" s="50" t="s">
        <v>17</v>
      </c>
      <c r="F12" s="79" t="s">
        <v>1153</v>
      </c>
      <c r="G12" s="105"/>
      <c r="H12" s="180"/>
      <c r="I12" s="105" t="s">
        <v>4464</v>
      </c>
      <c r="J12" s="55">
        <v>0.36805555555555558</v>
      </c>
      <c r="K12" s="41">
        <f t="shared" si="0"/>
        <v>0.36805555555555558</v>
      </c>
      <c r="L12" s="70">
        <v>0.37986111111111109</v>
      </c>
      <c r="M12" s="70">
        <f t="shared" si="1"/>
        <v>0.37986111111111109</v>
      </c>
      <c r="N12" s="70">
        <v>0.38541666666666669</v>
      </c>
      <c r="O12" s="41">
        <f t="shared" si="2"/>
        <v>0.38541666666666669</v>
      </c>
      <c r="P12" s="71">
        <v>0.48749999999999999</v>
      </c>
      <c r="Q12" s="41">
        <f t="shared" si="3"/>
        <v>0.48749999999999999</v>
      </c>
      <c r="R12" s="41">
        <v>0.49861111111111112</v>
      </c>
      <c r="S12" s="41">
        <f t="shared" si="4"/>
        <v>0.49861111111111112</v>
      </c>
      <c r="T12" s="126">
        <v>0.5131944444444444</v>
      </c>
      <c r="U12" s="72">
        <f t="shared" si="5"/>
        <v>0.5131944444444444</v>
      </c>
      <c r="V12" s="539">
        <v>80</v>
      </c>
      <c r="W12" s="539"/>
    </row>
    <row r="13" spans="1:23" ht="21" customHeight="1" x14ac:dyDescent="0.25">
      <c r="A13" s="586" t="s">
        <v>67</v>
      </c>
      <c r="B13" s="587"/>
      <c r="C13" s="97" t="s">
        <v>5068</v>
      </c>
      <c r="D13" s="50">
        <v>2867670</v>
      </c>
      <c r="E13" s="174" t="s">
        <v>138</v>
      </c>
      <c r="F13" s="79" t="s">
        <v>1156</v>
      </c>
      <c r="G13" s="256"/>
      <c r="H13" s="356" t="s">
        <v>108</v>
      </c>
      <c r="I13" s="256" t="s">
        <v>1497</v>
      </c>
      <c r="J13" s="55">
        <v>0.37291666666666667</v>
      </c>
      <c r="K13" s="41">
        <f t="shared" si="0"/>
        <v>0.37291666666666667</v>
      </c>
      <c r="L13" s="70">
        <v>0.38819444444444451</v>
      </c>
      <c r="M13" s="70">
        <f t="shared" si="1"/>
        <v>0.38819444444444451</v>
      </c>
      <c r="N13" s="70">
        <v>0.39305555555555549</v>
      </c>
      <c r="O13" s="41">
        <f t="shared" si="2"/>
        <v>0.39305555555555549</v>
      </c>
      <c r="P13" s="71">
        <v>0.44861111111111113</v>
      </c>
      <c r="Q13" s="41">
        <f t="shared" si="3"/>
        <v>0.44861111111111113</v>
      </c>
      <c r="R13" s="41">
        <v>0.45902777777777781</v>
      </c>
      <c r="S13" s="41">
        <f t="shared" si="4"/>
        <v>0.45902777777777781</v>
      </c>
      <c r="T13" s="126">
        <v>0.47013888888888888</v>
      </c>
      <c r="U13" s="72">
        <f t="shared" si="5"/>
        <v>0.47013888888888888</v>
      </c>
      <c r="V13" s="539">
        <v>80</v>
      </c>
      <c r="W13" s="539"/>
    </row>
    <row r="14" spans="1:23" s="46" customFormat="1" ht="21" customHeight="1" x14ac:dyDescent="0.25">
      <c r="A14" s="586" t="s">
        <v>70</v>
      </c>
      <c r="B14" s="587"/>
      <c r="C14" s="97" t="s">
        <v>5069</v>
      </c>
      <c r="D14" s="50">
        <v>75545205</v>
      </c>
      <c r="E14" s="174" t="s">
        <v>138</v>
      </c>
      <c r="F14" s="79" t="s">
        <v>1156</v>
      </c>
      <c r="G14" s="50"/>
      <c r="H14" s="182"/>
      <c r="I14" s="50" t="s">
        <v>2077</v>
      </c>
      <c r="J14" s="42">
        <v>0.38819444444444451</v>
      </c>
      <c r="K14" s="42">
        <f t="shared" si="0"/>
        <v>0.38819444444444451</v>
      </c>
      <c r="L14" s="70">
        <v>0.3923611111111111</v>
      </c>
      <c r="M14" s="70">
        <f t="shared" si="1"/>
        <v>0.3923611111111111</v>
      </c>
      <c r="N14" s="70">
        <v>0.39791666666666659</v>
      </c>
      <c r="O14" s="70">
        <f t="shared" si="2"/>
        <v>0.39791666666666659</v>
      </c>
      <c r="P14" s="42">
        <v>0.50347222222222221</v>
      </c>
      <c r="Q14" s="42">
        <f t="shared" si="3"/>
        <v>0.50347222222222221</v>
      </c>
      <c r="R14" s="42">
        <v>0.51736111111111116</v>
      </c>
      <c r="S14" s="42">
        <f t="shared" si="4"/>
        <v>0.51736111111111116</v>
      </c>
      <c r="T14" s="547">
        <v>0.53749999999999998</v>
      </c>
      <c r="U14" s="547">
        <f t="shared" si="5"/>
        <v>0.53749999999999998</v>
      </c>
      <c r="V14" s="539">
        <v>80</v>
      </c>
      <c r="W14" s="539"/>
    </row>
    <row r="15" spans="1:23" ht="21" customHeight="1" x14ac:dyDescent="0.25">
      <c r="A15" s="586" t="s">
        <v>73</v>
      </c>
      <c r="B15" s="587"/>
      <c r="C15" s="148" t="s">
        <v>5070</v>
      </c>
      <c r="D15" s="50">
        <v>4002886</v>
      </c>
      <c r="E15" s="174" t="s">
        <v>138</v>
      </c>
      <c r="F15" s="79" t="s">
        <v>60</v>
      </c>
      <c r="G15" s="184" t="s">
        <v>4896</v>
      </c>
      <c r="H15" s="356" t="s">
        <v>108</v>
      </c>
      <c r="I15" s="256" t="s">
        <v>1497</v>
      </c>
      <c r="J15" s="55">
        <v>0.40347222222222218</v>
      </c>
      <c r="K15" s="41">
        <f t="shared" si="0"/>
        <v>0.40347222222222218</v>
      </c>
      <c r="L15" s="70">
        <v>0.40347222222222218</v>
      </c>
      <c r="M15" s="70">
        <f t="shared" si="1"/>
        <v>0.40347222222222218</v>
      </c>
      <c r="N15" s="70">
        <v>0.40902777777777782</v>
      </c>
      <c r="O15" s="41">
        <f t="shared" si="2"/>
        <v>0.40902777777777782</v>
      </c>
      <c r="P15" s="71">
        <v>0.48194444444444451</v>
      </c>
      <c r="Q15" s="71">
        <f t="shared" si="3"/>
        <v>0.48194444444444451</v>
      </c>
      <c r="R15" s="71">
        <v>0.49236111111111108</v>
      </c>
      <c r="S15" s="71">
        <f t="shared" si="4"/>
        <v>0.49236111111111108</v>
      </c>
      <c r="T15" s="75">
        <v>0.50347222222222221</v>
      </c>
      <c r="U15" s="75">
        <f t="shared" si="5"/>
        <v>0.50347222222222221</v>
      </c>
      <c r="V15" s="539">
        <v>80</v>
      </c>
      <c r="W15" s="539">
        <v>60</v>
      </c>
    </row>
    <row r="16" spans="1:23" ht="21" customHeight="1" x14ac:dyDescent="0.25">
      <c r="A16" s="586" t="s">
        <v>76</v>
      </c>
      <c r="B16" s="587"/>
      <c r="C16" s="97" t="s">
        <v>5071</v>
      </c>
      <c r="D16" s="50">
        <v>48603840</v>
      </c>
      <c r="E16" s="50" t="s">
        <v>17</v>
      </c>
      <c r="F16" s="79" t="s">
        <v>1156</v>
      </c>
      <c r="G16" s="105"/>
      <c r="H16" s="180"/>
      <c r="I16" s="105" t="s">
        <v>4464</v>
      </c>
      <c r="J16" s="55">
        <v>0.40486111111111112</v>
      </c>
      <c r="K16" s="41">
        <f t="shared" si="0"/>
        <v>0.40486111111111112</v>
      </c>
      <c r="L16" s="70">
        <v>0.40763888888888888</v>
      </c>
      <c r="M16" s="70">
        <f t="shared" si="1"/>
        <v>0.40763888888888888</v>
      </c>
      <c r="N16" s="70">
        <v>0.41249999999999998</v>
      </c>
      <c r="O16" s="41">
        <f t="shared" si="2"/>
        <v>0.41249999999999998</v>
      </c>
      <c r="P16" s="71">
        <v>0.49930555555555561</v>
      </c>
      <c r="Q16" s="41">
        <f t="shared" si="3"/>
        <v>0.49930555555555561</v>
      </c>
      <c r="R16" s="41">
        <v>0.51111111111111107</v>
      </c>
      <c r="S16" s="41">
        <f t="shared" si="4"/>
        <v>0.51111111111111107</v>
      </c>
      <c r="T16" s="126">
        <v>0.52569444444444446</v>
      </c>
      <c r="U16" s="72">
        <f t="shared" si="5"/>
        <v>0.52569444444444446</v>
      </c>
      <c r="V16" s="539">
        <v>80</v>
      </c>
      <c r="W16" s="539"/>
    </row>
    <row r="17" spans="1:23" ht="21" customHeight="1" x14ac:dyDescent="0.25">
      <c r="A17" s="586" t="s">
        <v>78</v>
      </c>
      <c r="B17" s="587"/>
      <c r="C17" s="97" t="s">
        <v>5072</v>
      </c>
      <c r="D17" s="50">
        <v>46333958</v>
      </c>
      <c r="E17" s="50" t="s">
        <v>37</v>
      </c>
      <c r="F17" s="79" t="s">
        <v>1156</v>
      </c>
      <c r="G17" s="184" t="s">
        <v>116</v>
      </c>
      <c r="H17" s="502"/>
      <c r="I17" s="193" t="s">
        <v>159</v>
      </c>
      <c r="J17" s="55">
        <v>0.40625</v>
      </c>
      <c r="K17" s="41">
        <f t="shared" si="0"/>
        <v>0.40625</v>
      </c>
      <c r="L17" s="70">
        <v>0.41249999999999998</v>
      </c>
      <c r="M17" s="70">
        <f t="shared" si="1"/>
        <v>0.41249999999999998</v>
      </c>
      <c r="N17" s="70">
        <v>0.41736111111111113</v>
      </c>
      <c r="O17" s="41">
        <f t="shared" si="2"/>
        <v>0.41736111111111113</v>
      </c>
      <c r="P17" s="71">
        <v>0.50624999999999998</v>
      </c>
      <c r="Q17" s="41">
        <f t="shared" si="3"/>
        <v>0.50624999999999998</v>
      </c>
      <c r="R17" s="41">
        <v>0.52222222222222225</v>
      </c>
      <c r="S17" s="41">
        <f t="shared" si="4"/>
        <v>0.52222222222222225</v>
      </c>
      <c r="T17" s="126">
        <v>0.53819444444444442</v>
      </c>
      <c r="U17" s="72">
        <f t="shared" si="5"/>
        <v>0.53819444444444442</v>
      </c>
      <c r="V17" s="539">
        <v>120</v>
      </c>
      <c r="W17" s="539"/>
    </row>
    <row r="18" spans="1:23" ht="21" customHeight="1" x14ac:dyDescent="0.25">
      <c r="A18" s="586" t="s">
        <v>80</v>
      </c>
      <c r="B18" s="587"/>
      <c r="C18" s="97" t="s">
        <v>5073</v>
      </c>
      <c r="D18" s="50">
        <v>46718790</v>
      </c>
      <c r="E18" s="50" t="s">
        <v>84</v>
      </c>
      <c r="F18" s="79" t="s">
        <v>1156</v>
      </c>
      <c r="G18" s="184" t="s">
        <v>328</v>
      </c>
      <c r="H18" s="111"/>
      <c r="I18" s="111" t="s">
        <v>168</v>
      </c>
      <c r="J18" s="55">
        <v>0.40763888888888888</v>
      </c>
      <c r="K18" s="41">
        <f t="shared" si="0"/>
        <v>0.40763888888888888</v>
      </c>
      <c r="L18" s="70">
        <v>0.41666666666666669</v>
      </c>
      <c r="M18" s="70">
        <f t="shared" si="1"/>
        <v>0.41666666666666669</v>
      </c>
      <c r="N18" s="70">
        <v>0.42152777777777778</v>
      </c>
      <c r="O18" s="41">
        <f t="shared" si="2"/>
        <v>0.42152777777777778</v>
      </c>
      <c r="P18" s="71">
        <v>0.51597222222222228</v>
      </c>
      <c r="Q18" s="41">
        <f t="shared" si="3"/>
        <v>0.51597222222222228</v>
      </c>
      <c r="R18" s="41">
        <v>0.52847222222222223</v>
      </c>
      <c r="S18" s="41">
        <f t="shared" si="4"/>
        <v>0.52847222222222223</v>
      </c>
      <c r="T18" s="126">
        <v>0.55208333333333337</v>
      </c>
      <c r="U18" s="72">
        <f t="shared" si="5"/>
        <v>0.55208333333333337</v>
      </c>
      <c r="V18" s="539">
        <v>100</v>
      </c>
      <c r="W18" s="539"/>
    </row>
    <row r="19" spans="1:23" ht="21" customHeight="1" x14ac:dyDescent="0.25">
      <c r="A19" s="586" t="s">
        <v>82</v>
      </c>
      <c r="B19" s="587"/>
      <c r="C19" s="97" t="s">
        <v>5074</v>
      </c>
      <c r="D19" s="50">
        <v>70851902</v>
      </c>
      <c r="E19" s="50" t="s">
        <v>84</v>
      </c>
      <c r="F19" s="79" t="s">
        <v>60</v>
      </c>
      <c r="G19" s="184" t="s">
        <v>203</v>
      </c>
      <c r="H19" s="349"/>
      <c r="I19" s="112" t="s">
        <v>1814</v>
      </c>
      <c r="J19" s="70">
        <v>0.43055555555555558</v>
      </c>
      <c r="K19" s="70">
        <f t="shared" si="0"/>
        <v>0.43055555555555558</v>
      </c>
      <c r="L19" s="70">
        <v>0.43194444444444452</v>
      </c>
      <c r="M19" s="70">
        <f t="shared" si="1"/>
        <v>0.43194444444444452</v>
      </c>
      <c r="N19" s="70">
        <v>0.43819444444444439</v>
      </c>
      <c r="O19" s="70">
        <f t="shared" si="2"/>
        <v>0.43819444444444439</v>
      </c>
      <c r="P19" s="70">
        <v>0.51875000000000004</v>
      </c>
      <c r="Q19" s="70">
        <f t="shared" si="3"/>
        <v>0.51875000000000004</v>
      </c>
      <c r="R19" s="70">
        <v>0.53472222222222221</v>
      </c>
      <c r="S19" s="70">
        <f t="shared" si="4"/>
        <v>0.53472222222222221</v>
      </c>
      <c r="T19" s="126">
        <v>0.55277777777777781</v>
      </c>
      <c r="U19" s="72">
        <f t="shared" si="5"/>
        <v>0.55277777777777781</v>
      </c>
      <c r="V19" s="539">
        <v>80</v>
      </c>
      <c r="W19" s="539"/>
    </row>
    <row r="20" spans="1:23" s="4" customFormat="1" ht="21" customHeight="1" x14ac:dyDescent="0.25">
      <c r="A20" s="586" t="s">
        <v>87</v>
      </c>
      <c r="B20" s="587"/>
      <c r="C20" s="97" t="s">
        <v>5075</v>
      </c>
      <c r="D20" s="50">
        <v>47635287</v>
      </c>
      <c r="E20" s="50" t="s">
        <v>37</v>
      </c>
      <c r="F20" s="79" t="s">
        <v>1156</v>
      </c>
      <c r="G20" s="105"/>
      <c r="H20" s="180"/>
      <c r="I20" s="105" t="s">
        <v>4464</v>
      </c>
      <c r="J20" s="55">
        <v>0.43194444444444452</v>
      </c>
      <c r="K20" s="41">
        <f t="shared" si="0"/>
        <v>0.43194444444444452</v>
      </c>
      <c r="L20" s="70">
        <v>0.4375</v>
      </c>
      <c r="M20" s="70">
        <f t="shared" si="1"/>
        <v>0.4375</v>
      </c>
      <c r="N20" s="70">
        <v>0.44236111111111109</v>
      </c>
      <c r="O20" s="41">
        <f t="shared" si="2"/>
        <v>0.44236111111111109</v>
      </c>
      <c r="P20" s="71">
        <v>0.52777777777777779</v>
      </c>
      <c r="Q20" s="41">
        <f t="shared" si="3"/>
        <v>0.52777777777777779</v>
      </c>
      <c r="R20" s="41">
        <v>0.54027777777777775</v>
      </c>
      <c r="S20" s="41">
        <f t="shared" si="4"/>
        <v>0.54027777777777775</v>
      </c>
      <c r="T20" s="126">
        <v>0.56458333333333333</v>
      </c>
      <c r="U20" s="72">
        <f t="shared" si="5"/>
        <v>0.56458333333333333</v>
      </c>
      <c r="V20" s="539">
        <v>80</v>
      </c>
      <c r="W20" s="539"/>
    </row>
    <row r="21" spans="1:23" ht="21" customHeight="1" x14ac:dyDescent="0.25">
      <c r="A21" s="586" t="s">
        <v>91</v>
      </c>
      <c r="B21" s="587"/>
      <c r="C21" s="97" t="s">
        <v>5076</v>
      </c>
      <c r="D21" s="50">
        <v>25469721</v>
      </c>
      <c r="E21" s="50" t="s">
        <v>84</v>
      </c>
      <c r="F21" s="79" t="s">
        <v>1156</v>
      </c>
      <c r="G21" s="184" t="s">
        <v>226</v>
      </c>
      <c r="H21" s="329"/>
      <c r="I21" s="186" t="s">
        <v>159</v>
      </c>
      <c r="J21" s="55">
        <v>0.43819444444444439</v>
      </c>
      <c r="K21" s="41">
        <f t="shared" si="0"/>
        <v>0.43819444444444439</v>
      </c>
      <c r="L21" s="70">
        <v>0.44236111111111109</v>
      </c>
      <c r="M21" s="70">
        <f t="shared" si="1"/>
        <v>0.44236111111111109</v>
      </c>
      <c r="N21" s="70">
        <v>0.45763888888888887</v>
      </c>
      <c r="O21" s="41">
        <f t="shared" si="2"/>
        <v>0.45763888888888887</v>
      </c>
      <c r="P21" s="71">
        <v>0.53055555555555556</v>
      </c>
      <c r="Q21" s="41">
        <f t="shared" si="3"/>
        <v>0.53055555555555556</v>
      </c>
      <c r="R21" s="70">
        <v>0.54583333333333328</v>
      </c>
      <c r="S21" s="70">
        <f t="shared" si="4"/>
        <v>0.54583333333333328</v>
      </c>
      <c r="T21" s="126">
        <v>0.56597222222222221</v>
      </c>
      <c r="U21" s="72">
        <f t="shared" si="5"/>
        <v>0.56597222222222221</v>
      </c>
      <c r="V21" s="539">
        <v>130</v>
      </c>
      <c r="W21" s="539"/>
    </row>
    <row r="22" spans="1:23" ht="21" customHeight="1" x14ac:dyDescent="0.25">
      <c r="A22" s="586" t="s">
        <v>96</v>
      </c>
      <c r="B22" s="587"/>
      <c r="C22" s="97" t="s">
        <v>5077</v>
      </c>
      <c r="D22" s="50">
        <v>70604064</v>
      </c>
      <c r="E22" s="50" t="s">
        <v>17</v>
      </c>
      <c r="F22" s="79" t="s">
        <v>1156</v>
      </c>
      <c r="G22" s="105" t="s">
        <v>42</v>
      </c>
      <c r="H22" s="182"/>
      <c r="I22" s="50" t="s">
        <v>5078</v>
      </c>
      <c r="J22" s="55">
        <v>0.44236111111111109</v>
      </c>
      <c r="K22" s="41">
        <f t="shared" si="0"/>
        <v>0.44236111111111109</v>
      </c>
      <c r="L22" s="70">
        <v>0.4548611111111111</v>
      </c>
      <c r="M22" s="70">
        <f t="shared" si="1"/>
        <v>0.4548611111111111</v>
      </c>
      <c r="N22" s="70">
        <v>0.46111111111111108</v>
      </c>
      <c r="O22" s="41">
        <f t="shared" si="2"/>
        <v>0.46111111111111108</v>
      </c>
      <c r="P22" s="71">
        <v>0.54027777777777775</v>
      </c>
      <c r="Q22" s="41">
        <f t="shared" si="3"/>
        <v>0.54027777777777775</v>
      </c>
      <c r="R22" s="41">
        <v>0.55277777777777781</v>
      </c>
      <c r="S22" s="41">
        <f t="shared" si="4"/>
        <v>0.55277777777777781</v>
      </c>
      <c r="T22" s="126">
        <v>0.57777777777777772</v>
      </c>
      <c r="U22" s="72">
        <f t="shared" si="5"/>
        <v>0.57777777777777772</v>
      </c>
      <c r="V22" s="539">
        <v>80</v>
      </c>
      <c r="W22" s="539"/>
    </row>
    <row r="23" spans="1:23" ht="21" customHeight="1" x14ac:dyDescent="0.25">
      <c r="A23" s="586" t="s">
        <v>98</v>
      </c>
      <c r="B23" s="587"/>
      <c r="C23" s="97" t="s">
        <v>5079</v>
      </c>
      <c r="D23" s="50">
        <v>76024041</v>
      </c>
      <c r="E23" s="50" t="s">
        <v>84</v>
      </c>
      <c r="F23" s="79" t="s">
        <v>1156</v>
      </c>
      <c r="G23" s="184" t="s">
        <v>5080</v>
      </c>
      <c r="H23" s="550"/>
      <c r="I23" s="50" t="s">
        <v>354</v>
      </c>
      <c r="J23" s="55">
        <v>0.4548611111111111</v>
      </c>
      <c r="K23" s="41">
        <f t="shared" si="0"/>
        <v>0.4548611111111111</v>
      </c>
      <c r="L23" s="70">
        <v>0.45902777777777781</v>
      </c>
      <c r="M23" s="70">
        <f t="shared" si="1"/>
        <v>0.45902777777777781</v>
      </c>
      <c r="N23" s="70">
        <v>0.46944444444444439</v>
      </c>
      <c r="O23" s="41">
        <f t="shared" si="2"/>
        <v>0.46944444444444439</v>
      </c>
      <c r="P23" s="71">
        <v>0.54374999999999996</v>
      </c>
      <c r="Q23" s="41">
        <f t="shared" si="3"/>
        <v>0.54374999999999996</v>
      </c>
      <c r="R23" s="41">
        <v>0.55694444444444446</v>
      </c>
      <c r="S23" s="41">
        <f t="shared" si="4"/>
        <v>0.55694444444444446</v>
      </c>
      <c r="T23" s="126">
        <v>0.57847222222222228</v>
      </c>
      <c r="U23" s="72">
        <f t="shared" si="5"/>
        <v>0.57847222222222228</v>
      </c>
      <c r="V23" s="539">
        <v>80</v>
      </c>
      <c r="W23" s="539"/>
    </row>
    <row r="24" spans="1:23" ht="21" customHeight="1" x14ac:dyDescent="0.25">
      <c r="A24" s="586" t="s">
        <v>102</v>
      </c>
      <c r="B24" s="587"/>
      <c r="C24" s="97" t="s">
        <v>5081</v>
      </c>
      <c r="D24" s="50">
        <v>44207188</v>
      </c>
      <c r="E24" s="50" t="s">
        <v>37</v>
      </c>
      <c r="F24" s="79" t="s">
        <v>1156</v>
      </c>
      <c r="G24" s="105"/>
      <c r="H24" s="180"/>
      <c r="I24" s="105" t="s">
        <v>4464</v>
      </c>
      <c r="J24" s="55">
        <v>0.45277777777777778</v>
      </c>
      <c r="K24" s="41">
        <f t="shared" si="0"/>
        <v>0.45277777777777778</v>
      </c>
      <c r="L24" s="70">
        <v>0.46388888888888891</v>
      </c>
      <c r="M24" s="70">
        <f t="shared" si="1"/>
        <v>0.46388888888888891</v>
      </c>
      <c r="N24" s="70">
        <v>0.46458333333333329</v>
      </c>
      <c r="O24" s="41">
        <f t="shared" si="2"/>
        <v>0.46458333333333329</v>
      </c>
      <c r="P24" s="71">
        <v>0.55277777777777781</v>
      </c>
      <c r="Q24" s="41">
        <f t="shared" si="3"/>
        <v>0.55277777777777781</v>
      </c>
      <c r="R24" s="41">
        <v>0.56458333333333333</v>
      </c>
      <c r="S24" s="41">
        <f t="shared" si="4"/>
        <v>0.56458333333333333</v>
      </c>
      <c r="T24" s="126">
        <v>0.57916666666666672</v>
      </c>
      <c r="U24" s="72">
        <f t="shared" si="5"/>
        <v>0.57916666666666672</v>
      </c>
      <c r="V24" s="539">
        <v>80</v>
      </c>
      <c r="W24" s="539"/>
    </row>
    <row r="25" spans="1:23" ht="21" customHeight="1" x14ac:dyDescent="0.25">
      <c r="A25" s="586" t="s">
        <v>106</v>
      </c>
      <c r="B25" s="587"/>
      <c r="C25" s="97" t="s">
        <v>5082</v>
      </c>
      <c r="D25" s="50">
        <v>71257763</v>
      </c>
      <c r="E25" s="50" t="s">
        <v>84</v>
      </c>
      <c r="F25" s="79" t="s">
        <v>1156</v>
      </c>
      <c r="G25" s="105" t="s">
        <v>42</v>
      </c>
      <c r="H25" s="111"/>
      <c r="I25" s="111" t="s">
        <v>168</v>
      </c>
      <c r="J25" s="55">
        <v>0.47916666666666669</v>
      </c>
      <c r="K25" s="41">
        <f t="shared" si="0"/>
        <v>0.47916666666666669</v>
      </c>
      <c r="L25" s="70">
        <v>0.48125000000000001</v>
      </c>
      <c r="M25" s="70">
        <f t="shared" si="1"/>
        <v>0.48125000000000001</v>
      </c>
      <c r="N25" s="70">
        <v>0.48749999999999999</v>
      </c>
      <c r="O25" s="41">
        <f t="shared" si="2"/>
        <v>0.48749999999999999</v>
      </c>
      <c r="P25" s="71">
        <v>0.55555555555555558</v>
      </c>
      <c r="Q25" s="41">
        <f t="shared" si="3"/>
        <v>0.55555555555555558</v>
      </c>
      <c r="R25" s="41">
        <v>0.56805555555555554</v>
      </c>
      <c r="S25" s="41">
        <f t="shared" si="4"/>
        <v>0.56805555555555554</v>
      </c>
      <c r="T25" s="126">
        <v>0.59097222222222223</v>
      </c>
      <c r="U25" s="126">
        <f t="shared" si="5"/>
        <v>0.59097222222222223</v>
      </c>
      <c r="V25" s="539">
        <v>100</v>
      </c>
      <c r="W25" s="539"/>
    </row>
    <row r="26" spans="1:23" s="4" customFormat="1" ht="21" customHeight="1" x14ac:dyDescent="0.25">
      <c r="A26" s="586" t="s">
        <v>110</v>
      </c>
      <c r="B26" s="587"/>
      <c r="C26" s="97" t="s">
        <v>5083</v>
      </c>
      <c r="D26" s="50">
        <v>46739508</v>
      </c>
      <c r="E26" s="50" t="s">
        <v>37</v>
      </c>
      <c r="F26" s="79" t="s">
        <v>1156</v>
      </c>
      <c r="G26" s="105" t="s">
        <v>42</v>
      </c>
      <c r="H26" s="111"/>
      <c r="I26" s="111" t="s">
        <v>168</v>
      </c>
      <c r="J26" s="55">
        <v>0.47430555555555548</v>
      </c>
      <c r="K26" s="41">
        <f t="shared" si="0"/>
        <v>0.47430555555555548</v>
      </c>
      <c r="L26" s="70">
        <v>0.47569444444444442</v>
      </c>
      <c r="M26" s="70">
        <f t="shared" si="1"/>
        <v>0.47569444444444442</v>
      </c>
      <c r="N26" s="70">
        <v>0.48125000000000001</v>
      </c>
      <c r="O26" s="41">
        <f t="shared" si="2"/>
        <v>0.48125000000000001</v>
      </c>
      <c r="P26" s="71">
        <v>0.56527777777777777</v>
      </c>
      <c r="Q26" s="41">
        <f t="shared" si="3"/>
        <v>0.56527777777777777</v>
      </c>
      <c r="R26" s="41">
        <v>0.57708333333333328</v>
      </c>
      <c r="S26" s="41">
        <f t="shared" si="4"/>
        <v>0.57708333333333328</v>
      </c>
      <c r="T26" s="126">
        <v>0.59166666666666667</v>
      </c>
      <c r="U26" s="126">
        <f t="shared" si="5"/>
        <v>0.59166666666666667</v>
      </c>
      <c r="V26" s="539">
        <v>100</v>
      </c>
      <c r="W26" s="539"/>
    </row>
    <row r="27" spans="1:23" s="46" customFormat="1" ht="21" customHeight="1" x14ac:dyDescent="0.25">
      <c r="A27" s="586" t="s">
        <v>114</v>
      </c>
      <c r="B27" s="587"/>
      <c r="C27" s="97" t="s">
        <v>5084</v>
      </c>
      <c r="D27" s="50">
        <v>71598819</v>
      </c>
      <c r="E27" s="174" t="s">
        <v>93</v>
      </c>
      <c r="F27" s="79" t="s">
        <v>60</v>
      </c>
      <c r="G27" s="184" t="s">
        <v>226</v>
      </c>
      <c r="H27" s="550"/>
      <c r="I27" s="50" t="s">
        <v>3667</v>
      </c>
      <c r="J27" s="55">
        <v>0.48680555555555549</v>
      </c>
      <c r="K27" s="41">
        <f t="shared" si="0"/>
        <v>0.48680555555555549</v>
      </c>
      <c r="L27" s="70">
        <v>0.48749999999999999</v>
      </c>
      <c r="M27" s="70">
        <f t="shared" si="1"/>
        <v>0.48749999999999999</v>
      </c>
      <c r="N27" s="70">
        <v>0.49236111111111108</v>
      </c>
      <c r="O27" s="41">
        <f t="shared" si="2"/>
        <v>0.49236111111111108</v>
      </c>
      <c r="P27" s="71">
        <v>0.56736111111111109</v>
      </c>
      <c r="Q27" s="41">
        <f t="shared" si="3"/>
        <v>0.56736111111111109</v>
      </c>
      <c r="R27" s="41">
        <v>0.57986111111111116</v>
      </c>
      <c r="S27" s="41">
        <f t="shared" si="4"/>
        <v>0.57986111111111116</v>
      </c>
      <c r="T27" s="126">
        <v>0.59375</v>
      </c>
      <c r="U27" s="72">
        <f t="shared" si="5"/>
        <v>0.59375</v>
      </c>
      <c r="V27" s="539">
        <v>90</v>
      </c>
      <c r="W27" s="539"/>
    </row>
    <row r="28" spans="1:23" ht="21" customHeight="1" x14ac:dyDescent="0.25">
      <c r="A28" s="586" t="s">
        <v>118</v>
      </c>
      <c r="B28" s="587"/>
      <c r="C28" s="97" t="s">
        <v>5085</v>
      </c>
      <c r="D28" s="50">
        <v>25744346</v>
      </c>
      <c r="E28" s="174" t="s">
        <v>93</v>
      </c>
      <c r="F28" s="79" t="s">
        <v>1156</v>
      </c>
      <c r="G28" s="105" t="s">
        <v>24</v>
      </c>
      <c r="H28" s="186"/>
      <c r="I28" s="186" t="s">
        <v>159</v>
      </c>
      <c r="J28" s="55">
        <v>0.48819444444444438</v>
      </c>
      <c r="K28" s="41">
        <f t="shared" si="0"/>
        <v>0.48819444444444438</v>
      </c>
      <c r="L28" s="70">
        <v>0.49166666666666659</v>
      </c>
      <c r="M28" s="70">
        <f t="shared" si="1"/>
        <v>0.49166666666666659</v>
      </c>
      <c r="N28" s="70">
        <v>0.49722222222222218</v>
      </c>
      <c r="O28" s="70">
        <f t="shared" si="2"/>
        <v>0.49722222222222218</v>
      </c>
      <c r="P28" s="71">
        <v>0.57708333333333328</v>
      </c>
      <c r="Q28" s="41">
        <f t="shared" si="3"/>
        <v>0.57708333333333328</v>
      </c>
      <c r="R28" s="41">
        <v>0.58888888888888891</v>
      </c>
      <c r="S28" s="41">
        <f t="shared" si="4"/>
        <v>0.58888888888888891</v>
      </c>
      <c r="T28" s="72">
        <v>0.60486111111111107</v>
      </c>
      <c r="U28" s="72">
        <f t="shared" si="5"/>
        <v>0.60486111111111107</v>
      </c>
      <c r="V28" s="539">
        <v>120</v>
      </c>
      <c r="W28" s="539"/>
    </row>
    <row r="29" spans="1:23" ht="21" customHeight="1" x14ac:dyDescent="0.25">
      <c r="A29" s="586" t="s">
        <v>126</v>
      </c>
      <c r="B29" s="587"/>
      <c r="C29" s="97" t="s">
        <v>5086</v>
      </c>
      <c r="D29" s="50">
        <v>25726294</v>
      </c>
      <c r="E29" s="50" t="s">
        <v>84</v>
      </c>
      <c r="F29" s="79" t="s">
        <v>60</v>
      </c>
      <c r="G29" s="105" t="s">
        <v>24</v>
      </c>
      <c r="H29" s="329"/>
      <c r="I29" s="186" t="s">
        <v>159</v>
      </c>
      <c r="J29" s="55">
        <v>0.5395833333333333</v>
      </c>
      <c r="K29" s="41">
        <f t="shared" si="0"/>
        <v>0.5395833333333333</v>
      </c>
      <c r="L29" s="70">
        <v>0.54305555555555551</v>
      </c>
      <c r="M29" s="70">
        <f t="shared" si="1"/>
        <v>0.54305555555555551</v>
      </c>
      <c r="N29" s="70">
        <v>0.54791666666666672</v>
      </c>
      <c r="O29" s="41">
        <f t="shared" si="2"/>
        <v>0.54791666666666672</v>
      </c>
      <c r="P29" s="71">
        <v>0.59166666666666667</v>
      </c>
      <c r="Q29" s="41">
        <f t="shared" si="3"/>
        <v>0.59166666666666667</v>
      </c>
      <c r="R29" s="41">
        <v>0.60555555555555551</v>
      </c>
      <c r="S29" s="41">
        <f t="shared" si="4"/>
        <v>0.60555555555555551</v>
      </c>
      <c r="T29" s="126">
        <v>0.6166666666666667</v>
      </c>
      <c r="U29" s="72">
        <f t="shared" si="5"/>
        <v>0.6166666666666667</v>
      </c>
      <c r="V29" s="539">
        <v>120</v>
      </c>
      <c r="W29" s="539"/>
    </row>
    <row r="30" spans="1:23" ht="21" customHeight="1" x14ac:dyDescent="0.25">
      <c r="A30" s="589"/>
      <c r="B30" s="589"/>
    </row>
    <row r="31" spans="1:23" s="4" customFormat="1" ht="21" customHeight="1" x14ac:dyDescent="0.25">
      <c r="A31" s="601"/>
      <c r="B31" s="601"/>
    </row>
    <row r="32" spans="1:23" s="46" customFormat="1" ht="21" customHeight="1" x14ac:dyDescent="0.25">
      <c r="A32" s="598"/>
      <c r="B32" s="598"/>
    </row>
    <row r="33" spans="1:2" ht="21" customHeight="1" x14ac:dyDescent="0.25">
      <c r="A33" s="589"/>
      <c r="B33" s="589"/>
    </row>
    <row r="34" spans="1:2" ht="21" customHeight="1" x14ac:dyDescent="0.25">
      <c r="A34" s="589"/>
      <c r="B34" s="589"/>
    </row>
    <row r="35" spans="1:2" ht="21" customHeight="1" x14ac:dyDescent="0.25">
      <c r="A35" s="589"/>
      <c r="B35" s="589"/>
    </row>
    <row r="36" spans="1:2" ht="21" customHeight="1" x14ac:dyDescent="0.25">
      <c r="A36" s="589"/>
      <c r="B36" s="589"/>
    </row>
    <row r="37" spans="1:2" ht="21" customHeight="1" x14ac:dyDescent="0.25">
      <c r="A37" s="589"/>
      <c r="B37" s="589"/>
    </row>
    <row r="38" spans="1:2" s="46" customFormat="1" ht="21" customHeight="1" x14ac:dyDescent="0.25">
      <c r="A38" s="598"/>
      <c r="B38" s="598"/>
    </row>
    <row r="39" spans="1:2" ht="21" customHeight="1" x14ac:dyDescent="0.25">
      <c r="A39" s="589"/>
      <c r="B39" s="589"/>
    </row>
    <row r="40" spans="1:2" s="46" customFormat="1" ht="21" customHeight="1" x14ac:dyDescent="0.25">
      <c r="A40" s="598"/>
      <c r="B40" s="598"/>
    </row>
    <row r="41" spans="1:2" ht="21" customHeight="1" x14ac:dyDescent="0.25">
      <c r="A41" s="589"/>
      <c r="B41" s="589"/>
    </row>
    <row r="42" spans="1:2" ht="21" customHeight="1" x14ac:dyDescent="0.25">
      <c r="A42" s="589"/>
      <c r="B42" s="589"/>
    </row>
    <row r="43" spans="1:2" ht="21" customHeight="1" x14ac:dyDescent="0.25">
      <c r="A43" s="589"/>
      <c r="B43" s="589"/>
    </row>
    <row r="44" spans="1:2" ht="21" customHeight="1" x14ac:dyDescent="0.25">
      <c r="A44" s="589"/>
      <c r="B44" s="589"/>
    </row>
    <row r="45" spans="1:2" ht="21" customHeight="1" x14ac:dyDescent="0.25">
      <c r="A45" s="589"/>
      <c r="B45" s="589"/>
    </row>
    <row r="46" spans="1:2" ht="21" customHeight="1" x14ac:dyDescent="0.25">
      <c r="A46" s="589"/>
      <c r="B46" s="589"/>
    </row>
    <row r="47" spans="1:2" ht="21" customHeight="1" x14ac:dyDescent="0.25">
      <c r="A47" s="589"/>
      <c r="B47" s="589"/>
    </row>
    <row r="48" spans="1:2" ht="21" customHeight="1" x14ac:dyDescent="0.25">
      <c r="A48" s="589"/>
      <c r="B48" s="589"/>
    </row>
    <row r="49" spans="1:2" ht="21" customHeight="1" x14ac:dyDescent="0.25">
      <c r="A49" s="589"/>
      <c r="B49" s="589"/>
    </row>
    <row r="50" spans="1:2" ht="21" customHeight="1" x14ac:dyDescent="0.25">
      <c r="A50" s="589"/>
      <c r="B50" s="589"/>
    </row>
    <row r="51" spans="1:2" ht="21" customHeight="1" x14ac:dyDescent="0.25">
      <c r="A51" s="589"/>
      <c r="B51" s="589"/>
    </row>
    <row r="52" spans="1:2" ht="21" customHeight="1" x14ac:dyDescent="0.25">
      <c r="A52" s="589"/>
      <c r="B52" s="589"/>
    </row>
    <row r="53" spans="1:2" ht="21" customHeight="1" x14ac:dyDescent="0.25">
      <c r="A53" s="589"/>
      <c r="B53" s="589"/>
    </row>
    <row r="54" spans="1:2" ht="21" customHeight="1" x14ac:dyDescent="0.25">
      <c r="A54" s="589"/>
      <c r="B54" s="589"/>
    </row>
    <row r="55" spans="1:2" ht="21" customHeight="1" x14ac:dyDescent="0.25">
      <c r="A55" s="589"/>
      <c r="B55" s="589"/>
    </row>
    <row r="56" spans="1:2" ht="21" customHeight="1" x14ac:dyDescent="0.25">
      <c r="A56" s="589"/>
      <c r="B56" s="589"/>
    </row>
    <row r="57" spans="1:2" ht="21" customHeight="1" x14ac:dyDescent="0.25">
      <c r="A57" s="589"/>
      <c r="B57" s="589"/>
    </row>
    <row r="58" spans="1:2" ht="21" customHeight="1" x14ac:dyDescent="0.25">
      <c r="A58" s="589"/>
      <c r="B58" s="589"/>
    </row>
    <row r="59" spans="1:2" ht="21" customHeight="1" x14ac:dyDescent="0.25">
      <c r="A59" s="589"/>
      <c r="B59" s="589"/>
    </row>
    <row r="60" spans="1:2" ht="21" customHeight="1" x14ac:dyDescent="0.25">
      <c r="A60" s="589"/>
      <c r="B60" s="589"/>
    </row>
    <row r="61" spans="1:2" ht="21" customHeight="1" x14ac:dyDescent="0.25">
      <c r="A61" s="589"/>
      <c r="B61" s="589"/>
    </row>
    <row r="62" spans="1:2" ht="21" customHeight="1" x14ac:dyDescent="0.25">
      <c r="A62" s="589"/>
      <c r="B62" s="589"/>
    </row>
    <row r="63" spans="1:2" ht="21" customHeight="1" x14ac:dyDescent="0.25">
      <c r="A63" s="589"/>
      <c r="B63" s="589"/>
    </row>
    <row r="64" spans="1:2" ht="21" customHeight="1" x14ac:dyDescent="0.25">
      <c r="A64" s="589"/>
      <c r="B64" s="589"/>
    </row>
    <row r="65" spans="1:8" ht="21" customHeight="1" x14ac:dyDescent="0.25">
      <c r="A65" s="589"/>
      <c r="B65" s="589"/>
    </row>
    <row r="66" spans="1:8" ht="18" customHeight="1" x14ac:dyDescent="0.25"/>
    <row r="67" spans="1:8" ht="15.75" customHeight="1" x14ac:dyDescent="0.25">
      <c r="B67" t="s">
        <v>6768</v>
      </c>
      <c r="C67" t="s">
        <v>6769</v>
      </c>
      <c r="D67" t="s">
        <v>6770</v>
      </c>
      <c r="E67" t="s">
        <v>6771</v>
      </c>
      <c r="F67" t="s">
        <v>6772</v>
      </c>
      <c r="G67" t="s">
        <v>6773</v>
      </c>
      <c r="H67" t="s">
        <v>6774</v>
      </c>
    </row>
    <row r="68" spans="1:8" ht="18" customHeight="1" x14ac:dyDescent="0.25"/>
    <row r="69" spans="1:8" ht="18" customHeight="1" x14ac:dyDescent="0.25"/>
    <row r="70" spans="1:8" ht="18" customHeight="1" x14ac:dyDescent="0.25"/>
    <row r="71" spans="1:8" ht="18" customHeight="1" x14ac:dyDescent="0.25"/>
    <row r="72" spans="1:8" ht="18" customHeight="1" x14ac:dyDescent="0.25"/>
    <row r="73" spans="1:8" ht="18" customHeight="1" x14ac:dyDescent="0.25"/>
    <row r="74" spans="1:8" ht="18" customHeight="1" x14ac:dyDescent="0.25"/>
    <row r="75" spans="1:8" ht="18" customHeight="1" x14ac:dyDescent="0.25"/>
    <row r="76" spans="1:8" ht="18" customHeight="1" x14ac:dyDescent="0.25"/>
    <row r="77" spans="1:8" ht="18" customHeight="1" x14ac:dyDescent="0.25"/>
    <row r="78" spans="1:8" ht="18" customHeight="1" x14ac:dyDescent="0.25"/>
    <row r="79" spans="1:8" ht="18" customHeight="1" x14ac:dyDescent="0.25"/>
    <row r="80" spans="1:8" ht="18" customHeight="1" x14ac:dyDescent="0.25"/>
    <row r="81" spans="2:6" ht="18" customHeight="1" x14ac:dyDescent="0.25"/>
    <row r="82" spans="2:6" ht="18" customHeight="1" x14ac:dyDescent="0.25"/>
    <row r="83" spans="2:6" ht="18" customHeight="1" x14ac:dyDescent="0.25"/>
    <row r="84" spans="2:6" ht="18" customHeight="1" x14ac:dyDescent="0.25"/>
    <row r="85" spans="2:6" ht="18" customHeight="1" x14ac:dyDescent="0.25"/>
    <row r="86" spans="2:6" ht="18" customHeight="1" x14ac:dyDescent="0.25"/>
    <row r="87" spans="2:6" ht="18" customHeight="1" x14ac:dyDescent="0.25"/>
    <row r="88" spans="2:6" ht="18" customHeight="1" x14ac:dyDescent="0.25"/>
    <row r="89" spans="2:6" ht="18" customHeight="1" x14ac:dyDescent="0.25"/>
    <row r="90" spans="2:6" ht="21" customHeight="1" x14ac:dyDescent="0.25"/>
    <row r="91" spans="2:6" ht="15.75" customHeight="1" x14ac:dyDescent="0.25">
      <c r="B91" t="s">
        <v>6768</v>
      </c>
      <c r="C91" t="s">
        <v>6769</v>
      </c>
      <c r="D91" t="s">
        <v>6770</v>
      </c>
      <c r="E91" t="s">
        <v>6771</v>
      </c>
      <c r="F91" t="s">
        <v>6772</v>
      </c>
    </row>
    <row r="92" spans="2:6" ht="15.75" customHeight="1" x14ac:dyDescent="0.25"/>
    <row r="93" spans="2:6" ht="15.75" customHeight="1" x14ac:dyDescent="0.25"/>
    <row r="94" spans="2:6" ht="21" customHeight="1" x14ac:dyDescent="0.25"/>
    <row r="95" spans="2:6" ht="21" customHeight="1" x14ac:dyDescent="0.25"/>
    <row r="96" spans="2:6" ht="15.75" customHeight="1" x14ac:dyDescent="0.25"/>
    <row r="97" spans="3:9" ht="15.75" customHeight="1" x14ac:dyDescent="0.25"/>
    <row r="98" spans="3:9" ht="15.75" customHeight="1" x14ac:dyDescent="0.25"/>
    <row r="99" spans="3:9" ht="18.75" customHeight="1" x14ac:dyDescent="0.25"/>
    <row r="103" spans="3:9" x14ac:dyDescent="0.25">
      <c r="C103" t="s">
        <v>6768</v>
      </c>
      <c r="D103" t="s">
        <v>6769</v>
      </c>
      <c r="E103" t="s">
        <v>6770</v>
      </c>
      <c r="F103" t="s">
        <v>6771</v>
      </c>
      <c r="G103" t="s">
        <v>6772</v>
      </c>
      <c r="H103" t="s">
        <v>6773</v>
      </c>
      <c r="I103" t="s">
        <v>6774</v>
      </c>
    </row>
    <row r="104" spans="3:9" ht="15.75" customHeight="1" x14ac:dyDescent="0.25"/>
    <row r="105" spans="3:9" ht="15.75" customHeight="1" x14ac:dyDescent="0.25"/>
    <row r="106" spans="3:9" ht="15.75" customHeight="1" x14ac:dyDescent="0.25"/>
    <row r="107" spans="3:9" ht="15.75" customHeight="1" x14ac:dyDescent="0.25"/>
    <row r="108" spans="3:9" ht="15.75" customHeight="1" x14ac:dyDescent="0.25"/>
    <row r="109" spans="3:9" ht="15.75" customHeight="1" x14ac:dyDescent="0.25"/>
    <row r="110" spans="3:9" ht="15.75" customHeight="1" x14ac:dyDescent="0.25"/>
    <row r="111" spans="3:9" ht="18.75" customHeight="1" x14ac:dyDescent="0.25"/>
    <row r="112" spans="3:9" ht="15.75" customHeight="1" x14ac:dyDescent="0.25"/>
  </sheetData>
  <mergeCells count="70">
    <mergeCell ref="A64:B64"/>
    <mergeCell ref="A60:B60"/>
    <mergeCell ref="A49:B49"/>
    <mergeCell ref="A51:B51"/>
    <mergeCell ref="A11:B11"/>
    <mergeCell ref="A45:B45"/>
    <mergeCell ref="A63:B63"/>
    <mergeCell ref="A28:B28"/>
    <mergeCell ref="A13:B13"/>
    <mergeCell ref="A44:B44"/>
    <mergeCell ref="A39:B39"/>
    <mergeCell ref="A40:B40"/>
    <mergeCell ref="A48:B48"/>
    <mergeCell ref="A24:B24"/>
    <mergeCell ref="A30:B30"/>
    <mergeCell ref="A15:B15"/>
    <mergeCell ref="A61:B61"/>
    <mergeCell ref="A6:B6"/>
    <mergeCell ref="A54:B54"/>
    <mergeCell ref="A16:B16"/>
    <mergeCell ref="A7:B7"/>
    <mergeCell ref="A18:B18"/>
    <mergeCell ref="A12:B12"/>
    <mergeCell ref="A21:B21"/>
    <mergeCell ref="A19:B19"/>
    <mergeCell ref="A10:B10"/>
    <mergeCell ref="A59:B59"/>
    <mergeCell ref="A65:B65"/>
    <mergeCell ref="A25:B25"/>
    <mergeCell ref="A41:B41"/>
    <mergeCell ref="A46:B46"/>
    <mergeCell ref="A37:B37"/>
    <mergeCell ref="A56:B56"/>
    <mergeCell ref="A27:B27"/>
    <mergeCell ref="A55:B55"/>
    <mergeCell ref="A50:B50"/>
    <mergeCell ref="A26:B26"/>
    <mergeCell ref="A57:B57"/>
    <mergeCell ref="A33:B33"/>
    <mergeCell ref="A53:B53"/>
    <mergeCell ref="A62:B62"/>
    <mergeCell ref="A52:B52"/>
    <mergeCell ref="A43:B43"/>
    <mergeCell ref="T1:U1"/>
    <mergeCell ref="A47:B47"/>
    <mergeCell ref="A42:B42"/>
    <mergeCell ref="L1:M1"/>
    <mergeCell ref="A32:B32"/>
    <mergeCell ref="A5:B5"/>
    <mergeCell ref="A14:B14"/>
    <mergeCell ref="A23:B23"/>
    <mergeCell ref="A17:B17"/>
    <mergeCell ref="A8:B8"/>
    <mergeCell ref="A22:B22"/>
    <mergeCell ref="A35:B35"/>
    <mergeCell ref="A4:B4"/>
    <mergeCell ref="A20:B20"/>
    <mergeCell ref="A38:B38"/>
    <mergeCell ref="A29:B29"/>
    <mergeCell ref="A9:B9"/>
    <mergeCell ref="A31:B31"/>
    <mergeCell ref="A58:B58"/>
    <mergeCell ref="R1:S1"/>
    <mergeCell ref="A34:B34"/>
    <mergeCell ref="P1:Q1"/>
    <mergeCell ref="A36:B36"/>
    <mergeCell ref="A1:B1"/>
    <mergeCell ref="A3:B3"/>
    <mergeCell ref="N1:O1"/>
    <mergeCell ref="A2:B2"/>
  </mergeCells>
  <pageMargins left="0.7" right="0.7" top="0.75" bottom="0.75" header="0.3" footer="0.3"/>
  <pageSetup paperSize="9" fitToHeight="0" orientation="landscape"/>
  <tableParts count="3">
    <tablePart r:id="rId1"/>
    <tablePart r:id="rId2"/>
    <tablePart r:id="rId3"/>
  </tableParts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300-000000000000}">
  <sheetPr codeName="Hoja404">
    <pageSetUpPr fitToPage="1"/>
  </sheetPr>
  <dimension ref="A1:W113"/>
  <sheetViews>
    <sheetView topLeftCell="A64" workbookViewId="0">
      <selection activeCell="C93" sqref="C93:D98"/>
    </sheetView>
  </sheetViews>
  <sheetFormatPr baseColWidth="10" defaultColWidth="9.140625" defaultRowHeight="15" x14ac:dyDescent="0.25"/>
  <cols>
    <col min="1" max="2" width="2.7109375" customWidth="1"/>
    <col min="3" max="3" width="44.85546875" customWidth="1"/>
    <col min="4" max="4" width="14.5703125" customWidth="1"/>
    <col min="5" max="5" width="21.85546875" customWidth="1"/>
    <col min="6" max="6" width="22" customWidth="1"/>
    <col min="7" max="7" width="21.140625" bestFit="1" customWidth="1"/>
    <col min="8" max="8" width="11.85546875" customWidth="1"/>
    <col min="9" max="9" width="25.140625" customWidth="1"/>
    <col min="10" max="10" width="13.28515625" customWidth="1"/>
    <col min="11" max="11" width="13.5703125" customWidth="1"/>
    <col min="12" max="12" width="14.28515625" customWidth="1"/>
    <col min="13" max="13" width="13.7109375" customWidth="1"/>
    <col min="14" max="15" width="14.7109375" customWidth="1"/>
    <col min="16" max="16" width="15.28515625" customWidth="1"/>
    <col min="17" max="17" width="14.85546875" customWidth="1"/>
    <col min="18" max="19" width="15.42578125" customWidth="1"/>
    <col min="20" max="20" width="17" customWidth="1"/>
    <col min="21" max="21" width="17.85546875" customWidth="1"/>
  </cols>
  <sheetData>
    <row r="1" spans="1:23" ht="46.5" customHeight="1" x14ac:dyDescent="0.25">
      <c r="A1" s="596" t="s">
        <v>0</v>
      </c>
      <c r="B1" s="597"/>
      <c r="C1" s="10" t="s">
        <v>1</v>
      </c>
      <c r="D1" s="10" t="s">
        <v>2</v>
      </c>
      <c r="E1" s="25" t="s">
        <v>3</v>
      </c>
      <c r="F1" s="20" t="s">
        <v>4</v>
      </c>
      <c r="G1" s="1" t="s">
        <v>5</v>
      </c>
      <c r="H1" s="35" t="s">
        <v>6</v>
      </c>
      <c r="I1" s="2" t="s">
        <v>7</v>
      </c>
      <c r="J1" s="3" t="s">
        <v>8</v>
      </c>
      <c r="K1" s="3" t="s">
        <v>9</v>
      </c>
      <c r="L1" s="593" t="s">
        <v>10</v>
      </c>
      <c r="M1" s="592"/>
      <c r="N1" s="599" t="s">
        <v>11</v>
      </c>
      <c r="O1" s="592"/>
      <c r="P1" s="595" t="s">
        <v>12</v>
      </c>
      <c r="Q1" s="592"/>
      <c r="R1" s="594" t="s">
        <v>13</v>
      </c>
      <c r="S1" s="592"/>
      <c r="T1" s="591" t="s">
        <v>14</v>
      </c>
      <c r="U1" s="592"/>
      <c r="W1" s="110"/>
    </row>
    <row r="2" spans="1:23" ht="21" customHeight="1" x14ac:dyDescent="0.25">
      <c r="A2" s="586" t="s">
        <v>15</v>
      </c>
      <c r="B2" s="587"/>
      <c r="C2" s="97" t="s">
        <v>5087</v>
      </c>
      <c r="D2" s="50">
        <v>73760484</v>
      </c>
      <c r="E2" s="201" t="s">
        <v>45</v>
      </c>
      <c r="F2" s="79" t="s">
        <v>60</v>
      </c>
      <c r="G2" s="256"/>
      <c r="H2" s="334"/>
      <c r="I2" s="256" t="s">
        <v>1497</v>
      </c>
      <c r="J2" s="55">
        <v>0.34027777777777779</v>
      </c>
      <c r="K2" s="41">
        <f t="shared" ref="K2:K42" si="0">J2+$K$61</f>
        <v>0.34027777777777779</v>
      </c>
      <c r="L2" s="55">
        <v>0.34097222222222218</v>
      </c>
      <c r="M2" s="55">
        <f t="shared" ref="M2:M42" si="1">L2+$M$62</f>
        <v>0.34097222222222218</v>
      </c>
      <c r="N2" s="70">
        <v>0.3527777777777778</v>
      </c>
      <c r="O2" s="41">
        <f t="shared" ref="O2:O7" si="2">N2+$O$62</f>
        <v>0.3527777777777778</v>
      </c>
      <c r="P2" s="71">
        <v>0.40069444444444452</v>
      </c>
      <c r="Q2" s="41">
        <f t="shared" ref="Q2:Q42" si="3">P2+$Q$62</f>
        <v>0.40069444444444452</v>
      </c>
      <c r="R2" s="41">
        <v>0.41249999999999998</v>
      </c>
      <c r="S2" s="41">
        <f t="shared" ref="S2:S42" si="4">R2+$S$62</f>
        <v>0.41249999999999998</v>
      </c>
      <c r="T2" s="126">
        <v>0.44027777777777782</v>
      </c>
      <c r="U2" s="72">
        <f t="shared" ref="U2:U12" si="5">T2+$U$62</f>
        <v>0.44027777777777782</v>
      </c>
      <c r="V2" s="539">
        <v>80</v>
      </c>
      <c r="W2" s="539"/>
    </row>
    <row r="3" spans="1:23" ht="21" customHeight="1" x14ac:dyDescent="0.25">
      <c r="A3" s="586" t="s">
        <v>21</v>
      </c>
      <c r="B3" s="587"/>
      <c r="C3" s="148" t="s">
        <v>5088</v>
      </c>
      <c r="D3" s="50">
        <v>72870794</v>
      </c>
      <c r="E3" s="50" t="s">
        <v>17</v>
      </c>
      <c r="F3" s="79" t="s">
        <v>60</v>
      </c>
      <c r="G3" s="95" t="s">
        <v>5089</v>
      </c>
      <c r="H3" s="182"/>
      <c r="I3" s="50" t="s">
        <v>2256</v>
      </c>
      <c r="J3" s="55">
        <v>0.34861111111111109</v>
      </c>
      <c r="K3" s="41">
        <f t="shared" si="0"/>
        <v>0.34861111111111109</v>
      </c>
      <c r="L3" s="55">
        <v>0.34861111111111109</v>
      </c>
      <c r="M3" s="55">
        <f t="shared" si="1"/>
        <v>0.34861111111111109</v>
      </c>
      <c r="N3" s="70">
        <v>0.35555555555555562</v>
      </c>
      <c r="O3" s="41">
        <f t="shared" si="2"/>
        <v>0.35555555555555562</v>
      </c>
      <c r="P3" s="71">
        <v>0.41180555555555548</v>
      </c>
      <c r="Q3" s="41">
        <f t="shared" si="3"/>
        <v>0.41180555555555548</v>
      </c>
      <c r="R3" s="41">
        <v>0.4236111111111111</v>
      </c>
      <c r="S3" s="41">
        <f t="shared" si="4"/>
        <v>0.4236111111111111</v>
      </c>
      <c r="T3" s="126">
        <v>0.4513888888888889</v>
      </c>
      <c r="U3" s="72">
        <f t="shared" si="5"/>
        <v>0.4513888888888889</v>
      </c>
      <c r="V3" s="539">
        <v>80</v>
      </c>
      <c r="W3" s="539">
        <v>60</v>
      </c>
    </row>
    <row r="4" spans="1:23" ht="21" customHeight="1" x14ac:dyDescent="0.25">
      <c r="A4" s="586" t="s">
        <v>26</v>
      </c>
      <c r="B4" s="587"/>
      <c r="C4" s="97" t="s">
        <v>5090</v>
      </c>
      <c r="D4" s="50">
        <v>43622681</v>
      </c>
      <c r="E4" s="50" t="s">
        <v>37</v>
      </c>
      <c r="F4" s="79" t="s">
        <v>60</v>
      </c>
      <c r="G4" s="105"/>
      <c r="H4" s="180"/>
      <c r="I4" s="105" t="s">
        <v>780</v>
      </c>
      <c r="J4" s="55">
        <v>0.35833333333333328</v>
      </c>
      <c r="K4" s="41">
        <f t="shared" si="0"/>
        <v>0.35833333333333328</v>
      </c>
      <c r="L4" s="55">
        <v>0.35902777777777778</v>
      </c>
      <c r="M4" s="55">
        <f t="shared" si="1"/>
        <v>0.35902777777777778</v>
      </c>
      <c r="N4" s="70">
        <v>0.36458333333333331</v>
      </c>
      <c r="O4" s="41">
        <f t="shared" si="2"/>
        <v>0.36458333333333331</v>
      </c>
      <c r="P4" s="71">
        <v>0.4236111111111111</v>
      </c>
      <c r="Q4" s="41">
        <f t="shared" si="3"/>
        <v>0.4236111111111111</v>
      </c>
      <c r="R4" s="41">
        <v>0.44027777777777782</v>
      </c>
      <c r="S4" s="41">
        <f t="shared" si="4"/>
        <v>0.44027777777777782</v>
      </c>
      <c r="T4" s="126">
        <v>0.46250000000000002</v>
      </c>
      <c r="U4" s="72">
        <f t="shared" si="5"/>
        <v>0.46250000000000002</v>
      </c>
      <c r="V4" s="539">
        <v>80</v>
      </c>
      <c r="W4" s="539"/>
    </row>
    <row r="5" spans="1:23" ht="21" customHeight="1" x14ac:dyDescent="0.25">
      <c r="A5" s="586" t="s">
        <v>30</v>
      </c>
      <c r="B5" s="587"/>
      <c r="C5" s="97" t="s">
        <v>5091</v>
      </c>
      <c r="D5" s="50">
        <v>25661150</v>
      </c>
      <c r="E5" s="50" t="s">
        <v>37</v>
      </c>
      <c r="F5" s="79" t="s">
        <v>799</v>
      </c>
      <c r="G5" s="105"/>
      <c r="H5" s="180"/>
      <c r="I5" s="105" t="s">
        <v>780</v>
      </c>
      <c r="J5" s="55">
        <v>0.36388888888888887</v>
      </c>
      <c r="K5" s="41">
        <f t="shared" si="0"/>
        <v>0.36388888888888887</v>
      </c>
      <c r="L5" s="55">
        <v>0.36458333333333331</v>
      </c>
      <c r="M5" s="55">
        <f t="shared" si="1"/>
        <v>0.36458333333333331</v>
      </c>
      <c r="N5" s="70">
        <v>0.37777777777777782</v>
      </c>
      <c r="O5" s="41">
        <f t="shared" si="2"/>
        <v>0.37777777777777782</v>
      </c>
      <c r="P5" s="71">
        <v>0.44583333333333341</v>
      </c>
      <c r="Q5" s="41">
        <f t="shared" si="3"/>
        <v>0.44583333333333341</v>
      </c>
      <c r="R5" s="41">
        <v>0.45763888888888887</v>
      </c>
      <c r="S5" s="41">
        <f t="shared" si="4"/>
        <v>0.45763888888888887</v>
      </c>
      <c r="T5" s="126">
        <v>0.47430555555555548</v>
      </c>
      <c r="U5" s="72">
        <f t="shared" si="5"/>
        <v>0.47430555555555548</v>
      </c>
      <c r="V5" s="539">
        <v>80</v>
      </c>
      <c r="W5" s="539"/>
    </row>
    <row r="6" spans="1:23" ht="21" customHeight="1" x14ac:dyDescent="0.25">
      <c r="A6" s="586" t="s">
        <v>35</v>
      </c>
      <c r="B6" s="587"/>
      <c r="C6" s="97" t="s">
        <v>5092</v>
      </c>
      <c r="D6" s="50">
        <v>7235816</v>
      </c>
      <c r="E6" s="174" t="s">
        <v>1358</v>
      </c>
      <c r="F6" s="79" t="s">
        <v>60</v>
      </c>
      <c r="G6" s="256"/>
      <c r="H6" s="356" t="s">
        <v>108</v>
      </c>
      <c r="I6" s="256" t="s">
        <v>1497</v>
      </c>
      <c r="J6" s="55">
        <v>0.36805555555555558</v>
      </c>
      <c r="K6" s="41">
        <f t="shared" si="0"/>
        <v>0.36805555555555558</v>
      </c>
      <c r="L6" s="55">
        <v>0.37569444444444439</v>
      </c>
      <c r="M6" s="55">
        <f t="shared" si="1"/>
        <v>0.37569444444444439</v>
      </c>
      <c r="N6" s="70">
        <v>0.37986111111111109</v>
      </c>
      <c r="O6" s="41">
        <f t="shared" si="2"/>
        <v>0.37986111111111109</v>
      </c>
      <c r="P6" s="71">
        <v>0.45763888888888887</v>
      </c>
      <c r="Q6" s="41">
        <f t="shared" si="3"/>
        <v>0.45763888888888887</v>
      </c>
      <c r="R6" s="41">
        <v>0.46875</v>
      </c>
      <c r="S6" s="41">
        <f t="shared" si="4"/>
        <v>0.46875</v>
      </c>
      <c r="T6" s="126">
        <v>0.48541666666666672</v>
      </c>
      <c r="U6" s="72">
        <f t="shared" si="5"/>
        <v>0.48541666666666672</v>
      </c>
      <c r="V6" s="539">
        <v>80</v>
      </c>
      <c r="W6" s="539"/>
    </row>
    <row r="7" spans="1:23" ht="21" customHeight="1" x14ac:dyDescent="0.25">
      <c r="A7" s="586" t="s">
        <v>40</v>
      </c>
      <c r="B7" s="587"/>
      <c r="C7" s="97" t="s">
        <v>5093</v>
      </c>
      <c r="D7" s="50">
        <v>7631377</v>
      </c>
      <c r="E7" s="174" t="s">
        <v>1358</v>
      </c>
      <c r="F7" s="79" t="s">
        <v>60</v>
      </c>
      <c r="G7" s="256"/>
      <c r="H7" s="356" t="s">
        <v>108</v>
      </c>
      <c r="I7" s="256" t="s">
        <v>1497</v>
      </c>
      <c r="J7" s="55">
        <v>0.36944444444444452</v>
      </c>
      <c r="K7" s="41">
        <f t="shared" si="0"/>
        <v>0.36944444444444452</v>
      </c>
      <c r="L7" s="55">
        <v>0.37986111111111109</v>
      </c>
      <c r="M7" s="55">
        <f t="shared" si="1"/>
        <v>0.37986111111111109</v>
      </c>
      <c r="N7" s="70">
        <v>0.3840277777777778</v>
      </c>
      <c r="O7" s="41">
        <f t="shared" si="2"/>
        <v>0.3840277777777778</v>
      </c>
      <c r="P7" s="71">
        <v>0.46875</v>
      </c>
      <c r="Q7" s="41">
        <f t="shared" si="3"/>
        <v>0.46875</v>
      </c>
      <c r="R7" s="41">
        <v>0.47986111111111113</v>
      </c>
      <c r="S7" s="41">
        <f t="shared" si="4"/>
        <v>0.47986111111111113</v>
      </c>
      <c r="T7" s="126">
        <v>0.49583333333333329</v>
      </c>
      <c r="U7" s="72">
        <f t="shared" si="5"/>
        <v>0.49583333333333329</v>
      </c>
      <c r="V7" s="539">
        <v>80</v>
      </c>
      <c r="W7" s="539"/>
    </row>
    <row r="8" spans="1:23" ht="21" customHeight="1" x14ac:dyDescent="0.25">
      <c r="A8" s="586" t="s">
        <v>43</v>
      </c>
      <c r="B8" s="587"/>
      <c r="C8" s="97" t="s">
        <v>5094</v>
      </c>
      <c r="D8" s="50">
        <v>25624072</v>
      </c>
      <c r="E8" s="50" t="s">
        <v>37</v>
      </c>
      <c r="F8" s="79" t="s">
        <v>799</v>
      </c>
      <c r="G8" s="105"/>
      <c r="H8" s="180"/>
      <c r="I8" s="105" t="s">
        <v>780</v>
      </c>
      <c r="J8" s="55">
        <v>0.37083333333333329</v>
      </c>
      <c r="K8" s="41">
        <f t="shared" si="0"/>
        <v>0.37083333333333329</v>
      </c>
      <c r="L8" s="55">
        <v>0.3840277777777778</v>
      </c>
      <c r="M8" s="55">
        <f t="shared" si="1"/>
        <v>0.3840277777777778</v>
      </c>
      <c r="N8" s="70">
        <v>0.3888888888888889</v>
      </c>
      <c r="O8" s="70">
        <v>0.43055555555555558</v>
      </c>
      <c r="P8" s="71">
        <v>0.47986111111111113</v>
      </c>
      <c r="Q8" s="41">
        <f t="shared" si="3"/>
        <v>0.47986111111111113</v>
      </c>
      <c r="R8" s="41">
        <v>0.4909722222222222</v>
      </c>
      <c r="S8" s="41">
        <f t="shared" si="4"/>
        <v>0.4909722222222222</v>
      </c>
      <c r="T8" s="126">
        <v>0.51388888888888884</v>
      </c>
      <c r="U8" s="72">
        <f t="shared" si="5"/>
        <v>0.51388888888888884</v>
      </c>
      <c r="V8" s="539">
        <v>80</v>
      </c>
      <c r="W8" s="539"/>
    </row>
    <row r="9" spans="1:23" ht="21" customHeight="1" x14ac:dyDescent="0.25">
      <c r="A9" s="600"/>
      <c r="B9" s="587"/>
      <c r="C9" s="104" t="s">
        <v>5095</v>
      </c>
      <c r="D9" s="88">
        <v>43580911</v>
      </c>
      <c r="E9" s="88" t="s">
        <v>45</v>
      </c>
      <c r="F9" s="80" t="s">
        <v>209</v>
      </c>
      <c r="G9" s="184" t="s">
        <v>409</v>
      </c>
      <c r="H9" s="332"/>
      <c r="I9" s="88" t="s">
        <v>159</v>
      </c>
      <c r="J9" s="161"/>
      <c r="K9" s="15">
        <f t="shared" si="0"/>
        <v>0</v>
      </c>
      <c r="L9" s="5"/>
      <c r="M9" s="15">
        <f t="shared" si="1"/>
        <v>0</v>
      </c>
      <c r="N9" s="16"/>
      <c r="O9" s="15">
        <f t="shared" ref="O9:O31" si="6">N9+$O$62</f>
        <v>0</v>
      </c>
      <c r="P9" s="17"/>
      <c r="Q9" s="15">
        <f t="shared" si="3"/>
        <v>0</v>
      </c>
      <c r="R9" s="15"/>
      <c r="S9" s="15">
        <f t="shared" si="4"/>
        <v>0</v>
      </c>
      <c r="T9" s="127"/>
      <c r="U9" s="15">
        <f t="shared" si="5"/>
        <v>0</v>
      </c>
      <c r="V9" s="539"/>
      <c r="W9" s="539"/>
    </row>
    <row r="10" spans="1:23" ht="21" customHeight="1" x14ac:dyDescent="0.25">
      <c r="A10" s="586" t="s">
        <v>48</v>
      </c>
      <c r="B10" s="587"/>
      <c r="C10" s="97" t="s">
        <v>5096</v>
      </c>
      <c r="D10" s="50">
        <v>75777798</v>
      </c>
      <c r="E10" s="201" t="s">
        <v>45</v>
      </c>
      <c r="F10" s="79" t="s">
        <v>60</v>
      </c>
      <c r="G10" s="245"/>
      <c r="H10" s="347"/>
      <c r="I10" s="245" t="s">
        <v>315</v>
      </c>
      <c r="J10" s="55">
        <v>0.37708333333333333</v>
      </c>
      <c r="K10" s="55">
        <f t="shared" si="0"/>
        <v>0.37708333333333333</v>
      </c>
      <c r="L10" s="55">
        <v>0.38819444444444451</v>
      </c>
      <c r="M10" s="55">
        <f t="shared" si="1"/>
        <v>0.38819444444444451</v>
      </c>
      <c r="N10" s="70">
        <v>0.39305555555555549</v>
      </c>
      <c r="O10" s="41">
        <f t="shared" si="6"/>
        <v>0.39305555555555549</v>
      </c>
      <c r="P10" s="71">
        <v>0.4909722222222222</v>
      </c>
      <c r="Q10" s="41">
        <f t="shared" si="3"/>
        <v>0.4909722222222222</v>
      </c>
      <c r="R10" s="41">
        <v>0.51527777777777772</v>
      </c>
      <c r="S10" s="41">
        <f t="shared" si="4"/>
        <v>0.51527777777777772</v>
      </c>
      <c r="T10" s="126">
        <v>0.52847222222222223</v>
      </c>
      <c r="U10" s="72">
        <f t="shared" si="5"/>
        <v>0.52847222222222223</v>
      </c>
      <c r="V10" s="539">
        <v>80</v>
      </c>
      <c r="W10" s="539"/>
    </row>
    <row r="11" spans="1:23" s="46" customFormat="1" ht="21" customHeight="1" x14ac:dyDescent="0.25">
      <c r="A11" s="586" t="s">
        <v>54</v>
      </c>
      <c r="B11" s="587"/>
      <c r="C11" s="148" t="s">
        <v>5097</v>
      </c>
      <c r="D11" s="50">
        <v>76413760</v>
      </c>
      <c r="E11" s="50" t="s">
        <v>84</v>
      </c>
      <c r="F11" s="79" t="s">
        <v>60</v>
      </c>
      <c r="G11" s="105" t="s">
        <v>397</v>
      </c>
      <c r="H11" s="182"/>
      <c r="I11" s="50" t="s">
        <v>2256</v>
      </c>
      <c r="J11" s="55">
        <v>0.3840277777777778</v>
      </c>
      <c r="K11" s="55">
        <f t="shared" si="0"/>
        <v>0.3840277777777778</v>
      </c>
      <c r="L11" s="55">
        <v>0.3923611111111111</v>
      </c>
      <c r="M11" s="55">
        <f t="shared" si="1"/>
        <v>0.3923611111111111</v>
      </c>
      <c r="N11" s="70">
        <v>0.39791666666666659</v>
      </c>
      <c r="O11" s="41">
        <f t="shared" si="6"/>
        <v>0.39791666666666659</v>
      </c>
      <c r="P11" s="71">
        <v>0.51597222222222228</v>
      </c>
      <c r="Q11" s="41">
        <f t="shared" si="3"/>
        <v>0.51597222222222228</v>
      </c>
      <c r="R11" s="41">
        <v>0.52777777777777779</v>
      </c>
      <c r="S11" s="41">
        <f t="shared" si="4"/>
        <v>0.52777777777777779</v>
      </c>
      <c r="T11" s="126">
        <v>0.54027777777777775</v>
      </c>
      <c r="U11" s="72">
        <f t="shared" si="5"/>
        <v>0.54027777777777775</v>
      </c>
      <c r="V11" s="539">
        <v>80</v>
      </c>
      <c r="W11" s="539">
        <v>40</v>
      </c>
    </row>
    <row r="12" spans="1:23" ht="21" customHeight="1" x14ac:dyDescent="0.25">
      <c r="A12" s="586" t="s">
        <v>58</v>
      </c>
      <c r="B12" s="587"/>
      <c r="C12" s="148" t="s">
        <v>5098</v>
      </c>
      <c r="D12" s="50">
        <v>22757511</v>
      </c>
      <c r="E12" s="201" t="s">
        <v>45</v>
      </c>
      <c r="F12" s="79" t="s">
        <v>60</v>
      </c>
      <c r="G12" s="105" t="s">
        <v>69</v>
      </c>
      <c r="H12" s="182"/>
      <c r="I12" s="50" t="s">
        <v>4320</v>
      </c>
      <c r="J12" s="55">
        <v>0.42222222222222222</v>
      </c>
      <c r="K12" s="41">
        <f t="shared" si="0"/>
        <v>0.42222222222222222</v>
      </c>
      <c r="L12" s="70">
        <v>0.42499999999999999</v>
      </c>
      <c r="M12" s="70">
        <f t="shared" si="1"/>
        <v>0.42499999999999999</v>
      </c>
      <c r="N12" s="70">
        <v>0.4465277777777778</v>
      </c>
      <c r="O12" s="41">
        <f t="shared" si="6"/>
        <v>0.4465277777777778</v>
      </c>
      <c r="P12" s="71">
        <v>0.52777777777777779</v>
      </c>
      <c r="Q12" s="41">
        <f t="shared" si="3"/>
        <v>0.52777777777777779</v>
      </c>
      <c r="R12" s="41">
        <v>0.54027777777777775</v>
      </c>
      <c r="S12" s="41">
        <f t="shared" si="4"/>
        <v>0.54027777777777775</v>
      </c>
      <c r="T12" s="126">
        <v>0.55277777777777781</v>
      </c>
      <c r="U12" s="72">
        <f t="shared" si="5"/>
        <v>0.55277777777777781</v>
      </c>
      <c r="V12" s="539">
        <v>80</v>
      </c>
      <c r="W12" s="539">
        <v>40</v>
      </c>
    </row>
    <row r="13" spans="1:23" ht="21" customHeight="1" x14ac:dyDescent="0.25">
      <c r="A13" s="586" t="s">
        <v>64</v>
      </c>
      <c r="B13" s="587"/>
      <c r="C13" s="148" t="s">
        <v>5099</v>
      </c>
      <c r="D13" s="50">
        <v>23233542</v>
      </c>
      <c r="E13" s="201" t="s">
        <v>45</v>
      </c>
      <c r="F13" s="79" t="s">
        <v>5100</v>
      </c>
      <c r="G13" s="105" t="s">
        <v>5015</v>
      </c>
      <c r="H13" s="182"/>
      <c r="I13" s="50" t="s">
        <v>4320</v>
      </c>
      <c r="J13" s="55">
        <v>0.52152777777777781</v>
      </c>
      <c r="K13" s="41">
        <f t="shared" si="0"/>
        <v>0.52152777777777781</v>
      </c>
      <c r="L13" s="70">
        <v>0.52152777777777781</v>
      </c>
      <c r="M13" s="70">
        <f t="shared" si="1"/>
        <v>0.52152777777777781</v>
      </c>
      <c r="N13" s="70">
        <v>0.53055555555555556</v>
      </c>
      <c r="O13" s="41">
        <f t="shared" si="6"/>
        <v>0.53055555555555556</v>
      </c>
      <c r="P13" s="71">
        <v>0.57638888888888884</v>
      </c>
      <c r="Q13" s="41">
        <f t="shared" si="3"/>
        <v>0.57638888888888884</v>
      </c>
      <c r="R13" s="41">
        <v>0.58819444444444446</v>
      </c>
      <c r="S13" s="41">
        <f t="shared" si="4"/>
        <v>0.58819444444444446</v>
      </c>
      <c r="T13" s="75">
        <v>0.60138888888888886</v>
      </c>
      <c r="U13" s="72">
        <f t="shared" ref="U13:U20" si="7">T13+$Q$62</f>
        <v>0.60138888888888886</v>
      </c>
      <c r="V13" s="539">
        <v>80</v>
      </c>
      <c r="W13" s="539">
        <v>60</v>
      </c>
    </row>
    <row r="14" spans="1:23" s="46" customFormat="1" ht="21" customHeight="1" x14ac:dyDescent="0.25">
      <c r="A14" s="586" t="s">
        <v>67</v>
      </c>
      <c r="B14" s="587"/>
      <c r="C14" s="148" t="s">
        <v>5101</v>
      </c>
      <c r="D14" s="50">
        <v>41097139</v>
      </c>
      <c r="E14" s="50" t="s">
        <v>84</v>
      </c>
      <c r="F14" s="79" t="s">
        <v>60</v>
      </c>
      <c r="G14" s="105" t="s">
        <v>686</v>
      </c>
      <c r="H14" s="182"/>
      <c r="I14" s="50" t="s">
        <v>2397</v>
      </c>
      <c r="J14" s="55">
        <v>0.52222222222222225</v>
      </c>
      <c r="K14" s="41">
        <f t="shared" si="0"/>
        <v>0.52222222222222225</v>
      </c>
      <c r="L14" s="70">
        <v>0.5229166666666667</v>
      </c>
      <c r="M14" s="70">
        <f t="shared" si="1"/>
        <v>0.5229166666666667</v>
      </c>
      <c r="N14" s="70">
        <v>0.53194444444444444</v>
      </c>
      <c r="O14" s="41">
        <f t="shared" si="6"/>
        <v>0.53194444444444444</v>
      </c>
      <c r="P14" s="71">
        <v>0.57847222222222228</v>
      </c>
      <c r="Q14" s="41">
        <f t="shared" si="3"/>
        <v>0.57847222222222228</v>
      </c>
      <c r="R14" s="41">
        <v>0.59027777777777779</v>
      </c>
      <c r="S14" s="41">
        <f t="shared" si="4"/>
        <v>0.59027777777777779</v>
      </c>
      <c r="T14" s="75">
        <v>0.60555555555555551</v>
      </c>
      <c r="U14" s="72">
        <f t="shared" si="7"/>
        <v>0.60555555555555551</v>
      </c>
      <c r="V14" s="539">
        <v>80</v>
      </c>
      <c r="W14" s="539">
        <v>40</v>
      </c>
    </row>
    <row r="15" spans="1:23" ht="21" customHeight="1" x14ac:dyDescent="0.25">
      <c r="A15" s="586" t="s">
        <v>70</v>
      </c>
      <c r="B15" s="587"/>
      <c r="C15" s="97" t="s">
        <v>5102</v>
      </c>
      <c r="D15" s="50">
        <v>25613920</v>
      </c>
      <c r="E15" s="50" t="s">
        <v>37</v>
      </c>
      <c r="F15" s="79" t="s">
        <v>799</v>
      </c>
      <c r="G15" s="50"/>
      <c r="H15" s="180"/>
      <c r="I15" s="105" t="s">
        <v>780</v>
      </c>
      <c r="J15" s="55">
        <v>0.5229166666666667</v>
      </c>
      <c r="K15" s="41">
        <f t="shared" si="0"/>
        <v>0.5229166666666667</v>
      </c>
      <c r="L15" s="70">
        <v>0.52708333333333335</v>
      </c>
      <c r="M15" s="70">
        <f t="shared" si="1"/>
        <v>0.52708333333333335</v>
      </c>
      <c r="N15" s="70">
        <v>0.53333333333333333</v>
      </c>
      <c r="O15" s="41">
        <f t="shared" si="6"/>
        <v>0.53333333333333333</v>
      </c>
      <c r="P15" s="71">
        <v>0.58611111111111114</v>
      </c>
      <c r="Q15" s="41">
        <f t="shared" si="3"/>
        <v>0.58611111111111114</v>
      </c>
      <c r="R15" s="41">
        <v>0.59930555555555554</v>
      </c>
      <c r="S15" s="41">
        <f t="shared" si="4"/>
        <v>0.59930555555555554</v>
      </c>
      <c r="T15" s="75">
        <v>0.61597222222222225</v>
      </c>
      <c r="U15" s="72">
        <f t="shared" si="7"/>
        <v>0.61597222222222225</v>
      </c>
      <c r="V15" s="539">
        <v>80</v>
      </c>
      <c r="W15" s="539"/>
    </row>
    <row r="16" spans="1:23" ht="21" customHeight="1" x14ac:dyDescent="0.25">
      <c r="A16" s="586" t="s">
        <v>73</v>
      </c>
      <c r="B16" s="587"/>
      <c r="C16" s="97" t="s">
        <v>5103</v>
      </c>
      <c r="D16" s="50">
        <v>47506707</v>
      </c>
      <c r="E16" s="201" t="s">
        <v>45</v>
      </c>
      <c r="F16" s="79" t="s">
        <v>5100</v>
      </c>
      <c r="G16" s="256"/>
      <c r="H16" s="334"/>
      <c r="I16" s="256" t="s">
        <v>1497</v>
      </c>
      <c r="J16" s="55">
        <v>0.52430555555555558</v>
      </c>
      <c r="K16" s="41">
        <f t="shared" si="0"/>
        <v>0.52430555555555558</v>
      </c>
      <c r="L16" s="70">
        <v>0.53125</v>
      </c>
      <c r="M16" s="70">
        <f t="shared" si="1"/>
        <v>0.53125</v>
      </c>
      <c r="N16" s="70">
        <v>0.53819444444444442</v>
      </c>
      <c r="O16" s="41">
        <f t="shared" si="6"/>
        <v>0.53819444444444442</v>
      </c>
      <c r="P16" s="71">
        <v>0.58819444444444446</v>
      </c>
      <c r="Q16" s="41">
        <f t="shared" si="3"/>
        <v>0.58819444444444446</v>
      </c>
      <c r="R16" s="41">
        <v>0.60416666666666663</v>
      </c>
      <c r="S16" s="41">
        <f t="shared" si="4"/>
        <v>0.60416666666666663</v>
      </c>
      <c r="T16" s="75">
        <v>0.63263888888888886</v>
      </c>
      <c r="U16" s="72">
        <f t="shared" si="7"/>
        <v>0.63263888888888886</v>
      </c>
      <c r="V16" s="539">
        <v>80</v>
      </c>
      <c r="W16" s="539"/>
    </row>
    <row r="17" spans="1:23" ht="21" customHeight="1" x14ac:dyDescent="0.25">
      <c r="A17" s="586" t="s">
        <v>76</v>
      </c>
      <c r="B17" s="587"/>
      <c r="C17" s="97" t="s">
        <v>5104</v>
      </c>
      <c r="D17" s="50">
        <v>76274417</v>
      </c>
      <c r="E17" s="21" t="s">
        <v>1902</v>
      </c>
      <c r="F17" s="79" t="s">
        <v>5100</v>
      </c>
      <c r="G17" s="105"/>
      <c r="H17" s="180"/>
      <c r="I17" s="105" t="s">
        <v>780</v>
      </c>
      <c r="J17" s="55">
        <v>0.52500000000000002</v>
      </c>
      <c r="K17" s="41">
        <f t="shared" si="0"/>
        <v>0.52500000000000002</v>
      </c>
      <c r="L17" s="70">
        <v>0.53263888888888888</v>
      </c>
      <c r="M17" s="70">
        <f t="shared" si="1"/>
        <v>0.53263888888888888</v>
      </c>
      <c r="N17" s="70">
        <v>0.54027777777777775</v>
      </c>
      <c r="O17" s="41">
        <f t="shared" si="6"/>
        <v>0.54027777777777775</v>
      </c>
      <c r="P17" s="71">
        <v>0.58958333333333335</v>
      </c>
      <c r="Q17" s="41">
        <f t="shared" si="3"/>
        <v>0.58958333333333335</v>
      </c>
      <c r="R17" s="41">
        <v>0.61041666666666672</v>
      </c>
      <c r="S17" s="41">
        <f t="shared" si="4"/>
        <v>0.61041666666666672</v>
      </c>
      <c r="T17" s="75">
        <v>0.62916666666666665</v>
      </c>
      <c r="U17" s="75">
        <f t="shared" si="7"/>
        <v>0.62916666666666665</v>
      </c>
      <c r="V17" s="539">
        <v>80</v>
      </c>
      <c r="W17" s="539"/>
    </row>
    <row r="18" spans="1:23" ht="21" customHeight="1" x14ac:dyDescent="0.25">
      <c r="A18" s="586" t="s">
        <v>78</v>
      </c>
      <c r="B18" s="587"/>
      <c r="C18" s="97" t="s">
        <v>5105</v>
      </c>
      <c r="D18" s="50">
        <v>73802323</v>
      </c>
      <c r="E18" s="201" t="s">
        <v>45</v>
      </c>
      <c r="F18" s="79" t="s">
        <v>5100</v>
      </c>
      <c r="G18" s="184" t="s">
        <v>565</v>
      </c>
      <c r="H18" s="425"/>
      <c r="I18" s="503" t="s">
        <v>1603</v>
      </c>
      <c r="J18" s="55">
        <v>0.52569444444444446</v>
      </c>
      <c r="K18" s="41">
        <f t="shared" si="0"/>
        <v>0.52569444444444446</v>
      </c>
      <c r="L18" s="70">
        <v>0.53680555555555554</v>
      </c>
      <c r="M18" s="70">
        <f t="shared" si="1"/>
        <v>0.53680555555555554</v>
      </c>
      <c r="N18" s="70">
        <v>0.54166666666666663</v>
      </c>
      <c r="O18" s="41">
        <f t="shared" si="6"/>
        <v>0.54166666666666663</v>
      </c>
      <c r="P18" s="71">
        <v>0.59375</v>
      </c>
      <c r="Q18" s="41">
        <f t="shared" si="3"/>
        <v>0.59375</v>
      </c>
      <c r="R18" s="41">
        <v>0.61527777777777781</v>
      </c>
      <c r="S18" s="41">
        <f t="shared" si="4"/>
        <v>0.61527777777777781</v>
      </c>
      <c r="T18" s="75">
        <v>0.64027777777777772</v>
      </c>
      <c r="U18" s="75">
        <f t="shared" si="7"/>
        <v>0.64027777777777772</v>
      </c>
      <c r="V18" s="539">
        <v>80</v>
      </c>
      <c r="W18" s="539"/>
    </row>
    <row r="19" spans="1:23" ht="21" customHeight="1" x14ac:dyDescent="0.25">
      <c r="A19" s="586" t="s">
        <v>80</v>
      </c>
      <c r="B19" s="587"/>
      <c r="C19" s="148" t="s">
        <v>5106</v>
      </c>
      <c r="D19" s="50">
        <v>40497502</v>
      </c>
      <c r="E19" s="21" t="s">
        <v>295</v>
      </c>
      <c r="F19" s="79" t="s">
        <v>5100</v>
      </c>
      <c r="G19" s="96" t="s">
        <v>4038</v>
      </c>
      <c r="H19" s="328"/>
      <c r="I19" s="96" t="s">
        <v>29</v>
      </c>
      <c r="J19" s="55">
        <v>0.52777777777777779</v>
      </c>
      <c r="K19" s="41">
        <f t="shared" si="0"/>
        <v>0.52777777777777779</v>
      </c>
      <c r="L19" s="70">
        <v>0.54027777777777775</v>
      </c>
      <c r="M19" s="70">
        <f t="shared" si="1"/>
        <v>0.54027777777777775</v>
      </c>
      <c r="N19" s="70">
        <v>0.54513888888888884</v>
      </c>
      <c r="O19" s="41">
        <f t="shared" si="6"/>
        <v>0.54513888888888884</v>
      </c>
      <c r="P19" s="71">
        <v>0.59861111111111109</v>
      </c>
      <c r="Q19" s="41">
        <f t="shared" si="3"/>
        <v>0.59861111111111109</v>
      </c>
      <c r="R19" s="41">
        <v>0.64722222222222225</v>
      </c>
      <c r="S19" s="41">
        <f t="shared" si="4"/>
        <v>0.64722222222222225</v>
      </c>
      <c r="T19" s="75">
        <v>0.67708333333333337</v>
      </c>
      <c r="U19" s="75">
        <f t="shared" si="7"/>
        <v>0.67708333333333337</v>
      </c>
      <c r="V19" s="539">
        <v>80</v>
      </c>
      <c r="W19" s="539">
        <v>30</v>
      </c>
    </row>
    <row r="20" spans="1:23" ht="21" customHeight="1" x14ac:dyDescent="0.25">
      <c r="A20" s="586" t="s">
        <v>82</v>
      </c>
      <c r="B20" s="587"/>
      <c r="C20" s="97" t="s">
        <v>5107</v>
      </c>
      <c r="D20" s="50">
        <v>40847189</v>
      </c>
      <c r="E20" s="21" t="s">
        <v>295</v>
      </c>
      <c r="F20" s="79" t="s">
        <v>799</v>
      </c>
      <c r="G20" s="184" t="s">
        <v>1501</v>
      </c>
      <c r="H20" s="182"/>
      <c r="I20" s="50" t="s">
        <v>117</v>
      </c>
      <c r="J20" s="55">
        <v>0.52777777777777779</v>
      </c>
      <c r="K20" s="41">
        <f t="shared" si="0"/>
        <v>0.52777777777777779</v>
      </c>
      <c r="L20" s="70">
        <v>0.54166666666666663</v>
      </c>
      <c r="M20" s="70">
        <f t="shared" si="1"/>
        <v>0.54166666666666663</v>
      </c>
      <c r="N20" s="70">
        <v>0.54791666666666672</v>
      </c>
      <c r="O20" s="41">
        <f t="shared" si="6"/>
        <v>0.54791666666666672</v>
      </c>
      <c r="P20" s="71">
        <v>0.60069444444444442</v>
      </c>
      <c r="Q20" s="41">
        <f t="shared" si="3"/>
        <v>0.60069444444444442</v>
      </c>
      <c r="R20" s="41">
        <v>0.6333333333333333</v>
      </c>
      <c r="S20" s="41">
        <f t="shared" si="4"/>
        <v>0.6333333333333333</v>
      </c>
      <c r="T20" s="72">
        <v>0.65208333333333335</v>
      </c>
      <c r="U20" s="72">
        <f t="shared" si="7"/>
        <v>0.65208333333333335</v>
      </c>
      <c r="V20" s="539">
        <v>80</v>
      </c>
      <c r="W20" s="539"/>
    </row>
    <row r="21" spans="1:23" s="4" customFormat="1" ht="21" customHeight="1" x14ac:dyDescent="0.25">
      <c r="A21" s="586" t="s">
        <v>87</v>
      </c>
      <c r="B21" s="587"/>
      <c r="C21" s="97" t="s">
        <v>5108</v>
      </c>
      <c r="D21" s="50">
        <v>75322385</v>
      </c>
      <c r="E21" s="174" t="s">
        <v>1358</v>
      </c>
      <c r="F21" s="79" t="s">
        <v>5100</v>
      </c>
      <c r="G21" s="105" t="s">
        <v>42</v>
      </c>
      <c r="H21" s="312"/>
      <c r="I21" s="312" t="s">
        <v>168</v>
      </c>
      <c r="J21" s="55">
        <v>0.52847222222222223</v>
      </c>
      <c r="K21" s="41">
        <f t="shared" si="0"/>
        <v>0.52847222222222223</v>
      </c>
      <c r="L21" s="70">
        <v>0.54513888888888884</v>
      </c>
      <c r="M21" s="70">
        <f t="shared" si="1"/>
        <v>0.54513888888888884</v>
      </c>
      <c r="N21" s="70">
        <v>0.55000000000000004</v>
      </c>
      <c r="O21" s="41">
        <f t="shared" si="6"/>
        <v>0.55000000000000004</v>
      </c>
      <c r="P21" s="71">
        <v>0.61111111111111116</v>
      </c>
      <c r="Q21" s="41">
        <f t="shared" si="3"/>
        <v>0.61111111111111116</v>
      </c>
      <c r="R21" s="41">
        <v>0.62291666666666667</v>
      </c>
      <c r="S21" s="41">
        <f t="shared" si="4"/>
        <v>0.62291666666666667</v>
      </c>
      <c r="T21" s="75">
        <v>0.64861111111111114</v>
      </c>
      <c r="U21" s="75">
        <f t="shared" ref="U21:U42" si="8">T21+$U$62</f>
        <v>0.64861111111111114</v>
      </c>
      <c r="V21" s="539">
        <v>100</v>
      </c>
      <c r="W21" s="539"/>
    </row>
    <row r="22" spans="1:23" ht="21" customHeight="1" x14ac:dyDescent="0.25">
      <c r="A22" s="600"/>
      <c r="B22" s="587"/>
      <c r="C22" s="104" t="s">
        <v>5109</v>
      </c>
      <c r="D22" s="88">
        <v>25789864</v>
      </c>
      <c r="E22" s="88" t="s">
        <v>301</v>
      </c>
      <c r="F22" s="80" t="s">
        <v>799</v>
      </c>
      <c r="G22" s="88" t="s">
        <v>5110</v>
      </c>
      <c r="H22" s="332"/>
      <c r="I22" s="88" t="s">
        <v>780</v>
      </c>
      <c r="J22" s="161"/>
      <c r="K22" s="15">
        <f t="shared" si="0"/>
        <v>0</v>
      </c>
      <c r="L22" s="16"/>
      <c r="M22" s="16">
        <f t="shared" si="1"/>
        <v>0</v>
      </c>
      <c r="N22" s="16"/>
      <c r="O22" s="15">
        <f t="shared" si="6"/>
        <v>0</v>
      </c>
      <c r="P22" s="17"/>
      <c r="Q22" s="15">
        <f t="shared" si="3"/>
        <v>0</v>
      </c>
      <c r="R22" s="15"/>
      <c r="S22" s="15">
        <f t="shared" si="4"/>
        <v>0</v>
      </c>
      <c r="T22" s="127"/>
      <c r="U22" s="15">
        <f t="shared" si="8"/>
        <v>0</v>
      </c>
      <c r="V22" s="539"/>
      <c r="W22" s="539"/>
    </row>
    <row r="23" spans="1:23" ht="21" customHeight="1" x14ac:dyDescent="0.25">
      <c r="A23" s="586" t="s">
        <v>91</v>
      </c>
      <c r="B23" s="587"/>
      <c r="C23" s="97" t="s">
        <v>5111</v>
      </c>
      <c r="D23" s="50">
        <v>70838962</v>
      </c>
      <c r="E23" s="50" t="s">
        <v>84</v>
      </c>
      <c r="F23" s="79" t="s">
        <v>799</v>
      </c>
      <c r="G23" s="184" t="s">
        <v>409</v>
      </c>
      <c r="H23" s="186"/>
      <c r="I23" s="186" t="s">
        <v>159</v>
      </c>
      <c r="J23" s="55">
        <v>0.52916666666666667</v>
      </c>
      <c r="K23" s="41">
        <f t="shared" si="0"/>
        <v>0.52916666666666667</v>
      </c>
      <c r="L23" s="70">
        <v>0.54722222222222228</v>
      </c>
      <c r="M23" s="70">
        <f t="shared" si="1"/>
        <v>0.54722222222222228</v>
      </c>
      <c r="N23" s="70">
        <v>0.55347222222222225</v>
      </c>
      <c r="O23" s="41">
        <f t="shared" si="6"/>
        <v>0.55347222222222225</v>
      </c>
      <c r="P23" s="71">
        <v>0.61250000000000004</v>
      </c>
      <c r="Q23" s="41">
        <f t="shared" si="3"/>
        <v>0.61250000000000004</v>
      </c>
      <c r="R23" s="41">
        <v>0.64513888888888893</v>
      </c>
      <c r="S23" s="41">
        <f t="shared" si="4"/>
        <v>0.64513888888888893</v>
      </c>
      <c r="T23" s="126">
        <v>0.66388888888888886</v>
      </c>
      <c r="U23" s="72">
        <f t="shared" si="8"/>
        <v>0.66388888888888886</v>
      </c>
      <c r="V23" s="539">
        <v>120</v>
      </c>
      <c r="W23" s="539"/>
    </row>
    <row r="24" spans="1:23" ht="21" customHeight="1" x14ac:dyDescent="0.25">
      <c r="A24" s="586" t="s">
        <v>96</v>
      </c>
      <c r="B24" s="587"/>
      <c r="C24" s="97" t="s">
        <v>5112</v>
      </c>
      <c r="D24" s="50">
        <v>7648796</v>
      </c>
      <c r="E24" s="50" t="s">
        <v>84</v>
      </c>
      <c r="F24" s="79" t="s">
        <v>799</v>
      </c>
      <c r="G24" s="184" t="s">
        <v>409</v>
      </c>
      <c r="H24" s="186"/>
      <c r="I24" s="186" t="s">
        <v>159</v>
      </c>
      <c r="J24" s="55">
        <v>0.53472222222222221</v>
      </c>
      <c r="K24" s="41">
        <f t="shared" si="0"/>
        <v>0.53472222222222221</v>
      </c>
      <c r="L24" s="70">
        <v>0.5493055555555556</v>
      </c>
      <c r="M24" s="70">
        <f t="shared" si="1"/>
        <v>0.5493055555555556</v>
      </c>
      <c r="N24" s="70">
        <v>0.55555555555555558</v>
      </c>
      <c r="O24" s="41">
        <f t="shared" si="6"/>
        <v>0.55555555555555558</v>
      </c>
      <c r="P24" s="71">
        <v>0.62430555555555556</v>
      </c>
      <c r="Q24" s="41">
        <f t="shared" si="3"/>
        <v>0.62430555555555556</v>
      </c>
      <c r="R24" s="41">
        <v>0.63611111111111107</v>
      </c>
      <c r="S24" s="41">
        <f t="shared" si="4"/>
        <v>0.63611111111111107</v>
      </c>
      <c r="T24" s="75">
        <v>0.66111111111111109</v>
      </c>
      <c r="U24" s="75">
        <f t="shared" si="8"/>
        <v>0.66111111111111109</v>
      </c>
      <c r="V24" s="539">
        <v>120</v>
      </c>
      <c r="W24" s="539"/>
    </row>
    <row r="25" spans="1:23" ht="21" customHeight="1" x14ac:dyDescent="0.25">
      <c r="A25" s="586" t="s">
        <v>98</v>
      </c>
      <c r="B25" s="587"/>
      <c r="C25" s="97" t="s">
        <v>5113</v>
      </c>
      <c r="D25" s="50">
        <v>76796164</v>
      </c>
      <c r="E25" s="50" t="s">
        <v>84</v>
      </c>
      <c r="F25" s="79" t="s">
        <v>799</v>
      </c>
      <c r="G25" s="184" t="s">
        <v>409</v>
      </c>
      <c r="H25" s="186"/>
      <c r="I25" s="186" t="s">
        <v>159</v>
      </c>
      <c r="J25" s="55">
        <v>0.53541666666666665</v>
      </c>
      <c r="K25" s="55">
        <f t="shared" si="0"/>
        <v>0.53541666666666665</v>
      </c>
      <c r="L25" s="55">
        <v>0.55277777777777781</v>
      </c>
      <c r="M25" s="55">
        <f t="shared" si="1"/>
        <v>0.55277777777777781</v>
      </c>
      <c r="N25" s="55">
        <v>0.55833333333333335</v>
      </c>
      <c r="O25" s="55">
        <f t="shared" si="6"/>
        <v>0.55833333333333335</v>
      </c>
      <c r="P25" s="55">
        <v>0.62569444444444444</v>
      </c>
      <c r="Q25" s="55">
        <f t="shared" si="3"/>
        <v>0.62569444444444444</v>
      </c>
      <c r="R25" s="55">
        <v>0.65694444444444444</v>
      </c>
      <c r="S25" s="55">
        <f t="shared" si="4"/>
        <v>0.65694444444444444</v>
      </c>
      <c r="T25" s="236">
        <v>0.67569444444444449</v>
      </c>
      <c r="U25" s="236">
        <f t="shared" si="8"/>
        <v>0.67569444444444449</v>
      </c>
      <c r="V25" s="539">
        <v>120</v>
      </c>
      <c r="W25" s="539"/>
    </row>
    <row r="26" spans="1:23" ht="21" customHeight="1" x14ac:dyDescent="0.25">
      <c r="A26" s="586" t="s">
        <v>102</v>
      </c>
      <c r="B26" s="587"/>
      <c r="C26" s="97" t="s">
        <v>5114</v>
      </c>
      <c r="D26" s="50">
        <v>6381162</v>
      </c>
      <c r="E26" s="174" t="s">
        <v>1358</v>
      </c>
      <c r="F26" s="79" t="s">
        <v>5100</v>
      </c>
      <c r="G26" s="245"/>
      <c r="H26" s="356" t="s">
        <v>108</v>
      </c>
      <c r="I26" s="245" t="s">
        <v>63</v>
      </c>
      <c r="J26" s="55">
        <v>0.4909722222222222</v>
      </c>
      <c r="K26" s="55">
        <f t="shared" si="0"/>
        <v>0.4909722222222222</v>
      </c>
      <c r="L26" s="55">
        <v>0.49166666666666659</v>
      </c>
      <c r="M26" s="55">
        <f t="shared" si="1"/>
        <v>0.49166666666666659</v>
      </c>
      <c r="N26" s="55">
        <v>0.49652777777777779</v>
      </c>
      <c r="O26" s="55">
        <f t="shared" si="6"/>
        <v>0.49652777777777779</v>
      </c>
      <c r="P26" s="55">
        <v>0.5395833333333333</v>
      </c>
      <c r="Q26" s="55">
        <f t="shared" si="3"/>
        <v>0.5395833333333333</v>
      </c>
      <c r="R26" s="55">
        <v>0.55000000000000004</v>
      </c>
      <c r="S26" s="55">
        <f t="shared" si="4"/>
        <v>0.55000000000000004</v>
      </c>
      <c r="T26" s="236">
        <v>0.56041666666666667</v>
      </c>
      <c r="U26" s="236">
        <f t="shared" si="8"/>
        <v>0.56041666666666667</v>
      </c>
      <c r="V26" s="539">
        <v>80</v>
      </c>
      <c r="W26" s="539"/>
    </row>
    <row r="27" spans="1:23" s="4" customFormat="1" ht="21" customHeight="1" x14ac:dyDescent="0.25">
      <c r="A27" s="586" t="s">
        <v>106</v>
      </c>
      <c r="B27" s="587"/>
      <c r="C27" s="97" t="s">
        <v>5115</v>
      </c>
      <c r="D27" s="50">
        <v>73501019</v>
      </c>
      <c r="E27" s="50" t="s">
        <v>37</v>
      </c>
      <c r="F27" s="79" t="s">
        <v>5100</v>
      </c>
      <c r="G27" s="96"/>
      <c r="H27" s="328"/>
      <c r="I27" s="96" t="s">
        <v>190</v>
      </c>
      <c r="J27" s="55">
        <v>0.60347222222222219</v>
      </c>
      <c r="K27" s="41">
        <f t="shared" si="0"/>
        <v>0.60347222222222219</v>
      </c>
      <c r="L27" s="70">
        <v>0.60763888888888884</v>
      </c>
      <c r="M27" s="70">
        <f t="shared" si="1"/>
        <v>0.60763888888888884</v>
      </c>
      <c r="N27" s="70">
        <v>0.61250000000000004</v>
      </c>
      <c r="O27" s="41">
        <f t="shared" si="6"/>
        <v>0.61250000000000004</v>
      </c>
      <c r="P27" s="71">
        <v>0.6743055555555556</v>
      </c>
      <c r="Q27" s="41">
        <f t="shared" si="3"/>
        <v>0.6743055555555556</v>
      </c>
      <c r="R27" s="41">
        <v>0.7055555555555556</v>
      </c>
      <c r="S27" s="41">
        <f t="shared" si="4"/>
        <v>0.7055555555555556</v>
      </c>
      <c r="T27" s="126">
        <v>0.71805555555555556</v>
      </c>
      <c r="U27" s="72">
        <f t="shared" si="8"/>
        <v>0.71805555555555556</v>
      </c>
      <c r="V27" s="539">
        <v>80</v>
      </c>
      <c r="W27" s="539"/>
    </row>
    <row r="28" spans="1:23" s="46" customFormat="1" ht="21" customHeight="1" x14ac:dyDescent="0.25">
      <c r="A28" s="586" t="s">
        <v>106</v>
      </c>
      <c r="B28" s="587"/>
      <c r="C28" s="97" t="s">
        <v>5116</v>
      </c>
      <c r="D28" s="50">
        <v>46619265</v>
      </c>
      <c r="E28" s="201" t="s">
        <v>45</v>
      </c>
      <c r="F28" s="79" t="s">
        <v>5100</v>
      </c>
      <c r="G28" s="256"/>
      <c r="H28" s="334"/>
      <c r="I28" s="256" t="s">
        <v>1497</v>
      </c>
      <c r="J28" s="55">
        <v>0.52986111111111112</v>
      </c>
      <c r="K28" s="55">
        <f t="shared" si="0"/>
        <v>0.52986111111111112</v>
      </c>
      <c r="L28" s="55">
        <v>0.55763888888888891</v>
      </c>
      <c r="M28" s="55">
        <f t="shared" si="1"/>
        <v>0.55763888888888891</v>
      </c>
      <c r="N28" s="55">
        <v>0.5625</v>
      </c>
      <c r="O28" s="55">
        <f t="shared" si="6"/>
        <v>0.5625</v>
      </c>
      <c r="P28" s="71">
        <v>0.63611111111111107</v>
      </c>
      <c r="Q28" s="41">
        <f t="shared" si="3"/>
        <v>0.63611111111111107</v>
      </c>
      <c r="R28" s="55">
        <v>0.65833333333333333</v>
      </c>
      <c r="S28" s="55">
        <f t="shared" si="4"/>
        <v>0.65833333333333333</v>
      </c>
      <c r="T28" s="236">
        <v>0.69166666666666665</v>
      </c>
      <c r="U28" s="236">
        <f t="shared" si="8"/>
        <v>0.69166666666666665</v>
      </c>
      <c r="V28" s="539">
        <v>80</v>
      </c>
      <c r="W28" s="539"/>
    </row>
    <row r="29" spans="1:23" ht="21" customHeight="1" x14ac:dyDescent="0.25">
      <c r="A29" s="586" t="s">
        <v>110</v>
      </c>
      <c r="B29" s="587"/>
      <c r="C29" s="148" t="s">
        <v>5117</v>
      </c>
      <c r="D29" s="50">
        <v>76258716</v>
      </c>
      <c r="E29" s="201" t="s">
        <v>45</v>
      </c>
      <c r="F29" s="79" t="s">
        <v>5100</v>
      </c>
      <c r="G29" s="105"/>
      <c r="H29" s="180"/>
      <c r="I29" s="105" t="s">
        <v>780</v>
      </c>
      <c r="J29" s="55">
        <v>0.53194444444444444</v>
      </c>
      <c r="K29" s="41">
        <f t="shared" si="0"/>
        <v>0.53194444444444444</v>
      </c>
      <c r="L29" s="70">
        <v>0.55833333333333335</v>
      </c>
      <c r="M29" s="70">
        <f t="shared" si="1"/>
        <v>0.55833333333333335</v>
      </c>
      <c r="N29" s="70">
        <v>0.58750000000000002</v>
      </c>
      <c r="O29" s="41">
        <f t="shared" si="6"/>
        <v>0.58750000000000002</v>
      </c>
      <c r="P29" s="55">
        <v>0.65625</v>
      </c>
      <c r="Q29" s="55">
        <f t="shared" si="3"/>
        <v>0.65625</v>
      </c>
      <c r="R29" s="41">
        <v>0.68125000000000002</v>
      </c>
      <c r="S29" s="41">
        <f t="shared" si="4"/>
        <v>0.68125000000000002</v>
      </c>
      <c r="T29" s="126">
        <v>0.70486111111111116</v>
      </c>
      <c r="U29" s="126">
        <f t="shared" si="8"/>
        <v>0.70486111111111116</v>
      </c>
      <c r="V29" s="539">
        <v>80</v>
      </c>
      <c r="W29" s="539">
        <v>40</v>
      </c>
    </row>
    <row r="30" spans="1:23" ht="21" customHeight="1" x14ac:dyDescent="0.25">
      <c r="A30" s="600"/>
      <c r="B30" s="587"/>
      <c r="C30" s="104" t="s">
        <v>5118</v>
      </c>
      <c r="D30" s="88">
        <v>32644336</v>
      </c>
      <c r="E30" s="88" t="s">
        <v>1358</v>
      </c>
      <c r="F30" s="80" t="s">
        <v>5100</v>
      </c>
      <c r="G30" s="88" t="s">
        <v>209</v>
      </c>
      <c r="H30" s="332"/>
      <c r="I30" s="88" t="s">
        <v>1497</v>
      </c>
      <c r="J30" s="161"/>
      <c r="K30" s="161">
        <f t="shared" si="0"/>
        <v>0</v>
      </c>
      <c r="L30" s="161"/>
      <c r="M30" s="161">
        <f t="shared" si="1"/>
        <v>0</v>
      </c>
      <c r="N30" s="161"/>
      <c r="O30" s="161">
        <f t="shared" si="6"/>
        <v>0</v>
      </c>
      <c r="P30" s="161"/>
      <c r="Q30" s="161">
        <f t="shared" si="3"/>
        <v>0</v>
      </c>
      <c r="R30" s="161"/>
      <c r="S30" s="161">
        <f t="shared" si="4"/>
        <v>0</v>
      </c>
      <c r="T30" s="161"/>
      <c r="U30" s="161">
        <f t="shared" si="8"/>
        <v>0</v>
      </c>
      <c r="V30" s="539"/>
      <c r="W30" s="539"/>
    </row>
    <row r="31" spans="1:23" ht="21" customHeight="1" x14ac:dyDescent="0.25">
      <c r="A31" s="586" t="s">
        <v>114</v>
      </c>
      <c r="B31" s="587"/>
      <c r="C31" s="97" t="s">
        <v>5119</v>
      </c>
      <c r="D31" s="50">
        <v>72353595</v>
      </c>
      <c r="E31" s="201" t="s">
        <v>45</v>
      </c>
      <c r="F31" s="79" t="s">
        <v>5100</v>
      </c>
      <c r="G31" s="88" t="s">
        <v>5120</v>
      </c>
      <c r="H31" s="180"/>
      <c r="I31" s="105" t="s">
        <v>780</v>
      </c>
      <c r="J31" s="55">
        <v>0.53402777777777777</v>
      </c>
      <c r="K31" s="41">
        <f t="shared" si="0"/>
        <v>0.53402777777777777</v>
      </c>
      <c r="L31" s="70">
        <v>0.56180555555555556</v>
      </c>
      <c r="M31" s="70">
        <f t="shared" si="1"/>
        <v>0.56180555555555556</v>
      </c>
      <c r="N31" s="70">
        <v>0.57499999999999996</v>
      </c>
      <c r="O31" s="41">
        <f t="shared" si="6"/>
        <v>0.57499999999999996</v>
      </c>
      <c r="P31" s="71">
        <v>0.64027777777777772</v>
      </c>
      <c r="Q31" s="41">
        <f t="shared" si="3"/>
        <v>0.64027777777777772</v>
      </c>
      <c r="R31" s="41">
        <v>0.66805555555555551</v>
      </c>
      <c r="S31" s="41">
        <f t="shared" si="4"/>
        <v>0.66805555555555551</v>
      </c>
      <c r="T31" s="126">
        <v>0.68680555555555556</v>
      </c>
      <c r="U31" s="72">
        <f t="shared" si="8"/>
        <v>0.68680555555555556</v>
      </c>
      <c r="V31" s="539">
        <v>80</v>
      </c>
      <c r="W31" s="539"/>
    </row>
    <row r="32" spans="1:23" s="4" customFormat="1" ht="20.25" customHeight="1" x14ac:dyDescent="0.25">
      <c r="A32" s="586" t="s">
        <v>118</v>
      </c>
      <c r="B32" s="587"/>
      <c r="C32" s="97" t="s">
        <v>5121</v>
      </c>
      <c r="D32" s="50">
        <v>45993582</v>
      </c>
      <c r="E32" s="201" t="s">
        <v>521</v>
      </c>
      <c r="F32" s="79" t="s">
        <v>5100</v>
      </c>
      <c r="G32" s="96"/>
      <c r="H32" s="96"/>
      <c r="I32" s="96" t="s">
        <v>190</v>
      </c>
      <c r="J32" s="55">
        <v>0.63055555555555554</v>
      </c>
      <c r="K32" s="41">
        <f t="shared" si="0"/>
        <v>0.63055555555555554</v>
      </c>
      <c r="L32" s="70">
        <v>0.63124999999999998</v>
      </c>
      <c r="M32" s="70">
        <f t="shared" si="1"/>
        <v>0.63124999999999998</v>
      </c>
      <c r="N32" s="70">
        <v>0.63611111111111107</v>
      </c>
      <c r="O32" s="70">
        <v>0.67777777777777781</v>
      </c>
      <c r="P32" s="55">
        <v>0.68958333333333333</v>
      </c>
      <c r="Q32" s="55">
        <f t="shared" si="3"/>
        <v>0.68958333333333333</v>
      </c>
      <c r="R32" s="70">
        <v>0.71527777777777779</v>
      </c>
      <c r="S32" s="70">
        <f t="shared" si="4"/>
        <v>0.71527777777777779</v>
      </c>
      <c r="T32" s="101">
        <v>0.7270833333333333</v>
      </c>
      <c r="U32" s="101">
        <f t="shared" si="8"/>
        <v>0.7270833333333333</v>
      </c>
      <c r="V32" s="539">
        <v>80</v>
      </c>
      <c r="W32" s="539"/>
    </row>
    <row r="33" spans="1:23" s="46" customFormat="1" ht="21" customHeight="1" x14ac:dyDescent="0.25">
      <c r="A33" s="586" t="s">
        <v>126</v>
      </c>
      <c r="B33" s="587"/>
      <c r="C33" s="148" t="s">
        <v>5122</v>
      </c>
      <c r="D33" s="50">
        <v>25752139</v>
      </c>
      <c r="E33" s="174" t="s">
        <v>1358</v>
      </c>
      <c r="F33" s="79" t="s">
        <v>5100</v>
      </c>
      <c r="G33" s="184" t="s">
        <v>89</v>
      </c>
      <c r="H33" s="96"/>
      <c r="I33" s="96" t="s">
        <v>66</v>
      </c>
      <c r="J33" s="55">
        <v>0.55625000000000002</v>
      </c>
      <c r="K33" s="41">
        <f t="shared" si="0"/>
        <v>0.55625000000000002</v>
      </c>
      <c r="L33" s="70">
        <v>0.57152777777777775</v>
      </c>
      <c r="M33" s="70">
        <f t="shared" si="1"/>
        <v>0.57152777777777775</v>
      </c>
      <c r="N33" s="70">
        <v>0.59930555555555554</v>
      </c>
      <c r="O33" s="41">
        <f t="shared" ref="O33:O42" si="9">N33+$O$62</f>
        <v>0.59930555555555554</v>
      </c>
      <c r="P33" s="71">
        <v>0.66180555555555554</v>
      </c>
      <c r="Q33" s="41">
        <f t="shared" si="3"/>
        <v>0.66180555555555554</v>
      </c>
      <c r="R33" s="41">
        <v>0.68055555555555558</v>
      </c>
      <c r="S33" s="41">
        <f t="shared" si="4"/>
        <v>0.68055555555555558</v>
      </c>
      <c r="T33" s="126">
        <v>0.71666666666666667</v>
      </c>
      <c r="U33" s="72">
        <f t="shared" si="8"/>
        <v>0.71666666666666667</v>
      </c>
      <c r="V33" s="539">
        <v>80</v>
      </c>
      <c r="W33" s="539">
        <v>30</v>
      </c>
    </row>
    <row r="34" spans="1:23" ht="21" customHeight="1" x14ac:dyDescent="0.25">
      <c r="A34" s="586" t="s">
        <v>130</v>
      </c>
      <c r="B34" s="587"/>
      <c r="C34" s="97" t="s">
        <v>5123</v>
      </c>
      <c r="D34" s="50">
        <v>76342129</v>
      </c>
      <c r="E34" s="50" t="s">
        <v>84</v>
      </c>
      <c r="F34" s="79" t="s">
        <v>5100</v>
      </c>
      <c r="G34" s="184" t="s">
        <v>19</v>
      </c>
      <c r="H34" s="182"/>
      <c r="I34" s="50" t="s">
        <v>711</v>
      </c>
      <c r="J34" s="55">
        <v>0.57708333333333328</v>
      </c>
      <c r="K34" s="41">
        <f t="shared" si="0"/>
        <v>0.57708333333333328</v>
      </c>
      <c r="L34" s="70">
        <v>0.57847222222222228</v>
      </c>
      <c r="M34" s="70">
        <f t="shared" si="1"/>
        <v>0.57847222222222228</v>
      </c>
      <c r="N34" s="70">
        <v>0.58472222222222225</v>
      </c>
      <c r="O34" s="41">
        <f t="shared" si="9"/>
        <v>0.58472222222222225</v>
      </c>
      <c r="P34" s="55">
        <v>0.64930555555555558</v>
      </c>
      <c r="Q34" s="55">
        <f t="shared" si="3"/>
        <v>0.64930555555555558</v>
      </c>
      <c r="R34" s="41">
        <v>0.6694444444444444</v>
      </c>
      <c r="S34" s="41">
        <f t="shared" si="4"/>
        <v>0.6694444444444444</v>
      </c>
      <c r="T34" s="126">
        <v>0.70416666666666672</v>
      </c>
      <c r="U34" s="72">
        <f t="shared" si="8"/>
        <v>0.70416666666666672</v>
      </c>
      <c r="V34" s="539">
        <v>80</v>
      </c>
      <c r="W34" s="539"/>
    </row>
    <row r="35" spans="1:23" ht="21" customHeight="1" x14ac:dyDescent="0.25">
      <c r="A35" s="586" t="s">
        <v>237</v>
      </c>
      <c r="B35" s="587"/>
      <c r="C35" s="97" t="s">
        <v>5124</v>
      </c>
      <c r="D35" s="50">
        <v>70930587</v>
      </c>
      <c r="E35" s="201" t="s">
        <v>45</v>
      </c>
      <c r="F35" s="79" t="s">
        <v>799</v>
      </c>
      <c r="G35" s="245"/>
      <c r="H35" s="245"/>
      <c r="I35" s="245" t="s">
        <v>319</v>
      </c>
      <c r="J35" s="55">
        <v>0.58958333333333335</v>
      </c>
      <c r="K35" s="41">
        <f t="shared" si="0"/>
        <v>0.58958333333333335</v>
      </c>
      <c r="L35" s="70">
        <v>0.59027777777777779</v>
      </c>
      <c r="M35" s="70">
        <f t="shared" si="1"/>
        <v>0.59027777777777779</v>
      </c>
      <c r="N35" s="70">
        <v>0.60277777777777775</v>
      </c>
      <c r="O35" s="41">
        <f t="shared" si="9"/>
        <v>0.60277777777777775</v>
      </c>
      <c r="P35" s="71">
        <v>0.6875</v>
      </c>
      <c r="Q35" s="41">
        <f t="shared" si="3"/>
        <v>0.6875</v>
      </c>
      <c r="R35" s="70">
        <v>0.71875</v>
      </c>
      <c r="S35" s="70">
        <f t="shared" si="4"/>
        <v>0.71875</v>
      </c>
      <c r="T35" s="126">
        <v>0.73124999999999996</v>
      </c>
      <c r="U35" s="72">
        <f t="shared" si="8"/>
        <v>0.73124999999999996</v>
      </c>
      <c r="V35" s="539">
        <v>80</v>
      </c>
      <c r="W35" s="539"/>
    </row>
    <row r="36" spans="1:23" ht="21" customHeight="1" x14ac:dyDescent="0.25">
      <c r="A36" s="600"/>
      <c r="B36" s="587"/>
      <c r="C36" s="104" t="s">
        <v>4076</v>
      </c>
      <c r="D36" s="88">
        <v>72417496</v>
      </c>
      <c r="E36" s="88" t="s">
        <v>429</v>
      </c>
      <c r="F36" s="80" t="s">
        <v>5110</v>
      </c>
      <c r="G36" s="184" t="s">
        <v>226</v>
      </c>
      <c r="H36" s="88"/>
      <c r="I36" s="88" t="s">
        <v>1632</v>
      </c>
      <c r="J36" s="161"/>
      <c r="K36" s="15">
        <f t="shared" si="0"/>
        <v>0</v>
      </c>
      <c r="L36" s="16"/>
      <c r="M36" s="16">
        <f t="shared" si="1"/>
        <v>0</v>
      </c>
      <c r="N36" s="16"/>
      <c r="O36" s="15">
        <f t="shared" si="9"/>
        <v>0</v>
      </c>
      <c r="P36" s="17"/>
      <c r="Q36" s="15">
        <f t="shared" si="3"/>
        <v>0</v>
      </c>
      <c r="R36" s="15"/>
      <c r="S36" s="15">
        <f t="shared" si="4"/>
        <v>0</v>
      </c>
      <c r="T36" s="127"/>
      <c r="U36" s="15">
        <f t="shared" si="8"/>
        <v>0</v>
      </c>
      <c r="V36" s="539"/>
      <c r="W36" s="539"/>
    </row>
    <row r="37" spans="1:23" ht="21" customHeight="1" x14ac:dyDescent="0.25">
      <c r="A37" s="586" t="s">
        <v>136</v>
      </c>
      <c r="B37" s="587"/>
      <c r="C37" s="97" t="s">
        <v>5125</v>
      </c>
      <c r="D37" s="50">
        <v>71187549</v>
      </c>
      <c r="E37" s="50" t="s">
        <v>84</v>
      </c>
      <c r="F37" s="79" t="s">
        <v>5100</v>
      </c>
      <c r="G37" s="105"/>
      <c r="H37" s="105"/>
      <c r="I37" s="105" t="s">
        <v>780</v>
      </c>
      <c r="J37" s="55">
        <v>0.62013888888888891</v>
      </c>
      <c r="K37" s="41">
        <f t="shared" si="0"/>
        <v>0.62013888888888891</v>
      </c>
      <c r="L37" s="70">
        <v>0.62152777777777779</v>
      </c>
      <c r="M37" s="70">
        <f t="shared" si="1"/>
        <v>0.62152777777777779</v>
      </c>
      <c r="N37" s="70">
        <v>0.62916666666666665</v>
      </c>
      <c r="O37" s="41">
        <f t="shared" si="9"/>
        <v>0.62916666666666665</v>
      </c>
      <c r="P37" s="71">
        <v>0.67638888888888893</v>
      </c>
      <c r="Q37" s="41">
        <f t="shared" si="3"/>
        <v>0.67638888888888893</v>
      </c>
      <c r="R37" s="41">
        <v>0.69166666666666665</v>
      </c>
      <c r="S37" s="41">
        <f t="shared" si="4"/>
        <v>0.69166666666666665</v>
      </c>
      <c r="T37" s="126">
        <v>0.7319444444444444</v>
      </c>
      <c r="U37" s="72">
        <f t="shared" si="8"/>
        <v>0.7319444444444444</v>
      </c>
      <c r="V37" s="539">
        <v>80</v>
      </c>
      <c r="W37" s="539"/>
    </row>
    <row r="38" spans="1:23" ht="21" customHeight="1" x14ac:dyDescent="0.25">
      <c r="A38" s="586" t="s">
        <v>240</v>
      </c>
      <c r="B38" s="587"/>
      <c r="C38" s="148" t="s">
        <v>5126</v>
      </c>
      <c r="D38" s="50">
        <v>71415439</v>
      </c>
      <c r="E38" s="201" t="s">
        <v>45</v>
      </c>
      <c r="F38" s="79" t="s">
        <v>5100</v>
      </c>
      <c r="G38" s="105" t="s">
        <v>75</v>
      </c>
      <c r="H38" s="105"/>
      <c r="I38" s="105" t="s">
        <v>780</v>
      </c>
      <c r="J38" s="55">
        <v>0.63888888888888884</v>
      </c>
      <c r="K38" s="41">
        <f t="shared" si="0"/>
        <v>0.63888888888888884</v>
      </c>
      <c r="L38" s="70">
        <v>0.63958333333333328</v>
      </c>
      <c r="M38" s="70">
        <f t="shared" si="1"/>
        <v>0.63958333333333328</v>
      </c>
      <c r="N38" s="70">
        <v>0.64722222222222225</v>
      </c>
      <c r="O38" s="41">
        <f t="shared" si="9"/>
        <v>0.64722222222222225</v>
      </c>
      <c r="P38" s="71">
        <v>0.7006944444444444</v>
      </c>
      <c r="Q38" s="41">
        <f t="shared" si="3"/>
        <v>0.7006944444444444</v>
      </c>
      <c r="R38" s="41">
        <v>0.7319444444444444</v>
      </c>
      <c r="S38" s="41">
        <f t="shared" si="4"/>
        <v>0.7319444444444444</v>
      </c>
      <c r="T38" s="126">
        <v>0.75347222222222221</v>
      </c>
      <c r="U38" s="126">
        <f t="shared" si="8"/>
        <v>0.75347222222222221</v>
      </c>
      <c r="V38" s="539">
        <v>80</v>
      </c>
      <c r="W38" s="539">
        <v>50</v>
      </c>
    </row>
    <row r="39" spans="1:23" s="46" customFormat="1" ht="21" customHeight="1" x14ac:dyDescent="0.25">
      <c r="A39" s="586" t="s">
        <v>454</v>
      </c>
      <c r="B39" s="587"/>
      <c r="C39" s="187" t="s">
        <v>5127</v>
      </c>
      <c r="D39" s="129">
        <v>44345772</v>
      </c>
      <c r="E39" s="50" t="s">
        <v>84</v>
      </c>
      <c r="F39" s="79" t="s">
        <v>5100</v>
      </c>
      <c r="G39" s="184" t="s">
        <v>203</v>
      </c>
      <c r="H39" s="182"/>
      <c r="I39" s="50" t="s">
        <v>1238</v>
      </c>
      <c r="J39" s="55">
        <v>0.64166666666666672</v>
      </c>
      <c r="K39" s="41">
        <f t="shared" si="0"/>
        <v>0.64166666666666672</v>
      </c>
      <c r="L39" s="70">
        <v>0.64722222222222225</v>
      </c>
      <c r="M39" s="70">
        <f t="shared" si="1"/>
        <v>0.64722222222222225</v>
      </c>
      <c r="N39" s="70">
        <v>0.65208333333333335</v>
      </c>
      <c r="O39" s="70">
        <f t="shared" si="9"/>
        <v>0.65208333333333335</v>
      </c>
      <c r="P39" s="70">
        <v>0.70277777777777772</v>
      </c>
      <c r="Q39" s="70">
        <f t="shared" si="3"/>
        <v>0.70277777777777772</v>
      </c>
      <c r="R39" s="70">
        <v>0.73888888888888893</v>
      </c>
      <c r="S39" s="70">
        <f t="shared" si="4"/>
        <v>0.73888888888888893</v>
      </c>
      <c r="T39" s="126">
        <v>0.75069444444444444</v>
      </c>
      <c r="U39" s="126">
        <f t="shared" si="8"/>
        <v>0.75069444444444444</v>
      </c>
      <c r="V39" s="539">
        <v>80</v>
      </c>
      <c r="W39" s="539"/>
    </row>
    <row r="40" spans="1:23" ht="21" customHeight="1" x14ac:dyDescent="0.25">
      <c r="A40" s="586" t="s">
        <v>244</v>
      </c>
      <c r="B40" s="587"/>
      <c r="C40" s="543" t="s">
        <v>5128</v>
      </c>
      <c r="D40" s="129">
        <v>44503080</v>
      </c>
      <c r="E40" s="201" t="s">
        <v>45</v>
      </c>
      <c r="F40" s="79" t="s">
        <v>60</v>
      </c>
      <c r="G40" s="105" t="s">
        <v>370</v>
      </c>
      <c r="H40" s="245"/>
      <c r="I40" s="245" t="s">
        <v>95</v>
      </c>
      <c r="J40" s="55">
        <v>0.6479166666666667</v>
      </c>
      <c r="K40" s="41">
        <f t="shared" si="0"/>
        <v>0.6479166666666667</v>
      </c>
      <c r="L40" s="70">
        <v>0.65347222222222223</v>
      </c>
      <c r="M40" s="70">
        <f t="shared" si="1"/>
        <v>0.65347222222222223</v>
      </c>
      <c r="N40" s="70">
        <v>0.66180555555555554</v>
      </c>
      <c r="O40" s="70">
        <f t="shared" si="9"/>
        <v>0.66180555555555554</v>
      </c>
      <c r="P40" s="70">
        <v>0.71250000000000002</v>
      </c>
      <c r="Q40" s="70">
        <f t="shared" si="3"/>
        <v>0.71250000000000002</v>
      </c>
      <c r="R40" s="70">
        <v>0.74583333333333335</v>
      </c>
      <c r="S40" s="70">
        <f t="shared" si="4"/>
        <v>0.74583333333333335</v>
      </c>
      <c r="T40" s="126">
        <v>0.75763888888888886</v>
      </c>
      <c r="U40" s="126">
        <f t="shared" si="8"/>
        <v>0.75763888888888886</v>
      </c>
      <c r="V40" s="541">
        <v>80</v>
      </c>
      <c r="W40" s="110">
        <v>30</v>
      </c>
    </row>
    <row r="41" spans="1:23" s="46" customFormat="1" ht="21" customHeight="1" x14ac:dyDescent="0.25">
      <c r="A41" s="586" t="s">
        <v>245</v>
      </c>
      <c r="B41" s="587"/>
      <c r="C41" s="152" t="s">
        <v>5129</v>
      </c>
      <c r="D41" s="50">
        <v>71599224</v>
      </c>
      <c r="E41" s="201" t="s">
        <v>45</v>
      </c>
      <c r="F41" s="79" t="s">
        <v>60</v>
      </c>
      <c r="G41" s="245"/>
      <c r="H41" s="245"/>
      <c r="I41" s="245" t="s">
        <v>861</v>
      </c>
      <c r="J41" s="55">
        <v>0.68680555555555556</v>
      </c>
      <c r="K41" s="41">
        <f t="shared" si="0"/>
        <v>0.68680555555555556</v>
      </c>
      <c r="L41" s="70">
        <v>0.6875</v>
      </c>
      <c r="M41" s="70">
        <f t="shared" si="1"/>
        <v>0.6875</v>
      </c>
      <c r="N41" s="70">
        <v>0.69652777777777775</v>
      </c>
      <c r="O41" s="41">
        <f t="shared" si="9"/>
        <v>0.69652777777777775</v>
      </c>
      <c r="P41" s="71">
        <v>0.7416666666666667</v>
      </c>
      <c r="Q41" s="41">
        <f t="shared" si="3"/>
        <v>0.7416666666666667</v>
      </c>
      <c r="R41" s="41">
        <v>0.75624999999999998</v>
      </c>
      <c r="S41" s="41">
        <f t="shared" si="4"/>
        <v>0.75624999999999998</v>
      </c>
      <c r="T41" s="235">
        <v>0.77222222222222225</v>
      </c>
      <c r="U41" s="41">
        <f t="shared" si="8"/>
        <v>0.77222222222222225</v>
      </c>
      <c r="V41" s="541">
        <v>80</v>
      </c>
      <c r="W41" s="110"/>
    </row>
    <row r="42" spans="1:23" ht="21" customHeight="1" x14ac:dyDescent="0.25">
      <c r="A42" s="586" t="s">
        <v>246</v>
      </c>
      <c r="B42" s="587"/>
      <c r="C42" s="152" t="s">
        <v>5130</v>
      </c>
      <c r="D42" s="50">
        <v>74822151</v>
      </c>
      <c r="E42" s="174" t="s">
        <v>138</v>
      </c>
      <c r="F42" s="79" t="s">
        <v>799</v>
      </c>
      <c r="G42" s="105" t="s">
        <v>194</v>
      </c>
      <c r="H42" s="186"/>
      <c r="I42" s="186" t="s">
        <v>159</v>
      </c>
      <c r="J42" s="55">
        <v>0.6791666666666667</v>
      </c>
      <c r="K42" s="41">
        <f t="shared" si="0"/>
        <v>0.6791666666666667</v>
      </c>
      <c r="L42" s="70">
        <v>0.68125000000000002</v>
      </c>
      <c r="M42" s="70">
        <f t="shared" si="1"/>
        <v>0.68125000000000002</v>
      </c>
      <c r="N42" s="70">
        <v>0.68611111111111112</v>
      </c>
      <c r="O42" s="70">
        <f t="shared" si="9"/>
        <v>0.68611111111111112</v>
      </c>
      <c r="P42" s="70">
        <v>0.73055555555555551</v>
      </c>
      <c r="Q42" s="70">
        <f t="shared" si="3"/>
        <v>0.73055555555555551</v>
      </c>
      <c r="R42" s="70">
        <v>0.75</v>
      </c>
      <c r="S42" s="70">
        <f t="shared" si="4"/>
        <v>0.75</v>
      </c>
      <c r="T42" s="126">
        <v>0.76249999999999996</v>
      </c>
      <c r="U42" s="126">
        <f t="shared" si="8"/>
        <v>0.76249999999999996</v>
      </c>
      <c r="V42" s="541">
        <v>140</v>
      </c>
      <c r="W42" s="110"/>
    </row>
    <row r="43" spans="1:23" ht="21" customHeight="1" x14ac:dyDescent="0.25">
      <c r="A43" s="589"/>
      <c r="B43" s="589"/>
    </row>
    <row r="44" spans="1:23" ht="21" customHeight="1" x14ac:dyDescent="0.25">
      <c r="A44" s="589"/>
      <c r="B44" s="589"/>
    </row>
    <row r="45" spans="1:23" ht="21" customHeight="1" x14ac:dyDescent="0.25">
      <c r="A45" s="589"/>
      <c r="B45" s="589"/>
    </row>
    <row r="46" spans="1:23" ht="21" customHeight="1" x14ac:dyDescent="0.25">
      <c r="A46" s="589"/>
      <c r="B46" s="589"/>
    </row>
    <row r="47" spans="1:23" ht="21" customHeight="1" x14ac:dyDescent="0.25">
      <c r="A47" s="589"/>
      <c r="B47" s="589"/>
    </row>
    <row r="48" spans="1:23" ht="21" customHeight="1" x14ac:dyDescent="0.25">
      <c r="A48" s="589"/>
      <c r="B48" s="589"/>
    </row>
    <row r="49" spans="1:2" ht="21" customHeight="1" x14ac:dyDescent="0.25">
      <c r="A49" s="589"/>
      <c r="B49" s="589"/>
    </row>
    <row r="50" spans="1:2" ht="21" customHeight="1" x14ac:dyDescent="0.25">
      <c r="A50" s="589"/>
      <c r="B50" s="589"/>
    </row>
    <row r="51" spans="1:2" ht="21" customHeight="1" x14ac:dyDescent="0.25">
      <c r="A51" s="589"/>
      <c r="B51" s="589"/>
    </row>
    <row r="52" spans="1:2" ht="21" customHeight="1" x14ac:dyDescent="0.25">
      <c r="A52" s="589"/>
      <c r="B52" s="589"/>
    </row>
    <row r="53" spans="1:2" ht="21" customHeight="1" x14ac:dyDescent="0.25">
      <c r="A53" s="589"/>
      <c r="B53" s="589"/>
    </row>
    <row r="54" spans="1:2" ht="21" customHeight="1" x14ac:dyDescent="0.25">
      <c r="A54" s="589"/>
      <c r="B54" s="589"/>
    </row>
    <row r="55" spans="1:2" ht="21" customHeight="1" x14ac:dyDescent="0.25">
      <c r="A55" s="589"/>
      <c r="B55" s="589"/>
    </row>
    <row r="56" spans="1:2" ht="21" customHeight="1" x14ac:dyDescent="0.25">
      <c r="A56" s="589"/>
      <c r="B56" s="589"/>
    </row>
    <row r="57" spans="1:2" ht="21" customHeight="1" x14ac:dyDescent="0.25">
      <c r="A57" s="589"/>
      <c r="B57" s="589"/>
    </row>
    <row r="58" spans="1:2" ht="21" customHeight="1" x14ac:dyDescent="0.25">
      <c r="A58" s="589"/>
      <c r="B58" s="589"/>
    </row>
    <row r="59" spans="1:2" ht="21" customHeight="1" x14ac:dyDescent="0.25">
      <c r="A59" s="589"/>
      <c r="B59" s="589"/>
    </row>
    <row r="60" spans="1:2" ht="21" customHeight="1" x14ac:dyDescent="0.25">
      <c r="A60" s="589"/>
      <c r="B60" s="589"/>
    </row>
    <row r="61" spans="1:2" ht="21" customHeight="1" x14ac:dyDescent="0.25">
      <c r="A61" s="589"/>
      <c r="B61" s="589"/>
    </row>
    <row r="62" spans="1:2" ht="21" customHeight="1" x14ac:dyDescent="0.25">
      <c r="A62" s="589"/>
      <c r="B62" s="589"/>
    </row>
    <row r="63" spans="1:2" ht="21" customHeight="1" x14ac:dyDescent="0.25">
      <c r="A63" s="589"/>
      <c r="B63" s="589"/>
    </row>
    <row r="64" spans="1:2" ht="21" customHeight="1" x14ac:dyDescent="0.25">
      <c r="A64" s="589"/>
      <c r="B64" s="589"/>
    </row>
    <row r="65" spans="1:8" ht="21" customHeight="1" x14ac:dyDescent="0.25">
      <c r="A65" s="589"/>
      <c r="B65" s="589"/>
    </row>
    <row r="66" spans="1:8" ht="21" customHeight="1" x14ac:dyDescent="0.25">
      <c r="A66" s="589"/>
      <c r="B66" s="589"/>
    </row>
    <row r="67" spans="1:8" ht="18" customHeight="1" x14ac:dyDescent="0.25"/>
    <row r="68" spans="1:8" ht="15.75" customHeight="1" x14ac:dyDescent="0.25">
      <c r="B68" t="s">
        <v>6768</v>
      </c>
      <c r="C68" t="s">
        <v>6769</v>
      </c>
      <c r="D68" t="s">
        <v>6770</v>
      </c>
      <c r="E68" t="s">
        <v>6771</v>
      </c>
      <c r="F68" t="s">
        <v>6772</v>
      </c>
      <c r="G68" t="s">
        <v>6773</v>
      </c>
      <c r="H68" t="s">
        <v>6774</v>
      </c>
    </row>
    <row r="69" spans="1:8" ht="18" customHeight="1" x14ac:dyDescent="0.25"/>
    <row r="70" spans="1:8" ht="18" customHeight="1" x14ac:dyDescent="0.25"/>
    <row r="71" spans="1:8" ht="18" customHeight="1" x14ac:dyDescent="0.25"/>
    <row r="72" spans="1:8" ht="18" customHeight="1" x14ac:dyDescent="0.25"/>
    <row r="73" spans="1:8" ht="18" customHeight="1" x14ac:dyDescent="0.25"/>
    <row r="74" spans="1:8" ht="18" customHeight="1" x14ac:dyDescent="0.25"/>
    <row r="75" spans="1:8" ht="18" customHeight="1" x14ac:dyDescent="0.25"/>
    <row r="76" spans="1:8" ht="18" customHeight="1" x14ac:dyDescent="0.25"/>
    <row r="77" spans="1:8" ht="18" customHeight="1" x14ac:dyDescent="0.25"/>
    <row r="78" spans="1:8" ht="18" customHeight="1" x14ac:dyDescent="0.25"/>
    <row r="79" spans="1:8" ht="18" customHeight="1" x14ac:dyDescent="0.25"/>
    <row r="80" spans="1:8" ht="18" customHeight="1" x14ac:dyDescent="0.25"/>
    <row r="81" spans="2:6" ht="18" customHeight="1" x14ac:dyDescent="0.25"/>
    <row r="82" spans="2:6" ht="18" customHeight="1" x14ac:dyDescent="0.25"/>
    <row r="83" spans="2:6" ht="18" customHeight="1" x14ac:dyDescent="0.25"/>
    <row r="84" spans="2:6" ht="18" customHeight="1" x14ac:dyDescent="0.25"/>
    <row r="85" spans="2:6" ht="18" customHeight="1" x14ac:dyDescent="0.25"/>
    <row r="86" spans="2:6" ht="18" customHeight="1" x14ac:dyDescent="0.25"/>
    <row r="87" spans="2:6" ht="18" customHeight="1" x14ac:dyDescent="0.25"/>
    <row r="88" spans="2:6" ht="18" customHeight="1" x14ac:dyDescent="0.25"/>
    <row r="89" spans="2:6" ht="18" customHeight="1" x14ac:dyDescent="0.25"/>
    <row r="90" spans="2:6" ht="18" customHeight="1" x14ac:dyDescent="0.25"/>
    <row r="91" spans="2:6" ht="21" customHeight="1" x14ac:dyDescent="0.25"/>
    <row r="92" spans="2:6" ht="15.75" customHeight="1" x14ac:dyDescent="0.25">
      <c r="B92" t="s">
        <v>6768</v>
      </c>
      <c r="C92" t="s">
        <v>6769</v>
      </c>
      <c r="D92" t="s">
        <v>6770</v>
      </c>
      <c r="E92" t="s">
        <v>6771</v>
      </c>
      <c r="F92" t="s">
        <v>6772</v>
      </c>
    </row>
    <row r="93" spans="2:6" ht="15.75" customHeight="1" x14ac:dyDescent="0.25"/>
    <row r="94" spans="2:6" ht="15.75" customHeight="1" x14ac:dyDescent="0.25"/>
    <row r="95" spans="2:6" ht="21" customHeight="1" x14ac:dyDescent="0.25"/>
    <row r="96" spans="2:6" ht="21" customHeight="1" x14ac:dyDescent="0.25"/>
    <row r="97" spans="3:9" ht="18.75" customHeight="1" x14ac:dyDescent="0.25"/>
    <row r="98" spans="3:9" ht="15.75" customHeight="1" x14ac:dyDescent="0.25"/>
    <row r="99" spans="3:9" ht="15.75" customHeight="1" x14ac:dyDescent="0.25"/>
    <row r="100" spans="3:9" ht="18.75" customHeight="1" x14ac:dyDescent="0.25"/>
    <row r="104" spans="3:9" x14ac:dyDescent="0.25">
      <c r="C104" t="s">
        <v>6768</v>
      </c>
      <c r="D104" t="s">
        <v>6769</v>
      </c>
      <c r="E104" t="s">
        <v>6770</v>
      </c>
      <c r="F104" t="s">
        <v>6771</v>
      </c>
      <c r="G104" t="s">
        <v>6772</v>
      </c>
      <c r="H104" t="s">
        <v>6773</v>
      </c>
      <c r="I104" t="s">
        <v>6774</v>
      </c>
    </row>
    <row r="105" spans="3:9" ht="15.75" customHeight="1" x14ac:dyDescent="0.25"/>
    <row r="106" spans="3:9" ht="15.75" customHeight="1" x14ac:dyDescent="0.25"/>
    <row r="107" spans="3:9" ht="15.75" customHeight="1" x14ac:dyDescent="0.25"/>
    <row r="108" spans="3:9" ht="15.75" customHeight="1" x14ac:dyDescent="0.25"/>
    <row r="109" spans="3:9" ht="15.75" customHeight="1" x14ac:dyDescent="0.25"/>
    <row r="110" spans="3:9" ht="15.75" customHeight="1" x14ac:dyDescent="0.25"/>
    <row r="111" spans="3:9" ht="15.75" customHeight="1" x14ac:dyDescent="0.25"/>
    <row r="112" spans="3:9" ht="18.75" customHeight="1" x14ac:dyDescent="0.25"/>
    <row r="113" ht="15.75" customHeight="1" x14ac:dyDescent="0.25"/>
  </sheetData>
  <mergeCells count="71">
    <mergeCell ref="A59:B59"/>
    <mergeCell ref="N1:O1"/>
    <mergeCell ref="A3:B3"/>
    <mergeCell ref="A12:B12"/>
    <mergeCell ref="A26:B26"/>
    <mergeCell ref="A21:B21"/>
    <mergeCell ref="A11:B11"/>
    <mergeCell ref="A24:B24"/>
    <mergeCell ref="A15:B15"/>
    <mergeCell ref="A65:B65"/>
    <mergeCell ref="A41:B41"/>
    <mergeCell ref="A37:B37"/>
    <mergeCell ref="A46:B46"/>
    <mergeCell ref="A66:B66"/>
    <mergeCell ref="A56:B56"/>
    <mergeCell ref="A55:B55"/>
    <mergeCell ref="A50:B50"/>
    <mergeCell ref="A63:B63"/>
    <mergeCell ref="A58:B58"/>
    <mergeCell ref="A61:B61"/>
    <mergeCell ref="A54:B54"/>
    <mergeCell ref="A64:B64"/>
    <mergeCell ref="A60:B60"/>
    <mergeCell ref="A51:B51"/>
    <mergeCell ref="A49:B49"/>
    <mergeCell ref="T1:U1"/>
    <mergeCell ref="A47:B47"/>
    <mergeCell ref="A5:B5"/>
    <mergeCell ref="L1:M1"/>
    <mergeCell ref="A32:B32"/>
    <mergeCell ref="A42:B42"/>
    <mergeCell ref="A14:B14"/>
    <mergeCell ref="A23:B23"/>
    <mergeCell ref="A17:B17"/>
    <mergeCell ref="A8:B8"/>
    <mergeCell ref="A22:B22"/>
    <mergeCell ref="A35:B35"/>
    <mergeCell ref="P1:Q1"/>
    <mergeCell ref="A36:B36"/>
    <mergeCell ref="A1:B1"/>
    <mergeCell ref="A6:B6"/>
    <mergeCell ref="A9:B9"/>
    <mergeCell ref="A31:B31"/>
    <mergeCell ref="A2:B2"/>
    <mergeCell ref="A57:B57"/>
    <mergeCell ref="A33:B33"/>
    <mergeCell ref="A53:B53"/>
    <mergeCell ref="A16:B16"/>
    <mergeCell ref="A7:B7"/>
    <mergeCell ref="A25:B25"/>
    <mergeCell ref="A18:B18"/>
    <mergeCell ref="A27:B27"/>
    <mergeCell ref="A45:B45"/>
    <mergeCell ref="A48:B48"/>
    <mergeCell ref="A30:B30"/>
    <mergeCell ref="R1:S1"/>
    <mergeCell ref="A34:B34"/>
    <mergeCell ref="A4:B4"/>
    <mergeCell ref="A62:B62"/>
    <mergeCell ref="A20:B20"/>
    <mergeCell ref="A38:B38"/>
    <mergeCell ref="A29:B29"/>
    <mergeCell ref="A52:B52"/>
    <mergeCell ref="A43:B43"/>
    <mergeCell ref="A19:B19"/>
    <mergeCell ref="A10:B10"/>
    <mergeCell ref="A28:B28"/>
    <mergeCell ref="A13:B13"/>
    <mergeCell ref="A44:B44"/>
    <mergeCell ref="A39:B39"/>
    <mergeCell ref="A40:B40"/>
  </mergeCells>
  <pageMargins left="0.7" right="0.7" top="0.75" bottom="0.75" header="0.3" footer="0.3"/>
  <pageSetup paperSize="9" fitToWidth="0" orientation="landscape"/>
  <tableParts count="3">
    <tablePart r:id="rId1"/>
    <tablePart r:id="rId2"/>
    <tablePart r:id="rId3"/>
  </tableParts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400-000000000000}">
  <sheetPr codeName="Hoja405">
    <pageSetUpPr fitToPage="1"/>
  </sheetPr>
  <dimension ref="A1:W112"/>
  <sheetViews>
    <sheetView topLeftCell="A12" workbookViewId="0">
      <selection activeCell="I16" sqref="C16:I16"/>
    </sheetView>
  </sheetViews>
  <sheetFormatPr baseColWidth="10" defaultColWidth="9.140625" defaultRowHeight="15" x14ac:dyDescent="0.25"/>
  <cols>
    <col min="1" max="2" width="2.7109375" customWidth="1"/>
    <col min="3" max="3" width="44.85546875" customWidth="1"/>
    <col min="4" max="4" width="14.5703125" customWidth="1"/>
    <col min="5" max="5" width="21.85546875" customWidth="1"/>
    <col min="6" max="6" width="22" customWidth="1"/>
    <col min="7" max="7" width="24.7109375" customWidth="1"/>
    <col min="8" max="8" width="10.42578125" customWidth="1"/>
    <col min="9" max="9" width="25.140625" customWidth="1"/>
    <col min="10" max="10" width="13.28515625" customWidth="1"/>
    <col min="11" max="11" width="13.5703125" customWidth="1"/>
    <col min="12" max="12" width="14.28515625" customWidth="1"/>
    <col min="13" max="13" width="13.7109375" customWidth="1"/>
    <col min="14" max="15" width="14.7109375" customWidth="1"/>
    <col min="16" max="16" width="15.28515625" customWidth="1"/>
    <col min="17" max="17" width="14.85546875" customWidth="1"/>
    <col min="18" max="19" width="15.42578125" customWidth="1"/>
    <col min="20" max="20" width="17" customWidth="1"/>
    <col min="21" max="21" width="17.85546875" customWidth="1"/>
    <col min="24" max="24" width="22.85546875" customWidth="1"/>
  </cols>
  <sheetData>
    <row r="1" spans="1:23" ht="46.5" customHeight="1" x14ac:dyDescent="0.25">
      <c r="A1" s="596" t="s">
        <v>0</v>
      </c>
      <c r="B1" s="597"/>
      <c r="C1" s="10" t="s">
        <v>1</v>
      </c>
      <c r="D1" s="10" t="s">
        <v>2</v>
      </c>
      <c r="E1" s="25" t="s">
        <v>3</v>
      </c>
      <c r="F1" s="20" t="s">
        <v>4</v>
      </c>
      <c r="G1" s="1" t="s">
        <v>5</v>
      </c>
      <c r="H1" s="35" t="s">
        <v>6</v>
      </c>
      <c r="I1" s="2" t="s">
        <v>7</v>
      </c>
      <c r="J1" s="3" t="s">
        <v>8</v>
      </c>
      <c r="K1" s="3" t="s">
        <v>9</v>
      </c>
      <c r="L1" s="593" t="s">
        <v>10</v>
      </c>
      <c r="M1" s="592"/>
      <c r="N1" s="599" t="s">
        <v>11</v>
      </c>
      <c r="O1" s="592"/>
      <c r="P1" s="595" t="s">
        <v>12</v>
      </c>
      <c r="Q1" s="592"/>
      <c r="R1" s="594" t="s">
        <v>13</v>
      </c>
      <c r="S1" s="592"/>
      <c r="T1" s="591" t="s">
        <v>14</v>
      </c>
      <c r="U1" s="592"/>
      <c r="W1" s="110"/>
    </row>
    <row r="2" spans="1:23" ht="21" customHeight="1" x14ac:dyDescent="0.25">
      <c r="A2" s="586" t="s">
        <v>15</v>
      </c>
      <c r="B2" s="587"/>
      <c r="C2" s="97" t="s">
        <v>5131</v>
      </c>
      <c r="D2" s="50">
        <v>73536219</v>
      </c>
      <c r="E2" s="174" t="s">
        <v>138</v>
      </c>
      <c r="F2" s="79" t="s">
        <v>1153</v>
      </c>
      <c r="G2" s="200"/>
      <c r="H2" s="446"/>
      <c r="I2" s="200" t="s">
        <v>4688</v>
      </c>
      <c r="J2" s="55">
        <v>0.34027777777777779</v>
      </c>
      <c r="K2" s="41">
        <f t="shared" ref="K2:K43" si="0">J2+$K$61</f>
        <v>0.34027777777777779</v>
      </c>
      <c r="L2" s="41">
        <v>0.34027777777777779</v>
      </c>
      <c r="M2" s="41">
        <f t="shared" ref="M2:M43" si="1">L2+$M$62</f>
        <v>0.34027777777777779</v>
      </c>
      <c r="N2" s="70">
        <v>0.35</v>
      </c>
      <c r="O2" s="41">
        <f t="shared" ref="O2:O43" si="2">N2+$O$62</f>
        <v>0.35</v>
      </c>
      <c r="P2" s="71">
        <v>0.39305555555555549</v>
      </c>
      <c r="Q2" s="41">
        <f t="shared" ref="Q2:Q23" si="3">P2+$Q$62</f>
        <v>0.39305555555555549</v>
      </c>
      <c r="R2" s="41">
        <v>0.40416666666666667</v>
      </c>
      <c r="S2" s="41">
        <f t="shared" ref="S2:S43" si="4">R2+$S$62</f>
        <v>0.40416666666666667</v>
      </c>
      <c r="T2" s="126">
        <v>0.41666666666666669</v>
      </c>
      <c r="U2" s="72">
        <f t="shared" ref="U2:U43" si="5">T2+$U$62</f>
        <v>0.41666666666666669</v>
      </c>
      <c r="V2" s="539">
        <v>80</v>
      </c>
      <c r="W2" s="539"/>
    </row>
    <row r="3" spans="1:23" ht="21" customHeight="1" x14ac:dyDescent="0.25">
      <c r="A3" s="586" t="s">
        <v>21</v>
      </c>
      <c r="B3" s="587"/>
      <c r="C3" s="97" t="s">
        <v>5132</v>
      </c>
      <c r="D3" s="50">
        <v>8709088</v>
      </c>
      <c r="E3" s="50" t="s">
        <v>1317</v>
      </c>
      <c r="F3" s="79" t="s">
        <v>1156</v>
      </c>
      <c r="G3" s="105" t="s">
        <v>5133</v>
      </c>
      <c r="H3" s="182"/>
      <c r="I3" s="50" t="s">
        <v>5134</v>
      </c>
      <c r="J3" s="55">
        <v>0.34583333333333333</v>
      </c>
      <c r="K3" s="41">
        <f t="shared" si="0"/>
        <v>0.34583333333333333</v>
      </c>
      <c r="L3" s="41">
        <v>0.34652777777777782</v>
      </c>
      <c r="M3" s="41">
        <f t="shared" si="1"/>
        <v>0.34652777777777782</v>
      </c>
      <c r="N3" s="70">
        <v>0.35486111111111113</v>
      </c>
      <c r="O3" s="41">
        <f t="shared" si="2"/>
        <v>0.35486111111111113</v>
      </c>
      <c r="P3" s="71">
        <v>0.39861111111111108</v>
      </c>
      <c r="Q3" s="41">
        <f t="shared" si="3"/>
        <v>0.39861111111111108</v>
      </c>
      <c r="R3" s="41">
        <v>0.41041666666666671</v>
      </c>
      <c r="S3" s="41">
        <f t="shared" si="4"/>
        <v>0.41041666666666671</v>
      </c>
      <c r="T3" s="126">
        <v>0.43333333333333329</v>
      </c>
      <c r="U3" s="72">
        <f t="shared" si="5"/>
        <v>0.43333333333333329</v>
      </c>
      <c r="V3" s="539">
        <v>80</v>
      </c>
      <c r="W3" s="539"/>
    </row>
    <row r="4" spans="1:23" ht="21" customHeight="1" x14ac:dyDescent="0.25">
      <c r="A4" s="586" t="s">
        <v>26</v>
      </c>
      <c r="B4" s="587"/>
      <c r="C4" s="97" t="s">
        <v>5135</v>
      </c>
      <c r="D4" s="50">
        <v>45472228</v>
      </c>
      <c r="E4" s="50" t="s">
        <v>17</v>
      </c>
      <c r="F4" s="79" t="s">
        <v>1156</v>
      </c>
      <c r="G4" s="105" t="s">
        <v>341</v>
      </c>
      <c r="H4" s="425"/>
      <c r="I4" s="503" t="s">
        <v>1603</v>
      </c>
      <c r="J4" s="55">
        <v>0.35069444444444442</v>
      </c>
      <c r="K4" s="41">
        <f t="shared" si="0"/>
        <v>0.35069444444444442</v>
      </c>
      <c r="L4" s="41">
        <v>0.35138888888888892</v>
      </c>
      <c r="M4" s="41">
        <f t="shared" si="1"/>
        <v>0.35138888888888892</v>
      </c>
      <c r="N4" s="70">
        <v>0.3576388888888889</v>
      </c>
      <c r="O4" s="41">
        <f t="shared" si="2"/>
        <v>0.3576388888888889</v>
      </c>
      <c r="P4" s="71">
        <v>0.40416666666666667</v>
      </c>
      <c r="Q4" s="41">
        <f t="shared" si="3"/>
        <v>0.40416666666666667</v>
      </c>
      <c r="R4" s="41">
        <v>0.41666666666666669</v>
      </c>
      <c r="S4" s="41">
        <f t="shared" si="4"/>
        <v>0.41666666666666669</v>
      </c>
      <c r="T4" s="126">
        <v>0.42777777777777781</v>
      </c>
      <c r="U4" s="72">
        <f t="shared" si="5"/>
        <v>0.42777777777777781</v>
      </c>
      <c r="V4" s="539">
        <v>80</v>
      </c>
      <c r="W4" s="539"/>
    </row>
    <row r="5" spans="1:23" ht="21" customHeight="1" x14ac:dyDescent="0.25">
      <c r="A5" s="586" t="s">
        <v>30</v>
      </c>
      <c r="B5" s="587"/>
      <c r="C5" s="148" t="s">
        <v>5136</v>
      </c>
      <c r="D5" s="50">
        <v>41915511</v>
      </c>
      <c r="E5" s="201" t="s">
        <v>45</v>
      </c>
      <c r="F5" s="79" t="s">
        <v>5100</v>
      </c>
      <c r="G5" s="105" t="s">
        <v>2124</v>
      </c>
      <c r="H5" s="329"/>
      <c r="I5" s="186" t="s">
        <v>25</v>
      </c>
      <c r="J5" s="55">
        <v>0.3527777777777778</v>
      </c>
      <c r="K5" s="41">
        <f t="shared" si="0"/>
        <v>0.3527777777777778</v>
      </c>
      <c r="L5" s="41">
        <v>0.35625000000000001</v>
      </c>
      <c r="M5" s="41">
        <f t="shared" si="1"/>
        <v>0.35625000000000001</v>
      </c>
      <c r="N5" s="70">
        <v>0.36180555555555549</v>
      </c>
      <c r="O5" s="41">
        <f t="shared" si="2"/>
        <v>0.36180555555555549</v>
      </c>
      <c r="P5" s="71">
        <v>0.40972222222222221</v>
      </c>
      <c r="Q5" s="41">
        <f t="shared" si="3"/>
        <v>0.40972222222222221</v>
      </c>
      <c r="R5" s="41">
        <v>0.42152777777777778</v>
      </c>
      <c r="S5" s="41">
        <f t="shared" si="4"/>
        <v>0.42152777777777778</v>
      </c>
      <c r="T5" s="126">
        <v>0.43958333333333333</v>
      </c>
      <c r="U5" s="72">
        <f t="shared" si="5"/>
        <v>0.43958333333333333</v>
      </c>
      <c r="V5" s="539">
        <v>130</v>
      </c>
      <c r="W5" s="539">
        <v>50</v>
      </c>
    </row>
    <row r="6" spans="1:23" ht="21" customHeight="1" x14ac:dyDescent="0.25">
      <c r="A6" s="586" t="s">
        <v>35</v>
      </c>
      <c r="B6" s="587"/>
      <c r="C6" s="97" t="s">
        <v>5137</v>
      </c>
      <c r="D6" s="50">
        <v>25557592</v>
      </c>
      <c r="E6" s="21" t="s">
        <v>301</v>
      </c>
      <c r="F6" s="79" t="s">
        <v>1156</v>
      </c>
      <c r="G6" s="105"/>
      <c r="H6" s="105"/>
      <c r="I6" s="105" t="s">
        <v>780</v>
      </c>
      <c r="J6" s="55">
        <v>0.35347222222222219</v>
      </c>
      <c r="K6" s="41">
        <f t="shared" si="0"/>
        <v>0.35347222222222219</v>
      </c>
      <c r="L6" s="41">
        <v>0.36041666666666672</v>
      </c>
      <c r="M6" s="41">
        <f t="shared" si="1"/>
        <v>0.36041666666666672</v>
      </c>
      <c r="N6" s="70">
        <v>0.36805555555555558</v>
      </c>
      <c r="O6" s="41">
        <f t="shared" si="2"/>
        <v>0.36805555555555558</v>
      </c>
      <c r="P6" s="71">
        <v>0.42152777777777778</v>
      </c>
      <c r="Q6" s="41">
        <f t="shared" si="3"/>
        <v>0.42152777777777778</v>
      </c>
      <c r="R6" s="41">
        <v>0.43333333333333329</v>
      </c>
      <c r="S6" s="41">
        <f t="shared" si="4"/>
        <v>0.43333333333333329</v>
      </c>
      <c r="T6" s="126">
        <v>0.45069444444444451</v>
      </c>
      <c r="U6" s="72">
        <f t="shared" si="5"/>
        <v>0.45069444444444451</v>
      </c>
      <c r="V6" s="539">
        <v>80</v>
      </c>
      <c r="W6" s="539"/>
    </row>
    <row r="7" spans="1:23" ht="21" customHeight="1" x14ac:dyDescent="0.25">
      <c r="A7" s="586" t="s">
        <v>40</v>
      </c>
      <c r="B7" s="587"/>
      <c r="C7" s="97" t="s">
        <v>5138</v>
      </c>
      <c r="D7" s="50">
        <v>42144218</v>
      </c>
      <c r="E7" s="50" t="s">
        <v>17</v>
      </c>
      <c r="F7" s="79" t="s">
        <v>1153</v>
      </c>
      <c r="G7" s="105"/>
      <c r="H7" s="180"/>
      <c r="I7" s="105" t="s">
        <v>780</v>
      </c>
      <c r="J7" s="55">
        <v>0.35416666666666669</v>
      </c>
      <c r="K7" s="41">
        <f t="shared" si="0"/>
        <v>0.35416666666666669</v>
      </c>
      <c r="L7" s="41">
        <v>0.36666666666666659</v>
      </c>
      <c r="M7" s="41">
        <f t="shared" si="1"/>
        <v>0.36666666666666659</v>
      </c>
      <c r="N7" s="70">
        <v>0.37291666666666667</v>
      </c>
      <c r="O7" s="41">
        <f t="shared" si="2"/>
        <v>0.37291666666666667</v>
      </c>
      <c r="P7" s="71">
        <v>0.44236111111111109</v>
      </c>
      <c r="Q7" s="41">
        <f t="shared" si="3"/>
        <v>0.44236111111111109</v>
      </c>
      <c r="R7" s="41">
        <v>0.45416666666666672</v>
      </c>
      <c r="S7" s="41">
        <f t="shared" si="4"/>
        <v>0.45416666666666672</v>
      </c>
      <c r="T7" s="126">
        <v>0.46666666666666667</v>
      </c>
      <c r="U7" s="72">
        <f t="shared" si="5"/>
        <v>0.46666666666666667</v>
      </c>
      <c r="V7" s="539">
        <v>80</v>
      </c>
      <c r="W7" s="539"/>
    </row>
    <row r="8" spans="1:23" ht="21" customHeight="1" x14ac:dyDescent="0.25">
      <c r="A8" s="586" t="s">
        <v>43</v>
      </c>
      <c r="B8" s="587"/>
      <c r="C8" s="97" t="s">
        <v>5139</v>
      </c>
      <c r="D8" s="50">
        <v>46957872</v>
      </c>
      <c r="E8" s="174" t="s">
        <v>138</v>
      </c>
      <c r="F8" s="79" t="s">
        <v>1153</v>
      </c>
      <c r="G8" s="256"/>
      <c r="H8" s="334"/>
      <c r="I8" s="256" t="s">
        <v>1292</v>
      </c>
      <c r="J8" s="55">
        <v>0.35555555555555562</v>
      </c>
      <c r="K8" s="41">
        <f t="shared" si="0"/>
        <v>0.35555555555555562</v>
      </c>
      <c r="L8" s="41">
        <v>0.37152777777777779</v>
      </c>
      <c r="M8" s="41">
        <f t="shared" si="1"/>
        <v>0.37152777777777779</v>
      </c>
      <c r="N8" s="70">
        <v>0.37708333333333333</v>
      </c>
      <c r="O8" s="41">
        <f t="shared" si="2"/>
        <v>0.37708333333333333</v>
      </c>
      <c r="P8" s="71">
        <v>0.44513888888888892</v>
      </c>
      <c r="Q8" s="41">
        <f t="shared" si="3"/>
        <v>0.44513888888888892</v>
      </c>
      <c r="R8" s="41">
        <v>0.45694444444444438</v>
      </c>
      <c r="S8" s="41">
        <f t="shared" si="4"/>
        <v>0.45694444444444438</v>
      </c>
      <c r="T8" s="126">
        <v>0.46805555555555561</v>
      </c>
      <c r="U8" s="72">
        <f t="shared" si="5"/>
        <v>0.46805555555555561</v>
      </c>
      <c r="V8" s="539">
        <v>80</v>
      </c>
      <c r="W8" s="539"/>
    </row>
    <row r="9" spans="1:23" ht="21" customHeight="1" x14ac:dyDescent="0.25">
      <c r="A9" s="586" t="s">
        <v>48</v>
      </c>
      <c r="B9" s="587"/>
      <c r="C9" s="97" t="s">
        <v>5140</v>
      </c>
      <c r="D9" s="50">
        <v>46894266</v>
      </c>
      <c r="E9" s="174" t="s">
        <v>138</v>
      </c>
      <c r="F9" s="79" t="s">
        <v>1153</v>
      </c>
      <c r="G9" s="256"/>
      <c r="H9" s="334"/>
      <c r="I9" s="256" t="s">
        <v>1292</v>
      </c>
      <c r="J9" s="55">
        <v>0.3576388888888889</v>
      </c>
      <c r="K9" s="41">
        <f t="shared" si="0"/>
        <v>0.3576388888888889</v>
      </c>
      <c r="L9" s="41">
        <v>0.37569444444444439</v>
      </c>
      <c r="M9" s="41">
        <f t="shared" si="1"/>
        <v>0.37569444444444439</v>
      </c>
      <c r="N9" s="70">
        <v>0.38819444444444451</v>
      </c>
      <c r="O9" s="41">
        <f t="shared" si="2"/>
        <v>0.38819444444444451</v>
      </c>
      <c r="P9" s="71">
        <v>0.45416666666666672</v>
      </c>
      <c r="Q9" s="41">
        <f t="shared" si="3"/>
        <v>0.45416666666666672</v>
      </c>
      <c r="R9" s="41">
        <v>0.46597222222222218</v>
      </c>
      <c r="S9" s="41">
        <f t="shared" si="4"/>
        <v>0.46597222222222218</v>
      </c>
      <c r="T9" s="126">
        <v>0.4777777777777778</v>
      </c>
      <c r="U9" s="72">
        <f t="shared" si="5"/>
        <v>0.4777777777777778</v>
      </c>
      <c r="V9" s="539">
        <v>80</v>
      </c>
      <c r="W9" s="539"/>
    </row>
    <row r="10" spans="1:23" ht="21" customHeight="1" x14ac:dyDescent="0.25">
      <c r="A10" s="586" t="s">
        <v>54</v>
      </c>
      <c r="B10" s="587"/>
      <c r="C10" s="97" t="s">
        <v>5141</v>
      </c>
      <c r="D10" s="50">
        <v>3762758</v>
      </c>
      <c r="E10" s="174" t="s">
        <v>138</v>
      </c>
      <c r="F10" s="79" t="s">
        <v>1156</v>
      </c>
      <c r="G10" s="256"/>
      <c r="H10" s="356" t="s">
        <v>248</v>
      </c>
      <c r="I10" s="256" t="s">
        <v>1292</v>
      </c>
      <c r="J10" s="55">
        <v>0.36180555555555549</v>
      </c>
      <c r="K10" s="41">
        <f t="shared" si="0"/>
        <v>0.36180555555555549</v>
      </c>
      <c r="L10" s="41">
        <v>0.38750000000000001</v>
      </c>
      <c r="M10" s="41">
        <f t="shared" si="1"/>
        <v>0.38750000000000001</v>
      </c>
      <c r="N10" s="70">
        <v>0.39305555555555549</v>
      </c>
      <c r="O10" s="41">
        <f t="shared" si="2"/>
        <v>0.39305555555555549</v>
      </c>
      <c r="P10" s="71">
        <v>0.45624999999999999</v>
      </c>
      <c r="Q10" s="41">
        <f t="shared" si="3"/>
        <v>0.45624999999999999</v>
      </c>
      <c r="R10" s="41">
        <v>0.46736111111111112</v>
      </c>
      <c r="S10" s="41">
        <f t="shared" si="4"/>
        <v>0.46736111111111112</v>
      </c>
      <c r="T10" s="126">
        <v>0.47916666666666669</v>
      </c>
      <c r="U10" s="72">
        <f t="shared" si="5"/>
        <v>0.47916666666666669</v>
      </c>
      <c r="V10" s="539">
        <v>80</v>
      </c>
      <c r="W10" s="539"/>
    </row>
    <row r="11" spans="1:23" s="46" customFormat="1" ht="21" customHeight="1" x14ac:dyDescent="0.25">
      <c r="A11" s="586" t="s">
        <v>58</v>
      </c>
      <c r="B11" s="587"/>
      <c r="C11" s="97" t="s">
        <v>5142</v>
      </c>
      <c r="D11" s="50">
        <v>72488825</v>
      </c>
      <c r="E11" s="174" t="s">
        <v>138</v>
      </c>
      <c r="F11" s="79" t="s">
        <v>1156</v>
      </c>
      <c r="G11" s="284"/>
      <c r="H11" s="462"/>
      <c r="I11" s="284" t="s">
        <v>4688</v>
      </c>
      <c r="J11" s="55">
        <v>0.39027777777777778</v>
      </c>
      <c r="K11" s="41">
        <f t="shared" si="0"/>
        <v>0.39027777777777778</v>
      </c>
      <c r="L11" s="41">
        <v>0.3923611111111111</v>
      </c>
      <c r="M11" s="41">
        <f t="shared" si="1"/>
        <v>0.3923611111111111</v>
      </c>
      <c r="N11" s="70">
        <v>0.39652777777777781</v>
      </c>
      <c r="O11" s="41">
        <f t="shared" si="2"/>
        <v>0.39652777777777781</v>
      </c>
      <c r="P11" s="71">
        <v>0.46597222222222218</v>
      </c>
      <c r="Q11" s="41">
        <f t="shared" si="3"/>
        <v>0.46597222222222218</v>
      </c>
      <c r="R11" s="41">
        <v>0.48055555555555562</v>
      </c>
      <c r="S11" s="41">
        <f t="shared" si="4"/>
        <v>0.48055555555555562</v>
      </c>
      <c r="T11" s="126">
        <v>0.49236111111111108</v>
      </c>
      <c r="U11" s="72">
        <f t="shared" si="5"/>
        <v>0.49236111111111108</v>
      </c>
      <c r="V11" s="539">
        <v>80</v>
      </c>
      <c r="W11" s="539"/>
    </row>
    <row r="12" spans="1:23" ht="21" customHeight="1" x14ac:dyDescent="0.25">
      <c r="A12" s="586" t="s">
        <v>64</v>
      </c>
      <c r="B12" s="587"/>
      <c r="C12" s="148" t="s">
        <v>5143</v>
      </c>
      <c r="D12" s="50">
        <v>74992732</v>
      </c>
      <c r="E12" s="174" t="s">
        <v>138</v>
      </c>
      <c r="F12" s="79" t="s">
        <v>5100</v>
      </c>
      <c r="G12" s="242" t="s">
        <v>1587</v>
      </c>
      <c r="H12" s="182"/>
      <c r="I12" s="50" t="s">
        <v>5144</v>
      </c>
      <c r="J12" s="55">
        <v>0.38958333333333328</v>
      </c>
      <c r="K12" s="41">
        <f t="shared" si="0"/>
        <v>0.38958333333333328</v>
      </c>
      <c r="L12" s="41">
        <v>0.40625</v>
      </c>
      <c r="M12" s="41">
        <f t="shared" si="1"/>
        <v>0.40625</v>
      </c>
      <c r="N12" s="70">
        <v>0.41249999999999998</v>
      </c>
      <c r="O12" s="41">
        <f t="shared" si="2"/>
        <v>0.41249999999999998</v>
      </c>
      <c r="P12" s="71">
        <v>0.47708333333333341</v>
      </c>
      <c r="Q12" s="41">
        <f t="shared" si="3"/>
        <v>0.47708333333333341</v>
      </c>
      <c r="R12" s="41">
        <v>0.49236111111111108</v>
      </c>
      <c r="S12" s="41">
        <f t="shared" si="4"/>
        <v>0.49236111111111108</v>
      </c>
      <c r="T12" s="126">
        <v>0.50486111111111109</v>
      </c>
      <c r="U12" s="72">
        <f t="shared" si="5"/>
        <v>0.50486111111111109</v>
      </c>
      <c r="V12" s="539">
        <v>80</v>
      </c>
      <c r="W12" s="539">
        <v>50</v>
      </c>
    </row>
    <row r="13" spans="1:23" ht="21" customHeight="1" x14ac:dyDescent="0.25">
      <c r="A13" s="586" t="s">
        <v>67</v>
      </c>
      <c r="B13" s="587"/>
      <c r="C13" s="97" t="s">
        <v>5145</v>
      </c>
      <c r="D13" s="50">
        <v>71648458</v>
      </c>
      <c r="E13" s="50" t="s">
        <v>17</v>
      </c>
      <c r="F13" s="79" t="s">
        <v>1156</v>
      </c>
      <c r="G13" s="50"/>
      <c r="H13" s="182"/>
      <c r="I13" s="50" t="s">
        <v>667</v>
      </c>
      <c r="J13" s="55">
        <v>0.39166666666666672</v>
      </c>
      <c r="K13" s="41">
        <f t="shared" si="0"/>
        <v>0.39166666666666672</v>
      </c>
      <c r="L13" s="41">
        <v>0.3972222222222222</v>
      </c>
      <c r="M13" s="41">
        <f t="shared" si="1"/>
        <v>0.3972222222222222</v>
      </c>
      <c r="N13" s="70">
        <v>0.40347222222222218</v>
      </c>
      <c r="O13" s="41">
        <f t="shared" si="2"/>
        <v>0.40347222222222218</v>
      </c>
      <c r="P13" s="71">
        <v>0.48055555555555562</v>
      </c>
      <c r="Q13" s="41">
        <f t="shared" si="3"/>
        <v>0.48055555555555562</v>
      </c>
      <c r="R13" s="41">
        <v>0.49236111111111108</v>
      </c>
      <c r="S13" s="41">
        <f t="shared" si="4"/>
        <v>0.49236111111111108</v>
      </c>
      <c r="T13" s="126">
        <v>0.50486111111111109</v>
      </c>
      <c r="U13" s="72">
        <f t="shared" si="5"/>
        <v>0.50486111111111109</v>
      </c>
      <c r="V13" s="539">
        <v>80</v>
      </c>
      <c r="W13" s="539"/>
    </row>
    <row r="14" spans="1:23" s="46" customFormat="1" ht="21" customHeight="1" x14ac:dyDescent="0.25">
      <c r="A14" s="586" t="s">
        <v>70</v>
      </c>
      <c r="B14" s="587"/>
      <c r="C14" s="97" t="s">
        <v>5146</v>
      </c>
      <c r="D14" s="50">
        <v>15354565</v>
      </c>
      <c r="E14" s="50" t="s">
        <v>17</v>
      </c>
      <c r="F14" s="79" t="s">
        <v>5100</v>
      </c>
      <c r="G14" s="105"/>
      <c r="H14" s="105"/>
      <c r="I14" s="105" t="s">
        <v>780</v>
      </c>
      <c r="J14" s="55">
        <v>0.39444444444444438</v>
      </c>
      <c r="K14" s="41">
        <f t="shared" si="0"/>
        <v>0.39444444444444438</v>
      </c>
      <c r="L14" s="41">
        <v>0.41041666666666671</v>
      </c>
      <c r="M14" s="41">
        <f t="shared" si="1"/>
        <v>0.41041666666666671</v>
      </c>
      <c r="N14" s="70">
        <v>0.41597222222222219</v>
      </c>
      <c r="O14" s="41">
        <f t="shared" si="2"/>
        <v>0.41597222222222219</v>
      </c>
      <c r="P14" s="71">
        <v>0.48888888888888887</v>
      </c>
      <c r="Q14" s="41">
        <f t="shared" si="3"/>
        <v>0.48888888888888887</v>
      </c>
      <c r="R14" s="41">
        <v>0.50416666666666665</v>
      </c>
      <c r="S14" s="41">
        <f t="shared" si="4"/>
        <v>0.50416666666666665</v>
      </c>
      <c r="T14" s="126">
        <v>0.51597222222222228</v>
      </c>
      <c r="U14" s="72">
        <f t="shared" si="5"/>
        <v>0.51597222222222228</v>
      </c>
      <c r="V14" s="539">
        <v>80</v>
      </c>
      <c r="W14" s="539"/>
    </row>
    <row r="15" spans="1:23" ht="21" customHeight="1" x14ac:dyDescent="0.25">
      <c r="A15" s="586" t="s">
        <v>73</v>
      </c>
      <c r="B15" s="587"/>
      <c r="C15" s="97" t="s">
        <v>5147</v>
      </c>
      <c r="D15" s="50">
        <v>70407090</v>
      </c>
      <c r="E15" s="201" t="s">
        <v>45</v>
      </c>
      <c r="F15" s="79" t="s">
        <v>5100</v>
      </c>
      <c r="G15" s="245"/>
      <c r="H15" s="245"/>
      <c r="I15" s="245" t="s">
        <v>47</v>
      </c>
      <c r="J15" s="55">
        <v>0.39652777777777781</v>
      </c>
      <c r="K15" s="57">
        <f t="shared" si="0"/>
        <v>0.39652777777777781</v>
      </c>
      <c r="L15" s="57">
        <v>0.42499999999999999</v>
      </c>
      <c r="M15" s="57">
        <f t="shared" si="1"/>
        <v>0.42499999999999999</v>
      </c>
      <c r="N15" s="70">
        <v>0.43263888888888891</v>
      </c>
      <c r="O15" s="41">
        <f t="shared" si="2"/>
        <v>0.43263888888888891</v>
      </c>
      <c r="P15" s="71">
        <v>0.50138888888888888</v>
      </c>
      <c r="Q15" s="41">
        <f t="shared" si="3"/>
        <v>0.50138888888888888</v>
      </c>
      <c r="R15" s="41">
        <v>0.51527777777777772</v>
      </c>
      <c r="S15" s="41">
        <f t="shared" si="4"/>
        <v>0.51527777777777772</v>
      </c>
      <c r="T15" s="126">
        <v>0.53125</v>
      </c>
      <c r="U15" s="72">
        <f t="shared" si="5"/>
        <v>0.53125</v>
      </c>
      <c r="V15" s="539">
        <v>80</v>
      </c>
      <c r="W15" s="539"/>
    </row>
    <row r="16" spans="1:23" ht="21" customHeight="1" x14ac:dyDescent="0.25">
      <c r="A16" s="586" t="s">
        <v>76</v>
      </c>
      <c r="B16" s="587"/>
      <c r="C16" s="97" t="s">
        <v>5148</v>
      </c>
      <c r="D16" s="50">
        <v>25715323</v>
      </c>
      <c r="E16" s="50" t="s">
        <v>271</v>
      </c>
      <c r="F16" s="79" t="s">
        <v>1156</v>
      </c>
      <c r="G16" s="105" t="s">
        <v>341</v>
      </c>
      <c r="H16" s="182"/>
      <c r="I16" s="50" t="s">
        <v>5149</v>
      </c>
      <c r="J16" s="55">
        <v>0.3972222222222222</v>
      </c>
      <c r="K16" s="41">
        <f t="shared" si="0"/>
        <v>0.3972222222222222</v>
      </c>
      <c r="L16" s="41">
        <v>0.40208333333333329</v>
      </c>
      <c r="M16" s="41">
        <f t="shared" si="1"/>
        <v>0.40208333333333329</v>
      </c>
      <c r="N16" s="70">
        <v>0.40902777777777782</v>
      </c>
      <c r="O16" s="41">
        <f t="shared" si="2"/>
        <v>0.40902777777777782</v>
      </c>
      <c r="P16" s="71">
        <v>0.49236111111111108</v>
      </c>
      <c r="Q16" s="41">
        <f t="shared" si="3"/>
        <v>0.49236111111111108</v>
      </c>
      <c r="R16" s="41">
        <v>0.50416666666666665</v>
      </c>
      <c r="S16" s="41">
        <f t="shared" si="4"/>
        <v>0.50416666666666665</v>
      </c>
      <c r="T16" s="126">
        <v>0.51666666666666672</v>
      </c>
      <c r="U16" s="72">
        <f t="shared" si="5"/>
        <v>0.51666666666666672</v>
      </c>
      <c r="V16" s="539">
        <v>80</v>
      </c>
      <c r="W16" s="539"/>
    </row>
    <row r="17" spans="1:23" ht="21" customHeight="1" x14ac:dyDescent="0.25">
      <c r="A17" s="586" t="s">
        <v>78</v>
      </c>
      <c r="B17" s="587"/>
      <c r="C17" s="148" t="s">
        <v>5150</v>
      </c>
      <c r="D17" s="50">
        <v>74950113</v>
      </c>
      <c r="E17" s="201" t="s">
        <v>521</v>
      </c>
      <c r="F17" s="79" t="s">
        <v>60</v>
      </c>
      <c r="G17" s="105" t="s">
        <v>33</v>
      </c>
      <c r="H17" s="256"/>
      <c r="I17" s="256" t="s">
        <v>1292</v>
      </c>
      <c r="J17" s="55">
        <v>0.41180555555555548</v>
      </c>
      <c r="K17" s="41">
        <f t="shared" si="0"/>
        <v>0.41180555555555548</v>
      </c>
      <c r="L17" s="41">
        <v>0.44097222222222221</v>
      </c>
      <c r="M17" s="41">
        <f t="shared" si="1"/>
        <v>0.44097222222222221</v>
      </c>
      <c r="N17" s="70">
        <v>0.44861111111111113</v>
      </c>
      <c r="O17" s="41">
        <f t="shared" si="2"/>
        <v>0.44861111111111113</v>
      </c>
      <c r="P17" s="71">
        <v>0.50902777777777775</v>
      </c>
      <c r="Q17" s="41">
        <f t="shared" si="3"/>
        <v>0.50902777777777775</v>
      </c>
      <c r="R17" s="41">
        <v>0.52222222222222225</v>
      </c>
      <c r="S17" s="41">
        <f t="shared" si="4"/>
        <v>0.52222222222222225</v>
      </c>
      <c r="T17" s="126">
        <v>0.53333333333333333</v>
      </c>
      <c r="U17" s="72">
        <f t="shared" si="5"/>
        <v>0.53333333333333333</v>
      </c>
      <c r="V17" s="539">
        <v>80</v>
      </c>
      <c r="W17" s="539">
        <v>40</v>
      </c>
    </row>
    <row r="18" spans="1:23" ht="21" customHeight="1" x14ac:dyDescent="0.25">
      <c r="A18" s="586" t="s">
        <v>80</v>
      </c>
      <c r="B18" s="587"/>
      <c r="C18" s="97" t="s">
        <v>5151</v>
      </c>
      <c r="D18" s="50">
        <v>75744946</v>
      </c>
      <c r="E18" s="174" t="s">
        <v>138</v>
      </c>
      <c r="F18" s="79" t="s">
        <v>60</v>
      </c>
      <c r="G18" s="245"/>
      <c r="H18" s="245"/>
      <c r="I18" s="245" t="s">
        <v>63</v>
      </c>
      <c r="J18" s="55">
        <v>0.40902777777777782</v>
      </c>
      <c r="K18" s="41">
        <f t="shared" si="0"/>
        <v>0.40902777777777782</v>
      </c>
      <c r="L18" s="41">
        <v>0.43611111111111112</v>
      </c>
      <c r="M18" s="41">
        <f t="shared" si="1"/>
        <v>0.43611111111111112</v>
      </c>
      <c r="N18" s="70">
        <v>0.44305555555555548</v>
      </c>
      <c r="O18" s="41">
        <f t="shared" si="2"/>
        <v>0.44305555555555548</v>
      </c>
      <c r="P18" s="71">
        <v>0.51458333333333328</v>
      </c>
      <c r="Q18" s="41">
        <f t="shared" si="3"/>
        <v>0.51458333333333328</v>
      </c>
      <c r="R18" s="41">
        <v>0.52986111111111112</v>
      </c>
      <c r="S18" s="41">
        <f t="shared" si="4"/>
        <v>0.52986111111111112</v>
      </c>
      <c r="T18" s="126">
        <v>0.54652777777777772</v>
      </c>
      <c r="U18" s="72">
        <f t="shared" si="5"/>
        <v>0.54652777777777772</v>
      </c>
      <c r="V18" s="539">
        <v>80</v>
      </c>
      <c r="W18" s="539"/>
    </row>
    <row r="19" spans="1:23" ht="21" customHeight="1" x14ac:dyDescent="0.25">
      <c r="A19" s="586" t="s">
        <v>82</v>
      </c>
      <c r="B19" s="587"/>
      <c r="C19" s="97" t="s">
        <v>5109</v>
      </c>
      <c r="D19" s="50">
        <v>25789864</v>
      </c>
      <c r="E19" s="21" t="s">
        <v>301</v>
      </c>
      <c r="F19" s="79" t="s">
        <v>799</v>
      </c>
      <c r="G19" s="105" t="s">
        <v>5110</v>
      </c>
      <c r="H19" s="105"/>
      <c r="I19" s="105" t="s">
        <v>780</v>
      </c>
      <c r="J19" s="55">
        <v>0.40694444444444439</v>
      </c>
      <c r="K19" s="41">
        <f t="shared" si="0"/>
        <v>0.40694444444444439</v>
      </c>
      <c r="L19" s="41">
        <v>0.4152777777777778</v>
      </c>
      <c r="M19" s="41">
        <f t="shared" si="1"/>
        <v>0.4152777777777778</v>
      </c>
      <c r="N19" s="70">
        <v>0.42777777777777781</v>
      </c>
      <c r="O19" s="41">
        <f t="shared" si="2"/>
        <v>0.42777777777777781</v>
      </c>
      <c r="P19" s="71">
        <v>0.52569444444444446</v>
      </c>
      <c r="Q19" s="41">
        <f t="shared" si="3"/>
        <v>0.52569444444444446</v>
      </c>
      <c r="R19" s="41">
        <v>0.53749999999999998</v>
      </c>
      <c r="S19" s="41">
        <f t="shared" si="4"/>
        <v>0.53749999999999998</v>
      </c>
      <c r="T19" s="126">
        <v>0.54861111111111116</v>
      </c>
      <c r="U19" s="72">
        <f t="shared" si="5"/>
        <v>0.54861111111111116</v>
      </c>
      <c r="V19" s="539">
        <v>80</v>
      </c>
      <c r="W19" s="539"/>
    </row>
    <row r="20" spans="1:23" s="4" customFormat="1" ht="21" customHeight="1" x14ac:dyDescent="0.25">
      <c r="A20" s="586" t="s">
        <v>87</v>
      </c>
      <c r="B20" s="587"/>
      <c r="C20" s="97" t="s">
        <v>5152</v>
      </c>
      <c r="D20" s="50">
        <v>6294580</v>
      </c>
      <c r="E20" s="50" t="s">
        <v>84</v>
      </c>
      <c r="F20" s="79" t="s">
        <v>799</v>
      </c>
      <c r="G20" s="96"/>
      <c r="H20" s="328"/>
      <c r="I20" s="96" t="s">
        <v>29</v>
      </c>
      <c r="J20" s="55">
        <v>0.40972222222222221</v>
      </c>
      <c r="K20" s="41">
        <f t="shared" si="0"/>
        <v>0.40972222222222221</v>
      </c>
      <c r="L20" s="41">
        <v>0.43055555555555558</v>
      </c>
      <c r="M20" s="41">
        <f t="shared" si="1"/>
        <v>0.43055555555555558</v>
      </c>
      <c r="N20" s="41">
        <v>0.43680555555555561</v>
      </c>
      <c r="O20" s="41">
        <f t="shared" si="2"/>
        <v>0.43680555555555561</v>
      </c>
      <c r="P20" s="41">
        <v>0.52638888888888891</v>
      </c>
      <c r="Q20" s="41">
        <f t="shared" si="3"/>
        <v>0.52638888888888891</v>
      </c>
      <c r="R20" s="41">
        <v>0.54583333333333328</v>
      </c>
      <c r="S20" s="41">
        <f t="shared" si="4"/>
        <v>0.54583333333333328</v>
      </c>
      <c r="T20" s="72">
        <v>0.55694444444444446</v>
      </c>
      <c r="U20" s="72">
        <f t="shared" si="5"/>
        <v>0.55694444444444446</v>
      </c>
      <c r="V20" s="539">
        <v>80</v>
      </c>
      <c r="W20" s="539"/>
    </row>
    <row r="21" spans="1:23" ht="21" customHeight="1" x14ac:dyDescent="0.25">
      <c r="A21" s="586" t="s">
        <v>91</v>
      </c>
      <c r="B21" s="587"/>
      <c r="C21" s="97" t="s">
        <v>5153</v>
      </c>
      <c r="D21" s="50">
        <v>45114808</v>
      </c>
      <c r="E21" s="50" t="s">
        <v>17</v>
      </c>
      <c r="F21" s="79" t="s">
        <v>60</v>
      </c>
      <c r="G21" s="105" t="s">
        <v>146</v>
      </c>
      <c r="H21" s="182"/>
      <c r="I21" s="50" t="s">
        <v>117</v>
      </c>
      <c r="J21" s="55">
        <v>0.41805555555555562</v>
      </c>
      <c r="K21" s="41">
        <f t="shared" si="0"/>
        <v>0.41805555555555562</v>
      </c>
      <c r="L21" s="41">
        <v>0.44583333333333341</v>
      </c>
      <c r="M21" s="41">
        <f t="shared" si="1"/>
        <v>0.44583333333333341</v>
      </c>
      <c r="N21" s="41">
        <v>0.45069444444444451</v>
      </c>
      <c r="O21" s="41">
        <f t="shared" si="2"/>
        <v>0.45069444444444451</v>
      </c>
      <c r="P21" s="41">
        <v>0.54097222222222219</v>
      </c>
      <c r="Q21" s="41">
        <f t="shared" si="3"/>
        <v>0.54097222222222219</v>
      </c>
      <c r="R21" s="41">
        <v>0.55277777777777781</v>
      </c>
      <c r="S21" s="41">
        <f t="shared" si="4"/>
        <v>0.55277777777777781</v>
      </c>
      <c r="T21" s="72">
        <v>0.5756944444444444</v>
      </c>
      <c r="U21" s="72">
        <f t="shared" si="5"/>
        <v>0.5756944444444444</v>
      </c>
      <c r="V21" s="539">
        <v>80</v>
      </c>
      <c r="W21" s="539"/>
    </row>
    <row r="22" spans="1:23" ht="21" customHeight="1" x14ac:dyDescent="0.25">
      <c r="A22" s="586" t="s">
        <v>96</v>
      </c>
      <c r="B22" s="587"/>
      <c r="C22" s="97" t="s">
        <v>5154</v>
      </c>
      <c r="D22" s="50">
        <v>76166290</v>
      </c>
      <c r="E22" s="50" t="s">
        <v>84</v>
      </c>
      <c r="F22" s="79" t="s">
        <v>799</v>
      </c>
      <c r="G22" s="50"/>
      <c r="H22" s="182"/>
      <c r="I22" s="50" t="s">
        <v>667</v>
      </c>
      <c r="J22" s="55">
        <v>0.4201388888888889</v>
      </c>
      <c r="K22" s="41">
        <f t="shared" si="0"/>
        <v>0.4201388888888889</v>
      </c>
      <c r="L22" s="41">
        <v>0.45</v>
      </c>
      <c r="M22" s="41">
        <f t="shared" si="1"/>
        <v>0.45</v>
      </c>
      <c r="N22" s="41">
        <v>0.4548611111111111</v>
      </c>
      <c r="O22" s="41">
        <f t="shared" si="2"/>
        <v>0.4548611111111111</v>
      </c>
      <c r="P22" s="41">
        <v>0.53819444444444442</v>
      </c>
      <c r="Q22" s="41">
        <f t="shared" si="3"/>
        <v>0.53819444444444442</v>
      </c>
      <c r="R22" s="41">
        <v>0.55694444444444446</v>
      </c>
      <c r="S22" s="41">
        <f t="shared" si="4"/>
        <v>0.55694444444444446</v>
      </c>
      <c r="T22" s="72">
        <v>0.58263888888888893</v>
      </c>
      <c r="U22" s="72">
        <f t="shared" si="5"/>
        <v>0.58263888888888893</v>
      </c>
      <c r="V22" s="539">
        <v>80</v>
      </c>
      <c r="W22" s="539"/>
    </row>
    <row r="23" spans="1:23" ht="21" customHeight="1" x14ac:dyDescent="0.25">
      <c r="A23" s="586" t="s">
        <v>98</v>
      </c>
      <c r="B23" s="587"/>
      <c r="C23" s="97" t="s">
        <v>4076</v>
      </c>
      <c r="D23" s="50">
        <v>72417496</v>
      </c>
      <c r="E23" s="21" t="s">
        <v>429</v>
      </c>
      <c r="F23" s="79" t="s">
        <v>60</v>
      </c>
      <c r="G23" s="184" t="s">
        <v>5155</v>
      </c>
      <c r="H23" s="50"/>
      <c r="I23" s="50" t="s">
        <v>1632</v>
      </c>
      <c r="J23" s="55">
        <v>0.4236111111111111</v>
      </c>
      <c r="K23" s="41">
        <f t="shared" si="0"/>
        <v>0.4236111111111111</v>
      </c>
      <c r="L23" s="41">
        <v>0.45416666666666672</v>
      </c>
      <c r="M23" s="41">
        <f t="shared" si="1"/>
        <v>0.45416666666666672</v>
      </c>
      <c r="N23" s="41">
        <v>0.46111111111111108</v>
      </c>
      <c r="O23" s="41">
        <f t="shared" si="2"/>
        <v>0.46111111111111108</v>
      </c>
      <c r="P23" s="41">
        <v>0.55555555555555558</v>
      </c>
      <c r="Q23" s="41">
        <f t="shared" si="3"/>
        <v>0.55555555555555558</v>
      </c>
      <c r="R23" s="41">
        <v>0.56944444444444442</v>
      </c>
      <c r="S23" s="41">
        <f t="shared" si="4"/>
        <v>0.56944444444444442</v>
      </c>
      <c r="T23" s="72">
        <v>0.58750000000000002</v>
      </c>
      <c r="U23" s="72">
        <f t="shared" si="5"/>
        <v>0.58750000000000002</v>
      </c>
      <c r="V23" s="539">
        <v>80</v>
      </c>
      <c r="W23" s="539"/>
    </row>
    <row r="24" spans="1:23" ht="21.75" customHeight="1" x14ac:dyDescent="0.25">
      <c r="A24" s="586" t="s">
        <v>102</v>
      </c>
      <c r="B24" s="587"/>
      <c r="C24" s="148" t="s">
        <v>5156</v>
      </c>
      <c r="D24" s="50">
        <v>72802598</v>
      </c>
      <c r="E24" s="50" t="s">
        <v>84</v>
      </c>
      <c r="F24" s="79" t="s">
        <v>60</v>
      </c>
      <c r="G24" s="184" t="s">
        <v>4258</v>
      </c>
      <c r="H24" s="182"/>
      <c r="I24" s="48" t="s">
        <v>1439</v>
      </c>
      <c r="J24" s="55">
        <v>0.43055555555555558</v>
      </c>
      <c r="K24" s="41">
        <f t="shared" si="0"/>
        <v>0.43055555555555558</v>
      </c>
      <c r="L24" s="41">
        <v>0.46180555555555558</v>
      </c>
      <c r="M24" s="41">
        <f t="shared" si="1"/>
        <v>0.46180555555555558</v>
      </c>
      <c r="N24" s="70">
        <v>0.46875</v>
      </c>
      <c r="O24" s="41">
        <f t="shared" si="2"/>
        <v>0.46875</v>
      </c>
      <c r="P24" s="71">
        <v>0.55833333333333335</v>
      </c>
      <c r="Q24" s="41">
        <v>0.56874999999999998</v>
      </c>
      <c r="R24" s="41">
        <v>0.57361111111111107</v>
      </c>
      <c r="S24" s="41">
        <f t="shared" si="4"/>
        <v>0.57361111111111107</v>
      </c>
      <c r="T24" s="126">
        <v>0.59375</v>
      </c>
      <c r="U24" s="72">
        <f t="shared" si="5"/>
        <v>0.59375</v>
      </c>
      <c r="V24" s="539">
        <v>80</v>
      </c>
      <c r="W24" s="539">
        <v>40</v>
      </c>
    </row>
    <row r="25" spans="1:23" ht="21" customHeight="1" x14ac:dyDescent="0.25">
      <c r="A25" s="586" t="s">
        <v>106</v>
      </c>
      <c r="B25" s="587"/>
      <c r="C25" s="97" t="s">
        <v>5157</v>
      </c>
      <c r="D25" s="50">
        <v>43365588</v>
      </c>
      <c r="E25" s="174" t="s">
        <v>138</v>
      </c>
      <c r="F25" s="79" t="s">
        <v>799</v>
      </c>
      <c r="G25" s="184" t="s">
        <v>19</v>
      </c>
      <c r="H25" s="464"/>
      <c r="I25" s="312" t="s">
        <v>57</v>
      </c>
      <c r="J25" s="55">
        <v>0.44166666666666671</v>
      </c>
      <c r="K25" s="41">
        <f t="shared" si="0"/>
        <v>0.44166666666666671</v>
      </c>
      <c r="L25" s="41">
        <v>0.46666666666666667</v>
      </c>
      <c r="M25" s="41">
        <f t="shared" si="1"/>
        <v>0.46666666666666667</v>
      </c>
      <c r="N25" s="70">
        <v>0.47222222222222221</v>
      </c>
      <c r="O25" s="41">
        <f t="shared" si="2"/>
        <v>0.47222222222222221</v>
      </c>
      <c r="P25" s="71">
        <v>0.56944444444444442</v>
      </c>
      <c r="Q25" s="41">
        <f t="shared" ref="Q25:Q43" si="6">P25+$Q$62</f>
        <v>0.56944444444444442</v>
      </c>
      <c r="R25" s="41">
        <v>0.58194444444444449</v>
      </c>
      <c r="S25" s="41">
        <f t="shared" si="4"/>
        <v>0.58194444444444449</v>
      </c>
      <c r="T25" s="126">
        <v>0.59930555555555554</v>
      </c>
      <c r="U25" s="72">
        <f t="shared" si="5"/>
        <v>0.59930555555555554</v>
      </c>
      <c r="V25" s="539">
        <v>100</v>
      </c>
      <c r="W25" s="539"/>
    </row>
    <row r="26" spans="1:23" s="4" customFormat="1" ht="21" customHeight="1" x14ac:dyDescent="0.25">
      <c r="A26" s="586" t="s">
        <v>110</v>
      </c>
      <c r="B26" s="587"/>
      <c r="C26" s="97" t="s">
        <v>5158</v>
      </c>
      <c r="D26" s="50">
        <v>44066732</v>
      </c>
      <c r="E26" s="174" t="s">
        <v>138</v>
      </c>
      <c r="F26" s="79" t="s">
        <v>60</v>
      </c>
      <c r="G26" s="256"/>
      <c r="H26" s="334"/>
      <c r="I26" s="256" t="s">
        <v>1292</v>
      </c>
      <c r="J26" s="55">
        <v>0.44374999999999998</v>
      </c>
      <c r="K26" s="41">
        <f t="shared" si="0"/>
        <v>0.44374999999999998</v>
      </c>
      <c r="L26" s="41">
        <v>0.47083333333333333</v>
      </c>
      <c r="M26" s="41">
        <f t="shared" si="1"/>
        <v>0.47083333333333333</v>
      </c>
      <c r="N26" s="70">
        <v>0.47638888888888892</v>
      </c>
      <c r="O26" s="41">
        <f t="shared" si="2"/>
        <v>0.47638888888888892</v>
      </c>
      <c r="P26" s="71">
        <v>0.56388888888888888</v>
      </c>
      <c r="Q26" s="41">
        <f t="shared" si="6"/>
        <v>0.56388888888888888</v>
      </c>
      <c r="R26" s="41">
        <v>0.58611111111111114</v>
      </c>
      <c r="S26" s="41">
        <f t="shared" si="4"/>
        <v>0.58611111111111114</v>
      </c>
      <c r="T26" s="126">
        <v>0.60624999999999996</v>
      </c>
      <c r="U26" s="126">
        <f t="shared" si="5"/>
        <v>0.60624999999999996</v>
      </c>
      <c r="V26" s="539">
        <v>80</v>
      </c>
      <c r="W26" s="539"/>
    </row>
    <row r="27" spans="1:23" s="46" customFormat="1" ht="21" customHeight="1" x14ac:dyDescent="0.25">
      <c r="A27" s="586" t="s">
        <v>114</v>
      </c>
      <c r="B27" s="587"/>
      <c r="C27" s="97" t="s">
        <v>5159</v>
      </c>
      <c r="D27" s="50">
        <v>70065083</v>
      </c>
      <c r="E27" s="50" t="s">
        <v>84</v>
      </c>
      <c r="F27" s="79" t="s">
        <v>60</v>
      </c>
      <c r="G27" s="245"/>
      <c r="H27" s="347"/>
      <c r="I27" s="245" t="s">
        <v>90</v>
      </c>
      <c r="J27" s="55">
        <v>0.4465277777777778</v>
      </c>
      <c r="K27" s="41">
        <f t="shared" si="0"/>
        <v>0.4465277777777778</v>
      </c>
      <c r="L27" s="41">
        <v>0.47569444444444442</v>
      </c>
      <c r="M27" s="41">
        <f t="shared" si="1"/>
        <v>0.47569444444444442</v>
      </c>
      <c r="N27" s="70">
        <v>0.48333333333333328</v>
      </c>
      <c r="O27" s="41">
        <f t="shared" si="2"/>
        <v>0.48333333333333328</v>
      </c>
      <c r="P27" s="71">
        <v>0.5708333333333333</v>
      </c>
      <c r="Q27" s="41">
        <f t="shared" si="6"/>
        <v>0.5708333333333333</v>
      </c>
      <c r="R27" s="41">
        <v>0.59375</v>
      </c>
      <c r="S27" s="41">
        <f t="shared" si="4"/>
        <v>0.59375</v>
      </c>
      <c r="T27" s="126">
        <v>0.61388888888888893</v>
      </c>
      <c r="U27" s="126">
        <f t="shared" si="5"/>
        <v>0.61388888888888893</v>
      </c>
      <c r="V27" s="539">
        <v>80</v>
      </c>
      <c r="W27" s="539"/>
    </row>
    <row r="28" spans="1:23" ht="21" customHeight="1" x14ac:dyDescent="0.25">
      <c r="A28" s="586" t="s">
        <v>118</v>
      </c>
      <c r="B28" s="587"/>
      <c r="C28" s="148" t="s">
        <v>5160</v>
      </c>
      <c r="D28" s="50">
        <v>16017559</v>
      </c>
      <c r="E28" s="50" t="s">
        <v>271</v>
      </c>
      <c r="F28" s="79" t="s">
        <v>60</v>
      </c>
      <c r="G28" s="105" t="s">
        <v>686</v>
      </c>
      <c r="H28" s="329"/>
      <c r="I28" s="186" t="s">
        <v>25</v>
      </c>
      <c r="J28" s="55">
        <v>0.47569444444444442</v>
      </c>
      <c r="K28" s="41">
        <f t="shared" si="0"/>
        <v>0.47569444444444442</v>
      </c>
      <c r="L28" s="41">
        <v>0.48333333333333328</v>
      </c>
      <c r="M28" s="41">
        <f t="shared" si="1"/>
        <v>0.48333333333333328</v>
      </c>
      <c r="N28" s="41">
        <v>0.48819444444444438</v>
      </c>
      <c r="O28" s="41">
        <f t="shared" si="2"/>
        <v>0.48819444444444438</v>
      </c>
      <c r="P28" s="71">
        <v>0.57013888888888886</v>
      </c>
      <c r="Q28" s="41">
        <f t="shared" si="6"/>
        <v>0.57013888888888886</v>
      </c>
      <c r="R28" s="41">
        <v>0.59791666666666665</v>
      </c>
      <c r="S28" s="41">
        <f t="shared" si="4"/>
        <v>0.59791666666666665</v>
      </c>
      <c r="T28" s="126">
        <v>0.61805555555555558</v>
      </c>
      <c r="U28" s="72">
        <f t="shared" si="5"/>
        <v>0.61805555555555558</v>
      </c>
      <c r="V28" s="539">
        <v>130</v>
      </c>
      <c r="W28" s="539">
        <v>40</v>
      </c>
    </row>
    <row r="29" spans="1:23" ht="21" customHeight="1" x14ac:dyDescent="0.25">
      <c r="A29" s="586" t="s">
        <v>126</v>
      </c>
      <c r="B29" s="587"/>
      <c r="C29" s="97" t="s">
        <v>5161</v>
      </c>
      <c r="D29" s="50">
        <v>40818348</v>
      </c>
      <c r="E29" s="201" t="s">
        <v>521</v>
      </c>
      <c r="F29" s="79" t="s">
        <v>799</v>
      </c>
      <c r="G29" s="50"/>
      <c r="H29" s="182"/>
      <c r="I29" s="50" t="s">
        <v>425</v>
      </c>
      <c r="J29" s="55">
        <v>0.47847222222222219</v>
      </c>
      <c r="K29" s="41">
        <f t="shared" si="0"/>
        <v>0.47847222222222219</v>
      </c>
      <c r="L29" s="41">
        <v>0.48819444444444438</v>
      </c>
      <c r="M29" s="41">
        <f t="shared" si="1"/>
        <v>0.48819444444444438</v>
      </c>
      <c r="N29" s="41">
        <v>0.49583333333333329</v>
      </c>
      <c r="O29" s="41">
        <f t="shared" si="2"/>
        <v>0.49583333333333329</v>
      </c>
      <c r="P29" s="71">
        <v>0.58125000000000004</v>
      </c>
      <c r="Q29" s="41">
        <f t="shared" si="6"/>
        <v>0.58125000000000004</v>
      </c>
      <c r="R29" s="41">
        <v>0.60486111111111107</v>
      </c>
      <c r="S29" s="41">
        <f t="shared" si="4"/>
        <v>0.60486111111111107</v>
      </c>
      <c r="T29" s="126">
        <v>0.62569444444444444</v>
      </c>
      <c r="U29" s="72">
        <f t="shared" si="5"/>
        <v>0.62569444444444444</v>
      </c>
      <c r="V29" s="539">
        <v>80</v>
      </c>
      <c r="W29" s="539"/>
    </row>
    <row r="30" spans="1:23" ht="21" customHeight="1" x14ac:dyDescent="0.25">
      <c r="A30" s="586" t="s">
        <v>130</v>
      </c>
      <c r="B30" s="587"/>
      <c r="C30" s="152" t="s">
        <v>2263</v>
      </c>
      <c r="D30" s="217">
        <v>40976542</v>
      </c>
      <c r="E30" s="50" t="s">
        <v>84</v>
      </c>
      <c r="F30" s="142" t="s">
        <v>28</v>
      </c>
      <c r="G30" s="184" t="s">
        <v>226</v>
      </c>
      <c r="H30" s="329"/>
      <c r="I30" s="186" t="s">
        <v>25</v>
      </c>
      <c r="J30" s="55">
        <v>0.48541666666666672</v>
      </c>
      <c r="K30" s="41">
        <f t="shared" si="0"/>
        <v>0.48541666666666672</v>
      </c>
      <c r="L30" s="41">
        <v>0.49305555555555558</v>
      </c>
      <c r="M30" s="41">
        <f t="shared" si="1"/>
        <v>0.49305555555555558</v>
      </c>
      <c r="N30" s="70">
        <v>0.5</v>
      </c>
      <c r="O30" s="41">
        <f t="shared" si="2"/>
        <v>0.5</v>
      </c>
      <c r="P30" s="71">
        <v>0.58402777777777781</v>
      </c>
      <c r="Q30" s="41">
        <f t="shared" si="6"/>
        <v>0.58402777777777781</v>
      </c>
      <c r="R30" s="41">
        <v>0.61319444444444449</v>
      </c>
      <c r="S30" s="41">
        <f t="shared" si="4"/>
        <v>0.61319444444444449</v>
      </c>
      <c r="T30" s="126">
        <v>0.62986111111111109</v>
      </c>
      <c r="U30" s="72">
        <f t="shared" si="5"/>
        <v>0.62986111111111109</v>
      </c>
      <c r="V30" s="539">
        <v>130</v>
      </c>
      <c r="W30" s="539"/>
    </row>
    <row r="31" spans="1:23" s="4" customFormat="1" ht="21" customHeight="1" x14ac:dyDescent="0.25">
      <c r="A31" s="586" t="s">
        <v>237</v>
      </c>
      <c r="B31" s="587"/>
      <c r="C31" s="97" t="s">
        <v>5162</v>
      </c>
      <c r="D31" s="50">
        <v>25845236</v>
      </c>
      <c r="E31" s="21" t="s">
        <v>429</v>
      </c>
      <c r="F31" s="142" t="s">
        <v>28</v>
      </c>
      <c r="G31" s="105"/>
      <c r="H31" s="105"/>
      <c r="I31" s="105" t="s">
        <v>780</v>
      </c>
      <c r="J31" s="55">
        <v>0.49861111111111112</v>
      </c>
      <c r="K31" s="41">
        <f t="shared" si="0"/>
        <v>0.49861111111111112</v>
      </c>
      <c r="L31" s="41">
        <v>0.49930555555555561</v>
      </c>
      <c r="M31" s="41">
        <f t="shared" si="1"/>
        <v>0.49930555555555561</v>
      </c>
      <c r="N31" s="70">
        <v>0.50624999999999998</v>
      </c>
      <c r="O31" s="41">
        <f t="shared" si="2"/>
        <v>0.50624999999999998</v>
      </c>
      <c r="P31" s="71">
        <v>0.59652777777777777</v>
      </c>
      <c r="Q31" s="41">
        <f t="shared" si="6"/>
        <v>0.59652777777777777</v>
      </c>
      <c r="R31" s="41">
        <v>0.61736111111111114</v>
      </c>
      <c r="S31" s="41">
        <f t="shared" si="4"/>
        <v>0.61736111111111114</v>
      </c>
      <c r="T31" s="126">
        <v>0.63888888888888884</v>
      </c>
      <c r="U31" s="72">
        <f t="shared" si="5"/>
        <v>0.63888888888888884</v>
      </c>
      <c r="V31" s="539">
        <v>80</v>
      </c>
      <c r="W31" s="539"/>
    </row>
    <row r="32" spans="1:23" s="46" customFormat="1" ht="21" customHeight="1" x14ac:dyDescent="0.25">
      <c r="A32" s="586" t="s">
        <v>136</v>
      </c>
      <c r="B32" s="587"/>
      <c r="C32" s="97" t="s">
        <v>5163</v>
      </c>
      <c r="D32" s="50">
        <v>70133533</v>
      </c>
      <c r="E32" s="201" t="s">
        <v>521</v>
      </c>
      <c r="F32" s="142" t="s">
        <v>28</v>
      </c>
      <c r="G32" s="256"/>
      <c r="H32" s="334"/>
      <c r="I32" s="256" t="s">
        <v>1292</v>
      </c>
      <c r="J32" s="55">
        <v>0.5083333333333333</v>
      </c>
      <c r="K32" s="41">
        <f t="shared" si="0"/>
        <v>0.5083333333333333</v>
      </c>
      <c r="L32" s="70">
        <v>0.50902777777777775</v>
      </c>
      <c r="M32" s="70">
        <f t="shared" si="1"/>
        <v>0.50902777777777775</v>
      </c>
      <c r="N32" s="70">
        <v>0.51736111111111116</v>
      </c>
      <c r="O32" s="70">
        <f t="shared" si="2"/>
        <v>0.51736111111111116</v>
      </c>
      <c r="P32" s="70">
        <v>0.59583333333333333</v>
      </c>
      <c r="Q32" s="70">
        <f t="shared" si="6"/>
        <v>0.59583333333333333</v>
      </c>
      <c r="R32" s="41">
        <v>0.62569444444444444</v>
      </c>
      <c r="S32" s="41">
        <f t="shared" si="4"/>
        <v>0.62569444444444444</v>
      </c>
      <c r="T32" s="126">
        <v>0.6430555555555556</v>
      </c>
      <c r="U32" s="72">
        <f t="shared" si="5"/>
        <v>0.6430555555555556</v>
      </c>
      <c r="V32" s="539">
        <v>80</v>
      </c>
      <c r="W32" s="539"/>
    </row>
    <row r="33" spans="1:23" ht="21" customHeight="1" x14ac:dyDescent="0.25">
      <c r="A33" s="586" t="s">
        <v>240</v>
      </c>
      <c r="B33" s="587"/>
      <c r="C33" s="97" t="s">
        <v>5164</v>
      </c>
      <c r="D33" s="50">
        <v>17549357</v>
      </c>
      <c r="E33" s="201" t="s">
        <v>45</v>
      </c>
      <c r="F33" s="79" t="s">
        <v>799</v>
      </c>
      <c r="G33" s="105"/>
      <c r="H33" s="105"/>
      <c r="I33" s="105" t="s">
        <v>780</v>
      </c>
      <c r="J33" s="55">
        <v>0.52638888888888891</v>
      </c>
      <c r="K33" s="41">
        <f t="shared" si="0"/>
        <v>0.52638888888888891</v>
      </c>
      <c r="L33" s="70">
        <v>0.52708333333333335</v>
      </c>
      <c r="M33" s="70">
        <f t="shared" si="1"/>
        <v>0.52708333333333335</v>
      </c>
      <c r="N33" s="70">
        <v>0.53680555555555554</v>
      </c>
      <c r="O33" s="70">
        <f t="shared" si="2"/>
        <v>0.53680555555555554</v>
      </c>
      <c r="P33" s="70">
        <v>0.6118055555555556</v>
      </c>
      <c r="Q33" s="70">
        <f t="shared" si="6"/>
        <v>0.6118055555555556</v>
      </c>
      <c r="R33" s="41">
        <v>0.62986111111111109</v>
      </c>
      <c r="S33" s="41">
        <f t="shared" si="4"/>
        <v>0.62986111111111109</v>
      </c>
      <c r="T33" s="126">
        <v>0.64930555555555558</v>
      </c>
      <c r="U33" s="126">
        <f t="shared" si="5"/>
        <v>0.64930555555555558</v>
      </c>
      <c r="V33" s="539">
        <v>80</v>
      </c>
      <c r="W33" s="539"/>
    </row>
    <row r="34" spans="1:23" ht="21" customHeight="1" x14ac:dyDescent="0.25">
      <c r="A34" s="586" t="s">
        <v>454</v>
      </c>
      <c r="B34" s="587"/>
      <c r="C34" s="148" t="s">
        <v>5165</v>
      </c>
      <c r="D34" s="50">
        <v>71529089</v>
      </c>
      <c r="E34" s="174" t="s">
        <v>138</v>
      </c>
      <c r="F34" s="79" t="s">
        <v>60</v>
      </c>
      <c r="G34" s="184" t="s">
        <v>4896</v>
      </c>
      <c r="H34" s="105"/>
      <c r="I34" s="105" t="s">
        <v>780</v>
      </c>
      <c r="J34" s="55">
        <v>0.52777777777777779</v>
      </c>
      <c r="K34" s="41">
        <f t="shared" si="0"/>
        <v>0.52777777777777779</v>
      </c>
      <c r="L34" s="70">
        <v>0.53888888888888886</v>
      </c>
      <c r="M34" s="70">
        <f t="shared" si="1"/>
        <v>0.53888888888888886</v>
      </c>
      <c r="N34" s="70">
        <v>0.5444444444444444</v>
      </c>
      <c r="O34" s="70">
        <f t="shared" si="2"/>
        <v>0.5444444444444444</v>
      </c>
      <c r="P34" s="70">
        <v>0.62708333333333333</v>
      </c>
      <c r="Q34" s="70">
        <f t="shared" si="6"/>
        <v>0.62708333333333333</v>
      </c>
      <c r="R34" s="41">
        <v>0.64097222222222228</v>
      </c>
      <c r="S34" s="41">
        <f t="shared" si="4"/>
        <v>0.64097222222222228</v>
      </c>
      <c r="T34" s="126">
        <v>0.65486111111111112</v>
      </c>
      <c r="U34" s="72">
        <f t="shared" si="5"/>
        <v>0.65486111111111112</v>
      </c>
      <c r="V34" s="539">
        <v>80</v>
      </c>
      <c r="W34" s="539">
        <v>60</v>
      </c>
    </row>
    <row r="35" spans="1:23" ht="21" customHeight="1" x14ac:dyDescent="0.25">
      <c r="A35" s="586" t="s">
        <v>244</v>
      </c>
      <c r="B35" s="587"/>
      <c r="C35" s="97" t="s">
        <v>5166</v>
      </c>
      <c r="D35" s="50">
        <v>70617148</v>
      </c>
      <c r="E35" s="201" t="s">
        <v>45</v>
      </c>
      <c r="F35" s="142" t="s">
        <v>28</v>
      </c>
      <c r="G35" s="184" t="s">
        <v>19</v>
      </c>
      <c r="H35" s="486"/>
      <c r="I35" s="312" t="s">
        <v>57</v>
      </c>
      <c r="J35" s="55">
        <v>0.52916666666666667</v>
      </c>
      <c r="K35" s="41">
        <f t="shared" si="0"/>
        <v>0.52916666666666667</v>
      </c>
      <c r="L35" s="70">
        <v>0.53402777777777777</v>
      </c>
      <c r="M35" s="70">
        <f t="shared" si="1"/>
        <v>0.53402777777777777</v>
      </c>
      <c r="N35" s="70">
        <v>0.54097222222222219</v>
      </c>
      <c r="O35" s="70">
        <f t="shared" si="2"/>
        <v>0.54097222222222219</v>
      </c>
      <c r="P35" s="70">
        <v>0.6118055555555556</v>
      </c>
      <c r="Q35" s="70">
        <f t="shared" si="6"/>
        <v>0.6118055555555556</v>
      </c>
      <c r="R35" s="41">
        <v>0.63680555555555551</v>
      </c>
      <c r="S35" s="41">
        <f t="shared" si="4"/>
        <v>0.63680555555555551</v>
      </c>
      <c r="T35" s="126">
        <v>0.65069444444444446</v>
      </c>
      <c r="U35" s="72">
        <f t="shared" si="5"/>
        <v>0.65069444444444446</v>
      </c>
      <c r="V35" s="539">
        <v>100</v>
      </c>
      <c r="W35" s="539"/>
    </row>
    <row r="36" spans="1:23" ht="21" customHeight="1" x14ac:dyDescent="0.25">
      <c r="A36" s="586" t="s">
        <v>245</v>
      </c>
      <c r="B36" s="587"/>
      <c r="C36" s="97" t="s">
        <v>5167</v>
      </c>
      <c r="D36" s="50">
        <v>7514298</v>
      </c>
      <c r="E36" s="174" t="s">
        <v>138</v>
      </c>
      <c r="F36" s="79" t="s">
        <v>799</v>
      </c>
      <c r="G36" s="256"/>
      <c r="H36" s="21" t="s">
        <v>248</v>
      </c>
      <c r="I36" s="256" t="s">
        <v>1292</v>
      </c>
      <c r="J36" s="55">
        <v>0.5493055555555556</v>
      </c>
      <c r="K36" s="41">
        <f t="shared" si="0"/>
        <v>0.5493055555555556</v>
      </c>
      <c r="L36" s="70">
        <v>0.5493055555555556</v>
      </c>
      <c r="M36" s="70">
        <f t="shared" si="1"/>
        <v>0.5493055555555556</v>
      </c>
      <c r="N36" s="70">
        <v>0.55625000000000002</v>
      </c>
      <c r="O36" s="70">
        <f t="shared" si="2"/>
        <v>0.55625000000000002</v>
      </c>
      <c r="P36" s="70">
        <v>0.60347222222222219</v>
      </c>
      <c r="Q36" s="70">
        <f t="shared" si="6"/>
        <v>0.60347222222222219</v>
      </c>
      <c r="R36" s="70">
        <v>0.61388888888888893</v>
      </c>
      <c r="S36" s="70">
        <f t="shared" si="4"/>
        <v>0.61388888888888893</v>
      </c>
      <c r="T36" s="101">
        <v>0.625</v>
      </c>
      <c r="U36" s="101">
        <f t="shared" si="5"/>
        <v>0.625</v>
      </c>
      <c r="V36" s="539">
        <v>80</v>
      </c>
      <c r="W36" s="539"/>
    </row>
    <row r="37" spans="1:23" ht="21" customHeight="1" x14ac:dyDescent="0.25">
      <c r="A37" s="586" t="s">
        <v>246</v>
      </c>
      <c r="B37" s="587"/>
      <c r="C37" s="97" t="s">
        <v>5168</v>
      </c>
      <c r="D37" s="50">
        <v>44105400</v>
      </c>
      <c r="E37" s="201" t="s">
        <v>521</v>
      </c>
      <c r="F37" s="79" t="s">
        <v>799</v>
      </c>
      <c r="G37" s="50"/>
      <c r="H37" s="182"/>
      <c r="I37" s="50" t="s">
        <v>2040</v>
      </c>
      <c r="J37" s="70">
        <v>0.57152777777777775</v>
      </c>
      <c r="K37" s="70">
        <f t="shared" si="0"/>
        <v>0.57152777777777775</v>
      </c>
      <c r="L37" s="70">
        <v>0.57222222222222219</v>
      </c>
      <c r="M37" s="70">
        <f t="shared" si="1"/>
        <v>0.57222222222222219</v>
      </c>
      <c r="N37" s="70">
        <v>0.57916666666666672</v>
      </c>
      <c r="O37" s="70">
        <f t="shared" si="2"/>
        <v>0.57916666666666672</v>
      </c>
      <c r="P37" s="70">
        <v>0.62430555555555556</v>
      </c>
      <c r="Q37" s="70">
        <f t="shared" si="6"/>
        <v>0.62430555555555556</v>
      </c>
      <c r="R37" s="41">
        <v>0.64097222222222228</v>
      </c>
      <c r="S37" s="41">
        <f t="shared" si="4"/>
        <v>0.64097222222222228</v>
      </c>
      <c r="T37" s="101">
        <v>0.65694444444444444</v>
      </c>
      <c r="U37" s="101">
        <f t="shared" si="5"/>
        <v>0.65694444444444444</v>
      </c>
      <c r="V37" s="539">
        <v>80</v>
      </c>
      <c r="W37" s="539"/>
    </row>
    <row r="38" spans="1:23" s="46" customFormat="1" ht="21" customHeight="1" x14ac:dyDescent="0.25">
      <c r="A38" s="586" t="s">
        <v>250</v>
      </c>
      <c r="B38" s="587"/>
      <c r="C38" s="148" t="s">
        <v>5169</v>
      </c>
      <c r="D38" s="129">
        <v>25804191</v>
      </c>
      <c r="E38" s="201" t="s">
        <v>45</v>
      </c>
      <c r="F38" s="142" t="s">
        <v>28</v>
      </c>
      <c r="G38" s="105" t="s">
        <v>341</v>
      </c>
      <c r="H38" s="182"/>
      <c r="I38" s="50" t="s">
        <v>105</v>
      </c>
      <c r="J38" s="55">
        <v>0.5854166666666667</v>
      </c>
      <c r="K38" s="41">
        <f t="shared" si="0"/>
        <v>0.5854166666666667</v>
      </c>
      <c r="L38" s="41">
        <v>0.58680555555555558</v>
      </c>
      <c r="M38" s="41">
        <f t="shared" si="1"/>
        <v>0.58680555555555558</v>
      </c>
      <c r="N38" s="70">
        <v>0.59236111111111112</v>
      </c>
      <c r="O38" s="41">
        <f t="shared" si="2"/>
        <v>0.59236111111111112</v>
      </c>
      <c r="P38" s="71">
        <v>0.63749999999999996</v>
      </c>
      <c r="Q38" s="41">
        <f t="shared" si="6"/>
        <v>0.63749999999999996</v>
      </c>
      <c r="R38" s="41">
        <v>0.65208333333333335</v>
      </c>
      <c r="S38" s="41">
        <f t="shared" si="4"/>
        <v>0.65208333333333335</v>
      </c>
      <c r="T38" s="126">
        <v>0.66874999999999996</v>
      </c>
      <c r="U38" s="72">
        <f t="shared" si="5"/>
        <v>0.66874999999999996</v>
      </c>
      <c r="V38" s="539">
        <v>80</v>
      </c>
      <c r="W38" s="539">
        <v>40</v>
      </c>
    </row>
    <row r="39" spans="1:23" ht="21" customHeight="1" x14ac:dyDescent="0.25">
      <c r="A39" s="586" t="s">
        <v>254</v>
      </c>
      <c r="B39" s="587"/>
      <c r="C39" s="148" t="s">
        <v>5170</v>
      </c>
      <c r="D39" s="129">
        <v>76588454</v>
      </c>
      <c r="E39" s="50" t="s">
        <v>84</v>
      </c>
      <c r="F39" s="79" t="s">
        <v>5100</v>
      </c>
      <c r="G39" s="105" t="s">
        <v>69</v>
      </c>
      <c r="H39" s="87"/>
      <c r="I39" s="87" t="s">
        <v>498</v>
      </c>
      <c r="J39" s="55">
        <v>0.66249999999999998</v>
      </c>
      <c r="K39" s="41">
        <f t="shared" si="0"/>
        <v>0.66249999999999998</v>
      </c>
      <c r="L39" s="41">
        <v>0.67013888888888884</v>
      </c>
      <c r="M39" s="41">
        <f t="shared" si="1"/>
        <v>0.67013888888888884</v>
      </c>
      <c r="N39" s="41">
        <v>0.67847222222222225</v>
      </c>
      <c r="O39" s="41">
        <f t="shared" si="2"/>
        <v>0.67847222222222225</v>
      </c>
      <c r="P39" s="41">
        <v>0.72222222222222221</v>
      </c>
      <c r="Q39" s="41">
        <f t="shared" si="6"/>
        <v>0.72222222222222221</v>
      </c>
      <c r="R39" s="41">
        <v>0.73819444444444449</v>
      </c>
      <c r="S39" s="41">
        <f t="shared" si="4"/>
        <v>0.73819444444444449</v>
      </c>
      <c r="T39" s="126">
        <v>0.75</v>
      </c>
      <c r="U39" s="72">
        <f t="shared" si="5"/>
        <v>0.75</v>
      </c>
      <c r="V39" s="541">
        <v>80</v>
      </c>
      <c r="W39" s="110">
        <v>40</v>
      </c>
    </row>
    <row r="40" spans="1:23" s="46" customFormat="1" ht="21" customHeight="1" x14ac:dyDescent="0.25">
      <c r="A40" s="586" t="s">
        <v>256</v>
      </c>
      <c r="B40" s="587"/>
      <c r="C40" s="97" t="s">
        <v>5171</v>
      </c>
      <c r="D40" s="50">
        <v>73944885</v>
      </c>
      <c r="E40" s="50" t="s">
        <v>84</v>
      </c>
      <c r="F40" s="79" t="s">
        <v>799</v>
      </c>
      <c r="G40" s="96"/>
      <c r="H40" s="96"/>
      <c r="I40" s="96" t="s">
        <v>190</v>
      </c>
      <c r="J40" s="55">
        <v>0.64375000000000004</v>
      </c>
      <c r="K40" s="41">
        <f t="shared" si="0"/>
        <v>0.64375000000000004</v>
      </c>
      <c r="L40" s="41">
        <v>0.65069444444444446</v>
      </c>
      <c r="M40" s="41">
        <f t="shared" si="1"/>
        <v>0.65069444444444446</v>
      </c>
      <c r="N40" s="70">
        <v>0.66041666666666665</v>
      </c>
      <c r="O40" s="41">
        <f t="shared" si="2"/>
        <v>0.66041666666666665</v>
      </c>
      <c r="P40" s="71">
        <v>0.70625000000000004</v>
      </c>
      <c r="Q40" s="41">
        <f t="shared" si="6"/>
        <v>0.70625000000000004</v>
      </c>
      <c r="R40" s="41">
        <v>0.71875</v>
      </c>
      <c r="S40" s="41">
        <f t="shared" si="4"/>
        <v>0.71875</v>
      </c>
      <c r="T40" s="126">
        <v>0.73611111111111116</v>
      </c>
      <c r="U40" s="72">
        <f t="shared" si="5"/>
        <v>0.73611111111111116</v>
      </c>
      <c r="V40" s="541">
        <v>80</v>
      </c>
      <c r="W40" s="110"/>
    </row>
    <row r="41" spans="1:23" ht="21" customHeight="1" x14ac:dyDescent="0.25">
      <c r="A41" s="586" t="s">
        <v>260</v>
      </c>
      <c r="B41" s="587"/>
      <c r="C41" s="97" t="s">
        <v>5172</v>
      </c>
      <c r="D41" s="50">
        <v>40580101</v>
      </c>
      <c r="E41" s="21" t="s">
        <v>5173</v>
      </c>
      <c r="F41" s="79" t="s">
        <v>799</v>
      </c>
      <c r="G41" s="96"/>
      <c r="H41" s="96"/>
      <c r="I41" s="96" t="s">
        <v>66</v>
      </c>
      <c r="J41" s="55">
        <v>0.64583333333333337</v>
      </c>
      <c r="K41" s="41">
        <f t="shared" si="0"/>
        <v>0.64583333333333337</v>
      </c>
      <c r="L41" s="41">
        <v>0.65833333333333333</v>
      </c>
      <c r="M41" s="41">
        <f t="shared" si="1"/>
        <v>0.65833333333333333</v>
      </c>
      <c r="N41" s="70">
        <v>0.6645833333333333</v>
      </c>
      <c r="O41" s="41">
        <f t="shared" si="2"/>
        <v>0.6645833333333333</v>
      </c>
      <c r="P41" s="71">
        <v>0.70972222222222225</v>
      </c>
      <c r="Q41" s="41">
        <f t="shared" si="6"/>
        <v>0.70972222222222225</v>
      </c>
      <c r="R41" s="41">
        <v>0.72361111111111109</v>
      </c>
      <c r="S41" s="41">
        <f t="shared" si="4"/>
        <v>0.72361111111111109</v>
      </c>
      <c r="T41" s="126">
        <v>0.73819444444444449</v>
      </c>
      <c r="U41" s="72">
        <f t="shared" si="5"/>
        <v>0.73819444444444449</v>
      </c>
      <c r="V41" s="541">
        <v>80</v>
      </c>
      <c r="W41" s="110"/>
    </row>
    <row r="42" spans="1:23" ht="21" customHeight="1" x14ac:dyDescent="0.25">
      <c r="A42" s="586" t="s">
        <v>263</v>
      </c>
      <c r="B42" s="587"/>
      <c r="C42" s="97" t="s">
        <v>5174</v>
      </c>
      <c r="D42" s="50">
        <v>7835061</v>
      </c>
      <c r="E42" s="21" t="s">
        <v>301</v>
      </c>
      <c r="F42" s="142" t="s">
        <v>28</v>
      </c>
      <c r="G42" s="105"/>
      <c r="H42" s="180"/>
      <c r="I42" s="105" t="s">
        <v>780</v>
      </c>
      <c r="J42" s="55">
        <v>0.65208333333333335</v>
      </c>
      <c r="K42" s="41">
        <f t="shared" si="0"/>
        <v>0.65208333333333335</v>
      </c>
      <c r="L42" s="41">
        <v>0.66388888888888886</v>
      </c>
      <c r="M42" s="41">
        <f t="shared" si="1"/>
        <v>0.66388888888888886</v>
      </c>
      <c r="N42" s="41">
        <v>0.67083333333333328</v>
      </c>
      <c r="O42" s="41">
        <f t="shared" si="2"/>
        <v>0.67083333333333328</v>
      </c>
      <c r="P42" s="41">
        <v>0.71597222222222223</v>
      </c>
      <c r="Q42" s="41">
        <f t="shared" si="6"/>
        <v>0.71597222222222223</v>
      </c>
      <c r="R42" s="41">
        <v>0.73055555555555551</v>
      </c>
      <c r="S42" s="41">
        <f t="shared" si="4"/>
        <v>0.73055555555555551</v>
      </c>
      <c r="T42" s="72">
        <v>0.74236111111111114</v>
      </c>
      <c r="U42" s="72">
        <f t="shared" si="5"/>
        <v>0.74236111111111114</v>
      </c>
      <c r="V42" s="541">
        <v>80</v>
      </c>
      <c r="W42" s="110"/>
    </row>
    <row r="43" spans="1:23" ht="21" customHeight="1" x14ac:dyDescent="0.25">
      <c r="A43" s="586" t="s">
        <v>265</v>
      </c>
      <c r="B43" s="587"/>
      <c r="C43" s="97" t="s">
        <v>5175</v>
      </c>
      <c r="D43" s="50">
        <v>41621177</v>
      </c>
      <c r="E43" s="21" t="s">
        <v>301</v>
      </c>
      <c r="F43" s="79" t="s">
        <v>799</v>
      </c>
      <c r="G43" s="105"/>
      <c r="H43" s="180"/>
      <c r="I43" s="105" t="s">
        <v>780</v>
      </c>
      <c r="J43" s="55">
        <v>0.6694444444444444</v>
      </c>
      <c r="K43" s="41">
        <f t="shared" si="0"/>
        <v>0.6694444444444444</v>
      </c>
      <c r="L43" s="41">
        <v>0.67777777777777781</v>
      </c>
      <c r="M43" s="41">
        <f t="shared" si="1"/>
        <v>0.67777777777777781</v>
      </c>
      <c r="N43" s="41">
        <v>0.68472222222222223</v>
      </c>
      <c r="O43" s="41">
        <f t="shared" si="2"/>
        <v>0.68472222222222223</v>
      </c>
      <c r="P43" s="41">
        <v>0.72916666666666663</v>
      </c>
      <c r="Q43" s="41">
        <f t="shared" si="6"/>
        <v>0.72916666666666663</v>
      </c>
      <c r="R43" s="41">
        <v>0.74027777777777781</v>
      </c>
      <c r="S43" s="41">
        <f t="shared" si="4"/>
        <v>0.74027777777777781</v>
      </c>
      <c r="T43" s="72">
        <v>0.75208333333333333</v>
      </c>
      <c r="U43" s="72">
        <f t="shared" si="5"/>
        <v>0.75208333333333333</v>
      </c>
      <c r="V43" s="541">
        <v>80</v>
      </c>
      <c r="W43" s="110"/>
    </row>
    <row r="44" spans="1:23" ht="21" customHeight="1" x14ac:dyDescent="0.25">
      <c r="A44" s="589"/>
      <c r="B44" s="589"/>
    </row>
    <row r="45" spans="1:23" ht="21" customHeight="1" x14ac:dyDescent="0.25">
      <c r="A45" s="589"/>
      <c r="B45" s="589"/>
    </row>
    <row r="46" spans="1:23" ht="21" customHeight="1" x14ac:dyDescent="0.25">
      <c r="A46" s="589"/>
      <c r="B46" s="589"/>
    </row>
    <row r="47" spans="1:23" ht="21" customHeight="1" x14ac:dyDescent="0.25">
      <c r="A47" s="589"/>
      <c r="B47" s="589"/>
    </row>
    <row r="48" spans="1:23" ht="21" customHeight="1" x14ac:dyDescent="0.25">
      <c r="A48" s="589"/>
      <c r="B48" s="589"/>
    </row>
    <row r="49" spans="1:2" ht="21" customHeight="1" x14ac:dyDescent="0.25">
      <c r="A49" s="589"/>
      <c r="B49" s="589"/>
    </row>
    <row r="50" spans="1:2" ht="21" customHeight="1" x14ac:dyDescent="0.25">
      <c r="A50" s="589"/>
      <c r="B50" s="589"/>
    </row>
    <row r="51" spans="1:2" ht="21" customHeight="1" x14ac:dyDescent="0.25">
      <c r="A51" s="589"/>
      <c r="B51" s="589"/>
    </row>
    <row r="52" spans="1:2" ht="21" customHeight="1" x14ac:dyDescent="0.25">
      <c r="A52" s="589"/>
      <c r="B52" s="589"/>
    </row>
    <row r="53" spans="1:2" ht="21" customHeight="1" x14ac:dyDescent="0.25">
      <c r="A53" s="589"/>
      <c r="B53" s="589"/>
    </row>
    <row r="54" spans="1:2" ht="21" customHeight="1" x14ac:dyDescent="0.25">
      <c r="A54" s="589"/>
      <c r="B54" s="589"/>
    </row>
    <row r="55" spans="1:2" ht="21" customHeight="1" x14ac:dyDescent="0.25">
      <c r="A55" s="589"/>
      <c r="B55" s="589"/>
    </row>
    <row r="56" spans="1:2" ht="21" customHeight="1" x14ac:dyDescent="0.25">
      <c r="A56" s="589"/>
      <c r="B56" s="589"/>
    </row>
    <row r="57" spans="1:2" ht="21" customHeight="1" x14ac:dyDescent="0.25">
      <c r="A57" s="589"/>
      <c r="B57" s="589"/>
    </row>
    <row r="58" spans="1:2" ht="21" customHeight="1" x14ac:dyDescent="0.25">
      <c r="A58" s="589"/>
      <c r="B58" s="589"/>
    </row>
    <row r="59" spans="1:2" ht="21" customHeight="1" x14ac:dyDescent="0.25">
      <c r="A59" s="589"/>
      <c r="B59" s="589"/>
    </row>
    <row r="60" spans="1:2" ht="21" customHeight="1" x14ac:dyDescent="0.25">
      <c r="A60" s="589"/>
      <c r="B60" s="589"/>
    </row>
    <row r="61" spans="1:2" ht="21" customHeight="1" x14ac:dyDescent="0.25">
      <c r="A61" s="589"/>
      <c r="B61" s="589"/>
    </row>
    <row r="62" spans="1:2" ht="21" customHeight="1" x14ac:dyDescent="0.25">
      <c r="A62" s="589"/>
      <c r="B62" s="589"/>
    </row>
    <row r="63" spans="1:2" ht="21" customHeight="1" x14ac:dyDescent="0.25">
      <c r="A63" s="589"/>
      <c r="B63" s="589"/>
    </row>
    <row r="64" spans="1:2" ht="21" customHeight="1" x14ac:dyDescent="0.25">
      <c r="A64" s="589"/>
      <c r="B64" s="589"/>
    </row>
    <row r="65" spans="1:8" ht="21" customHeight="1" x14ac:dyDescent="0.25">
      <c r="A65" s="589"/>
      <c r="B65" s="589"/>
    </row>
    <row r="66" spans="1:8" ht="18" customHeight="1" x14ac:dyDescent="0.25"/>
    <row r="67" spans="1:8" ht="15.75" customHeight="1" x14ac:dyDescent="0.25">
      <c r="B67" t="s">
        <v>6768</v>
      </c>
      <c r="C67" t="s">
        <v>6769</v>
      </c>
      <c r="D67" t="s">
        <v>6770</v>
      </c>
      <c r="E67" t="s">
        <v>6771</v>
      </c>
      <c r="F67" t="s">
        <v>6772</v>
      </c>
      <c r="G67" t="s">
        <v>6773</v>
      </c>
      <c r="H67" t="s">
        <v>6774</v>
      </c>
    </row>
    <row r="68" spans="1:8" ht="18" customHeight="1" x14ac:dyDescent="0.25"/>
    <row r="69" spans="1:8" ht="18" customHeight="1" x14ac:dyDescent="0.25"/>
    <row r="70" spans="1:8" ht="18" customHeight="1" x14ac:dyDescent="0.25"/>
    <row r="71" spans="1:8" ht="18" customHeight="1" x14ac:dyDescent="0.25"/>
    <row r="72" spans="1:8" ht="18" customHeight="1" x14ac:dyDescent="0.25"/>
    <row r="73" spans="1:8" ht="18" customHeight="1" x14ac:dyDescent="0.25"/>
    <row r="74" spans="1:8" ht="18" customHeight="1" x14ac:dyDescent="0.25"/>
    <row r="75" spans="1:8" ht="18" customHeight="1" x14ac:dyDescent="0.25"/>
    <row r="76" spans="1:8" ht="18" customHeight="1" x14ac:dyDescent="0.25"/>
    <row r="77" spans="1:8" ht="18" customHeight="1" x14ac:dyDescent="0.25"/>
    <row r="78" spans="1:8" ht="18" customHeight="1" x14ac:dyDescent="0.25"/>
    <row r="79" spans="1:8" ht="18" customHeight="1" x14ac:dyDescent="0.25"/>
    <row r="80" spans="1:8" ht="18" customHeight="1" x14ac:dyDescent="0.25"/>
    <row r="81" spans="2:6" ht="18" customHeight="1" x14ac:dyDescent="0.25"/>
    <row r="82" spans="2:6" ht="18" customHeight="1" x14ac:dyDescent="0.25"/>
    <row r="83" spans="2:6" ht="18" customHeight="1" x14ac:dyDescent="0.25"/>
    <row r="84" spans="2:6" ht="18" customHeight="1" x14ac:dyDescent="0.25"/>
    <row r="85" spans="2:6" ht="18" customHeight="1" x14ac:dyDescent="0.25"/>
    <row r="86" spans="2:6" ht="18" customHeight="1" x14ac:dyDescent="0.25"/>
    <row r="87" spans="2:6" ht="18" customHeight="1" x14ac:dyDescent="0.25"/>
    <row r="88" spans="2:6" ht="18" customHeight="1" x14ac:dyDescent="0.25"/>
    <row r="89" spans="2:6" ht="18" customHeight="1" x14ac:dyDescent="0.25"/>
    <row r="90" spans="2:6" ht="21" customHeight="1" x14ac:dyDescent="0.25"/>
    <row r="91" spans="2:6" ht="15.75" customHeight="1" x14ac:dyDescent="0.25">
      <c r="B91" t="s">
        <v>6768</v>
      </c>
      <c r="C91" t="s">
        <v>6769</v>
      </c>
      <c r="D91" t="s">
        <v>6770</v>
      </c>
      <c r="E91" t="s">
        <v>6771</v>
      </c>
      <c r="F91" t="s">
        <v>6772</v>
      </c>
    </row>
    <row r="92" spans="2:6" ht="15.75" customHeight="1" x14ac:dyDescent="0.25"/>
    <row r="93" spans="2:6" ht="15.75" customHeight="1" x14ac:dyDescent="0.25"/>
    <row r="94" spans="2:6" ht="21" customHeight="1" x14ac:dyDescent="0.25"/>
    <row r="95" spans="2:6" ht="21" customHeight="1" x14ac:dyDescent="0.25"/>
    <row r="96" spans="2:6" ht="18.75" customHeight="1" x14ac:dyDescent="0.25"/>
    <row r="97" spans="3:9" ht="15.75" customHeight="1" x14ac:dyDescent="0.25"/>
    <row r="98" spans="3:9" ht="15.75" customHeight="1" x14ac:dyDescent="0.25"/>
    <row r="99" spans="3:9" ht="18.75" customHeight="1" x14ac:dyDescent="0.25"/>
    <row r="103" spans="3:9" x14ac:dyDescent="0.25">
      <c r="C103" t="s">
        <v>6768</v>
      </c>
      <c r="D103" t="s">
        <v>6769</v>
      </c>
      <c r="E103" t="s">
        <v>6770</v>
      </c>
      <c r="F103" t="s">
        <v>6771</v>
      </c>
      <c r="G103" t="s">
        <v>6772</v>
      </c>
      <c r="H103" t="s">
        <v>6773</v>
      </c>
      <c r="I103" t="s">
        <v>6774</v>
      </c>
    </row>
    <row r="104" spans="3:9" ht="15.75" customHeight="1" x14ac:dyDescent="0.25"/>
    <row r="105" spans="3:9" ht="15.75" customHeight="1" x14ac:dyDescent="0.25"/>
    <row r="106" spans="3:9" ht="15.75" customHeight="1" x14ac:dyDescent="0.25"/>
    <row r="107" spans="3:9" ht="15.75" customHeight="1" x14ac:dyDescent="0.25"/>
    <row r="108" spans="3:9" ht="15.75" customHeight="1" x14ac:dyDescent="0.25"/>
    <row r="109" spans="3:9" ht="15.75" customHeight="1" x14ac:dyDescent="0.25"/>
    <row r="110" spans="3:9" ht="15.75" customHeight="1" x14ac:dyDescent="0.25"/>
    <row r="111" spans="3:9" ht="18.75" customHeight="1" x14ac:dyDescent="0.25"/>
    <row r="112" spans="3:9" ht="15.75" customHeight="1" x14ac:dyDescent="0.25"/>
  </sheetData>
  <mergeCells count="70">
    <mergeCell ref="A48:B48"/>
    <mergeCell ref="A24:B24"/>
    <mergeCell ref="A30:B30"/>
    <mergeCell ref="A64:B64"/>
    <mergeCell ref="A15:B15"/>
    <mergeCell ref="A59:B59"/>
    <mergeCell ref="A60:B60"/>
    <mergeCell ref="A51:B51"/>
    <mergeCell ref="A61:B61"/>
    <mergeCell ref="A54:B54"/>
    <mergeCell ref="A63:B63"/>
    <mergeCell ref="N1:O1"/>
    <mergeCell ref="A12:B12"/>
    <mergeCell ref="A21:B21"/>
    <mergeCell ref="A2:B2"/>
    <mergeCell ref="A19:B19"/>
    <mergeCell ref="A1:B1"/>
    <mergeCell ref="A6:B6"/>
    <mergeCell ref="A16:B16"/>
    <mergeCell ref="A7:B7"/>
    <mergeCell ref="A18:B18"/>
    <mergeCell ref="A3:B3"/>
    <mergeCell ref="A65:B65"/>
    <mergeCell ref="A25:B25"/>
    <mergeCell ref="A41:B41"/>
    <mergeCell ref="A37:B37"/>
    <mergeCell ref="A46:B46"/>
    <mergeCell ref="A27:B27"/>
    <mergeCell ref="A56:B56"/>
    <mergeCell ref="A55:B55"/>
    <mergeCell ref="A50:B50"/>
    <mergeCell ref="A26:B26"/>
    <mergeCell ref="A57:B57"/>
    <mergeCell ref="A33:B33"/>
    <mergeCell ref="A53:B53"/>
    <mergeCell ref="A62:B62"/>
    <mergeCell ref="A52:B52"/>
    <mergeCell ref="A43:B43"/>
    <mergeCell ref="T1:U1"/>
    <mergeCell ref="A47:B47"/>
    <mergeCell ref="A5:B5"/>
    <mergeCell ref="L1:M1"/>
    <mergeCell ref="A32:B32"/>
    <mergeCell ref="A42:B42"/>
    <mergeCell ref="A14:B14"/>
    <mergeCell ref="A23:B23"/>
    <mergeCell ref="A17:B17"/>
    <mergeCell ref="A8:B8"/>
    <mergeCell ref="A22:B22"/>
    <mergeCell ref="A35:B35"/>
    <mergeCell ref="A4:B4"/>
    <mergeCell ref="A20:B20"/>
    <mergeCell ref="A38:B38"/>
    <mergeCell ref="A29:B29"/>
    <mergeCell ref="A9:B9"/>
    <mergeCell ref="A31:B31"/>
    <mergeCell ref="A58:B58"/>
    <mergeCell ref="R1:S1"/>
    <mergeCell ref="A34:B34"/>
    <mergeCell ref="A10:B10"/>
    <mergeCell ref="A28:B28"/>
    <mergeCell ref="A13:B13"/>
    <mergeCell ref="A44:B44"/>
    <mergeCell ref="A39:B39"/>
    <mergeCell ref="A40:B40"/>
    <mergeCell ref="A11:B11"/>
    <mergeCell ref="A49:B49"/>
    <mergeCell ref="A45:B45"/>
    <mergeCell ref="P1:Q1"/>
    <mergeCell ref="A36:B36"/>
  </mergeCells>
  <pageMargins left="0.7" right="0.7" top="0.75" bottom="0.75" header="0.3" footer="0.3"/>
  <pageSetup paperSize="9" fitToWidth="0" orientation="landscape"/>
  <tableParts count="3">
    <tablePart r:id="rId1"/>
    <tablePart r:id="rId2"/>
    <tablePart r:id="rId3"/>
  </tableParts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500-000000000000}">
  <sheetPr codeName="Hoja406">
    <tabColor rgb="FFFF0000"/>
    <pageSetUpPr fitToPage="1"/>
  </sheetPr>
  <dimension ref="A1:W112"/>
  <sheetViews>
    <sheetView topLeftCell="C1" workbookViewId="0">
      <selection activeCell="C8" sqref="C8"/>
    </sheetView>
  </sheetViews>
  <sheetFormatPr baseColWidth="10" defaultColWidth="9.140625" defaultRowHeight="15" x14ac:dyDescent="0.25"/>
  <cols>
    <col min="1" max="2" width="2.7109375" customWidth="1"/>
    <col min="3" max="3" width="44.85546875" customWidth="1"/>
    <col min="4" max="4" width="14.5703125" customWidth="1"/>
    <col min="5" max="5" width="21.85546875" customWidth="1"/>
    <col min="6" max="6" width="22" customWidth="1"/>
    <col min="7" max="7" width="21.140625" bestFit="1" customWidth="1"/>
    <col min="8" max="8" width="11.85546875" customWidth="1"/>
    <col min="9" max="9" width="25.140625" customWidth="1"/>
    <col min="10" max="10" width="13.28515625" customWidth="1"/>
    <col min="11" max="11" width="13.5703125" customWidth="1"/>
    <col min="12" max="12" width="14.28515625" customWidth="1"/>
    <col min="13" max="13" width="13.7109375" customWidth="1"/>
    <col min="14" max="15" width="14.7109375" customWidth="1"/>
    <col min="16" max="16" width="15.28515625" customWidth="1"/>
    <col min="17" max="17" width="14.85546875" customWidth="1"/>
    <col min="18" max="19" width="15.42578125" customWidth="1"/>
    <col min="20" max="20" width="17" customWidth="1"/>
    <col min="21" max="21" width="17.85546875" customWidth="1"/>
  </cols>
  <sheetData>
    <row r="1" spans="1:23" ht="46.5" customHeight="1" x14ac:dyDescent="0.25">
      <c r="A1" s="596" t="s">
        <v>0</v>
      </c>
      <c r="B1" s="597"/>
      <c r="C1" s="10" t="s">
        <v>1</v>
      </c>
      <c r="D1" s="10" t="s">
        <v>2</v>
      </c>
      <c r="E1" s="25" t="s">
        <v>3</v>
      </c>
      <c r="F1" s="20" t="s">
        <v>4</v>
      </c>
      <c r="G1" s="1" t="s">
        <v>5</v>
      </c>
      <c r="H1" s="35" t="s">
        <v>6</v>
      </c>
      <c r="I1" s="2" t="s">
        <v>7</v>
      </c>
      <c r="J1" s="3" t="s">
        <v>8</v>
      </c>
      <c r="K1" s="3" t="s">
        <v>9</v>
      </c>
      <c r="L1" s="593" t="s">
        <v>10</v>
      </c>
      <c r="M1" s="592"/>
      <c r="N1" s="599" t="s">
        <v>11</v>
      </c>
      <c r="O1" s="592"/>
      <c r="P1" s="595" t="s">
        <v>12</v>
      </c>
      <c r="Q1" s="592"/>
      <c r="R1" s="594" t="s">
        <v>13</v>
      </c>
      <c r="S1" s="592"/>
      <c r="T1" s="591" t="s">
        <v>14</v>
      </c>
      <c r="U1" s="592"/>
      <c r="W1" s="110"/>
    </row>
    <row r="2" spans="1:23" ht="21" customHeight="1" x14ac:dyDescent="0.25">
      <c r="A2" s="589"/>
      <c r="B2" s="589"/>
    </row>
    <row r="3" spans="1:23" ht="21" customHeight="1" x14ac:dyDescent="0.25">
      <c r="A3" s="589"/>
      <c r="B3" s="589"/>
    </row>
    <row r="4" spans="1:23" ht="20.25" customHeight="1" x14ac:dyDescent="0.25">
      <c r="A4" s="589"/>
      <c r="B4" s="589"/>
    </row>
    <row r="5" spans="1:23" ht="18.75" customHeight="1" x14ac:dyDescent="0.25">
      <c r="A5" s="589"/>
      <c r="B5" s="589"/>
    </row>
    <row r="6" spans="1:23" ht="23.25" customHeight="1" x14ac:dyDescent="0.25">
      <c r="A6" s="589"/>
      <c r="B6" s="589"/>
    </row>
    <row r="7" spans="1:23" ht="19.5" customHeight="1" x14ac:dyDescent="0.25">
      <c r="A7" s="589"/>
      <c r="B7" s="589"/>
    </row>
    <row r="8" spans="1:23" ht="21.75" customHeight="1" x14ac:dyDescent="0.25">
      <c r="A8" s="589"/>
      <c r="B8" s="589"/>
    </row>
    <row r="9" spans="1:23" ht="20.25" customHeight="1" x14ac:dyDescent="0.25">
      <c r="A9" s="589"/>
      <c r="B9" s="589"/>
    </row>
    <row r="10" spans="1:23" ht="21" customHeight="1" x14ac:dyDescent="0.25">
      <c r="A10" s="589"/>
      <c r="B10" s="589"/>
    </row>
    <row r="11" spans="1:23" s="46" customFormat="1" ht="21" customHeight="1" x14ac:dyDescent="0.25">
      <c r="A11" s="598"/>
      <c r="B11" s="598"/>
    </row>
    <row r="12" spans="1:23" ht="23.25" customHeight="1" x14ac:dyDescent="0.25">
      <c r="A12" s="589"/>
      <c r="B12" s="589"/>
    </row>
    <row r="13" spans="1:23" ht="21.75" customHeight="1" x14ac:dyDescent="0.25">
      <c r="A13" s="589"/>
      <c r="B13" s="589"/>
    </row>
    <row r="14" spans="1:23" s="46" customFormat="1" ht="20.25" customHeight="1" x14ac:dyDescent="0.25">
      <c r="A14" s="598"/>
      <c r="B14" s="598"/>
    </row>
    <row r="15" spans="1:23" ht="21.75" customHeight="1" x14ac:dyDescent="0.25">
      <c r="A15" s="589"/>
      <c r="B15" s="589"/>
    </row>
    <row r="16" spans="1:23" ht="19.5" customHeight="1" x14ac:dyDescent="0.25">
      <c r="A16" s="589"/>
      <c r="B16" s="589"/>
    </row>
    <row r="17" spans="1:2" ht="20.25" customHeight="1" x14ac:dyDescent="0.25">
      <c r="A17" s="589"/>
      <c r="B17" s="589"/>
    </row>
    <row r="18" spans="1:2" ht="21.75" customHeight="1" x14ac:dyDescent="0.25">
      <c r="A18" s="589"/>
      <c r="B18" s="589"/>
    </row>
    <row r="19" spans="1:2" ht="22.5" customHeight="1" x14ac:dyDescent="0.25">
      <c r="A19" s="589"/>
      <c r="B19" s="589"/>
    </row>
    <row r="20" spans="1:2" s="4" customFormat="1" ht="20.25" customHeight="1" x14ac:dyDescent="0.25">
      <c r="A20" s="601"/>
      <c r="B20" s="601"/>
    </row>
    <row r="21" spans="1:2" ht="23.25" customHeight="1" x14ac:dyDescent="0.25">
      <c r="A21" s="589"/>
      <c r="B21" s="589"/>
    </row>
    <row r="22" spans="1:2" ht="21.75" customHeight="1" x14ac:dyDescent="0.25">
      <c r="A22" s="589"/>
      <c r="B22" s="589"/>
    </row>
    <row r="23" spans="1:2" ht="21" customHeight="1" x14ac:dyDescent="0.25">
      <c r="A23" s="589"/>
      <c r="B23" s="589"/>
    </row>
    <row r="24" spans="1:2" ht="19.5" customHeight="1" x14ac:dyDescent="0.25">
      <c r="A24" s="589"/>
      <c r="B24" s="589"/>
    </row>
    <row r="25" spans="1:2" ht="18" customHeight="1" x14ac:dyDescent="0.25">
      <c r="A25" s="589"/>
      <c r="B25" s="589"/>
    </row>
    <row r="26" spans="1:2" s="4" customFormat="1" ht="23.25" customHeight="1" x14ac:dyDescent="0.25">
      <c r="A26" s="601"/>
      <c r="B26" s="601"/>
    </row>
    <row r="27" spans="1:2" s="46" customFormat="1" ht="19.5" customHeight="1" x14ac:dyDescent="0.25">
      <c r="A27" s="598"/>
      <c r="B27" s="598"/>
    </row>
    <row r="28" spans="1:2" ht="21" customHeight="1" x14ac:dyDescent="0.25">
      <c r="A28" s="589"/>
      <c r="B28" s="589"/>
    </row>
    <row r="29" spans="1:2" ht="21.75" customHeight="1" x14ac:dyDescent="0.25">
      <c r="A29" s="589"/>
      <c r="B29" s="589"/>
    </row>
    <row r="30" spans="1:2" ht="21" customHeight="1" x14ac:dyDescent="0.25">
      <c r="A30" s="589"/>
      <c r="B30" s="589"/>
    </row>
    <row r="31" spans="1:2" s="4" customFormat="1" ht="20.25" customHeight="1" x14ac:dyDescent="0.25">
      <c r="A31" s="601"/>
      <c r="B31" s="601"/>
    </row>
    <row r="32" spans="1:2" s="46" customFormat="1" ht="21" customHeight="1" x14ac:dyDescent="0.25">
      <c r="A32" s="598"/>
      <c r="B32" s="598"/>
    </row>
    <row r="33" spans="1:2" ht="19.5" customHeight="1" x14ac:dyDescent="0.25">
      <c r="A33" s="589"/>
      <c r="B33" s="589"/>
    </row>
    <row r="34" spans="1:2" ht="19.5" customHeight="1" x14ac:dyDescent="0.25">
      <c r="A34" s="589"/>
      <c r="B34" s="589"/>
    </row>
    <row r="35" spans="1:2" ht="18.75" customHeight="1" x14ac:dyDescent="0.25">
      <c r="A35" s="589"/>
      <c r="B35" s="589"/>
    </row>
    <row r="36" spans="1:2" ht="18.75" customHeight="1" x14ac:dyDescent="0.25">
      <c r="A36" s="589"/>
      <c r="B36" s="589"/>
    </row>
    <row r="37" spans="1:2" ht="18.75" customHeight="1" x14ac:dyDescent="0.25">
      <c r="A37" s="589"/>
      <c r="B37" s="589"/>
    </row>
    <row r="38" spans="1:2" s="46" customFormat="1" ht="18" customHeight="1" x14ac:dyDescent="0.25">
      <c r="A38" s="598"/>
      <c r="B38" s="598"/>
    </row>
    <row r="39" spans="1:2" ht="30" customHeight="1" x14ac:dyDescent="0.25">
      <c r="A39" s="589"/>
      <c r="B39" s="589"/>
    </row>
    <row r="40" spans="1:2" s="46" customFormat="1" ht="18.75" customHeight="1" x14ac:dyDescent="0.25">
      <c r="A40" s="598"/>
      <c r="B40" s="598"/>
    </row>
    <row r="41" spans="1:2" ht="18.75" customHeight="1" x14ac:dyDescent="0.25">
      <c r="A41" s="589"/>
      <c r="B41" s="589"/>
    </row>
    <row r="42" spans="1:2" ht="18.75" customHeight="1" x14ac:dyDescent="0.25">
      <c r="A42" s="589"/>
      <c r="B42" s="589"/>
    </row>
    <row r="43" spans="1:2" ht="18.75" customHeight="1" x14ac:dyDescent="0.25">
      <c r="A43" s="589"/>
      <c r="B43" s="589"/>
    </row>
    <row r="44" spans="1:2" ht="18" customHeight="1" x14ac:dyDescent="0.25">
      <c r="A44" s="589"/>
      <c r="B44" s="589"/>
    </row>
    <row r="45" spans="1:2" ht="21" customHeight="1" x14ac:dyDescent="0.25">
      <c r="A45" s="589"/>
      <c r="B45" s="589"/>
    </row>
    <row r="46" spans="1:2" ht="18.75" customHeight="1" x14ac:dyDescent="0.25">
      <c r="A46" s="589"/>
      <c r="B46" s="589"/>
    </row>
    <row r="47" spans="1:2" ht="18.75" customHeight="1" x14ac:dyDescent="0.25">
      <c r="A47" s="589"/>
      <c r="B47" s="589"/>
    </row>
    <row r="48" spans="1:2" ht="18.75" customHeight="1" x14ac:dyDescent="0.25">
      <c r="A48" s="589"/>
      <c r="B48" s="589"/>
    </row>
    <row r="49" spans="1:2" ht="24.75" customHeight="1" x14ac:dyDescent="0.25">
      <c r="A49" s="589"/>
      <c r="B49" s="589"/>
    </row>
    <row r="50" spans="1:2" ht="18.75" customHeight="1" x14ac:dyDescent="0.25">
      <c r="A50" s="589"/>
      <c r="B50" s="589"/>
    </row>
    <row r="51" spans="1:2" ht="18.75" customHeight="1" x14ac:dyDescent="0.25">
      <c r="A51" s="589"/>
      <c r="B51" s="589"/>
    </row>
    <row r="52" spans="1:2" ht="18.75" customHeight="1" x14ac:dyDescent="0.25">
      <c r="A52" s="589"/>
      <c r="B52" s="589"/>
    </row>
    <row r="53" spans="1:2" ht="18.75" customHeight="1" x14ac:dyDescent="0.25">
      <c r="A53" s="589"/>
      <c r="B53" s="589"/>
    </row>
    <row r="54" spans="1:2" ht="18.75" customHeight="1" x14ac:dyDescent="0.25">
      <c r="A54" s="589"/>
      <c r="B54" s="589"/>
    </row>
    <row r="55" spans="1:2" ht="18.75" customHeight="1" x14ac:dyDescent="0.25">
      <c r="A55" s="589"/>
      <c r="B55" s="589"/>
    </row>
    <row r="56" spans="1:2" ht="18.75" customHeight="1" x14ac:dyDescent="0.25">
      <c r="A56" s="589"/>
      <c r="B56" s="589"/>
    </row>
    <row r="57" spans="1:2" ht="18.75" customHeight="1" x14ac:dyDescent="0.25">
      <c r="A57" s="589"/>
      <c r="B57" s="589"/>
    </row>
    <row r="58" spans="1:2" ht="18.75" customHeight="1" x14ac:dyDescent="0.25">
      <c r="A58" s="589"/>
      <c r="B58" s="589"/>
    </row>
    <row r="59" spans="1:2" ht="18.75" customHeight="1" x14ac:dyDescent="0.25">
      <c r="A59" s="589"/>
      <c r="B59" s="589"/>
    </row>
    <row r="60" spans="1:2" ht="18.75" customHeight="1" x14ac:dyDescent="0.25">
      <c r="A60" s="589"/>
      <c r="B60" s="589"/>
    </row>
    <row r="61" spans="1:2" ht="18.75" customHeight="1" x14ac:dyDescent="0.25">
      <c r="A61" s="589"/>
      <c r="B61" s="589"/>
    </row>
    <row r="62" spans="1:2" ht="18.75" customHeight="1" x14ac:dyDescent="0.25">
      <c r="A62" s="589"/>
      <c r="B62" s="589"/>
    </row>
    <row r="63" spans="1:2" ht="18.75" customHeight="1" x14ac:dyDescent="0.25">
      <c r="A63" s="589"/>
      <c r="B63" s="589"/>
    </row>
    <row r="64" spans="1:2" ht="18.75" customHeight="1" x14ac:dyDescent="0.25">
      <c r="A64" s="589"/>
      <c r="B64" s="589"/>
    </row>
    <row r="65" spans="1:8" ht="18.75" customHeight="1" x14ac:dyDescent="0.25">
      <c r="A65" s="589"/>
      <c r="B65" s="589"/>
    </row>
    <row r="66" spans="1:8" ht="18" customHeight="1" x14ac:dyDescent="0.25"/>
    <row r="67" spans="1:8" ht="15.75" customHeight="1" x14ac:dyDescent="0.25">
      <c r="B67" t="s">
        <v>6768</v>
      </c>
      <c r="C67" t="s">
        <v>6769</v>
      </c>
      <c r="D67" t="s">
        <v>6770</v>
      </c>
      <c r="E67" t="s">
        <v>6771</v>
      </c>
      <c r="F67" t="s">
        <v>6772</v>
      </c>
      <c r="G67" t="s">
        <v>6773</v>
      </c>
      <c r="H67" t="s">
        <v>6774</v>
      </c>
    </row>
    <row r="68" spans="1:8" ht="18" customHeight="1" x14ac:dyDescent="0.25"/>
    <row r="69" spans="1:8" ht="18" customHeight="1" x14ac:dyDescent="0.25"/>
    <row r="70" spans="1:8" ht="18" customHeight="1" x14ac:dyDescent="0.25"/>
    <row r="71" spans="1:8" ht="18" customHeight="1" x14ac:dyDescent="0.25"/>
    <row r="72" spans="1:8" ht="18" customHeight="1" x14ac:dyDescent="0.25"/>
    <row r="73" spans="1:8" ht="18" customHeight="1" x14ac:dyDescent="0.25"/>
    <row r="74" spans="1:8" ht="18" customHeight="1" x14ac:dyDescent="0.25"/>
    <row r="75" spans="1:8" ht="18" customHeight="1" x14ac:dyDescent="0.25"/>
    <row r="76" spans="1:8" ht="18" customHeight="1" x14ac:dyDescent="0.25"/>
    <row r="77" spans="1:8" ht="18" customHeight="1" x14ac:dyDescent="0.25"/>
    <row r="78" spans="1:8" ht="18" customHeight="1" x14ac:dyDescent="0.25"/>
    <row r="79" spans="1:8" ht="18" customHeight="1" x14ac:dyDescent="0.25"/>
    <row r="80" spans="1:8" ht="18" customHeight="1" x14ac:dyDescent="0.25"/>
    <row r="81" spans="2:6" ht="18" customHeight="1" x14ac:dyDescent="0.25"/>
    <row r="82" spans="2:6" ht="18" customHeight="1" x14ac:dyDescent="0.25"/>
    <row r="83" spans="2:6" ht="18" customHeight="1" x14ac:dyDescent="0.25"/>
    <row r="84" spans="2:6" ht="18" customHeight="1" x14ac:dyDescent="0.25"/>
    <row r="85" spans="2:6" ht="18" customHeight="1" x14ac:dyDescent="0.25"/>
    <row r="86" spans="2:6" ht="18" customHeight="1" x14ac:dyDescent="0.25"/>
    <row r="87" spans="2:6" ht="18" customHeight="1" x14ac:dyDescent="0.25"/>
    <row r="88" spans="2:6" ht="18" customHeight="1" x14ac:dyDescent="0.25"/>
    <row r="89" spans="2:6" ht="18" customHeight="1" x14ac:dyDescent="0.25"/>
    <row r="90" spans="2:6" ht="21" customHeight="1" x14ac:dyDescent="0.25"/>
    <row r="91" spans="2:6" ht="15.75" customHeight="1" x14ac:dyDescent="0.25">
      <c r="B91" t="s">
        <v>6768</v>
      </c>
      <c r="C91" t="s">
        <v>6769</v>
      </c>
      <c r="D91" t="s">
        <v>6770</v>
      </c>
      <c r="E91" t="s">
        <v>6771</v>
      </c>
      <c r="F91" t="s">
        <v>6772</v>
      </c>
    </row>
    <row r="92" spans="2:6" ht="15.75" customHeight="1" x14ac:dyDescent="0.25"/>
    <row r="93" spans="2:6" ht="15.75" customHeight="1" x14ac:dyDescent="0.25"/>
    <row r="94" spans="2:6" ht="21" customHeight="1" x14ac:dyDescent="0.25"/>
    <row r="95" spans="2:6" ht="21" customHeight="1" x14ac:dyDescent="0.25"/>
    <row r="96" spans="2:6" ht="18.75" customHeight="1" x14ac:dyDescent="0.25"/>
    <row r="97" spans="3:9" ht="15.75" customHeight="1" x14ac:dyDescent="0.25"/>
    <row r="98" spans="3:9" ht="15.75" customHeight="1" x14ac:dyDescent="0.25"/>
    <row r="99" spans="3:9" ht="18.75" customHeight="1" x14ac:dyDescent="0.25"/>
    <row r="103" spans="3:9" x14ac:dyDescent="0.25">
      <c r="C103" t="s">
        <v>6768</v>
      </c>
      <c r="D103" t="s">
        <v>6769</v>
      </c>
      <c r="E103" t="s">
        <v>6770</v>
      </c>
      <c r="F103" t="s">
        <v>6771</v>
      </c>
      <c r="G103" t="s">
        <v>6772</v>
      </c>
      <c r="H103" t="s">
        <v>6773</v>
      </c>
      <c r="I103" t="s">
        <v>6774</v>
      </c>
    </row>
    <row r="104" spans="3:9" ht="15.75" customHeight="1" x14ac:dyDescent="0.25"/>
    <row r="105" spans="3:9" ht="15.75" customHeight="1" x14ac:dyDescent="0.25"/>
    <row r="106" spans="3:9" ht="15.75" customHeight="1" x14ac:dyDescent="0.25"/>
    <row r="107" spans="3:9" ht="15.75" customHeight="1" x14ac:dyDescent="0.25"/>
    <row r="108" spans="3:9" ht="15.75" customHeight="1" x14ac:dyDescent="0.25"/>
    <row r="109" spans="3:9" ht="15.75" customHeight="1" x14ac:dyDescent="0.25"/>
    <row r="110" spans="3:9" ht="15.75" customHeight="1" x14ac:dyDescent="0.25"/>
    <row r="111" spans="3:9" ht="18.75" customHeight="1" x14ac:dyDescent="0.25"/>
    <row r="112" spans="3:9" ht="15.75" customHeight="1" x14ac:dyDescent="0.25"/>
  </sheetData>
  <mergeCells count="70">
    <mergeCell ref="A64:B64"/>
    <mergeCell ref="A60:B60"/>
    <mergeCell ref="A49:B49"/>
    <mergeCell ref="A51:B51"/>
    <mergeCell ref="A11:B11"/>
    <mergeCell ref="A45:B45"/>
    <mergeCell ref="A63:B63"/>
    <mergeCell ref="A28:B28"/>
    <mergeCell ref="A13:B13"/>
    <mergeCell ref="A44:B44"/>
    <mergeCell ref="A39:B39"/>
    <mergeCell ref="A40:B40"/>
    <mergeCell ref="A48:B48"/>
    <mergeCell ref="A24:B24"/>
    <mergeCell ref="A30:B30"/>
    <mergeCell ref="A15:B15"/>
    <mergeCell ref="A61:B61"/>
    <mergeCell ref="A6:B6"/>
    <mergeCell ref="A54:B54"/>
    <mergeCell ref="A16:B16"/>
    <mergeCell ref="A7:B7"/>
    <mergeCell ref="A18:B18"/>
    <mergeCell ref="A12:B12"/>
    <mergeCell ref="A21:B21"/>
    <mergeCell ref="A19:B19"/>
    <mergeCell ref="A10:B10"/>
    <mergeCell ref="A59:B59"/>
    <mergeCell ref="A65:B65"/>
    <mergeCell ref="A25:B25"/>
    <mergeCell ref="A41:B41"/>
    <mergeCell ref="A46:B46"/>
    <mergeCell ref="A37:B37"/>
    <mergeCell ref="A56:B56"/>
    <mergeCell ref="A27:B27"/>
    <mergeCell ref="A55:B55"/>
    <mergeCell ref="A50:B50"/>
    <mergeCell ref="A26:B26"/>
    <mergeCell ref="A57:B57"/>
    <mergeCell ref="A33:B33"/>
    <mergeCell ref="A53:B53"/>
    <mergeCell ref="A62:B62"/>
    <mergeCell ref="A52:B52"/>
    <mergeCell ref="A43:B43"/>
    <mergeCell ref="T1:U1"/>
    <mergeCell ref="A47:B47"/>
    <mergeCell ref="A42:B42"/>
    <mergeCell ref="L1:M1"/>
    <mergeCell ref="A32:B32"/>
    <mergeCell ref="A5:B5"/>
    <mergeCell ref="A14:B14"/>
    <mergeCell ref="A23:B23"/>
    <mergeCell ref="A17:B17"/>
    <mergeCell ref="A8:B8"/>
    <mergeCell ref="A22:B22"/>
    <mergeCell ref="A35:B35"/>
    <mergeCell ref="A4:B4"/>
    <mergeCell ref="A20:B20"/>
    <mergeCell ref="A38:B38"/>
    <mergeCell ref="A29:B29"/>
    <mergeCell ref="A9:B9"/>
    <mergeCell ref="A31:B31"/>
    <mergeCell ref="A58:B58"/>
    <mergeCell ref="R1:S1"/>
    <mergeCell ref="A34:B34"/>
    <mergeCell ref="P1:Q1"/>
    <mergeCell ref="A36:B36"/>
    <mergeCell ref="A1:B1"/>
    <mergeCell ref="A3:B3"/>
    <mergeCell ref="N1:O1"/>
    <mergeCell ref="A2:B2"/>
  </mergeCells>
  <pageMargins left="0.7" right="0.7" top="0.75" bottom="0.75" header="0.3" footer="0.3"/>
  <pageSetup paperSize="9" fitToWidth="0" orientation="landscape"/>
  <tableParts count="3">
    <tablePart r:id="rId1"/>
    <tablePart r:id="rId2"/>
    <tablePart r:id="rId3"/>
  </tableParts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600-000000000000}">
  <sheetPr codeName="Hoja407">
    <pageSetUpPr fitToPage="1"/>
  </sheetPr>
  <dimension ref="A1:W112"/>
  <sheetViews>
    <sheetView workbookViewId="0">
      <selection activeCell="K81" sqref="K81"/>
    </sheetView>
  </sheetViews>
  <sheetFormatPr baseColWidth="10" defaultColWidth="9.140625" defaultRowHeight="15" x14ac:dyDescent="0.25"/>
  <cols>
    <col min="1" max="2" width="2.7109375" customWidth="1"/>
    <col min="3" max="3" width="44.85546875" customWidth="1"/>
    <col min="4" max="4" width="14.5703125" customWidth="1"/>
    <col min="5" max="5" width="21.85546875" customWidth="1"/>
    <col min="6" max="6" width="22" customWidth="1"/>
    <col min="7" max="7" width="21.140625" bestFit="1" customWidth="1"/>
    <col min="8" max="8" width="11.85546875" customWidth="1"/>
    <col min="9" max="9" width="25.140625" customWidth="1"/>
    <col min="10" max="10" width="13.28515625" customWidth="1"/>
    <col min="11" max="11" width="13.5703125" customWidth="1"/>
    <col min="12" max="12" width="14.28515625" customWidth="1"/>
    <col min="13" max="13" width="13.7109375" customWidth="1"/>
    <col min="14" max="15" width="14.7109375" customWidth="1"/>
    <col min="16" max="16" width="15.28515625" customWidth="1"/>
    <col min="17" max="17" width="14.85546875" customWidth="1"/>
    <col min="18" max="19" width="15.42578125" customWidth="1"/>
    <col min="20" max="20" width="17" customWidth="1"/>
    <col min="21" max="21" width="17.85546875" customWidth="1"/>
  </cols>
  <sheetData>
    <row r="1" spans="1:23" ht="46.5" customHeight="1" x14ac:dyDescent="0.25">
      <c r="A1" s="596" t="s">
        <v>0</v>
      </c>
      <c r="B1" s="597"/>
      <c r="C1" s="10" t="s">
        <v>1</v>
      </c>
      <c r="D1" s="10" t="s">
        <v>2</v>
      </c>
      <c r="E1" s="25" t="s">
        <v>3</v>
      </c>
      <c r="F1" s="20" t="s">
        <v>4</v>
      </c>
      <c r="G1" s="1" t="s">
        <v>5</v>
      </c>
      <c r="H1" s="35" t="s">
        <v>6</v>
      </c>
      <c r="I1" s="2" t="s">
        <v>7</v>
      </c>
      <c r="J1" s="3" t="s">
        <v>8</v>
      </c>
      <c r="K1" s="3" t="s">
        <v>9</v>
      </c>
      <c r="L1" s="593" t="s">
        <v>10</v>
      </c>
      <c r="M1" s="592"/>
      <c r="N1" s="599" t="s">
        <v>11</v>
      </c>
      <c r="O1" s="592"/>
      <c r="P1" s="595" t="s">
        <v>12</v>
      </c>
      <c r="Q1" s="592"/>
      <c r="R1" s="594" t="s">
        <v>13</v>
      </c>
      <c r="S1" s="592"/>
      <c r="T1" s="591" t="s">
        <v>14</v>
      </c>
      <c r="U1" s="592"/>
      <c r="W1" s="110"/>
    </row>
    <row r="2" spans="1:23" ht="21" customHeight="1" x14ac:dyDescent="0.25">
      <c r="A2" s="586" t="s">
        <v>15</v>
      </c>
      <c r="B2" s="587"/>
      <c r="C2" s="78" t="s">
        <v>5176</v>
      </c>
      <c r="D2" s="49">
        <v>71283470</v>
      </c>
      <c r="E2" s="49" t="s">
        <v>84</v>
      </c>
      <c r="F2" s="66" t="s">
        <v>1153</v>
      </c>
      <c r="G2" s="49" t="s">
        <v>515</v>
      </c>
      <c r="H2" s="563"/>
      <c r="I2" s="49" t="s">
        <v>5177</v>
      </c>
      <c r="J2" s="55">
        <v>0.34305555555555561</v>
      </c>
      <c r="K2" s="41">
        <f t="shared" ref="K2:K46" si="0">J2+$K$61</f>
        <v>0.34305555555555561</v>
      </c>
      <c r="L2" s="55">
        <v>0.34375</v>
      </c>
      <c r="M2" s="55">
        <f t="shared" ref="M2:M46" si="1">L2+$M$62</f>
        <v>0.34375</v>
      </c>
      <c r="N2" s="70">
        <v>0.35347222222222219</v>
      </c>
      <c r="O2" s="41">
        <f>N2+$O$62</f>
        <v>0.35347222222222219</v>
      </c>
      <c r="P2" s="71">
        <v>0.39861111111111108</v>
      </c>
      <c r="Q2" s="41">
        <f t="shared" ref="Q2:Q46" si="2">P2+$Q$62</f>
        <v>0.39861111111111108</v>
      </c>
      <c r="R2" s="41">
        <v>0.41041666666666671</v>
      </c>
      <c r="S2" s="41">
        <f t="shared" ref="S2:S46" si="3">R2+$S$62</f>
        <v>0.41041666666666671</v>
      </c>
      <c r="T2" s="126">
        <v>0.43125000000000002</v>
      </c>
      <c r="U2" s="72">
        <f t="shared" ref="U2:U8" si="4">T2+$U$62</f>
        <v>0.43125000000000002</v>
      </c>
      <c r="V2" s="539">
        <v>80</v>
      </c>
      <c r="W2" s="539"/>
    </row>
    <row r="3" spans="1:23" ht="21" customHeight="1" x14ac:dyDescent="0.25">
      <c r="A3" s="586" t="s">
        <v>21</v>
      </c>
      <c r="B3" s="587"/>
      <c r="C3" s="97" t="s">
        <v>5178</v>
      </c>
      <c r="D3" s="50">
        <v>3287123</v>
      </c>
      <c r="E3" s="207" t="s">
        <v>5179</v>
      </c>
      <c r="F3" s="79" t="s">
        <v>799</v>
      </c>
      <c r="G3" s="256"/>
      <c r="H3" s="356" t="s">
        <v>248</v>
      </c>
      <c r="I3" s="256" t="s">
        <v>1497</v>
      </c>
      <c r="J3" s="55">
        <v>0.34166666666666667</v>
      </c>
      <c r="K3" s="41">
        <f t="shared" si="0"/>
        <v>0.34166666666666667</v>
      </c>
      <c r="L3" s="55">
        <v>0.34791666666666671</v>
      </c>
      <c r="M3" s="55">
        <f t="shared" si="1"/>
        <v>0.34791666666666671</v>
      </c>
      <c r="N3" s="70">
        <v>0.35416666666666669</v>
      </c>
      <c r="O3" s="41">
        <f>N3+$O$62</f>
        <v>0.35416666666666669</v>
      </c>
      <c r="P3" s="71">
        <v>0.39930555555555558</v>
      </c>
      <c r="Q3" s="41">
        <f t="shared" si="2"/>
        <v>0.39930555555555558</v>
      </c>
      <c r="R3" s="41">
        <v>0.41111111111111109</v>
      </c>
      <c r="S3" s="41">
        <f t="shared" si="3"/>
        <v>0.41111111111111109</v>
      </c>
      <c r="T3" s="126">
        <v>0.42638888888888887</v>
      </c>
      <c r="U3" s="72">
        <f t="shared" si="4"/>
        <v>0.42638888888888887</v>
      </c>
      <c r="V3" s="539">
        <v>80</v>
      </c>
      <c r="W3" s="539"/>
    </row>
    <row r="4" spans="1:23" ht="21" customHeight="1" x14ac:dyDescent="0.25">
      <c r="A4" s="586" t="s">
        <v>26</v>
      </c>
      <c r="B4" s="587"/>
      <c r="C4" s="97" t="s">
        <v>5180</v>
      </c>
      <c r="D4" s="50">
        <v>2171820</v>
      </c>
      <c r="E4" s="207" t="s">
        <v>5179</v>
      </c>
      <c r="F4" s="66" t="s">
        <v>1153</v>
      </c>
      <c r="G4" s="284"/>
      <c r="H4" s="356" t="s">
        <v>248</v>
      </c>
      <c r="I4" s="256" t="s">
        <v>1497</v>
      </c>
      <c r="J4" s="55">
        <v>0.58333333333333337</v>
      </c>
      <c r="K4" s="41">
        <f t="shared" si="0"/>
        <v>0.58333333333333337</v>
      </c>
      <c r="L4" s="55">
        <v>0.58472222222222225</v>
      </c>
      <c r="M4" s="55">
        <f t="shared" si="1"/>
        <v>0.58472222222222225</v>
      </c>
      <c r="N4" s="70">
        <v>0.59027777777777779</v>
      </c>
      <c r="O4" s="41">
        <v>0.63194444444444442</v>
      </c>
      <c r="P4" s="71">
        <v>0.64444444444444449</v>
      </c>
      <c r="Q4" s="71">
        <f t="shared" si="2"/>
        <v>0.64444444444444449</v>
      </c>
      <c r="R4" s="71">
        <v>0.65486111111111112</v>
      </c>
      <c r="S4" s="41">
        <f t="shared" si="3"/>
        <v>0.65486111111111112</v>
      </c>
      <c r="T4" s="126">
        <v>0.66527777777777775</v>
      </c>
      <c r="U4" s="72">
        <f t="shared" si="4"/>
        <v>0.66527777777777775</v>
      </c>
      <c r="V4" s="539">
        <v>120</v>
      </c>
      <c r="W4" s="539"/>
    </row>
    <row r="5" spans="1:23" ht="21" customHeight="1" x14ac:dyDescent="0.25">
      <c r="A5" s="586" t="s">
        <v>30</v>
      </c>
      <c r="B5" s="587"/>
      <c r="C5" s="97" t="s">
        <v>5181</v>
      </c>
      <c r="D5" s="50">
        <v>40462482</v>
      </c>
      <c r="E5" s="50" t="s">
        <v>37</v>
      </c>
      <c r="F5" s="79" t="s">
        <v>799</v>
      </c>
      <c r="G5" s="105" t="s">
        <v>24</v>
      </c>
      <c r="H5" s="186"/>
      <c r="I5" s="186" t="s">
        <v>159</v>
      </c>
      <c r="J5" s="55">
        <v>0.35138888888888892</v>
      </c>
      <c r="K5" s="41">
        <f t="shared" si="0"/>
        <v>0.35138888888888892</v>
      </c>
      <c r="L5" s="55">
        <v>0.3576388888888889</v>
      </c>
      <c r="M5" s="55">
        <f t="shared" si="1"/>
        <v>0.3576388888888889</v>
      </c>
      <c r="N5" s="70">
        <v>0.36944444444444452</v>
      </c>
      <c r="O5" s="41">
        <f t="shared" ref="O5:O46" si="5">N5+$O$62</f>
        <v>0.36944444444444452</v>
      </c>
      <c r="P5" s="71">
        <v>0.4152777777777778</v>
      </c>
      <c r="Q5" s="41">
        <f t="shared" si="2"/>
        <v>0.4152777777777778</v>
      </c>
      <c r="R5" s="41">
        <v>0.42777777777777781</v>
      </c>
      <c r="S5" s="41">
        <f t="shared" si="3"/>
        <v>0.42777777777777781</v>
      </c>
      <c r="T5" s="126">
        <v>0.44861111111111113</v>
      </c>
      <c r="U5" s="72">
        <f t="shared" si="4"/>
        <v>0.44861111111111113</v>
      </c>
      <c r="V5" s="539">
        <v>80</v>
      </c>
      <c r="W5" s="539"/>
    </row>
    <row r="6" spans="1:23" ht="21" customHeight="1" x14ac:dyDescent="0.25">
      <c r="A6" s="586" t="s">
        <v>35</v>
      </c>
      <c r="B6" s="587"/>
      <c r="C6" s="97" t="s">
        <v>5182</v>
      </c>
      <c r="D6" s="50">
        <v>5177612</v>
      </c>
      <c r="E6" s="201" t="s">
        <v>345</v>
      </c>
      <c r="F6" s="66" t="s">
        <v>1153</v>
      </c>
      <c r="G6" s="245"/>
      <c r="H6" s="21" t="s">
        <v>248</v>
      </c>
      <c r="I6" s="245" t="s">
        <v>47</v>
      </c>
      <c r="J6" s="55">
        <v>0.36736111111111108</v>
      </c>
      <c r="K6" s="41">
        <f t="shared" si="0"/>
        <v>0.36736111111111108</v>
      </c>
      <c r="L6" s="55">
        <v>0.36805555555555558</v>
      </c>
      <c r="M6" s="55">
        <f t="shared" si="1"/>
        <v>0.36805555555555558</v>
      </c>
      <c r="N6" s="70">
        <v>0.37361111111111112</v>
      </c>
      <c r="O6" s="41">
        <f t="shared" si="5"/>
        <v>0.37361111111111112</v>
      </c>
      <c r="P6" s="71">
        <v>0.4201388888888889</v>
      </c>
      <c r="Q6" s="41">
        <f t="shared" si="2"/>
        <v>0.4201388888888889</v>
      </c>
      <c r="R6" s="41">
        <v>0.43125000000000002</v>
      </c>
      <c r="S6" s="41">
        <f t="shared" si="3"/>
        <v>0.43125000000000002</v>
      </c>
      <c r="T6" s="126">
        <v>0.46458333333333329</v>
      </c>
      <c r="U6" s="72">
        <f t="shared" si="4"/>
        <v>0.46458333333333329</v>
      </c>
      <c r="V6" s="539">
        <v>80</v>
      </c>
      <c r="W6" s="539"/>
    </row>
    <row r="7" spans="1:23" ht="21" customHeight="1" x14ac:dyDescent="0.25">
      <c r="A7" s="586" t="s">
        <v>40</v>
      </c>
      <c r="B7" s="587"/>
      <c r="C7" s="148" t="s">
        <v>5183</v>
      </c>
      <c r="D7" s="50">
        <v>47146077</v>
      </c>
      <c r="E7" s="201" t="s">
        <v>45</v>
      </c>
      <c r="F7" s="79" t="s">
        <v>60</v>
      </c>
      <c r="G7" s="105" t="s">
        <v>370</v>
      </c>
      <c r="H7" s="245"/>
      <c r="I7" s="245" t="s">
        <v>317</v>
      </c>
      <c r="J7" s="55">
        <v>0.37222222222222218</v>
      </c>
      <c r="K7" s="41">
        <f t="shared" si="0"/>
        <v>0.37222222222222218</v>
      </c>
      <c r="L7" s="55">
        <v>0.37986111111111109</v>
      </c>
      <c r="M7" s="55">
        <f t="shared" si="1"/>
        <v>0.37986111111111109</v>
      </c>
      <c r="N7" s="70">
        <v>0.38472222222222219</v>
      </c>
      <c r="O7" s="41">
        <f t="shared" si="5"/>
        <v>0.38472222222222219</v>
      </c>
      <c r="P7" s="71">
        <v>0.4375</v>
      </c>
      <c r="Q7" s="41">
        <f t="shared" si="2"/>
        <v>0.4375</v>
      </c>
      <c r="R7" s="41">
        <v>0.44930555555555562</v>
      </c>
      <c r="S7" s="41">
        <f t="shared" si="3"/>
        <v>0.44930555555555562</v>
      </c>
      <c r="T7" s="126">
        <v>0.47291666666666671</v>
      </c>
      <c r="U7" s="72">
        <f t="shared" si="4"/>
        <v>0.47291666666666671</v>
      </c>
      <c r="V7" s="539">
        <v>80</v>
      </c>
      <c r="W7" s="539">
        <v>30</v>
      </c>
    </row>
    <row r="8" spans="1:23" ht="21" customHeight="1" x14ac:dyDescent="0.25">
      <c r="A8" s="586" t="s">
        <v>43</v>
      </c>
      <c r="B8" s="587"/>
      <c r="C8" s="97" t="s">
        <v>5184</v>
      </c>
      <c r="D8" s="50">
        <v>73168258</v>
      </c>
      <c r="E8" s="50" t="s">
        <v>84</v>
      </c>
      <c r="F8" s="79" t="s">
        <v>799</v>
      </c>
      <c r="G8" s="50" t="s">
        <v>650</v>
      </c>
      <c r="H8" s="50"/>
      <c r="I8" s="50" t="s">
        <v>354</v>
      </c>
      <c r="J8" s="55">
        <v>0.39444444444444438</v>
      </c>
      <c r="K8" s="41">
        <f t="shared" si="0"/>
        <v>0.39444444444444438</v>
      </c>
      <c r="L8" s="55">
        <v>0.39513888888888887</v>
      </c>
      <c r="M8" s="55">
        <f t="shared" si="1"/>
        <v>0.39513888888888887</v>
      </c>
      <c r="N8" s="70">
        <v>0.40069444444444452</v>
      </c>
      <c r="O8" s="41">
        <f t="shared" si="5"/>
        <v>0.40069444444444452</v>
      </c>
      <c r="P8" s="71">
        <v>0.45347222222222222</v>
      </c>
      <c r="Q8" s="41">
        <f t="shared" si="2"/>
        <v>0.45347222222222222</v>
      </c>
      <c r="R8" s="41">
        <v>0.46458333333333329</v>
      </c>
      <c r="S8" s="41">
        <f t="shared" si="3"/>
        <v>0.46458333333333329</v>
      </c>
      <c r="T8" s="126">
        <v>0.48749999999999999</v>
      </c>
      <c r="U8" s="72">
        <f t="shared" si="4"/>
        <v>0.48749999999999999</v>
      </c>
      <c r="V8" s="539">
        <v>80</v>
      </c>
      <c r="W8" s="539"/>
    </row>
    <row r="9" spans="1:23" ht="21" customHeight="1" x14ac:dyDescent="0.25">
      <c r="A9" s="586" t="s">
        <v>48</v>
      </c>
      <c r="B9" s="587"/>
      <c r="C9" s="97" t="s">
        <v>5185</v>
      </c>
      <c r="D9" s="50">
        <v>25635298</v>
      </c>
      <c r="E9" s="50" t="s">
        <v>84</v>
      </c>
      <c r="F9" s="79" t="s">
        <v>799</v>
      </c>
      <c r="G9" s="96"/>
      <c r="H9" s="328"/>
      <c r="I9" s="96" t="s">
        <v>29</v>
      </c>
      <c r="J9" s="55">
        <v>0.3972222222222222</v>
      </c>
      <c r="K9" s="41">
        <f t="shared" si="0"/>
        <v>0.3972222222222222</v>
      </c>
      <c r="L9" s="70">
        <v>0.4</v>
      </c>
      <c r="M9" s="70">
        <f t="shared" si="1"/>
        <v>0.4</v>
      </c>
      <c r="N9" s="70">
        <v>0.40555555555555561</v>
      </c>
      <c r="O9" s="41">
        <f t="shared" si="5"/>
        <v>0.40555555555555561</v>
      </c>
      <c r="P9" s="71">
        <v>0.46111111111111108</v>
      </c>
      <c r="Q9" s="41">
        <f t="shared" si="2"/>
        <v>0.46111111111111108</v>
      </c>
      <c r="R9" s="41">
        <v>0.47638888888888892</v>
      </c>
      <c r="S9" s="41">
        <f t="shared" si="3"/>
        <v>0.47638888888888892</v>
      </c>
      <c r="T9" s="126">
        <v>0.49583333333333329</v>
      </c>
      <c r="U9" s="72">
        <v>1</v>
      </c>
      <c r="V9" s="539">
        <v>80</v>
      </c>
      <c r="W9" s="539"/>
    </row>
    <row r="10" spans="1:23" ht="21" customHeight="1" x14ac:dyDescent="0.25">
      <c r="A10" s="586" t="s">
        <v>54</v>
      </c>
      <c r="B10" s="587"/>
      <c r="C10" s="148" t="s">
        <v>5186</v>
      </c>
      <c r="D10" s="50">
        <v>15738211</v>
      </c>
      <c r="E10" s="201" t="s">
        <v>45</v>
      </c>
      <c r="F10" s="79" t="s">
        <v>60</v>
      </c>
      <c r="G10" s="245"/>
      <c r="H10" s="347"/>
      <c r="I10" s="245" t="s">
        <v>319</v>
      </c>
      <c r="J10" s="55">
        <v>0.40277777777777779</v>
      </c>
      <c r="K10" s="41">
        <f t="shared" si="0"/>
        <v>0.40277777777777779</v>
      </c>
      <c r="L10" s="70">
        <v>0.40486111111111112</v>
      </c>
      <c r="M10" s="70">
        <f t="shared" si="1"/>
        <v>0.40486111111111112</v>
      </c>
      <c r="N10" s="70">
        <v>0.41875000000000001</v>
      </c>
      <c r="O10" s="41">
        <f t="shared" si="5"/>
        <v>0.41875000000000001</v>
      </c>
      <c r="P10" s="71">
        <v>0.47569444444444442</v>
      </c>
      <c r="Q10" s="41">
        <f t="shared" si="2"/>
        <v>0.47569444444444442</v>
      </c>
      <c r="R10" s="41">
        <v>0.48749999999999999</v>
      </c>
      <c r="S10" s="41">
        <f t="shared" si="3"/>
        <v>0.48749999999999999</v>
      </c>
      <c r="T10" s="126">
        <v>0.50972222222222219</v>
      </c>
      <c r="U10" s="72">
        <f t="shared" ref="U10:U46" si="6">T10+$U$62</f>
        <v>0.50972222222222219</v>
      </c>
      <c r="V10" s="539">
        <v>80</v>
      </c>
      <c r="W10" s="539">
        <v>40</v>
      </c>
    </row>
    <row r="11" spans="1:23" s="46" customFormat="1" ht="21" customHeight="1" x14ac:dyDescent="0.25">
      <c r="A11" s="586" t="s">
        <v>58</v>
      </c>
      <c r="B11" s="587"/>
      <c r="C11" s="97" t="s">
        <v>5187</v>
      </c>
      <c r="D11" s="50">
        <v>44681099</v>
      </c>
      <c r="E11" s="207" t="s">
        <v>5179</v>
      </c>
      <c r="F11" s="79" t="s">
        <v>799</v>
      </c>
      <c r="G11" s="256"/>
      <c r="H11" s="334"/>
      <c r="I11" s="256" t="s">
        <v>1497</v>
      </c>
      <c r="J11" s="55">
        <v>0.40555555555555561</v>
      </c>
      <c r="K11" s="41">
        <f t="shared" si="0"/>
        <v>0.40555555555555561</v>
      </c>
      <c r="L11" s="70">
        <v>0.41805555555555562</v>
      </c>
      <c r="M11" s="70">
        <f t="shared" si="1"/>
        <v>0.41805555555555562</v>
      </c>
      <c r="N11" s="70">
        <v>0.42222222222222222</v>
      </c>
      <c r="O11" s="41">
        <f t="shared" si="5"/>
        <v>0.42222222222222222</v>
      </c>
      <c r="P11" s="71">
        <v>0.48402777777777778</v>
      </c>
      <c r="Q11" s="41">
        <f t="shared" si="2"/>
        <v>0.48402777777777778</v>
      </c>
      <c r="R11" s="41">
        <v>0.49652777777777779</v>
      </c>
      <c r="S11" s="41">
        <f t="shared" si="3"/>
        <v>0.49652777777777779</v>
      </c>
      <c r="T11" s="126">
        <v>0.51944444444444449</v>
      </c>
      <c r="U11" s="72">
        <f t="shared" si="6"/>
        <v>0.51944444444444449</v>
      </c>
      <c r="V11" s="539">
        <v>80</v>
      </c>
      <c r="W11" s="539"/>
    </row>
    <row r="12" spans="1:23" ht="21" customHeight="1" x14ac:dyDescent="0.25">
      <c r="A12" s="586" t="s">
        <v>64</v>
      </c>
      <c r="B12" s="587"/>
      <c r="C12" s="97" t="s">
        <v>5188</v>
      </c>
      <c r="D12" s="50">
        <v>45859504</v>
      </c>
      <c r="E12" s="50" t="s">
        <v>84</v>
      </c>
      <c r="F12" s="79" t="s">
        <v>60</v>
      </c>
      <c r="G12" s="105"/>
      <c r="H12" s="180"/>
      <c r="I12" s="105" t="s">
        <v>780</v>
      </c>
      <c r="J12" s="55">
        <v>0.40694444444444439</v>
      </c>
      <c r="K12" s="41">
        <f t="shared" si="0"/>
        <v>0.40694444444444439</v>
      </c>
      <c r="L12" s="70">
        <v>0.42222222222222222</v>
      </c>
      <c r="M12" s="70">
        <f t="shared" si="1"/>
        <v>0.42222222222222222</v>
      </c>
      <c r="N12" s="70">
        <v>0.42708333333333331</v>
      </c>
      <c r="O12" s="41">
        <f t="shared" si="5"/>
        <v>0.42708333333333331</v>
      </c>
      <c r="P12" s="71">
        <v>0.49861111111111112</v>
      </c>
      <c r="Q12" s="41">
        <f t="shared" si="2"/>
        <v>0.49861111111111112</v>
      </c>
      <c r="R12" s="41">
        <v>0.51111111111111107</v>
      </c>
      <c r="S12" s="41">
        <f t="shared" si="3"/>
        <v>0.51111111111111107</v>
      </c>
      <c r="T12" s="126">
        <v>0.52222222222222225</v>
      </c>
      <c r="U12" s="72">
        <f t="shared" si="6"/>
        <v>0.52222222222222225</v>
      </c>
      <c r="V12" s="539">
        <v>80</v>
      </c>
      <c r="W12" s="539"/>
    </row>
    <row r="13" spans="1:23" ht="21" customHeight="1" x14ac:dyDescent="0.25">
      <c r="A13" s="586" t="s">
        <v>67</v>
      </c>
      <c r="B13" s="587"/>
      <c r="C13" s="97" t="s">
        <v>5189</v>
      </c>
      <c r="D13" s="50">
        <v>42513258</v>
      </c>
      <c r="E13" s="21" t="s">
        <v>3193</v>
      </c>
      <c r="F13" s="79" t="s">
        <v>60</v>
      </c>
      <c r="G13" s="105" t="s">
        <v>397</v>
      </c>
      <c r="H13" s="182"/>
      <c r="I13" s="50" t="s">
        <v>743</v>
      </c>
      <c r="J13" s="55">
        <v>0.41041666666666671</v>
      </c>
      <c r="K13" s="41">
        <f t="shared" si="0"/>
        <v>0.41041666666666671</v>
      </c>
      <c r="L13" s="70">
        <v>0.42638888888888887</v>
      </c>
      <c r="M13" s="70">
        <f t="shared" si="1"/>
        <v>0.42638888888888887</v>
      </c>
      <c r="N13" s="70">
        <v>0.43680555555555561</v>
      </c>
      <c r="O13" s="41">
        <f t="shared" si="5"/>
        <v>0.43680555555555561</v>
      </c>
      <c r="P13" s="71">
        <v>0.50763888888888886</v>
      </c>
      <c r="Q13" s="41">
        <f t="shared" si="2"/>
        <v>0.50763888888888886</v>
      </c>
      <c r="R13" s="41">
        <v>0.51944444444444449</v>
      </c>
      <c r="S13" s="41">
        <f t="shared" si="3"/>
        <v>0.51944444444444449</v>
      </c>
      <c r="T13" s="126">
        <v>0.5444444444444444</v>
      </c>
      <c r="U13" s="72">
        <f t="shared" si="6"/>
        <v>0.5444444444444444</v>
      </c>
      <c r="V13" s="539">
        <v>80</v>
      </c>
      <c r="W13" s="539"/>
    </row>
    <row r="14" spans="1:23" s="46" customFormat="1" ht="21" customHeight="1" x14ac:dyDescent="0.25">
      <c r="A14" s="586" t="s">
        <v>70</v>
      </c>
      <c r="B14" s="587"/>
      <c r="C14" s="97" t="s">
        <v>4829</v>
      </c>
      <c r="D14" s="50">
        <v>25757130</v>
      </c>
      <c r="E14" s="50" t="s">
        <v>37</v>
      </c>
      <c r="F14" s="79" t="s">
        <v>1156</v>
      </c>
      <c r="G14" s="96"/>
      <c r="H14" s="328"/>
      <c r="I14" s="96" t="s">
        <v>190</v>
      </c>
      <c r="J14" s="55">
        <v>0.41388888888888892</v>
      </c>
      <c r="K14" s="41">
        <f t="shared" si="0"/>
        <v>0.41388888888888892</v>
      </c>
      <c r="L14" s="70">
        <v>0.43611111111111112</v>
      </c>
      <c r="M14" s="70">
        <f t="shared" si="1"/>
        <v>0.43611111111111112</v>
      </c>
      <c r="N14" s="70">
        <v>0.44097222222222221</v>
      </c>
      <c r="O14" s="41">
        <f t="shared" si="5"/>
        <v>0.44097222222222221</v>
      </c>
      <c r="P14" s="71">
        <v>0.51875000000000004</v>
      </c>
      <c r="Q14" s="41">
        <f t="shared" si="2"/>
        <v>0.51875000000000004</v>
      </c>
      <c r="R14" s="41">
        <v>0.53125</v>
      </c>
      <c r="S14" s="41">
        <f t="shared" si="3"/>
        <v>0.53125</v>
      </c>
      <c r="T14" s="126">
        <v>0.54583333333333328</v>
      </c>
      <c r="U14" s="72">
        <f t="shared" si="6"/>
        <v>0.54583333333333328</v>
      </c>
      <c r="V14" s="539">
        <v>80</v>
      </c>
      <c r="W14" s="539"/>
    </row>
    <row r="15" spans="1:23" ht="21" customHeight="1" x14ac:dyDescent="0.25">
      <c r="A15" s="586" t="s">
        <v>73</v>
      </c>
      <c r="B15" s="587"/>
      <c r="C15" s="97" t="s">
        <v>5190</v>
      </c>
      <c r="D15" s="50">
        <v>46666445</v>
      </c>
      <c r="E15" s="207" t="s">
        <v>5179</v>
      </c>
      <c r="F15" s="79" t="s">
        <v>1156</v>
      </c>
      <c r="G15" s="50" t="s">
        <v>725</v>
      </c>
      <c r="H15" s="182"/>
      <c r="I15" s="50" t="s">
        <v>823</v>
      </c>
      <c r="J15" s="55">
        <v>0.41736111111111113</v>
      </c>
      <c r="K15" s="41">
        <f t="shared" si="0"/>
        <v>0.41736111111111113</v>
      </c>
      <c r="L15" s="70">
        <v>0.44027777777777782</v>
      </c>
      <c r="M15" s="70">
        <f t="shared" si="1"/>
        <v>0.44027777777777782</v>
      </c>
      <c r="N15" s="70">
        <v>0.44583333333333341</v>
      </c>
      <c r="O15" s="70">
        <f t="shared" si="5"/>
        <v>0.44583333333333341</v>
      </c>
      <c r="P15" s="71">
        <v>0.5180555555555556</v>
      </c>
      <c r="Q15" s="41">
        <f t="shared" si="2"/>
        <v>0.5180555555555556</v>
      </c>
      <c r="R15" s="41">
        <v>0.53194444444444444</v>
      </c>
      <c r="S15" s="41">
        <f t="shared" si="3"/>
        <v>0.53194444444444444</v>
      </c>
      <c r="T15" s="126">
        <v>0.55763888888888891</v>
      </c>
      <c r="U15" s="126">
        <f t="shared" si="6"/>
        <v>0.55763888888888891</v>
      </c>
      <c r="V15" s="539">
        <v>80</v>
      </c>
      <c r="W15" s="539"/>
    </row>
    <row r="16" spans="1:23" ht="21" customHeight="1" x14ac:dyDescent="0.25">
      <c r="A16" s="586" t="s">
        <v>76</v>
      </c>
      <c r="B16" s="587"/>
      <c r="C16" s="97" t="s">
        <v>5191</v>
      </c>
      <c r="D16" s="50">
        <v>70267650</v>
      </c>
      <c r="E16" s="201" t="s">
        <v>45</v>
      </c>
      <c r="F16" s="79" t="s">
        <v>1156</v>
      </c>
      <c r="G16" s="256"/>
      <c r="H16" s="256"/>
      <c r="I16" s="256" t="s">
        <v>1497</v>
      </c>
      <c r="J16" s="70">
        <v>0.42499999999999999</v>
      </c>
      <c r="K16" s="70">
        <f t="shared" si="0"/>
        <v>0.42499999999999999</v>
      </c>
      <c r="L16" s="70">
        <v>0.44513888888888892</v>
      </c>
      <c r="M16" s="70">
        <f t="shared" si="1"/>
        <v>0.44513888888888892</v>
      </c>
      <c r="N16" s="70">
        <v>0.45277777777777778</v>
      </c>
      <c r="O16" s="70">
        <f t="shared" si="5"/>
        <v>0.45277777777777778</v>
      </c>
      <c r="P16" s="71">
        <v>0.53125</v>
      </c>
      <c r="Q16" s="41">
        <f t="shared" si="2"/>
        <v>0.53125</v>
      </c>
      <c r="R16" s="41">
        <v>0.54374999999999996</v>
      </c>
      <c r="S16" s="41">
        <f t="shared" si="3"/>
        <v>0.54374999999999996</v>
      </c>
      <c r="T16" s="126">
        <v>0.55972222222222223</v>
      </c>
      <c r="U16" s="72">
        <f t="shared" si="6"/>
        <v>0.55972222222222223</v>
      </c>
      <c r="V16" s="539">
        <v>80</v>
      </c>
      <c r="W16" s="539"/>
    </row>
    <row r="17" spans="1:23" ht="21" customHeight="1" x14ac:dyDescent="0.25">
      <c r="A17" s="586" t="s">
        <v>78</v>
      </c>
      <c r="B17" s="587"/>
      <c r="C17" s="97" t="s">
        <v>5192</v>
      </c>
      <c r="D17" s="50">
        <v>25616258</v>
      </c>
      <c r="E17" s="50" t="s">
        <v>37</v>
      </c>
      <c r="F17" s="79" t="s">
        <v>1156</v>
      </c>
      <c r="G17" s="105"/>
      <c r="H17" s="180"/>
      <c r="I17" s="105" t="s">
        <v>780</v>
      </c>
      <c r="J17" s="55">
        <v>0.43263888888888891</v>
      </c>
      <c r="K17" s="41">
        <f t="shared" si="0"/>
        <v>0.43263888888888891</v>
      </c>
      <c r="L17" s="70">
        <v>0.45</v>
      </c>
      <c r="M17" s="70">
        <f t="shared" si="1"/>
        <v>0.45</v>
      </c>
      <c r="N17" s="70">
        <v>0.4548611111111111</v>
      </c>
      <c r="O17" s="41">
        <f t="shared" si="5"/>
        <v>0.4548611111111111</v>
      </c>
      <c r="P17" s="71">
        <v>0.53125</v>
      </c>
      <c r="Q17" s="41">
        <f t="shared" si="2"/>
        <v>0.53125</v>
      </c>
      <c r="R17" s="41">
        <v>0.54513888888888884</v>
      </c>
      <c r="S17" s="41">
        <f t="shared" si="3"/>
        <v>0.54513888888888884</v>
      </c>
      <c r="T17" s="126">
        <v>0.56944444444444442</v>
      </c>
      <c r="U17" s="72">
        <f t="shared" si="6"/>
        <v>0.56944444444444442</v>
      </c>
      <c r="V17" s="539">
        <v>80</v>
      </c>
      <c r="W17" s="539"/>
    </row>
    <row r="18" spans="1:23" ht="21" customHeight="1" x14ac:dyDescent="0.25">
      <c r="A18" s="586" t="s">
        <v>80</v>
      </c>
      <c r="B18" s="587"/>
      <c r="C18" s="97" t="s">
        <v>5193</v>
      </c>
      <c r="D18" s="50">
        <v>41665849</v>
      </c>
      <c r="E18" s="21" t="s">
        <v>2711</v>
      </c>
      <c r="F18" s="79" t="s">
        <v>1156</v>
      </c>
      <c r="G18" s="96"/>
      <c r="H18" s="328"/>
      <c r="I18" s="96" t="s">
        <v>66</v>
      </c>
      <c r="J18" s="55">
        <v>0.44166666666666671</v>
      </c>
      <c r="K18" s="41">
        <f t="shared" si="0"/>
        <v>0.44166666666666671</v>
      </c>
      <c r="L18" s="70">
        <v>0.4597222222222222</v>
      </c>
      <c r="M18" s="70">
        <f t="shared" si="1"/>
        <v>0.4597222222222222</v>
      </c>
      <c r="N18" s="70">
        <v>0.46111111111111108</v>
      </c>
      <c r="O18" s="70">
        <f t="shared" si="5"/>
        <v>0.46111111111111108</v>
      </c>
      <c r="P18" s="70">
        <v>0.53333333333333333</v>
      </c>
      <c r="Q18" s="70">
        <f t="shared" si="2"/>
        <v>0.53333333333333333</v>
      </c>
      <c r="R18" s="41">
        <v>0.55555555555555558</v>
      </c>
      <c r="S18" s="41">
        <f t="shared" si="3"/>
        <v>0.55555555555555558</v>
      </c>
      <c r="T18" s="126">
        <v>0.57152777777777775</v>
      </c>
      <c r="U18" s="72">
        <f t="shared" si="6"/>
        <v>0.57152777777777775</v>
      </c>
      <c r="V18" s="539">
        <v>80</v>
      </c>
      <c r="W18" s="539"/>
    </row>
    <row r="19" spans="1:23" ht="21" customHeight="1" x14ac:dyDescent="0.25">
      <c r="A19" s="586" t="s">
        <v>82</v>
      </c>
      <c r="B19" s="587"/>
      <c r="C19" s="148" t="s">
        <v>5194</v>
      </c>
      <c r="D19" s="50">
        <v>80128894</v>
      </c>
      <c r="E19" s="201" t="s">
        <v>45</v>
      </c>
      <c r="F19" s="169" t="s">
        <v>60</v>
      </c>
      <c r="G19" s="105" t="s">
        <v>69</v>
      </c>
      <c r="H19" s="347"/>
      <c r="I19" s="245" t="s">
        <v>95</v>
      </c>
      <c r="J19" s="55">
        <v>0.45347222222222222</v>
      </c>
      <c r="K19" s="41">
        <f t="shared" si="0"/>
        <v>0.45347222222222222</v>
      </c>
      <c r="L19" s="70"/>
      <c r="M19" s="70">
        <f t="shared" si="1"/>
        <v>0</v>
      </c>
      <c r="N19" s="70">
        <v>0.46875</v>
      </c>
      <c r="O19" s="41">
        <f t="shared" si="5"/>
        <v>0.46875</v>
      </c>
      <c r="P19" s="71">
        <v>0.53194444444444444</v>
      </c>
      <c r="Q19" s="41">
        <f t="shared" si="2"/>
        <v>0.53194444444444444</v>
      </c>
      <c r="R19" s="41">
        <v>0.55763888888888891</v>
      </c>
      <c r="S19" s="41">
        <f t="shared" si="3"/>
        <v>0.55763888888888891</v>
      </c>
      <c r="T19" s="126">
        <v>0.59166666666666667</v>
      </c>
      <c r="U19" s="72">
        <f t="shared" si="6"/>
        <v>0.59166666666666667</v>
      </c>
      <c r="V19" s="539">
        <v>80</v>
      </c>
      <c r="W19" s="539">
        <v>40</v>
      </c>
    </row>
    <row r="20" spans="1:23" s="4" customFormat="1" ht="21" customHeight="1" x14ac:dyDescent="0.25">
      <c r="A20" s="586" t="s">
        <v>87</v>
      </c>
      <c r="B20" s="587"/>
      <c r="C20" s="97" t="s">
        <v>5195</v>
      </c>
      <c r="D20" s="50">
        <v>46401603</v>
      </c>
      <c r="E20" s="201" t="s">
        <v>45</v>
      </c>
      <c r="F20" s="169" t="s">
        <v>60</v>
      </c>
      <c r="G20" s="245"/>
      <c r="H20" s="347"/>
      <c r="I20" s="245" t="s">
        <v>861</v>
      </c>
      <c r="J20" s="55">
        <v>0.45694444444444438</v>
      </c>
      <c r="K20" s="41">
        <f t="shared" si="0"/>
        <v>0.45694444444444438</v>
      </c>
      <c r="L20" s="70">
        <v>0.42222222222222222</v>
      </c>
      <c r="M20" s="70">
        <f t="shared" si="1"/>
        <v>0.42222222222222222</v>
      </c>
      <c r="N20" s="70">
        <v>0.47291666666666671</v>
      </c>
      <c r="O20" s="41">
        <f t="shared" si="5"/>
        <v>0.47291666666666671</v>
      </c>
      <c r="P20" s="71">
        <v>0.54374999999999996</v>
      </c>
      <c r="Q20" s="41">
        <f t="shared" si="2"/>
        <v>0.54374999999999996</v>
      </c>
      <c r="R20" s="41">
        <v>0.56805555555555554</v>
      </c>
      <c r="S20" s="41">
        <f t="shared" si="3"/>
        <v>0.56805555555555554</v>
      </c>
      <c r="T20" s="126">
        <v>0.58402777777777781</v>
      </c>
      <c r="U20" s="72">
        <f t="shared" si="6"/>
        <v>0.58402777777777781</v>
      </c>
      <c r="V20" s="539">
        <v>80</v>
      </c>
      <c r="W20" s="539"/>
    </row>
    <row r="21" spans="1:23" ht="21" customHeight="1" x14ac:dyDescent="0.25">
      <c r="A21" s="586" t="s">
        <v>91</v>
      </c>
      <c r="B21" s="587"/>
      <c r="C21" s="97" t="s">
        <v>5196</v>
      </c>
      <c r="D21" s="50">
        <v>25759395</v>
      </c>
      <c r="E21" s="50" t="s">
        <v>37</v>
      </c>
      <c r="F21" s="169" t="s">
        <v>60</v>
      </c>
      <c r="G21" s="105"/>
      <c r="H21" s="180"/>
      <c r="I21" s="105" t="s">
        <v>780</v>
      </c>
      <c r="J21" s="55">
        <v>0.45833333333333331</v>
      </c>
      <c r="K21" s="41">
        <f t="shared" si="0"/>
        <v>0.45833333333333331</v>
      </c>
      <c r="L21" s="70">
        <v>0.46875</v>
      </c>
      <c r="M21" s="70">
        <f t="shared" si="1"/>
        <v>0.46875</v>
      </c>
      <c r="N21" s="70">
        <v>0.47499999999999998</v>
      </c>
      <c r="O21" s="70">
        <f t="shared" si="5"/>
        <v>0.47499999999999998</v>
      </c>
      <c r="P21" s="70">
        <v>0.5444444444444444</v>
      </c>
      <c r="Q21" s="70">
        <f t="shared" si="2"/>
        <v>0.5444444444444444</v>
      </c>
      <c r="R21" s="41">
        <v>0.56944444444444442</v>
      </c>
      <c r="S21" s="41">
        <f t="shared" si="3"/>
        <v>0.56944444444444442</v>
      </c>
      <c r="T21" s="126">
        <v>0.60347222222222219</v>
      </c>
      <c r="U21" s="126">
        <f t="shared" si="6"/>
        <v>0.60347222222222219</v>
      </c>
      <c r="V21" s="539">
        <v>80</v>
      </c>
      <c r="W21" s="539"/>
    </row>
    <row r="22" spans="1:23" ht="21" customHeight="1" x14ac:dyDescent="0.25">
      <c r="A22" s="586" t="s">
        <v>96</v>
      </c>
      <c r="B22" s="587"/>
      <c r="C22" s="97" t="s">
        <v>5197</v>
      </c>
      <c r="D22" s="50">
        <v>6813058</v>
      </c>
      <c r="E22" s="50" t="s">
        <v>37</v>
      </c>
      <c r="F22" s="169" t="s">
        <v>60</v>
      </c>
      <c r="G22" s="105"/>
      <c r="H22" s="180"/>
      <c r="I22" s="105" t="s">
        <v>780</v>
      </c>
      <c r="J22" s="55">
        <v>0.46111111111111108</v>
      </c>
      <c r="K22" s="41">
        <f t="shared" si="0"/>
        <v>0.46111111111111108</v>
      </c>
      <c r="L22" s="70">
        <v>0.4777777777777778</v>
      </c>
      <c r="M22" s="70">
        <f t="shared" si="1"/>
        <v>0.4777777777777778</v>
      </c>
      <c r="N22" s="70">
        <v>0.47916666666666669</v>
      </c>
      <c r="O22" s="70">
        <f t="shared" si="5"/>
        <v>0.47916666666666669</v>
      </c>
      <c r="P22" s="70">
        <v>0.55555555555555558</v>
      </c>
      <c r="Q22" s="70">
        <f t="shared" si="2"/>
        <v>0.55555555555555558</v>
      </c>
      <c r="R22" s="41">
        <v>0.5805555555555556</v>
      </c>
      <c r="S22" s="41">
        <f t="shared" si="3"/>
        <v>0.5805555555555556</v>
      </c>
      <c r="T22" s="126">
        <v>0.59583333333333333</v>
      </c>
      <c r="U22" s="72">
        <f t="shared" si="6"/>
        <v>0.59583333333333333</v>
      </c>
      <c r="V22" s="539">
        <v>80</v>
      </c>
      <c r="W22" s="539"/>
    </row>
    <row r="23" spans="1:23" ht="21" customHeight="1" x14ac:dyDescent="0.25">
      <c r="A23" s="586" t="s">
        <v>98</v>
      </c>
      <c r="B23" s="587"/>
      <c r="C23" s="97" t="s">
        <v>5198</v>
      </c>
      <c r="D23" s="50">
        <v>75022873</v>
      </c>
      <c r="E23" s="201" t="s">
        <v>45</v>
      </c>
      <c r="F23" s="79" t="s">
        <v>1156</v>
      </c>
      <c r="G23" s="105" t="s">
        <v>24</v>
      </c>
      <c r="H23" s="329"/>
      <c r="I23" s="186" t="s">
        <v>159</v>
      </c>
      <c r="J23" s="55">
        <v>0.46527777777777779</v>
      </c>
      <c r="K23" s="41">
        <f t="shared" si="0"/>
        <v>0.46527777777777779</v>
      </c>
      <c r="L23" s="70"/>
      <c r="M23" s="70">
        <f t="shared" si="1"/>
        <v>0</v>
      </c>
      <c r="N23" s="70">
        <v>0.48194444444444451</v>
      </c>
      <c r="O23" s="70">
        <f t="shared" si="5"/>
        <v>0.48194444444444451</v>
      </c>
      <c r="P23" s="70">
        <v>0.55625000000000002</v>
      </c>
      <c r="Q23" s="70">
        <f t="shared" si="2"/>
        <v>0.55625000000000002</v>
      </c>
      <c r="R23" s="41">
        <v>0.5805555555555556</v>
      </c>
      <c r="S23" s="41">
        <f t="shared" si="3"/>
        <v>0.5805555555555556</v>
      </c>
      <c r="T23" s="101">
        <v>0.62638888888888888</v>
      </c>
      <c r="U23" s="101">
        <f t="shared" si="6"/>
        <v>0.62638888888888888</v>
      </c>
      <c r="V23" s="539">
        <v>120</v>
      </c>
      <c r="W23" s="539"/>
    </row>
    <row r="24" spans="1:23" ht="21" customHeight="1" x14ac:dyDescent="0.25">
      <c r="A24" s="586" t="s">
        <v>102</v>
      </c>
      <c r="B24" s="587"/>
      <c r="C24" s="97" t="s">
        <v>5199</v>
      </c>
      <c r="D24" s="50">
        <v>10843522</v>
      </c>
      <c r="E24" s="50" t="s">
        <v>37</v>
      </c>
      <c r="F24" s="79" t="s">
        <v>1156</v>
      </c>
      <c r="G24" s="105" t="s">
        <v>397</v>
      </c>
      <c r="H24" s="182"/>
      <c r="I24" s="50" t="s">
        <v>743</v>
      </c>
      <c r="J24" s="55">
        <v>0.46736111111111112</v>
      </c>
      <c r="K24" s="41">
        <f t="shared" si="0"/>
        <v>0.46736111111111112</v>
      </c>
      <c r="L24" s="70">
        <v>0.48194444444444451</v>
      </c>
      <c r="M24" s="70">
        <f t="shared" si="1"/>
        <v>0.48194444444444451</v>
      </c>
      <c r="N24" s="70">
        <v>0.48749999999999999</v>
      </c>
      <c r="O24" s="70">
        <f t="shared" si="5"/>
        <v>0.48749999999999999</v>
      </c>
      <c r="P24" s="71">
        <v>0.56805555555555554</v>
      </c>
      <c r="Q24" s="41">
        <f t="shared" si="2"/>
        <v>0.56805555555555554</v>
      </c>
      <c r="R24" s="41">
        <v>0.59166666666666667</v>
      </c>
      <c r="S24" s="41">
        <f t="shared" si="3"/>
        <v>0.59166666666666667</v>
      </c>
      <c r="T24" s="101">
        <v>0.60833333333333328</v>
      </c>
      <c r="U24" s="101">
        <f t="shared" si="6"/>
        <v>0.60833333333333328</v>
      </c>
      <c r="V24" s="539">
        <v>80</v>
      </c>
      <c r="W24" s="539"/>
    </row>
    <row r="25" spans="1:23" ht="21" customHeight="1" x14ac:dyDescent="0.25">
      <c r="A25" s="586" t="s">
        <v>106</v>
      </c>
      <c r="B25" s="587"/>
      <c r="C25" s="148" t="s">
        <v>5200</v>
      </c>
      <c r="D25" s="50">
        <v>9415387</v>
      </c>
      <c r="E25" s="21" t="s">
        <v>441</v>
      </c>
      <c r="F25" s="79" t="s">
        <v>60</v>
      </c>
      <c r="G25" s="105" t="s">
        <v>75</v>
      </c>
      <c r="H25" s="328"/>
      <c r="I25" s="96" t="s">
        <v>434</v>
      </c>
      <c r="J25" s="55">
        <v>0.47013888888888888</v>
      </c>
      <c r="K25" s="41">
        <f t="shared" si="0"/>
        <v>0.47013888888888888</v>
      </c>
      <c r="L25" s="70">
        <v>0.48680555555555549</v>
      </c>
      <c r="M25" s="70">
        <f t="shared" si="1"/>
        <v>0.48680555555555549</v>
      </c>
      <c r="N25" s="70">
        <v>0.49305555555555558</v>
      </c>
      <c r="O25" s="41">
        <f t="shared" si="5"/>
        <v>0.49305555555555558</v>
      </c>
      <c r="P25" s="70">
        <v>0.56736111111111109</v>
      </c>
      <c r="Q25" s="70">
        <f t="shared" si="2"/>
        <v>0.56736111111111109</v>
      </c>
      <c r="R25" s="41">
        <v>0.59444444444444444</v>
      </c>
      <c r="S25" s="41">
        <f t="shared" si="3"/>
        <v>0.59444444444444444</v>
      </c>
      <c r="T25" s="126">
        <v>0.61527777777777781</v>
      </c>
      <c r="U25" s="72">
        <f t="shared" si="6"/>
        <v>0.61527777777777781</v>
      </c>
      <c r="V25" s="539">
        <v>80</v>
      </c>
      <c r="W25" s="539">
        <v>50</v>
      </c>
    </row>
    <row r="26" spans="1:23" s="4" customFormat="1" ht="21" customHeight="1" x14ac:dyDescent="0.25">
      <c r="A26" s="600"/>
      <c r="B26" s="587"/>
      <c r="C26" s="104" t="s">
        <v>5201</v>
      </c>
      <c r="D26" s="88">
        <v>70981051</v>
      </c>
      <c r="E26" s="88" t="s">
        <v>45</v>
      </c>
      <c r="F26" s="80"/>
      <c r="G26" s="88" t="s">
        <v>209</v>
      </c>
      <c r="H26" s="332"/>
      <c r="I26" s="88" t="s">
        <v>1497</v>
      </c>
      <c r="J26" s="161"/>
      <c r="K26" s="15">
        <f t="shared" si="0"/>
        <v>0</v>
      </c>
      <c r="L26" s="16"/>
      <c r="M26" s="16">
        <f t="shared" si="1"/>
        <v>0</v>
      </c>
      <c r="N26" s="16"/>
      <c r="O26" s="15">
        <f t="shared" si="5"/>
        <v>0</v>
      </c>
      <c r="P26" s="17"/>
      <c r="Q26" s="15">
        <f t="shared" si="2"/>
        <v>0</v>
      </c>
      <c r="R26" s="15"/>
      <c r="S26" s="15">
        <f t="shared" si="3"/>
        <v>0</v>
      </c>
      <c r="T26" s="127"/>
      <c r="U26" s="15">
        <f t="shared" si="6"/>
        <v>0</v>
      </c>
      <c r="V26" s="539">
        <v>80</v>
      </c>
      <c r="W26" s="539"/>
    </row>
    <row r="27" spans="1:23" s="46" customFormat="1" ht="21" customHeight="1" x14ac:dyDescent="0.25">
      <c r="A27" s="586" t="s">
        <v>110</v>
      </c>
      <c r="B27" s="587"/>
      <c r="C27" s="97" t="s">
        <v>5202</v>
      </c>
      <c r="D27" s="50">
        <v>74914968</v>
      </c>
      <c r="E27" s="50" t="s">
        <v>84</v>
      </c>
      <c r="F27" s="79" t="s">
        <v>1156</v>
      </c>
      <c r="G27" s="184" t="s">
        <v>116</v>
      </c>
      <c r="H27" s="182"/>
      <c r="I27" s="50" t="s">
        <v>3667</v>
      </c>
      <c r="J27" s="55">
        <v>0.48055555555555562</v>
      </c>
      <c r="K27" s="41">
        <f t="shared" si="0"/>
        <v>0.48055555555555562</v>
      </c>
      <c r="L27" s="70">
        <v>0.49236111111111108</v>
      </c>
      <c r="M27" s="70">
        <f t="shared" si="1"/>
        <v>0.49236111111111108</v>
      </c>
      <c r="N27" s="70">
        <v>0.49722222222222218</v>
      </c>
      <c r="O27" s="70">
        <f t="shared" si="5"/>
        <v>0.49722222222222218</v>
      </c>
      <c r="P27" s="71">
        <v>0.5805555555555556</v>
      </c>
      <c r="Q27" s="41">
        <f t="shared" si="2"/>
        <v>0.5805555555555556</v>
      </c>
      <c r="R27" s="41">
        <v>0.60277777777777775</v>
      </c>
      <c r="S27" s="41">
        <f t="shared" si="3"/>
        <v>0.60277777777777775</v>
      </c>
      <c r="T27" s="101">
        <v>0.62013888888888891</v>
      </c>
      <c r="U27" s="101">
        <f t="shared" si="6"/>
        <v>0.62013888888888891</v>
      </c>
      <c r="V27" s="539">
        <v>90</v>
      </c>
      <c r="W27" s="539"/>
    </row>
    <row r="28" spans="1:23" ht="21" customHeight="1" x14ac:dyDescent="0.25">
      <c r="A28" s="586" t="s">
        <v>114</v>
      </c>
      <c r="B28" s="587"/>
      <c r="C28" s="97" t="s">
        <v>5203</v>
      </c>
      <c r="D28" s="50">
        <v>41087035</v>
      </c>
      <c r="E28" s="50" t="s">
        <v>37</v>
      </c>
      <c r="F28" s="79" t="s">
        <v>60</v>
      </c>
      <c r="G28" s="105" t="s">
        <v>24</v>
      </c>
      <c r="H28" s="182"/>
      <c r="I28" s="50" t="s">
        <v>5204</v>
      </c>
      <c r="J28" s="55">
        <v>0.48333333333333328</v>
      </c>
      <c r="K28" s="41">
        <f t="shared" si="0"/>
        <v>0.48333333333333328</v>
      </c>
      <c r="L28" s="70">
        <v>0.49652777777777779</v>
      </c>
      <c r="M28" s="70">
        <f t="shared" si="1"/>
        <v>0.49652777777777779</v>
      </c>
      <c r="N28" s="70">
        <v>0.50138888888888888</v>
      </c>
      <c r="O28" s="70">
        <f t="shared" si="5"/>
        <v>0.50138888888888888</v>
      </c>
      <c r="P28" s="70">
        <v>0.57916666666666672</v>
      </c>
      <c r="Q28" s="70">
        <f t="shared" si="2"/>
        <v>0.57916666666666672</v>
      </c>
      <c r="R28" s="41">
        <v>0.60555555555555551</v>
      </c>
      <c r="S28" s="41">
        <f t="shared" si="3"/>
        <v>0.60555555555555551</v>
      </c>
      <c r="T28" s="126">
        <v>0.6381944444444444</v>
      </c>
      <c r="U28" s="72">
        <f t="shared" si="6"/>
        <v>0.6381944444444444</v>
      </c>
      <c r="V28" s="539">
        <v>80</v>
      </c>
      <c r="W28" s="539"/>
    </row>
    <row r="29" spans="1:23" ht="21" customHeight="1" x14ac:dyDescent="0.25">
      <c r="A29" s="586" t="s">
        <v>118</v>
      </c>
      <c r="B29" s="587"/>
      <c r="C29" s="97" t="s">
        <v>5205</v>
      </c>
      <c r="D29" s="50">
        <v>9275603</v>
      </c>
      <c r="E29" s="50" t="s">
        <v>37</v>
      </c>
      <c r="F29" s="79" t="s">
        <v>1156</v>
      </c>
      <c r="G29" s="96"/>
      <c r="H29" s="328"/>
      <c r="I29" s="96" t="s">
        <v>109</v>
      </c>
      <c r="J29" s="55">
        <v>0.48541666666666672</v>
      </c>
      <c r="K29" s="41">
        <f t="shared" si="0"/>
        <v>0.48541666666666672</v>
      </c>
      <c r="L29" s="70">
        <v>0.50138888888888888</v>
      </c>
      <c r="M29" s="70">
        <f t="shared" si="1"/>
        <v>0.50138888888888888</v>
      </c>
      <c r="N29" s="70">
        <v>0.50624999999999998</v>
      </c>
      <c r="O29" s="70">
        <f t="shared" si="5"/>
        <v>0.50624999999999998</v>
      </c>
      <c r="P29" s="71">
        <v>0.58888888888888891</v>
      </c>
      <c r="Q29" s="41">
        <f t="shared" si="2"/>
        <v>0.58888888888888891</v>
      </c>
      <c r="R29" s="41">
        <v>0.64236111111111116</v>
      </c>
      <c r="S29" s="41">
        <f t="shared" si="3"/>
        <v>0.64236111111111116</v>
      </c>
      <c r="T29" s="101">
        <v>0.65694444444444444</v>
      </c>
      <c r="U29" s="101">
        <f t="shared" si="6"/>
        <v>0.65694444444444444</v>
      </c>
      <c r="V29" s="539">
        <v>80</v>
      </c>
      <c r="W29" s="539"/>
    </row>
    <row r="30" spans="1:23" ht="21" customHeight="1" x14ac:dyDescent="0.25">
      <c r="A30" s="586" t="s">
        <v>126</v>
      </c>
      <c r="B30" s="587"/>
      <c r="C30" s="97" t="s">
        <v>5206</v>
      </c>
      <c r="D30" s="50">
        <v>75205005</v>
      </c>
      <c r="E30" s="207" t="s">
        <v>5179</v>
      </c>
      <c r="F30" s="79" t="s">
        <v>1156</v>
      </c>
      <c r="G30" s="256"/>
      <c r="H30" s="256"/>
      <c r="I30" s="256" t="s">
        <v>1497</v>
      </c>
      <c r="J30" s="55">
        <v>0.48819444444444438</v>
      </c>
      <c r="K30" s="41">
        <f t="shared" si="0"/>
        <v>0.48819444444444438</v>
      </c>
      <c r="L30" s="70">
        <v>0.50555555555555554</v>
      </c>
      <c r="M30" s="70">
        <f t="shared" si="1"/>
        <v>0.50555555555555554</v>
      </c>
      <c r="N30" s="70">
        <v>0.5131944444444444</v>
      </c>
      <c r="O30" s="70">
        <f t="shared" si="5"/>
        <v>0.5131944444444444</v>
      </c>
      <c r="P30" s="70">
        <v>0.59236111111111112</v>
      </c>
      <c r="Q30" s="70">
        <f t="shared" si="2"/>
        <v>0.59236111111111112</v>
      </c>
      <c r="R30" s="41">
        <v>0.61805555555555558</v>
      </c>
      <c r="S30" s="41">
        <f t="shared" si="3"/>
        <v>0.61805555555555558</v>
      </c>
      <c r="T30" s="126">
        <v>0.65</v>
      </c>
      <c r="U30" s="72">
        <f t="shared" si="6"/>
        <v>0.65</v>
      </c>
      <c r="V30" s="539">
        <v>80</v>
      </c>
      <c r="W30" s="539"/>
    </row>
    <row r="31" spans="1:23" s="4" customFormat="1" ht="21" customHeight="1" x14ac:dyDescent="0.25">
      <c r="A31" s="586" t="s">
        <v>130</v>
      </c>
      <c r="B31" s="587"/>
      <c r="C31" s="97" t="s">
        <v>5207</v>
      </c>
      <c r="D31" s="50">
        <v>43888651</v>
      </c>
      <c r="E31" s="207" t="s">
        <v>5179</v>
      </c>
      <c r="F31" s="79" t="s">
        <v>60</v>
      </c>
      <c r="G31" s="256"/>
      <c r="H31" s="256"/>
      <c r="I31" s="256" t="s">
        <v>1497</v>
      </c>
      <c r="J31" s="55">
        <v>0.49027777777777781</v>
      </c>
      <c r="K31" s="41">
        <f t="shared" si="0"/>
        <v>0.49027777777777781</v>
      </c>
      <c r="L31" s="70">
        <v>0.5131944444444444</v>
      </c>
      <c r="M31" s="70">
        <f t="shared" si="1"/>
        <v>0.5131944444444444</v>
      </c>
      <c r="N31" s="70">
        <v>0.51875000000000004</v>
      </c>
      <c r="O31" s="70">
        <f t="shared" si="5"/>
        <v>0.51875000000000004</v>
      </c>
      <c r="P31" s="71">
        <v>0.6020833333333333</v>
      </c>
      <c r="Q31" s="71">
        <f t="shared" si="2"/>
        <v>0.6020833333333333</v>
      </c>
      <c r="R31" s="41">
        <v>0.61597222222222225</v>
      </c>
      <c r="S31" s="41">
        <f t="shared" si="3"/>
        <v>0.61597222222222225</v>
      </c>
      <c r="T31" s="101">
        <v>0.63194444444444442</v>
      </c>
      <c r="U31" s="101">
        <f t="shared" si="6"/>
        <v>0.63194444444444442</v>
      </c>
      <c r="V31" s="539">
        <v>80</v>
      </c>
      <c r="W31" s="539"/>
    </row>
    <row r="32" spans="1:23" s="46" customFormat="1" ht="21" customHeight="1" x14ac:dyDescent="0.25">
      <c r="A32" s="586" t="s">
        <v>237</v>
      </c>
      <c r="B32" s="587"/>
      <c r="C32" s="148" t="s">
        <v>5208</v>
      </c>
      <c r="D32" s="50">
        <v>70887277</v>
      </c>
      <c r="E32" s="50" t="s">
        <v>84</v>
      </c>
      <c r="F32" s="169" t="s">
        <v>60</v>
      </c>
      <c r="G32" s="184" t="s">
        <v>4896</v>
      </c>
      <c r="H32" s="328"/>
      <c r="I32" s="96" t="s">
        <v>109</v>
      </c>
      <c r="J32" s="55">
        <v>0.49375000000000002</v>
      </c>
      <c r="K32" s="41">
        <f t="shared" si="0"/>
        <v>0.49375000000000002</v>
      </c>
      <c r="L32" s="70">
        <v>0.51736111111111116</v>
      </c>
      <c r="M32" s="70">
        <f t="shared" si="1"/>
        <v>0.51736111111111116</v>
      </c>
      <c r="N32" s="70">
        <v>0.52430555555555558</v>
      </c>
      <c r="O32" s="70">
        <f t="shared" si="5"/>
        <v>0.52430555555555558</v>
      </c>
      <c r="P32" s="70">
        <v>0.60347222222222219</v>
      </c>
      <c r="Q32" s="70">
        <f t="shared" si="2"/>
        <v>0.60347222222222219</v>
      </c>
      <c r="R32" s="41">
        <v>0.63194444444444442</v>
      </c>
      <c r="S32" s="41">
        <f t="shared" si="3"/>
        <v>0.63194444444444442</v>
      </c>
      <c r="T32" s="126">
        <v>0.65208333333333335</v>
      </c>
      <c r="U32" s="72">
        <f t="shared" si="6"/>
        <v>0.65208333333333335</v>
      </c>
      <c r="V32" s="539">
        <v>80</v>
      </c>
      <c r="W32" s="539">
        <v>60</v>
      </c>
    </row>
    <row r="33" spans="1:23" ht="21" customHeight="1" x14ac:dyDescent="0.25">
      <c r="A33" s="586" t="s">
        <v>136</v>
      </c>
      <c r="B33" s="587"/>
      <c r="C33" s="97" t="s">
        <v>5209</v>
      </c>
      <c r="D33" s="50">
        <v>72707922</v>
      </c>
      <c r="E33" s="201" t="s">
        <v>45</v>
      </c>
      <c r="F33" s="79" t="s">
        <v>60</v>
      </c>
      <c r="G33" s="50" t="s">
        <v>1285</v>
      </c>
      <c r="H33" s="182"/>
      <c r="I33" s="50" t="s">
        <v>425</v>
      </c>
      <c r="J33" s="55">
        <v>0.49583333333333329</v>
      </c>
      <c r="K33" s="41">
        <f t="shared" si="0"/>
        <v>0.49583333333333329</v>
      </c>
      <c r="L33" s="70">
        <v>0.5229166666666667</v>
      </c>
      <c r="M33" s="70">
        <f t="shared" si="1"/>
        <v>0.5229166666666667</v>
      </c>
      <c r="N33" s="70">
        <v>0.52916666666666667</v>
      </c>
      <c r="O33" s="70">
        <f t="shared" si="5"/>
        <v>0.52916666666666667</v>
      </c>
      <c r="P33" s="70">
        <v>0.6166666666666667</v>
      </c>
      <c r="Q33" s="70">
        <f t="shared" si="2"/>
        <v>0.6166666666666667</v>
      </c>
      <c r="R33" s="41">
        <v>0.63055555555555554</v>
      </c>
      <c r="S33" s="41">
        <f t="shared" si="3"/>
        <v>0.63055555555555554</v>
      </c>
      <c r="T33" s="101">
        <v>0.64513888888888893</v>
      </c>
      <c r="U33" s="101">
        <f t="shared" si="6"/>
        <v>0.64513888888888893</v>
      </c>
      <c r="V33" s="539">
        <v>80</v>
      </c>
      <c r="W33" s="539"/>
    </row>
    <row r="34" spans="1:23" ht="21" customHeight="1" x14ac:dyDescent="0.25">
      <c r="A34" s="586" t="s">
        <v>240</v>
      </c>
      <c r="B34" s="587"/>
      <c r="C34" s="97" t="s">
        <v>5210</v>
      </c>
      <c r="D34" s="50">
        <v>25572415</v>
      </c>
      <c r="E34" s="21" t="s">
        <v>441</v>
      </c>
      <c r="F34" s="79" t="s">
        <v>1156</v>
      </c>
      <c r="G34" s="184" t="s">
        <v>203</v>
      </c>
      <c r="H34" s="50"/>
      <c r="I34" s="50" t="s">
        <v>743</v>
      </c>
      <c r="J34" s="55">
        <v>0.51458333333333328</v>
      </c>
      <c r="K34" s="41">
        <f t="shared" si="0"/>
        <v>0.51458333333333328</v>
      </c>
      <c r="L34" s="70">
        <v>0.52847222222222223</v>
      </c>
      <c r="M34" s="70">
        <f t="shared" si="1"/>
        <v>0.52847222222222223</v>
      </c>
      <c r="N34" s="70"/>
      <c r="O34" s="70">
        <f t="shared" si="5"/>
        <v>0</v>
      </c>
      <c r="P34" s="70">
        <v>0.6166666666666667</v>
      </c>
      <c r="Q34" s="70">
        <f t="shared" si="2"/>
        <v>0.6166666666666667</v>
      </c>
      <c r="R34" s="41">
        <v>0.6430555555555556</v>
      </c>
      <c r="S34" s="41">
        <f t="shared" si="3"/>
        <v>0.6430555555555556</v>
      </c>
      <c r="T34" s="126">
        <v>0.66111111111111109</v>
      </c>
      <c r="U34" s="72">
        <f t="shared" si="6"/>
        <v>0.66111111111111109</v>
      </c>
      <c r="V34" s="539">
        <v>80</v>
      </c>
      <c r="W34" s="539"/>
    </row>
    <row r="35" spans="1:23" ht="21" customHeight="1" x14ac:dyDescent="0.25">
      <c r="A35" s="586" t="s">
        <v>454</v>
      </c>
      <c r="B35" s="587"/>
      <c r="C35" s="97" t="s">
        <v>5211</v>
      </c>
      <c r="D35" s="50">
        <v>46608479</v>
      </c>
      <c r="E35" s="21" t="s">
        <v>3101</v>
      </c>
      <c r="F35" s="79" t="s">
        <v>1156</v>
      </c>
      <c r="G35" s="105"/>
      <c r="H35" s="180"/>
      <c r="I35" s="105" t="s">
        <v>780</v>
      </c>
      <c r="J35" s="55">
        <v>0.51736111111111116</v>
      </c>
      <c r="K35" s="41">
        <f t="shared" si="0"/>
        <v>0.51736111111111116</v>
      </c>
      <c r="L35" s="70">
        <v>0.53541666666666665</v>
      </c>
      <c r="M35" s="70">
        <f t="shared" si="1"/>
        <v>0.53541666666666665</v>
      </c>
      <c r="N35" s="70">
        <v>0.5444444444444444</v>
      </c>
      <c r="O35" s="41">
        <f t="shared" si="5"/>
        <v>0.5444444444444444</v>
      </c>
      <c r="P35" s="70">
        <v>0.6333333333333333</v>
      </c>
      <c r="Q35" s="70">
        <f t="shared" si="2"/>
        <v>0.6333333333333333</v>
      </c>
      <c r="R35" s="41">
        <v>0.65347222222222223</v>
      </c>
      <c r="S35" s="41">
        <f t="shared" si="3"/>
        <v>0.65347222222222223</v>
      </c>
      <c r="T35" s="126">
        <v>0.66527777777777775</v>
      </c>
      <c r="U35" s="72">
        <f t="shared" si="6"/>
        <v>0.66527777777777775</v>
      </c>
      <c r="V35" s="539">
        <v>80</v>
      </c>
      <c r="W35" s="539"/>
    </row>
    <row r="36" spans="1:23" ht="21" customHeight="1" x14ac:dyDescent="0.25">
      <c r="A36" s="586" t="s">
        <v>244</v>
      </c>
      <c r="B36" s="587"/>
      <c r="C36" s="97" t="s">
        <v>5212</v>
      </c>
      <c r="D36" s="50">
        <v>25550560</v>
      </c>
      <c r="E36" s="21" t="s">
        <v>3193</v>
      </c>
      <c r="F36" s="79" t="s">
        <v>1156</v>
      </c>
      <c r="G36" s="105" t="s">
        <v>24</v>
      </c>
      <c r="H36" s="186"/>
      <c r="I36" s="186" t="s">
        <v>159</v>
      </c>
      <c r="J36" s="55">
        <v>0.52916666666666667</v>
      </c>
      <c r="K36" s="41">
        <f t="shared" si="0"/>
        <v>0.52916666666666667</v>
      </c>
      <c r="L36" s="70">
        <v>0.54374999999999996</v>
      </c>
      <c r="M36" s="70">
        <f t="shared" si="1"/>
        <v>0.54374999999999996</v>
      </c>
      <c r="N36" s="70">
        <v>0.55000000000000004</v>
      </c>
      <c r="O36" s="41">
        <f t="shared" si="5"/>
        <v>0.55000000000000004</v>
      </c>
      <c r="P36" s="71">
        <v>0.62847222222222221</v>
      </c>
      <c r="Q36" s="41">
        <f t="shared" si="2"/>
        <v>0.62847222222222221</v>
      </c>
      <c r="R36" s="41">
        <v>0.65486111111111112</v>
      </c>
      <c r="S36" s="41">
        <f t="shared" si="3"/>
        <v>0.65486111111111112</v>
      </c>
      <c r="T36" s="126">
        <v>0.67291666666666672</v>
      </c>
      <c r="U36" s="72">
        <f t="shared" si="6"/>
        <v>0.67291666666666672</v>
      </c>
      <c r="V36" s="539">
        <v>120</v>
      </c>
      <c r="W36" s="539"/>
    </row>
    <row r="37" spans="1:23" ht="21" customHeight="1" x14ac:dyDescent="0.25">
      <c r="A37" s="586" t="s">
        <v>245</v>
      </c>
      <c r="B37" s="587"/>
      <c r="C37" s="97" t="s">
        <v>5213</v>
      </c>
      <c r="D37" s="50">
        <v>3968714</v>
      </c>
      <c r="E37" s="201" t="s">
        <v>4899</v>
      </c>
      <c r="F37" s="79" t="s">
        <v>60</v>
      </c>
      <c r="G37" s="256"/>
      <c r="H37" s="21" t="s">
        <v>248</v>
      </c>
      <c r="I37" s="256" t="s">
        <v>218</v>
      </c>
      <c r="J37" s="55">
        <v>0.55486111111111114</v>
      </c>
      <c r="K37" s="41">
        <f t="shared" si="0"/>
        <v>0.55486111111111114</v>
      </c>
      <c r="L37" s="70">
        <v>0.55694444444444446</v>
      </c>
      <c r="M37" s="70">
        <f t="shared" si="1"/>
        <v>0.55694444444444446</v>
      </c>
      <c r="N37" s="70">
        <v>0.5625</v>
      </c>
      <c r="O37" s="41">
        <f t="shared" si="5"/>
        <v>0.5625</v>
      </c>
      <c r="P37" s="71">
        <v>0.6118055555555556</v>
      </c>
      <c r="Q37" s="41">
        <f t="shared" si="2"/>
        <v>0.6118055555555556</v>
      </c>
      <c r="R37" s="41">
        <v>0.62222222222222223</v>
      </c>
      <c r="S37" s="41">
        <f t="shared" si="3"/>
        <v>0.62222222222222223</v>
      </c>
      <c r="T37" s="126">
        <v>0.63263888888888886</v>
      </c>
      <c r="U37" s="72">
        <f t="shared" si="6"/>
        <v>0.63263888888888886</v>
      </c>
      <c r="V37" s="539">
        <v>80</v>
      </c>
      <c r="W37" s="539"/>
    </row>
    <row r="38" spans="1:23" s="46" customFormat="1" ht="21" customHeight="1" x14ac:dyDescent="0.25">
      <c r="A38" s="586" t="s">
        <v>246</v>
      </c>
      <c r="B38" s="587"/>
      <c r="C38" s="187" t="s">
        <v>5214</v>
      </c>
      <c r="D38" s="129">
        <v>44036894</v>
      </c>
      <c r="E38" s="201" t="s">
        <v>45</v>
      </c>
      <c r="F38" s="79" t="s">
        <v>60</v>
      </c>
      <c r="G38" s="256"/>
      <c r="H38" s="256"/>
      <c r="I38" s="256" t="s">
        <v>218</v>
      </c>
      <c r="J38" s="55">
        <v>0.53749999999999998</v>
      </c>
      <c r="K38" s="41">
        <f t="shared" si="0"/>
        <v>0.53749999999999998</v>
      </c>
      <c r="L38" s="70">
        <v>0.56111111111111112</v>
      </c>
      <c r="M38" s="70">
        <f t="shared" si="1"/>
        <v>0.56111111111111112</v>
      </c>
      <c r="N38" s="70">
        <v>0.56666666666666665</v>
      </c>
      <c r="O38" s="70">
        <f t="shared" si="5"/>
        <v>0.56666666666666665</v>
      </c>
      <c r="P38" s="70">
        <v>0.64652777777777781</v>
      </c>
      <c r="Q38" s="70">
        <f t="shared" si="2"/>
        <v>0.64652777777777781</v>
      </c>
      <c r="R38" s="70">
        <v>0.6645833333333333</v>
      </c>
      <c r="S38" s="70">
        <f t="shared" si="3"/>
        <v>0.6645833333333333</v>
      </c>
      <c r="T38" s="101">
        <v>0.67708333333333337</v>
      </c>
      <c r="U38" s="101">
        <f t="shared" si="6"/>
        <v>0.67708333333333337</v>
      </c>
      <c r="V38" s="539">
        <v>80</v>
      </c>
      <c r="W38" s="539"/>
    </row>
    <row r="39" spans="1:23" ht="21" customHeight="1" x14ac:dyDescent="0.25">
      <c r="A39" s="586" t="s">
        <v>250</v>
      </c>
      <c r="B39" s="587"/>
      <c r="C39" s="97" t="s">
        <v>5215</v>
      </c>
      <c r="D39" s="50">
        <v>10805563</v>
      </c>
      <c r="E39" s="50" t="s">
        <v>37</v>
      </c>
      <c r="F39" s="79" t="s">
        <v>60</v>
      </c>
      <c r="G39" s="184" t="s">
        <v>5216</v>
      </c>
      <c r="H39" s="464"/>
      <c r="I39" s="312" t="s">
        <v>168</v>
      </c>
      <c r="J39" s="55">
        <v>0.58611111111111114</v>
      </c>
      <c r="K39" s="41">
        <f t="shared" si="0"/>
        <v>0.58611111111111114</v>
      </c>
      <c r="L39" s="70">
        <v>0.58888888888888891</v>
      </c>
      <c r="M39" s="70">
        <f t="shared" si="1"/>
        <v>0.58888888888888891</v>
      </c>
      <c r="N39" s="70">
        <v>0.59513888888888888</v>
      </c>
      <c r="O39" s="70">
        <f t="shared" si="5"/>
        <v>0.59513888888888888</v>
      </c>
      <c r="P39" s="70">
        <v>0.64097222222222228</v>
      </c>
      <c r="Q39" s="70">
        <f t="shared" si="2"/>
        <v>0.64097222222222228</v>
      </c>
      <c r="R39" s="70">
        <v>0.66805555555555551</v>
      </c>
      <c r="S39" s="70">
        <f t="shared" si="3"/>
        <v>0.66805555555555551</v>
      </c>
      <c r="T39" s="101">
        <v>0.68472222222222223</v>
      </c>
      <c r="U39" s="101">
        <f t="shared" si="6"/>
        <v>0.68472222222222223</v>
      </c>
      <c r="V39" s="541">
        <v>100</v>
      </c>
      <c r="W39" s="110"/>
    </row>
    <row r="40" spans="1:23" s="46" customFormat="1" ht="21" customHeight="1" x14ac:dyDescent="0.25">
      <c r="A40" s="586" t="s">
        <v>254</v>
      </c>
      <c r="B40" s="587"/>
      <c r="C40" s="97" t="s">
        <v>3814</v>
      </c>
      <c r="D40" s="50">
        <v>6988068</v>
      </c>
      <c r="E40" s="207" t="s">
        <v>5179</v>
      </c>
      <c r="F40" s="79" t="s">
        <v>60</v>
      </c>
      <c r="G40" s="105" t="s">
        <v>341</v>
      </c>
      <c r="H40" s="21" t="s">
        <v>248</v>
      </c>
      <c r="I40" s="50" t="s">
        <v>334</v>
      </c>
      <c r="J40" s="55">
        <v>0.63055555555555554</v>
      </c>
      <c r="K40" s="41">
        <f t="shared" si="0"/>
        <v>0.63055555555555554</v>
      </c>
      <c r="L40" s="70">
        <v>0.63263888888888886</v>
      </c>
      <c r="M40" s="70">
        <f t="shared" si="1"/>
        <v>0.63263888888888886</v>
      </c>
      <c r="N40" s="70">
        <v>0.6430555555555556</v>
      </c>
      <c r="O40" s="41">
        <f t="shared" si="5"/>
        <v>0.6430555555555556</v>
      </c>
      <c r="P40" s="71">
        <v>0.68611111111111112</v>
      </c>
      <c r="Q40" s="41">
        <f t="shared" si="2"/>
        <v>0.68611111111111112</v>
      </c>
      <c r="R40" s="41">
        <v>0.7</v>
      </c>
      <c r="S40" s="41">
        <f t="shared" si="3"/>
        <v>0.7</v>
      </c>
      <c r="T40" s="126">
        <v>0.71111111111111114</v>
      </c>
      <c r="U40" s="72">
        <f t="shared" si="6"/>
        <v>0.71111111111111114</v>
      </c>
      <c r="V40" s="541">
        <v>80</v>
      </c>
      <c r="W40" s="110"/>
    </row>
    <row r="41" spans="1:23" ht="21" customHeight="1" x14ac:dyDescent="0.25">
      <c r="A41" s="586" t="s">
        <v>256</v>
      </c>
      <c r="B41" s="587"/>
      <c r="C41" s="97" t="s">
        <v>5217</v>
      </c>
      <c r="D41" s="50">
        <v>44012748</v>
      </c>
      <c r="E41" s="201" t="s">
        <v>45</v>
      </c>
      <c r="F41" s="79" t="s">
        <v>60</v>
      </c>
      <c r="G41" s="245"/>
      <c r="H41" s="245"/>
      <c r="I41" s="245" t="s">
        <v>175</v>
      </c>
      <c r="J41" s="70">
        <v>0.61111111111111116</v>
      </c>
      <c r="K41" s="70">
        <f t="shared" si="0"/>
        <v>0.61111111111111116</v>
      </c>
      <c r="L41" s="70">
        <v>0.6118055555555556</v>
      </c>
      <c r="M41" s="70">
        <f t="shared" si="1"/>
        <v>0.6118055555555556</v>
      </c>
      <c r="N41" s="70">
        <v>0.61944444444444446</v>
      </c>
      <c r="O41" s="70">
        <f t="shared" si="5"/>
        <v>0.61944444444444446</v>
      </c>
      <c r="P41" s="70">
        <v>0.66666666666666663</v>
      </c>
      <c r="Q41" s="70">
        <f t="shared" si="2"/>
        <v>0.66666666666666663</v>
      </c>
      <c r="R41" s="70">
        <v>0.68194444444444446</v>
      </c>
      <c r="S41" s="70">
        <f t="shared" si="3"/>
        <v>0.68194444444444446</v>
      </c>
      <c r="T41" s="101">
        <v>0.6958333333333333</v>
      </c>
      <c r="U41" s="101">
        <f t="shared" si="6"/>
        <v>0.6958333333333333</v>
      </c>
      <c r="V41" s="541">
        <v>80</v>
      </c>
      <c r="W41" s="110"/>
    </row>
    <row r="42" spans="1:23" ht="21" customHeight="1" x14ac:dyDescent="0.25">
      <c r="A42" s="586" t="s">
        <v>260</v>
      </c>
      <c r="B42" s="587"/>
      <c r="C42" s="148" t="s">
        <v>5218</v>
      </c>
      <c r="D42" s="50">
        <v>46235392</v>
      </c>
      <c r="E42" s="207" t="s">
        <v>5179</v>
      </c>
      <c r="F42" s="79" t="s">
        <v>60</v>
      </c>
      <c r="G42" s="184" t="s">
        <v>401</v>
      </c>
      <c r="H42" s="182"/>
      <c r="I42" s="50" t="s">
        <v>4799</v>
      </c>
      <c r="J42" s="55">
        <v>0.61388888888888893</v>
      </c>
      <c r="K42" s="41">
        <f t="shared" si="0"/>
        <v>0.61388888888888893</v>
      </c>
      <c r="L42" s="70">
        <v>0.61875000000000002</v>
      </c>
      <c r="M42" s="70">
        <f t="shared" si="1"/>
        <v>0.61875000000000002</v>
      </c>
      <c r="N42" s="70">
        <v>0.62430555555555556</v>
      </c>
      <c r="O42" s="70">
        <f t="shared" si="5"/>
        <v>0.62430555555555556</v>
      </c>
      <c r="P42" s="70">
        <v>0.66874999999999996</v>
      </c>
      <c r="Q42" s="70">
        <f t="shared" si="2"/>
        <v>0.66874999999999996</v>
      </c>
      <c r="R42" s="70">
        <v>0.68402777777777779</v>
      </c>
      <c r="S42" s="70">
        <f t="shared" si="3"/>
        <v>0.68402777777777779</v>
      </c>
      <c r="T42" s="101">
        <v>0.69861111111111107</v>
      </c>
      <c r="U42" s="101">
        <f t="shared" si="6"/>
        <v>0.69861111111111107</v>
      </c>
      <c r="V42" s="541">
        <v>130</v>
      </c>
      <c r="W42" s="110"/>
    </row>
    <row r="43" spans="1:23" ht="21" customHeight="1" x14ac:dyDescent="0.25">
      <c r="A43" s="586" t="s">
        <v>263</v>
      </c>
      <c r="B43" s="587"/>
      <c r="C43" s="97" t="s">
        <v>5219</v>
      </c>
      <c r="D43" s="50">
        <v>9076796</v>
      </c>
      <c r="E43" s="50" t="s">
        <v>37</v>
      </c>
      <c r="F43" s="79" t="s">
        <v>1156</v>
      </c>
      <c r="G43" s="184" t="s">
        <v>409</v>
      </c>
      <c r="H43" s="182"/>
      <c r="I43" s="50" t="s">
        <v>5220</v>
      </c>
      <c r="J43" s="55">
        <v>0.62152777777777779</v>
      </c>
      <c r="K43" s="41">
        <f t="shared" si="0"/>
        <v>0.62152777777777779</v>
      </c>
      <c r="L43" s="70">
        <v>0.62361111111111112</v>
      </c>
      <c r="M43" s="70">
        <f t="shared" si="1"/>
        <v>0.62361111111111112</v>
      </c>
      <c r="N43" s="41"/>
      <c r="O43" s="41">
        <f t="shared" si="5"/>
        <v>0</v>
      </c>
      <c r="P43" s="41">
        <v>0.68333333333333335</v>
      </c>
      <c r="Q43" s="41">
        <f t="shared" si="2"/>
        <v>0.68333333333333335</v>
      </c>
      <c r="R43" s="41">
        <v>0.69652777777777775</v>
      </c>
      <c r="S43" s="41">
        <f t="shared" si="3"/>
        <v>0.69652777777777775</v>
      </c>
      <c r="T43" s="126">
        <v>0.70833333333333337</v>
      </c>
      <c r="U43" s="72">
        <f t="shared" si="6"/>
        <v>0.70833333333333337</v>
      </c>
      <c r="V43" s="541">
        <v>120</v>
      </c>
      <c r="W43" s="110"/>
    </row>
    <row r="44" spans="1:23" ht="21" customHeight="1" x14ac:dyDescent="0.25">
      <c r="A44" s="586" t="s">
        <v>265</v>
      </c>
      <c r="B44" s="587"/>
      <c r="C44" s="148" t="s">
        <v>5221</v>
      </c>
      <c r="D44" s="50">
        <v>43560668</v>
      </c>
      <c r="E44" s="50" t="s">
        <v>37</v>
      </c>
      <c r="F44" s="79" t="s">
        <v>60</v>
      </c>
      <c r="G44" s="105" t="s">
        <v>33</v>
      </c>
      <c r="H44" s="329"/>
      <c r="I44" s="186" t="s">
        <v>159</v>
      </c>
      <c r="J44" s="55">
        <v>0.6381944444444444</v>
      </c>
      <c r="K44" s="41">
        <f t="shared" si="0"/>
        <v>0.6381944444444444</v>
      </c>
      <c r="L44" s="70">
        <v>0.64236111111111116</v>
      </c>
      <c r="M44" s="70">
        <f t="shared" si="1"/>
        <v>0.64236111111111116</v>
      </c>
      <c r="N44" s="70">
        <v>0.64930555555555558</v>
      </c>
      <c r="O44" s="41">
        <f t="shared" si="5"/>
        <v>0.64930555555555558</v>
      </c>
      <c r="P44" s="71">
        <v>0.69236111111111109</v>
      </c>
      <c r="Q44" s="41">
        <f t="shared" si="2"/>
        <v>0.69236111111111109</v>
      </c>
      <c r="R44" s="41">
        <v>0.70486111111111116</v>
      </c>
      <c r="S44" s="41">
        <f t="shared" si="3"/>
        <v>0.70486111111111116</v>
      </c>
      <c r="T44" s="126">
        <v>0.71597222222222223</v>
      </c>
      <c r="U44" s="72">
        <f t="shared" si="6"/>
        <v>0.71597222222222223</v>
      </c>
      <c r="V44" s="541">
        <v>120</v>
      </c>
      <c r="W44" s="110">
        <v>40</v>
      </c>
    </row>
    <row r="45" spans="1:23" ht="21" customHeight="1" x14ac:dyDescent="0.25">
      <c r="A45" s="586" t="s">
        <v>267</v>
      </c>
      <c r="B45" s="587"/>
      <c r="C45" s="97" t="s">
        <v>5222</v>
      </c>
      <c r="D45" s="50">
        <v>7207030</v>
      </c>
      <c r="E45" s="50" t="s">
        <v>84</v>
      </c>
      <c r="F45" s="79" t="s">
        <v>1156</v>
      </c>
      <c r="G45" s="96"/>
      <c r="H45" s="21" t="s">
        <v>248</v>
      </c>
      <c r="I45" s="96" t="s">
        <v>302</v>
      </c>
      <c r="J45" s="55">
        <v>0.65208333333333335</v>
      </c>
      <c r="K45" s="41">
        <f t="shared" si="0"/>
        <v>0.65208333333333335</v>
      </c>
      <c r="L45" s="70">
        <v>0.65208333333333335</v>
      </c>
      <c r="M45" s="70">
        <f t="shared" si="1"/>
        <v>0.65208333333333335</v>
      </c>
      <c r="N45" s="70">
        <v>0.65833333333333333</v>
      </c>
      <c r="O45" s="70">
        <f t="shared" si="5"/>
        <v>0.65833333333333333</v>
      </c>
      <c r="P45" s="70">
        <v>0.7006944444444444</v>
      </c>
      <c r="Q45" s="70">
        <f t="shared" si="2"/>
        <v>0.7006944444444444</v>
      </c>
      <c r="R45" s="70">
        <v>0.71180555555555558</v>
      </c>
      <c r="S45" s="70">
        <f t="shared" si="3"/>
        <v>0.71180555555555558</v>
      </c>
      <c r="T45" s="101">
        <v>0.72361111111111109</v>
      </c>
      <c r="U45" s="101">
        <f t="shared" si="6"/>
        <v>0.72361111111111109</v>
      </c>
      <c r="V45" s="541">
        <v>80</v>
      </c>
      <c r="W45" s="110"/>
    </row>
    <row r="46" spans="1:23" ht="21" customHeight="1" x14ac:dyDescent="0.25">
      <c r="A46" s="586" t="s">
        <v>269</v>
      </c>
      <c r="B46" s="587"/>
      <c r="C46" s="97" t="s">
        <v>5223</v>
      </c>
      <c r="D46" s="50">
        <v>42722655</v>
      </c>
      <c r="E46" s="201" t="s">
        <v>45</v>
      </c>
      <c r="F46" s="79" t="s">
        <v>60</v>
      </c>
      <c r="G46" s="256"/>
      <c r="H46" s="334"/>
      <c r="I46" s="256" t="s">
        <v>1497</v>
      </c>
      <c r="J46" s="55">
        <v>0.65277777777777779</v>
      </c>
      <c r="K46" s="41">
        <f t="shared" si="0"/>
        <v>0.65277777777777779</v>
      </c>
      <c r="L46" s="70">
        <v>0.65833333333333333</v>
      </c>
      <c r="M46" s="70">
        <f t="shared" si="1"/>
        <v>0.65833333333333333</v>
      </c>
      <c r="N46" s="70">
        <v>0.6645833333333333</v>
      </c>
      <c r="O46" s="70">
        <f t="shared" si="5"/>
        <v>0.6645833333333333</v>
      </c>
      <c r="P46" s="70">
        <v>0.70833333333333337</v>
      </c>
      <c r="Q46" s="70">
        <f t="shared" si="2"/>
        <v>0.70833333333333337</v>
      </c>
      <c r="R46" s="70">
        <v>0.72013888888888888</v>
      </c>
      <c r="S46" s="70">
        <f t="shared" si="3"/>
        <v>0.72013888888888888</v>
      </c>
      <c r="T46" s="101">
        <v>0.73263888888888884</v>
      </c>
      <c r="U46" s="101">
        <f t="shared" si="6"/>
        <v>0.73263888888888884</v>
      </c>
      <c r="V46" s="541">
        <v>80</v>
      </c>
      <c r="W46" s="110"/>
    </row>
    <row r="47" spans="1:23" ht="21" customHeight="1" x14ac:dyDescent="0.25">
      <c r="A47" s="589"/>
      <c r="B47" s="589"/>
    </row>
    <row r="48" spans="1:23" ht="21" customHeight="1" x14ac:dyDescent="0.25">
      <c r="A48" s="589"/>
      <c r="B48" s="589"/>
    </row>
    <row r="49" spans="1:2" ht="21" customHeight="1" x14ac:dyDescent="0.25">
      <c r="A49" s="589"/>
      <c r="B49" s="589"/>
    </row>
    <row r="50" spans="1:2" ht="21" customHeight="1" x14ac:dyDescent="0.25">
      <c r="A50" s="589"/>
      <c r="B50" s="589"/>
    </row>
    <row r="51" spans="1:2" ht="21" customHeight="1" x14ac:dyDescent="0.25">
      <c r="A51" s="589"/>
      <c r="B51" s="589"/>
    </row>
    <row r="52" spans="1:2" ht="21" customHeight="1" x14ac:dyDescent="0.25">
      <c r="A52" s="589"/>
      <c r="B52" s="589"/>
    </row>
    <row r="53" spans="1:2" ht="21" customHeight="1" x14ac:dyDescent="0.25">
      <c r="A53" s="589"/>
      <c r="B53" s="589"/>
    </row>
    <row r="54" spans="1:2" ht="21" customHeight="1" x14ac:dyDescent="0.25">
      <c r="A54" s="589"/>
      <c r="B54" s="589"/>
    </row>
    <row r="55" spans="1:2" ht="21" customHeight="1" x14ac:dyDescent="0.25">
      <c r="A55" s="589"/>
      <c r="B55" s="589"/>
    </row>
    <row r="56" spans="1:2" ht="21" customHeight="1" x14ac:dyDescent="0.25">
      <c r="A56" s="589"/>
      <c r="B56" s="589"/>
    </row>
    <row r="57" spans="1:2" ht="21" customHeight="1" x14ac:dyDescent="0.25">
      <c r="A57" s="589"/>
      <c r="B57" s="589"/>
    </row>
    <row r="58" spans="1:2" ht="21" customHeight="1" x14ac:dyDescent="0.25">
      <c r="A58" s="589"/>
      <c r="B58" s="589"/>
    </row>
    <row r="59" spans="1:2" ht="21" customHeight="1" x14ac:dyDescent="0.25">
      <c r="A59" s="589"/>
      <c r="B59" s="589"/>
    </row>
    <row r="60" spans="1:2" ht="21" customHeight="1" x14ac:dyDescent="0.25">
      <c r="A60" s="589"/>
      <c r="B60" s="589"/>
    </row>
    <row r="61" spans="1:2" ht="21" customHeight="1" x14ac:dyDescent="0.25">
      <c r="A61" s="589"/>
      <c r="B61" s="589"/>
    </row>
    <row r="62" spans="1:2" ht="21" customHeight="1" x14ac:dyDescent="0.25">
      <c r="A62" s="589"/>
      <c r="B62" s="589"/>
    </row>
    <row r="63" spans="1:2" ht="21" customHeight="1" x14ac:dyDescent="0.25">
      <c r="A63" s="589"/>
      <c r="B63" s="589"/>
    </row>
    <row r="64" spans="1:2" ht="21" customHeight="1" x14ac:dyDescent="0.25">
      <c r="A64" s="589"/>
      <c r="B64" s="589"/>
    </row>
    <row r="65" spans="1:8" ht="21" customHeight="1" x14ac:dyDescent="0.25">
      <c r="A65" s="589"/>
      <c r="B65" s="589"/>
    </row>
    <row r="66" spans="1:8" ht="18" customHeight="1" x14ac:dyDescent="0.25"/>
    <row r="67" spans="1:8" ht="15.75" customHeight="1" x14ac:dyDescent="0.25">
      <c r="B67" t="s">
        <v>6768</v>
      </c>
      <c r="C67" t="s">
        <v>6769</v>
      </c>
      <c r="D67" t="s">
        <v>6770</v>
      </c>
      <c r="E67" t="s">
        <v>6771</v>
      </c>
      <c r="F67" t="s">
        <v>6772</v>
      </c>
      <c r="G67" t="s">
        <v>6773</v>
      </c>
      <c r="H67" t="s">
        <v>6774</v>
      </c>
    </row>
    <row r="68" spans="1:8" ht="18" customHeight="1" x14ac:dyDescent="0.25"/>
    <row r="69" spans="1:8" ht="18" customHeight="1" x14ac:dyDescent="0.25"/>
    <row r="70" spans="1:8" ht="18" customHeight="1" x14ac:dyDescent="0.25"/>
    <row r="71" spans="1:8" ht="18" customHeight="1" x14ac:dyDescent="0.25"/>
    <row r="72" spans="1:8" ht="18" customHeight="1" x14ac:dyDescent="0.25"/>
    <row r="73" spans="1:8" ht="18" customHeight="1" x14ac:dyDescent="0.25"/>
    <row r="74" spans="1:8" ht="18" customHeight="1" x14ac:dyDescent="0.25"/>
    <row r="75" spans="1:8" ht="18" customHeight="1" x14ac:dyDescent="0.25"/>
    <row r="76" spans="1:8" ht="18" customHeight="1" x14ac:dyDescent="0.25"/>
    <row r="77" spans="1:8" ht="18" customHeight="1" x14ac:dyDescent="0.25"/>
    <row r="78" spans="1:8" ht="18" customHeight="1" x14ac:dyDescent="0.25"/>
    <row r="79" spans="1:8" ht="18" customHeight="1" x14ac:dyDescent="0.25"/>
    <row r="80" spans="1:8" ht="18" customHeight="1" x14ac:dyDescent="0.25"/>
    <row r="81" spans="2:6" ht="18" customHeight="1" x14ac:dyDescent="0.25"/>
    <row r="82" spans="2:6" ht="18" customHeight="1" x14ac:dyDescent="0.25"/>
    <row r="83" spans="2:6" ht="18" customHeight="1" x14ac:dyDescent="0.25"/>
    <row r="84" spans="2:6" ht="18" customHeight="1" x14ac:dyDescent="0.25"/>
    <row r="85" spans="2:6" ht="18" customHeight="1" x14ac:dyDescent="0.25"/>
    <row r="86" spans="2:6" ht="18" customHeight="1" x14ac:dyDescent="0.25"/>
    <row r="87" spans="2:6" ht="18" customHeight="1" x14ac:dyDescent="0.25"/>
    <row r="88" spans="2:6" ht="18" customHeight="1" x14ac:dyDescent="0.25"/>
    <row r="89" spans="2:6" ht="18" customHeight="1" x14ac:dyDescent="0.25"/>
    <row r="90" spans="2:6" ht="21" customHeight="1" x14ac:dyDescent="0.25"/>
    <row r="91" spans="2:6" ht="15.75" customHeight="1" x14ac:dyDescent="0.25">
      <c r="B91" t="s">
        <v>6768</v>
      </c>
      <c r="C91" t="s">
        <v>6769</v>
      </c>
      <c r="D91" t="s">
        <v>6770</v>
      </c>
      <c r="E91" t="s">
        <v>6771</v>
      </c>
      <c r="F91" t="s">
        <v>6772</v>
      </c>
    </row>
    <row r="92" spans="2:6" ht="15.75" customHeight="1" x14ac:dyDescent="0.25"/>
    <row r="93" spans="2:6" ht="15.75" customHeight="1" x14ac:dyDescent="0.25"/>
    <row r="94" spans="2:6" ht="21" customHeight="1" x14ac:dyDescent="0.25"/>
    <row r="95" spans="2:6" ht="21" customHeight="1" x14ac:dyDescent="0.25"/>
    <row r="96" spans="2:6" ht="18.75" customHeight="1" x14ac:dyDescent="0.25"/>
    <row r="97" spans="3:9" ht="15.75" customHeight="1" x14ac:dyDescent="0.25"/>
    <row r="98" spans="3:9" ht="15.75" customHeight="1" x14ac:dyDescent="0.25"/>
    <row r="99" spans="3:9" ht="18.75" customHeight="1" x14ac:dyDescent="0.25"/>
    <row r="103" spans="3:9" x14ac:dyDescent="0.25">
      <c r="C103" t="s">
        <v>6768</v>
      </c>
      <c r="D103" t="s">
        <v>6769</v>
      </c>
      <c r="E103" t="s">
        <v>6770</v>
      </c>
      <c r="F103" t="s">
        <v>6771</v>
      </c>
      <c r="G103" t="s">
        <v>6772</v>
      </c>
      <c r="H103" t="s">
        <v>6773</v>
      </c>
      <c r="I103" t="s">
        <v>6774</v>
      </c>
    </row>
    <row r="104" spans="3:9" ht="15.75" customHeight="1" x14ac:dyDescent="0.25"/>
    <row r="105" spans="3:9" ht="15.75" customHeight="1" x14ac:dyDescent="0.25"/>
    <row r="106" spans="3:9" ht="15.75" customHeight="1" x14ac:dyDescent="0.25"/>
    <row r="107" spans="3:9" ht="15.75" customHeight="1" x14ac:dyDescent="0.25"/>
    <row r="108" spans="3:9" ht="15.75" customHeight="1" x14ac:dyDescent="0.25"/>
    <row r="109" spans="3:9" ht="15.75" customHeight="1" x14ac:dyDescent="0.25"/>
    <row r="110" spans="3:9" ht="15.75" customHeight="1" x14ac:dyDescent="0.25"/>
    <row r="111" spans="3:9" ht="18.75" customHeight="1" x14ac:dyDescent="0.25"/>
    <row r="112" spans="3:9" ht="15.75" customHeight="1" x14ac:dyDescent="0.25"/>
  </sheetData>
  <mergeCells count="70">
    <mergeCell ref="A64:B64"/>
    <mergeCell ref="A60:B60"/>
    <mergeCell ref="A49:B49"/>
    <mergeCell ref="A51:B51"/>
    <mergeCell ref="A11:B11"/>
    <mergeCell ref="A45:B45"/>
    <mergeCell ref="A63:B63"/>
    <mergeCell ref="A28:B28"/>
    <mergeCell ref="A13:B13"/>
    <mergeCell ref="A44:B44"/>
    <mergeCell ref="A39:B39"/>
    <mergeCell ref="A40:B40"/>
    <mergeCell ref="A48:B48"/>
    <mergeCell ref="A24:B24"/>
    <mergeCell ref="A30:B30"/>
    <mergeCell ref="A15:B15"/>
    <mergeCell ref="A61:B61"/>
    <mergeCell ref="A6:B6"/>
    <mergeCell ref="A54:B54"/>
    <mergeCell ref="A16:B16"/>
    <mergeCell ref="A7:B7"/>
    <mergeCell ref="A18:B18"/>
    <mergeCell ref="A12:B12"/>
    <mergeCell ref="A21:B21"/>
    <mergeCell ref="A19:B19"/>
    <mergeCell ref="A10:B10"/>
    <mergeCell ref="A59:B59"/>
    <mergeCell ref="A65:B65"/>
    <mergeCell ref="A25:B25"/>
    <mergeCell ref="A41:B41"/>
    <mergeCell ref="A46:B46"/>
    <mergeCell ref="A37:B37"/>
    <mergeCell ref="A56:B56"/>
    <mergeCell ref="A27:B27"/>
    <mergeCell ref="A55:B55"/>
    <mergeCell ref="A50:B50"/>
    <mergeCell ref="A26:B26"/>
    <mergeCell ref="A57:B57"/>
    <mergeCell ref="A33:B33"/>
    <mergeCell ref="A53:B53"/>
    <mergeCell ref="A62:B62"/>
    <mergeCell ref="A52:B52"/>
    <mergeCell ref="A43:B43"/>
    <mergeCell ref="T1:U1"/>
    <mergeCell ref="A47:B47"/>
    <mergeCell ref="A42:B42"/>
    <mergeCell ref="L1:M1"/>
    <mergeCell ref="A32:B32"/>
    <mergeCell ref="A5:B5"/>
    <mergeCell ref="A14:B14"/>
    <mergeCell ref="A23:B23"/>
    <mergeCell ref="A17:B17"/>
    <mergeCell ref="A8:B8"/>
    <mergeCell ref="A22:B22"/>
    <mergeCell ref="A35:B35"/>
    <mergeCell ref="A4:B4"/>
    <mergeCell ref="A20:B20"/>
    <mergeCell ref="A38:B38"/>
    <mergeCell ref="A29:B29"/>
    <mergeCell ref="A9:B9"/>
    <mergeCell ref="A31:B31"/>
    <mergeCell ref="A58:B58"/>
    <mergeCell ref="R1:S1"/>
    <mergeCell ref="A34:B34"/>
    <mergeCell ref="P1:Q1"/>
    <mergeCell ref="A36:B36"/>
    <mergeCell ref="A1:B1"/>
    <mergeCell ref="A3:B3"/>
    <mergeCell ref="N1:O1"/>
    <mergeCell ref="A2:B2"/>
  </mergeCells>
  <pageMargins left="0.7" right="0.7" top="0.75" bottom="0.75" header="0.3" footer="0.3"/>
  <pageSetup paperSize="9" fitToWidth="0" orientation="landscape"/>
  <tableParts count="3">
    <tablePart r:id="rId1"/>
    <tablePart r:id="rId2"/>
    <tablePart r:id="rId3"/>
  </tableParts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700-000000000000}">
  <sheetPr codeName="Hoja408">
    <pageSetUpPr fitToPage="1"/>
  </sheetPr>
  <dimension ref="A1:W112"/>
  <sheetViews>
    <sheetView topLeftCell="A55" workbookViewId="0">
      <selection activeCell="C92" sqref="C92:D95"/>
    </sheetView>
  </sheetViews>
  <sheetFormatPr baseColWidth="10" defaultColWidth="9.140625" defaultRowHeight="15" x14ac:dyDescent="0.25"/>
  <cols>
    <col min="1" max="2" width="2.7109375" customWidth="1"/>
    <col min="3" max="3" width="44.85546875" customWidth="1"/>
    <col min="4" max="4" width="14.5703125" customWidth="1"/>
    <col min="5" max="5" width="21.85546875" customWidth="1"/>
    <col min="6" max="6" width="22" customWidth="1"/>
    <col min="7" max="7" width="21.140625" bestFit="1" customWidth="1"/>
    <col min="8" max="8" width="11.85546875" customWidth="1"/>
    <col min="9" max="9" width="26.28515625" customWidth="1"/>
    <col min="10" max="10" width="13.28515625" customWidth="1"/>
    <col min="11" max="11" width="13.5703125" customWidth="1"/>
    <col min="12" max="12" width="14.28515625" customWidth="1"/>
    <col min="13" max="13" width="13.7109375" customWidth="1"/>
    <col min="14" max="15" width="14.7109375" customWidth="1"/>
    <col min="16" max="16" width="15.28515625" customWidth="1"/>
    <col min="17" max="17" width="14.85546875" customWidth="1"/>
    <col min="18" max="19" width="15.42578125" customWidth="1"/>
    <col min="20" max="20" width="17" customWidth="1"/>
    <col min="21" max="21" width="17.85546875" customWidth="1"/>
  </cols>
  <sheetData>
    <row r="1" spans="1:23" ht="46.5" customHeight="1" x14ac:dyDescent="0.25">
      <c r="A1" s="596" t="s">
        <v>0</v>
      </c>
      <c r="B1" s="597"/>
      <c r="C1" s="10" t="s">
        <v>1</v>
      </c>
      <c r="D1" s="10" t="s">
        <v>2</v>
      </c>
      <c r="E1" s="25" t="s">
        <v>3</v>
      </c>
      <c r="F1" s="20" t="s">
        <v>4</v>
      </c>
      <c r="G1" s="1" t="s">
        <v>5</v>
      </c>
      <c r="H1" s="35" t="s">
        <v>6</v>
      </c>
      <c r="I1" s="2" t="s">
        <v>7</v>
      </c>
      <c r="J1" s="3" t="s">
        <v>8</v>
      </c>
      <c r="K1" s="3" t="s">
        <v>9</v>
      </c>
      <c r="L1" s="593" t="s">
        <v>10</v>
      </c>
      <c r="M1" s="592"/>
      <c r="N1" s="599" t="s">
        <v>11</v>
      </c>
      <c r="O1" s="592"/>
      <c r="P1" s="595" t="s">
        <v>12</v>
      </c>
      <c r="Q1" s="592"/>
      <c r="R1" s="594" t="s">
        <v>13</v>
      </c>
      <c r="S1" s="592"/>
      <c r="T1" s="591" t="s">
        <v>14</v>
      </c>
      <c r="U1" s="592"/>
      <c r="W1" s="110"/>
    </row>
    <row r="2" spans="1:23" ht="21" customHeight="1" x14ac:dyDescent="0.25">
      <c r="A2" s="586" t="s">
        <v>15</v>
      </c>
      <c r="B2" s="587"/>
      <c r="C2" s="97" t="s">
        <v>5224</v>
      </c>
      <c r="D2" s="50">
        <v>71613077</v>
      </c>
      <c r="E2" s="50" t="s">
        <v>17</v>
      </c>
      <c r="F2" s="79" t="s">
        <v>1153</v>
      </c>
      <c r="G2" s="50" t="s">
        <v>515</v>
      </c>
      <c r="H2" s="182"/>
      <c r="I2" s="50" t="s">
        <v>3790</v>
      </c>
      <c r="J2" s="55">
        <v>0.33888888888888891</v>
      </c>
      <c r="K2" s="41">
        <f t="shared" ref="K2:K33" si="0">J2+$K$61</f>
        <v>0.33888888888888891</v>
      </c>
      <c r="L2" s="70">
        <v>0.34305555555555561</v>
      </c>
      <c r="M2" s="41">
        <f t="shared" ref="M2:M33" si="1">L2+$M$62</f>
        <v>0.34305555555555561</v>
      </c>
      <c r="N2" s="70">
        <v>0.34930555555555548</v>
      </c>
      <c r="O2" s="41">
        <f t="shared" ref="O2:O38" si="2">N2+$O$62</f>
        <v>0.34930555555555548</v>
      </c>
      <c r="P2" s="71">
        <v>0.39374999999999999</v>
      </c>
      <c r="Q2" s="41">
        <f t="shared" ref="Q2:Q33" si="3">P2+$Q$62</f>
        <v>0.39374999999999999</v>
      </c>
      <c r="R2" s="41">
        <v>0.40763888888888888</v>
      </c>
      <c r="S2" s="41">
        <f t="shared" ref="S2:S33" si="4">R2+$S$62</f>
        <v>0.40763888888888888</v>
      </c>
      <c r="T2" s="126">
        <v>0.42708333333333331</v>
      </c>
      <c r="U2" s="72">
        <f t="shared" ref="U2:U33" si="5">T2+$U$62</f>
        <v>0.42708333333333331</v>
      </c>
      <c r="V2" s="539">
        <v>80</v>
      </c>
      <c r="W2" s="539"/>
    </row>
    <row r="3" spans="1:23" ht="21" customHeight="1" x14ac:dyDescent="0.25">
      <c r="A3" s="586" t="s">
        <v>21</v>
      </c>
      <c r="B3" s="587"/>
      <c r="C3" s="97" t="s">
        <v>5225</v>
      </c>
      <c r="D3" s="50">
        <v>4481442</v>
      </c>
      <c r="E3" s="174" t="s">
        <v>138</v>
      </c>
      <c r="F3" s="79" t="s">
        <v>1156</v>
      </c>
      <c r="G3" s="256"/>
      <c r="H3" s="356" t="s">
        <v>108</v>
      </c>
      <c r="I3" s="256" t="s">
        <v>4916</v>
      </c>
      <c r="J3" s="55">
        <v>0.33750000000000002</v>
      </c>
      <c r="K3" s="41">
        <f t="shared" si="0"/>
        <v>0.33750000000000002</v>
      </c>
      <c r="L3" s="70">
        <v>0.33750000000000002</v>
      </c>
      <c r="M3" s="41">
        <f t="shared" si="1"/>
        <v>0.33750000000000002</v>
      </c>
      <c r="N3" s="70">
        <v>0.34305555555555561</v>
      </c>
      <c r="O3" s="41">
        <f t="shared" si="2"/>
        <v>0.34305555555555561</v>
      </c>
      <c r="P3" s="71">
        <v>0.39305555555555549</v>
      </c>
      <c r="Q3" s="41">
        <f t="shared" si="3"/>
        <v>0.39305555555555549</v>
      </c>
      <c r="R3" s="41">
        <v>0.40347222222222218</v>
      </c>
      <c r="S3" s="41">
        <f t="shared" si="4"/>
        <v>0.40347222222222218</v>
      </c>
      <c r="T3" s="126">
        <v>0.42708333333333331</v>
      </c>
      <c r="U3" s="72">
        <f t="shared" si="5"/>
        <v>0.42708333333333331</v>
      </c>
      <c r="V3" s="539">
        <v>80</v>
      </c>
      <c r="W3" s="539"/>
    </row>
    <row r="4" spans="1:23" ht="21" customHeight="1" x14ac:dyDescent="0.25">
      <c r="A4" s="586" t="s">
        <v>26</v>
      </c>
      <c r="B4" s="587"/>
      <c r="C4" s="97" t="s">
        <v>5226</v>
      </c>
      <c r="D4" s="50">
        <v>70373124</v>
      </c>
      <c r="E4" s="50" t="s">
        <v>17</v>
      </c>
      <c r="F4" s="79" t="s">
        <v>1156</v>
      </c>
      <c r="G4" s="105" t="s">
        <v>194</v>
      </c>
      <c r="H4" s="182"/>
      <c r="I4" s="50" t="s">
        <v>117</v>
      </c>
      <c r="J4" s="55">
        <v>0.34027777777777779</v>
      </c>
      <c r="K4" s="41">
        <f t="shared" si="0"/>
        <v>0.34027777777777779</v>
      </c>
      <c r="L4" s="70">
        <v>0.34722222222222221</v>
      </c>
      <c r="M4" s="41">
        <f t="shared" si="1"/>
        <v>0.34722222222222221</v>
      </c>
      <c r="N4" s="70">
        <v>0.35347222222222219</v>
      </c>
      <c r="O4" s="41">
        <f t="shared" si="2"/>
        <v>0.35347222222222219</v>
      </c>
      <c r="P4" s="71">
        <v>0.40416666666666667</v>
      </c>
      <c r="Q4" s="41">
        <f t="shared" si="3"/>
        <v>0.40416666666666667</v>
      </c>
      <c r="R4" s="41">
        <v>0.41597222222222219</v>
      </c>
      <c r="S4" s="41">
        <f t="shared" si="4"/>
        <v>0.41597222222222219</v>
      </c>
      <c r="T4" s="126">
        <v>0.44930555555555562</v>
      </c>
      <c r="U4" s="72">
        <f t="shared" si="5"/>
        <v>0.44930555555555562</v>
      </c>
      <c r="V4" s="539">
        <v>80</v>
      </c>
      <c r="W4" s="539"/>
    </row>
    <row r="5" spans="1:23" ht="21" customHeight="1" x14ac:dyDescent="0.25">
      <c r="A5" s="586" t="s">
        <v>30</v>
      </c>
      <c r="B5" s="587"/>
      <c r="C5" s="97" t="s">
        <v>5227</v>
      </c>
      <c r="D5" s="50">
        <v>45172685</v>
      </c>
      <c r="E5" s="201" t="s">
        <v>45</v>
      </c>
      <c r="F5" s="79" t="s">
        <v>1153</v>
      </c>
      <c r="G5" s="105" t="s">
        <v>341</v>
      </c>
      <c r="H5" s="182"/>
      <c r="I5" s="50" t="s">
        <v>457</v>
      </c>
      <c r="J5" s="55">
        <v>0.34444444444444439</v>
      </c>
      <c r="K5" s="41">
        <f t="shared" si="0"/>
        <v>0.34444444444444439</v>
      </c>
      <c r="L5" s="70">
        <v>0.36249999999999999</v>
      </c>
      <c r="M5" s="41">
        <f t="shared" si="1"/>
        <v>0.36249999999999999</v>
      </c>
      <c r="N5" s="70">
        <v>0.37222222222222218</v>
      </c>
      <c r="O5" s="41">
        <f t="shared" si="2"/>
        <v>0.37222222222222218</v>
      </c>
      <c r="P5" s="71">
        <v>0.41597222222222219</v>
      </c>
      <c r="Q5" s="41">
        <f t="shared" si="3"/>
        <v>0.41597222222222219</v>
      </c>
      <c r="R5" s="41">
        <v>0.42777777777777781</v>
      </c>
      <c r="S5" s="41">
        <f t="shared" si="4"/>
        <v>0.42777777777777781</v>
      </c>
      <c r="T5" s="126">
        <v>0.46111111111111108</v>
      </c>
      <c r="U5" s="72">
        <f t="shared" si="5"/>
        <v>0.46111111111111108</v>
      </c>
      <c r="V5" s="539">
        <v>80</v>
      </c>
      <c r="W5" s="539"/>
    </row>
    <row r="6" spans="1:23" ht="21" customHeight="1" x14ac:dyDescent="0.25">
      <c r="A6" s="586" t="s">
        <v>35</v>
      </c>
      <c r="B6" s="587"/>
      <c r="C6" s="97" t="s">
        <v>5228</v>
      </c>
      <c r="D6" s="50">
        <v>72626518</v>
      </c>
      <c r="E6" s="50" t="s">
        <v>17</v>
      </c>
      <c r="F6" s="79" t="s">
        <v>1156</v>
      </c>
      <c r="G6" s="105" t="s">
        <v>24</v>
      </c>
      <c r="H6" s="50"/>
      <c r="I6" s="50" t="s">
        <v>117</v>
      </c>
      <c r="J6" s="55">
        <v>0.34097222222222218</v>
      </c>
      <c r="K6" s="41">
        <f t="shared" si="0"/>
        <v>0.34097222222222218</v>
      </c>
      <c r="L6" s="70">
        <v>0.35208333333333341</v>
      </c>
      <c r="M6" s="41">
        <f t="shared" si="1"/>
        <v>0.35208333333333341</v>
      </c>
      <c r="N6" s="70">
        <v>0.35902777777777778</v>
      </c>
      <c r="O6" s="41">
        <f t="shared" si="2"/>
        <v>0.35902777777777778</v>
      </c>
      <c r="P6" s="71">
        <v>0.40486111111111112</v>
      </c>
      <c r="Q6" s="41">
        <f t="shared" si="3"/>
        <v>0.40486111111111112</v>
      </c>
      <c r="R6" s="41">
        <v>0.41875000000000001</v>
      </c>
      <c r="S6" s="41">
        <f t="shared" si="4"/>
        <v>0.41875000000000001</v>
      </c>
      <c r="T6" s="126">
        <v>0.45</v>
      </c>
      <c r="U6" s="72">
        <f t="shared" si="5"/>
        <v>0.45</v>
      </c>
      <c r="V6" s="539">
        <v>80</v>
      </c>
      <c r="W6" s="539"/>
    </row>
    <row r="7" spans="1:23" ht="21" customHeight="1" x14ac:dyDescent="0.25">
      <c r="A7" s="586" t="s">
        <v>40</v>
      </c>
      <c r="B7" s="587"/>
      <c r="C7" s="148" t="s">
        <v>5229</v>
      </c>
      <c r="D7" s="50">
        <v>73663066</v>
      </c>
      <c r="E7" s="50" t="s">
        <v>17</v>
      </c>
      <c r="F7" s="79" t="s">
        <v>305</v>
      </c>
      <c r="G7" s="184" t="s">
        <v>5230</v>
      </c>
      <c r="H7" s="182"/>
      <c r="I7" s="50" t="s">
        <v>3674</v>
      </c>
      <c r="J7" s="55">
        <v>0.34166666666666667</v>
      </c>
      <c r="K7" s="41">
        <f t="shared" si="0"/>
        <v>0.34166666666666667</v>
      </c>
      <c r="L7" s="70">
        <v>0.3576388888888889</v>
      </c>
      <c r="M7" s="41">
        <f t="shared" si="1"/>
        <v>0.3576388888888889</v>
      </c>
      <c r="N7" s="70">
        <v>0.36666666666666659</v>
      </c>
      <c r="O7" s="41">
        <f t="shared" si="2"/>
        <v>0.36666666666666659</v>
      </c>
      <c r="P7" s="71">
        <v>0.41597222222222219</v>
      </c>
      <c r="Q7" s="41">
        <f t="shared" si="3"/>
        <v>0.41597222222222219</v>
      </c>
      <c r="R7" s="41">
        <v>0.42986111111111108</v>
      </c>
      <c r="S7" s="41">
        <f t="shared" si="4"/>
        <v>0.42986111111111108</v>
      </c>
      <c r="T7" s="126">
        <v>0.4777777777777778</v>
      </c>
      <c r="U7" s="72">
        <f t="shared" si="5"/>
        <v>0.4777777777777778</v>
      </c>
      <c r="V7" s="539">
        <v>80</v>
      </c>
      <c r="W7" s="539">
        <v>50</v>
      </c>
    </row>
    <row r="8" spans="1:23" ht="21" customHeight="1" x14ac:dyDescent="0.25">
      <c r="A8" s="586" t="s">
        <v>43</v>
      </c>
      <c r="B8" s="587"/>
      <c r="C8" s="148" t="s">
        <v>5231</v>
      </c>
      <c r="D8" s="50">
        <v>2141507</v>
      </c>
      <c r="E8" s="201" t="s">
        <v>45</v>
      </c>
      <c r="F8" s="79" t="s">
        <v>60</v>
      </c>
      <c r="G8" s="184" t="s">
        <v>5232</v>
      </c>
      <c r="H8" s="356" t="s">
        <v>108</v>
      </c>
      <c r="I8" s="245" t="s">
        <v>47</v>
      </c>
      <c r="J8" s="55">
        <v>0.34583333333333333</v>
      </c>
      <c r="K8" s="41">
        <f t="shared" si="0"/>
        <v>0.34583333333333333</v>
      </c>
      <c r="L8" s="70">
        <v>0.36666666666666659</v>
      </c>
      <c r="M8" s="41">
        <f t="shared" si="1"/>
        <v>0.36666666666666659</v>
      </c>
      <c r="N8" s="70">
        <v>0.37291666666666667</v>
      </c>
      <c r="O8" s="41">
        <f t="shared" si="2"/>
        <v>0.37291666666666667</v>
      </c>
      <c r="P8" s="71">
        <v>0.4375</v>
      </c>
      <c r="Q8" s="41">
        <f t="shared" si="3"/>
        <v>0.4375</v>
      </c>
      <c r="R8" s="41">
        <v>0.4548611111111111</v>
      </c>
      <c r="S8" s="41">
        <f t="shared" si="4"/>
        <v>0.4548611111111111</v>
      </c>
      <c r="T8" s="126">
        <v>0.48958333333333331</v>
      </c>
      <c r="U8" s="72">
        <f t="shared" si="5"/>
        <v>0.48958333333333331</v>
      </c>
      <c r="V8" s="539">
        <v>80</v>
      </c>
      <c r="W8" s="539">
        <v>50</v>
      </c>
    </row>
    <row r="9" spans="1:23" ht="21" customHeight="1" x14ac:dyDescent="0.25">
      <c r="A9" s="586" t="s">
        <v>48</v>
      </c>
      <c r="B9" s="587"/>
      <c r="C9" s="148" t="s">
        <v>5233</v>
      </c>
      <c r="D9" s="50">
        <v>25827228</v>
      </c>
      <c r="E9" s="50" t="s">
        <v>271</v>
      </c>
      <c r="F9" s="79" t="s">
        <v>60</v>
      </c>
      <c r="G9" s="105" t="s">
        <v>341</v>
      </c>
      <c r="H9" s="329"/>
      <c r="I9" s="186" t="s">
        <v>25</v>
      </c>
      <c r="J9" s="55">
        <v>0.34791666666666671</v>
      </c>
      <c r="K9" s="41">
        <f t="shared" si="0"/>
        <v>0.34791666666666671</v>
      </c>
      <c r="L9" s="70">
        <v>0.37291666666666667</v>
      </c>
      <c r="M9" s="41">
        <f t="shared" si="1"/>
        <v>0.37291666666666667</v>
      </c>
      <c r="N9" s="70">
        <v>0.37986111111111109</v>
      </c>
      <c r="O9" s="41">
        <f t="shared" si="2"/>
        <v>0.37986111111111109</v>
      </c>
      <c r="P9" s="71">
        <v>0.43888888888888888</v>
      </c>
      <c r="Q9" s="41">
        <f t="shared" si="3"/>
        <v>0.43888888888888888</v>
      </c>
      <c r="R9" s="41">
        <v>0.45</v>
      </c>
      <c r="S9" s="41">
        <f t="shared" si="4"/>
        <v>0.45</v>
      </c>
      <c r="T9" s="126">
        <v>0.47291666666666671</v>
      </c>
      <c r="U9" s="72">
        <f t="shared" si="5"/>
        <v>0.47291666666666671</v>
      </c>
      <c r="V9" s="539">
        <v>120</v>
      </c>
      <c r="W9" s="539">
        <v>30</v>
      </c>
    </row>
    <row r="10" spans="1:23" ht="21" customHeight="1" x14ac:dyDescent="0.25">
      <c r="A10" s="600"/>
      <c r="B10" s="587"/>
      <c r="C10" s="104" t="s">
        <v>5234</v>
      </c>
      <c r="D10" s="88">
        <v>18898865</v>
      </c>
      <c r="E10" s="88" t="s">
        <v>45</v>
      </c>
      <c r="F10" s="80"/>
      <c r="G10" s="88" t="s">
        <v>5235</v>
      </c>
      <c r="H10" s="332"/>
      <c r="I10" s="88" t="s">
        <v>63</v>
      </c>
      <c r="J10" s="161"/>
      <c r="K10" s="15">
        <f t="shared" si="0"/>
        <v>0</v>
      </c>
      <c r="L10" s="5"/>
      <c r="M10" s="15">
        <f t="shared" si="1"/>
        <v>0</v>
      </c>
      <c r="N10" s="16"/>
      <c r="O10" s="15">
        <f t="shared" si="2"/>
        <v>0</v>
      </c>
      <c r="P10" s="17"/>
      <c r="Q10" s="15">
        <f t="shared" si="3"/>
        <v>0</v>
      </c>
      <c r="R10" s="15"/>
      <c r="S10" s="15">
        <f t="shared" si="4"/>
        <v>0</v>
      </c>
      <c r="T10" s="127"/>
      <c r="U10" s="15">
        <f t="shared" si="5"/>
        <v>0</v>
      </c>
      <c r="V10" s="539"/>
      <c r="W10" s="539"/>
    </row>
    <row r="11" spans="1:23" s="46" customFormat="1" ht="21" customHeight="1" x14ac:dyDescent="0.25">
      <c r="A11" s="586" t="s">
        <v>54</v>
      </c>
      <c r="B11" s="587"/>
      <c r="C11" s="97" t="s">
        <v>5236</v>
      </c>
      <c r="D11" s="50">
        <v>73967401</v>
      </c>
      <c r="E11" s="174" t="s">
        <v>138</v>
      </c>
      <c r="F11" s="79" t="s">
        <v>60</v>
      </c>
      <c r="G11" s="256"/>
      <c r="H11" s="332" t="s">
        <v>5237</v>
      </c>
      <c r="I11" s="256" t="s">
        <v>4916</v>
      </c>
      <c r="J11" s="55">
        <v>0.36041666666666672</v>
      </c>
      <c r="K11" s="41">
        <f t="shared" si="0"/>
        <v>0.36041666666666672</v>
      </c>
      <c r="L11" s="70">
        <v>0.39374999999999999</v>
      </c>
      <c r="M11" s="41">
        <f t="shared" si="1"/>
        <v>0.39374999999999999</v>
      </c>
      <c r="N11" s="70">
        <v>0.4</v>
      </c>
      <c r="O11" s="41">
        <f t="shared" si="2"/>
        <v>0.4</v>
      </c>
      <c r="P11" s="71">
        <v>0.47361111111111109</v>
      </c>
      <c r="Q11" s="41">
        <f t="shared" si="3"/>
        <v>0.47361111111111109</v>
      </c>
      <c r="R11" s="41">
        <v>0.49861111111111112</v>
      </c>
      <c r="S11" s="41">
        <f t="shared" si="4"/>
        <v>0.49861111111111112</v>
      </c>
      <c r="T11" s="126">
        <v>0.52916666666666667</v>
      </c>
      <c r="U11" s="72">
        <f t="shared" si="5"/>
        <v>0.52916666666666667</v>
      </c>
      <c r="V11" s="539">
        <v>80</v>
      </c>
      <c r="W11" s="539"/>
    </row>
    <row r="12" spans="1:23" ht="21" customHeight="1" x14ac:dyDescent="0.25">
      <c r="A12" s="586" t="s">
        <v>58</v>
      </c>
      <c r="B12" s="587"/>
      <c r="C12" s="148" t="s">
        <v>5238</v>
      </c>
      <c r="D12" s="50">
        <v>25854041</v>
      </c>
      <c r="E12" s="50" t="s">
        <v>271</v>
      </c>
      <c r="F12" s="79" t="s">
        <v>60</v>
      </c>
      <c r="G12" s="105" t="s">
        <v>5239</v>
      </c>
      <c r="H12" s="182"/>
      <c r="I12" s="50" t="s">
        <v>1238</v>
      </c>
      <c r="J12" s="55">
        <v>0.35833333333333328</v>
      </c>
      <c r="K12" s="41">
        <f t="shared" si="0"/>
        <v>0.35833333333333328</v>
      </c>
      <c r="L12" s="70">
        <v>0.37708333333333333</v>
      </c>
      <c r="M12" s="41">
        <f t="shared" si="1"/>
        <v>0.37708333333333333</v>
      </c>
      <c r="N12" s="70">
        <v>0.38194444444444442</v>
      </c>
      <c r="O12" s="41">
        <f t="shared" si="2"/>
        <v>0.38194444444444442</v>
      </c>
      <c r="P12" s="71">
        <v>0.44861111111111113</v>
      </c>
      <c r="Q12" s="41">
        <f t="shared" si="3"/>
        <v>0.44861111111111113</v>
      </c>
      <c r="R12" s="41">
        <v>0.46250000000000002</v>
      </c>
      <c r="S12" s="41">
        <f t="shared" si="4"/>
        <v>0.46250000000000002</v>
      </c>
      <c r="T12" s="126">
        <v>0.48402777777777778</v>
      </c>
      <c r="U12" s="72">
        <f t="shared" si="5"/>
        <v>0.48402777777777778</v>
      </c>
      <c r="V12" s="539">
        <v>80</v>
      </c>
      <c r="W12" s="539">
        <v>30</v>
      </c>
    </row>
    <row r="13" spans="1:23" ht="21" customHeight="1" x14ac:dyDescent="0.25">
      <c r="A13" s="586" t="s">
        <v>64</v>
      </c>
      <c r="B13" s="587"/>
      <c r="C13" s="97" t="s">
        <v>5240</v>
      </c>
      <c r="D13" s="50">
        <v>7308592</v>
      </c>
      <c r="E13" s="174" t="s">
        <v>138</v>
      </c>
      <c r="F13" s="79" t="s">
        <v>1153</v>
      </c>
      <c r="G13" s="50" t="s">
        <v>725</v>
      </c>
      <c r="H13" s="356" t="s">
        <v>108</v>
      </c>
      <c r="I13" s="50" t="s">
        <v>4093</v>
      </c>
      <c r="J13" s="55">
        <v>0.36527777777777781</v>
      </c>
      <c r="K13" s="41">
        <f t="shared" si="0"/>
        <v>0.36527777777777781</v>
      </c>
      <c r="L13" s="70">
        <v>0.38124999999999998</v>
      </c>
      <c r="M13" s="70">
        <f t="shared" si="1"/>
        <v>0.38124999999999998</v>
      </c>
      <c r="N13" s="70">
        <v>0.38611111111111113</v>
      </c>
      <c r="O13" s="41">
        <f t="shared" si="2"/>
        <v>0.38611111111111113</v>
      </c>
      <c r="P13" s="71">
        <v>0.45069444444444451</v>
      </c>
      <c r="Q13" s="41">
        <f t="shared" si="3"/>
        <v>0.45069444444444451</v>
      </c>
      <c r="R13" s="41">
        <v>0.46319444444444452</v>
      </c>
      <c r="S13" s="41">
        <f t="shared" si="4"/>
        <v>0.46319444444444452</v>
      </c>
      <c r="T13" s="126">
        <v>0.47430555555555548</v>
      </c>
      <c r="U13" s="72">
        <f t="shared" si="5"/>
        <v>0.47430555555555548</v>
      </c>
      <c r="V13" s="539">
        <v>80</v>
      </c>
      <c r="W13" s="539"/>
    </row>
    <row r="14" spans="1:23" s="46" customFormat="1" ht="21" customHeight="1" x14ac:dyDescent="0.25">
      <c r="A14" s="586" t="s">
        <v>67</v>
      </c>
      <c r="B14" s="587"/>
      <c r="C14" s="148" t="s">
        <v>5241</v>
      </c>
      <c r="D14" s="50">
        <v>32301325</v>
      </c>
      <c r="E14" s="201" t="s">
        <v>45</v>
      </c>
      <c r="F14" s="79" t="s">
        <v>60</v>
      </c>
      <c r="G14" s="245" t="s">
        <v>3707</v>
      </c>
      <c r="H14" s="347"/>
      <c r="I14" s="245" t="s">
        <v>317</v>
      </c>
      <c r="J14" s="55">
        <v>0.36736111111111108</v>
      </c>
      <c r="K14" s="41">
        <f t="shared" si="0"/>
        <v>0.36736111111111108</v>
      </c>
      <c r="L14" s="70">
        <v>0.38680555555555562</v>
      </c>
      <c r="M14" s="70">
        <f t="shared" si="1"/>
        <v>0.38680555555555562</v>
      </c>
      <c r="N14" s="70">
        <v>0.39305555555555549</v>
      </c>
      <c r="O14" s="41">
        <f t="shared" si="2"/>
        <v>0.39305555555555549</v>
      </c>
      <c r="P14" s="71">
        <v>0.46041666666666659</v>
      </c>
      <c r="Q14" s="41">
        <f t="shared" si="3"/>
        <v>0.46041666666666659</v>
      </c>
      <c r="R14" s="41">
        <v>0.47499999999999998</v>
      </c>
      <c r="S14" s="41">
        <f t="shared" si="4"/>
        <v>0.47499999999999998</v>
      </c>
      <c r="T14" s="126">
        <v>0.50138888888888888</v>
      </c>
      <c r="U14" s="72">
        <f t="shared" si="5"/>
        <v>0.50138888888888888</v>
      </c>
      <c r="V14" s="539">
        <v>80</v>
      </c>
      <c r="W14" s="539">
        <v>30</v>
      </c>
    </row>
    <row r="15" spans="1:23" ht="21" customHeight="1" x14ac:dyDescent="0.25">
      <c r="A15" s="586" t="s">
        <v>70</v>
      </c>
      <c r="B15" s="587"/>
      <c r="C15" s="97" t="s">
        <v>5242</v>
      </c>
      <c r="D15" s="50">
        <v>71250235</v>
      </c>
      <c r="E15" s="201" t="s">
        <v>45</v>
      </c>
      <c r="F15" s="79" t="s">
        <v>60</v>
      </c>
      <c r="G15" s="245"/>
      <c r="H15" s="347"/>
      <c r="I15" s="245" t="s">
        <v>90</v>
      </c>
      <c r="J15" s="55">
        <v>0.36875000000000002</v>
      </c>
      <c r="K15" s="41">
        <f t="shared" si="0"/>
        <v>0.36875000000000002</v>
      </c>
      <c r="L15" s="70">
        <v>0.39861111111111108</v>
      </c>
      <c r="M15" s="70">
        <f t="shared" si="1"/>
        <v>0.39861111111111108</v>
      </c>
      <c r="N15" s="70">
        <v>0.40416666666666667</v>
      </c>
      <c r="O15" s="41">
        <f t="shared" si="2"/>
        <v>0.40416666666666667</v>
      </c>
      <c r="P15" s="71">
        <v>0.46666666666666667</v>
      </c>
      <c r="Q15" s="41">
        <f t="shared" si="3"/>
        <v>0.46666666666666667</v>
      </c>
      <c r="R15" s="41">
        <v>0.4777777777777778</v>
      </c>
      <c r="S15" s="41">
        <f t="shared" si="4"/>
        <v>0.4777777777777778</v>
      </c>
      <c r="T15" s="126">
        <v>0.49791666666666667</v>
      </c>
      <c r="U15" s="72">
        <f t="shared" si="5"/>
        <v>0.49791666666666667</v>
      </c>
      <c r="V15" s="539">
        <v>80</v>
      </c>
      <c r="W15" s="539"/>
    </row>
    <row r="16" spans="1:23" ht="21" customHeight="1" x14ac:dyDescent="0.25">
      <c r="A16" s="586" t="s">
        <v>73</v>
      </c>
      <c r="B16" s="587"/>
      <c r="C16" s="97" t="s">
        <v>5243</v>
      </c>
      <c r="D16" s="50">
        <v>76543273</v>
      </c>
      <c r="E16" s="50" t="s">
        <v>17</v>
      </c>
      <c r="F16" s="79" t="s">
        <v>60</v>
      </c>
      <c r="G16" s="184" t="s">
        <v>1222</v>
      </c>
      <c r="H16" s="325"/>
      <c r="I16" s="488" t="s">
        <v>1603</v>
      </c>
      <c r="J16" s="55">
        <v>0.36944444444444452</v>
      </c>
      <c r="K16" s="41">
        <f t="shared" si="0"/>
        <v>0.36944444444444452</v>
      </c>
      <c r="L16" s="70">
        <v>0.40347222222222218</v>
      </c>
      <c r="M16" s="70">
        <f t="shared" si="1"/>
        <v>0.40347222222222218</v>
      </c>
      <c r="N16" s="70">
        <v>0.40902777777777782</v>
      </c>
      <c r="O16" s="41">
        <f t="shared" si="2"/>
        <v>0.40902777777777782</v>
      </c>
      <c r="P16" s="71">
        <v>0.47152777777777782</v>
      </c>
      <c r="Q16" s="41">
        <f t="shared" si="3"/>
        <v>0.47152777777777782</v>
      </c>
      <c r="R16" s="41">
        <v>0.48958333333333331</v>
      </c>
      <c r="S16" s="41">
        <f t="shared" si="4"/>
        <v>0.48958333333333331</v>
      </c>
      <c r="T16" s="126">
        <v>0.50902777777777775</v>
      </c>
      <c r="U16" s="72">
        <f t="shared" si="5"/>
        <v>0.50902777777777775</v>
      </c>
      <c r="V16" s="539">
        <v>80</v>
      </c>
      <c r="W16" s="539"/>
    </row>
    <row r="17" spans="1:23" ht="21" customHeight="1" x14ac:dyDescent="0.25">
      <c r="A17" s="586" t="s">
        <v>76</v>
      </c>
      <c r="B17" s="587"/>
      <c r="C17" s="97" t="s">
        <v>5244</v>
      </c>
      <c r="D17" s="50">
        <v>75955328</v>
      </c>
      <c r="E17" s="50" t="s">
        <v>17</v>
      </c>
      <c r="F17" s="79" t="s">
        <v>60</v>
      </c>
      <c r="G17" s="184" t="s">
        <v>1222</v>
      </c>
      <c r="H17" s="325"/>
      <c r="I17" s="488" t="s">
        <v>1603</v>
      </c>
      <c r="J17" s="55">
        <v>0.37083333333333329</v>
      </c>
      <c r="K17" s="41">
        <f t="shared" si="0"/>
        <v>0.37083333333333329</v>
      </c>
      <c r="L17" s="70">
        <v>0.40833333333333333</v>
      </c>
      <c r="M17" s="70">
        <f t="shared" si="1"/>
        <v>0.40833333333333333</v>
      </c>
      <c r="N17" s="70">
        <v>0.41319444444444442</v>
      </c>
      <c r="O17" s="41">
        <f t="shared" si="2"/>
        <v>0.41319444444444442</v>
      </c>
      <c r="P17" s="71">
        <v>0.49305555555555558</v>
      </c>
      <c r="Q17" s="41">
        <f t="shared" si="3"/>
        <v>0.49305555555555558</v>
      </c>
      <c r="R17" s="41">
        <v>0.51249999999999996</v>
      </c>
      <c r="S17" s="41">
        <f t="shared" si="4"/>
        <v>0.51249999999999996</v>
      </c>
      <c r="T17" s="126">
        <v>0.52569444444444446</v>
      </c>
      <c r="U17" s="72">
        <f t="shared" si="5"/>
        <v>0.52569444444444446</v>
      </c>
      <c r="V17" s="539">
        <v>80</v>
      </c>
      <c r="W17" s="539"/>
    </row>
    <row r="18" spans="1:23" ht="21" customHeight="1" x14ac:dyDescent="0.25">
      <c r="A18" s="586" t="s">
        <v>78</v>
      </c>
      <c r="B18" s="587"/>
      <c r="C18" s="148" t="s">
        <v>5245</v>
      </c>
      <c r="D18" s="50">
        <v>40235610</v>
      </c>
      <c r="E18" s="50" t="s">
        <v>271</v>
      </c>
      <c r="F18" s="79" t="s">
        <v>60</v>
      </c>
      <c r="G18" s="184" t="s">
        <v>5232</v>
      </c>
      <c r="H18" s="180"/>
      <c r="I18" s="105" t="s">
        <v>780</v>
      </c>
      <c r="J18" s="55">
        <v>0.37222222222222218</v>
      </c>
      <c r="K18" s="41">
        <f t="shared" si="0"/>
        <v>0.37222222222222218</v>
      </c>
      <c r="L18" s="70">
        <v>0.41249999999999998</v>
      </c>
      <c r="M18" s="70">
        <f t="shared" si="1"/>
        <v>0.41249999999999998</v>
      </c>
      <c r="N18" s="41">
        <v>0.41944444444444451</v>
      </c>
      <c r="O18" s="41">
        <f t="shared" si="2"/>
        <v>0.41944444444444451</v>
      </c>
      <c r="P18" s="71">
        <v>0.48680555555555549</v>
      </c>
      <c r="Q18" s="41">
        <f t="shared" si="3"/>
        <v>0.48680555555555549</v>
      </c>
      <c r="R18" s="41">
        <v>0.50069444444444444</v>
      </c>
      <c r="S18" s="41">
        <f t="shared" si="4"/>
        <v>0.50069444444444444</v>
      </c>
      <c r="T18" s="126">
        <v>0.5229166666666667</v>
      </c>
      <c r="U18" s="72">
        <f t="shared" si="5"/>
        <v>0.5229166666666667</v>
      </c>
      <c r="V18" s="539">
        <v>80</v>
      </c>
      <c r="W18" s="539">
        <v>50</v>
      </c>
    </row>
    <row r="19" spans="1:23" ht="21" customHeight="1" x14ac:dyDescent="0.25">
      <c r="A19" s="586" t="s">
        <v>80</v>
      </c>
      <c r="B19" s="587"/>
      <c r="C19" s="148" t="s">
        <v>5246</v>
      </c>
      <c r="D19" s="50">
        <v>41290691</v>
      </c>
      <c r="E19" s="50" t="s">
        <v>84</v>
      </c>
      <c r="F19" s="79" t="s">
        <v>60</v>
      </c>
      <c r="G19" s="184" t="s">
        <v>624</v>
      </c>
      <c r="H19" s="182"/>
      <c r="I19" s="50" t="s">
        <v>5247</v>
      </c>
      <c r="J19" s="55">
        <v>0.37430555555555561</v>
      </c>
      <c r="K19" s="41">
        <f t="shared" si="0"/>
        <v>0.37430555555555561</v>
      </c>
      <c r="L19" s="70">
        <v>0.41736111111111113</v>
      </c>
      <c r="M19" s="70">
        <f t="shared" si="1"/>
        <v>0.41736111111111113</v>
      </c>
      <c r="N19" s="41">
        <v>0.42499999999999999</v>
      </c>
      <c r="O19" s="41">
        <f t="shared" si="2"/>
        <v>0.42499999999999999</v>
      </c>
      <c r="P19" s="71">
        <v>0.50486111111111109</v>
      </c>
      <c r="Q19" s="41">
        <f t="shared" si="3"/>
        <v>0.50486111111111109</v>
      </c>
      <c r="R19" s="41">
        <v>0.52430555555555558</v>
      </c>
      <c r="S19" s="41">
        <f t="shared" si="4"/>
        <v>0.52430555555555558</v>
      </c>
      <c r="T19" s="126">
        <v>0.53680555555555554</v>
      </c>
      <c r="U19" s="72">
        <f t="shared" si="5"/>
        <v>0.53680555555555554</v>
      </c>
      <c r="V19" s="539">
        <v>90</v>
      </c>
      <c r="W19" s="539">
        <v>50</v>
      </c>
    </row>
    <row r="20" spans="1:23" s="4" customFormat="1" ht="21" customHeight="1" x14ac:dyDescent="0.25">
      <c r="A20" s="586" t="s">
        <v>82</v>
      </c>
      <c r="B20" s="587"/>
      <c r="C20" s="97" t="s">
        <v>5248</v>
      </c>
      <c r="D20" s="50">
        <v>25746712</v>
      </c>
      <c r="E20" s="50" t="s">
        <v>37</v>
      </c>
      <c r="F20" s="79" t="s">
        <v>60</v>
      </c>
      <c r="G20" s="184" t="s">
        <v>328</v>
      </c>
      <c r="H20" s="325"/>
      <c r="I20" s="293" t="s">
        <v>168</v>
      </c>
      <c r="J20" s="55">
        <v>0.37777777777777782</v>
      </c>
      <c r="K20" s="41">
        <f t="shared" si="0"/>
        <v>0.37777777777777782</v>
      </c>
      <c r="L20" s="70">
        <v>0.42152777777777778</v>
      </c>
      <c r="M20" s="70">
        <f t="shared" si="1"/>
        <v>0.42152777777777778</v>
      </c>
      <c r="N20" s="70">
        <v>0.4284722222222222</v>
      </c>
      <c r="O20" s="41">
        <f t="shared" si="2"/>
        <v>0.4284722222222222</v>
      </c>
      <c r="P20" s="71">
        <v>0.49861111111111112</v>
      </c>
      <c r="Q20" s="41">
        <f t="shared" si="3"/>
        <v>0.49861111111111112</v>
      </c>
      <c r="R20" s="41">
        <v>0.51180555555555551</v>
      </c>
      <c r="S20" s="41">
        <f t="shared" si="4"/>
        <v>0.51180555555555551</v>
      </c>
      <c r="T20" s="126">
        <v>0.53472222222222221</v>
      </c>
      <c r="U20" s="72">
        <f t="shared" si="5"/>
        <v>0.53472222222222221</v>
      </c>
      <c r="V20" s="539">
        <v>100</v>
      </c>
      <c r="W20" s="539"/>
    </row>
    <row r="21" spans="1:23" ht="21" customHeight="1" x14ac:dyDescent="0.25">
      <c r="A21" s="586" t="s">
        <v>87</v>
      </c>
      <c r="B21" s="587"/>
      <c r="C21" s="97" t="s">
        <v>5249</v>
      </c>
      <c r="D21" s="50">
        <v>41296743</v>
      </c>
      <c r="E21" s="21" t="s">
        <v>3193</v>
      </c>
      <c r="F21" s="79" t="s">
        <v>60</v>
      </c>
      <c r="G21" s="105"/>
      <c r="H21" s="180"/>
      <c r="I21" s="105" t="s">
        <v>780</v>
      </c>
      <c r="J21" s="55">
        <v>0.3972222222222222</v>
      </c>
      <c r="K21" s="41">
        <f t="shared" si="0"/>
        <v>0.3972222222222222</v>
      </c>
      <c r="L21" s="70">
        <v>0.42638888888888887</v>
      </c>
      <c r="M21" s="70">
        <f t="shared" si="1"/>
        <v>0.42638888888888887</v>
      </c>
      <c r="N21" s="70">
        <v>0.43472222222222218</v>
      </c>
      <c r="O21" s="41">
        <f t="shared" si="2"/>
        <v>0.43472222222222218</v>
      </c>
      <c r="P21" s="71">
        <v>0.50972222222222219</v>
      </c>
      <c r="Q21" s="41">
        <f t="shared" si="3"/>
        <v>0.50972222222222219</v>
      </c>
      <c r="R21" s="41">
        <v>0.53680555555555554</v>
      </c>
      <c r="S21" s="41">
        <f t="shared" si="4"/>
        <v>0.53680555555555554</v>
      </c>
      <c r="T21" s="126">
        <v>0.54861111111111116</v>
      </c>
      <c r="U21" s="72">
        <f t="shared" si="5"/>
        <v>0.54861111111111116</v>
      </c>
      <c r="V21" s="539">
        <v>80</v>
      </c>
      <c r="W21" s="539"/>
    </row>
    <row r="22" spans="1:23" ht="21" customHeight="1" x14ac:dyDescent="0.25">
      <c r="A22" s="586" t="s">
        <v>91</v>
      </c>
      <c r="B22" s="587"/>
      <c r="C22" s="97" t="s">
        <v>5250</v>
      </c>
      <c r="D22" s="50">
        <v>45043196</v>
      </c>
      <c r="E22" s="201" t="s">
        <v>45</v>
      </c>
      <c r="F22" s="79" t="s">
        <v>1156</v>
      </c>
      <c r="G22" s="50" t="s">
        <v>5251</v>
      </c>
      <c r="H22" s="182"/>
      <c r="I22" s="50" t="s">
        <v>4320</v>
      </c>
      <c r="J22" s="55">
        <v>0.40138888888888891</v>
      </c>
      <c r="K22" s="41">
        <f t="shared" si="0"/>
        <v>0.40138888888888891</v>
      </c>
      <c r="L22" s="70">
        <v>0.43194444444444452</v>
      </c>
      <c r="M22" s="70">
        <f t="shared" si="1"/>
        <v>0.43194444444444452</v>
      </c>
      <c r="N22" s="70">
        <v>0.43888888888888888</v>
      </c>
      <c r="O22" s="41">
        <f t="shared" si="2"/>
        <v>0.43888888888888888</v>
      </c>
      <c r="P22" s="71">
        <v>0.51388888888888884</v>
      </c>
      <c r="Q22" s="41">
        <f t="shared" si="3"/>
        <v>0.51388888888888884</v>
      </c>
      <c r="R22" s="41">
        <v>0.52569444444444446</v>
      </c>
      <c r="S22" s="41">
        <f t="shared" si="4"/>
        <v>0.52569444444444446</v>
      </c>
      <c r="T22" s="126">
        <v>0.54652777777777772</v>
      </c>
      <c r="U22" s="72">
        <f t="shared" si="5"/>
        <v>0.54652777777777772</v>
      </c>
      <c r="V22" s="539">
        <v>80</v>
      </c>
      <c r="W22" s="539"/>
    </row>
    <row r="23" spans="1:23" ht="21" customHeight="1" x14ac:dyDescent="0.25">
      <c r="A23" s="586" t="s">
        <v>96</v>
      </c>
      <c r="B23" s="587"/>
      <c r="C23" s="97" t="s">
        <v>5252</v>
      </c>
      <c r="D23" s="50">
        <v>47946107</v>
      </c>
      <c r="E23" s="50" t="s">
        <v>37</v>
      </c>
      <c r="F23" s="79" t="s">
        <v>1156</v>
      </c>
      <c r="G23" s="105"/>
      <c r="H23" s="180"/>
      <c r="I23" s="105" t="s">
        <v>780</v>
      </c>
      <c r="J23" s="55">
        <v>0.3972222222222222</v>
      </c>
      <c r="K23" s="41">
        <f t="shared" si="0"/>
        <v>0.3972222222222222</v>
      </c>
      <c r="L23" s="70">
        <v>0.43680555555555561</v>
      </c>
      <c r="M23" s="70">
        <f t="shared" si="1"/>
        <v>0.43680555555555561</v>
      </c>
      <c r="N23" s="70">
        <v>0.44513888888888892</v>
      </c>
      <c r="O23" s="41">
        <f t="shared" si="2"/>
        <v>0.44513888888888892</v>
      </c>
      <c r="P23" s="71">
        <v>0.51666666666666672</v>
      </c>
      <c r="Q23" s="41">
        <f t="shared" si="3"/>
        <v>0.51666666666666672</v>
      </c>
      <c r="R23" s="41">
        <v>0.54791666666666672</v>
      </c>
      <c r="S23" s="41">
        <f t="shared" si="4"/>
        <v>0.54791666666666672</v>
      </c>
      <c r="T23" s="126">
        <v>0.52708333333333335</v>
      </c>
      <c r="U23" s="72">
        <f t="shared" si="5"/>
        <v>0.52708333333333335</v>
      </c>
      <c r="V23" s="539">
        <v>80</v>
      </c>
      <c r="W23" s="539"/>
    </row>
    <row r="24" spans="1:23" ht="21" customHeight="1" x14ac:dyDescent="0.25">
      <c r="A24" s="600"/>
      <c r="B24" s="587"/>
      <c r="C24" s="104" t="s">
        <v>5253</v>
      </c>
      <c r="D24" s="88">
        <v>70836908</v>
      </c>
      <c r="E24" s="88" t="s">
        <v>3193</v>
      </c>
      <c r="F24" s="95" t="s">
        <v>1156</v>
      </c>
      <c r="G24" s="88" t="s">
        <v>5235</v>
      </c>
      <c r="H24" s="332"/>
      <c r="I24" s="88" t="s">
        <v>780</v>
      </c>
      <c r="J24" s="161"/>
      <c r="K24" s="15">
        <f t="shared" si="0"/>
        <v>0</v>
      </c>
      <c r="L24" s="16"/>
      <c r="M24" s="16">
        <f t="shared" si="1"/>
        <v>0</v>
      </c>
      <c r="N24" s="16"/>
      <c r="O24" s="15">
        <f t="shared" si="2"/>
        <v>0</v>
      </c>
      <c r="P24" s="17"/>
      <c r="Q24" s="15">
        <f t="shared" si="3"/>
        <v>0</v>
      </c>
      <c r="R24" s="15"/>
      <c r="S24" s="15">
        <f t="shared" si="4"/>
        <v>0</v>
      </c>
      <c r="T24" s="127"/>
      <c r="U24" s="15">
        <f t="shared" si="5"/>
        <v>0</v>
      </c>
      <c r="V24" s="539"/>
      <c r="W24" s="539"/>
    </row>
    <row r="25" spans="1:23" ht="21" customHeight="1" x14ac:dyDescent="0.25">
      <c r="A25" s="586" t="s">
        <v>98</v>
      </c>
      <c r="B25" s="587"/>
      <c r="C25" s="97" t="s">
        <v>5254</v>
      </c>
      <c r="D25" s="50">
        <v>72204749</v>
      </c>
      <c r="E25" s="174" t="s">
        <v>138</v>
      </c>
      <c r="F25" s="79" t="s">
        <v>1156</v>
      </c>
      <c r="G25" s="50"/>
      <c r="H25" s="182"/>
      <c r="I25" s="50" t="s">
        <v>5255</v>
      </c>
      <c r="J25" s="55">
        <v>0.40763888888888888</v>
      </c>
      <c r="K25" s="41">
        <f t="shared" si="0"/>
        <v>0.40763888888888888</v>
      </c>
      <c r="L25" s="70">
        <v>0.44166666666666671</v>
      </c>
      <c r="M25" s="70">
        <f t="shared" si="1"/>
        <v>0.44166666666666671</v>
      </c>
      <c r="N25" s="70">
        <v>0.44930555555555562</v>
      </c>
      <c r="O25" s="70">
        <f t="shared" si="2"/>
        <v>0.44930555555555562</v>
      </c>
      <c r="P25" s="71">
        <v>0.52152777777777781</v>
      </c>
      <c r="Q25" s="41">
        <f t="shared" si="3"/>
        <v>0.52152777777777781</v>
      </c>
      <c r="R25" s="41">
        <v>0.53680555555555554</v>
      </c>
      <c r="S25" s="41">
        <f t="shared" si="4"/>
        <v>0.53680555555555554</v>
      </c>
      <c r="T25" s="126">
        <v>0.55902777777777779</v>
      </c>
      <c r="U25" s="72">
        <f t="shared" si="5"/>
        <v>0.55902777777777779</v>
      </c>
      <c r="V25" s="539">
        <v>80</v>
      </c>
      <c r="W25" s="539"/>
    </row>
    <row r="26" spans="1:23" s="4" customFormat="1" ht="21" customHeight="1" x14ac:dyDescent="0.25">
      <c r="A26" s="586" t="s">
        <v>102</v>
      </c>
      <c r="B26" s="587"/>
      <c r="C26" s="97" t="s">
        <v>5256</v>
      </c>
      <c r="D26" s="50">
        <v>74142308</v>
      </c>
      <c r="E26" s="174" t="s">
        <v>138</v>
      </c>
      <c r="F26" s="79" t="s">
        <v>1156</v>
      </c>
      <c r="G26" s="50"/>
      <c r="H26" s="550"/>
      <c r="I26" s="50" t="s">
        <v>5255</v>
      </c>
      <c r="J26" s="55">
        <v>0.40486111111111112</v>
      </c>
      <c r="K26" s="41">
        <f t="shared" si="0"/>
        <v>0.40486111111111112</v>
      </c>
      <c r="L26" s="70">
        <v>0.44791666666666669</v>
      </c>
      <c r="M26" s="70">
        <f t="shared" si="1"/>
        <v>0.44791666666666669</v>
      </c>
      <c r="N26" s="70">
        <v>0.45416666666666672</v>
      </c>
      <c r="O26" s="70">
        <f t="shared" si="2"/>
        <v>0.45416666666666672</v>
      </c>
      <c r="P26" s="71">
        <v>0.54097222222222219</v>
      </c>
      <c r="Q26" s="41">
        <f t="shared" si="3"/>
        <v>0.54097222222222219</v>
      </c>
      <c r="R26" s="41">
        <v>0.55902777777777779</v>
      </c>
      <c r="S26" s="41">
        <f t="shared" si="4"/>
        <v>0.55902777777777779</v>
      </c>
      <c r="T26" s="126">
        <v>0.57986111111111116</v>
      </c>
      <c r="U26" s="72">
        <f t="shared" si="5"/>
        <v>0.57986111111111116</v>
      </c>
      <c r="V26" s="539">
        <v>80</v>
      </c>
      <c r="W26" s="539"/>
    </row>
    <row r="27" spans="1:23" s="46" customFormat="1" ht="21" customHeight="1" x14ac:dyDescent="0.25">
      <c r="A27" s="586" t="s">
        <v>106</v>
      </c>
      <c r="B27" s="587"/>
      <c r="C27" s="97" t="s">
        <v>5257</v>
      </c>
      <c r="D27" s="50">
        <v>47346004</v>
      </c>
      <c r="E27" s="50" t="s">
        <v>84</v>
      </c>
      <c r="F27" s="79" t="s">
        <v>60</v>
      </c>
      <c r="G27" s="184" t="s">
        <v>116</v>
      </c>
      <c r="H27" s="186"/>
      <c r="I27" s="186" t="s">
        <v>159</v>
      </c>
      <c r="J27" s="55">
        <v>0.41180555555555548</v>
      </c>
      <c r="K27" s="41">
        <f t="shared" si="0"/>
        <v>0.41180555555555548</v>
      </c>
      <c r="L27" s="70">
        <v>0.45277777777777778</v>
      </c>
      <c r="M27" s="70">
        <f t="shared" si="1"/>
        <v>0.45277777777777778</v>
      </c>
      <c r="N27" s="70">
        <v>0.46180555555555558</v>
      </c>
      <c r="O27" s="70">
        <f t="shared" si="2"/>
        <v>0.46180555555555558</v>
      </c>
      <c r="P27" s="71">
        <v>0.53333333333333333</v>
      </c>
      <c r="Q27" s="41">
        <f t="shared" si="3"/>
        <v>0.53333333333333333</v>
      </c>
      <c r="R27" s="41">
        <v>0.54791666666666672</v>
      </c>
      <c r="S27" s="41">
        <f t="shared" si="4"/>
        <v>0.54791666666666672</v>
      </c>
      <c r="T27" s="126">
        <v>0.57013888888888886</v>
      </c>
      <c r="U27" s="72">
        <f t="shared" si="5"/>
        <v>0.57013888888888886</v>
      </c>
      <c r="V27" s="539">
        <v>120</v>
      </c>
      <c r="W27" s="539"/>
    </row>
    <row r="28" spans="1:23" ht="21" customHeight="1" x14ac:dyDescent="0.25">
      <c r="A28" s="586" t="s">
        <v>110</v>
      </c>
      <c r="B28" s="587"/>
      <c r="C28" s="97" t="s">
        <v>5258</v>
      </c>
      <c r="D28" s="50">
        <v>42820862</v>
      </c>
      <c r="E28" s="201" t="s">
        <v>45</v>
      </c>
      <c r="F28" s="79" t="s">
        <v>60</v>
      </c>
      <c r="G28" s="184" t="s">
        <v>226</v>
      </c>
      <c r="H28" s="347"/>
      <c r="I28" s="245" t="s">
        <v>95</v>
      </c>
      <c r="J28" s="55">
        <v>0.42916666666666659</v>
      </c>
      <c r="K28" s="41">
        <f t="shared" si="0"/>
        <v>0.42916666666666659</v>
      </c>
      <c r="L28" s="70">
        <v>0.46319444444444452</v>
      </c>
      <c r="M28" s="70">
        <f t="shared" si="1"/>
        <v>0.46319444444444452</v>
      </c>
      <c r="N28" s="70">
        <v>0.47222222222222221</v>
      </c>
      <c r="O28" s="70">
        <f t="shared" si="2"/>
        <v>0.47222222222222221</v>
      </c>
      <c r="P28" s="71">
        <v>0.5541666666666667</v>
      </c>
      <c r="Q28" s="41">
        <f t="shared" si="3"/>
        <v>0.5541666666666667</v>
      </c>
      <c r="R28" s="41">
        <v>0.57013888888888886</v>
      </c>
      <c r="S28" s="41">
        <f t="shared" si="4"/>
        <v>0.57013888888888886</v>
      </c>
      <c r="T28" s="126">
        <v>0.59305555555555556</v>
      </c>
      <c r="U28" s="72">
        <f t="shared" si="5"/>
        <v>0.59305555555555556</v>
      </c>
      <c r="V28" s="539">
        <v>80</v>
      </c>
      <c r="W28" s="539"/>
    </row>
    <row r="29" spans="1:23" ht="21" customHeight="1" x14ac:dyDescent="0.25">
      <c r="A29" s="586" t="s">
        <v>114</v>
      </c>
      <c r="B29" s="587"/>
      <c r="C29" s="97" t="s">
        <v>5259</v>
      </c>
      <c r="D29" s="50">
        <v>45052897</v>
      </c>
      <c r="E29" s="201" t="s">
        <v>45</v>
      </c>
      <c r="F29" s="79" t="s">
        <v>60</v>
      </c>
      <c r="G29" s="105" t="s">
        <v>42</v>
      </c>
      <c r="H29" s="347"/>
      <c r="I29" s="245" t="s">
        <v>861</v>
      </c>
      <c r="J29" s="55">
        <v>0.43263888888888891</v>
      </c>
      <c r="K29" s="41">
        <f t="shared" si="0"/>
        <v>0.43263888888888891</v>
      </c>
      <c r="L29" s="70">
        <v>0.46736111111111112</v>
      </c>
      <c r="M29" s="70">
        <f t="shared" si="1"/>
        <v>0.46736111111111112</v>
      </c>
      <c r="N29" s="70">
        <v>0.47291666666666671</v>
      </c>
      <c r="O29" s="70">
        <f t="shared" si="2"/>
        <v>0.47291666666666671</v>
      </c>
      <c r="P29" s="71">
        <v>0.54583333333333328</v>
      </c>
      <c r="Q29" s="41">
        <f t="shared" si="3"/>
        <v>0.54583333333333328</v>
      </c>
      <c r="R29" s="41">
        <v>0.55902777777777779</v>
      </c>
      <c r="S29" s="41">
        <f t="shared" si="4"/>
        <v>0.55902777777777779</v>
      </c>
      <c r="T29" s="126">
        <v>0.58194444444444449</v>
      </c>
      <c r="U29" s="72">
        <f t="shared" si="5"/>
        <v>0.58194444444444449</v>
      </c>
      <c r="V29" s="539">
        <v>80</v>
      </c>
      <c r="W29" s="539"/>
    </row>
    <row r="30" spans="1:23" ht="21" customHeight="1" x14ac:dyDescent="0.25">
      <c r="A30" s="586" t="s">
        <v>118</v>
      </c>
      <c r="B30" s="587"/>
      <c r="C30" s="97" t="s">
        <v>5260</v>
      </c>
      <c r="D30" s="50">
        <v>62868120</v>
      </c>
      <c r="E30" s="50" t="s">
        <v>84</v>
      </c>
      <c r="F30" s="79" t="s">
        <v>60</v>
      </c>
      <c r="G30" s="96"/>
      <c r="H30" s="328"/>
      <c r="I30" s="96" t="s">
        <v>29</v>
      </c>
      <c r="J30" s="55">
        <v>0.44027777777777782</v>
      </c>
      <c r="K30" s="41">
        <f t="shared" si="0"/>
        <v>0.44027777777777782</v>
      </c>
      <c r="L30" s="70">
        <v>0.47152777777777782</v>
      </c>
      <c r="M30" s="70">
        <f t="shared" si="1"/>
        <v>0.47152777777777782</v>
      </c>
      <c r="N30" s="70">
        <v>0.47708333333333341</v>
      </c>
      <c r="O30" s="70">
        <f t="shared" si="2"/>
        <v>0.47708333333333341</v>
      </c>
      <c r="P30" s="71">
        <v>0.56666666666666665</v>
      </c>
      <c r="Q30" s="41">
        <f t="shared" si="3"/>
        <v>0.56666666666666665</v>
      </c>
      <c r="R30" s="41">
        <v>0.58263888888888893</v>
      </c>
      <c r="S30" s="41">
        <f t="shared" si="4"/>
        <v>0.58263888888888893</v>
      </c>
      <c r="T30" s="126">
        <v>0.60416666666666663</v>
      </c>
      <c r="U30" s="126">
        <f t="shared" si="5"/>
        <v>0.60416666666666663</v>
      </c>
      <c r="V30" s="539">
        <v>80</v>
      </c>
      <c r="W30" s="539"/>
    </row>
    <row r="31" spans="1:23" s="4" customFormat="1" ht="21" customHeight="1" x14ac:dyDescent="0.25">
      <c r="A31" s="586" t="s">
        <v>126</v>
      </c>
      <c r="B31" s="587"/>
      <c r="C31" s="148" t="s">
        <v>5261</v>
      </c>
      <c r="D31" s="50">
        <v>46137670</v>
      </c>
      <c r="E31" s="21" t="s">
        <v>295</v>
      </c>
      <c r="F31" s="79" t="s">
        <v>60</v>
      </c>
      <c r="G31" s="105" t="s">
        <v>370</v>
      </c>
      <c r="H31" s="328"/>
      <c r="I31" s="96" t="s">
        <v>190</v>
      </c>
      <c r="J31" s="55">
        <v>0.44930555555555562</v>
      </c>
      <c r="K31" s="41">
        <f t="shared" si="0"/>
        <v>0.44930555555555562</v>
      </c>
      <c r="L31" s="70">
        <v>0.47638888888888892</v>
      </c>
      <c r="M31" s="70">
        <f t="shared" si="1"/>
        <v>0.47638888888888892</v>
      </c>
      <c r="N31" s="70">
        <v>0.48125000000000001</v>
      </c>
      <c r="O31" s="70">
        <f t="shared" si="2"/>
        <v>0.48125000000000001</v>
      </c>
      <c r="P31" s="70">
        <v>0.55763888888888891</v>
      </c>
      <c r="Q31" s="70">
        <f t="shared" si="3"/>
        <v>0.55763888888888891</v>
      </c>
      <c r="R31" s="70">
        <v>0.57152777777777775</v>
      </c>
      <c r="S31" s="70">
        <f t="shared" si="4"/>
        <v>0.57152777777777775</v>
      </c>
      <c r="T31" s="101">
        <v>0.59097222222222223</v>
      </c>
      <c r="U31" s="101">
        <f t="shared" si="5"/>
        <v>0.59097222222222223</v>
      </c>
      <c r="V31" s="539">
        <v>80</v>
      </c>
      <c r="W31" s="539">
        <v>30</v>
      </c>
    </row>
    <row r="32" spans="1:23" s="46" customFormat="1" ht="21" customHeight="1" x14ac:dyDescent="0.25">
      <c r="A32" s="586" t="s">
        <v>130</v>
      </c>
      <c r="B32" s="587"/>
      <c r="C32" s="97" t="s">
        <v>5262</v>
      </c>
      <c r="D32" s="50">
        <v>25704361</v>
      </c>
      <c r="E32" s="50" t="s">
        <v>37</v>
      </c>
      <c r="F32" s="79" t="s">
        <v>60</v>
      </c>
      <c r="G32" s="105"/>
      <c r="H32" s="180"/>
      <c r="I32" s="105" t="s">
        <v>780</v>
      </c>
      <c r="J32" s="55">
        <v>0.58819444444444446</v>
      </c>
      <c r="K32" s="41">
        <f t="shared" si="0"/>
        <v>0.58819444444444446</v>
      </c>
      <c r="L32" s="70">
        <v>0.58888888888888891</v>
      </c>
      <c r="M32" s="70">
        <f t="shared" si="1"/>
        <v>0.58888888888888891</v>
      </c>
      <c r="N32" s="70">
        <v>0.59375</v>
      </c>
      <c r="O32" s="41">
        <f t="shared" si="2"/>
        <v>0.59375</v>
      </c>
      <c r="P32" s="70">
        <v>0.64652777777777781</v>
      </c>
      <c r="Q32" s="70">
        <f t="shared" si="3"/>
        <v>0.64652777777777781</v>
      </c>
      <c r="R32" s="41">
        <v>0.6743055555555556</v>
      </c>
      <c r="S32" s="41">
        <f t="shared" si="4"/>
        <v>0.6743055555555556</v>
      </c>
      <c r="T32" s="126">
        <v>0.69027777777777777</v>
      </c>
      <c r="U32" s="72">
        <f t="shared" si="5"/>
        <v>0.69027777777777777</v>
      </c>
      <c r="V32" s="539"/>
      <c r="W32" s="539"/>
    </row>
    <row r="33" spans="1:23" ht="21" customHeight="1" x14ac:dyDescent="0.25">
      <c r="A33" s="586" t="s">
        <v>237</v>
      </c>
      <c r="B33" s="587"/>
      <c r="C33" s="97" t="s">
        <v>5263</v>
      </c>
      <c r="D33" s="50">
        <v>46841037</v>
      </c>
      <c r="E33" s="50" t="s">
        <v>84</v>
      </c>
      <c r="F33" s="79" t="s">
        <v>1156</v>
      </c>
      <c r="G33" s="96"/>
      <c r="H33" s="328"/>
      <c r="I33" s="96" t="s">
        <v>66</v>
      </c>
      <c r="J33" s="55">
        <v>0.46041666666666659</v>
      </c>
      <c r="K33" s="41">
        <f t="shared" si="0"/>
        <v>0.46041666666666659</v>
      </c>
      <c r="L33" s="70">
        <v>0.48125000000000001</v>
      </c>
      <c r="M33" s="70">
        <f t="shared" si="1"/>
        <v>0.48125000000000001</v>
      </c>
      <c r="N33" s="70">
        <v>0.4861111111111111</v>
      </c>
      <c r="O33" s="70">
        <f t="shared" si="2"/>
        <v>0.4861111111111111</v>
      </c>
      <c r="P33" s="71">
        <v>0.57916666666666672</v>
      </c>
      <c r="Q33" s="41">
        <f t="shared" si="3"/>
        <v>0.57916666666666672</v>
      </c>
      <c r="R33" s="41">
        <v>0.59722222222222221</v>
      </c>
      <c r="S33" s="41">
        <f t="shared" si="4"/>
        <v>0.59722222222222221</v>
      </c>
      <c r="T33" s="126">
        <v>0.6166666666666667</v>
      </c>
      <c r="U33" s="126">
        <f t="shared" si="5"/>
        <v>0.6166666666666667</v>
      </c>
      <c r="V33" s="539">
        <v>80</v>
      </c>
      <c r="W33" s="539"/>
    </row>
    <row r="34" spans="1:23" ht="21" customHeight="1" x14ac:dyDescent="0.25">
      <c r="A34" s="586" t="s">
        <v>136</v>
      </c>
      <c r="B34" s="587"/>
      <c r="C34" s="97" t="s">
        <v>5264</v>
      </c>
      <c r="D34" s="50">
        <v>42574206</v>
      </c>
      <c r="E34" s="201" t="s">
        <v>45</v>
      </c>
      <c r="F34" s="79" t="s">
        <v>60</v>
      </c>
      <c r="G34" s="245"/>
      <c r="H34" s="245"/>
      <c r="I34" s="245" t="s">
        <v>722</v>
      </c>
      <c r="J34" s="55">
        <v>0.47361111111111109</v>
      </c>
      <c r="K34" s="41">
        <f t="shared" ref="K34:K54" si="6">J34+$K$61</f>
        <v>0.47361111111111109</v>
      </c>
      <c r="L34" s="70">
        <v>0.48541666666666672</v>
      </c>
      <c r="M34" s="70">
        <f t="shared" ref="M34:M54" si="7">L34+$M$62</f>
        <v>0.48541666666666672</v>
      </c>
      <c r="N34" s="70">
        <v>0.4909722222222222</v>
      </c>
      <c r="O34" s="70">
        <f t="shared" si="2"/>
        <v>0.4909722222222222</v>
      </c>
      <c r="P34" s="70">
        <v>0.57152777777777775</v>
      </c>
      <c r="Q34" s="70">
        <f t="shared" ref="Q34:Q54" si="8">P34+$Q$62</f>
        <v>0.57152777777777775</v>
      </c>
      <c r="R34" s="70">
        <v>0.58680555555555558</v>
      </c>
      <c r="S34" s="70">
        <f t="shared" ref="S34:S54" si="9">R34+$S$62</f>
        <v>0.58680555555555558</v>
      </c>
      <c r="T34" s="126">
        <v>0.60416666666666663</v>
      </c>
      <c r="U34" s="126">
        <f t="shared" ref="U34:U54" si="10">T34+$U$62</f>
        <v>0.60416666666666663</v>
      </c>
      <c r="V34" s="539">
        <v>80</v>
      </c>
      <c r="W34" s="539"/>
    </row>
    <row r="35" spans="1:23" ht="21" customHeight="1" x14ac:dyDescent="0.25">
      <c r="A35" s="586" t="s">
        <v>240</v>
      </c>
      <c r="B35" s="587"/>
      <c r="C35" s="97" t="s">
        <v>5265</v>
      </c>
      <c r="D35" s="50">
        <v>45614009</v>
      </c>
      <c r="E35" s="174" t="s">
        <v>138</v>
      </c>
      <c r="F35" s="79" t="s">
        <v>60</v>
      </c>
      <c r="G35" s="50" t="s">
        <v>5266</v>
      </c>
      <c r="H35" s="50"/>
      <c r="I35" s="50" t="s">
        <v>5267</v>
      </c>
      <c r="J35" s="55">
        <v>0.47847222222222219</v>
      </c>
      <c r="K35" s="41">
        <f t="shared" si="6"/>
        <v>0.47847222222222219</v>
      </c>
      <c r="L35" s="70">
        <v>0.4909722222222222</v>
      </c>
      <c r="M35" s="70">
        <f t="shared" si="7"/>
        <v>0.4909722222222222</v>
      </c>
      <c r="N35" s="70">
        <v>0.49583333333333329</v>
      </c>
      <c r="O35" s="41">
        <f t="shared" si="2"/>
        <v>0.49583333333333329</v>
      </c>
      <c r="P35" s="71">
        <v>0.59583333333333333</v>
      </c>
      <c r="Q35" s="41">
        <f t="shared" si="8"/>
        <v>0.59583333333333333</v>
      </c>
      <c r="R35" s="41">
        <v>0.60833333333333328</v>
      </c>
      <c r="S35" s="41">
        <f t="shared" si="9"/>
        <v>0.60833333333333328</v>
      </c>
      <c r="T35" s="126">
        <v>0.62013888888888891</v>
      </c>
      <c r="U35" s="72">
        <f t="shared" si="10"/>
        <v>0.62013888888888891</v>
      </c>
      <c r="V35" s="539">
        <v>80</v>
      </c>
      <c r="W35" s="539"/>
    </row>
    <row r="36" spans="1:23" ht="21" customHeight="1" x14ac:dyDescent="0.25">
      <c r="A36" s="586" t="s">
        <v>454</v>
      </c>
      <c r="B36" s="587"/>
      <c r="C36" s="148" t="s">
        <v>5268</v>
      </c>
      <c r="D36" s="50">
        <v>75877503</v>
      </c>
      <c r="E36" s="50" t="s">
        <v>17</v>
      </c>
      <c r="F36" s="79" t="s">
        <v>60</v>
      </c>
      <c r="G36" s="105"/>
      <c r="H36" s="180"/>
      <c r="I36" s="105" t="s">
        <v>780</v>
      </c>
      <c r="J36" s="55">
        <v>0.48749999999999999</v>
      </c>
      <c r="K36" s="41">
        <f t="shared" si="6"/>
        <v>0.48749999999999999</v>
      </c>
      <c r="L36" s="70">
        <v>0.49513888888888891</v>
      </c>
      <c r="M36" s="70">
        <f t="shared" si="7"/>
        <v>0.49513888888888891</v>
      </c>
      <c r="N36" s="70">
        <v>0.5</v>
      </c>
      <c r="O36" s="70">
        <f t="shared" si="2"/>
        <v>0.5</v>
      </c>
      <c r="P36" s="70">
        <v>0.58611111111111114</v>
      </c>
      <c r="Q36" s="70">
        <f t="shared" si="8"/>
        <v>0.58611111111111114</v>
      </c>
      <c r="R36" s="70">
        <v>0.6118055555555556</v>
      </c>
      <c r="S36" s="70">
        <f t="shared" si="9"/>
        <v>0.6118055555555556</v>
      </c>
      <c r="T36" s="101">
        <v>0.62777777777777777</v>
      </c>
      <c r="U36" s="101">
        <f t="shared" si="10"/>
        <v>0.62777777777777777</v>
      </c>
      <c r="V36" s="539">
        <v>80</v>
      </c>
      <c r="W36" s="539">
        <v>60</v>
      </c>
    </row>
    <row r="37" spans="1:23" ht="21" customHeight="1" x14ac:dyDescent="0.25">
      <c r="A37" s="586" t="s">
        <v>244</v>
      </c>
      <c r="B37" s="587"/>
      <c r="C37" s="97" t="s">
        <v>5269</v>
      </c>
      <c r="D37" s="50">
        <v>7305816</v>
      </c>
      <c r="E37" s="174" t="s">
        <v>138</v>
      </c>
      <c r="F37" s="79" t="s">
        <v>60</v>
      </c>
      <c r="G37" s="256"/>
      <c r="H37" s="356" t="s">
        <v>108</v>
      </c>
      <c r="I37" s="256" t="s">
        <v>4916</v>
      </c>
      <c r="J37" s="55">
        <v>0.49722222222222218</v>
      </c>
      <c r="K37" s="41">
        <f t="shared" si="6"/>
        <v>0.49722222222222218</v>
      </c>
      <c r="L37" s="70">
        <v>0.49930555555555561</v>
      </c>
      <c r="M37" s="70">
        <f t="shared" si="7"/>
        <v>0.49930555555555561</v>
      </c>
      <c r="N37" s="70">
        <v>0.50347222222222221</v>
      </c>
      <c r="O37" s="41">
        <f t="shared" si="2"/>
        <v>0.50347222222222221</v>
      </c>
      <c r="P37" s="71">
        <v>0.54652777777777772</v>
      </c>
      <c r="Q37" s="41">
        <f t="shared" si="8"/>
        <v>0.54652777777777772</v>
      </c>
      <c r="R37" s="41">
        <v>0.56041666666666667</v>
      </c>
      <c r="S37" s="41">
        <f t="shared" si="9"/>
        <v>0.56041666666666667</v>
      </c>
      <c r="T37" s="126">
        <v>0.57152777777777775</v>
      </c>
      <c r="U37" s="72">
        <f t="shared" si="10"/>
        <v>0.57152777777777775</v>
      </c>
      <c r="V37" s="539">
        <v>80</v>
      </c>
      <c r="W37" s="539"/>
    </row>
    <row r="38" spans="1:23" s="46" customFormat="1" ht="21" customHeight="1" x14ac:dyDescent="0.25">
      <c r="A38" s="586" t="s">
        <v>245</v>
      </c>
      <c r="B38" s="587"/>
      <c r="C38" s="543" t="s">
        <v>5270</v>
      </c>
      <c r="D38" s="129">
        <v>32406082</v>
      </c>
      <c r="E38" s="201" t="s">
        <v>45</v>
      </c>
      <c r="F38" s="79" t="s">
        <v>60</v>
      </c>
      <c r="G38" s="105" t="s">
        <v>5271</v>
      </c>
      <c r="H38" s="347"/>
      <c r="I38" s="245" t="s">
        <v>187</v>
      </c>
      <c r="J38" s="55">
        <v>0.50624999999999998</v>
      </c>
      <c r="K38" s="41">
        <f t="shared" si="6"/>
        <v>0.50624999999999998</v>
      </c>
      <c r="L38" s="70">
        <v>0.50902777777777775</v>
      </c>
      <c r="M38" s="70">
        <f t="shared" si="7"/>
        <v>0.50902777777777775</v>
      </c>
      <c r="N38" s="70">
        <v>0.51944444444444449</v>
      </c>
      <c r="O38" s="41">
        <f t="shared" si="2"/>
        <v>0.51944444444444449</v>
      </c>
      <c r="P38" s="71">
        <v>0.60833333333333328</v>
      </c>
      <c r="Q38" s="41">
        <f t="shared" si="8"/>
        <v>0.60833333333333328</v>
      </c>
      <c r="R38" s="41">
        <v>0.62083333333333335</v>
      </c>
      <c r="S38" s="41">
        <f t="shared" si="9"/>
        <v>0.62083333333333335</v>
      </c>
      <c r="T38" s="126">
        <v>0.63402777777777775</v>
      </c>
      <c r="U38" s="72">
        <f t="shared" si="10"/>
        <v>0.63402777777777775</v>
      </c>
      <c r="V38" s="539">
        <v>80</v>
      </c>
      <c r="W38" s="539">
        <v>50</v>
      </c>
    </row>
    <row r="39" spans="1:23" ht="21" customHeight="1" x14ac:dyDescent="0.25">
      <c r="A39" s="586" t="s">
        <v>246</v>
      </c>
      <c r="B39" s="587"/>
      <c r="C39" s="148" t="s">
        <v>5272</v>
      </c>
      <c r="D39" s="50">
        <v>41658350</v>
      </c>
      <c r="E39" s="174" t="s">
        <v>138</v>
      </c>
      <c r="F39" s="79" t="s">
        <v>60</v>
      </c>
      <c r="G39" s="105" t="s">
        <v>146</v>
      </c>
      <c r="H39" s="464"/>
      <c r="I39" s="312" t="s">
        <v>57</v>
      </c>
      <c r="J39" s="55">
        <v>0.57638888888888884</v>
      </c>
      <c r="K39" s="41">
        <f t="shared" si="6"/>
        <v>0.57638888888888884</v>
      </c>
      <c r="L39" s="70">
        <v>0.58194444444444449</v>
      </c>
      <c r="M39" s="41">
        <f t="shared" si="7"/>
        <v>0.58194444444444449</v>
      </c>
      <c r="N39" s="41">
        <v>0.58750000000000002</v>
      </c>
      <c r="O39" s="41">
        <v>0.62916666666666665</v>
      </c>
      <c r="P39" s="70">
        <v>0.64513888888888893</v>
      </c>
      <c r="Q39" s="70">
        <f t="shared" si="8"/>
        <v>0.64513888888888893</v>
      </c>
      <c r="R39" s="70">
        <v>0.67638888888888893</v>
      </c>
      <c r="S39" s="70">
        <f t="shared" si="9"/>
        <v>0.67638888888888893</v>
      </c>
      <c r="T39" s="126">
        <v>0.68888888888888888</v>
      </c>
      <c r="U39" s="126">
        <f t="shared" si="10"/>
        <v>0.68888888888888888</v>
      </c>
      <c r="V39" s="541">
        <v>100</v>
      </c>
      <c r="W39" s="110">
        <v>30</v>
      </c>
    </row>
    <row r="40" spans="1:23" s="46" customFormat="1" ht="21" customHeight="1" x14ac:dyDescent="0.25">
      <c r="A40" s="586" t="s">
        <v>250</v>
      </c>
      <c r="B40" s="587"/>
      <c r="C40" s="152" t="s">
        <v>5273</v>
      </c>
      <c r="D40" s="50">
        <v>8067379</v>
      </c>
      <c r="E40" s="207" t="s">
        <v>93</v>
      </c>
      <c r="F40" s="79" t="s">
        <v>1156</v>
      </c>
      <c r="G40" s="50" t="s">
        <v>515</v>
      </c>
      <c r="H40" s="50"/>
      <c r="I40" s="50" t="s">
        <v>5274</v>
      </c>
      <c r="J40" s="55">
        <v>0.52222222222222225</v>
      </c>
      <c r="K40" s="41">
        <f t="shared" si="6"/>
        <v>0.52222222222222225</v>
      </c>
      <c r="L40" s="70">
        <v>0.52361111111111114</v>
      </c>
      <c r="M40" s="41">
        <f t="shared" si="7"/>
        <v>0.52361111111111114</v>
      </c>
      <c r="N40" s="41">
        <v>0.52847222222222223</v>
      </c>
      <c r="O40" s="41">
        <f t="shared" ref="O40:O54" si="11">N40+$O$62</f>
        <v>0.52847222222222223</v>
      </c>
      <c r="P40" s="41">
        <v>0.59791666666666665</v>
      </c>
      <c r="Q40" s="41">
        <f t="shared" si="8"/>
        <v>0.59791666666666665</v>
      </c>
      <c r="R40" s="41">
        <v>0.62430555555555556</v>
      </c>
      <c r="S40" s="41">
        <f t="shared" si="9"/>
        <v>0.62430555555555556</v>
      </c>
      <c r="T40" s="101">
        <v>0.63958333333333328</v>
      </c>
      <c r="U40" s="101">
        <f t="shared" si="10"/>
        <v>0.63958333333333328</v>
      </c>
      <c r="V40" s="541">
        <v>80</v>
      </c>
      <c r="W40" s="110"/>
    </row>
    <row r="41" spans="1:23" ht="21" customHeight="1" x14ac:dyDescent="0.25">
      <c r="A41" s="600"/>
      <c r="B41" s="587"/>
      <c r="C41" s="192" t="s">
        <v>5275</v>
      </c>
      <c r="D41" s="88">
        <v>73267197</v>
      </c>
      <c r="E41" s="88" t="s">
        <v>45</v>
      </c>
      <c r="F41" s="80" t="s">
        <v>60</v>
      </c>
      <c r="G41" s="88"/>
      <c r="H41" s="88" t="s">
        <v>209</v>
      </c>
      <c r="I41" s="88" t="s">
        <v>434</v>
      </c>
      <c r="J41" s="15"/>
      <c r="K41" s="15">
        <f t="shared" si="6"/>
        <v>0</v>
      </c>
      <c r="L41" s="15"/>
      <c r="M41" s="15">
        <f t="shared" si="7"/>
        <v>0</v>
      </c>
      <c r="N41" s="15"/>
      <c r="O41" s="15">
        <f t="shared" si="11"/>
        <v>0</v>
      </c>
      <c r="P41" s="15"/>
      <c r="Q41" s="15">
        <f t="shared" si="8"/>
        <v>0</v>
      </c>
      <c r="R41" s="15"/>
      <c r="S41" s="15">
        <f t="shared" si="9"/>
        <v>0</v>
      </c>
      <c r="T41" s="15"/>
      <c r="U41" s="15">
        <f t="shared" si="10"/>
        <v>0</v>
      </c>
      <c r="V41" s="541"/>
      <c r="W41" s="110"/>
    </row>
    <row r="42" spans="1:23" ht="21" customHeight="1" x14ac:dyDescent="0.25">
      <c r="A42" s="586" t="s">
        <v>254</v>
      </c>
      <c r="B42" s="587"/>
      <c r="C42" s="152" t="s">
        <v>5276</v>
      </c>
      <c r="D42" s="50">
        <v>71224305</v>
      </c>
      <c r="E42" s="201" t="s">
        <v>45</v>
      </c>
      <c r="F42" s="79" t="s">
        <v>1156</v>
      </c>
      <c r="G42" s="184" t="s">
        <v>602</v>
      </c>
      <c r="H42" s="425"/>
      <c r="I42" s="134" t="s">
        <v>57</v>
      </c>
      <c r="J42" s="55">
        <v>0.53472222222222221</v>
      </c>
      <c r="K42" s="41">
        <f t="shared" si="6"/>
        <v>0.53472222222222221</v>
      </c>
      <c r="L42" s="70">
        <v>0.53611111111111109</v>
      </c>
      <c r="M42" s="70">
        <f t="shared" si="7"/>
        <v>0.53611111111111109</v>
      </c>
      <c r="N42" s="70">
        <v>0.54305555555555551</v>
      </c>
      <c r="O42" s="41">
        <f t="shared" si="11"/>
        <v>0.54305555555555551</v>
      </c>
      <c r="P42" s="71">
        <v>0.61041666666666672</v>
      </c>
      <c r="Q42" s="41">
        <f t="shared" si="8"/>
        <v>0.61041666666666672</v>
      </c>
      <c r="R42" s="41">
        <v>0.63749999999999996</v>
      </c>
      <c r="S42" s="41">
        <f t="shared" si="9"/>
        <v>0.63749999999999996</v>
      </c>
      <c r="T42" s="101">
        <v>0.65069444444444446</v>
      </c>
      <c r="U42" s="101">
        <f t="shared" si="10"/>
        <v>0.65069444444444446</v>
      </c>
      <c r="V42" s="541">
        <v>100</v>
      </c>
      <c r="W42" s="110"/>
    </row>
    <row r="43" spans="1:23" ht="21" customHeight="1" x14ac:dyDescent="0.25">
      <c r="A43" s="586" t="s">
        <v>256</v>
      </c>
      <c r="B43" s="587"/>
      <c r="C43" s="97" t="s">
        <v>5277</v>
      </c>
      <c r="D43" s="50">
        <v>75312470</v>
      </c>
      <c r="E43" s="201" t="s">
        <v>45</v>
      </c>
      <c r="F43" s="79" t="s">
        <v>60</v>
      </c>
      <c r="G43" s="50" t="s">
        <v>1167</v>
      </c>
      <c r="H43" s="182"/>
      <c r="I43" s="50" t="s">
        <v>2480</v>
      </c>
      <c r="J43" s="55">
        <v>0.55208333333333337</v>
      </c>
      <c r="K43" s="41">
        <f t="shared" si="6"/>
        <v>0.55208333333333337</v>
      </c>
      <c r="L43" s="70">
        <v>0.55277777777777781</v>
      </c>
      <c r="M43" s="70">
        <f t="shared" si="7"/>
        <v>0.55277777777777781</v>
      </c>
      <c r="N43" s="70"/>
      <c r="O43" s="70">
        <f t="shared" si="11"/>
        <v>0</v>
      </c>
      <c r="P43" s="70">
        <v>0.63194444444444442</v>
      </c>
      <c r="Q43" s="70">
        <f t="shared" si="8"/>
        <v>0.63194444444444442</v>
      </c>
      <c r="R43" s="70">
        <v>0.64583333333333337</v>
      </c>
      <c r="S43" s="70">
        <f t="shared" si="9"/>
        <v>0.64583333333333337</v>
      </c>
      <c r="T43" s="101">
        <v>0.67847222222222225</v>
      </c>
      <c r="U43" s="101">
        <f t="shared" si="10"/>
        <v>0.67847222222222225</v>
      </c>
      <c r="V43" s="541">
        <v>80</v>
      </c>
      <c r="W43" s="110"/>
    </row>
    <row r="44" spans="1:23" ht="21" customHeight="1" x14ac:dyDescent="0.25">
      <c r="A44" s="586" t="s">
        <v>260</v>
      </c>
      <c r="B44" s="587"/>
      <c r="C44" s="148" t="s">
        <v>5278</v>
      </c>
      <c r="D44" s="50">
        <v>44835911</v>
      </c>
      <c r="E44" s="201" t="s">
        <v>45</v>
      </c>
      <c r="F44" s="79" t="s">
        <v>60</v>
      </c>
      <c r="G44" s="184" t="s">
        <v>4258</v>
      </c>
      <c r="H44" s="256"/>
      <c r="I44" s="256" t="s">
        <v>34</v>
      </c>
      <c r="J44" s="55">
        <v>0.56597222222222221</v>
      </c>
      <c r="K44" s="41">
        <f t="shared" si="6"/>
        <v>0.56597222222222221</v>
      </c>
      <c r="L44" s="70">
        <v>0.56805555555555554</v>
      </c>
      <c r="M44" s="70">
        <f t="shared" si="7"/>
        <v>0.56805555555555554</v>
      </c>
      <c r="N44" s="70">
        <v>0.57499999999999996</v>
      </c>
      <c r="O44" s="70">
        <f t="shared" si="11"/>
        <v>0.57499999999999996</v>
      </c>
      <c r="P44" s="70">
        <v>0.62222222222222223</v>
      </c>
      <c r="Q44" s="70">
        <f t="shared" si="8"/>
        <v>0.62222222222222223</v>
      </c>
      <c r="R44" s="70">
        <v>0.63472222222222219</v>
      </c>
      <c r="S44" s="70">
        <f t="shared" si="9"/>
        <v>0.63472222222222219</v>
      </c>
      <c r="T44" s="101">
        <v>0.64583333333333337</v>
      </c>
      <c r="U44" s="101">
        <f t="shared" si="10"/>
        <v>0.64583333333333337</v>
      </c>
      <c r="V44" s="541">
        <v>80</v>
      </c>
      <c r="W44" s="110">
        <v>40</v>
      </c>
    </row>
    <row r="45" spans="1:23" ht="21" customHeight="1" x14ac:dyDescent="0.25">
      <c r="A45" s="586" t="s">
        <v>263</v>
      </c>
      <c r="B45" s="587"/>
      <c r="C45" s="97" t="s">
        <v>5279</v>
      </c>
      <c r="D45" s="50">
        <v>76080863</v>
      </c>
      <c r="E45" s="50" t="s">
        <v>84</v>
      </c>
      <c r="F45" s="79" t="s">
        <v>60</v>
      </c>
      <c r="G45" s="105" t="s">
        <v>341</v>
      </c>
      <c r="H45" s="329"/>
      <c r="I45" s="186" t="s">
        <v>159</v>
      </c>
      <c r="J45" s="55">
        <v>0.57430555555555551</v>
      </c>
      <c r="K45" s="41">
        <f t="shared" si="6"/>
        <v>0.57430555555555551</v>
      </c>
      <c r="L45" s="70">
        <v>0.5756944444444444</v>
      </c>
      <c r="M45" s="70">
        <f t="shared" si="7"/>
        <v>0.5756944444444444</v>
      </c>
      <c r="N45" s="70">
        <v>0.58194444444444449</v>
      </c>
      <c r="O45" s="70">
        <f t="shared" si="11"/>
        <v>0.58194444444444449</v>
      </c>
      <c r="P45" s="70">
        <v>0.63472222222222219</v>
      </c>
      <c r="Q45" s="70">
        <f t="shared" si="8"/>
        <v>0.63472222222222219</v>
      </c>
      <c r="R45" s="70">
        <v>0.64930555555555558</v>
      </c>
      <c r="S45" s="70">
        <f t="shared" si="9"/>
        <v>0.64930555555555558</v>
      </c>
      <c r="T45" s="101">
        <v>0.69097222222222221</v>
      </c>
      <c r="U45" s="101">
        <f t="shared" si="10"/>
        <v>0.69097222222222221</v>
      </c>
      <c r="V45" s="541">
        <v>150</v>
      </c>
      <c r="W45" s="110"/>
    </row>
    <row r="46" spans="1:23" ht="21" customHeight="1" x14ac:dyDescent="0.25">
      <c r="A46" s="586" t="s">
        <v>263</v>
      </c>
      <c r="B46" s="587"/>
      <c r="C46" s="148" t="s">
        <v>5280</v>
      </c>
      <c r="D46" s="50">
        <v>25759084</v>
      </c>
      <c r="E46" s="174" t="s">
        <v>138</v>
      </c>
      <c r="F46" s="142" t="s">
        <v>60</v>
      </c>
      <c r="G46" s="105" t="s">
        <v>69</v>
      </c>
      <c r="H46" s="180"/>
      <c r="I46" s="105" t="s">
        <v>780</v>
      </c>
      <c r="J46" s="55">
        <v>0.61041666666666672</v>
      </c>
      <c r="K46" s="41">
        <f t="shared" si="6"/>
        <v>0.61041666666666672</v>
      </c>
      <c r="L46" s="70">
        <v>0.61319444444444449</v>
      </c>
      <c r="M46" s="70">
        <f t="shared" si="7"/>
        <v>0.61319444444444449</v>
      </c>
      <c r="N46" s="70">
        <v>0.62152777777777779</v>
      </c>
      <c r="O46" s="41">
        <f t="shared" si="11"/>
        <v>0.62152777777777779</v>
      </c>
      <c r="P46" s="71">
        <v>0.67777777777777781</v>
      </c>
      <c r="Q46" s="41">
        <f t="shared" si="8"/>
        <v>0.67777777777777781</v>
      </c>
      <c r="R46" s="41">
        <v>0.69097222222222221</v>
      </c>
      <c r="S46" s="41">
        <f t="shared" si="9"/>
        <v>0.69097222222222221</v>
      </c>
      <c r="T46" s="126">
        <v>0.70277777777777772</v>
      </c>
      <c r="U46" s="72">
        <f t="shared" si="10"/>
        <v>0.70277777777777772</v>
      </c>
      <c r="V46" s="541">
        <v>80</v>
      </c>
      <c r="W46" s="110">
        <v>40</v>
      </c>
    </row>
    <row r="47" spans="1:23" ht="21" customHeight="1" x14ac:dyDescent="0.25">
      <c r="A47" s="586" t="s">
        <v>265</v>
      </c>
      <c r="B47" s="587"/>
      <c r="C47" s="97" t="s">
        <v>5281</v>
      </c>
      <c r="D47" s="217">
        <v>70585218</v>
      </c>
      <c r="E47" s="50" t="s">
        <v>84</v>
      </c>
      <c r="F47" s="79" t="s">
        <v>1156</v>
      </c>
      <c r="G47" s="96"/>
      <c r="H47" s="328"/>
      <c r="I47" s="96" t="s">
        <v>302</v>
      </c>
      <c r="J47" s="55">
        <v>0.61944444444444446</v>
      </c>
      <c r="K47" s="41">
        <f t="shared" si="6"/>
        <v>0.61944444444444446</v>
      </c>
      <c r="L47" s="70">
        <v>0.62013888888888891</v>
      </c>
      <c r="M47" s="70">
        <f t="shared" si="7"/>
        <v>0.62013888888888891</v>
      </c>
      <c r="N47" s="41">
        <v>0.62638888888888888</v>
      </c>
      <c r="O47" s="41">
        <f t="shared" si="11"/>
        <v>0.62638888888888888</v>
      </c>
      <c r="P47" s="41">
        <v>0.67986111111111114</v>
      </c>
      <c r="Q47" s="41">
        <f t="shared" si="8"/>
        <v>0.67986111111111114</v>
      </c>
      <c r="R47" s="41">
        <v>0.69444444444444442</v>
      </c>
      <c r="S47" s="41">
        <f t="shared" si="9"/>
        <v>0.69444444444444442</v>
      </c>
      <c r="T47" s="126">
        <v>0.70763888888888893</v>
      </c>
      <c r="U47" s="72">
        <f t="shared" si="10"/>
        <v>0.70763888888888893</v>
      </c>
      <c r="V47" s="541">
        <v>80</v>
      </c>
      <c r="W47" s="110"/>
    </row>
    <row r="48" spans="1:23" ht="21" customHeight="1" x14ac:dyDescent="0.25">
      <c r="A48" s="586" t="s">
        <v>267</v>
      </c>
      <c r="B48" s="587"/>
      <c r="C48" s="97" t="s">
        <v>5282</v>
      </c>
      <c r="D48" s="50">
        <v>71914403</v>
      </c>
      <c r="E48" s="50" t="s">
        <v>37</v>
      </c>
      <c r="F48" s="142" t="s">
        <v>60</v>
      </c>
      <c r="G48" s="105"/>
      <c r="H48" s="180"/>
      <c r="I48" s="105" t="s">
        <v>780</v>
      </c>
      <c r="J48" s="55">
        <v>0.62152777777777779</v>
      </c>
      <c r="K48" s="41">
        <f t="shared" si="6"/>
        <v>0.62152777777777779</v>
      </c>
      <c r="L48" s="70">
        <v>0.62569444444444444</v>
      </c>
      <c r="M48" s="70">
        <f t="shared" si="7"/>
        <v>0.62569444444444444</v>
      </c>
      <c r="N48" s="70">
        <v>0.63124999999999998</v>
      </c>
      <c r="O48" s="70">
        <f t="shared" si="11"/>
        <v>0.63124999999999998</v>
      </c>
      <c r="P48" s="70">
        <v>0.69236111111111109</v>
      </c>
      <c r="Q48" s="70">
        <f t="shared" si="8"/>
        <v>0.69236111111111109</v>
      </c>
      <c r="R48" s="70">
        <v>0.70694444444444449</v>
      </c>
      <c r="S48" s="70">
        <f t="shared" si="9"/>
        <v>0.70694444444444449</v>
      </c>
      <c r="T48" s="101">
        <v>0.71875</v>
      </c>
      <c r="U48" s="101">
        <f t="shared" si="10"/>
        <v>0.71875</v>
      </c>
      <c r="V48" s="541">
        <v>80</v>
      </c>
      <c r="W48" s="110"/>
    </row>
    <row r="49" spans="1:23" ht="21" customHeight="1" x14ac:dyDescent="0.25">
      <c r="A49" s="586" t="s">
        <v>269</v>
      </c>
      <c r="B49" s="587"/>
      <c r="C49" s="97" t="s">
        <v>5283</v>
      </c>
      <c r="D49" s="50">
        <v>2530198</v>
      </c>
      <c r="E49" s="201" t="s">
        <v>45</v>
      </c>
      <c r="F49" s="142" t="s">
        <v>60</v>
      </c>
      <c r="G49" s="105"/>
      <c r="H49" s="356" t="s">
        <v>108</v>
      </c>
      <c r="I49" s="105" t="s">
        <v>780</v>
      </c>
      <c r="J49" s="55">
        <v>0.63680555555555551</v>
      </c>
      <c r="K49" s="41">
        <f t="shared" si="6"/>
        <v>0.63680555555555551</v>
      </c>
      <c r="L49" s="70">
        <v>0.63680555555555551</v>
      </c>
      <c r="M49" s="70">
        <f t="shared" si="7"/>
        <v>0.63680555555555551</v>
      </c>
      <c r="N49" s="70">
        <v>0.64444444444444449</v>
      </c>
      <c r="O49" s="41">
        <f t="shared" si="11"/>
        <v>0.64444444444444449</v>
      </c>
      <c r="P49" s="71">
        <v>0.68680555555555556</v>
      </c>
      <c r="Q49" s="41">
        <f t="shared" si="8"/>
        <v>0.68680555555555556</v>
      </c>
      <c r="R49" s="41">
        <v>0.69791666666666663</v>
      </c>
      <c r="S49" s="41">
        <f t="shared" si="9"/>
        <v>0.69791666666666663</v>
      </c>
      <c r="T49" s="126">
        <v>0.70902777777777781</v>
      </c>
      <c r="U49" s="72">
        <f t="shared" si="10"/>
        <v>0.70902777777777781</v>
      </c>
      <c r="V49" s="541">
        <v>80</v>
      </c>
      <c r="W49" s="110"/>
    </row>
    <row r="50" spans="1:23" ht="21" customHeight="1" x14ac:dyDescent="0.25">
      <c r="A50" s="586" t="s">
        <v>272</v>
      </c>
      <c r="B50" s="587"/>
      <c r="C50" s="97" t="s">
        <v>5163</v>
      </c>
      <c r="D50" s="50">
        <v>70133533</v>
      </c>
      <c r="E50" s="174" t="s">
        <v>138</v>
      </c>
      <c r="F50" s="142" t="s">
        <v>28</v>
      </c>
      <c r="G50" s="256"/>
      <c r="H50" s="334"/>
      <c r="I50" s="256" t="s">
        <v>1292</v>
      </c>
      <c r="J50" s="55">
        <v>0.63888888888888884</v>
      </c>
      <c r="K50" s="41">
        <f t="shared" si="6"/>
        <v>0.63888888888888884</v>
      </c>
      <c r="L50" s="70">
        <v>0.64444444444444449</v>
      </c>
      <c r="M50" s="70">
        <f t="shared" si="7"/>
        <v>0.64444444444444449</v>
      </c>
      <c r="N50" s="70">
        <v>0.64861111111111114</v>
      </c>
      <c r="O50" s="41">
        <f t="shared" si="11"/>
        <v>0.64861111111111114</v>
      </c>
      <c r="P50" s="71">
        <v>0.70486111111111116</v>
      </c>
      <c r="Q50" s="41">
        <f t="shared" si="8"/>
        <v>0.70486111111111116</v>
      </c>
      <c r="R50" s="41">
        <v>0.71666666666666667</v>
      </c>
      <c r="S50" s="41">
        <f t="shared" si="9"/>
        <v>0.71666666666666667</v>
      </c>
      <c r="T50" s="126">
        <v>0.73333333333333328</v>
      </c>
      <c r="U50" s="72">
        <f t="shared" si="10"/>
        <v>0.73333333333333328</v>
      </c>
      <c r="V50" s="541">
        <v>80</v>
      </c>
      <c r="W50" s="110"/>
    </row>
    <row r="51" spans="1:23" ht="21" customHeight="1" x14ac:dyDescent="0.25">
      <c r="A51" s="586" t="s">
        <v>274</v>
      </c>
      <c r="B51" s="587"/>
      <c r="C51" s="97" t="s">
        <v>5284</v>
      </c>
      <c r="D51" s="50">
        <v>25501044</v>
      </c>
      <c r="E51" s="50" t="s">
        <v>37</v>
      </c>
      <c r="F51" s="79" t="s">
        <v>1156</v>
      </c>
      <c r="G51" s="105"/>
      <c r="H51" s="180"/>
      <c r="I51" s="105" t="s">
        <v>780</v>
      </c>
      <c r="J51" s="55">
        <v>0.65138888888888891</v>
      </c>
      <c r="K51" s="41">
        <f t="shared" si="6"/>
        <v>0.65138888888888891</v>
      </c>
      <c r="L51" s="70">
        <v>0.65208333333333335</v>
      </c>
      <c r="M51" s="70">
        <f t="shared" si="7"/>
        <v>0.65208333333333335</v>
      </c>
      <c r="N51" s="70">
        <v>0.67708333333333337</v>
      </c>
      <c r="O51" s="70">
        <f t="shared" si="11"/>
        <v>0.67708333333333337</v>
      </c>
      <c r="P51" s="70">
        <v>0.72222222222222221</v>
      </c>
      <c r="Q51" s="70">
        <f t="shared" si="8"/>
        <v>0.72222222222222221</v>
      </c>
      <c r="R51" s="70">
        <v>0.73402777777777772</v>
      </c>
      <c r="S51" s="70">
        <f t="shared" si="9"/>
        <v>0.73402777777777772</v>
      </c>
      <c r="T51" s="101">
        <v>0.74652777777777779</v>
      </c>
      <c r="U51" s="101">
        <f t="shared" si="10"/>
        <v>0.74652777777777779</v>
      </c>
      <c r="V51" s="541">
        <v>80</v>
      </c>
      <c r="W51" s="110"/>
    </row>
    <row r="52" spans="1:23" ht="21" customHeight="1" x14ac:dyDescent="0.25">
      <c r="A52" s="586" t="s">
        <v>276</v>
      </c>
      <c r="B52" s="587"/>
      <c r="C52" s="97" t="s">
        <v>5285</v>
      </c>
      <c r="D52" s="50">
        <v>72685921</v>
      </c>
      <c r="E52" s="174" t="s">
        <v>138</v>
      </c>
      <c r="F52" s="142" t="s">
        <v>28</v>
      </c>
      <c r="G52" s="50" t="s">
        <v>515</v>
      </c>
      <c r="H52" s="182"/>
      <c r="I52" s="50" t="s">
        <v>4320</v>
      </c>
      <c r="J52" s="55">
        <v>0.65277777777777779</v>
      </c>
      <c r="K52" s="41">
        <f t="shared" si="6"/>
        <v>0.65277777777777779</v>
      </c>
      <c r="L52" s="70">
        <v>0.67569444444444449</v>
      </c>
      <c r="M52" s="70">
        <f t="shared" si="7"/>
        <v>0.67569444444444449</v>
      </c>
      <c r="N52" s="70">
        <v>0.68194444444444446</v>
      </c>
      <c r="O52" s="70">
        <f t="shared" si="11"/>
        <v>0.68194444444444446</v>
      </c>
      <c r="P52" s="70">
        <v>0.72569444444444442</v>
      </c>
      <c r="Q52" s="70">
        <f t="shared" si="8"/>
        <v>0.72569444444444442</v>
      </c>
      <c r="R52" s="70">
        <v>0.73819444444444449</v>
      </c>
      <c r="S52" s="41">
        <f t="shared" si="9"/>
        <v>0.73819444444444449</v>
      </c>
      <c r="T52" s="101">
        <v>0.75069444444444444</v>
      </c>
      <c r="U52" s="101">
        <f t="shared" si="10"/>
        <v>0.75069444444444444</v>
      </c>
      <c r="V52" s="541">
        <v>80</v>
      </c>
      <c r="W52" s="110"/>
    </row>
    <row r="53" spans="1:23" ht="21" customHeight="1" x14ac:dyDescent="0.25">
      <c r="A53" s="586" t="s">
        <v>279</v>
      </c>
      <c r="B53" s="587"/>
      <c r="C53" s="97" t="s">
        <v>5286</v>
      </c>
      <c r="D53" s="50">
        <v>22501768</v>
      </c>
      <c r="E53" s="21" t="s">
        <v>5173</v>
      </c>
      <c r="F53" s="142" t="s">
        <v>28</v>
      </c>
      <c r="G53" s="96"/>
      <c r="H53" s="96"/>
      <c r="I53" s="96" t="s">
        <v>302</v>
      </c>
      <c r="J53" s="55">
        <v>0.67777777777777781</v>
      </c>
      <c r="K53" s="41">
        <f t="shared" si="6"/>
        <v>0.67777777777777781</v>
      </c>
      <c r="L53" s="70">
        <v>0.68055555555555558</v>
      </c>
      <c r="M53" s="70">
        <f t="shared" si="7"/>
        <v>0.68055555555555558</v>
      </c>
      <c r="N53" s="70">
        <v>0.68819444444444444</v>
      </c>
      <c r="O53" s="41">
        <f t="shared" si="11"/>
        <v>0.68819444444444444</v>
      </c>
      <c r="P53" s="71">
        <v>0.73263888888888884</v>
      </c>
      <c r="Q53" s="41">
        <f t="shared" si="8"/>
        <v>0.73263888888888884</v>
      </c>
      <c r="R53" s="41">
        <v>0.74375000000000002</v>
      </c>
      <c r="S53" s="41">
        <f t="shared" si="9"/>
        <v>0.74375000000000002</v>
      </c>
      <c r="T53" s="126">
        <v>0.75486111111111109</v>
      </c>
      <c r="U53" s="72">
        <f t="shared" si="10"/>
        <v>0.75486111111111109</v>
      </c>
      <c r="V53" s="541">
        <v>80</v>
      </c>
      <c r="W53" s="110"/>
    </row>
    <row r="54" spans="1:23" ht="21" customHeight="1" x14ac:dyDescent="0.25">
      <c r="A54" s="586" t="s">
        <v>283</v>
      </c>
      <c r="B54" s="587"/>
      <c r="C54" s="152" t="s">
        <v>5287</v>
      </c>
      <c r="D54" s="50">
        <v>62476266</v>
      </c>
      <c r="E54" s="50" t="s">
        <v>84</v>
      </c>
      <c r="F54" s="79" t="s">
        <v>1156</v>
      </c>
      <c r="G54" s="184" t="s">
        <v>226</v>
      </c>
      <c r="H54" s="182"/>
      <c r="I54" s="50" t="s">
        <v>117</v>
      </c>
      <c r="J54" s="55">
        <v>0.6791666666666667</v>
      </c>
      <c r="K54" s="41">
        <f t="shared" si="6"/>
        <v>0.6791666666666667</v>
      </c>
      <c r="L54" s="70">
        <v>0.68611111111111112</v>
      </c>
      <c r="M54" s="70">
        <f t="shared" si="7"/>
        <v>0.68611111111111112</v>
      </c>
      <c r="N54" s="70"/>
      <c r="O54" s="41">
        <f t="shared" si="11"/>
        <v>0</v>
      </c>
      <c r="P54" s="71">
        <v>0.73541666666666672</v>
      </c>
      <c r="Q54" s="41">
        <f t="shared" si="8"/>
        <v>0.73541666666666672</v>
      </c>
      <c r="R54" s="41">
        <v>0.74722222222222223</v>
      </c>
      <c r="S54" s="41">
        <f t="shared" si="9"/>
        <v>0.74722222222222223</v>
      </c>
      <c r="T54" s="126">
        <v>0.76111111111111107</v>
      </c>
      <c r="U54" s="72">
        <f t="shared" si="10"/>
        <v>0.76111111111111107</v>
      </c>
      <c r="V54" s="541">
        <v>80</v>
      </c>
      <c r="W54" s="110"/>
    </row>
    <row r="55" spans="1:23" ht="21" customHeight="1" x14ac:dyDescent="0.25">
      <c r="A55" s="589"/>
      <c r="B55" s="589"/>
    </row>
    <row r="56" spans="1:23" ht="21" customHeight="1" x14ac:dyDescent="0.25">
      <c r="A56" s="589"/>
      <c r="B56" s="589"/>
    </row>
    <row r="57" spans="1:23" ht="21" customHeight="1" x14ac:dyDescent="0.25">
      <c r="A57" s="589"/>
      <c r="B57" s="589"/>
    </row>
    <row r="58" spans="1:23" ht="21" customHeight="1" x14ac:dyDescent="0.25">
      <c r="A58" s="589"/>
      <c r="B58" s="589"/>
    </row>
    <row r="59" spans="1:23" ht="21" customHeight="1" x14ac:dyDescent="0.25">
      <c r="A59" s="589"/>
      <c r="B59" s="589"/>
    </row>
    <row r="60" spans="1:23" ht="21" customHeight="1" x14ac:dyDescent="0.25">
      <c r="A60" s="589"/>
      <c r="B60" s="589"/>
    </row>
    <row r="61" spans="1:23" ht="21" customHeight="1" x14ac:dyDescent="0.25">
      <c r="A61" s="589"/>
      <c r="B61" s="589"/>
    </row>
    <row r="62" spans="1:23" ht="21" customHeight="1" x14ac:dyDescent="0.25">
      <c r="A62" s="589"/>
      <c r="B62" s="589"/>
    </row>
    <row r="63" spans="1:23" ht="21" customHeight="1" x14ac:dyDescent="0.25">
      <c r="A63" s="589"/>
      <c r="B63" s="589"/>
    </row>
    <row r="64" spans="1:23" ht="21" customHeight="1" x14ac:dyDescent="0.25">
      <c r="A64" s="589"/>
      <c r="B64" s="589"/>
    </row>
    <row r="65" spans="1:8" ht="21" customHeight="1" x14ac:dyDescent="0.25">
      <c r="A65" s="589"/>
      <c r="B65" s="589"/>
    </row>
    <row r="66" spans="1:8" ht="18" customHeight="1" x14ac:dyDescent="0.25"/>
    <row r="67" spans="1:8" ht="15.75" customHeight="1" x14ac:dyDescent="0.25">
      <c r="B67" t="s">
        <v>6768</v>
      </c>
      <c r="C67" t="s">
        <v>6769</v>
      </c>
      <c r="D67" t="s">
        <v>6770</v>
      </c>
      <c r="E67" t="s">
        <v>6771</v>
      </c>
      <c r="F67" t="s">
        <v>6772</v>
      </c>
      <c r="G67" t="s">
        <v>6773</v>
      </c>
      <c r="H67" t="s">
        <v>6774</v>
      </c>
    </row>
    <row r="68" spans="1:8" ht="18" customHeight="1" x14ac:dyDescent="0.25"/>
    <row r="69" spans="1:8" ht="18" customHeight="1" x14ac:dyDescent="0.25"/>
    <row r="70" spans="1:8" ht="18" customHeight="1" x14ac:dyDescent="0.25"/>
    <row r="71" spans="1:8" ht="18" customHeight="1" x14ac:dyDescent="0.25"/>
    <row r="72" spans="1:8" ht="18" customHeight="1" x14ac:dyDescent="0.25"/>
    <row r="73" spans="1:8" ht="18" customHeight="1" x14ac:dyDescent="0.25"/>
    <row r="74" spans="1:8" ht="18" customHeight="1" x14ac:dyDescent="0.25"/>
    <row r="75" spans="1:8" ht="18" customHeight="1" x14ac:dyDescent="0.25"/>
    <row r="76" spans="1:8" ht="18" customHeight="1" x14ac:dyDescent="0.25"/>
    <row r="77" spans="1:8" ht="18" customHeight="1" x14ac:dyDescent="0.25"/>
    <row r="78" spans="1:8" ht="18" customHeight="1" x14ac:dyDescent="0.25"/>
    <row r="79" spans="1:8" ht="18" customHeight="1" x14ac:dyDescent="0.25"/>
    <row r="80" spans="1:8" ht="18" customHeight="1" x14ac:dyDescent="0.25"/>
    <row r="81" spans="2:6" ht="18" customHeight="1" x14ac:dyDescent="0.25"/>
    <row r="82" spans="2:6" ht="18" customHeight="1" x14ac:dyDescent="0.25"/>
    <row r="83" spans="2:6" ht="18" customHeight="1" x14ac:dyDescent="0.25"/>
    <row r="84" spans="2:6" ht="18" customHeight="1" x14ac:dyDescent="0.25"/>
    <row r="85" spans="2:6" ht="18" customHeight="1" x14ac:dyDescent="0.25"/>
    <row r="86" spans="2:6" ht="18" customHeight="1" x14ac:dyDescent="0.25"/>
    <row r="87" spans="2:6" ht="18" customHeight="1" x14ac:dyDescent="0.25"/>
    <row r="88" spans="2:6" ht="18" customHeight="1" x14ac:dyDescent="0.25"/>
    <row r="89" spans="2:6" ht="18" customHeight="1" x14ac:dyDescent="0.25"/>
    <row r="90" spans="2:6" ht="21" customHeight="1" x14ac:dyDescent="0.25"/>
    <row r="91" spans="2:6" ht="15.75" customHeight="1" x14ac:dyDescent="0.25">
      <c r="B91" t="s">
        <v>6768</v>
      </c>
      <c r="C91" t="s">
        <v>6769</v>
      </c>
      <c r="D91" t="s">
        <v>6770</v>
      </c>
      <c r="E91" t="s">
        <v>6771</v>
      </c>
      <c r="F91" t="s">
        <v>6772</v>
      </c>
    </row>
    <row r="92" spans="2:6" ht="15.75" customHeight="1" x14ac:dyDescent="0.25"/>
    <row r="93" spans="2:6" ht="15.75" customHeight="1" x14ac:dyDescent="0.25"/>
    <row r="94" spans="2:6" ht="21" customHeight="1" x14ac:dyDescent="0.25"/>
    <row r="95" spans="2:6" ht="21" customHeight="1" x14ac:dyDescent="0.25"/>
    <row r="96" spans="2:6" ht="18.75" customHeight="1" x14ac:dyDescent="0.25"/>
    <row r="97" spans="3:9" ht="15.75" customHeight="1" x14ac:dyDescent="0.25"/>
    <row r="98" spans="3:9" ht="15.75" customHeight="1" x14ac:dyDescent="0.25"/>
    <row r="99" spans="3:9" ht="18.75" customHeight="1" x14ac:dyDescent="0.25"/>
    <row r="103" spans="3:9" x14ac:dyDescent="0.25">
      <c r="C103" t="s">
        <v>6768</v>
      </c>
      <c r="D103" t="s">
        <v>6769</v>
      </c>
      <c r="E103" t="s">
        <v>6770</v>
      </c>
      <c r="F103" t="s">
        <v>6771</v>
      </c>
      <c r="G103" t="s">
        <v>6772</v>
      </c>
      <c r="H103" t="s">
        <v>6773</v>
      </c>
      <c r="I103" t="s">
        <v>6774</v>
      </c>
    </row>
    <row r="104" spans="3:9" ht="15.75" customHeight="1" x14ac:dyDescent="0.25"/>
    <row r="105" spans="3:9" ht="15.75" customHeight="1" x14ac:dyDescent="0.25"/>
    <row r="106" spans="3:9" ht="15.75" customHeight="1" x14ac:dyDescent="0.25"/>
    <row r="107" spans="3:9" ht="15.75" customHeight="1" x14ac:dyDescent="0.25"/>
    <row r="108" spans="3:9" ht="15.75" customHeight="1" x14ac:dyDescent="0.25"/>
    <row r="109" spans="3:9" ht="15.75" customHeight="1" x14ac:dyDescent="0.25"/>
    <row r="110" spans="3:9" ht="15.75" customHeight="1" x14ac:dyDescent="0.25"/>
    <row r="111" spans="3:9" ht="18.75" customHeight="1" x14ac:dyDescent="0.25"/>
    <row r="112" spans="3:9" ht="15.75" customHeight="1" x14ac:dyDescent="0.25"/>
  </sheetData>
  <mergeCells count="70">
    <mergeCell ref="A64:B64"/>
    <mergeCell ref="A60:B60"/>
    <mergeCell ref="A49:B49"/>
    <mergeCell ref="A51:B51"/>
    <mergeCell ref="A11:B11"/>
    <mergeCell ref="A45:B45"/>
    <mergeCell ref="A63:B63"/>
    <mergeCell ref="A28:B28"/>
    <mergeCell ref="A13:B13"/>
    <mergeCell ref="A44:B44"/>
    <mergeCell ref="A39:B39"/>
    <mergeCell ref="A40:B40"/>
    <mergeCell ref="A48:B48"/>
    <mergeCell ref="A24:B24"/>
    <mergeCell ref="A30:B30"/>
    <mergeCell ref="A15:B15"/>
    <mergeCell ref="A61:B61"/>
    <mergeCell ref="A6:B6"/>
    <mergeCell ref="A54:B54"/>
    <mergeCell ref="A16:B16"/>
    <mergeCell ref="A7:B7"/>
    <mergeCell ref="A18:B18"/>
    <mergeCell ref="A12:B12"/>
    <mergeCell ref="A21:B21"/>
    <mergeCell ref="A19:B19"/>
    <mergeCell ref="A10:B10"/>
    <mergeCell ref="A59:B59"/>
    <mergeCell ref="A65:B65"/>
    <mergeCell ref="A25:B25"/>
    <mergeCell ref="A41:B41"/>
    <mergeCell ref="A46:B46"/>
    <mergeCell ref="A37:B37"/>
    <mergeCell ref="A56:B56"/>
    <mergeCell ref="A27:B27"/>
    <mergeCell ref="A55:B55"/>
    <mergeCell ref="A50:B50"/>
    <mergeCell ref="A26:B26"/>
    <mergeCell ref="A57:B57"/>
    <mergeCell ref="A33:B33"/>
    <mergeCell ref="A53:B53"/>
    <mergeCell ref="A62:B62"/>
    <mergeCell ref="A52:B52"/>
    <mergeCell ref="A43:B43"/>
    <mergeCell ref="T1:U1"/>
    <mergeCell ref="A47:B47"/>
    <mergeCell ref="A42:B42"/>
    <mergeCell ref="L1:M1"/>
    <mergeCell ref="A32:B32"/>
    <mergeCell ref="A5:B5"/>
    <mergeCell ref="A14:B14"/>
    <mergeCell ref="A23:B23"/>
    <mergeCell ref="A17:B17"/>
    <mergeCell ref="A8:B8"/>
    <mergeCell ref="A22:B22"/>
    <mergeCell ref="A35:B35"/>
    <mergeCell ref="A4:B4"/>
    <mergeCell ref="A20:B20"/>
    <mergeCell ref="A38:B38"/>
    <mergeCell ref="A29:B29"/>
    <mergeCell ref="A9:B9"/>
    <mergeCell ref="A31:B31"/>
    <mergeCell ref="A58:B58"/>
    <mergeCell ref="R1:S1"/>
    <mergeCell ref="A34:B34"/>
    <mergeCell ref="P1:Q1"/>
    <mergeCell ref="A36:B36"/>
    <mergeCell ref="A1:B1"/>
    <mergeCell ref="A3:B3"/>
    <mergeCell ref="N1:O1"/>
    <mergeCell ref="A2:B2"/>
  </mergeCells>
  <pageMargins left="0.7" right="0.7" top="0.75" bottom="0.75" header="0.3" footer="0.3"/>
  <pageSetup paperSize="9" fitToWidth="0" orientation="landscape"/>
  <tableParts count="3">
    <tablePart r:id="rId1"/>
    <tablePart r:id="rId2"/>
    <tablePart r:id="rId3"/>
  </tableParts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800-000000000000}">
  <sheetPr codeName="Hoja409">
    <pageSetUpPr fitToPage="1"/>
  </sheetPr>
  <dimension ref="A1:W111"/>
  <sheetViews>
    <sheetView topLeftCell="H76" workbookViewId="0">
      <selection activeCell="O90" sqref="O90"/>
    </sheetView>
  </sheetViews>
  <sheetFormatPr baseColWidth="10" defaultColWidth="9.140625" defaultRowHeight="15" x14ac:dyDescent="0.25"/>
  <cols>
    <col min="1" max="2" width="2.7109375" customWidth="1"/>
    <col min="3" max="3" width="44.85546875" customWidth="1"/>
    <col min="4" max="4" width="14.5703125" customWidth="1"/>
    <col min="5" max="5" width="21.85546875" customWidth="1"/>
    <col min="6" max="6" width="22" customWidth="1"/>
    <col min="7" max="7" width="21.140625" bestFit="1" customWidth="1"/>
    <col min="8" max="8" width="11.85546875" customWidth="1"/>
    <col min="9" max="9" width="25.140625" customWidth="1"/>
    <col min="10" max="10" width="13.28515625" customWidth="1"/>
    <col min="11" max="11" width="13.5703125" customWidth="1"/>
    <col min="12" max="12" width="14.28515625" customWidth="1"/>
    <col min="13" max="13" width="13.7109375" customWidth="1"/>
    <col min="14" max="15" width="14.7109375" customWidth="1"/>
    <col min="16" max="16" width="15.28515625" customWidth="1"/>
    <col min="17" max="17" width="14.85546875" customWidth="1"/>
    <col min="18" max="19" width="15.42578125" customWidth="1"/>
    <col min="20" max="20" width="17" customWidth="1"/>
    <col min="21" max="21" width="17.85546875" customWidth="1"/>
  </cols>
  <sheetData>
    <row r="1" spans="1:23" ht="46.5" customHeight="1" x14ac:dyDescent="0.25">
      <c r="A1" s="596" t="s">
        <v>0</v>
      </c>
      <c r="B1" s="597"/>
      <c r="C1" s="10" t="s">
        <v>1</v>
      </c>
      <c r="D1" s="10" t="s">
        <v>2</v>
      </c>
      <c r="E1" s="25" t="s">
        <v>3</v>
      </c>
      <c r="F1" s="20" t="s">
        <v>4</v>
      </c>
      <c r="G1" s="1" t="s">
        <v>5</v>
      </c>
      <c r="H1" s="35" t="s">
        <v>6</v>
      </c>
      <c r="I1" s="2" t="s">
        <v>7</v>
      </c>
      <c r="J1" s="3" t="s">
        <v>8</v>
      </c>
      <c r="K1" s="3" t="s">
        <v>9</v>
      </c>
      <c r="L1" s="593" t="s">
        <v>10</v>
      </c>
      <c r="M1" s="592"/>
      <c r="N1" s="599" t="s">
        <v>11</v>
      </c>
      <c r="O1" s="592"/>
      <c r="P1" s="595" t="s">
        <v>12</v>
      </c>
      <c r="Q1" s="592"/>
      <c r="R1" s="594" t="s">
        <v>13</v>
      </c>
      <c r="S1" s="592"/>
      <c r="T1" s="591" t="s">
        <v>14</v>
      </c>
      <c r="U1" s="592"/>
      <c r="W1" s="110"/>
    </row>
    <row r="2" spans="1:23" ht="21" customHeight="1" x14ac:dyDescent="0.25">
      <c r="A2" s="586" t="s">
        <v>15</v>
      </c>
      <c r="B2" s="587"/>
      <c r="C2" s="97" t="s">
        <v>5288</v>
      </c>
      <c r="D2" s="50">
        <v>40821586</v>
      </c>
      <c r="E2" s="50" t="s">
        <v>84</v>
      </c>
      <c r="F2" s="79" t="s">
        <v>5100</v>
      </c>
      <c r="G2" s="50"/>
      <c r="H2" s="182"/>
      <c r="I2" s="50" t="s">
        <v>632</v>
      </c>
      <c r="J2" s="55">
        <v>0.34652777777777782</v>
      </c>
      <c r="K2" s="41">
        <f t="shared" ref="K2:K42" si="0">J2+$K$60</f>
        <v>0.34652777777777782</v>
      </c>
      <c r="L2" s="55">
        <v>0.34722222222222221</v>
      </c>
      <c r="M2" s="55">
        <f t="shared" ref="M2:M42" si="1">L2+$M$61</f>
        <v>0.34722222222222221</v>
      </c>
      <c r="N2" s="70">
        <v>0.35486111111111113</v>
      </c>
      <c r="O2" s="41">
        <f t="shared" ref="O2:O42" si="2">N2+$O$61</f>
        <v>0.35486111111111113</v>
      </c>
      <c r="P2" s="71">
        <v>0.39791666666666659</v>
      </c>
      <c r="Q2" s="41">
        <f t="shared" ref="Q2:Q42" si="3">P2+$Q$61</f>
        <v>0.39791666666666659</v>
      </c>
      <c r="R2" s="41">
        <v>0.41111111111111109</v>
      </c>
      <c r="S2" s="41">
        <f t="shared" ref="S2:S42" si="4">R2+$S$61</f>
        <v>0.41111111111111109</v>
      </c>
      <c r="T2" s="126">
        <v>0.43263888888888891</v>
      </c>
      <c r="U2" s="72">
        <f t="shared" ref="U2:U42" si="5">T2+$U$61</f>
        <v>0.43263888888888891</v>
      </c>
      <c r="V2" s="539">
        <v>0</v>
      </c>
      <c r="W2" s="539"/>
    </row>
    <row r="3" spans="1:23" ht="21" customHeight="1" x14ac:dyDescent="0.25">
      <c r="A3" s="586" t="s">
        <v>21</v>
      </c>
      <c r="B3" s="587"/>
      <c r="C3" s="148" t="s">
        <v>5289</v>
      </c>
      <c r="D3" s="50">
        <v>46208811</v>
      </c>
      <c r="E3" s="201" t="s">
        <v>623</v>
      </c>
      <c r="F3" s="79" t="s">
        <v>305</v>
      </c>
      <c r="G3" s="105" t="s">
        <v>370</v>
      </c>
      <c r="H3" s="334"/>
      <c r="I3" s="256" t="s">
        <v>4916</v>
      </c>
      <c r="J3" s="55">
        <v>0.34861111111111109</v>
      </c>
      <c r="K3" s="41">
        <f t="shared" si="0"/>
        <v>0.34861111111111109</v>
      </c>
      <c r="L3" s="55">
        <v>0.35416666666666669</v>
      </c>
      <c r="M3" s="55">
        <f t="shared" si="1"/>
        <v>0.35416666666666669</v>
      </c>
      <c r="N3" s="70">
        <v>0.36041666666666672</v>
      </c>
      <c r="O3" s="41">
        <f t="shared" si="2"/>
        <v>0.36041666666666672</v>
      </c>
      <c r="P3" s="71">
        <v>0.40486111111111112</v>
      </c>
      <c r="Q3" s="41">
        <f t="shared" si="3"/>
        <v>0.40486111111111112</v>
      </c>
      <c r="R3" s="41">
        <v>0.42291666666666672</v>
      </c>
      <c r="S3" s="41">
        <f t="shared" si="4"/>
        <v>0.42291666666666672</v>
      </c>
      <c r="T3" s="126">
        <v>0.43888888888888888</v>
      </c>
      <c r="U3" s="72">
        <f t="shared" si="5"/>
        <v>0.43888888888888888</v>
      </c>
      <c r="V3" s="539">
        <v>80</v>
      </c>
      <c r="W3" s="539">
        <v>30</v>
      </c>
    </row>
    <row r="4" spans="1:23" ht="21" customHeight="1" x14ac:dyDescent="0.25">
      <c r="A4" s="586" t="s">
        <v>26</v>
      </c>
      <c r="B4" s="587"/>
      <c r="C4" s="97" t="s">
        <v>5290</v>
      </c>
      <c r="D4" s="50">
        <v>76577895</v>
      </c>
      <c r="E4" s="21" t="s">
        <v>429</v>
      </c>
      <c r="F4" s="79" t="s">
        <v>5100</v>
      </c>
      <c r="G4" s="105"/>
      <c r="H4" s="180"/>
      <c r="I4" s="105" t="s">
        <v>780</v>
      </c>
      <c r="J4" s="55">
        <v>0.35</v>
      </c>
      <c r="K4" s="41">
        <f t="shared" si="0"/>
        <v>0.35</v>
      </c>
      <c r="L4" s="55">
        <v>0.35972222222222222</v>
      </c>
      <c r="M4" s="55">
        <f t="shared" si="1"/>
        <v>0.35972222222222222</v>
      </c>
      <c r="N4" s="70">
        <v>0.36736111111111108</v>
      </c>
      <c r="O4" s="41">
        <f t="shared" si="2"/>
        <v>0.36736111111111108</v>
      </c>
      <c r="P4" s="71">
        <v>0.41249999999999998</v>
      </c>
      <c r="Q4" s="41">
        <f t="shared" si="3"/>
        <v>0.41249999999999998</v>
      </c>
      <c r="R4" s="41">
        <v>0.43194444444444452</v>
      </c>
      <c r="S4" s="41">
        <f t="shared" si="4"/>
        <v>0.43194444444444452</v>
      </c>
      <c r="T4" s="126">
        <v>0.44374999999999998</v>
      </c>
      <c r="U4" s="72">
        <f t="shared" si="5"/>
        <v>0.44374999999999998</v>
      </c>
      <c r="V4" s="539">
        <v>80</v>
      </c>
      <c r="W4" s="539"/>
    </row>
    <row r="5" spans="1:23" ht="21" customHeight="1" x14ac:dyDescent="0.25">
      <c r="A5" s="586" t="s">
        <v>30</v>
      </c>
      <c r="B5" s="587"/>
      <c r="C5" s="97" t="s">
        <v>5291</v>
      </c>
      <c r="D5" s="50">
        <v>74815362</v>
      </c>
      <c r="E5" s="174" t="s">
        <v>1358</v>
      </c>
      <c r="F5" s="79" t="s">
        <v>1156</v>
      </c>
      <c r="G5" s="256"/>
      <c r="H5" s="256"/>
      <c r="I5" s="256" t="s">
        <v>4916</v>
      </c>
      <c r="J5" s="55">
        <v>0.3527777777777778</v>
      </c>
      <c r="K5" s="41">
        <f t="shared" si="0"/>
        <v>0.3527777777777778</v>
      </c>
      <c r="L5" s="55">
        <v>0.36666666666666659</v>
      </c>
      <c r="M5" s="55">
        <f t="shared" si="1"/>
        <v>0.36666666666666659</v>
      </c>
      <c r="N5" s="70">
        <v>0.37291666666666667</v>
      </c>
      <c r="O5" s="41">
        <f t="shared" si="2"/>
        <v>0.37291666666666667</v>
      </c>
      <c r="P5" s="71">
        <v>0.41805555555555562</v>
      </c>
      <c r="Q5" s="41">
        <f t="shared" si="3"/>
        <v>0.41805555555555562</v>
      </c>
      <c r="R5" s="41">
        <v>0.43680555555555561</v>
      </c>
      <c r="S5" s="41">
        <f t="shared" si="4"/>
        <v>0.43680555555555561</v>
      </c>
      <c r="T5" s="126">
        <v>0.45</v>
      </c>
      <c r="U5" s="72">
        <f t="shared" si="5"/>
        <v>0.45</v>
      </c>
      <c r="V5" s="539">
        <v>80</v>
      </c>
      <c r="W5" s="539"/>
    </row>
    <row r="6" spans="1:23" ht="21" customHeight="1" x14ac:dyDescent="0.25">
      <c r="A6" s="586" t="s">
        <v>35</v>
      </c>
      <c r="B6" s="587"/>
      <c r="C6" s="97" t="s">
        <v>5292</v>
      </c>
      <c r="D6" s="50">
        <v>47358085</v>
      </c>
      <c r="E6" s="50" t="s">
        <v>84</v>
      </c>
      <c r="F6" s="79" t="s">
        <v>5100</v>
      </c>
      <c r="G6" s="184" t="s">
        <v>226</v>
      </c>
      <c r="H6" s="182"/>
      <c r="I6" s="50" t="s">
        <v>1407</v>
      </c>
      <c r="J6" s="55">
        <v>0.35625000000000001</v>
      </c>
      <c r="K6" s="41">
        <f t="shared" si="0"/>
        <v>0.35625000000000001</v>
      </c>
      <c r="L6" s="55">
        <v>0.37152777777777779</v>
      </c>
      <c r="M6" s="55">
        <f t="shared" si="1"/>
        <v>0.37152777777777779</v>
      </c>
      <c r="N6" s="70">
        <v>0.37638888888888888</v>
      </c>
      <c r="O6" s="41">
        <f t="shared" si="2"/>
        <v>0.37638888888888888</v>
      </c>
      <c r="P6" s="71">
        <v>0.43263888888888891</v>
      </c>
      <c r="Q6" s="41">
        <f t="shared" si="3"/>
        <v>0.43263888888888891</v>
      </c>
      <c r="R6" s="41">
        <v>0.44861111111111113</v>
      </c>
      <c r="S6" s="41">
        <f t="shared" si="4"/>
        <v>0.44861111111111113</v>
      </c>
      <c r="T6" s="126">
        <v>0.46944444444444439</v>
      </c>
      <c r="U6" s="72">
        <f t="shared" si="5"/>
        <v>0.46944444444444439</v>
      </c>
      <c r="V6" s="539">
        <v>80</v>
      </c>
      <c r="W6" s="539"/>
    </row>
    <row r="7" spans="1:23" ht="21" customHeight="1" x14ac:dyDescent="0.25">
      <c r="A7" s="586" t="s">
        <v>40</v>
      </c>
      <c r="B7" s="587"/>
      <c r="C7" s="97" t="s">
        <v>5293</v>
      </c>
      <c r="D7" s="50">
        <v>4449562</v>
      </c>
      <c r="E7" s="174" t="s">
        <v>1358</v>
      </c>
      <c r="F7" s="79" t="s">
        <v>5100</v>
      </c>
      <c r="G7" s="105" t="s">
        <v>146</v>
      </c>
      <c r="H7" s="356" t="s">
        <v>108</v>
      </c>
      <c r="I7" s="186" t="s">
        <v>159</v>
      </c>
      <c r="J7" s="55">
        <v>0.35833333333333328</v>
      </c>
      <c r="K7" s="41">
        <f t="shared" si="0"/>
        <v>0.35833333333333328</v>
      </c>
      <c r="L7" s="55">
        <v>0.37638888888888888</v>
      </c>
      <c r="M7" s="55">
        <f t="shared" si="1"/>
        <v>0.37638888888888888</v>
      </c>
      <c r="N7" s="70">
        <v>0.38194444444444442</v>
      </c>
      <c r="O7" s="41">
        <f t="shared" si="2"/>
        <v>0.38194444444444442</v>
      </c>
      <c r="P7" s="71">
        <v>0.43402777777777779</v>
      </c>
      <c r="Q7" s="41">
        <f t="shared" si="3"/>
        <v>0.43402777777777779</v>
      </c>
      <c r="R7" s="41">
        <v>0.44444444444444442</v>
      </c>
      <c r="S7" s="41">
        <f t="shared" si="4"/>
        <v>0.44444444444444442</v>
      </c>
      <c r="T7" s="126">
        <v>0.4548611111111111</v>
      </c>
      <c r="U7" s="72">
        <f t="shared" si="5"/>
        <v>0.4548611111111111</v>
      </c>
      <c r="V7" s="539">
        <v>130</v>
      </c>
      <c r="W7" s="539"/>
    </row>
    <row r="8" spans="1:23" ht="21" customHeight="1" x14ac:dyDescent="0.25">
      <c r="A8" s="586" t="s">
        <v>43</v>
      </c>
      <c r="B8" s="587"/>
      <c r="C8" s="148" t="s">
        <v>5294</v>
      </c>
      <c r="D8" s="50">
        <v>71428269</v>
      </c>
      <c r="E8" s="174" t="s">
        <v>1358</v>
      </c>
      <c r="F8" s="79" t="s">
        <v>5100</v>
      </c>
      <c r="G8" s="184" t="s">
        <v>1258</v>
      </c>
      <c r="H8" s="256"/>
      <c r="I8" s="256" t="s">
        <v>4916</v>
      </c>
      <c r="J8" s="55">
        <v>0.36041666666666672</v>
      </c>
      <c r="K8" s="41">
        <f t="shared" si="0"/>
        <v>0.36041666666666672</v>
      </c>
      <c r="L8" s="55">
        <v>0.38124999999999998</v>
      </c>
      <c r="M8" s="55">
        <f t="shared" si="1"/>
        <v>0.38124999999999998</v>
      </c>
      <c r="N8" s="70">
        <v>0.38541666666666669</v>
      </c>
      <c r="O8" s="41">
        <f t="shared" si="2"/>
        <v>0.38541666666666669</v>
      </c>
      <c r="P8" s="71">
        <v>0.43611111111111112</v>
      </c>
      <c r="Q8" s="41">
        <f t="shared" si="3"/>
        <v>0.43611111111111112</v>
      </c>
      <c r="R8" s="41">
        <v>0.45</v>
      </c>
      <c r="S8" s="41">
        <f t="shared" si="4"/>
        <v>0.45</v>
      </c>
      <c r="T8" s="126">
        <v>0.46180555555555558</v>
      </c>
      <c r="U8" s="72">
        <f t="shared" si="5"/>
        <v>0.46180555555555558</v>
      </c>
      <c r="V8" s="539">
        <v>80</v>
      </c>
      <c r="W8" s="539">
        <v>50</v>
      </c>
    </row>
    <row r="9" spans="1:23" ht="21" customHeight="1" x14ac:dyDescent="0.25">
      <c r="A9" s="586" t="s">
        <v>48</v>
      </c>
      <c r="B9" s="587"/>
      <c r="C9" s="97" t="s">
        <v>5295</v>
      </c>
      <c r="D9" s="50">
        <v>40000742</v>
      </c>
      <c r="E9" s="174" t="s">
        <v>1358</v>
      </c>
      <c r="F9" s="79" t="s">
        <v>1156</v>
      </c>
      <c r="G9" s="256"/>
      <c r="H9" s="356" t="s">
        <v>108</v>
      </c>
      <c r="I9" s="256" t="s">
        <v>4916</v>
      </c>
      <c r="J9" s="55">
        <v>0.36249999999999999</v>
      </c>
      <c r="K9" s="41">
        <f t="shared" si="0"/>
        <v>0.36249999999999999</v>
      </c>
      <c r="L9" s="55">
        <v>0.38541666666666669</v>
      </c>
      <c r="M9" s="55">
        <f t="shared" si="1"/>
        <v>0.38541666666666669</v>
      </c>
      <c r="N9" s="70">
        <v>0.38958333333333328</v>
      </c>
      <c r="O9" s="41">
        <f t="shared" si="2"/>
        <v>0.38958333333333328</v>
      </c>
      <c r="P9" s="71">
        <v>0.44861111111111113</v>
      </c>
      <c r="Q9" s="41">
        <f t="shared" si="3"/>
        <v>0.44861111111111113</v>
      </c>
      <c r="R9" s="41">
        <v>0.46041666666666659</v>
      </c>
      <c r="S9" s="41">
        <f t="shared" si="4"/>
        <v>0.46041666666666659</v>
      </c>
      <c r="T9" s="126">
        <v>0.47222222222222221</v>
      </c>
      <c r="U9" s="72">
        <f t="shared" si="5"/>
        <v>0.47222222222222221</v>
      </c>
      <c r="V9" s="539">
        <v>80</v>
      </c>
      <c r="W9" s="539"/>
    </row>
    <row r="10" spans="1:23" ht="21" customHeight="1" x14ac:dyDescent="0.25">
      <c r="A10" s="586" t="s">
        <v>54</v>
      </c>
      <c r="B10" s="587"/>
      <c r="C10" s="148" t="s">
        <v>5296</v>
      </c>
      <c r="D10" s="50">
        <v>46782270</v>
      </c>
      <c r="E10" s="201" t="s">
        <v>623</v>
      </c>
      <c r="F10" s="79" t="s">
        <v>60</v>
      </c>
      <c r="G10" s="50" t="s">
        <v>5297</v>
      </c>
      <c r="H10" s="182"/>
      <c r="I10" s="50" t="s">
        <v>823</v>
      </c>
      <c r="J10" s="55">
        <v>0.36319444444444438</v>
      </c>
      <c r="K10" s="41">
        <f t="shared" si="0"/>
        <v>0.36319444444444438</v>
      </c>
      <c r="L10" s="70">
        <v>0.38958333333333328</v>
      </c>
      <c r="M10" s="70">
        <f t="shared" si="1"/>
        <v>0.38958333333333328</v>
      </c>
      <c r="N10" s="70">
        <v>0.40486111111111112</v>
      </c>
      <c r="O10" s="41">
        <f t="shared" si="2"/>
        <v>0.40486111111111112</v>
      </c>
      <c r="P10" s="71">
        <v>0.45069444444444451</v>
      </c>
      <c r="Q10" s="41">
        <f t="shared" si="3"/>
        <v>0.45069444444444451</v>
      </c>
      <c r="R10" s="41">
        <v>0.46944444444444439</v>
      </c>
      <c r="S10" s="41">
        <f t="shared" si="4"/>
        <v>0.46944444444444439</v>
      </c>
      <c r="T10" s="126">
        <v>0.4861111111111111</v>
      </c>
      <c r="U10" s="72">
        <f t="shared" si="5"/>
        <v>0.4861111111111111</v>
      </c>
      <c r="V10" s="539">
        <v>80</v>
      </c>
      <c r="W10" s="539">
        <v>40</v>
      </c>
    </row>
    <row r="11" spans="1:23" s="46" customFormat="1" ht="21" customHeight="1" x14ac:dyDescent="0.25">
      <c r="A11" s="586" t="s">
        <v>58</v>
      </c>
      <c r="B11" s="587"/>
      <c r="C11" s="97" t="s">
        <v>5298</v>
      </c>
      <c r="D11" s="50">
        <v>74586419</v>
      </c>
      <c r="E11" s="174" t="s">
        <v>138</v>
      </c>
      <c r="F11" s="79" t="s">
        <v>5100</v>
      </c>
      <c r="G11" s="256"/>
      <c r="H11" s="334"/>
      <c r="I11" s="256" t="s">
        <v>4916</v>
      </c>
      <c r="J11" s="55">
        <v>0.36041666666666672</v>
      </c>
      <c r="K11" s="41">
        <f t="shared" si="0"/>
        <v>0.36041666666666672</v>
      </c>
      <c r="L11" s="70">
        <v>0.40486111111111112</v>
      </c>
      <c r="M11" s="70">
        <f t="shared" si="1"/>
        <v>0.40486111111111112</v>
      </c>
      <c r="N11" s="70">
        <v>0.41249999999999998</v>
      </c>
      <c r="O11" s="41">
        <f t="shared" si="2"/>
        <v>0.41249999999999998</v>
      </c>
      <c r="P11" s="71">
        <v>0.45763888888888887</v>
      </c>
      <c r="Q11" s="41">
        <f t="shared" si="3"/>
        <v>0.45763888888888887</v>
      </c>
      <c r="R11" s="41">
        <v>0.47222222222222221</v>
      </c>
      <c r="S11" s="41">
        <f t="shared" si="4"/>
        <v>0.47222222222222221</v>
      </c>
      <c r="T11" s="126">
        <v>0.48333333333333328</v>
      </c>
      <c r="U11" s="72">
        <f t="shared" si="5"/>
        <v>0.48333333333333328</v>
      </c>
      <c r="V11" s="539">
        <v>80</v>
      </c>
      <c r="W11" s="539"/>
    </row>
    <row r="12" spans="1:23" ht="21" customHeight="1" x14ac:dyDescent="0.25">
      <c r="A12" s="586" t="s">
        <v>64</v>
      </c>
      <c r="B12" s="587"/>
      <c r="C12" s="97" t="s">
        <v>5299</v>
      </c>
      <c r="D12" s="50">
        <v>47038167</v>
      </c>
      <c r="E12" s="201" t="s">
        <v>623</v>
      </c>
      <c r="F12" s="79" t="s">
        <v>5100</v>
      </c>
      <c r="G12" s="50"/>
      <c r="H12" s="182"/>
      <c r="I12" s="50" t="s">
        <v>1439</v>
      </c>
      <c r="J12" s="55">
        <v>0.3659722222222222</v>
      </c>
      <c r="K12" s="41">
        <f t="shared" si="0"/>
        <v>0.3659722222222222</v>
      </c>
      <c r="L12" s="70">
        <v>0.41458333333333341</v>
      </c>
      <c r="M12" s="70">
        <f t="shared" si="1"/>
        <v>0.41458333333333341</v>
      </c>
      <c r="N12" s="70">
        <v>0.4201388888888889</v>
      </c>
      <c r="O12" s="41">
        <f t="shared" si="2"/>
        <v>0.4201388888888889</v>
      </c>
      <c r="P12" s="71">
        <v>0.46666666666666667</v>
      </c>
      <c r="Q12" s="41">
        <f t="shared" si="3"/>
        <v>0.46666666666666667</v>
      </c>
      <c r="R12" s="41">
        <v>0.4861111111111111</v>
      </c>
      <c r="S12" s="41">
        <f t="shared" si="4"/>
        <v>0.4861111111111111</v>
      </c>
      <c r="T12" s="126">
        <v>0.5</v>
      </c>
      <c r="U12" s="72">
        <f t="shared" si="5"/>
        <v>0.5</v>
      </c>
      <c r="V12" s="539">
        <v>80</v>
      </c>
      <c r="W12" s="539"/>
    </row>
    <row r="13" spans="1:23" ht="21" customHeight="1" x14ac:dyDescent="0.25">
      <c r="A13" s="586" t="s">
        <v>67</v>
      </c>
      <c r="B13" s="587"/>
      <c r="C13" s="97" t="s">
        <v>5300</v>
      </c>
      <c r="D13" s="50">
        <v>45583852</v>
      </c>
      <c r="E13" s="174" t="s">
        <v>138</v>
      </c>
      <c r="F13" s="79" t="s">
        <v>5100</v>
      </c>
      <c r="G13" s="256"/>
      <c r="H13" s="334"/>
      <c r="I13" s="256" t="s">
        <v>5301</v>
      </c>
      <c r="J13" s="55">
        <v>0.36666666666666659</v>
      </c>
      <c r="K13" s="41">
        <f t="shared" si="0"/>
        <v>0.36666666666666659</v>
      </c>
      <c r="L13" s="70">
        <v>0.41041666666666671</v>
      </c>
      <c r="M13" s="70">
        <f t="shared" si="1"/>
        <v>0.41041666666666671</v>
      </c>
      <c r="N13" s="70">
        <v>0.41736111111111113</v>
      </c>
      <c r="O13" s="41">
        <f t="shared" si="2"/>
        <v>0.41736111111111113</v>
      </c>
      <c r="P13" s="71">
        <v>0.46180555555555558</v>
      </c>
      <c r="Q13" s="41">
        <f t="shared" si="3"/>
        <v>0.46180555555555558</v>
      </c>
      <c r="R13" s="41">
        <v>0.48333333333333328</v>
      </c>
      <c r="S13" s="41">
        <f t="shared" si="4"/>
        <v>0.48333333333333328</v>
      </c>
      <c r="T13" s="126">
        <v>0.49583333333333329</v>
      </c>
      <c r="U13" s="72">
        <f t="shared" si="5"/>
        <v>0.49583333333333329</v>
      </c>
      <c r="V13" s="539">
        <v>80</v>
      </c>
      <c r="W13" s="539"/>
    </row>
    <row r="14" spans="1:23" s="46" customFormat="1" ht="21" customHeight="1" x14ac:dyDescent="0.25">
      <c r="A14" s="586" t="s">
        <v>70</v>
      </c>
      <c r="B14" s="587"/>
      <c r="C14" s="97" t="s">
        <v>5302</v>
      </c>
      <c r="D14" s="50">
        <v>71483810</v>
      </c>
      <c r="E14" s="50" t="s">
        <v>84</v>
      </c>
      <c r="F14" s="79" t="s">
        <v>5100</v>
      </c>
      <c r="G14" s="184" t="s">
        <v>19</v>
      </c>
      <c r="H14" s="425"/>
      <c r="I14" s="134" t="s">
        <v>168</v>
      </c>
      <c r="J14" s="55">
        <v>0.36875000000000002</v>
      </c>
      <c r="K14" s="41">
        <f t="shared" si="0"/>
        <v>0.36875000000000002</v>
      </c>
      <c r="L14" s="70">
        <v>0.41875000000000001</v>
      </c>
      <c r="M14" s="70">
        <f t="shared" si="1"/>
        <v>0.41875000000000001</v>
      </c>
      <c r="N14" s="70">
        <v>0.43125000000000002</v>
      </c>
      <c r="O14" s="41">
        <f t="shared" si="2"/>
        <v>0.43125000000000002</v>
      </c>
      <c r="P14" s="71">
        <v>0.47847222222222219</v>
      </c>
      <c r="Q14" s="41">
        <f t="shared" si="3"/>
        <v>0.47847222222222219</v>
      </c>
      <c r="R14" s="41">
        <v>0.49930555555555561</v>
      </c>
      <c r="S14" s="41">
        <f t="shared" si="4"/>
        <v>0.49930555555555561</v>
      </c>
      <c r="T14" s="126">
        <v>0.51249999999999996</v>
      </c>
      <c r="U14" s="72">
        <f t="shared" si="5"/>
        <v>0.51249999999999996</v>
      </c>
      <c r="V14" s="539">
        <v>100</v>
      </c>
      <c r="W14" s="539"/>
    </row>
    <row r="15" spans="1:23" ht="21" customHeight="1" x14ac:dyDescent="0.25">
      <c r="A15" s="586" t="s">
        <v>73</v>
      </c>
      <c r="B15" s="587"/>
      <c r="C15" s="97" t="s">
        <v>5303</v>
      </c>
      <c r="D15" s="50">
        <v>47346571</v>
      </c>
      <c r="E15" s="50" t="s">
        <v>84</v>
      </c>
      <c r="F15" s="79" t="s">
        <v>1156</v>
      </c>
      <c r="G15" s="96"/>
      <c r="H15" s="328"/>
      <c r="I15" s="96" t="s">
        <v>29</v>
      </c>
      <c r="J15" s="55">
        <v>0.37083333333333329</v>
      </c>
      <c r="K15" s="41">
        <f t="shared" si="0"/>
        <v>0.37083333333333329</v>
      </c>
      <c r="L15" s="70">
        <v>0.43125000000000002</v>
      </c>
      <c r="M15" s="70">
        <f t="shared" si="1"/>
        <v>0.43125000000000002</v>
      </c>
      <c r="N15" s="70">
        <v>0.43611111111111112</v>
      </c>
      <c r="O15" s="41">
        <f t="shared" si="2"/>
        <v>0.43611111111111112</v>
      </c>
      <c r="P15" s="71">
        <v>0.48402777777777778</v>
      </c>
      <c r="Q15" s="41">
        <f t="shared" si="3"/>
        <v>0.48402777777777778</v>
      </c>
      <c r="R15" s="41">
        <v>0.49583333333333329</v>
      </c>
      <c r="S15" s="41">
        <f t="shared" si="4"/>
        <v>0.49583333333333329</v>
      </c>
      <c r="T15" s="126">
        <v>0.50972222222222219</v>
      </c>
      <c r="U15" s="72">
        <f t="shared" si="5"/>
        <v>0.50972222222222219</v>
      </c>
      <c r="V15" s="539">
        <v>80</v>
      </c>
      <c r="W15" s="539"/>
    </row>
    <row r="16" spans="1:23" ht="21" customHeight="1" x14ac:dyDescent="0.25">
      <c r="A16" s="586" t="s">
        <v>76</v>
      </c>
      <c r="B16" s="587"/>
      <c r="C16" s="97" t="s">
        <v>5304</v>
      </c>
      <c r="D16" s="50">
        <v>9430880</v>
      </c>
      <c r="E16" s="50" t="s">
        <v>84</v>
      </c>
      <c r="F16" s="79" t="s">
        <v>1156</v>
      </c>
      <c r="G16" s="184" t="s">
        <v>19</v>
      </c>
      <c r="H16" s="425"/>
      <c r="I16" s="134" t="s">
        <v>168</v>
      </c>
      <c r="J16" s="55">
        <v>0.37569444444444439</v>
      </c>
      <c r="K16" s="41">
        <f t="shared" si="0"/>
        <v>0.37569444444444439</v>
      </c>
      <c r="L16" s="70">
        <v>0.43611111111111112</v>
      </c>
      <c r="M16" s="70">
        <f t="shared" si="1"/>
        <v>0.43611111111111112</v>
      </c>
      <c r="N16" s="70">
        <v>0.44097222222222221</v>
      </c>
      <c r="O16" s="41">
        <f t="shared" si="2"/>
        <v>0.44097222222222221</v>
      </c>
      <c r="P16" s="71">
        <v>0.49166666666666659</v>
      </c>
      <c r="Q16" s="41">
        <f t="shared" si="3"/>
        <v>0.49166666666666659</v>
      </c>
      <c r="R16" s="41">
        <v>0.51180555555555551</v>
      </c>
      <c r="S16" s="41">
        <f t="shared" si="4"/>
        <v>0.51180555555555551</v>
      </c>
      <c r="T16" s="126">
        <v>0.52500000000000002</v>
      </c>
      <c r="U16" s="72">
        <f t="shared" si="5"/>
        <v>0.52500000000000002</v>
      </c>
      <c r="V16" s="539">
        <v>100</v>
      </c>
      <c r="W16" s="539"/>
    </row>
    <row r="17" spans="1:23" ht="21" customHeight="1" x14ac:dyDescent="0.25">
      <c r="A17" s="586" t="s">
        <v>78</v>
      </c>
      <c r="B17" s="587"/>
      <c r="C17" s="97" t="s">
        <v>5305</v>
      </c>
      <c r="D17" s="50">
        <v>10467691</v>
      </c>
      <c r="E17" s="201" t="s">
        <v>623</v>
      </c>
      <c r="F17" s="79" t="s">
        <v>5100</v>
      </c>
      <c r="G17" s="256"/>
      <c r="H17" s="334"/>
      <c r="I17" s="256" t="s">
        <v>4916</v>
      </c>
      <c r="J17" s="55">
        <v>0.37777777777777782</v>
      </c>
      <c r="K17" s="41">
        <f t="shared" si="0"/>
        <v>0.37777777777777782</v>
      </c>
      <c r="L17" s="70">
        <v>0.44027777777777782</v>
      </c>
      <c r="M17" s="70">
        <f t="shared" si="1"/>
        <v>0.44027777777777782</v>
      </c>
      <c r="N17" s="70">
        <v>0.44513888888888892</v>
      </c>
      <c r="O17" s="41">
        <f t="shared" si="2"/>
        <v>0.44513888888888892</v>
      </c>
      <c r="P17" s="71">
        <v>0.49652777777777779</v>
      </c>
      <c r="Q17" s="41">
        <f t="shared" si="3"/>
        <v>0.49652777777777779</v>
      </c>
      <c r="R17" s="41">
        <v>0.50902777777777775</v>
      </c>
      <c r="S17" s="41">
        <f t="shared" si="4"/>
        <v>0.50902777777777775</v>
      </c>
      <c r="T17" s="126">
        <v>0.52083333333333337</v>
      </c>
      <c r="U17" s="72">
        <f t="shared" si="5"/>
        <v>0.52083333333333337</v>
      </c>
      <c r="V17" s="539">
        <v>80</v>
      </c>
      <c r="W17" s="539"/>
    </row>
    <row r="18" spans="1:23" ht="21" customHeight="1" x14ac:dyDescent="0.25">
      <c r="A18" s="586" t="s">
        <v>80</v>
      </c>
      <c r="B18" s="587"/>
      <c r="C18" s="97" t="s">
        <v>4954</v>
      </c>
      <c r="D18" s="50">
        <v>6922722</v>
      </c>
      <c r="E18" s="21" t="s">
        <v>1004</v>
      </c>
      <c r="F18" s="79" t="s">
        <v>4229</v>
      </c>
      <c r="G18" s="96"/>
      <c r="H18" s="356" t="s">
        <v>108</v>
      </c>
      <c r="I18" s="96" t="s">
        <v>190</v>
      </c>
      <c r="J18" s="55">
        <v>0.37916666666666671</v>
      </c>
      <c r="K18" s="41">
        <f t="shared" si="0"/>
        <v>0.37916666666666671</v>
      </c>
      <c r="L18" s="70">
        <v>0.44444444444444442</v>
      </c>
      <c r="M18" s="70">
        <f t="shared" si="1"/>
        <v>0.44444444444444442</v>
      </c>
      <c r="N18" s="70">
        <v>0.44930555555555562</v>
      </c>
      <c r="O18" s="41">
        <f t="shared" si="2"/>
        <v>0.44930555555555562</v>
      </c>
      <c r="P18" s="71">
        <v>0.49444444444444452</v>
      </c>
      <c r="Q18" s="41">
        <f t="shared" si="3"/>
        <v>0.49444444444444452</v>
      </c>
      <c r="R18" s="41">
        <v>0.50486111111111109</v>
      </c>
      <c r="S18" s="41">
        <f t="shared" si="4"/>
        <v>0.50486111111111109</v>
      </c>
      <c r="T18" s="126">
        <v>0.51527777777777772</v>
      </c>
      <c r="U18" s="72">
        <f t="shared" si="5"/>
        <v>0.51527777777777772</v>
      </c>
      <c r="V18" s="539">
        <v>80</v>
      </c>
      <c r="W18" s="539"/>
    </row>
    <row r="19" spans="1:23" ht="21" customHeight="1" x14ac:dyDescent="0.25">
      <c r="A19" s="586" t="s">
        <v>82</v>
      </c>
      <c r="B19" s="587"/>
      <c r="C19" s="97" t="s">
        <v>5306</v>
      </c>
      <c r="D19" s="50">
        <v>41260168</v>
      </c>
      <c r="E19" s="201" t="s">
        <v>623</v>
      </c>
      <c r="F19" s="79" t="s">
        <v>5100</v>
      </c>
      <c r="G19" s="256"/>
      <c r="H19" s="334"/>
      <c r="I19" s="256" t="s">
        <v>4916</v>
      </c>
      <c r="J19" s="55">
        <v>0.38055555555555548</v>
      </c>
      <c r="K19" s="41">
        <f t="shared" si="0"/>
        <v>0.38055555555555548</v>
      </c>
      <c r="L19" s="70">
        <v>0.44930555555555562</v>
      </c>
      <c r="M19" s="70">
        <f t="shared" si="1"/>
        <v>0.44930555555555562</v>
      </c>
      <c r="N19" s="70">
        <v>0.45694444444444438</v>
      </c>
      <c r="O19" s="41">
        <f t="shared" si="2"/>
        <v>0.45694444444444438</v>
      </c>
      <c r="P19" s="71">
        <v>0.50902777777777775</v>
      </c>
      <c r="Q19" s="41">
        <f t="shared" si="3"/>
        <v>0.50902777777777775</v>
      </c>
      <c r="R19" s="41">
        <v>0.52361111111111114</v>
      </c>
      <c r="S19" s="41">
        <f t="shared" si="4"/>
        <v>0.52361111111111114</v>
      </c>
      <c r="T19" s="126">
        <v>0.54097222222222219</v>
      </c>
      <c r="U19" s="126">
        <f t="shared" si="5"/>
        <v>0.54097222222222219</v>
      </c>
      <c r="V19" s="539">
        <v>80</v>
      </c>
      <c r="W19" s="539"/>
    </row>
    <row r="20" spans="1:23" s="4" customFormat="1" ht="21" customHeight="1" x14ac:dyDescent="0.25">
      <c r="A20" s="586" t="s">
        <v>87</v>
      </c>
      <c r="B20" s="587"/>
      <c r="C20" s="97" t="s">
        <v>5307</v>
      </c>
      <c r="D20" s="50">
        <v>44831031</v>
      </c>
      <c r="E20" s="21" t="s">
        <v>3193</v>
      </c>
      <c r="F20" s="79" t="s">
        <v>5100</v>
      </c>
      <c r="G20" s="50" t="s">
        <v>515</v>
      </c>
      <c r="H20" s="182"/>
      <c r="I20" s="50" t="s">
        <v>2839</v>
      </c>
      <c r="J20" s="55">
        <v>0.43402777777777779</v>
      </c>
      <c r="K20" s="41">
        <f t="shared" si="0"/>
        <v>0.43402777777777779</v>
      </c>
      <c r="L20" s="70">
        <v>0.45416666666666672</v>
      </c>
      <c r="M20" s="70">
        <f t="shared" si="1"/>
        <v>0.45416666666666672</v>
      </c>
      <c r="N20" s="70">
        <v>0.46180555555555558</v>
      </c>
      <c r="O20" s="41">
        <f t="shared" si="2"/>
        <v>0.46180555555555558</v>
      </c>
      <c r="P20" s="71">
        <v>0.50763888888888886</v>
      </c>
      <c r="Q20" s="41">
        <f t="shared" si="3"/>
        <v>0.50763888888888886</v>
      </c>
      <c r="R20" s="41">
        <v>0.52430555555555558</v>
      </c>
      <c r="S20" s="41">
        <f t="shared" si="4"/>
        <v>0.52430555555555558</v>
      </c>
      <c r="T20" s="126">
        <v>0.53680555555555554</v>
      </c>
      <c r="U20" s="126">
        <f t="shared" si="5"/>
        <v>0.53680555555555554</v>
      </c>
      <c r="V20" s="539">
        <v>80</v>
      </c>
      <c r="W20" s="539"/>
    </row>
    <row r="21" spans="1:23" ht="21" customHeight="1" x14ac:dyDescent="0.25">
      <c r="A21" s="586" t="s">
        <v>91</v>
      </c>
      <c r="B21" s="587"/>
      <c r="C21" s="148" t="s">
        <v>5308</v>
      </c>
      <c r="D21" s="50">
        <v>71412986</v>
      </c>
      <c r="E21" s="174" t="s">
        <v>1358</v>
      </c>
      <c r="F21" s="79" t="s">
        <v>60</v>
      </c>
      <c r="G21" s="105" t="s">
        <v>75</v>
      </c>
      <c r="H21" s="334"/>
      <c r="I21" s="256" t="s">
        <v>4916</v>
      </c>
      <c r="J21" s="55">
        <v>0.43541666666666667</v>
      </c>
      <c r="K21" s="41">
        <f t="shared" si="0"/>
        <v>0.43541666666666667</v>
      </c>
      <c r="L21" s="70">
        <v>0.46666666666666667</v>
      </c>
      <c r="M21" s="41">
        <f t="shared" si="1"/>
        <v>0.46666666666666667</v>
      </c>
      <c r="N21" s="70">
        <v>0.47152777777777782</v>
      </c>
      <c r="O21" s="41">
        <f t="shared" si="2"/>
        <v>0.47152777777777782</v>
      </c>
      <c r="P21" s="71">
        <v>0.52013888888888893</v>
      </c>
      <c r="Q21" s="41">
        <f t="shared" si="3"/>
        <v>0.52013888888888893</v>
      </c>
      <c r="R21" s="41">
        <v>0.53611111111111109</v>
      </c>
      <c r="S21" s="41">
        <f t="shared" si="4"/>
        <v>0.53611111111111109</v>
      </c>
      <c r="T21" s="126">
        <v>0.54861111111111116</v>
      </c>
      <c r="U21" s="126">
        <f t="shared" si="5"/>
        <v>0.54861111111111116</v>
      </c>
      <c r="V21" s="539">
        <v>80</v>
      </c>
      <c r="W21" s="539">
        <v>50</v>
      </c>
    </row>
    <row r="22" spans="1:23" ht="21" customHeight="1" x14ac:dyDescent="0.25">
      <c r="A22" s="586" t="s">
        <v>96</v>
      </c>
      <c r="B22" s="587"/>
      <c r="C22" s="148" t="s">
        <v>5309</v>
      </c>
      <c r="D22" s="50">
        <v>47206290</v>
      </c>
      <c r="E22" s="201" t="s">
        <v>623</v>
      </c>
      <c r="F22" s="79" t="s">
        <v>60</v>
      </c>
      <c r="G22" s="105" t="s">
        <v>686</v>
      </c>
      <c r="H22" s="370"/>
      <c r="I22" s="186" t="s">
        <v>159</v>
      </c>
      <c r="J22" s="55">
        <v>0.43888888888888888</v>
      </c>
      <c r="K22" s="41">
        <f t="shared" si="0"/>
        <v>0.43888888888888888</v>
      </c>
      <c r="L22" s="70">
        <v>0.46111111111111108</v>
      </c>
      <c r="M22" s="41">
        <f t="shared" si="1"/>
        <v>0.46111111111111108</v>
      </c>
      <c r="N22" s="70">
        <v>0.46736111111111112</v>
      </c>
      <c r="O22" s="41">
        <f t="shared" si="2"/>
        <v>0.46736111111111112</v>
      </c>
      <c r="P22" s="71">
        <v>0.52777777777777779</v>
      </c>
      <c r="Q22" s="41">
        <f t="shared" si="3"/>
        <v>0.52777777777777779</v>
      </c>
      <c r="R22" s="41">
        <v>0.54027777777777775</v>
      </c>
      <c r="S22" s="41">
        <f t="shared" si="4"/>
        <v>0.54027777777777775</v>
      </c>
      <c r="T22" s="126">
        <v>0.55555555555555558</v>
      </c>
      <c r="U22" s="126">
        <f t="shared" si="5"/>
        <v>0.55555555555555558</v>
      </c>
      <c r="V22" s="539">
        <v>170</v>
      </c>
      <c r="W22" s="539">
        <v>50</v>
      </c>
    </row>
    <row r="23" spans="1:23" ht="21" customHeight="1" x14ac:dyDescent="0.25">
      <c r="A23" s="586" t="s">
        <v>98</v>
      </c>
      <c r="B23" s="587"/>
      <c r="C23" s="97" t="s">
        <v>5310</v>
      </c>
      <c r="D23" s="50">
        <v>72479612</v>
      </c>
      <c r="E23" s="174" t="s">
        <v>1358</v>
      </c>
      <c r="F23" s="79" t="s">
        <v>60</v>
      </c>
      <c r="G23" s="256"/>
      <c r="H23" s="334"/>
      <c r="I23" s="256" t="s">
        <v>4916</v>
      </c>
      <c r="J23" s="55">
        <v>0.43958333333333333</v>
      </c>
      <c r="K23" s="41">
        <f t="shared" si="0"/>
        <v>0.43958333333333333</v>
      </c>
      <c r="L23" s="70">
        <v>0.47083333333333333</v>
      </c>
      <c r="M23" s="41">
        <f t="shared" si="1"/>
        <v>0.47083333333333333</v>
      </c>
      <c r="N23" s="70">
        <v>0.47569444444444442</v>
      </c>
      <c r="O23" s="41">
        <f t="shared" si="2"/>
        <v>0.47569444444444442</v>
      </c>
      <c r="P23" s="71">
        <v>0.53194444444444444</v>
      </c>
      <c r="Q23" s="41">
        <f t="shared" si="3"/>
        <v>0.53194444444444444</v>
      </c>
      <c r="R23" s="41">
        <v>0.54791666666666672</v>
      </c>
      <c r="S23" s="41">
        <f t="shared" si="4"/>
        <v>0.54791666666666672</v>
      </c>
      <c r="T23" s="126">
        <v>0.56180555555555556</v>
      </c>
      <c r="U23" s="126">
        <f t="shared" si="5"/>
        <v>0.56180555555555556</v>
      </c>
      <c r="V23" s="539">
        <v>80</v>
      </c>
      <c r="W23" s="539"/>
    </row>
    <row r="24" spans="1:23" ht="21" customHeight="1" x14ac:dyDescent="0.25">
      <c r="A24" s="586" t="s">
        <v>102</v>
      </c>
      <c r="B24" s="587"/>
      <c r="C24" s="97" t="s">
        <v>5311</v>
      </c>
      <c r="D24" s="50">
        <v>9964112</v>
      </c>
      <c r="E24" s="21" t="s">
        <v>441</v>
      </c>
      <c r="F24" s="79" t="s">
        <v>60</v>
      </c>
      <c r="G24" s="105" t="s">
        <v>194</v>
      </c>
      <c r="H24" s="96"/>
      <c r="I24" s="96" t="s">
        <v>66</v>
      </c>
      <c r="J24" s="55">
        <v>0.44027777777777782</v>
      </c>
      <c r="K24" s="41">
        <f t="shared" si="0"/>
        <v>0.44027777777777782</v>
      </c>
      <c r="L24" s="70">
        <v>0.47569444444444442</v>
      </c>
      <c r="M24" s="41">
        <f t="shared" si="1"/>
        <v>0.47569444444444442</v>
      </c>
      <c r="N24" s="70">
        <v>0.48194444444444451</v>
      </c>
      <c r="O24" s="41">
        <f t="shared" si="2"/>
        <v>0.48194444444444451</v>
      </c>
      <c r="P24" s="71">
        <v>0.53333333333333333</v>
      </c>
      <c r="Q24" s="41">
        <f t="shared" si="3"/>
        <v>0.53333333333333333</v>
      </c>
      <c r="R24" s="41">
        <v>0.50972222222222219</v>
      </c>
      <c r="S24" s="41">
        <f t="shared" si="4"/>
        <v>0.50972222222222219</v>
      </c>
      <c r="T24" s="126">
        <v>0.56736111111111109</v>
      </c>
      <c r="U24" s="126">
        <f t="shared" si="5"/>
        <v>0.56736111111111109</v>
      </c>
      <c r="V24" s="539">
        <v>80</v>
      </c>
      <c r="W24" s="539"/>
    </row>
    <row r="25" spans="1:23" s="4" customFormat="1" ht="21" customHeight="1" x14ac:dyDescent="0.25">
      <c r="A25" s="602"/>
      <c r="B25" s="587"/>
      <c r="C25" s="104" t="s">
        <v>5312</v>
      </c>
      <c r="D25" s="88">
        <v>25861073</v>
      </c>
      <c r="E25" s="88" t="s">
        <v>5313</v>
      </c>
      <c r="F25" s="80" t="s">
        <v>4206</v>
      </c>
      <c r="G25" s="88"/>
      <c r="H25" s="88"/>
      <c r="I25" s="88" t="s">
        <v>159</v>
      </c>
      <c r="J25" s="161"/>
      <c r="K25" s="15">
        <f t="shared" si="0"/>
        <v>0</v>
      </c>
      <c r="L25" s="16"/>
      <c r="M25" s="15">
        <f t="shared" si="1"/>
        <v>0</v>
      </c>
      <c r="N25" s="16"/>
      <c r="O25" s="15">
        <f t="shared" si="2"/>
        <v>0</v>
      </c>
      <c r="P25" s="17"/>
      <c r="Q25" s="15">
        <f t="shared" si="3"/>
        <v>0</v>
      </c>
      <c r="R25" s="15"/>
      <c r="S25" s="15">
        <f t="shared" si="4"/>
        <v>0</v>
      </c>
      <c r="T25" s="127"/>
      <c r="U25" s="15">
        <f t="shared" si="5"/>
        <v>0</v>
      </c>
      <c r="V25" s="546"/>
      <c r="W25" s="546"/>
    </row>
    <row r="26" spans="1:23" s="46" customFormat="1" ht="21" customHeight="1" x14ac:dyDescent="0.25">
      <c r="A26" s="586" t="s">
        <v>106</v>
      </c>
      <c r="B26" s="587"/>
      <c r="C26" s="97" t="s">
        <v>5314</v>
      </c>
      <c r="D26" s="50">
        <v>78376962</v>
      </c>
      <c r="E26" s="50" t="s">
        <v>84</v>
      </c>
      <c r="F26" s="79" t="s">
        <v>60</v>
      </c>
      <c r="G26" s="105"/>
      <c r="H26" s="180"/>
      <c r="I26" s="105" t="s">
        <v>780</v>
      </c>
      <c r="J26" s="55">
        <v>0.44097222222222221</v>
      </c>
      <c r="K26" s="41">
        <f t="shared" si="0"/>
        <v>0.44097222222222221</v>
      </c>
      <c r="L26" s="70">
        <v>0.48125000000000001</v>
      </c>
      <c r="M26" s="41">
        <f t="shared" si="1"/>
        <v>0.48125000000000001</v>
      </c>
      <c r="N26" s="70">
        <v>0.48680555555555549</v>
      </c>
      <c r="O26" s="41">
        <f t="shared" si="2"/>
        <v>0.48680555555555549</v>
      </c>
      <c r="P26" s="71">
        <v>0.5444444444444444</v>
      </c>
      <c r="Q26" s="41">
        <f t="shared" si="3"/>
        <v>0.5444444444444444</v>
      </c>
      <c r="R26" s="41">
        <v>0.56111111111111112</v>
      </c>
      <c r="S26" s="41">
        <f t="shared" si="4"/>
        <v>0.56111111111111112</v>
      </c>
      <c r="T26" s="126">
        <v>0.57361111111111107</v>
      </c>
      <c r="U26" s="126">
        <f t="shared" si="5"/>
        <v>0.57361111111111107</v>
      </c>
      <c r="V26" s="539">
        <v>80</v>
      </c>
      <c r="W26" s="539"/>
    </row>
    <row r="27" spans="1:23" ht="21" customHeight="1" x14ac:dyDescent="0.25">
      <c r="A27" s="586" t="s">
        <v>110</v>
      </c>
      <c r="B27" s="587"/>
      <c r="C27" s="148" t="s">
        <v>5315</v>
      </c>
      <c r="D27" s="50">
        <v>73604181</v>
      </c>
      <c r="E27" s="174" t="s">
        <v>138</v>
      </c>
      <c r="F27" s="79" t="s">
        <v>5100</v>
      </c>
      <c r="G27" s="242" t="s">
        <v>5316</v>
      </c>
      <c r="H27" s="334"/>
      <c r="I27" s="256" t="s">
        <v>4916</v>
      </c>
      <c r="J27" s="55">
        <v>0.44166666666666671</v>
      </c>
      <c r="K27" s="41">
        <f t="shared" si="0"/>
        <v>0.44166666666666671</v>
      </c>
      <c r="L27" s="70">
        <v>0.48541666666666672</v>
      </c>
      <c r="M27" s="41">
        <f t="shared" si="1"/>
        <v>0.48541666666666672</v>
      </c>
      <c r="N27" s="70">
        <v>0.49166666666666659</v>
      </c>
      <c r="O27" s="41">
        <f t="shared" si="2"/>
        <v>0.49166666666666659</v>
      </c>
      <c r="P27" s="71">
        <v>0.54583333333333328</v>
      </c>
      <c r="Q27" s="41">
        <f t="shared" si="3"/>
        <v>0.54583333333333328</v>
      </c>
      <c r="R27" s="41">
        <v>0.5625</v>
      </c>
      <c r="S27" s="41">
        <f t="shared" si="4"/>
        <v>0.5625</v>
      </c>
      <c r="T27" s="126">
        <v>0.5805555555555556</v>
      </c>
      <c r="U27" s="126">
        <f t="shared" si="5"/>
        <v>0.5805555555555556</v>
      </c>
      <c r="V27" s="539">
        <v>80</v>
      </c>
      <c r="W27" s="539">
        <v>30</v>
      </c>
    </row>
    <row r="28" spans="1:23" ht="21" customHeight="1" x14ac:dyDescent="0.25">
      <c r="A28" s="602"/>
      <c r="B28" s="587"/>
      <c r="C28" s="104" t="s">
        <v>5317</v>
      </c>
      <c r="D28" s="88">
        <v>70567553</v>
      </c>
      <c r="E28" s="88" t="s">
        <v>623</v>
      </c>
      <c r="F28" s="80" t="s">
        <v>60</v>
      </c>
      <c r="G28" s="88" t="s">
        <v>2442</v>
      </c>
      <c r="H28" s="332" t="s">
        <v>5318</v>
      </c>
      <c r="I28" s="88" t="s">
        <v>117</v>
      </c>
      <c r="J28" s="161">
        <v>0.44374999999999998</v>
      </c>
      <c r="K28" s="15">
        <f t="shared" si="0"/>
        <v>0.44374999999999998</v>
      </c>
      <c r="L28" s="16">
        <v>0.49027777777777781</v>
      </c>
      <c r="M28" s="15">
        <f t="shared" si="1"/>
        <v>0.49027777777777781</v>
      </c>
      <c r="N28" s="16">
        <v>0.49513888888888891</v>
      </c>
      <c r="O28" s="15">
        <f t="shared" si="2"/>
        <v>0.49513888888888891</v>
      </c>
      <c r="P28" s="17"/>
      <c r="Q28" s="15">
        <f t="shared" si="3"/>
        <v>0</v>
      </c>
      <c r="R28" s="15"/>
      <c r="S28" s="15">
        <f t="shared" si="4"/>
        <v>0</v>
      </c>
      <c r="T28" s="127"/>
      <c r="U28" s="15">
        <f t="shared" si="5"/>
        <v>0</v>
      </c>
      <c r="V28" s="546">
        <v>80</v>
      </c>
      <c r="W28" s="546">
        <v>40</v>
      </c>
    </row>
    <row r="29" spans="1:23" ht="21" customHeight="1" x14ac:dyDescent="0.25">
      <c r="A29" s="586" t="s">
        <v>114</v>
      </c>
      <c r="B29" s="587"/>
      <c r="C29" s="97" t="s">
        <v>5319</v>
      </c>
      <c r="D29" s="50">
        <v>71207118</v>
      </c>
      <c r="E29" s="201" t="s">
        <v>623</v>
      </c>
      <c r="F29" s="79" t="s">
        <v>60</v>
      </c>
      <c r="G29" s="256"/>
      <c r="H29" s="334"/>
      <c r="I29" s="256" t="s">
        <v>4916</v>
      </c>
      <c r="J29" s="55">
        <v>0.44513888888888892</v>
      </c>
      <c r="K29" s="41">
        <f t="shared" si="0"/>
        <v>0.44513888888888892</v>
      </c>
      <c r="L29" s="70">
        <v>0.49444444444444452</v>
      </c>
      <c r="M29" s="41">
        <f t="shared" si="1"/>
        <v>0.49444444444444452</v>
      </c>
      <c r="N29" s="70">
        <v>0.50277777777777777</v>
      </c>
      <c r="O29" s="41">
        <f t="shared" si="2"/>
        <v>0.50277777777777777</v>
      </c>
      <c r="P29" s="71">
        <v>0.55972222222222223</v>
      </c>
      <c r="Q29" s="41">
        <f t="shared" si="3"/>
        <v>0.55972222222222223</v>
      </c>
      <c r="R29" s="41">
        <v>0.57430555555555551</v>
      </c>
      <c r="S29" s="41">
        <f t="shared" si="4"/>
        <v>0.57430555555555551</v>
      </c>
      <c r="T29" s="126">
        <v>0.59305555555555556</v>
      </c>
      <c r="U29" s="126">
        <f t="shared" si="5"/>
        <v>0.59305555555555556</v>
      </c>
      <c r="V29" s="539">
        <v>80</v>
      </c>
      <c r="W29" s="539"/>
    </row>
    <row r="30" spans="1:23" s="4" customFormat="1" ht="21" customHeight="1" x14ac:dyDescent="0.25">
      <c r="A30" s="586" t="s">
        <v>118</v>
      </c>
      <c r="B30" s="587"/>
      <c r="C30" s="97" t="s">
        <v>5320</v>
      </c>
      <c r="D30" s="50">
        <v>47432501</v>
      </c>
      <c r="E30" s="174" t="s">
        <v>138</v>
      </c>
      <c r="F30" s="79" t="s">
        <v>60</v>
      </c>
      <c r="G30" s="256"/>
      <c r="H30" s="334"/>
      <c r="I30" s="256" t="s">
        <v>4916</v>
      </c>
      <c r="J30" s="55">
        <v>0.44583333333333341</v>
      </c>
      <c r="K30" s="41">
        <f t="shared" si="0"/>
        <v>0.44583333333333341</v>
      </c>
      <c r="L30" s="70">
        <v>0.49861111111111112</v>
      </c>
      <c r="M30" s="41">
        <f t="shared" si="1"/>
        <v>0.49861111111111112</v>
      </c>
      <c r="N30" s="70">
        <v>0.50416666666666665</v>
      </c>
      <c r="O30" s="41">
        <f t="shared" si="2"/>
        <v>0.50416666666666665</v>
      </c>
      <c r="P30" s="71">
        <v>0.56041666666666667</v>
      </c>
      <c r="Q30" s="41">
        <f t="shared" si="3"/>
        <v>0.56041666666666667</v>
      </c>
      <c r="R30" s="41">
        <v>0.57291666666666663</v>
      </c>
      <c r="S30" s="41">
        <f t="shared" si="4"/>
        <v>0.57291666666666663</v>
      </c>
      <c r="T30" s="126">
        <v>0.58750000000000002</v>
      </c>
      <c r="U30" s="126">
        <f t="shared" si="5"/>
        <v>0.58750000000000002</v>
      </c>
      <c r="V30" s="539">
        <v>80</v>
      </c>
      <c r="W30" s="539"/>
    </row>
    <row r="31" spans="1:23" s="46" customFormat="1" ht="21" customHeight="1" x14ac:dyDescent="0.25">
      <c r="A31" s="586" t="s">
        <v>126</v>
      </c>
      <c r="B31" s="587"/>
      <c r="C31" s="97" t="s">
        <v>5321</v>
      </c>
      <c r="D31" s="50">
        <v>70998618</v>
      </c>
      <c r="E31" s="174" t="s">
        <v>138</v>
      </c>
      <c r="F31" s="79" t="s">
        <v>60</v>
      </c>
      <c r="G31" s="256"/>
      <c r="H31" s="256"/>
      <c r="I31" s="256" t="s">
        <v>4916</v>
      </c>
      <c r="J31" s="55">
        <v>0.4513888888888889</v>
      </c>
      <c r="K31" s="41">
        <f t="shared" si="0"/>
        <v>0.4513888888888889</v>
      </c>
      <c r="L31" s="70">
        <v>0.50277777777777777</v>
      </c>
      <c r="M31" s="41">
        <f t="shared" si="1"/>
        <v>0.50277777777777777</v>
      </c>
      <c r="N31" s="70">
        <v>0.5083333333333333</v>
      </c>
      <c r="O31" s="41">
        <f t="shared" si="2"/>
        <v>0.5083333333333333</v>
      </c>
      <c r="P31" s="71">
        <v>0.57222222222222219</v>
      </c>
      <c r="Q31" s="41">
        <f t="shared" si="3"/>
        <v>0.57222222222222219</v>
      </c>
      <c r="R31" s="41">
        <v>0.58680555555555558</v>
      </c>
      <c r="S31" s="41">
        <f t="shared" si="4"/>
        <v>0.58680555555555558</v>
      </c>
      <c r="T31" s="126">
        <v>0.60138888888888886</v>
      </c>
      <c r="U31" s="126">
        <f t="shared" si="5"/>
        <v>0.60138888888888886</v>
      </c>
      <c r="V31" s="539">
        <v>80</v>
      </c>
      <c r="W31" s="539"/>
    </row>
    <row r="32" spans="1:23" ht="21" customHeight="1" x14ac:dyDescent="0.25">
      <c r="A32" s="586" t="s">
        <v>130</v>
      </c>
      <c r="B32" s="587"/>
      <c r="C32" s="97" t="s">
        <v>5322</v>
      </c>
      <c r="D32" s="50">
        <v>46738350</v>
      </c>
      <c r="E32" s="201" t="s">
        <v>623</v>
      </c>
      <c r="F32" s="79" t="s">
        <v>60</v>
      </c>
      <c r="G32" s="105" t="s">
        <v>5323</v>
      </c>
      <c r="H32" s="182"/>
      <c r="I32" s="50" t="s">
        <v>205</v>
      </c>
      <c r="J32" s="55">
        <v>0.45555555555555549</v>
      </c>
      <c r="K32" s="41">
        <f t="shared" si="0"/>
        <v>0.45555555555555549</v>
      </c>
      <c r="L32" s="70">
        <v>0.50763888888888886</v>
      </c>
      <c r="M32" s="41">
        <f t="shared" si="1"/>
        <v>0.50763888888888886</v>
      </c>
      <c r="N32" s="70">
        <v>0.51388888888888884</v>
      </c>
      <c r="O32" s="41">
        <f t="shared" si="2"/>
        <v>0.51388888888888884</v>
      </c>
      <c r="P32" s="71">
        <v>0.57361111111111107</v>
      </c>
      <c r="Q32" s="41">
        <f t="shared" si="3"/>
        <v>0.57361111111111107</v>
      </c>
      <c r="R32" s="41">
        <v>0.58611111111111114</v>
      </c>
      <c r="S32" s="41">
        <f t="shared" si="4"/>
        <v>0.58611111111111114</v>
      </c>
      <c r="T32" s="126">
        <v>0.60763888888888884</v>
      </c>
      <c r="U32" s="126">
        <f t="shared" si="5"/>
        <v>0.60763888888888884</v>
      </c>
      <c r="V32" s="539">
        <v>80</v>
      </c>
      <c r="W32" s="539"/>
    </row>
    <row r="33" spans="1:23" ht="21" customHeight="1" x14ac:dyDescent="0.25">
      <c r="A33" s="586" t="s">
        <v>237</v>
      </c>
      <c r="B33" s="587"/>
      <c r="C33" s="97" t="s">
        <v>5324</v>
      </c>
      <c r="D33" s="50">
        <v>47383606</v>
      </c>
      <c r="E33" s="50" t="s">
        <v>84</v>
      </c>
      <c r="F33" s="79" t="s">
        <v>60</v>
      </c>
      <c r="G33" s="105"/>
      <c r="H33" s="105"/>
      <c r="I33" s="105" t="s">
        <v>780</v>
      </c>
      <c r="J33" s="55">
        <v>0.45763888888888887</v>
      </c>
      <c r="K33" s="41">
        <f t="shared" si="0"/>
        <v>0.45763888888888887</v>
      </c>
      <c r="L33" s="70">
        <v>0.5131944444444444</v>
      </c>
      <c r="M33" s="41">
        <f t="shared" si="1"/>
        <v>0.5131944444444444</v>
      </c>
      <c r="N33" s="70">
        <v>0.52013888888888893</v>
      </c>
      <c r="O33" s="41">
        <f t="shared" si="2"/>
        <v>0.52013888888888893</v>
      </c>
      <c r="P33" s="71">
        <v>0.58680555555555558</v>
      </c>
      <c r="Q33" s="41">
        <f t="shared" si="3"/>
        <v>0.58680555555555558</v>
      </c>
      <c r="R33" s="41">
        <v>0.59861111111111109</v>
      </c>
      <c r="S33" s="41">
        <f t="shared" si="4"/>
        <v>0.59861111111111109</v>
      </c>
      <c r="T33" s="126">
        <v>0.61319444444444449</v>
      </c>
      <c r="U33" s="126">
        <f t="shared" si="5"/>
        <v>0.61319444444444449</v>
      </c>
      <c r="V33" s="539">
        <v>80</v>
      </c>
      <c r="W33" s="539"/>
    </row>
    <row r="34" spans="1:23" ht="21" customHeight="1" x14ac:dyDescent="0.25">
      <c r="A34" s="586" t="s">
        <v>136</v>
      </c>
      <c r="B34" s="587"/>
      <c r="C34" s="97" t="s">
        <v>5325</v>
      </c>
      <c r="D34" s="50">
        <v>8220874</v>
      </c>
      <c r="E34" s="50" t="s">
        <v>271</v>
      </c>
      <c r="F34" s="95" t="s">
        <v>1058</v>
      </c>
      <c r="G34" s="105"/>
      <c r="H34" s="105"/>
      <c r="I34" s="105" t="s">
        <v>780</v>
      </c>
      <c r="J34" s="55">
        <v>0.45902777777777781</v>
      </c>
      <c r="K34" s="41">
        <f t="shared" si="0"/>
        <v>0.45902777777777781</v>
      </c>
      <c r="L34" s="70">
        <v>0.51388888888888884</v>
      </c>
      <c r="M34" s="41">
        <f t="shared" si="1"/>
        <v>0.51388888888888884</v>
      </c>
      <c r="N34" s="70">
        <v>0.52083333333333337</v>
      </c>
      <c r="O34" s="41">
        <f t="shared" si="2"/>
        <v>0.52083333333333337</v>
      </c>
      <c r="P34" s="71">
        <v>0.58472222222222225</v>
      </c>
      <c r="Q34" s="41">
        <f t="shared" si="3"/>
        <v>0.58472222222222225</v>
      </c>
      <c r="R34" s="41">
        <v>0.61041666666666672</v>
      </c>
      <c r="S34" s="41">
        <f t="shared" si="4"/>
        <v>0.61041666666666672</v>
      </c>
      <c r="T34" s="126">
        <v>0.62569444444444444</v>
      </c>
      <c r="U34" s="126">
        <f t="shared" si="5"/>
        <v>0.62569444444444444</v>
      </c>
      <c r="V34" s="539">
        <v>80</v>
      </c>
      <c r="W34" s="539"/>
    </row>
    <row r="35" spans="1:23" ht="21" customHeight="1" x14ac:dyDescent="0.25">
      <c r="A35" s="586" t="s">
        <v>240</v>
      </c>
      <c r="B35" s="587"/>
      <c r="C35" s="97" t="s">
        <v>5326</v>
      </c>
      <c r="D35" s="50">
        <v>77490085</v>
      </c>
      <c r="E35" s="50" t="s">
        <v>84</v>
      </c>
      <c r="F35" s="79" t="s">
        <v>1156</v>
      </c>
      <c r="G35" s="105" t="s">
        <v>341</v>
      </c>
      <c r="H35" s="50"/>
      <c r="I35" s="50" t="s">
        <v>5327</v>
      </c>
      <c r="J35" s="55">
        <v>0.46458333333333329</v>
      </c>
      <c r="K35" s="41">
        <f t="shared" si="0"/>
        <v>0.46458333333333329</v>
      </c>
      <c r="L35" s="70">
        <v>0.51736111111111116</v>
      </c>
      <c r="M35" s="41">
        <f t="shared" si="1"/>
        <v>0.51736111111111116</v>
      </c>
      <c r="N35" s="70">
        <v>0.52638888888888891</v>
      </c>
      <c r="O35" s="41">
        <f t="shared" si="2"/>
        <v>0.52638888888888891</v>
      </c>
      <c r="P35" s="71">
        <v>0.5854166666666667</v>
      </c>
      <c r="Q35" s="41">
        <f t="shared" si="3"/>
        <v>0.5854166666666667</v>
      </c>
      <c r="R35" s="41">
        <v>0.59861111111111109</v>
      </c>
      <c r="S35" s="41">
        <f t="shared" si="4"/>
        <v>0.59861111111111109</v>
      </c>
      <c r="T35" s="126">
        <v>0.62638888888888888</v>
      </c>
      <c r="U35" s="126">
        <f t="shared" si="5"/>
        <v>0.62638888888888888</v>
      </c>
      <c r="V35" s="539">
        <v>90</v>
      </c>
      <c r="W35" s="539"/>
    </row>
    <row r="36" spans="1:23" ht="21" customHeight="1" x14ac:dyDescent="0.25">
      <c r="A36" s="586" t="s">
        <v>454</v>
      </c>
      <c r="B36" s="587"/>
      <c r="C36" s="97" t="s">
        <v>5328</v>
      </c>
      <c r="D36" s="50">
        <v>46714389</v>
      </c>
      <c r="E36" s="50" t="s">
        <v>17</v>
      </c>
      <c r="F36" s="79" t="s">
        <v>60</v>
      </c>
      <c r="G36" s="184" t="s">
        <v>226</v>
      </c>
      <c r="H36" s="182"/>
      <c r="I36" s="50" t="s">
        <v>1407</v>
      </c>
      <c r="J36" s="55">
        <v>0.46666666666666667</v>
      </c>
      <c r="K36" s="41">
        <f t="shared" si="0"/>
        <v>0.46666666666666667</v>
      </c>
      <c r="L36" s="70">
        <v>0.51875000000000004</v>
      </c>
      <c r="M36" s="70">
        <f t="shared" si="1"/>
        <v>0.51875000000000004</v>
      </c>
      <c r="N36" s="70">
        <v>0.52777777777777779</v>
      </c>
      <c r="O36" s="70">
        <f t="shared" si="2"/>
        <v>0.52777777777777779</v>
      </c>
      <c r="P36" s="71">
        <v>0.60069444444444442</v>
      </c>
      <c r="Q36" s="41">
        <f t="shared" si="3"/>
        <v>0.60069444444444442</v>
      </c>
      <c r="R36" s="41">
        <v>0.62222222222222223</v>
      </c>
      <c r="S36" s="41">
        <f t="shared" si="4"/>
        <v>0.62222222222222223</v>
      </c>
      <c r="T36" s="126">
        <v>0.63541666666666663</v>
      </c>
      <c r="U36" s="126">
        <f t="shared" si="5"/>
        <v>0.63541666666666663</v>
      </c>
      <c r="V36" s="539">
        <v>80</v>
      </c>
      <c r="W36" s="539"/>
    </row>
    <row r="37" spans="1:23" s="46" customFormat="1" ht="21" customHeight="1" x14ac:dyDescent="0.25">
      <c r="A37" s="586" t="s">
        <v>244</v>
      </c>
      <c r="B37" s="587"/>
      <c r="C37" s="97" t="s">
        <v>5329</v>
      </c>
      <c r="D37" s="50">
        <v>44152985</v>
      </c>
      <c r="E37" s="50" t="s">
        <v>84</v>
      </c>
      <c r="F37" s="79" t="s">
        <v>1156</v>
      </c>
      <c r="G37" s="105"/>
      <c r="H37" s="105"/>
      <c r="I37" s="105" t="s">
        <v>780</v>
      </c>
      <c r="J37" s="55">
        <v>0.46875</v>
      </c>
      <c r="K37" s="41">
        <f t="shared" si="0"/>
        <v>0.46875</v>
      </c>
      <c r="L37" s="70">
        <v>0.5229166666666667</v>
      </c>
      <c r="M37" s="70">
        <f t="shared" si="1"/>
        <v>0.5229166666666667</v>
      </c>
      <c r="N37" s="70">
        <v>0.52916666666666667</v>
      </c>
      <c r="O37" s="70">
        <f t="shared" si="2"/>
        <v>0.52916666666666667</v>
      </c>
      <c r="P37" s="71">
        <v>0.59722222222222221</v>
      </c>
      <c r="Q37" s="41">
        <f t="shared" si="3"/>
        <v>0.59722222222222221</v>
      </c>
      <c r="R37" s="41">
        <v>0.61111111111111116</v>
      </c>
      <c r="S37" s="41">
        <f t="shared" si="4"/>
        <v>0.61111111111111116</v>
      </c>
      <c r="T37" s="126">
        <v>0.63402777777777775</v>
      </c>
      <c r="U37" s="126">
        <f t="shared" si="5"/>
        <v>0.63402777777777775</v>
      </c>
      <c r="V37" s="539">
        <v>80</v>
      </c>
      <c r="W37" s="539"/>
    </row>
    <row r="38" spans="1:23" ht="21" customHeight="1" x14ac:dyDescent="0.25">
      <c r="A38" s="586" t="s">
        <v>245</v>
      </c>
      <c r="B38" s="587"/>
      <c r="C38" s="97" t="s">
        <v>5330</v>
      </c>
      <c r="D38" s="50">
        <v>10730285</v>
      </c>
      <c r="E38" s="50" t="s">
        <v>271</v>
      </c>
      <c r="F38" s="79" t="s">
        <v>60</v>
      </c>
      <c r="G38" s="105" t="s">
        <v>24</v>
      </c>
      <c r="H38" s="186"/>
      <c r="I38" s="186" t="s">
        <v>159</v>
      </c>
      <c r="J38" s="55">
        <v>0.47361111111111109</v>
      </c>
      <c r="K38" s="41">
        <f t="shared" si="0"/>
        <v>0.47361111111111109</v>
      </c>
      <c r="L38" s="70">
        <v>0.52638888888888891</v>
      </c>
      <c r="M38" s="70">
        <f t="shared" si="1"/>
        <v>0.52638888888888891</v>
      </c>
      <c r="N38" s="70">
        <v>0.53125</v>
      </c>
      <c r="O38" s="70">
        <f t="shared" si="2"/>
        <v>0.53125</v>
      </c>
      <c r="P38" s="71">
        <v>0.59861111111111109</v>
      </c>
      <c r="Q38" s="41">
        <f t="shared" si="3"/>
        <v>0.59861111111111109</v>
      </c>
      <c r="R38" s="41">
        <v>0.62361111111111112</v>
      </c>
      <c r="S38" s="41">
        <f t="shared" si="4"/>
        <v>0.62361111111111112</v>
      </c>
      <c r="T38" s="126">
        <v>0.64583333333333337</v>
      </c>
      <c r="U38" s="72">
        <f t="shared" si="5"/>
        <v>0.64583333333333337</v>
      </c>
      <c r="V38" s="541">
        <v>120</v>
      </c>
      <c r="W38" s="110"/>
    </row>
    <row r="39" spans="1:23" s="46" customFormat="1" ht="21" customHeight="1" x14ac:dyDescent="0.25">
      <c r="A39" s="586" t="s">
        <v>246</v>
      </c>
      <c r="B39" s="587"/>
      <c r="C39" s="97" t="s">
        <v>5331</v>
      </c>
      <c r="D39" s="217">
        <v>72952112</v>
      </c>
      <c r="E39" s="50" t="s">
        <v>84</v>
      </c>
      <c r="F39" s="79" t="s">
        <v>60</v>
      </c>
      <c r="G39" s="105"/>
      <c r="H39" s="105"/>
      <c r="I39" s="105" t="s">
        <v>780</v>
      </c>
      <c r="J39" s="55">
        <v>0.47638888888888892</v>
      </c>
      <c r="K39" s="41">
        <f t="shared" si="0"/>
        <v>0.47638888888888892</v>
      </c>
      <c r="L39" s="70">
        <v>0.52777777777777779</v>
      </c>
      <c r="M39" s="70">
        <f t="shared" si="1"/>
        <v>0.52777777777777779</v>
      </c>
      <c r="N39" s="70">
        <v>0.53402777777777777</v>
      </c>
      <c r="O39" s="70">
        <f t="shared" si="2"/>
        <v>0.53402777777777777</v>
      </c>
      <c r="P39" s="71">
        <v>0.6118055555555556</v>
      </c>
      <c r="Q39" s="41">
        <f t="shared" si="3"/>
        <v>0.6118055555555556</v>
      </c>
      <c r="R39" s="41">
        <v>0.625</v>
      </c>
      <c r="S39" s="41">
        <f t="shared" si="4"/>
        <v>0.625</v>
      </c>
      <c r="T39" s="126">
        <v>0.63680555555555551</v>
      </c>
      <c r="U39" s="72">
        <f t="shared" si="5"/>
        <v>0.63680555555555551</v>
      </c>
      <c r="V39" s="541">
        <v>80</v>
      </c>
      <c r="W39" s="110"/>
    </row>
    <row r="40" spans="1:23" ht="21" customHeight="1" x14ac:dyDescent="0.25">
      <c r="A40" s="586" t="s">
        <v>250</v>
      </c>
      <c r="B40" s="587"/>
      <c r="C40" s="97" t="s">
        <v>5332</v>
      </c>
      <c r="D40" s="50">
        <v>5359259</v>
      </c>
      <c r="E40" s="201" t="s">
        <v>623</v>
      </c>
      <c r="F40" s="79" t="s">
        <v>1156</v>
      </c>
      <c r="G40" s="256"/>
      <c r="H40" s="334"/>
      <c r="I40" s="256" t="s">
        <v>218</v>
      </c>
      <c r="J40" s="55">
        <v>0.4777777777777778</v>
      </c>
      <c r="K40" s="41">
        <f t="shared" si="0"/>
        <v>0.4777777777777778</v>
      </c>
      <c r="L40" s="70">
        <v>0.53125</v>
      </c>
      <c r="M40" s="70">
        <f t="shared" si="1"/>
        <v>0.53125</v>
      </c>
      <c r="N40" s="70">
        <v>0.5395833333333333</v>
      </c>
      <c r="O40" s="70">
        <f t="shared" si="2"/>
        <v>0.5395833333333333</v>
      </c>
      <c r="P40" s="71">
        <v>0.60972222222222228</v>
      </c>
      <c r="Q40" s="41">
        <f t="shared" si="3"/>
        <v>0.60972222222222228</v>
      </c>
      <c r="R40" s="41">
        <v>0.63958333333333328</v>
      </c>
      <c r="S40" s="41">
        <f t="shared" si="4"/>
        <v>0.63958333333333328</v>
      </c>
      <c r="T40" s="126">
        <v>0.65208333333333335</v>
      </c>
      <c r="U40" s="72">
        <f t="shared" si="5"/>
        <v>0.65208333333333335</v>
      </c>
      <c r="V40" s="541">
        <v>80</v>
      </c>
      <c r="W40" s="110"/>
    </row>
    <row r="41" spans="1:23" ht="21" customHeight="1" x14ac:dyDescent="0.25">
      <c r="A41" s="586" t="s">
        <v>254</v>
      </c>
      <c r="B41" s="587"/>
      <c r="C41" s="97" t="s">
        <v>5333</v>
      </c>
      <c r="D41" s="50">
        <v>75403183</v>
      </c>
      <c r="E41" s="174" t="s">
        <v>138</v>
      </c>
      <c r="F41" s="79" t="s">
        <v>60</v>
      </c>
      <c r="G41" s="256"/>
      <c r="H41" s="256"/>
      <c r="I41" s="256" t="s">
        <v>4916</v>
      </c>
      <c r="J41" s="55">
        <v>0.48125000000000001</v>
      </c>
      <c r="K41" s="41">
        <f t="shared" si="0"/>
        <v>0.48125000000000001</v>
      </c>
      <c r="L41" s="70">
        <v>0.53333333333333333</v>
      </c>
      <c r="M41" s="41">
        <f t="shared" si="1"/>
        <v>0.53333333333333333</v>
      </c>
      <c r="N41" s="70">
        <v>0.54097222222222219</v>
      </c>
      <c r="O41" s="41">
        <f t="shared" si="2"/>
        <v>0.54097222222222219</v>
      </c>
      <c r="P41" s="71">
        <v>0.6118055555555556</v>
      </c>
      <c r="Q41" s="41">
        <f t="shared" si="3"/>
        <v>0.6118055555555556</v>
      </c>
      <c r="R41" s="41">
        <v>0.62777777777777777</v>
      </c>
      <c r="S41" s="41">
        <f t="shared" si="4"/>
        <v>0.62777777777777777</v>
      </c>
      <c r="T41" s="126">
        <v>0.64027777777777772</v>
      </c>
      <c r="U41" s="72">
        <f t="shared" si="5"/>
        <v>0.64027777777777772</v>
      </c>
      <c r="V41" s="541">
        <v>80</v>
      </c>
      <c r="W41" s="110"/>
    </row>
    <row r="42" spans="1:23" ht="21" customHeight="1" x14ac:dyDescent="0.25">
      <c r="A42" s="586" t="s">
        <v>256</v>
      </c>
      <c r="B42" s="587"/>
      <c r="C42" s="97" t="s">
        <v>5334</v>
      </c>
      <c r="D42" s="50">
        <v>41885688</v>
      </c>
      <c r="E42" s="174" t="s">
        <v>138</v>
      </c>
      <c r="F42" s="79" t="s">
        <v>60</v>
      </c>
      <c r="G42" s="184" t="s">
        <v>654</v>
      </c>
      <c r="H42" s="182"/>
      <c r="I42" s="50" t="s">
        <v>402</v>
      </c>
      <c r="J42" s="55">
        <v>0.48472222222222222</v>
      </c>
      <c r="K42" s="41">
        <f t="shared" si="0"/>
        <v>0.48472222222222222</v>
      </c>
      <c r="L42" s="70">
        <v>0.53680555555555554</v>
      </c>
      <c r="M42" s="41">
        <f t="shared" si="1"/>
        <v>0.53680555555555554</v>
      </c>
      <c r="N42" s="41">
        <v>0.54722222222222228</v>
      </c>
      <c r="O42" s="41">
        <f t="shared" si="2"/>
        <v>0.54722222222222228</v>
      </c>
      <c r="P42" s="71">
        <v>0.62291666666666667</v>
      </c>
      <c r="Q42" s="41">
        <f t="shared" si="3"/>
        <v>0.62291666666666667</v>
      </c>
      <c r="R42" s="41">
        <v>0.64652777777777781</v>
      </c>
      <c r="S42" s="41">
        <f t="shared" si="4"/>
        <v>0.64652777777777781</v>
      </c>
      <c r="T42" s="235">
        <v>0.65833333333333333</v>
      </c>
      <c r="U42" s="41">
        <f t="shared" si="5"/>
        <v>0.65833333333333333</v>
      </c>
      <c r="V42" s="541">
        <v>130</v>
      </c>
      <c r="W42" s="110"/>
    </row>
    <row r="43" spans="1:23" ht="21" customHeight="1" x14ac:dyDescent="0.25">
      <c r="A43" s="589"/>
      <c r="B43" s="589"/>
    </row>
    <row r="44" spans="1:23" ht="21" customHeight="1" x14ac:dyDescent="0.25">
      <c r="A44" s="589"/>
      <c r="B44" s="589"/>
    </row>
    <row r="45" spans="1:23" ht="21" customHeight="1" x14ac:dyDescent="0.25">
      <c r="A45" s="589"/>
      <c r="B45" s="589"/>
    </row>
    <row r="46" spans="1:23" ht="21" customHeight="1" x14ac:dyDescent="0.25">
      <c r="A46" s="589"/>
      <c r="B46" s="589"/>
    </row>
    <row r="47" spans="1:23" ht="21" customHeight="1" x14ac:dyDescent="0.25">
      <c r="A47" s="589"/>
      <c r="B47" s="589"/>
    </row>
    <row r="48" spans="1:23" ht="21" customHeight="1" x14ac:dyDescent="0.25">
      <c r="A48" s="589"/>
      <c r="B48" s="589"/>
    </row>
    <row r="49" spans="1:2" ht="21" customHeight="1" x14ac:dyDescent="0.25">
      <c r="A49" s="589"/>
      <c r="B49" s="589"/>
    </row>
    <row r="50" spans="1:2" ht="21" customHeight="1" x14ac:dyDescent="0.25">
      <c r="A50" s="589"/>
      <c r="B50" s="589"/>
    </row>
    <row r="51" spans="1:2" ht="21" customHeight="1" x14ac:dyDescent="0.25">
      <c r="A51" s="589"/>
      <c r="B51" s="589"/>
    </row>
    <row r="52" spans="1:2" ht="21" customHeight="1" x14ac:dyDescent="0.25">
      <c r="A52" s="589"/>
      <c r="B52" s="589"/>
    </row>
    <row r="53" spans="1:2" ht="21" customHeight="1" x14ac:dyDescent="0.25">
      <c r="A53" s="589"/>
      <c r="B53" s="589"/>
    </row>
    <row r="54" spans="1:2" ht="21" customHeight="1" x14ac:dyDescent="0.25">
      <c r="A54" s="589"/>
      <c r="B54" s="589"/>
    </row>
    <row r="55" spans="1:2" ht="21" customHeight="1" x14ac:dyDescent="0.25">
      <c r="A55" s="589"/>
      <c r="B55" s="589"/>
    </row>
    <row r="56" spans="1:2" ht="21" customHeight="1" x14ac:dyDescent="0.25">
      <c r="A56" s="589"/>
      <c r="B56" s="589"/>
    </row>
    <row r="57" spans="1:2" ht="21" customHeight="1" x14ac:dyDescent="0.25">
      <c r="A57" s="589"/>
      <c r="B57" s="589"/>
    </row>
    <row r="58" spans="1:2" ht="21" customHeight="1" x14ac:dyDescent="0.25">
      <c r="A58" s="589"/>
      <c r="B58" s="589"/>
    </row>
    <row r="59" spans="1:2" ht="21" customHeight="1" x14ac:dyDescent="0.25">
      <c r="A59" s="589"/>
      <c r="B59" s="589"/>
    </row>
    <row r="60" spans="1:2" ht="21" customHeight="1" x14ac:dyDescent="0.25">
      <c r="A60" s="589"/>
      <c r="B60" s="589"/>
    </row>
    <row r="61" spans="1:2" ht="21" customHeight="1" x14ac:dyDescent="0.25">
      <c r="A61" s="589"/>
      <c r="B61" s="589"/>
    </row>
    <row r="62" spans="1:2" ht="21" customHeight="1" x14ac:dyDescent="0.25">
      <c r="A62" s="589"/>
      <c r="B62" s="589"/>
    </row>
    <row r="63" spans="1:2" ht="21" customHeight="1" x14ac:dyDescent="0.25">
      <c r="A63" s="589"/>
      <c r="B63" s="589"/>
    </row>
    <row r="64" spans="1:2" ht="21" customHeight="1" x14ac:dyDescent="0.25">
      <c r="A64" s="589"/>
      <c r="B64" s="589"/>
    </row>
    <row r="65" spans="2:8" ht="18" customHeight="1" x14ac:dyDescent="0.25"/>
    <row r="66" spans="2:8" ht="15.75" customHeight="1" x14ac:dyDescent="0.25">
      <c r="B66" t="s">
        <v>6768</v>
      </c>
      <c r="C66" t="s">
        <v>6769</v>
      </c>
      <c r="D66" t="s">
        <v>6770</v>
      </c>
      <c r="E66" t="s">
        <v>6771</v>
      </c>
      <c r="F66" t="s">
        <v>6772</v>
      </c>
      <c r="G66" t="s">
        <v>6773</v>
      </c>
      <c r="H66" t="s">
        <v>6774</v>
      </c>
    </row>
    <row r="67" spans="2:8" ht="18" customHeight="1" x14ac:dyDescent="0.25"/>
    <row r="68" spans="2:8" ht="18" customHeight="1" x14ac:dyDescent="0.25"/>
    <row r="69" spans="2:8" ht="18" customHeight="1" x14ac:dyDescent="0.25"/>
    <row r="70" spans="2:8" ht="18" customHeight="1" x14ac:dyDescent="0.25"/>
    <row r="71" spans="2:8" ht="18" customHeight="1" x14ac:dyDescent="0.25"/>
    <row r="72" spans="2:8" ht="18" customHeight="1" x14ac:dyDescent="0.25"/>
    <row r="73" spans="2:8" ht="18" customHeight="1" x14ac:dyDescent="0.25"/>
    <row r="74" spans="2:8" ht="18" customHeight="1" x14ac:dyDescent="0.25"/>
    <row r="75" spans="2:8" ht="18" customHeight="1" x14ac:dyDescent="0.25"/>
    <row r="76" spans="2:8" ht="18" customHeight="1" x14ac:dyDescent="0.25"/>
    <row r="77" spans="2:8" ht="18" customHeight="1" x14ac:dyDescent="0.25"/>
    <row r="78" spans="2:8" ht="18" customHeight="1" x14ac:dyDescent="0.25"/>
    <row r="79" spans="2:8" ht="18" customHeight="1" x14ac:dyDescent="0.25"/>
    <row r="80" spans="2:8" ht="18" customHeight="1" x14ac:dyDescent="0.25"/>
    <row r="81" spans="2:6" ht="18" customHeight="1" x14ac:dyDescent="0.25"/>
    <row r="82" spans="2:6" ht="18" customHeight="1" x14ac:dyDescent="0.25"/>
    <row r="83" spans="2:6" ht="18" customHeight="1" x14ac:dyDescent="0.25"/>
    <row r="84" spans="2:6" ht="18" customHeight="1" x14ac:dyDescent="0.25"/>
    <row r="85" spans="2:6" ht="18" customHeight="1" x14ac:dyDescent="0.25"/>
    <row r="86" spans="2:6" ht="18" customHeight="1" x14ac:dyDescent="0.25"/>
    <row r="87" spans="2:6" ht="18" customHeight="1" x14ac:dyDescent="0.25"/>
    <row r="88" spans="2:6" ht="18" customHeight="1" x14ac:dyDescent="0.25"/>
    <row r="89" spans="2:6" ht="21" customHeight="1" x14ac:dyDescent="0.25"/>
    <row r="90" spans="2:6" ht="15.75" customHeight="1" x14ac:dyDescent="0.25">
      <c r="B90" t="s">
        <v>6768</v>
      </c>
      <c r="C90" t="s">
        <v>6769</v>
      </c>
      <c r="D90" t="s">
        <v>6770</v>
      </c>
      <c r="E90" t="s">
        <v>6771</v>
      </c>
      <c r="F90" t="s">
        <v>6772</v>
      </c>
    </row>
    <row r="91" spans="2:6" ht="15.75" customHeight="1" x14ac:dyDescent="0.25"/>
    <row r="92" spans="2:6" ht="15.75" customHeight="1" x14ac:dyDescent="0.25"/>
    <row r="93" spans="2:6" ht="21" customHeight="1" x14ac:dyDescent="0.25"/>
    <row r="94" spans="2:6" ht="21" customHeight="1" x14ac:dyDescent="0.25"/>
    <row r="95" spans="2:6" ht="18.75" customHeight="1" x14ac:dyDescent="0.25"/>
    <row r="96" spans="2:6" ht="15.75" customHeight="1" x14ac:dyDescent="0.25"/>
    <row r="97" spans="3:9" ht="15.75" customHeight="1" x14ac:dyDescent="0.25"/>
    <row r="98" spans="3:9" ht="18.75" customHeight="1" x14ac:dyDescent="0.25"/>
    <row r="102" spans="3:9" x14ac:dyDescent="0.25">
      <c r="C102" t="s">
        <v>6768</v>
      </c>
      <c r="D102" t="s">
        <v>6769</v>
      </c>
      <c r="E102" t="s">
        <v>6770</v>
      </c>
      <c r="F102" t="s">
        <v>6771</v>
      </c>
      <c r="G102" t="s">
        <v>6772</v>
      </c>
      <c r="H102" t="s">
        <v>6773</v>
      </c>
      <c r="I102" t="s">
        <v>6774</v>
      </c>
    </row>
    <row r="103" spans="3:9" ht="15.75" customHeight="1" x14ac:dyDescent="0.25"/>
    <row r="104" spans="3:9" ht="15.75" customHeight="1" x14ac:dyDescent="0.25"/>
    <row r="105" spans="3:9" ht="15.75" customHeight="1" x14ac:dyDescent="0.25"/>
    <row r="106" spans="3:9" ht="15.75" customHeight="1" x14ac:dyDescent="0.25"/>
    <row r="107" spans="3:9" ht="15.75" customHeight="1" x14ac:dyDescent="0.25"/>
    <row r="108" spans="3:9" ht="15.75" customHeight="1" x14ac:dyDescent="0.25"/>
    <row r="109" spans="3:9" ht="15.75" customHeight="1" x14ac:dyDescent="0.25"/>
    <row r="110" spans="3:9" ht="18.75" customHeight="1" x14ac:dyDescent="0.25"/>
    <row r="111" spans="3:9" ht="15.75" customHeight="1" x14ac:dyDescent="0.25"/>
  </sheetData>
  <mergeCells count="69">
    <mergeCell ref="A64:B64"/>
    <mergeCell ref="A59:B59"/>
    <mergeCell ref="A62:B62"/>
    <mergeCell ref="A63:B63"/>
    <mergeCell ref="A60:B60"/>
    <mergeCell ref="A49:B49"/>
    <mergeCell ref="A51:B51"/>
    <mergeCell ref="A11:B11"/>
    <mergeCell ref="A45:B45"/>
    <mergeCell ref="A57:B57"/>
    <mergeCell ref="A44:B44"/>
    <mergeCell ref="A40:B40"/>
    <mergeCell ref="A48:B48"/>
    <mergeCell ref="A30:B30"/>
    <mergeCell ref="A24:B24"/>
    <mergeCell ref="P1:Q1"/>
    <mergeCell ref="A36:B36"/>
    <mergeCell ref="A1:B1"/>
    <mergeCell ref="A61:B61"/>
    <mergeCell ref="A6:B6"/>
    <mergeCell ref="A54:B54"/>
    <mergeCell ref="A16:B16"/>
    <mergeCell ref="A7:B7"/>
    <mergeCell ref="A25:B25"/>
    <mergeCell ref="A41:B41"/>
    <mergeCell ref="A46:B46"/>
    <mergeCell ref="A37:B37"/>
    <mergeCell ref="A56:B56"/>
    <mergeCell ref="A18:B18"/>
    <mergeCell ref="A27:B27"/>
    <mergeCell ref="N1:O1"/>
    <mergeCell ref="A3:B3"/>
    <mergeCell ref="R1:S1"/>
    <mergeCell ref="A55:B55"/>
    <mergeCell ref="A50:B50"/>
    <mergeCell ref="A12:B12"/>
    <mergeCell ref="A26:B26"/>
    <mergeCell ref="A21:B21"/>
    <mergeCell ref="A2:B2"/>
    <mergeCell ref="A33:B33"/>
    <mergeCell ref="A53:B53"/>
    <mergeCell ref="A52:B52"/>
    <mergeCell ref="A43:B43"/>
    <mergeCell ref="A19:B19"/>
    <mergeCell ref="A10:B10"/>
    <mergeCell ref="A28:B28"/>
    <mergeCell ref="A13:B13"/>
    <mergeCell ref="T1:U1"/>
    <mergeCell ref="A47:B47"/>
    <mergeCell ref="A42:B42"/>
    <mergeCell ref="L1:M1"/>
    <mergeCell ref="A32:B32"/>
    <mergeCell ref="A5:B5"/>
    <mergeCell ref="A14:B14"/>
    <mergeCell ref="A23:B23"/>
    <mergeCell ref="A17:B17"/>
    <mergeCell ref="A8:B8"/>
    <mergeCell ref="A22:B22"/>
    <mergeCell ref="A35:B35"/>
    <mergeCell ref="A4:B4"/>
    <mergeCell ref="A20:B20"/>
    <mergeCell ref="A38:B38"/>
    <mergeCell ref="A29:B29"/>
    <mergeCell ref="A9:B9"/>
    <mergeCell ref="A31:B31"/>
    <mergeCell ref="A58:B58"/>
    <mergeCell ref="A39:B39"/>
    <mergeCell ref="A34:B34"/>
    <mergeCell ref="A15:B15"/>
  </mergeCells>
  <pageMargins left="0.7" right="0.7" top="0.75" bottom="0.75" header="0.3" footer="0.3"/>
  <pageSetup paperSize="9" fitToWidth="0" orientation="landscape"/>
  <tableParts count="3">
    <tablePart r:id="rId1"/>
    <tablePart r:id="rId2"/>
    <tablePart r:id="rId3"/>
  </tableParts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900-000000000000}">
  <sheetPr codeName="Hoja411">
    <pageSetUpPr fitToPage="1"/>
  </sheetPr>
  <dimension ref="A1:W108"/>
  <sheetViews>
    <sheetView topLeftCell="E59" workbookViewId="0">
      <selection activeCell="I70" sqref="I70"/>
    </sheetView>
  </sheetViews>
  <sheetFormatPr baseColWidth="10" defaultColWidth="9.140625" defaultRowHeight="15" x14ac:dyDescent="0.25"/>
  <cols>
    <col min="1" max="2" width="2.7109375" customWidth="1"/>
    <col min="3" max="3" width="47.85546875" customWidth="1"/>
    <col min="4" max="4" width="14.5703125" customWidth="1"/>
    <col min="5" max="5" width="21.85546875" customWidth="1"/>
    <col min="6" max="6" width="22" customWidth="1"/>
    <col min="7" max="7" width="21.140625" bestFit="1" customWidth="1"/>
    <col min="8" max="8" width="18.140625" customWidth="1"/>
    <col min="9" max="9" width="25.140625" customWidth="1"/>
    <col min="10" max="10" width="13.28515625" customWidth="1"/>
    <col min="11" max="11" width="13.5703125" customWidth="1"/>
    <col min="12" max="12" width="14.28515625" customWidth="1"/>
    <col min="13" max="13" width="13.7109375" customWidth="1"/>
    <col min="14" max="15" width="14.7109375" customWidth="1"/>
    <col min="16" max="16" width="15.28515625" customWidth="1"/>
    <col min="17" max="17" width="14.85546875" customWidth="1"/>
    <col min="18" max="18" width="14.28515625" customWidth="1"/>
    <col min="19" max="19" width="15.42578125" customWidth="1"/>
    <col min="20" max="20" width="17" customWidth="1"/>
    <col min="21" max="21" width="17.85546875" customWidth="1"/>
  </cols>
  <sheetData>
    <row r="1" spans="1:23" ht="46.5" customHeight="1" x14ac:dyDescent="0.25">
      <c r="A1" s="596" t="s">
        <v>0</v>
      </c>
      <c r="B1" s="597"/>
      <c r="C1" s="10" t="s">
        <v>1</v>
      </c>
      <c r="D1" s="10" t="s">
        <v>2</v>
      </c>
      <c r="E1" s="25" t="s">
        <v>3</v>
      </c>
      <c r="F1" s="20" t="s">
        <v>4</v>
      </c>
      <c r="G1" s="1" t="s">
        <v>5</v>
      </c>
      <c r="H1" s="35" t="s">
        <v>6</v>
      </c>
      <c r="I1" s="2" t="s">
        <v>7</v>
      </c>
      <c r="J1" s="3" t="s">
        <v>8</v>
      </c>
      <c r="K1" s="3" t="s">
        <v>9</v>
      </c>
      <c r="L1" s="593" t="s">
        <v>10</v>
      </c>
      <c r="M1" s="592"/>
      <c r="N1" s="599" t="s">
        <v>11</v>
      </c>
      <c r="O1" s="592"/>
      <c r="P1" s="595" t="s">
        <v>12</v>
      </c>
      <c r="Q1" s="592"/>
      <c r="R1" s="594" t="s">
        <v>13</v>
      </c>
      <c r="S1" s="592"/>
      <c r="T1" s="591" t="s">
        <v>14</v>
      </c>
      <c r="U1" s="592"/>
      <c r="W1" s="110"/>
    </row>
    <row r="2" spans="1:23" ht="21" customHeight="1" x14ac:dyDescent="0.25">
      <c r="A2" s="586" t="s">
        <v>15</v>
      </c>
      <c r="B2" s="587"/>
      <c r="C2" s="97" t="s">
        <v>5335</v>
      </c>
      <c r="D2" s="50">
        <v>76423840</v>
      </c>
      <c r="E2" s="50" t="s">
        <v>84</v>
      </c>
      <c r="F2" s="79" t="s">
        <v>5100</v>
      </c>
      <c r="G2" s="242" t="s">
        <v>5336</v>
      </c>
      <c r="H2" s="329"/>
      <c r="I2" s="186" t="s">
        <v>159</v>
      </c>
      <c r="J2" s="70">
        <v>0.34791666666666671</v>
      </c>
      <c r="K2" s="70">
        <f t="shared" ref="K2:K33" si="0">J2+$K$57</f>
        <v>0.51458333333333339</v>
      </c>
      <c r="L2" s="70">
        <v>0.35069444444444442</v>
      </c>
      <c r="M2" s="70">
        <f t="shared" ref="M2:M33" si="1">L2+$M$58</f>
        <v>0.35416666666666663</v>
      </c>
      <c r="N2" s="70">
        <v>0.36249999999999999</v>
      </c>
      <c r="O2" s="71">
        <f t="shared" ref="O2:O33" si="2">N2+$O$58</f>
        <v>1.0923611111111111</v>
      </c>
      <c r="P2" s="71">
        <v>0.40694444444444439</v>
      </c>
      <c r="Q2" s="71">
        <f t="shared" ref="Q2:Q35" si="3">P2+$Q$58</f>
        <v>1.1715277777777777</v>
      </c>
      <c r="R2" s="71">
        <v>0.41875000000000001</v>
      </c>
      <c r="S2" s="71">
        <f t="shared" ref="S2:S33" si="4">R2+$S$58</f>
        <v>1.2333333333333334</v>
      </c>
      <c r="T2" s="126">
        <v>0.44097222222222221</v>
      </c>
      <c r="U2" s="72">
        <f t="shared" ref="U2:U33" si="5">T2+$U$58</f>
        <v>1.2701388888888889</v>
      </c>
      <c r="V2" s="541"/>
      <c r="W2" s="110"/>
    </row>
    <row r="3" spans="1:23" ht="21" customHeight="1" x14ac:dyDescent="0.25">
      <c r="A3" s="586" t="s">
        <v>21</v>
      </c>
      <c r="B3" s="587"/>
      <c r="C3" s="97" t="s">
        <v>5337</v>
      </c>
      <c r="D3" s="50">
        <v>72183433</v>
      </c>
      <c r="E3" s="174" t="s">
        <v>138</v>
      </c>
      <c r="F3" s="79" t="s">
        <v>4163</v>
      </c>
      <c r="G3" s="256"/>
      <c r="H3" s="334"/>
      <c r="I3" s="256" t="s">
        <v>4498</v>
      </c>
      <c r="J3" s="70">
        <v>0.34861111111111109</v>
      </c>
      <c r="K3" s="70">
        <f t="shared" si="0"/>
        <v>0.51527777777777783</v>
      </c>
      <c r="L3" s="70">
        <v>0.35486111111111113</v>
      </c>
      <c r="M3" s="70">
        <f t="shared" si="1"/>
        <v>0.35833333333333334</v>
      </c>
      <c r="N3" s="70">
        <v>0.36388888888888887</v>
      </c>
      <c r="O3" s="71">
        <f t="shared" si="2"/>
        <v>1.09375</v>
      </c>
      <c r="P3" s="71">
        <v>0.41249999999999998</v>
      </c>
      <c r="Q3" s="71">
        <f t="shared" si="3"/>
        <v>1.1770833333333333</v>
      </c>
      <c r="R3" s="71">
        <v>0.42777777777777781</v>
      </c>
      <c r="S3" s="71">
        <f t="shared" si="4"/>
        <v>1.2423611111111112</v>
      </c>
      <c r="T3" s="126">
        <v>0.45347222222222222</v>
      </c>
      <c r="U3" s="72">
        <f t="shared" si="5"/>
        <v>1.2826388888888889</v>
      </c>
      <c r="V3" s="541">
        <v>80</v>
      </c>
      <c r="W3" s="110"/>
    </row>
    <row r="4" spans="1:23" ht="21" customHeight="1" x14ac:dyDescent="0.25">
      <c r="A4" s="586" t="s">
        <v>26</v>
      </c>
      <c r="B4" s="587"/>
      <c r="C4" s="97" t="s">
        <v>5338</v>
      </c>
      <c r="D4" s="50">
        <v>71927389</v>
      </c>
      <c r="E4" s="50" t="s">
        <v>84</v>
      </c>
      <c r="F4" s="79" t="s">
        <v>5100</v>
      </c>
      <c r="G4" s="242" t="s">
        <v>203</v>
      </c>
      <c r="H4" s="425"/>
      <c r="I4" s="503" t="s">
        <v>1603</v>
      </c>
      <c r="J4" s="70">
        <v>0.35</v>
      </c>
      <c r="K4" s="70">
        <f t="shared" si="0"/>
        <v>0.51666666666666672</v>
      </c>
      <c r="L4" s="70">
        <v>0.35902777777777778</v>
      </c>
      <c r="M4" s="70">
        <f t="shared" si="1"/>
        <v>0.36249999999999999</v>
      </c>
      <c r="N4" s="70">
        <v>0.37152777777777779</v>
      </c>
      <c r="O4" s="71">
        <f t="shared" si="2"/>
        <v>1.1013888888888888</v>
      </c>
      <c r="P4" s="71">
        <v>0.41805555555555562</v>
      </c>
      <c r="Q4" s="71">
        <f t="shared" si="3"/>
        <v>1.182638888888889</v>
      </c>
      <c r="R4" s="71">
        <v>0.42986111111111108</v>
      </c>
      <c r="S4" s="71">
        <f t="shared" si="4"/>
        <v>1.2444444444444445</v>
      </c>
      <c r="T4" s="126">
        <v>0.46597222222222218</v>
      </c>
      <c r="U4" s="72">
        <f t="shared" si="5"/>
        <v>1.2951388888888888</v>
      </c>
      <c r="V4" s="541">
        <v>80</v>
      </c>
      <c r="W4" s="110"/>
    </row>
    <row r="5" spans="1:23" ht="21" customHeight="1" x14ac:dyDescent="0.25">
      <c r="A5" s="586" t="s">
        <v>30</v>
      </c>
      <c r="B5" s="587"/>
      <c r="C5" s="97" t="s">
        <v>5339</v>
      </c>
      <c r="D5" s="50">
        <v>44809781</v>
      </c>
      <c r="E5" s="50" t="s">
        <v>84</v>
      </c>
      <c r="F5" s="79" t="s">
        <v>5100</v>
      </c>
      <c r="G5" s="242" t="s">
        <v>203</v>
      </c>
      <c r="H5" s="425"/>
      <c r="I5" s="503" t="s">
        <v>1603</v>
      </c>
      <c r="J5" s="70">
        <v>0.35069444444444442</v>
      </c>
      <c r="K5" s="70">
        <f t="shared" si="0"/>
        <v>0.51736111111111116</v>
      </c>
      <c r="L5" s="70">
        <v>0.37013888888888891</v>
      </c>
      <c r="M5" s="70">
        <f t="shared" si="1"/>
        <v>0.37361111111111112</v>
      </c>
      <c r="N5" s="70">
        <v>0.375</v>
      </c>
      <c r="O5" s="71">
        <f t="shared" si="2"/>
        <v>1.1048611111111111</v>
      </c>
      <c r="P5" s="71">
        <v>0.42430555555555549</v>
      </c>
      <c r="Q5" s="71">
        <f t="shared" si="3"/>
        <v>1.1888888888888887</v>
      </c>
      <c r="R5" s="71">
        <v>0.45555555555555549</v>
      </c>
      <c r="S5" s="71">
        <f t="shared" si="4"/>
        <v>1.2701388888888889</v>
      </c>
      <c r="T5" s="126">
        <v>0.50555555555555554</v>
      </c>
      <c r="U5" s="72">
        <f t="shared" si="5"/>
        <v>1.3347222222222221</v>
      </c>
      <c r="V5" s="541">
        <v>80</v>
      </c>
      <c r="W5" s="110"/>
    </row>
    <row r="6" spans="1:23" ht="21" customHeight="1" x14ac:dyDescent="0.25">
      <c r="A6" s="586" t="s">
        <v>35</v>
      </c>
      <c r="B6" s="587"/>
      <c r="C6" s="97" t="s">
        <v>5340</v>
      </c>
      <c r="D6" s="50">
        <v>75328972</v>
      </c>
      <c r="E6" s="174" t="s">
        <v>138</v>
      </c>
      <c r="F6" s="79" t="s">
        <v>5100</v>
      </c>
      <c r="G6" s="256"/>
      <c r="H6" s="334"/>
      <c r="I6" s="256" t="s">
        <v>4498</v>
      </c>
      <c r="J6" s="70">
        <v>0.35138888888888892</v>
      </c>
      <c r="K6" s="70">
        <f t="shared" si="0"/>
        <v>0.5180555555555556</v>
      </c>
      <c r="L6" s="70">
        <v>0.37430555555555561</v>
      </c>
      <c r="M6" s="70">
        <f t="shared" si="1"/>
        <v>0.37777777777777782</v>
      </c>
      <c r="N6" s="70">
        <v>0.37986111111111109</v>
      </c>
      <c r="O6" s="71">
        <f t="shared" si="2"/>
        <v>1.1097222222222221</v>
      </c>
      <c r="P6" s="71">
        <v>0.42916666666666659</v>
      </c>
      <c r="Q6" s="71">
        <f t="shared" si="3"/>
        <v>1.1937499999999999</v>
      </c>
      <c r="R6" s="71">
        <v>0.44166666666666671</v>
      </c>
      <c r="S6" s="71">
        <f t="shared" si="4"/>
        <v>1.2562500000000001</v>
      </c>
      <c r="T6" s="126">
        <v>0.50555555555555554</v>
      </c>
      <c r="U6" s="72">
        <f t="shared" si="5"/>
        <v>1.3347222222222221</v>
      </c>
      <c r="V6" s="541">
        <v>80</v>
      </c>
      <c r="W6" s="110"/>
    </row>
    <row r="7" spans="1:23" ht="21" customHeight="1" x14ac:dyDescent="0.25">
      <c r="A7" s="586" t="s">
        <v>43</v>
      </c>
      <c r="B7" s="587"/>
      <c r="C7" s="292" t="s">
        <v>5317</v>
      </c>
      <c r="D7" s="50">
        <v>70567553</v>
      </c>
      <c r="E7" s="201" t="s">
        <v>623</v>
      </c>
      <c r="F7" s="79" t="s">
        <v>60</v>
      </c>
      <c r="G7" s="242" t="s">
        <v>5341</v>
      </c>
      <c r="H7" s="182"/>
      <c r="I7" s="50" t="s">
        <v>117</v>
      </c>
      <c r="J7" s="70">
        <v>0.35416666666666669</v>
      </c>
      <c r="K7" s="70">
        <f t="shared" si="0"/>
        <v>0.52083333333333337</v>
      </c>
      <c r="L7" s="70">
        <v>0.38472222222222219</v>
      </c>
      <c r="M7" s="70">
        <f t="shared" si="1"/>
        <v>0.3881944444444444</v>
      </c>
      <c r="N7" s="70">
        <v>0.38958333333333328</v>
      </c>
      <c r="O7" s="41">
        <f t="shared" si="2"/>
        <v>1.1194444444444445</v>
      </c>
      <c r="P7" s="71">
        <v>0.43541666666666667</v>
      </c>
      <c r="Q7" s="41">
        <f t="shared" si="3"/>
        <v>1.2</v>
      </c>
      <c r="R7" s="41">
        <v>0.4548611111111111</v>
      </c>
      <c r="S7" s="41">
        <f t="shared" si="4"/>
        <v>1.2694444444444444</v>
      </c>
      <c r="T7" s="126">
        <v>0.51944444444444449</v>
      </c>
      <c r="U7" s="72">
        <f t="shared" si="5"/>
        <v>1.3486111111111112</v>
      </c>
      <c r="V7" s="541"/>
      <c r="W7" s="110"/>
    </row>
    <row r="8" spans="1:23" ht="21" customHeight="1" x14ac:dyDescent="0.25">
      <c r="A8" s="586" t="s">
        <v>48</v>
      </c>
      <c r="B8" s="587"/>
      <c r="C8" s="97" t="s">
        <v>5342</v>
      </c>
      <c r="D8" s="50">
        <v>6748727</v>
      </c>
      <c r="E8" s="50" t="s">
        <v>1317</v>
      </c>
      <c r="F8" s="79" t="s">
        <v>4163</v>
      </c>
      <c r="G8" s="105"/>
      <c r="H8" s="180"/>
      <c r="I8" s="105" t="s">
        <v>4464</v>
      </c>
      <c r="J8" s="70">
        <v>0.36041666666666672</v>
      </c>
      <c r="K8" s="70">
        <f t="shared" si="0"/>
        <v>0.52708333333333346</v>
      </c>
      <c r="L8" s="70">
        <v>0.39374999999999999</v>
      </c>
      <c r="M8" s="70">
        <f t="shared" si="1"/>
        <v>0.3972222222222222</v>
      </c>
      <c r="N8" s="70">
        <v>0.39930555555555558</v>
      </c>
      <c r="O8" s="41">
        <f t="shared" si="2"/>
        <v>1.1291666666666667</v>
      </c>
      <c r="P8" s="71">
        <v>0.45416666666666672</v>
      </c>
      <c r="Q8" s="41">
        <f t="shared" si="3"/>
        <v>1.21875</v>
      </c>
      <c r="R8" s="41">
        <v>0.46666666666666667</v>
      </c>
      <c r="S8" s="41">
        <f t="shared" si="4"/>
        <v>1.28125</v>
      </c>
      <c r="T8" s="126">
        <v>0.51875000000000004</v>
      </c>
      <c r="U8" s="72">
        <f t="shared" si="5"/>
        <v>1.3479166666666669</v>
      </c>
      <c r="V8" s="541">
        <v>80</v>
      </c>
      <c r="W8" s="110"/>
    </row>
    <row r="9" spans="1:23" ht="21" customHeight="1" x14ac:dyDescent="0.25">
      <c r="A9" s="586" t="s">
        <v>54</v>
      </c>
      <c r="B9" s="587"/>
      <c r="C9" s="292" t="s">
        <v>5343</v>
      </c>
      <c r="D9" s="50">
        <v>74393648</v>
      </c>
      <c r="E9" s="174" t="s">
        <v>138</v>
      </c>
      <c r="F9" s="79" t="s">
        <v>5100</v>
      </c>
      <c r="G9" s="105" t="s">
        <v>75</v>
      </c>
      <c r="H9" s="334"/>
      <c r="I9" s="256" t="s">
        <v>4498</v>
      </c>
      <c r="J9" s="70">
        <v>0.36458333333333331</v>
      </c>
      <c r="K9" s="70">
        <f t="shared" si="0"/>
        <v>0.53125</v>
      </c>
      <c r="L9" s="70">
        <v>0.39791666666666659</v>
      </c>
      <c r="M9" s="70">
        <f t="shared" si="1"/>
        <v>0.4013888888888888</v>
      </c>
      <c r="N9" s="70">
        <v>0.40416666666666667</v>
      </c>
      <c r="O9" s="41">
        <f t="shared" si="2"/>
        <v>1.1340277777777779</v>
      </c>
      <c r="P9" s="71">
        <v>0.46666666666666667</v>
      </c>
      <c r="Q9" s="41">
        <f t="shared" si="3"/>
        <v>1.23125</v>
      </c>
      <c r="R9" s="41">
        <v>0.50763888888888886</v>
      </c>
      <c r="S9" s="41">
        <f t="shared" si="4"/>
        <v>1.3222222222222222</v>
      </c>
      <c r="T9" s="126">
        <v>0.52013888888888893</v>
      </c>
      <c r="U9" s="72">
        <f t="shared" si="5"/>
        <v>1.3493055555555555</v>
      </c>
      <c r="V9" s="541">
        <v>80</v>
      </c>
      <c r="W9" s="110">
        <v>50</v>
      </c>
    </row>
    <row r="10" spans="1:23" s="46" customFormat="1" ht="21" customHeight="1" x14ac:dyDescent="0.25">
      <c r="A10" s="586" t="s">
        <v>58</v>
      </c>
      <c r="B10" s="587"/>
      <c r="C10" s="292" t="s">
        <v>5344</v>
      </c>
      <c r="D10" s="50">
        <v>6795995</v>
      </c>
      <c r="E10" s="201" t="s">
        <v>45</v>
      </c>
      <c r="F10" s="79" t="s">
        <v>5100</v>
      </c>
      <c r="G10" s="105" t="s">
        <v>75</v>
      </c>
      <c r="H10" s="347"/>
      <c r="I10" s="245" t="s">
        <v>47</v>
      </c>
      <c r="J10" s="70">
        <v>0.38124999999999998</v>
      </c>
      <c r="K10" s="70">
        <f t="shared" si="0"/>
        <v>0.54791666666666672</v>
      </c>
      <c r="L10" s="70">
        <v>0.40347222222222218</v>
      </c>
      <c r="M10" s="70">
        <f t="shared" si="1"/>
        <v>0.40694444444444439</v>
      </c>
      <c r="N10" s="70">
        <v>0.40833333333333333</v>
      </c>
      <c r="O10" s="41">
        <f t="shared" si="2"/>
        <v>1.1381944444444443</v>
      </c>
      <c r="P10" s="71">
        <v>0.50486111111111109</v>
      </c>
      <c r="Q10" s="41">
        <f t="shared" si="3"/>
        <v>1.2694444444444444</v>
      </c>
      <c r="R10" s="41">
        <v>0.51736111111111116</v>
      </c>
      <c r="S10" s="41">
        <f t="shared" si="4"/>
        <v>1.3319444444444444</v>
      </c>
      <c r="T10" s="126">
        <v>0.54236111111111107</v>
      </c>
      <c r="U10" s="126">
        <f t="shared" si="5"/>
        <v>1.3715277777777777</v>
      </c>
      <c r="V10" s="541">
        <v>80</v>
      </c>
      <c r="W10" s="110">
        <v>50</v>
      </c>
    </row>
    <row r="11" spans="1:23" ht="21" customHeight="1" x14ac:dyDescent="0.25">
      <c r="A11" s="586" t="s">
        <v>64</v>
      </c>
      <c r="B11" s="587"/>
      <c r="C11" s="97" t="s">
        <v>5345</v>
      </c>
      <c r="D11" s="50">
        <v>48057921</v>
      </c>
      <c r="E11" s="50" t="s">
        <v>84</v>
      </c>
      <c r="F11" s="79" t="s">
        <v>4163</v>
      </c>
      <c r="G11" s="105"/>
      <c r="H11" s="180"/>
      <c r="I11" s="105" t="s">
        <v>4464</v>
      </c>
      <c r="J11" s="70">
        <v>0.37777777777777782</v>
      </c>
      <c r="K11" s="70">
        <f t="shared" si="0"/>
        <v>0.54444444444444451</v>
      </c>
      <c r="L11" s="70">
        <v>0.40763888888888888</v>
      </c>
      <c r="M11" s="70">
        <f t="shared" si="1"/>
        <v>0.41111111111111109</v>
      </c>
      <c r="N11" s="70">
        <v>0.41319444444444442</v>
      </c>
      <c r="O11" s="41">
        <f t="shared" si="2"/>
        <v>1.1430555555555555</v>
      </c>
      <c r="P11" s="71">
        <v>0.50694444444444442</v>
      </c>
      <c r="Q11" s="41">
        <f t="shared" si="3"/>
        <v>1.2715277777777776</v>
      </c>
      <c r="R11" s="41">
        <v>0.52152777777777781</v>
      </c>
      <c r="S11" s="41">
        <f t="shared" si="4"/>
        <v>1.3361111111111112</v>
      </c>
      <c r="T11" s="126">
        <v>0.54722222222222228</v>
      </c>
      <c r="U11" s="126">
        <f t="shared" si="5"/>
        <v>1.3763888888888891</v>
      </c>
      <c r="V11" s="541">
        <v>80</v>
      </c>
      <c r="W11" s="110"/>
    </row>
    <row r="12" spans="1:23" ht="21" customHeight="1" x14ac:dyDescent="0.25">
      <c r="A12" s="586" t="s">
        <v>67</v>
      </c>
      <c r="B12" s="587"/>
      <c r="C12" s="97" t="s">
        <v>5346</v>
      </c>
      <c r="D12" s="50">
        <v>72515086</v>
      </c>
      <c r="E12" s="50" t="s">
        <v>84</v>
      </c>
      <c r="F12" s="79" t="s">
        <v>1153</v>
      </c>
      <c r="G12" s="87"/>
      <c r="H12" s="326"/>
      <c r="I12" s="87" t="s">
        <v>498</v>
      </c>
      <c r="J12" s="70">
        <v>0.37986111111111109</v>
      </c>
      <c r="K12" s="70">
        <f t="shared" si="0"/>
        <v>0.54652777777777783</v>
      </c>
      <c r="L12" s="70">
        <v>0.41180555555555548</v>
      </c>
      <c r="M12" s="70">
        <f t="shared" si="1"/>
        <v>0.41527777777777769</v>
      </c>
      <c r="N12" s="70">
        <v>0.41666666666666669</v>
      </c>
      <c r="O12" s="41">
        <f t="shared" si="2"/>
        <v>1.1465277777777778</v>
      </c>
      <c r="P12" s="71">
        <v>0.51666666666666672</v>
      </c>
      <c r="Q12" s="41">
        <f t="shared" si="3"/>
        <v>1.28125</v>
      </c>
      <c r="R12" s="41">
        <v>0.52916666666666667</v>
      </c>
      <c r="S12" s="41">
        <f t="shared" si="4"/>
        <v>1.34375</v>
      </c>
      <c r="T12" s="126">
        <v>0.55625000000000002</v>
      </c>
      <c r="U12" s="126">
        <f t="shared" si="5"/>
        <v>1.3854166666666667</v>
      </c>
      <c r="V12" s="541">
        <v>80</v>
      </c>
      <c r="W12" s="110"/>
    </row>
    <row r="13" spans="1:23" s="46" customFormat="1" ht="21" customHeight="1" x14ac:dyDescent="0.25">
      <c r="A13" s="586" t="s">
        <v>70</v>
      </c>
      <c r="B13" s="587"/>
      <c r="C13" s="97" t="s">
        <v>5347</v>
      </c>
      <c r="D13" s="50">
        <v>71754936</v>
      </c>
      <c r="E13" s="50" t="s">
        <v>84</v>
      </c>
      <c r="F13" s="79" t="s">
        <v>60</v>
      </c>
      <c r="G13" s="105" t="s">
        <v>24</v>
      </c>
      <c r="H13" s="329"/>
      <c r="I13" s="186" t="s">
        <v>159</v>
      </c>
      <c r="J13" s="70">
        <v>0.3840277777777778</v>
      </c>
      <c r="K13" s="70">
        <f t="shared" si="0"/>
        <v>0.55069444444444449</v>
      </c>
      <c r="L13" s="70">
        <v>0.41666666666666669</v>
      </c>
      <c r="M13" s="70">
        <f t="shared" si="1"/>
        <v>0.4201388888888889</v>
      </c>
      <c r="N13" s="70">
        <v>0.42430555555555549</v>
      </c>
      <c r="O13" s="41">
        <f t="shared" si="2"/>
        <v>1.1541666666666666</v>
      </c>
      <c r="P13" s="71">
        <v>0.53541666666666665</v>
      </c>
      <c r="Q13" s="41">
        <f t="shared" si="3"/>
        <v>1.2999999999999998</v>
      </c>
      <c r="R13" s="41">
        <v>0.59513888888888888</v>
      </c>
      <c r="S13" s="41">
        <f t="shared" si="4"/>
        <v>1.4097222222222223</v>
      </c>
      <c r="T13" s="126">
        <v>0.61597222222222225</v>
      </c>
      <c r="U13" s="126">
        <f t="shared" si="5"/>
        <v>1.445138888888889</v>
      </c>
      <c r="V13" s="541">
        <v>120</v>
      </c>
      <c r="W13" s="110"/>
    </row>
    <row r="14" spans="1:23" ht="21" customHeight="1" x14ac:dyDescent="0.25">
      <c r="A14" s="586" t="s">
        <v>73</v>
      </c>
      <c r="B14" s="587"/>
      <c r="C14" s="292" t="s">
        <v>5348</v>
      </c>
      <c r="D14" s="50">
        <v>76559852</v>
      </c>
      <c r="E14" s="50" t="s">
        <v>84</v>
      </c>
      <c r="F14" s="79" t="s">
        <v>5100</v>
      </c>
      <c r="G14" s="105" t="s">
        <v>75</v>
      </c>
      <c r="H14" s="180"/>
      <c r="I14" s="105" t="s">
        <v>4464</v>
      </c>
      <c r="J14" s="70">
        <v>0.38680555555555562</v>
      </c>
      <c r="K14" s="70">
        <f t="shared" si="0"/>
        <v>0.55347222222222237</v>
      </c>
      <c r="L14" s="70">
        <v>0.42222222222222222</v>
      </c>
      <c r="M14" s="70">
        <f t="shared" si="1"/>
        <v>0.42569444444444443</v>
      </c>
      <c r="N14" s="70">
        <v>0.43055555555555558</v>
      </c>
      <c r="O14" s="70">
        <f t="shared" si="2"/>
        <v>1.1604166666666667</v>
      </c>
      <c r="P14" s="71">
        <v>0.53611111111111109</v>
      </c>
      <c r="Q14" s="41">
        <f t="shared" si="3"/>
        <v>1.3006944444444444</v>
      </c>
      <c r="R14" s="41">
        <v>0.55694444444444446</v>
      </c>
      <c r="S14" s="41">
        <f t="shared" si="4"/>
        <v>1.3715277777777777</v>
      </c>
      <c r="T14" s="126">
        <v>0.57361111111111107</v>
      </c>
      <c r="U14" s="72">
        <f t="shared" si="5"/>
        <v>1.4027777777777777</v>
      </c>
      <c r="V14" s="541">
        <v>80</v>
      </c>
      <c r="W14" s="110">
        <v>50</v>
      </c>
    </row>
    <row r="15" spans="1:23" ht="21" customHeight="1" x14ac:dyDescent="0.25">
      <c r="A15" s="586" t="s">
        <v>76</v>
      </c>
      <c r="B15" s="587"/>
      <c r="C15" s="97" t="s">
        <v>4956</v>
      </c>
      <c r="D15" s="50">
        <v>75973802</v>
      </c>
      <c r="E15" s="21" t="s">
        <v>295</v>
      </c>
      <c r="F15" s="79" t="s">
        <v>5100</v>
      </c>
      <c r="G15" s="50"/>
      <c r="H15" s="182"/>
      <c r="I15" s="50" t="s">
        <v>3290</v>
      </c>
      <c r="J15" s="70">
        <v>0.3888888888888889</v>
      </c>
      <c r="K15" s="70">
        <f t="shared" si="0"/>
        <v>0.55555555555555558</v>
      </c>
      <c r="L15" s="70">
        <v>0.42638888888888887</v>
      </c>
      <c r="M15" s="70">
        <f t="shared" si="1"/>
        <v>0.42986111111111108</v>
      </c>
      <c r="N15" s="70">
        <v>0.43333333333333329</v>
      </c>
      <c r="O15" s="70">
        <f t="shared" si="2"/>
        <v>1.1631944444444444</v>
      </c>
      <c r="P15" s="71">
        <v>0.53055555555555556</v>
      </c>
      <c r="Q15" s="41">
        <f t="shared" si="3"/>
        <v>1.2951388888888888</v>
      </c>
      <c r="R15" s="41">
        <v>0.55555555555555558</v>
      </c>
      <c r="S15" s="41">
        <f t="shared" si="4"/>
        <v>1.370138888888889</v>
      </c>
      <c r="T15" s="126">
        <v>0.5805555555555556</v>
      </c>
      <c r="U15" s="72">
        <f t="shared" si="5"/>
        <v>1.4097222222222223</v>
      </c>
      <c r="V15" s="541">
        <v>80</v>
      </c>
      <c r="W15" s="110"/>
    </row>
    <row r="16" spans="1:23" ht="21" customHeight="1" x14ac:dyDescent="0.25">
      <c r="A16" s="586" t="s">
        <v>78</v>
      </c>
      <c r="B16" s="587"/>
      <c r="C16" s="292" t="s">
        <v>5349</v>
      </c>
      <c r="D16" s="50">
        <v>80618080</v>
      </c>
      <c r="E16" s="201" t="s">
        <v>45</v>
      </c>
      <c r="F16" s="79" t="s">
        <v>60</v>
      </c>
      <c r="G16" s="105" t="s">
        <v>370</v>
      </c>
      <c r="H16" s="245"/>
      <c r="I16" s="245" t="s">
        <v>63</v>
      </c>
      <c r="J16" s="70">
        <v>0.39305555555555549</v>
      </c>
      <c r="K16" s="70">
        <f t="shared" si="0"/>
        <v>0.55972222222222223</v>
      </c>
      <c r="L16" s="70">
        <v>0.43194444444444452</v>
      </c>
      <c r="M16" s="70">
        <f t="shared" si="1"/>
        <v>0.43541666666666673</v>
      </c>
      <c r="N16" s="70">
        <v>0.4375</v>
      </c>
      <c r="O16" s="70">
        <f t="shared" si="2"/>
        <v>1.1673611111111111</v>
      </c>
      <c r="P16" s="70">
        <v>0.54861111111111116</v>
      </c>
      <c r="Q16" s="70">
        <f t="shared" si="3"/>
        <v>1.3131944444444446</v>
      </c>
      <c r="R16" s="70">
        <v>0.57222222222222219</v>
      </c>
      <c r="S16" s="70">
        <f t="shared" si="4"/>
        <v>1.3868055555555556</v>
      </c>
      <c r="T16" s="101">
        <v>0.58472222222222225</v>
      </c>
      <c r="U16" s="101">
        <f t="shared" si="5"/>
        <v>1.413888888888889</v>
      </c>
      <c r="V16" s="541">
        <v>80</v>
      </c>
      <c r="W16" s="110">
        <v>30</v>
      </c>
    </row>
    <row r="17" spans="1:23" ht="21" customHeight="1" x14ac:dyDescent="0.25">
      <c r="A17" s="586" t="s">
        <v>80</v>
      </c>
      <c r="B17" s="587"/>
      <c r="C17" s="97" t="s">
        <v>5350</v>
      </c>
      <c r="D17" s="50">
        <v>41085465</v>
      </c>
      <c r="E17" s="174" t="s">
        <v>138</v>
      </c>
      <c r="F17" s="79" t="s">
        <v>5351</v>
      </c>
      <c r="G17" s="245"/>
      <c r="H17" s="245"/>
      <c r="I17" s="245" t="s">
        <v>5352</v>
      </c>
      <c r="J17" s="70">
        <v>0.40277777777777779</v>
      </c>
      <c r="K17" s="70">
        <f t="shared" si="0"/>
        <v>0.56944444444444453</v>
      </c>
      <c r="L17" s="70">
        <v>0.43680555555555561</v>
      </c>
      <c r="M17" s="70">
        <f t="shared" si="1"/>
        <v>0.44027777777777782</v>
      </c>
      <c r="N17" s="70">
        <v>0.44236111111111109</v>
      </c>
      <c r="O17" s="70">
        <f t="shared" si="2"/>
        <v>1.1722222222222221</v>
      </c>
      <c r="P17" s="70">
        <v>0.54166666666666663</v>
      </c>
      <c r="Q17" s="70">
        <f t="shared" si="3"/>
        <v>1.3062499999999999</v>
      </c>
      <c r="R17" s="70">
        <v>0.56666666666666665</v>
      </c>
      <c r="S17" s="70">
        <f t="shared" si="4"/>
        <v>1.3812500000000001</v>
      </c>
      <c r="T17" s="101">
        <v>0.59305555555555556</v>
      </c>
      <c r="U17" s="101">
        <f t="shared" si="5"/>
        <v>1.4222222222222223</v>
      </c>
      <c r="V17" s="541">
        <v>80</v>
      </c>
      <c r="W17" s="110"/>
    </row>
    <row r="18" spans="1:23" ht="21" customHeight="1" x14ac:dyDescent="0.25">
      <c r="A18" s="586" t="s">
        <v>82</v>
      </c>
      <c r="B18" s="587"/>
      <c r="C18" s="97" t="s">
        <v>5353</v>
      </c>
      <c r="D18" s="50">
        <v>25746779</v>
      </c>
      <c r="E18" s="21" t="s">
        <v>295</v>
      </c>
      <c r="F18" s="79" t="s">
        <v>5351</v>
      </c>
      <c r="G18" s="105"/>
      <c r="H18" s="180"/>
      <c r="I18" s="105" t="s">
        <v>4464</v>
      </c>
      <c r="J18" s="70">
        <v>0.40416666666666667</v>
      </c>
      <c r="K18" s="70">
        <f t="shared" si="0"/>
        <v>0.57083333333333341</v>
      </c>
      <c r="L18" s="70">
        <v>0.44097222222222221</v>
      </c>
      <c r="M18" s="70">
        <f t="shared" si="1"/>
        <v>0.44444444444444442</v>
      </c>
      <c r="N18" s="70">
        <v>0.45555555555555549</v>
      </c>
      <c r="O18" s="70">
        <f t="shared" si="2"/>
        <v>1.1854166666666666</v>
      </c>
      <c r="P18" s="70">
        <v>0.55972222222222223</v>
      </c>
      <c r="Q18" s="70">
        <f t="shared" si="3"/>
        <v>1.3243055555555556</v>
      </c>
      <c r="R18" s="70">
        <v>0.58402777777777781</v>
      </c>
      <c r="S18" s="70">
        <f t="shared" si="4"/>
        <v>1.3986111111111112</v>
      </c>
      <c r="T18" s="101">
        <v>0.59652777777777777</v>
      </c>
      <c r="U18" s="101">
        <f t="shared" si="5"/>
        <v>1.4256944444444444</v>
      </c>
      <c r="V18" s="541">
        <v>80</v>
      </c>
      <c r="W18" s="110"/>
    </row>
    <row r="19" spans="1:23" s="4" customFormat="1" ht="21" customHeight="1" x14ac:dyDescent="0.25">
      <c r="A19" s="586" t="s">
        <v>87</v>
      </c>
      <c r="B19" s="587"/>
      <c r="C19" s="97" t="s">
        <v>5354</v>
      </c>
      <c r="D19" s="50">
        <v>43708142</v>
      </c>
      <c r="E19" s="201" t="s">
        <v>45</v>
      </c>
      <c r="F19" s="79" t="s">
        <v>60</v>
      </c>
      <c r="G19" s="256"/>
      <c r="H19" s="256"/>
      <c r="I19" s="256" t="s">
        <v>218</v>
      </c>
      <c r="J19" s="70">
        <v>0.40138888888888891</v>
      </c>
      <c r="K19" s="70">
        <f t="shared" si="0"/>
        <v>0.56805555555555565</v>
      </c>
      <c r="L19" s="70">
        <v>0.45416666666666672</v>
      </c>
      <c r="M19" s="70">
        <f t="shared" si="1"/>
        <v>0.45763888888888893</v>
      </c>
      <c r="N19" s="70">
        <v>0.4597222222222222</v>
      </c>
      <c r="O19" s="70">
        <f t="shared" si="2"/>
        <v>1.1895833333333332</v>
      </c>
      <c r="P19" s="70">
        <v>0.55555555555555558</v>
      </c>
      <c r="Q19" s="70">
        <f t="shared" si="3"/>
        <v>1.3201388888888888</v>
      </c>
      <c r="R19" s="70">
        <v>0.57916666666666672</v>
      </c>
      <c r="S19" s="70">
        <f t="shared" si="4"/>
        <v>1.39375</v>
      </c>
      <c r="T19" s="101">
        <v>0.59375</v>
      </c>
      <c r="U19" s="101">
        <f t="shared" si="5"/>
        <v>1.4229166666666666</v>
      </c>
      <c r="V19" s="541">
        <v>80</v>
      </c>
      <c r="W19" s="110"/>
    </row>
    <row r="20" spans="1:23" ht="21" customHeight="1" x14ac:dyDescent="0.25">
      <c r="A20" s="586" t="s">
        <v>91</v>
      </c>
      <c r="B20" s="587"/>
      <c r="C20" s="292" t="s">
        <v>5355</v>
      </c>
      <c r="D20" s="50">
        <v>74693062</v>
      </c>
      <c r="E20" s="50" t="s">
        <v>84</v>
      </c>
      <c r="F20" s="79" t="s">
        <v>757</v>
      </c>
      <c r="G20" s="242" t="s">
        <v>5356</v>
      </c>
      <c r="H20" s="182"/>
      <c r="I20" s="50" t="s">
        <v>5357</v>
      </c>
      <c r="J20" s="70">
        <v>0.40763888888888888</v>
      </c>
      <c r="K20" s="70">
        <f t="shared" si="0"/>
        <v>0.57430555555555562</v>
      </c>
      <c r="L20" s="70">
        <v>0.45902777777777781</v>
      </c>
      <c r="M20" s="70">
        <f t="shared" si="1"/>
        <v>0.46250000000000002</v>
      </c>
      <c r="N20" s="70">
        <v>0.46388888888888891</v>
      </c>
      <c r="O20" s="70">
        <f t="shared" si="2"/>
        <v>1.1937500000000001</v>
      </c>
      <c r="P20" s="70">
        <v>0.56180555555555556</v>
      </c>
      <c r="Q20" s="70">
        <f t="shared" si="3"/>
        <v>1.3263888888888888</v>
      </c>
      <c r="R20" s="41">
        <v>0.60902777777777772</v>
      </c>
      <c r="S20" s="41">
        <f t="shared" si="4"/>
        <v>1.4236111111111112</v>
      </c>
      <c r="T20" s="101">
        <v>0.63749999999999996</v>
      </c>
      <c r="U20" s="101">
        <f t="shared" si="5"/>
        <v>1.4666666666666668</v>
      </c>
      <c r="V20" s="541">
        <v>80</v>
      </c>
      <c r="W20" s="110">
        <v>30</v>
      </c>
    </row>
    <row r="21" spans="1:23" ht="21" customHeight="1" x14ac:dyDescent="0.25">
      <c r="A21" s="586" t="s">
        <v>96</v>
      </c>
      <c r="B21" s="587"/>
      <c r="C21" s="292" t="s">
        <v>5358</v>
      </c>
      <c r="D21" s="50">
        <v>9649832</v>
      </c>
      <c r="E21" s="201" t="s">
        <v>45</v>
      </c>
      <c r="F21" s="79" t="s">
        <v>4210</v>
      </c>
      <c r="G21" s="105" t="s">
        <v>370</v>
      </c>
      <c r="H21" s="245"/>
      <c r="I21" s="245" t="s">
        <v>95</v>
      </c>
      <c r="J21" s="70">
        <v>0.41111111111111109</v>
      </c>
      <c r="K21" s="70">
        <f t="shared" si="0"/>
        <v>0.57777777777777783</v>
      </c>
      <c r="L21" s="70">
        <v>0.46319444444444452</v>
      </c>
      <c r="M21" s="70">
        <f t="shared" si="1"/>
        <v>0.46666666666666673</v>
      </c>
      <c r="N21" s="70">
        <v>0.47013888888888888</v>
      </c>
      <c r="O21" s="70">
        <f t="shared" si="2"/>
        <v>1.2</v>
      </c>
      <c r="P21" s="70">
        <v>0.56874999999999998</v>
      </c>
      <c r="Q21" s="70">
        <f t="shared" si="3"/>
        <v>1.3333333333333333</v>
      </c>
      <c r="R21" s="70">
        <v>0.58958333333333335</v>
      </c>
      <c r="S21" s="70">
        <f t="shared" si="4"/>
        <v>1.4041666666666668</v>
      </c>
      <c r="T21" s="101">
        <v>0.60833333333333328</v>
      </c>
      <c r="U21" s="101">
        <f t="shared" si="5"/>
        <v>1.4375</v>
      </c>
      <c r="V21" s="541">
        <v>80</v>
      </c>
      <c r="W21" s="110">
        <v>30</v>
      </c>
    </row>
    <row r="22" spans="1:23" ht="21" customHeight="1" x14ac:dyDescent="0.25">
      <c r="A22" s="586" t="s">
        <v>98</v>
      </c>
      <c r="B22" s="587"/>
      <c r="C22" s="97" t="s">
        <v>5359</v>
      </c>
      <c r="D22" s="50">
        <v>70014150</v>
      </c>
      <c r="E22" s="50" t="s">
        <v>84</v>
      </c>
      <c r="F22" s="79" t="s">
        <v>4210</v>
      </c>
      <c r="G22" s="256"/>
      <c r="H22" s="334"/>
      <c r="I22" s="256" t="s">
        <v>4498</v>
      </c>
      <c r="J22" s="70">
        <v>0.41388888888888892</v>
      </c>
      <c r="K22" s="70">
        <f t="shared" si="0"/>
        <v>0.5805555555555556</v>
      </c>
      <c r="L22" s="70">
        <v>0.46805555555555561</v>
      </c>
      <c r="M22" s="70">
        <f t="shared" si="1"/>
        <v>0.47152777777777782</v>
      </c>
      <c r="N22" s="70">
        <v>0.47291666666666671</v>
      </c>
      <c r="O22" s="70">
        <f t="shared" si="2"/>
        <v>1.2027777777777777</v>
      </c>
      <c r="P22" s="70">
        <v>0.57152777777777775</v>
      </c>
      <c r="Q22" s="70">
        <f t="shared" si="3"/>
        <v>1.336111111111111</v>
      </c>
      <c r="R22" s="41">
        <v>0.59097222222222223</v>
      </c>
      <c r="S22" s="41">
        <f t="shared" si="4"/>
        <v>1.4055555555555554</v>
      </c>
      <c r="T22" s="101">
        <v>0.60833333333333328</v>
      </c>
      <c r="U22" s="101">
        <f t="shared" si="5"/>
        <v>1.4375</v>
      </c>
      <c r="V22" s="541">
        <v>80</v>
      </c>
      <c r="W22" s="110"/>
    </row>
    <row r="23" spans="1:23" ht="21" customHeight="1" x14ac:dyDescent="0.25">
      <c r="A23" s="586" t="s">
        <v>102</v>
      </c>
      <c r="B23" s="587"/>
      <c r="C23" s="292" t="s">
        <v>5360</v>
      </c>
      <c r="D23" s="50">
        <v>74224787</v>
      </c>
      <c r="E23" s="21" t="s">
        <v>301</v>
      </c>
      <c r="F23" s="79" t="s">
        <v>4229</v>
      </c>
      <c r="G23" s="242" t="s">
        <v>5361</v>
      </c>
      <c r="H23" s="180"/>
      <c r="I23" s="105" t="s">
        <v>4464</v>
      </c>
      <c r="J23" s="55">
        <v>0.41805555555555562</v>
      </c>
      <c r="K23" s="41">
        <f t="shared" si="0"/>
        <v>0.58472222222222237</v>
      </c>
      <c r="L23" s="70">
        <v>0.47222222222222221</v>
      </c>
      <c r="M23" s="70">
        <f t="shared" si="1"/>
        <v>0.47569444444444442</v>
      </c>
      <c r="N23" s="70">
        <v>0.50624999999999998</v>
      </c>
      <c r="O23" s="70">
        <f t="shared" si="2"/>
        <v>1.2361111111111112</v>
      </c>
      <c r="P23" s="70">
        <v>0.5805555555555556</v>
      </c>
      <c r="Q23" s="70">
        <f t="shared" si="3"/>
        <v>1.3451388888888889</v>
      </c>
      <c r="R23" s="70">
        <v>0.60347222222222219</v>
      </c>
      <c r="S23" s="70">
        <f t="shared" si="4"/>
        <v>1.4180555555555556</v>
      </c>
      <c r="T23" s="101">
        <v>0.61805555555555558</v>
      </c>
      <c r="U23" s="101">
        <f t="shared" si="5"/>
        <v>1.4472222222222224</v>
      </c>
      <c r="V23" s="541">
        <v>80</v>
      </c>
      <c r="W23" s="110">
        <v>20</v>
      </c>
    </row>
    <row r="24" spans="1:23" s="4" customFormat="1" ht="21" customHeight="1" x14ac:dyDescent="0.25">
      <c r="A24" s="586" t="s">
        <v>106</v>
      </c>
      <c r="B24" s="587"/>
      <c r="C24" s="97" t="s">
        <v>5362</v>
      </c>
      <c r="D24" s="50">
        <v>45880128</v>
      </c>
      <c r="E24" s="201" t="s">
        <v>45</v>
      </c>
      <c r="F24" s="79" t="s">
        <v>5351</v>
      </c>
      <c r="G24" s="50"/>
      <c r="H24" s="182"/>
      <c r="I24" s="50" t="s">
        <v>371</v>
      </c>
      <c r="J24" s="55">
        <v>0.53819444444444442</v>
      </c>
      <c r="K24" s="41">
        <f t="shared" si="0"/>
        <v>0.70486111111111116</v>
      </c>
      <c r="L24" s="70">
        <v>0.53888888888888886</v>
      </c>
      <c r="M24" s="41">
        <f t="shared" si="1"/>
        <v>0.54236111111111107</v>
      </c>
      <c r="N24" s="70">
        <v>0.54583333333333328</v>
      </c>
      <c r="O24" s="70">
        <f t="shared" si="2"/>
        <v>1.2756944444444445</v>
      </c>
      <c r="P24" s="71">
        <v>0.6020833333333333</v>
      </c>
      <c r="Q24" s="41">
        <f t="shared" si="3"/>
        <v>1.3666666666666667</v>
      </c>
      <c r="R24" s="41">
        <v>0.62361111111111112</v>
      </c>
      <c r="S24" s="41">
        <f t="shared" si="4"/>
        <v>1.4381944444444446</v>
      </c>
      <c r="T24" s="101">
        <v>0.64861111111111114</v>
      </c>
      <c r="U24" s="101">
        <f t="shared" si="5"/>
        <v>1.4777777777777779</v>
      </c>
      <c r="V24" s="541">
        <v>80</v>
      </c>
      <c r="W24" s="110"/>
    </row>
    <row r="25" spans="1:23" s="46" customFormat="1" ht="21" customHeight="1" x14ac:dyDescent="0.25">
      <c r="A25" s="586" t="s">
        <v>110</v>
      </c>
      <c r="B25" s="587"/>
      <c r="C25" s="97" t="s">
        <v>5363</v>
      </c>
      <c r="D25" s="50">
        <v>25792599</v>
      </c>
      <c r="E25" s="21" t="s">
        <v>429</v>
      </c>
      <c r="F25" s="79" t="s">
        <v>5351</v>
      </c>
      <c r="G25" s="105"/>
      <c r="H25" s="180"/>
      <c r="I25" s="105" t="s">
        <v>4464</v>
      </c>
      <c r="J25" s="55">
        <v>0.53888888888888886</v>
      </c>
      <c r="K25" s="41">
        <f t="shared" si="0"/>
        <v>0.7055555555555556</v>
      </c>
      <c r="L25" s="70">
        <v>0.54305555555555551</v>
      </c>
      <c r="M25" s="41">
        <f t="shared" si="1"/>
        <v>0.54652777777777772</v>
      </c>
      <c r="N25" s="70">
        <v>0.55138888888888893</v>
      </c>
      <c r="O25" s="70">
        <f t="shared" si="2"/>
        <v>1.28125</v>
      </c>
      <c r="P25" s="71">
        <v>0.6069444444444444</v>
      </c>
      <c r="Q25" s="41">
        <f t="shared" si="3"/>
        <v>1.3715277777777777</v>
      </c>
      <c r="R25" s="41">
        <v>0.61875000000000002</v>
      </c>
      <c r="S25" s="41">
        <f t="shared" si="4"/>
        <v>1.4333333333333333</v>
      </c>
      <c r="T25" s="101">
        <v>0.6381944444444444</v>
      </c>
      <c r="U25" s="101">
        <f t="shared" si="5"/>
        <v>1.4673611111111111</v>
      </c>
      <c r="V25" s="541">
        <v>80</v>
      </c>
      <c r="W25" s="110"/>
    </row>
    <row r="26" spans="1:23" ht="21" customHeight="1" x14ac:dyDescent="0.25">
      <c r="A26" s="586" t="s">
        <v>118</v>
      </c>
      <c r="B26" s="587"/>
      <c r="C26" s="97" t="s">
        <v>5364</v>
      </c>
      <c r="D26" s="50">
        <v>3663130</v>
      </c>
      <c r="E26" s="174" t="s">
        <v>138</v>
      </c>
      <c r="F26" s="79" t="s">
        <v>5351</v>
      </c>
      <c r="G26" s="256"/>
      <c r="H26" s="21" t="s">
        <v>108</v>
      </c>
      <c r="I26" s="256" t="s">
        <v>4498</v>
      </c>
      <c r="J26" s="55">
        <v>0.43125000000000002</v>
      </c>
      <c r="K26" s="41">
        <f t="shared" si="0"/>
        <v>0.59791666666666676</v>
      </c>
      <c r="L26" s="70">
        <v>0.50347222222222221</v>
      </c>
      <c r="M26" s="41">
        <f t="shared" si="1"/>
        <v>0.50694444444444442</v>
      </c>
      <c r="N26" s="70">
        <v>0.51180555555555551</v>
      </c>
      <c r="O26" s="70">
        <f t="shared" si="2"/>
        <v>1.2416666666666667</v>
      </c>
      <c r="P26" s="71">
        <v>0.56458333333333333</v>
      </c>
      <c r="Q26" s="41">
        <f t="shared" si="3"/>
        <v>1.3291666666666666</v>
      </c>
      <c r="R26" s="41">
        <v>0.5756944444444444</v>
      </c>
      <c r="S26" s="41">
        <f t="shared" si="4"/>
        <v>1.3902777777777777</v>
      </c>
      <c r="T26" s="126">
        <v>0.58611111111111114</v>
      </c>
      <c r="U26" s="72">
        <f t="shared" si="5"/>
        <v>1.4152777777777779</v>
      </c>
      <c r="V26" s="541">
        <v>80</v>
      </c>
      <c r="W26" s="110"/>
    </row>
    <row r="27" spans="1:23" ht="21" customHeight="1" x14ac:dyDescent="0.25">
      <c r="A27" s="586" t="s">
        <v>126</v>
      </c>
      <c r="B27" s="587"/>
      <c r="C27" s="97" t="s">
        <v>5365</v>
      </c>
      <c r="D27" s="50">
        <v>75429325</v>
      </c>
      <c r="E27" s="174" t="s">
        <v>138</v>
      </c>
      <c r="F27" s="79" t="s">
        <v>4229</v>
      </c>
      <c r="G27" s="242" t="s">
        <v>116</v>
      </c>
      <c r="H27" s="329"/>
      <c r="I27" s="186" t="s">
        <v>159</v>
      </c>
      <c r="J27" s="55">
        <v>0.54097222222222219</v>
      </c>
      <c r="K27" s="41">
        <f t="shared" si="0"/>
        <v>0.70763888888888893</v>
      </c>
      <c r="L27" s="70">
        <v>0.54861111111111116</v>
      </c>
      <c r="M27" s="41">
        <f t="shared" si="1"/>
        <v>0.55208333333333337</v>
      </c>
      <c r="N27" s="70">
        <v>0.55763888888888891</v>
      </c>
      <c r="O27" s="70">
        <f t="shared" si="2"/>
        <v>1.2875000000000001</v>
      </c>
      <c r="P27" s="71">
        <v>0.62083333333333335</v>
      </c>
      <c r="Q27" s="41">
        <f t="shared" si="3"/>
        <v>1.3854166666666665</v>
      </c>
      <c r="R27" s="41">
        <v>0.63888888888888884</v>
      </c>
      <c r="S27" s="41">
        <f t="shared" si="4"/>
        <v>1.4534722222222221</v>
      </c>
      <c r="T27" s="126">
        <v>0.67847222222222225</v>
      </c>
      <c r="U27" s="126">
        <f t="shared" si="5"/>
        <v>1.507638888888889</v>
      </c>
      <c r="V27" s="541">
        <v>120</v>
      </c>
      <c r="W27" s="110"/>
    </row>
    <row r="28" spans="1:23" s="4" customFormat="1" ht="21" customHeight="1" x14ac:dyDescent="0.3">
      <c r="A28" s="600"/>
      <c r="B28" s="587"/>
      <c r="C28" s="104" t="s">
        <v>5366</v>
      </c>
      <c r="D28" s="88">
        <v>25703483</v>
      </c>
      <c r="E28" s="88" t="s">
        <v>271</v>
      </c>
      <c r="F28" s="80" t="s">
        <v>5100</v>
      </c>
      <c r="G28" s="105" t="s">
        <v>5367</v>
      </c>
      <c r="H28" s="32" t="s">
        <v>2238</v>
      </c>
      <c r="I28" s="88" t="s">
        <v>4464</v>
      </c>
      <c r="J28" s="161"/>
      <c r="K28" s="15">
        <f t="shared" si="0"/>
        <v>0.16666666666666671</v>
      </c>
      <c r="L28" s="16"/>
      <c r="M28" s="15">
        <f t="shared" si="1"/>
        <v>3.472222222222222E-3</v>
      </c>
      <c r="N28" s="16"/>
      <c r="O28" s="16">
        <f t="shared" si="2"/>
        <v>0.72986111111111107</v>
      </c>
      <c r="P28" s="17"/>
      <c r="Q28" s="15">
        <f t="shared" si="3"/>
        <v>0.76458333333333328</v>
      </c>
      <c r="R28" s="15"/>
      <c r="S28" s="15">
        <f t="shared" si="4"/>
        <v>0.81458333333333333</v>
      </c>
      <c r="T28" s="127"/>
      <c r="U28" s="15">
        <f t="shared" si="5"/>
        <v>0.82916666666666672</v>
      </c>
      <c r="V28" s="541">
        <v>80</v>
      </c>
      <c r="W28" s="110">
        <v>40</v>
      </c>
    </row>
    <row r="29" spans="1:23" s="46" customFormat="1" ht="21" customHeight="1" x14ac:dyDescent="0.25">
      <c r="A29" s="586" t="s">
        <v>130</v>
      </c>
      <c r="B29" s="587"/>
      <c r="C29" s="97" t="s">
        <v>5368</v>
      </c>
      <c r="D29" s="50">
        <v>73120002</v>
      </c>
      <c r="E29" s="174" t="s">
        <v>138</v>
      </c>
      <c r="F29" s="79" t="s">
        <v>5100</v>
      </c>
      <c r="G29" s="256"/>
      <c r="H29" s="334"/>
      <c r="I29" s="256" t="s">
        <v>4498</v>
      </c>
      <c r="J29" s="55">
        <v>0.54583333333333328</v>
      </c>
      <c r="K29" s="41">
        <f t="shared" si="0"/>
        <v>0.71250000000000002</v>
      </c>
      <c r="L29" s="70">
        <v>0.55138888888888893</v>
      </c>
      <c r="M29" s="41">
        <f t="shared" si="1"/>
        <v>0.55486111111111114</v>
      </c>
      <c r="N29" s="70">
        <v>0.55902777777777779</v>
      </c>
      <c r="O29" s="70">
        <f t="shared" si="2"/>
        <v>1.2888888888888888</v>
      </c>
      <c r="P29" s="71">
        <v>0.6381944444444444</v>
      </c>
      <c r="Q29" s="41">
        <f t="shared" si="3"/>
        <v>1.4027777777777777</v>
      </c>
      <c r="R29" s="41">
        <v>0.69236111111111109</v>
      </c>
      <c r="S29" s="41">
        <f t="shared" si="4"/>
        <v>1.5069444444444444</v>
      </c>
      <c r="T29" s="126">
        <v>0.70416666666666672</v>
      </c>
      <c r="U29" s="126">
        <f t="shared" si="5"/>
        <v>1.5333333333333334</v>
      </c>
      <c r="V29" s="541">
        <v>80</v>
      </c>
      <c r="W29" s="110"/>
    </row>
    <row r="30" spans="1:23" ht="21" customHeight="1" x14ac:dyDescent="0.25">
      <c r="A30" s="586" t="s">
        <v>237</v>
      </c>
      <c r="B30" s="587"/>
      <c r="C30" s="97" t="s">
        <v>5369</v>
      </c>
      <c r="D30" s="50">
        <v>71334488</v>
      </c>
      <c r="E30" s="174" t="s">
        <v>138</v>
      </c>
      <c r="F30" s="79" t="s">
        <v>5351</v>
      </c>
      <c r="G30" s="256"/>
      <c r="H30" s="334"/>
      <c r="I30" s="256" t="s">
        <v>4498</v>
      </c>
      <c r="J30" s="55">
        <v>0.54652777777777772</v>
      </c>
      <c r="K30" s="41">
        <f t="shared" si="0"/>
        <v>0.71319444444444446</v>
      </c>
      <c r="L30" s="70">
        <v>0.55694444444444446</v>
      </c>
      <c r="M30" s="41">
        <f t="shared" si="1"/>
        <v>0.56041666666666667</v>
      </c>
      <c r="N30" s="70">
        <v>0.5625</v>
      </c>
      <c r="O30" s="70">
        <f t="shared" si="2"/>
        <v>1.2923611111111111</v>
      </c>
      <c r="P30" s="71">
        <v>0.64375000000000004</v>
      </c>
      <c r="Q30" s="41">
        <f t="shared" si="3"/>
        <v>1.4083333333333332</v>
      </c>
      <c r="R30" s="41">
        <v>0.67638888888888893</v>
      </c>
      <c r="S30" s="41">
        <f t="shared" si="4"/>
        <v>1.4909722222222221</v>
      </c>
      <c r="T30" s="126">
        <v>0.69305555555555554</v>
      </c>
      <c r="U30" s="126">
        <f t="shared" si="5"/>
        <v>1.5222222222222221</v>
      </c>
      <c r="V30" s="541">
        <v>80</v>
      </c>
      <c r="W30" s="110"/>
    </row>
    <row r="31" spans="1:23" ht="21" customHeight="1" x14ac:dyDescent="0.25">
      <c r="A31" s="586" t="s">
        <v>136</v>
      </c>
      <c r="B31" s="587"/>
      <c r="C31" s="292" t="s">
        <v>5370</v>
      </c>
      <c r="D31" s="50">
        <v>44848771</v>
      </c>
      <c r="E31" s="201" t="s">
        <v>623</v>
      </c>
      <c r="F31" s="79" t="s">
        <v>5100</v>
      </c>
      <c r="G31" s="242" t="s">
        <v>203</v>
      </c>
      <c r="H31" s="347"/>
      <c r="I31" s="245" t="s">
        <v>95</v>
      </c>
      <c r="J31" s="55">
        <v>0.54722222222222228</v>
      </c>
      <c r="K31" s="41">
        <f t="shared" si="0"/>
        <v>0.71388888888888902</v>
      </c>
      <c r="L31" s="70">
        <v>0.55833333333333335</v>
      </c>
      <c r="M31" s="41">
        <f t="shared" si="1"/>
        <v>0.56180555555555556</v>
      </c>
      <c r="N31" s="70">
        <v>0.56388888888888888</v>
      </c>
      <c r="O31" s="70">
        <f t="shared" si="2"/>
        <v>1.29375</v>
      </c>
      <c r="P31" s="71">
        <v>0.67708333333333337</v>
      </c>
      <c r="Q31" s="41">
        <f t="shared" si="3"/>
        <v>1.4416666666666667</v>
      </c>
      <c r="R31" s="41">
        <v>0.70416666666666672</v>
      </c>
      <c r="S31" s="41">
        <f t="shared" si="4"/>
        <v>1.51875</v>
      </c>
      <c r="T31" s="126">
        <v>0.72083333333333333</v>
      </c>
      <c r="U31" s="126">
        <f t="shared" si="5"/>
        <v>1.55</v>
      </c>
      <c r="V31" s="541">
        <v>80</v>
      </c>
      <c r="W31" s="110">
        <v>30</v>
      </c>
    </row>
    <row r="32" spans="1:23" ht="21" customHeight="1" x14ac:dyDescent="0.25">
      <c r="A32" s="600"/>
      <c r="B32" s="587"/>
      <c r="C32" s="104" t="s">
        <v>5371</v>
      </c>
      <c r="D32" s="88">
        <v>72753847</v>
      </c>
      <c r="E32" s="88" t="s">
        <v>84</v>
      </c>
      <c r="F32" s="80" t="s">
        <v>5351</v>
      </c>
      <c r="G32" s="88"/>
      <c r="H32" s="88" t="s">
        <v>5372</v>
      </c>
      <c r="I32" s="88" t="s">
        <v>4464</v>
      </c>
      <c r="J32" s="161"/>
      <c r="K32" s="15">
        <f t="shared" si="0"/>
        <v>0.16666666666666671</v>
      </c>
      <c r="L32" s="16"/>
      <c r="M32" s="15">
        <f t="shared" si="1"/>
        <v>3.472222222222222E-3</v>
      </c>
      <c r="N32" s="16"/>
      <c r="O32" s="16">
        <f t="shared" si="2"/>
        <v>0.72986111111111107</v>
      </c>
      <c r="P32" s="17"/>
      <c r="Q32" s="15">
        <f t="shared" si="3"/>
        <v>0.76458333333333328</v>
      </c>
      <c r="R32" s="15"/>
      <c r="S32" s="15">
        <f t="shared" si="4"/>
        <v>0.81458333333333333</v>
      </c>
      <c r="T32" s="127"/>
      <c r="U32" s="15">
        <f t="shared" si="5"/>
        <v>0.82916666666666672</v>
      </c>
      <c r="V32" s="541">
        <v>80</v>
      </c>
      <c r="W32" s="110"/>
    </row>
    <row r="33" spans="1:23" ht="21" customHeight="1" x14ac:dyDescent="0.25">
      <c r="A33" s="600"/>
      <c r="B33" s="587"/>
      <c r="C33" s="104" t="s">
        <v>5373</v>
      </c>
      <c r="D33" s="88">
        <v>7569923</v>
      </c>
      <c r="E33" s="88" t="s">
        <v>623</v>
      </c>
      <c r="F33" s="80" t="s">
        <v>5351</v>
      </c>
      <c r="G33" s="242" t="s">
        <v>226</v>
      </c>
      <c r="H33" s="332" t="s">
        <v>5374</v>
      </c>
      <c r="I33" s="88" t="s">
        <v>371</v>
      </c>
      <c r="J33" s="161"/>
      <c r="K33" s="15">
        <f t="shared" si="0"/>
        <v>0.16666666666666671</v>
      </c>
      <c r="L33" s="16"/>
      <c r="M33" s="15">
        <f t="shared" si="1"/>
        <v>3.472222222222222E-3</v>
      </c>
      <c r="N33" s="16"/>
      <c r="O33" s="16">
        <f t="shared" si="2"/>
        <v>0.72986111111111107</v>
      </c>
      <c r="P33" s="17"/>
      <c r="Q33" s="15">
        <f t="shared" si="3"/>
        <v>0.76458333333333328</v>
      </c>
      <c r="R33" s="15"/>
      <c r="S33" s="15">
        <f t="shared" si="4"/>
        <v>0.81458333333333333</v>
      </c>
      <c r="T33" s="127"/>
      <c r="U33" s="15">
        <f t="shared" si="5"/>
        <v>0.82916666666666672</v>
      </c>
      <c r="V33" s="541">
        <v>80</v>
      </c>
      <c r="W33" s="110"/>
    </row>
    <row r="34" spans="1:23" ht="21" customHeight="1" x14ac:dyDescent="0.25">
      <c r="A34" s="586" t="s">
        <v>240</v>
      </c>
      <c r="B34" s="587"/>
      <c r="C34" s="97" t="s">
        <v>5375</v>
      </c>
      <c r="D34" s="50">
        <v>42107032</v>
      </c>
      <c r="E34" s="201" t="s">
        <v>45</v>
      </c>
      <c r="F34" s="79" t="s">
        <v>5100</v>
      </c>
      <c r="G34" s="256"/>
      <c r="H34" s="256"/>
      <c r="I34" s="256" t="s">
        <v>4498</v>
      </c>
      <c r="J34" s="55">
        <v>0.54861111111111116</v>
      </c>
      <c r="K34" s="41">
        <f t="shared" ref="K34:K56" si="6">J34+$K$57</f>
        <v>0.7152777777777779</v>
      </c>
      <c r="L34" s="70">
        <v>0.5625</v>
      </c>
      <c r="M34" s="41">
        <f t="shared" ref="M34:M57" si="7">L34+$M$58</f>
        <v>0.56597222222222221</v>
      </c>
      <c r="N34" s="70">
        <v>0.56874999999999998</v>
      </c>
      <c r="O34" s="70">
        <f t="shared" ref="O34:O55" si="8">N34+$O$58</f>
        <v>1.2986111111111112</v>
      </c>
      <c r="P34" s="71">
        <v>0.68263888888888891</v>
      </c>
      <c r="Q34" s="41">
        <f t="shared" si="3"/>
        <v>1.4472222222222222</v>
      </c>
      <c r="R34" s="41">
        <v>0.69513888888888886</v>
      </c>
      <c r="S34" s="41">
        <f t="shared" ref="S34:S56" si="9">R34+$S$58</f>
        <v>1.5097222222222222</v>
      </c>
      <c r="T34" s="126">
        <v>0.70763888888888893</v>
      </c>
      <c r="U34" s="126">
        <f t="shared" ref="U34:U54" si="10">T34+$U$58</f>
        <v>1.5368055555555555</v>
      </c>
      <c r="V34" s="541">
        <v>80</v>
      </c>
      <c r="W34" s="110"/>
    </row>
    <row r="35" spans="1:23" ht="21" customHeight="1" x14ac:dyDescent="0.25">
      <c r="A35" s="600"/>
      <c r="B35" s="587"/>
      <c r="C35" s="104" t="s">
        <v>5376</v>
      </c>
      <c r="D35" s="88">
        <v>5229668</v>
      </c>
      <c r="E35" s="88" t="s">
        <v>138</v>
      </c>
      <c r="F35" s="80"/>
      <c r="G35" s="88"/>
      <c r="H35" s="88" t="s">
        <v>108</v>
      </c>
      <c r="I35" s="88" t="s">
        <v>479</v>
      </c>
      <c r="J35" s="161"/>
      <c r="K35" s="15">
        <f t="shared" si="6"/>
        <v>0.16666666666666671</v>
      </c>
      <c r="L35" s="16"/>
      <c r="M35" s="15">
        <f t="shared" si="7"/>
        <v>3.472222222222222E-3</v>
      </c>
      <c r="N35" s="16"/>
      <c r="O35" s="15">
        <f t="shared" si="8"/>
        <v>0.72986111111111107</v>
      </c>
      <c r="P35" s="17"/>
      <c r="Q35" s="15">
        <f t="shared" si="3"/>
        <v>0.76458333333333328</v>
      </c>
      <c r="R35" s="15"/>
      <c r="S35" s="15">
        <f t="shared" si="9"/>
        <v>0.81458333333333333</v>
      </c>
      <c r="T35" s="127"/>
      <c r="U35" s="15">
        <f t="shared" si="10"/>
        <v>0.82916666666666672</v>
      </c>
      <c r="V35" s="544"/>
      <c r="W35" s="125"/>
    </row>
    <row r="36" spans="1:23" s="46" customFormat="1" ht="21" customHeight="1" x14ac:dyDescent="0.25">
      <c r="A36" s="586" t="s">
        <v>244</v>
      </c>
      <c r="B36" s="587"/>
      <c r="C36" s="97" t="s">
        <v>5377</v>
      </c>
      <c r="D36" s="50">
        <v>40022543</v>
      </c>
      <c r="E36" s="201" t="s">
        <v>623</v>
      </c>
      <c r="F36" s="79" t="s">
        <v>5100</v>
      </c>
      <c r="G36" s="50"/>
      <c r="H36" s="182"/>
      <c r="I36" s="50" t="s">
        <v>371</v>
      </c>
      <c r="J36" s="55">
        <v>0.55000000000000004</v>
      </c>
      <c r="K36" s="41">
        <f t="shared" si="6"/>
        <v>0.71666666666666679</v>
      </c>
      <c r="L36" s="70">
        <v>0.56874999999999998</v>
      </c>
      <c r="M36" s="41">
        <f t="shared" si="7"/>
        <v>0.57222222222222219</v>
      </c>
      <c r="N36" s="70">
        <v>0.57499999999999996</v>
      </c>
      <c r="O36" s="41">
        <f t="shared" si="8"/>
        <v>1.304861111111111</v>
      </c>
      <c r="P36" s="71">
        <v>0.69513888888888886</v>
      </c>
      <c r="Q36" s="41">
        <v>0.70486111111111116</v>
      </c>
      <c r="R36" s="41">
        <v>0.73263888888888884</v>
      </c>
      <c r="S36" s="41">
        <f t="shared" si="9"/>
        <v>1.5472222222222221</v>
      </c>
      <c r="T36" s="126">
        <v>0.74652777777777779</v>
      </c>
      <c r="U36" s="126">
        <f t="shared" si="10"/>
        <v>1.5756944444444445</v>
      </c>
      <c r="V36" s="541">
        <v>80</v>
      </c>
      <c r="W36" s="110"/>
    </row>
    <row r="37" spans="1:23" ht="21" customHeight="1" x14ac:dyDescent="0.25">
      <c r="A37" s="586" t="s">
        <v>245</v>
      </c>
      <c r="B37" s="587"/>
      <c r="C37" s="292" t="s">
        <v>5378</v>
      </c>
      <c r="D37" s="50">
        <v>41836224</v>
      </c>
      <c r="E37" s="201" t="s">
        <v>623</v>
      </c>
      <c r="F37" s="79" t="s">
        <v>5100</v>
      </c>
      <c r="G37" s="242" t="s">
        <v>89</v>
      </c>
      <c r="H37" s="245"/>
      <c r="I37" s="245" t="s">
        <v>165</v>
      </c>
      <c r="J37" s="55">
        <v>0.55069444444444449</v>
      </c>
      <c r="K37" s="41">
        <f t="shared" si="6"/>
        <v>0.71736111111111123</v>
      </c>
      <c r="L37" s="70">
        <v>0.57013888888888886</v>
      </c>
      <c r="M37" s="41">
        <f t="shared" si="7"/>
        <v>0.57361111111111107</v>
      </c>
      <c r="N37" s="70">
        <v>0.57638888888888884</v>
      </c>
      <c r="O37" s="41">
        <f t="shared" si="8"/>
        <v>1.3062499999999999</v>
      </c>
      <c r="P37" s="235">
        <v>0.68958333333333333</v>
      </c>
      <c r="Q37" s="235">
        <v>0.7</v>
      </c>
      <c r="R37" s="41">
        <v>0.70694444444444449</v>
      </c>
      <c r="S37" s="41">
        <f t="shared" si="9"/>
        <v>1.5215277777777778</v>
      </c>
      <c r="T37" s="126">
        <v>0.72013888888888888</v>
      </c>
      <c r="U37" s="126">
        <f t="shared" si="10"/>
        <v>1.5493055555555557</v>
      </c>
      <c r="V37" s="541">
        <v>80</v>
      </c>
      <c r="W37" s="110">
        <v>30</v>
      </c>
    </row>
    <row r="38" spans="1:23" ht="21" customHeight="1" x14ac:dyDescent="0.3">
      <c r="A38" s="600"/>
      <c r="B38" s="587"/>
      <c r="C38" s="104" t="s">
        <v>5379</v>
      </c>
      <c r="D38" s="88">
        <v>45160818</v>
      </c>
      <c r="E38" s="88" t="s">
        <v>623</v>
      </c>
      <c r="F38" s="80" t="s">
        <v>5100</v>
      </c>
      <c r="G38" s="88"/>
      <c r="H38" s="32" t="s">
        <v>209</v>
      </c>
      <c r="I38" s="88" t="s">
        <v>175</v>
      </c>
      <c r="J38" s="161"/>
      <c r="K38" s="15">
        <f t="shared" si="6"/>
        <v>0.16666666666666671</v>
      </c>
      <c r="L38" s="16"/>
      <c r="M38" s="15">
        <f t="shared" si="7"/>
        <v>3.472222222222222E-3</v>
      </c>
      <c r="N38" s="16"/>
      <c r="O38" s="15">
        <f t="shared" si="8"/>
        <v>0.72986111111111107</v>
      </c>
      <c r="P38" s="17"/>
      <c r="Q38" s="15">
        <f>P38+$Q$58</f>
        <v>0.76458333333333328</v>
      </c>
      <c r="R38" s="15"/>
      <c r="S38" s="15">
        <f t="shared" si="9"/>
        <v>0.81458333333333333</v>
      </c>
      <c r="T38" s="127"/>
      <c r="U38" s="15">
        <f t="shared" si="10"/>
        <v>0.82916666666666672</v>
      </c>
      <c r="V38" s="541">
        <v>80</v>
      </c>
      <c r="W38" s="110"/>
    </row>
    <row r="39" spans="1:23" ht="21" customHeight="1" x14ac:dyDescent="0.25">
      <c r="A39" s="586" t="s">
        <v>246</v>
      </c>
      <c r="B39" s="587"/>
      <c r="C39" s="97" t="s">
        <v>5380</v>
      </c>
      <c r="D39" s="50">
        <v>7560952</v>
      </c>
      <c r="E39" s="174" t="s">
        <v>138</v>
      </c>
      <c r="F39" s="79" t="s">
        <v>5100</v>
      </c>
      <c r="G39" s="105" t="s">
        <v>5323</v>
      </c>
      <c r="H39" s="21" t="s">
        <v>108</v>
      </c>
      <c r="I39" s="256" t="s">
        <v>4498</v>
      </c>
      <c r="J39" s="55">
        <v>0.53541666666666665</v>
      </c>
      <c r="K39" s="55">
        <f t="shared" si="6"/>
        <v>0.70208333333333339</v>
      </c>
      <c r="L39" s="55">
        <v>0.53611111111111109</v>
      </c>
      <c r="M39" s="55">
        <f t="shared" si="7"/>
        <v>0.5395833333333333</v>
      </c>
      <c r="N39" s="55">
        <v>0.54236111111111107</v>
      </c>
      <c r="O39" s="55">
        <f t="shared" si="8"/>
        <v>1.2722222222222221</v>
      </c>
      <c r="P39" s="55">
        <v>0.59722222222222221</v>
      </c>
      <c r="Q39" s="55">
        <f>P39+$Q$58</f>
        <v>1.3618055555555555</v>
      </c>
      <c r="R39" s="55">
        <v>0.60833333333333328</v>
      </c>
      <c r="S39" s="55">
        <f t="shared" si="9"/>
        <v>1.4229166666666666</v>
      </c>
      <c r="T39" s="126">
        <v>0.61875000000000002</v>
      </c>
      <c r="U39" s="126">
        <f t="shared" si="10"/>
        <v>1.4479166666666667</v>
      </c>
      <c r="V39" s="541">
        <v>80</v>
      </c>
      <c r="W39" s="110"/>
    </row>
    <row r="40" spans="1:23" ht="21" customHeight="1" x14ac:dyDescent="0.3">
      <c r="A40" s="600"/>
      <c r="B40" s="587"/>
      <c r="C40" s="104" t="s">
        <v>5381</v>
      </c>
      <c r="D40" s="88">
        <v>42433051</v>
      </c>
      <c r="E40" s="88" t="s">
        <v>271</v>
      </c>
      <c r="F40" s="32" t="s">
        <v>967</v>
      </c>
      <c r="G40" s="88"/>
      <c r="H40" s="332"/>
      <c r="I40" s="88" t="s">
        <v>29</v>
      </c>
      <c r="J40" s="161"/>
      <c r="K40" s="15">
        <f t="shared" si="6"/>
        <v>0.16666666666666671</v>
      </c>
      <c r="L40" s="16"/>
      <c r="M40" s="15">
        <f t="shared" si="7"/>
        <v>3.472222222222222E-3</v>
      </c>
      <c r="N40" s="16"/>
      <c r="O40" s="15">
        <f t="shared" si="8"/>
        <v>0.72986111111111107</v>
      </c>
      <c r="P40" s="17"/>
      <c r="Q40" s="15">
        <f>P40+$Q$58</f>
        <v>0.76458333333333328</v>
      </c>
      <c r="R40" s="15"/>
      <c r="S40" s="15">
        <f t="shared" si="9"/>
        <v>0.81458333333333333</v>
      </c>
      <c r="T40" s="127"/>
      <c r="U40" s="15">
        <f t="shared" si="10"/>
        <v>0.82916666666666672</v>
      </c>
      <c r="V40" s="541">
        <v>80</v>
      </c>
      <c r="W40" s="110"/>
    </row>
    <row r="41" spans="1:23" ht="21" customHeight="1" x14ac:dyDescent="0.25">
      <c r="A41" s="586" t="s">
        <v>250</v>
      </c>
      <c r="B41" s="587"/>
      <c r="C41" s="97" t="s">
        <v>5382</v>
      </c>
      <c r="D41" s="50">
        <v>41214537</v>
      </c>
      <c r="E41" s="174" t="s">
        <v>138</v>
      </c>
      <c r="F41" s="79" t="s">
        <v>5100</v>
      </c>
      <c r="G41" s="50"/>
      <c r="H41" s="182"/>
      <c r="I41" s="50" t="s">
        <v>3796</v>
      </c>
      <c r="J41" s="55">
        <v>0.5541666666666667</v>
      </c>
      <c r="K41" s="41">
        <f t="shared" si="6"/>
        <v>0.72083333333333344</v>
      </c>
      <c r="L41" s="70">
        <v>0.57499999999999996</v>
      </c>
      <c r="M41" s="41">
        <f t="shared" si="7"/>
        <v>0.57847222222222217</v>
      </c>
      <c r="N41" s="70">
        <v>0.58194444444444449</v>
      </c>
      <c r="O41" s="41">
        <f t="shared" si="8"/>
        <v>1.3118055555555554</v>
      </c>
      <c r="P41" s="71">
        <v>0.71944444444444444</v>
      </c>
      <c r="Q41" s="41">
        <v>0.72986111111111107</v>
      </c>
      <c r="R41" s="41">
        <v>0.74375000000000002</v>
      </c>
      <c r="S41" s="41">
        <f t="shared" si="9"/>
        <v>1.5583333333333333</v>
      </c>
      <c r="T41" s="126">
        <v>0.75694444444444442</v>
      </c>
      <c r="U41" s="126">
        <f t="shared" si="10"/>
        <v>1.5861111111111112</v>
      </c>
      <c r="V41" s="541">
        <v>80</v>
      </c>
      <c r="W41" s="110"/>
    </row>
    <row r="42" spans="1:23" ht="21" customHeight="1" x14ac:dyDescent="0.25">
      <c r="A42" s="586" t="s">
        <v>254</v>
      </c>
      <c r="B42" s="587"/>
      <c r="C42" s="97" t="s">
        <v>5383</v>
      </c>
      <c r="D42" s="50">
        <v>70563884</v>
      </c>
      <c r="E42" s="50" t="s">
        <v>271</v>
      </c>
      <c r="F42" s="79" t="s">
        <v>5100</v>
      </c>
      <c r="G42" s="50"/>
      <c r="H42" s="182"/>
      <c r="I42" s="50" t="s">
        <v>1238</v>
      </c>
      <c r="J42" s="55">
        <v>0.55486111111111114</v>
      </c>
      <c r="K42" s="55">
        <f t="shared" si="6"/>
        <v>0.72152777777777788</v>
      </c>
      <c r="L42" s="55">
        <v>0.57638888888888884</v>
      </c>
      <c r="M42" s="55">
        <f t="shared" si="7"/>
        <v>0.57986111111111105</v>
      </c>
      <c r="N42" s="55">
        <v>0.58472222222222225</v>
      </c>
      <c r="O42" s="55">
        <f t="shared" si="8"/>
        <v>1.3145833333333332</v>
      </c>
      <c r="P42" s="55">
        <v>0.70625000000000004</v>
      </c>
      <c r="Q42" s="41">
        <f>P42+$Q$58</f>
        <v>1.4708333333333332</v>
      </c>
      <c r="R42" s="55">
        <v>0.73124999999999996</v>
      </c>
      <c r="S42" s="55">
        <f t="shared" si="9"/>
        <v>1.5458333333333334</v>
      </c>
      <c r="T42" s="126">
        <v>0.74444444444444446</v>
      </c>
      <c r="U42" s="126">
        <f t="shared" si="10"/>
        <v>1.5736111111111111</v>
      </c>
      <c r="V42" s="541">
        <v>80</v>
      </c>
      <c r="W42" s="110"/>
    </row>
    <row r="43" spans="1:23" ht="21" customHeight="1" x14ac:dyDescent="0.25">
      <c r="A43" s="586" t="s">
        <v>256</v>
      </c>
      <c r="B43" s="587"/>
      <c r="C43" s="97" t="s">
        <v>5384</v>
      </c>
      <c r="D43" s="50">
        <v>47291822</v>
      </c>
      <c r="E43" s="201" t="s">
        <v>521</v>
      </c>
      <c r="F43" s="79" t="s">
        <v>5100</v>
      </c>
      <c r="G43" s="105"/>
      <c r="H43" s="105"/>
      <c r="I43" s="105" t="s">
        <v>4464</v>
      </c>
      <c r="J43" s="55">
        <v>0.55694444444444446</v>
      </c>
      <c r="K43" s="41">
        <f t="shared" si="6"/>
        <v>0.7236111111111112</v>
      </c>
      <c r="L43" s="55">
        <v>0.58125000000000004</v>
      </c>
      <c r="M43" s="55">
        <f t="shared" si="7"/>
        <v>0.58472222222222225</v>
      </c>
      <c r="N43" s="55">
        <v>0.58958333333333335</v>
      </c>
      <c r="O43" s="55">
        <f t="shared" si="8"/>
        <v>1.3194444444444444</v>
      </c>
      <c r="P43" s="55">
        <v>0.6958333333333333</v>
      </c>
      <c r="Q43" s="55">
        <v>0.70625000000000004</v>
      </c>
      <c r="R43" s="55">
        <v>0.74513888888888891</v>
      </c>
      <c r="S43" s="55">
        <f t="shared" si="9"/>
        <v>1.5597222222222222</v>
      </c>
      <c r="T43" s="126">
        <v>0.76249999999999996</v>
      </c>
      <c r="U43" s="126">
        <f t="shared" si="10"/>
        <v>1.5916666666666668</v>
      </c>
      <c r="V43" s="541">
        <v>80</v>
      </c>
      <c r="W43" s="110"/>
    </row>
    <row r="44" spans="1:23" ht="21" customHeight="1" x14ac:dyDescent="0.25">
      <c r="A44" s="586" t="s">
        <v>260</v>
      </c>
      <c r="B44" s="587"/>
      <c r="C44" s="97" t="s">
        <v>5385</v>
      </c>
      <c r="D44" s="50">
        <v>48331162</v>
      </c>
      <c r="E44" s="201" t="s">
        <v>45</v>
      </c>
      <c r="F44" s="79" t="s">
        <v>5351</v>
      </c>
      <c r="G44" s="105"/>
      <c r="H44" s="105"/>
      <c r="I44" s="105" t="s">
        <v>4464</v>
      </c>
      <c r="J44" s="55">
        <v>0.55972222222222223</v>
      </c>
      <c r="K44" s="41">
        <f t="shared" si="6"/>
        <v>0.72638888888888897</v>
      </c>
      <c r="L44" s="55">
        <v>0.58263888888888893</v>
      </c>
      <c r="M44" s="55">
        <f t="shared" si="7"/>
        <v>0.58611111111111114</v>
      </c>
      <c r="N44" s="55">
        <v>0.59583333333333333</v>
      </c>
      <c r="O44" s="55">
        <f t="shared" si="8"/>
        <v>1.3256944444444443</v>
      </c>
      <c r="P44" s="71">
        <v>0.7319444444444444</v>
      </c>
      <c r="Q44" s="41">
        <f>P44+$Q$58</f>
        <v>1.4965277777777777</v>
      </c>
      <c r="R44" s="55">
        <v>0.76736111111111116</v>
      </c>
      <c r="S44" s="55">
        <f t="shared" si="9"/>
        <v>1.5819444444444444</v>
      </c>
      <c r="T44" s="126">
        <v>0.78125</v>
      </c>
      <c r="U44" s="126">
        <f t="shared" si="10"/>
        <v>1.6104166666666666</v>
      </c>
      <c r="V44" s="541">
        <v>80</v>
      </c>
      <c r="W44" s="110"/>
    </row>
    <row r="45" spans="1:23" ht="21" customHeight="1" x14ac:dyDescent="0.25">
      <c r="A45" s="586" t="s">
        <v>263</v>
      </c>
      <c r="B45" s="587"/>
      <c r="C45" s="97" t="s">
        <v>5386</v>
      </c>
      <c r="D45" s="50">
        <v>73382703</v>
      </c>
      <c r="E45" s="50" t="s">
        <v>84</v>
      </c>
      <c r="F45" s="79" t="s">
        <v>5351</v>
      </c>
      <c r="G45" s="105" t="s">
        <v>341</v>
      </c>
      <c r="H45" s="182"/>
      <c r="I45" s="50" t="s">
        <v>5387</v>
      </c>
      <c r="J45" s="55">
        <v>0.56180555555555556</v>
      </c>
      <c r="K45" s="41">
        <f t="shared" si="6"/>
        <v>0.7284722222222223</v>
      </c>
      <c r="L45" s="55">
        <v>0.58611111111111114</v>
      </c>
      <c r="M45" s="55">
        <f t="shared" si="7"/>
        <v>0.58958333333333335</v>
      </c>
      <c r="N45" s="55">
        <v>0.59722222222222221</v>
      </c>
      <c r="O45" s="55">
        <f t="shared" si="8"/>
        <v>1.3270833333333334</v>
      </c>
      <c r="P45" s="55">
        <v>0.71875</v>
      </c>
      <c r="Q45" s="55">
        <v>0.72916666666666663</v>
      </c>
      <c r="R45" s="55">
        <v>0.75624999999999998</v>
      </c>
      <c r="S45" s="55">
        <f t="shared" si="9"/>
        <v>1.5708333333333333</v>
      </c>
      <c r="T45" s="126">
        <v>0.76944444444444449</v>
      </c>
      <c r="U45" s="126">
        <f t="shared" si="10"/>
        <v>1.5986111111111112</v>
      </c>
      <c r="V45" s="541">
        <v>80</v>
      </c>
      <c r="W45" s="110"/>
    </row>
    <row r="46" spans="1:23" ht="21" customHeight="1" x14ac:dyDescent="0.25">
      <c r="A46" s="586" t="s">
        <v>265</v>
      </c>
      <c r="B46" s="587"/>
      <c r="C46" s="292" t="s">
        <v>5388</v>
      </c>
      <c r="D46" s="217">
        <v>46231075</v>
      </c>
      <c r="E46" s="21" t="s">
        <v>301</v>
      </c>
      <c r="F46" s="79" t="s">
        <v>5100</v>
      </c>
      <c r="G46" s="105" t="s">
        <v>5389</v>
      </c>
      <c r="H46" s="50"/>
      <c r="I46" s="50" t="s">
        <v>117</v>
      </c>
      <c r="J46" s="55">
        <v>0.56944444444444442</v>
      </c>
      <c r="K46" s="41">
        <f t="shared" si="6"/>
        <v>0.73611111111111116</v>
      </c>
      <c r="L46" s="55">
        <v>0.58819444444444446</v>
      </c>
      <c r="M46" s="55">
        <f t="shared" si="7"/>
        <v>0.59166666666666667</v>
      </c>
      <c r="N46" s="55">
        <v>0.59791666666666665</v>
      </c>
      <c r="O46" s="55">
        <f t="shared" si="8"/>
        <v>1.3277777777777777</v>
      </c>
      <c r="P46" s="55">
        <v>0.71944444444444444</v>
      </c>
      <c r="Q46" s="55">
        <v>0.72986111111111107</v>
      </c>
      <c r="R46" s="55">
        <v>0.76944444444444449</v>
      </c>
      <c r="S46" s="55">
        <f t="shared" si="9"/>
        <v>1.5840277777777778</v>
      </c>
      <c r="T46" s="126">
        <v>0.79166666666666663</v>
      </c>
      <c r="U46" s="126">
        <f t="shared" si="10"/>
        <v>1.6208333333333333</v>
      </c>
      <c r="V46" s="541">
        <v>80</v>
      </c>
      <c r="W46" s="110">
        <v>40</v>
      </c>
    </row>
    <row r="47" spans="1:23" ht="21" customHeight="1" x14ac:dyDescent="0.25">
      <c r="A47" s="586" t="s">
        <v>267</v>
      </c>
      <c r="B47" s="587"/>
      <c r="C47" s="292" t="s">
        <v>5390</v>
      </c>
      <c r="D47" s="217">
        <v>44828006</v>
      </c>
      <c r="E47" s="50" t="s">
        <v>84</v>
      </c>
      <c r="F47" s="142" t="s">
        <v>5100</v>
      </c>
      <c r="G47" s="105" t="s">
        <v>5391</v>
      </c>
      <c r="H47" s="182"/>
      <c r="I47" s="50" t="s">
        <v>1238</v>
      </c>
      <c r="J47" s="55">
        <v>0.57013888888888886</v>
      </c>
      <c r="K47" s="41">
        <f t="shared" si="6"/>
        <v>0.7368055555555556</v>
      </c>
      <c r="L47" s="55">
        <v>0.59305555555555556</v>
      </c>
      <c r="M47" s="55">
        <f t="shared" si="7"/>
        <v>0.59652777777777777</v>
      </c>
      <c r="N47" s="55">
        <v>0.60833333333333328</v>
      </c>
      <c r="O47" s="55">
        <f t="shared" si="8"/>
        <v>1.3381944444444445</v>
      </c>
      <c r="P47" s="71">
        <v>0.69513888888888886</v>
      </c>
      <c r="Q47" s="41">
        <v>0.7055555555555556</v>
      </c>
      <c r="R47" s="55">
        <v>0.71944444444444444</v>
      </c>
      <c r="S47" s="55">
        <f t="shared" si="9"/>
        <v>1.5340277777777778</v>
      </c>
      <c r="T47" s="126">
        <v>0.73263888888888884</v>
      </c>
      <c r="U47" s="126">
        <f t="shared" si="10"/>
        <v>1.5618055555555554</v>
      </c>
      <c r="V47" s="541">
        <v>80</v>
      </c>
      <c r="W47" s="110">
        <v>40</v>
      </c>
    </row>
    <row r="48" spans="1:23" ht="21" customHeight="1" x14ac:dyDescent="0.25">
      <c r="A48" s="586" t="s">
        <v>269</v>
      </c>
      <c r="B48" s="587"/>
      <c r="C48" s="97" t="s">
        <v>5392</v>
      </c>
      <c r="D48" s="50">
        <v>25763583</v>
      </c>
      <c r="E48" s="50" t="s">
        <v>271</v>
      </c>
      <c r="F48" s="79" t="s">
        <v>5351</v>
      </c>
      <c r="G48" s="105"/>
      <c r="H48" s="105"/>
      <c r="I48" s="105" t="s">
        <v>4464</v>
      </c>
      <c r="J48" s="55">
        <v>0.5708333333333333</v>
      </c>
      <c r="K48" s="41">
        <f t="shared" si="6"/>
        <v>0.73750000000000004</v>
      </c>
      <c r="L48" s="55">
        <v>0.59652777777777777</v>
      </c>
      <c r="M48" s="55">
        <f t="shared" si="7"/>
        <v>0.6</v>
      </c>
      <c r="N48" s="55">
        <v>0.60972222222222228</v>
      </c>
      <c r="O48" s="55">
        <f t="shared" si="8"/>
        <v>1.3395833333333333</v>
      </c>
      <c r="P48" s="55">
        <v>0.7319444444444444</v>
      </c>
      <c r="Q48" s="55">
        <v>0.74236111111111114</v>
      </c>
      <c r="R48" s="55">
        <v>0.77777777777777779</v>
      </c>
      <c r="S48" s="55">
        <f t="shared" si="9"/>
        <v>1.5923611111111111</v>
      </c>
      <c r="T48" s="126">
        <v>0.78888888888888886</v>
      </c>
      <c r="U48" s="126">
        <f t="shared" si="10"/>
        <v>1.6180555555555556</v>
      </c>
      <c r="V48" s="541">
        <v>80</v>
      </c>
      <c r="W48" s="110"/>
    </row>
    <row r="49" spans="1:23" ht="21" customHeight="1" x14ac:dyDescent="0.25">
      <c r="A49" s="586" t="s">
        <v>272</v>
      </c>
      <c r="B49" s="587"/>
      <c r="C49" s="97" t="s">
        <v>5393</v>
      </c>
      <c r="D49" s="50">
        <v>47824582</v>
      </c>
      <c r="E49" s="21" t="s">
        <v>2071</v>
      </c>
      <c r="F49" s="79" t="s">
        <v>5351</v>
      </c>
      <c r="G49" s="105" t="s">
        <v>24</v>
      </c>
      <c r="H49" s="329"/>
      <c r="I49" s="186" t="s">
        <v>159</v>
      </c>
      <c r="J49" s="55">
        <v>0.56388888888888888</v>
      </c>
      <c r="K49" s="41">
        <f t="shared" si="6"/>
        <v>0.73055555555555562</v>
      </c>
      <c r="L49" s="55">
        <v>0.6069444444444444</v>
      </c>
      <c r="M49" s="55">
        <f t="shared" si="7"/>
        <v>0.61041666666666661</v>
      </c>
      <c r="N49" s="55">
        <v>0.6166666666666667</v>
      </c>
      <c r="O49" s="55">
        <f t="shared" si="8"/>
        <v>1.3465277777777778</v>
      </c>
      <c r="P49" s="55">
        <v>0.70833333333333337</v>
      </c>
      <c r="Q49" s="55">
        <v>0.71875</v>
      </c>
      <c r="R49" s="55">
        <v>0.75763888888888886</v>
      </c>
      <c r="S49" s="55">
        <f t="shared" si="9"/>
        <v>1.5722222222222222</v>
      </c>
      <c r="T49" s="126">
        <v>0.77916666666666667</v>
      </c>
      <c r="U49" s="126">
        <f t="shared" si="10"/>
        <v>1.6083333333333334</v>
      </c>
      <c r="V49" s="541">
        <v>120</v>
      </c>
      <c r="W49" s="110"/>
    </row>
    <row r="50" spans="1:23" ht="21" customHeight="1" x14ac:dyDescent="0.25">
      <c r="A50" s="586" t="s">
        <v>274</v>
      </c>
      <c r="B50" s="587"/>
      <c r="C50" s="97" t="s">
        <v>5394</v>
      </c>
      <c r="D50" s="50">
        <v>9291117</v>
      </c>
      <c r="E50" s="201" t="s">
        <v>45</v>
      </c>
      <c r="F50" s="79" t="s">
        <v>5100</v>
      </c>
      <c r="G50" s="245"/>
      <c r="H50" s="347"/>
      <c r="I50" s="245" t="s">
        <v>175</v>
      </c>
      <c r="J50" s="55">
        <v>0.57291666666666663</v>
      </c>
      <c r="K50" s="41">
        <f t="shared" si="6"/>
        <v>0.73958333333333337</v>
      </c>
      <c r="L50" s="55">
        <v>0.60833333333333328</v>
      </c>
      <c r="M50" s="55">
        <f t="shared" si="7"/>
        <v>0.61180555555555549</v>
      </c>
      <c r="N50" s="55">
        <v>0.62013888888888891</v>
      </c>
      <c r="O50" s="55">
        <f t="shared" si="8"/>
        <v>1.35</v>
      </c>
      <c r="P50" s="71">
        <v>0.66041666666666665</v>
      </c>
      <c r="Q50" s="41">
        <v>0.75416666666666665</v>
      </c>
      <c r="R50" s="55">
        <v>0.78055555555555556</v>
      </c>
      <c r="S50" s="55">
        <f t="shared" si="9"/>
        <v>1.5951388888888889</v>
      </c>
      <c r="T50" s="126">
        <v>0.79374999999999996</v>
      </c>
      <c r="U50" s="126">
        <f t="shared" si="10"/>
        <v>1.6229166666666668</v>
      </c>
      <c r="V50" s="541">
        <v>80</v>
      </c>
      <c r="W50" s="110"/>
    </row>
    <row r="51" spans="1:23" ht="21" customHeight="1" x14ac:dyDescent="0.25">
      <c r="A51" s="586" t="s">
        <v>276</v>
      </c>
      <c r="B51" s="587"/>
      <c r="C51" s="97" t="s">
        <v>5395</v>
      </c>
      <c r="D51" s="50">
        <v>27974292</v>
      </c>
      <c r="E51" s="201" t="s">
        <v>45</v>
      </c>
      <c r="F51" s="79" t="s">
        <v>5100</v>
      </c>
      <c r="G51" s="245"/>
      <c r="H51" s="347"/>
      <c r="I51" s="245" t="s">
        <v>187</v>
      </c>
      <c r="J51" s="55">
        <v>0.57361111111111107</v>
      </c>
      <c r="K51" s="41">
        <f t="shared" si="6"/>
        <v>0.74027777777777781</v>
      </c>
      <c r="L51" s="55">
        <v>0.61250000000000004</v>
      </c>
      <c r="M51" s="55">
        <f t="shared" si="7"/>
        <v>0.61597222222222225</v>
      </c>
      <c r="N51" s="55">
        <v>0.63611111111111107</v>
      </c>
      <c r="O51" s="55">
        <f t="shared" si="8"/>
        <v>1.3659722222222221</v>
      </c>
      <c r="P51" s="55">
        <v>0.74375000000000002</v>
      </c>
      <c r="Q51" s="55">
        <v>0.75416666666666665</v>
      </c>
      <c r="R51" s="55">
        <v>0.78472222222222221</v>
      </c>
      <c r="S51" s="55">
        <f t="shared" si="9"/>
        <v>1.5993055555555555</v>
      </c>
      <c r="T51" s="126">
        <v>0.79722222222222228</v>
      </c>
      <c r="U51" s="126">
        <f t="shared" si="10"/>
        <v>1.6263888888888891</v>
      </c>
      <c r="V51" s="541">
        <v>80</v>
      </c>
      <c r="W51" s="110"/>
    </row>
    <row r="52" spans="1:23" ht="21" customHeight="1" x14ac:dyDescent="0.25">
      <c r="A52" s="600" t="s">
        <v>279</v>
      </c>
      <c r="B52" s="587"/>
      <c r="C52" s="97" t="s">
        <v>5396</v>
      </c>
      <c r="D52" s="50">
        <v>62997663</v>
      </c>
      <c r="E52" s="174" t="s">
        <v>138</v>
      </c>
      <c r="F52" s="79" t="s">
        <v>5351</v>
      </c>
      <c r="G52" s="105"/>
      <c r="H52" s="105"/>
      <c r="I52" s="105" t="s">
        <v>4464</v>
      </c>
      <c r="J52" s="55">
        <v>0.57430555555555551</v>
      </c>
      <c r="K52" s="41">
        <f t="shared" si="6"/>
        <v>0.74097222222222225</v>
      </c>
      <c r="L52" s="55">
        <v>0.61875000000000002</v>
      </c>
      <c r="M52" s="55">
        <f t="shared" si="7"/>
        <v>0.62222222222222223</v>
      </c>
      <c r="N52" s="55">
        <v>0.63888888888888884</v>
      </c>
      <c r="O52" s="55">
        <f t="shared" si="8"/>
        <v>1.3687499999999999</v>
      </c>
      <c r="P52" s="55">
        <v>0.73124999999999996</v>
      </c>
      <c r="Q52" s="55">
        <v>0.7416666666666667</v>
      </c>
      <c r="R52" s="55">
        <v>0.78055555555555556</v>
      </c>
      <c r="S52" s="55">
        <f t="shared" si="9"/>
        <v>1.5951388888888889</v>
      </c>
      <c r="T52" s="126">
        <v>0.8041666666666667</v>
      </c>
      <c r="U52" s="126">
        <f t="shared" si="10"/>
        <v>1.6333333333333333</v>
      </c>
      <c r="V52" s="541">
        <v>80</v>
      </c>
      <c r="W52" s="110"/>
    </row>
    <row r="53" spans="1:23" ht="18.75" customHeight="1" x14ac:dyDescent="0.25">
      <c r="A53" s="600" t="s">
        <v>283</v>
      </c>
      <c r="B53" s="587"/>
      <c r="C53" s="97" t="s">
        <v>5397</v>
      </c>
      <c r="D53" s="217">
        <v>21125605</v>
      </c>
      <c r="E53" s="201" t="s">
        <v>45</v>
      </c>
      <c r="F53" s="79" t="s">
        <v>5351</v>
      </c>
      <c r="G53" s="245"/>
      <c r="H53" s="245"/>
      <c r="I53" s="245" t="s">
        <v>220</v>
      </c>
      <c r="J53" s="55">
        <v>0.57916666666666672</v>
      </c>
      <c r="K53" s="41">
        <f t="shared" si="6"/>
        <v>0.74583333333333346</v>
      </c>
      <c r="L53" s="70">
        <v>0.62013888888888891</v>
      </c>
      <c r="M53" s="41">
        <f t="shared" si="7"/>
        <v>0.62361111111111112</v>
      </c>
      <c r="N53" s="70">
        <v>0.6430555555555556</v>
      </c>
      <c r="O53" s="41">
        <f t="shared" si="8"/>
        <v>1.3729166666666668</v>
      </c>
      <c r="P53" s="71">
        <v>0.75624999999999998</v>
      </c>
      <c r="Q53" s="41">
        <f>P53+$Q$58</f>
        <v>1.5208333333333333</v>
      </c>
      <c r="R53" s="41">
        <v>0.79236111111111107</v>
      </c>
      <c r="S53" s="41">
        <f t="shared" si="9"/>
        <v>1.6069444444444443</v>
      </c>
      <c r="T53" s="126">
        <v>0.80555555555555558</v>
      </c>
      <c r="U53" s="72">
        <f t="shared" si="10"/>
        <v>1.6347222222222224</v>
      </c>
      <c r="V53" s="541">
        <v>80</v>
      </c>
      <c r="W53" s="110"/>
    </row>
    <row r="54" spans="1:23" ht="21" customHeight="1" x14ac:dyDescent="0.25">
      <c r="A54" s="586" t="s">
        <v>288</v>
      </c>
      <c r="B54" s="587"/>
      <c r="C54" s="97" t="s">
        <v>5398</v>
      </c>
      <c r="D54" s="217">
        <v>70365988</v>
      </c>
      <c r="E54" s="201" t="s">
        <v>623</v>
      </c>
      <c r="F54" s="79" t="s">
        <v>5100</v>
      </c>
      <c r="G54" s="105"/>
      <c r="H54" s="105"/>
      <c r="I54" s="105" t="s">
        <v>4464</v>
      </c>
      <c r="J54" s="55">
        <v>0.60486111111111107</v>
      </c>
      <c r="K54" s="41">
        <f t="shared" si="6"/>
        <v>0.77152777777777781</v>
      </c>
      <c r="L54" s="70">
        <v>0.63541666666666663</v>
      </c>
      <c r="M54" s="41">
        <f t="shared" si="7"/>
        <v>0.63888888888888884</v>
      </c>
      <c r="N54" s="70">
        <v>0.64583333333333337</v>
      </c>
      <c r="O54" s="41">
        <f t="shared" si="8"/>
        <v>1.3756944444444446</v>
      </c>
      <c r="P54" s="55">
        <v>0.75555555555555554</v>
      </c>
      <c r="Q54" s="55">
        <v>0.76597222222222228</v>
      </c>
      <c r="R54" s="41">
        <v>0.78611111111111109</v>
      </c>
      <c r="S54" s="41">
        <f t="shared" si="9"/>
        <v>1.6006944444444444</v>
      </c>
      <c r="T54" s="126">
        <v>0.7993055555555556</v>
      </c>
      <c r="U54" s="126">
        <f t="shared" si="10"/>
        <v>1.6284722222222223</v>
      </c>
      <c r="V54" s="541">
        <v>80</v>
      </c>
      <c r="W54" s="110"/>
    </row>
    <row r="55" spans="1:23" ht="21" customHeight="1" x14ac:dyDescent="0.25">
      <c r="A55" s="600" t="s">
        <v>290</v>
      </c>
      <c r="B55" s="587"/>
      <c r="C55" s="152" t="s">
        <v>5399</v>
      </c>
      <c r="D55" s="217">
        <v>80649607</v>
      </c>
      <c r="E55" s="50" t="s">
        <v>84</v>
      </c>
      <c r="F55" s="79" t="s">
        <v>5100</v>
      </c>
      <c r="G55" s="242" t="s">
        <v>2322</v>
      </c>
      <c r="H55" s="50"/>
      <c r="I55" s="50" t="s">
        <v>2397</v>
      </c>
      <c r="J55" s="55">
        <v>0.60833333333333328</v>
      </c>
      <c r="K55" s="41">
        <f t="shared" si="6"/>
        <v>0.77500000000000002</v>
      </c>
      <c r="L55" s="70">
        <v>0.63680555555555551</v>
      </c>
      <c r="M55" s="70">
        <f t="shared" si="7"/>
        <v>0.64027777777777772</v>
      </c>
      <c r="N55" s="70">
        <v>0.65</v>
      </c>
      <c r="O55" s="70">
        <f t="shared" si="8"/>
        <v>1.379861111111111</v>
      </c>
      <c r="P55" s="55">
        <v>0.74305555555555558</v>
      </c>
      <c r="Q55" s="55">
        <v>0.75347222222222221</v>
      </c>
      <c r="R55" s="70">
        <v>0.79236111111111107</v>
      </c>
      <c r="S55" s="70">
        <f t="shared" si="9"/>
        <v>1.6069444444444443</v>
      </c>
      <c r="T55" s="101">
        <v>0.80972222222222223</v>
      </c>
      <c r="U55" s="101">
        <v>0.82013888888888886</v>
      </c>
      <c r="V55" s="541">
        <v>80</v>
      </c>
      <c r="W55" s="110"/>
    </row>
    <row r="56" spans="1:23" ht="21" customHeight="1" x14ac:dyDescent="0.25">
      <c r="A56" s="600" t="s">
        <v>293</v>
      </c>
      <c r="B56" s="587"/>
      <c r="C56" s="292" t="s">
        <v>5400</v>
      </c>
      <c r="D56" s="217">
        <v>43297934</v>
      </c>
      <c r="E56" s="50" t="s">
        <v>271</v>
      </c>
      <c r="F56" s="79" t="s">
        <v>5100</v>
      </c>
      <c r="G56" s="242" t="s">
        <v>392</v>
      </c>
      <c r="H56" s="180"/>
      <c r="I56" s="105" t="s">
        <v>4464</v>
      </c>
      <c r="J56" s="55">
        <v>0.61458333333333337</v>
      </c>
      <c r="K56" s="41">
        <f t="shared" si="6"/>
        <v>0.78125000000000011</v>
      </c>
      <c r="L56" s="70">
        <v>0.64166666666666672</v>
      </c>
      <c r="M56" s="70">
        <f t="shared" si="7"/>
        <v>0.64513888888888893</v>
      </c>
      <c r="N56" s="70">
        <v>0.67847222222222225</v>
      </c>
      <c r="O56" s="70">
        <v>0.72013888888888888</v>
      </c>
      <c r="P56" s="71">
        <v>0.77361111111111114</v>
      </c>
      <c r="Q56" s="70">
        <f>P56+$U$58</f>
        <v>1.6027777777777779</v>
      </c>
      <c r="R56" s="55">
        <v>0.8</v>
      </c>
      <c r="S56" s="55">
        <f t="shared" si="9"/>
        <v>1.6145833333333335</v>
      </c>
      <c r="T56" s="101">
        <v>0.81111111111111112</v>
      </c>
      <c r="U56" s="101">
        <v>0.82152777777777775</v>
      </c>
      <c r="V56" s="541">
        <v>80</v>
      </c>
      <c r="W56" s="110">
        <v>50</v>
      </c>
    </row>
    <row r="57" spans="1:23" ht="21" customHeight="1" x14ac:dyDescent="0.25">
      <c r="A57" s="600" t="s">
        <v>299</v>
      </c>
      <c r="B57" s="587"/>
      <c r="C57" s="97" t="s">
        <v>5401</v>
      </c>
      <c r="D57" s="217">
        <v>41976992</v>
      </c>
      <c r="E57" s="201" t="s">
        <v>45</v>
      </c>
      <c r="F57" s="79" t="s">
        <v>5351</v>
      </c>
      <c r="G57" s="256"/>
      <c r="H57" s="256"/>
      <c r="I57" s="256" t="s">
        <v>218</v>
      </c>
      <c r="J57" s="55">
        <v>0.64722222222222225</v>
      </c>
      <c r="K57" s="41">
        <v>0.16666666666666671</v>
      </c>
      <c r="L57" s="70">
        <v>0.67361111111111116</v>
      </c>
      <c r="M57" s="41">
        <f t="shared" si="7"/>
        <v>0.67708333333333337</v>
      </c>
      <c r="N57" s="70">
        <v>0.68194444444444446</v>
      </c>
      <c r="O57" s="41">
        <v>0.72361111111111109</v>
      </c>
      <c r="P57" s="55">
        <v>0.76597222222222228</v>
      </c>
      <c r="Q57" s="70">
        <f>P57+$U$58</f>
        <v>1.5951388888888891</v>
      </c>
      <c r="R57" s="41">
        <v>0.8041666666666667</v>
      </c>
      <c r="S57" s="41">
        <v>0.81458333333333333</v>
      </c>
      <c r="T57" s="126">
        <v>0.81736111111111109</v>
      </c>
      <c r="U57" s="72">
        <v>0.82777777777777772</v>
      </c>
      <c r="V57" s="541">
        <v>80</v>
      </c>
      <c r="W57" s="110"/>
    </row>
    <row r="58" spans="1:23" ht="21" customHeight="1" x14ac:dyDescent="0.25">
      <c r="A58" s="600" t="s">
        <v>303</v>
      </c>
      <c r="B58" s="587"/>
      <c r="C58" s="97" t="s">
        <v>5402</v>
      </c>
      <c r="D58" s="217">
        <v>71888717</v>
      </c>
      <c r="E58" s="201" t="s">
        <v>623</v>
      </c>
      <c r="F58" s="79" t="s">
        <v>5100</v>
      </c>
      <c r="G58" s="96"/>
      <c r="H58" s="328"/>
      <c r="I58" s="96" t="s">
        <v>726</v>
      </c>
      <c r="J58" s="55">
        <v>0.64861111111111114</v>
      </c>
      <c r="K58" s="41">
        <v>0.16666666666666671</v>
      </c>
      <c r="L58" s="70">
        <v>0.6791666666666667</v>
      </c>
      <c r="M58" s="70">
        <v>3.472222222222222E-3</v>
      </c>
      <c r="N58" s="70">
        <v>0.68819444444444444</v>
      </c>
      <c r="O58" s="70">
        <v>0.72986111111111107</v>
      </c>
      <c r="P58" s="55">
        <v>0.75416666666666665</v>
      </c>
      <c r="Q58" s="55">
        <v>0.76458333333333328</v>
      </c>
      <c r="R58" s="70">
        <v>0.8041666666666667</v>
      </c>
      <c r="S58" s="70">
        <v>0.81458333333333333</v>
      </c>
      <c r="T58" s="75">
        <v>0.81874999999999998</v>
      </c>
      <c r="U58" s="75">
        <v>0.82916666666666672</v>
      </c>
      <c r="V58" s="541">
        <v>80</v>
      </c>
      <c r="W58" s="110"/>
    </row>
    <row r="59" spans="1:23" ht="21" customHeight="1" x14ac:dyDescent="0.25">
      <c r="A59" s="600"/>
      <c r="B59" s="587"/>
      <c r="C59" s="104" t="s">
        <v>5403</v>
      </c>
      <c r="D59" s="321">
        <v>25793535</v>
      </c>
      <c r="E59" s="88" t="s">
        <v>623</v>
      </c>
      <c r="F59" s="250" t="s">
        <v>5100</v>
      </c>
      <c r="G59" s="105" t="s">
        <v>341</v>
      </c>
      <c r="H59" s="88" t="s">
        <v>5404</v>
      </c>
      <c r="I59" s="88" t="s">
        <v>197</v>
      </c>
      <c r="J59" s="161">
        <v>0.67777777777777781</v>
      </c>
      <c r="K59" s="15">
        <v>8.3333333333333329E-2</v>
      </c>
      <c r="L59" s="16">
        <v>0.68472222222222223</v>
      </c>
      <c r="M59" s="16">
        <v>4.5138888888888888E-2</v>
      </c>
      <c r="N59" s="16">
        <v>0.70347222222222228</v>
      </c>
      <c r="O59" s="16">
        <v>0.74513888888888891</v>
      </c>
      <c r="P59" s="17"/>
      <c r="Q59" s="15">
        <f>P59+$Q$58</f>
        <v>0.76458333333333328</v>
      </c>
      <c r="R59" s="161"/>
      <c r="S59" s="161">
        <v>5.2083333333333343E-2</v>
      </c>
      <c r="T59" s="16"/>
      <c r="U59" s="16">
        <v>5.2083333333333343E-2</v>
      </c>
      <c r="V59" s="541">
        <v>80</v>
      </c>
      <c r="W59" s="110">
        <v>30</v>
      </c>
    </row>
    <row r="60" spans="1:23" ht="21" customHeight="1" x14ac:dyDescent="0.25">
      <c r="A60" s="600" t="s">
        <v>306</v>
      </c>
      <c r="B60" s="587"/>
      <c r="C60" s="292" t="s">
        <v>5405</v>
      </c>
      <c r="D60" s="50">
        <v>41044690</v>
      </c>
      <c r="E60" s="50" t="s">
        <v>271</v>
      </c>
      <c r="F60" s="142" t="s">
        <v>5100</v>
      </c>
      <c r="G60" s="105" t="s">
        <v>5406</v>
      </c>
      <c r="H60" s="182"/>
      <c r="I60" s="50" t="s">
        <v>5407</v>
      </c>
      <c r="J60" s="55">
        <v>0.67847222222222225</v>
      </c>
      <c r="K60" s="41">
        <v>0.125</v>
      </c>
      <c r="L60" s="70">
        <v>0.69097222222222221</v>
      </c>
      <c r="M60" s="70">
        <v>8.6805555555555552E-2</v>
      </c>
      <c r="N60" s="70">
        <v>0.69722222222222219</v>
      </c>
      <c r="O60" s="70">
        <v>0.73888888888888893</v>
      </c>
      <c r="P60" s="55">
        <v>0.77152777777777781</v>
      </c>
      <c r="Q60" s="70">
        <f>P60+$U$58</f>
        <v>1.6006944444444446</v>
      </c>
      <c r="R60" s="70">
        <v>0.81319444444444444</v>
      </c>
      <c r="S60" s="70">
        <v>0.82361111111111107</v>
      </c>
      <c r="T60" s="101"/>
      <c r="U60" s="101">
        <v>0.83472222222222225</v>
      </c>
      <c r="V60" s="541">
        <v>90</v>
      </c>
      <c r="W60" s="110">
        <v>80</v>
      </c>
    </row>
    <row r="61" spans="1:23" ht="21" customHeight="1" x14ac:dyDescent="0.25">
      <c r="A61" s="589"/>
      <c r="B61" s="589"/>
    </row>
    <row r="62" spans="1:23" ht="18" customHeight="1" x14ac:dyDescent="0.25"/>
    <row r="63" spans="1:23" ht="15.75" customHeight="1" x14ac:dyDescent="0.25">
      <c r="B63" t="s">
        <v>6768</v>
      </c>
      <c r="C63" t="s">
        <v>6769</v>
      </c>
      <c r="D63" t="s">
        <v>6770</v>
      </c>
      <c r="E63" t="s">
        <v>6771</v>
      </c>
      <c r="F63" t="s">
        <v>6772</v>
      </c>
      <c r="G63" t="s">
        <v>6773</v>
      </c>
      <c r="H63" t="s">
        <v>6774</v>
      </c>
    </row>
    <row r="64" spans="1:23" ht="18" customHeight="1" x14ac:dyDescent="0.25"/>
    <row r="65" ht="18" customHeight="1" x14ac:dyDescent="0.25"/>
    <row r="66" ht="18" customHeight="1" x14ac:dyDescent="0.25"/>
    <row r="67" ht="18" customHeight="1" x14ac:dyDescent="0.25"/>
    <row r="68" ht="18" customHeight="1" x14ac:dyDescent="0.25"/>
    <row r="69" ht="18" customHeight="1" x14ac:dyDescent="0.25"/>
    <row r="70" ht="18" customHeight="1" x14ac:dyDescent="0.25"/>
    <row r="71" ht="18" customHeight="1" x14ac:dyDescent="0.25"/>
    <row r="72" ht="18" customHeight="1" x14ac:dyDescent="0.25"/>
    <row r="73" ht="18" customHeight="1" x14ac:dyDescent="0.25"/>
    <row r="74" ht="18" customHeight="1" x14ac:dyDescent="0.25"/>
    <row r="75" ht="18" customHeight="1" x14ac:dyDescent="0.25"/>
    <row r="76" ht="18" customHeight="1" x14ac:dyDescent="0.25"/>
    <row r="77" ht="18" customHeight="1" x14ac:dyDescent="0.25"/>
    <row r="78" ht="18" customHeight="1" x14ac:dyDescent="0.25"/>
    <row r="79" ht="18" customHeight="1" x14ac:dyDescent="0.25"/>
    <row r="80" ht="18" customHeight="1" x14ac:dyDescent="0.25"/>
    <row r="81" spans="2:6" ht="18" customHeight="1" x14ac:dyDescent="0.25"/>
    <row r="82" spans="2:6" ht="18" customHeight="1" x14ac:dyDescent="0.25"/>
    <row r="83" spans="2:6" ht="18" customHeight="1" x14ac:dyDescent="0.25"/>
    <row r="84" spans="2:6" ht="18" customHeight="1" x14ac:dyDescent="0.25"/>
    <row r="85" spans="2:6" ht="18" customHeight="1" x14ac:dyDescent="0.25"/>
    <row r="86" spans="2:6" ht="21" customHeight="1" x14ac:dyDescent="0.25"/>
    <row r="87" spans="2:6" ht="15.75" customHeight="1" x14ac:dyDescent="0.25">
      <c r="B87" t="s">
        <v>6768</v>
      </c>
      <c r="C87" t="s">
        <v>6769</v>
      </c>
      <c r="D87" t="s">
        <v>6770</v>
      </c>
      <c r="E87" t="s">
        <v>6771</v>
      </c>
      <c r="F87" t="s">
        <v>6772</v>
      </c>
    </row>
    <row r="88" spans="2:6" ht="15.75" customHeight="1" x14ac:dyDescent="0.25"/>
    <row r="89" spans="2:6" ht="15.75" customHeight="1" x14ac:dyDescent="0.25"/>
    <row r="90" spans="2:6" ht="21" customHeight="1" x14ac:dyDescent="0.25"/>
    <row r="91" spans="2:6" ht="21" customHeight="1" x14ac:dyDescent="0.25"/>
    <row r="92" spans="2:6" ht="15.75" customHeight="1" x14ac:dyDescent="0.25"/>
    <row r="93" spans="2:6" ht="15.75" customHeight="1" x14ac:dyDescent="0.25"/>
    <row r="94" spans="2:6" ht="15.75" customHeight="1" x14ac:dyDescent="0.25"/>
    <row r="95" spans="2:6" ht="18.75" customHeight="1" x14ac:dyDescent="0.25"/>
    <row r="99" spans="3:9" x14ac:dyDescent="0.25">
      <c r="C99" t="s">
        <v>6768</v>
      </c>
      <c r="D99" t="s">
        <v>6769</v>
      </c>
      <c r="E99" t="s">
        <v>6770</v>
      </c>
      <c r="F99" t="s">
        <v>6771</v>
      </c>
      <c r="G99" t="s">
        <v>6772</v>
      </c>
      <c r="H99" t="s">
        <v>6773</v>
      </c>
      <c r="I99" t="s">
        <v>6774</v>
      </c>
    </row>
    <row r="100" spans="3:9" ht="15.75" customHeight="1" x14ac:dyDescent="0.25"/>
    <row r="101" spans="3:9" ht="15.75" customHeight="1" x14ac:dyDescent="0.25"/>
    <row r="102" spans="3:9" ht="15.75" customHeight="1" x14ac:dyDescent="0.25"/>
    <row r="103" spans="3:9" ht="15.75" customHeight="1" x14ac:dyDescent="0.25"/>
    <row r="104" spans="3:9" ht="15.75" customHeight="1" x14ac:dyDescent="0.25"/>
    <row r="105" spans="3:9" ht="15.75" customHeight="1" x14ac:dyDescent="0.25"/>
    <row r="106" spans="3:9" ht="15.75" customHeight="1" x14ac:dyDescent="0.25"/>
    <row r="107" spans="3:9" ht="18.75" customHeight="1" x14ac:dyDescent="0.25"/>
    <row r="108" spans="3:9" ht="15.75" customHeight="1" x14ac:dyDescent="0.25"/>
  </sheetData>
  <mergeCells count="66">
    <mergeCell ref="A60:B60"/>
    <mergeCell ref="A11:B11"/>
    <mergeCell ref="A49:B49"/>
    <mergeCell ref="A51:B51"/>
    <mergeCell ref="A45:B45"/>
    <mergeCell ref="A57:B57"/>
    <mergeCell ref="A39:B39"/>
    <mergeCell ref="A40:B40"/>
    <mergeCell ref="A48:B48"/>
    <mergeCell ref="A24:B24"/>
    <mergeCell ref="A30:B30"/>
    <mergeCell ref="A15:B15"/>
    <mergeCell ref="A59:B59"/>
    <mergeCell ref="P1:Q1"/>
    <mergeCell ref="A36:B36"/>
    <mergeCell ref="A1:B1"/>
    <mergeCell ref="A61:B61"/>
    <mergeCell ref="A6:B6"/>
    <mergeCell ref="A16:B16"/>
    <mergeCell ref="A54:B54"/>
    <mergeCell ref="A7:B7"/>
    <mergeCell ref="A25:B25"/>
    <mergeCell ref="A41:B41"/>
    <mergeCell ref="A37:B37"/>
    <mergeCell ref="A46:B46"/>
    <mergeCell ref="A18:B18"/>
    <mergeCell ref="A27:B27"/>
    <mergeCell ref="A56:B56"/>
    <mergeCell ref="A3:B3"/>
    <mergeCell ref="A19:B19"/>
    <mergeCell ref="A10:B10"/>
    <mergeCell ref="A28:B28"/>
    <mergeCell ref="A13:B13"/>
    <mergeCell ref="A44:B44"/>
    <mergeCell ref="T1:U1"/>
    <mergeCell ref="A47:B47"/>
    <mergeCell ref="A5:B5"/>
    <mergeCell ref="L1:M1"/>
    <mergeCell ref="A32:B32"/>
    <mergeCell ref="A42:B42"/>
    <mergeCell ref="A14:B14"/>
    <mergeCell ref="A23:B23"/>
    <mergeCell ref="A17:B17"/>
    <mergeCell ref="A8:B8"/>
    <mergeCell ref="A22:B22"/>
    <mergeCell ref="A35:B35"/>
    <mergeCell ref="A4:B4"/>
    <mergeCell ref="A20:B20"/>
    <mergeCell ref="A38:B38"/>
    <mergeCell ref="A29:B29"/>
    <mergeCell ref="A9:B9"/>
    <mergeCell ref="A31:B31"/>
    <mergeCell ref="A58:B58"/>
    <mergeCell ref="R1:S1"/>
    <mergeCell ref="A34:B34"/>
    <mergeCell ref="N1:O1"/>
    <mergeCell ref="A55:B55"/>
    <mergeCell ref="A12:B12"/>
    <mergeCell ref="A50:B50"/>
    <mergeCell ref="A26:B26"/>
    <mergeCell ref="A21:B21"/>
    <mergeCell ref="A2:B2"/>
    <mergeCell ref="A33:B33"/>
    <mergeCell ref="A53:B53"/>
    <mergeCell ref="A52:B52"/>
    <mergeCell ref="A43:B43"/>
  </mergeCells>
  <pageMargins left="0.7" right="0.7" top="0.75" bottom="0.75" header="0.3" footer="0.3"/>
  <pageSetup paperSize="9" fitToWidth="0" orientation="landscape"/>
  <tableParts count="3">
    <tablePart r:id="rId1"/>
    <tablePart r:id="rId2"/>
    <tablePart r:id="rId3"/>
  </tableParts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A00-000000000000}">
  <sheetPr codeName="Hoja412">
    <pageSetUpPr fitToPage="1"/>
  </sheetPr>
  <dimension ref="A1:W109"/>
  <sheetViews>
    <sheetView topLeftCell="E20" workbookViewId="0">
      <selection activeCell="N83" sqref="N83"/>
    </sheetView>
  </sheetViews>
  <sheetFormatPr baseColWidth="10" defaultColWidth="9.140625" defaultRowHeight="15" x14ac:dyDescent="0.25"/>
  <cols>
    <col min="1" max="2" width="2.7109375" customWidth="1"/>
    <col min="3" max="3" width="50.7109375" customWidth="1"/>
    <col min="4" max="4" width="14.5703125" customWidth="1"/>
    <col min="5" max="5" width="21.85546875" customWidth="1"/>
    <col min="6" max="6" width="22" customWidth="1"/>
    <col min="7" max="7" width="21.140625" bestFit="1" customWidth="1"/>
    <col min="8" max="8" width="11.85546875" customWidth="1"/>
    <col min="9" max="9" width="25.140625" customWidth="1"/>
    <col min="10" max="10" width="13.28515625" customWidth="1"/>
    <col min="11" max="11" width="13.5703125" customWidth="1"/>
    <col min="12" max="12" width="14.28515625" customWidth="1"/>
    <col min="13" max="13" width="13.7109375" customWidth="1"/>
    <col min="14" max="14" width="14.42578125" customWidth="1"/>
    <col min="15" max="15" width="14.7109375" customWidth="1"/>
    <col min="16" max="16" width="13.85546875" customWidth="1"/>
    <col min="17" max="17" width="13.28515625" customWidth="1"/>
    <col min="18" max="19" width="15.42578125" customWidth="1"/>
    <col min="20" max="20" width="15.5703125" customWidth="1"/>
    <col min="21" max="21" width="17.85546875" customWidth="1"/>
  </cols>
  <sheetData>
    <row r="1" spans="1:23" ht="46.5" customHeight="1" x14ac:dyDescent="0.25">
      <c r="A1" s="596" t="s">
        <v>0</v>
      </c>
      <c r="B1" s="597"/>
      <c r="C1" s="10" t="s">
        <v>1</v>
      </c>
      <c r="D1" s="10" t="s">
        <v>2</v>
      </c>
      <c r="E1" s="25" t="s">
        <v>3</v>
      </c>
      <c r="F1" s="20" t="s">
        <v>4</v>
      </c>
      <c r="G1" s="1" t="s">
        <v>5</v>
      </c>
      <c r="H1" s="35" t="s">
        <v>6</v>
      </c>
      <c r="I1" s="2" t="s">
        <v>7</v>
      </c>
      <c r="J1" s="3" t="s">
        <v>8</v>
      </c>
      <c r="K1" s="3" t="s">
        <v>9</v>
      </c>
      <c r="L1" s="593" t="s">
        <v>10</v>
      </c>
      <c r="M1" s="592"/>
      <c r="N1" s="599" t="s">
        <v>11</v>
      </c>
      <c r="O1" s="592"/>
      <c r="P1" s="595" t="s">
        <v>12</v>
      </c>
      <c r="Q1" s="592"/>
      <c r="R1" s="594" t="s">
        <v>13</v>
      </c>
      <c r="S1" s="592"/>
      <c r="T1" s="591" t="s">
        <v>14</v>
      </c>
      <c r="U1" s="592"/>
      <c r="W1" s="110"/>
    </row>
    <row r="2" spans="1:23" ht="21" customHeight="1" x14ac:dyDescent="0.25">
      <c r="A2" s="586" t="s">
        <v>15</v>
      </c>
      <c r="B2" s="587"/>
      <c r="C2" s="292" t="s">
        <v>5403</v>
      </c>
      <c r="D2" s="215">
        <v>25793535</v>
      </c>
      <c r="E2" s="201" t="s">
        <v>623</v>
      </c>
      <c r="F2" s="142" t="s">
        <v>5100</v>
      </c>
      <c r="G2" s="105" t="s">
        <v>5408</v>
      </c>
      <c r="H2" s="245"/>
      <c r="I2" s="245" t="s">
        <v>47</v>
      </c>
      <c r="J2" s="55">
        <v>0.34166666666666667</v>
      </c>
      <c r="K2" s="41">
        <f t="shared" ref="K2:K40" si="0">J2+$K$58</f>
        <v>0.34166666666666667</v>
      </c>
      <c r="L2" s="70">
        <v>0.34236111111111112</v>
      </c>
      <c r="M2" s="41">
        <f t="shared" ref="M2:M40" si="1">L2+$M$59</f>
        <v>0.34236111111111112</v>
      </c>
      <c r="N2" s="70">
        <v>0.35</v>
      </c>
      <c r="O2" s="41">
        <f t="shared" ref="O2:O40" si="2">N2+$O$59</f>
        <v>0.35</v>
      </c>
      <c r="P2" s="71">
        <v>0.39305555555555549</v>
      </c>
      <c r="Q2" s="41">
        <f t="shared" ref="Q2:Q40" si="3">P2+$Q$59</f>
        <v>0.39305555555555549</v>
      </c>
      <c r="R2" s="41">
        <v>0.40555555555555561</v>
      </c>
      <c r="S2" s="41">
        <f t="shared" ref="S2:S40" si="4">R2+$S$59</f>
        <v>0.40555555555555561</v>
      </c>
      <c r="T2" s="126">
        <v>0.42777777777777781</v>
      </c>
      <c r="U2" s="72">
        <f t="shared" ref="U2:U40" si="5">T2+$U$59</f>
        <v>0.42777777777777781</v>
      </c>
      <c r="V2" s="541"/>
      <c r="W2" s="110"/>
    </row>
    <row r="3" spans="1:23" ht="21" customHeight="1" x14ac:dyDescent="0.25">
      <c r="A3" s="586" t="s">
        <v>21</v>
      </c>
      <c r="B3" s="587"/>
      <c r="C3" s="97" t="s">
        <v>5409</v>
      </c>
      <c r="D3" s="50">
        <v>44846724</v>
      </c>
      <c r="E3" s="201" t="s">
        <v>623</v>
      </c>
      <c r="F3" s="79" t="s">
        <v>1156</v>
      </c>
      <c r="G3" s="245"/>
      <c r="H3" s="347"/>
      <c r="I3" s="245" t="s">
        <v>63</v>
      </c>
      <c r="J3" s="55">
        <v>0.34444444444444439</v>
      </c>
      <c r="K3" s="41">
        <f t="shared" si="0"/>
        <v>0.34444444444444439</v>
      </c>
      <c r="L3" s="70">
        <v>0.34791666666666671</v>
      </c>
      <c r="M3" s="70">
        <f t="shared" si="1"/>
        <v>0.34791666666666671</v>
      </c>
      <c r="N3" s="70">
        <v>0.35416666666666669</v>
      </c>
      <c r="O3" s="70">
        <f t="shared" si="2"/>
        <v>0.35416666666666669</v>
      </c>
      <c r="P3" s="70">
        <v>0.40486111111111112</v>
      </c>
      <c r="Q3" s="70">
        <f t="shared" si="3"/>
        <v>0.40486111111111112</v>
      </c>
      <c r="R3" s="70">
        <v>0.41805555555555562</v>
      </c>
      <c r="S3" s="70">
        <f t="shared" si="4"/>
        <v>0.41805555555555562</v>
      </c>
      <c r="T3" s="126">
        <v>0.52569444444444446</v>
      </c>
      <c r="U3" s="126">
        <f t="shared" si="5"/>
        <v>0.52569444444444446</v>
      </c>
      <c r="V3" s="541">
        <v>80</v>
      </c>
      <c r="W3" s="110"/>
    </row>
    <row r="4" spans="1:23" ht="21" customHeight="1" x14ac:dyDescent="0.25">
      <c r="A4" s="586" t="s">
        <v>26</v>
      </c>
      <c r="B4" s="587"/>
      <c r="C4" s="292" t="s">
        <v>5366</v>
      </c>
      <c r="D4" s="50">
        <v>25703483</v>
      </c>
      <c r="E4" s="50" t="s">
        <v>271</v>
      </c>
      <c r="F4" s="79" t="s">
        <v>5100</v>
      </c>
      <c r="G4" s="105" t="s">
        <v>5410</v>
      </c>
      <c r="H4" s="50" t="s">
        <v>5411</v>
      </c>
      <c r="I4" s="105" t="s">
        <v>4464</v>
      </c>
      <c r="J4" s="55">
        <v>0.34861111111111109</v>
      </c>
      <c r="K4" s="41">
        <f t="shared" si="0"/>
        <v>0.34861111111111109</v>
      </c>
      <c r="L4" s="70">
        <v>0.35208333333333341</v>
      </c>
      <c r="M4" s="41">
        <f t="shared" si="1"/>
        <v>0.35208333333333341</v>
      </c>
      <c r="N4" s="70">
        <v>0.35833333333333328</v>
      </c>
      <c r="O4" s="41">
        <f t="shared" si="2"/>
        <v>0.35833333333333328</v>
      </c>
      <c r="P4" s="71">
        <v>0.41666666666666669</v>
      </c>
      <c r="Q4" s="41">
        <f t="shared" si="3"/>
        <v>0.41666666666666669</v>
      </c>
      <c r="R4" s="41">
        <v>0.59513888888888888</v>
      </c>
      <c r="S4" s="41">
        <f t="shared" si="4"/>
        <v>0.59513888888888888</v>
      </c>
      <c r="T4" s="126">
        <v>0.61041666666666672</v>
      </c>
      <c r="U4" s="126">
        <f t="shared" si="5"/>
        <v>0.61041666666666672</v>
      </c>
      <c r="V4" s="541"/>
      <c r="W4" s="110"/>
    </row>
    <row r="5" spans="1:23" ht="21" customHeight="1" x14ac:dyDescent="0.25">
      <c r="A5" s="586" t="s">
        <v>30</v>
      </c>
      <c r="B5" s="587"/>
      <c r="C5" s="292" t="s">
        <v>5412</v>
      </c>
      <c r="D5" s="215">
        <v>3990112</v>
      </c>
      <c r="E5" s="174" t="s">
        <v>138</v>
      </c>
      <c r="F5" s="142" t="s">
        <v>5100</v>
      </c>
      <c r="G5" s="105" t="s">
        <v>5367</v>
      </c>
      <c r="H5" s="21" t="s">
        <v>108</v>
      </c>
      <c r="I5" s="256" t="s">
        <v>4498</v>
      </c>
      <c r="J5" s="55">
        <v>0.35138888888888892</v>
      </c>
      <c r="K5" s="41">
        <f t="shared" si="0"/>
        <v>0.35138888888888892</v>
      </c>
      <c r="L5" s="70">
        <v>0.35625000000000001</v>
      </c>
      <c r="M5" s="41">
        <f t="shared" si="1"/>
        <v>0.35625000000000001</v>
      </c>
      <c r="N5" s="70">
        <v>0.36041666666666672</v>
      </c>
      <c r="O5" s="41">
        <f t="shared" si="2"/>
        <v>0.36041666666666672</v>
      </c>
      <c r="P5" s="71">
        <v>0.45208333333333328</v>
      </c>
      <c r="Q5" s="41">
        <f t="shared" si="3"/>
        <v>0.45208333333333328</v>
      </c>
      <c r="R5" s="41">
        <v>0.47499999999999998</v>
      </c>
      <c r="S5" s="41">
        <f t="shared" si="4"/>
        <v>0.47499999999999998</v>
      </c>
      <c r="T5" s="126">
        <v>0.49236111111111108</v>
      </c>
      <c r="U5" s="72">
        <f t="shared" si="5"/>
        <v>0.49236111111111108</v>
      </c>
      <c r="V5" s="541">
        <v>80</v>
      </c>
      <c r="W5" s="110">
        <v>40</v>
      </c>
    </row>
    <row r="6" spans="1:23" ht="21" customHeight="1" x14ac:dyDescent="0.25">
      <c r="A6" s="586" t="s">
        <v>35</v>
      </c>
      <c r="B6" s="587"/>
      <c r="C6" s="97" t="s">
        <v>5413</v>
      </c>
      <c r="D6" s="50">
        <v>25677070</v>
      </c>
      <c r="E6" s="50" t="s">
        <v>271</v>
      </c>
      <c r="F6" s="142" t="s">
        <v>5100</v>
      </c>
      <c r="G6" s="242" t="s">
        <v>2322</v>
      </c>
      <c r="H6" s="182"/>
      <c r="I6" s="50" t="s">
        <v>117</v>
      </c>
      <c r="J6" s="55">
        <v>0.70763888888888893</v>
      </c>
      <c r="K6" s="41">
        <f t="shared" si="0"/>
        <v>0.70763888888888893</v>
      </c>
      <c r="L6" s="70">
        <v>0.71111111111111114</v>
      </c>
      <c r="M6" s="41">
        <f t="shared" si="1"/>
        <v>0.71111111111111114</v>
      </c>
      <c r="N6" s="70">
        <v>0.71597222222222223</v>
      </c>
      <c r="O6" s="41">
        <f t="shared" si="2"/>
        <v>0.71597222222222223</v>
      </c>
      <c r="P6" s="71">
        <v>0.77013888888888893</v>
      </c>
      <c r="Q6" s="41">
        <f t="shared" si="3"/>
        <v>0.77013888888888893</v>
      </c>
      <c r="R6" s="41">
        <v>0.78194444444444444</v>
      </c>
      <c r="S6" s="41">
        <f t="shared" si="4"/>
        <v>0.78194444444444444</v>
      </c>
      <c r="T6" s="126">
        <v>0.79374999999999996</v>
      </c>
      <c r="U6" s="126">
        <f t="shared" si="5"/>
        <v>0.79374999999999996</v>
      </c>
      <c r="V6" s="541">
        <v>80</v>
      </c>
      <c r="W6" s="110"/>
    </row>
    <row r="7" spans="1:23" ht="21" customHeight="1" x14ac:dyDescent="0.25">
      <c r="A7" s="586" t="s">
        <v>40</v>
      </c>
      <c r="B7" s="587"/>
      <c r="C7" s="292" t="s">
        <v>5414</v>
      </c>
      <c r="D7" s="50">
        <v>48297342</v>
      </c>
      <c r="E7" s="201" t="s">
        <v>623</v>
      </c>
      <c r="F7" s="79" t="s">
        <v>5100</v>
      </c>
      <c r="G7" s="105" t="s">
        <v>75</v>
      </c>
      <c r="H7" s="182"/>
      <c r="I7" s="50" t="s">
        <v>3290</v>
      </c>
      <c r="J7" s="55">
        <v>0.3611111111111111</v>
      </c>
      <c r="K7" s="41">
        <f t="shared" si="0"/>
        <v>0.3611111111111111</v>
      </c>
      <c r="L7" s="70">
        <v>0.37916666666666671</v>
      </c>
      <c r="M7" s="70">
        <f t="shared" si="1"/>
        <v>0.37916666666666671</v>
      </c>
      <c r="N7" s="70">
        <v>0.3840277777777778</v>
      </c>
      <c r="O7" s="70">
        <f t="shared" si="2"/>
        <v>0.3840277777777778</v>
      </c>
      <c r="P7" s="70">
        <v>0.45555555555555549</v>
      </c>
      <c r="Q7" s="70">
        <f t="shared" si="3"/>
        <v>0.45555555555555549</v>
      </c>
      <c r="R7" s="70">
        <v>0.49583333333333329</v>
      </c>
      <c r="S7" s="70">
        <f t="shared" si="4"/>
        <v>0.49583333333333329</v>
      </c>
      <c r="T7" s="126">
        <v>0.58472222222222225</v>
      </c>
      <c r="U7" s="126">
        <f t="shared" si="5"/>
        <v>0.58472222222222225</v>
      </c>
      <c r="V7" s="541">
        <v>80</v>
      </c>
      <c r="W7" s="110">
        <v>50</v>
      </c>
    </row>
    <row r="8" spans="1:23" ht="21" customHeight="1" x14ac:dyDescent="0.25">
      <c r="A8" s="586" t="s">
        <v>43</v>
      </c>
      <c r="B8" s="587"/>
      <c r="C8" s="97" t="s">
        <v>5415</v>
      </c>
      <c r="D8" s="50">
        <v>25720382</v>
      </c>
      <c r="E8" s="50" t="s">
        <v>271</v>
      </c>
      <c r="F8" s="79" t="s">
        <v>1156</v>
      </c>
      <c r="G8" s="105"/>
      <c r="H8" s="180"/>
      <c r="I8" s="105" t="s">
        <v>4464</v>
      </c>
      <c r="J8" s="55">
        <v>0.35555555555555562</v>
      </c>
      <c r="K8" s="41">
        <f t="shared" si="0"/>
        <v>0.35555555555555562</v>
      </c>
      <c r="L8" s="70">
        <v>0.3840277777777778</v>
      </c>
      <c r="M8" s="70">
        <f t="shared" si="1"/>
        <v>0.3840277777777778</v>
      </c>
      <c r="N8" s="70">
        <v>0.3888888888888889</v>
      </c>
      <c r="O8" s="70">
        <f t="shared" si="2"/>
        <v>0.3888888888888889</v>
      </c>
      <c r="P8" s="70">
        <v>0.49375000000000002</v>
      </c>
      <c r="Q8" s="70">
        <f t="shared" si="3"/>
        <v>0.49375000000000002</v>
      </c>
      <c r="R8" s="70">
        <v>0.58472222222222225</v>
      </c>
      <c r="S8" s="70">
        <f t="shared" si="4"/>
        <v>0.58472222222222225</v>
      </c>
      <c r="T8" s="126">
        <v>0.59722222222222221</v>
      </c>
      <c r="U8" s="126">
        <f t="shared" si="5"/>
        <v>0.59722222222222221</v>
      </c>
      <c r="V8" s="541">
        <v>80</v>
      </c>
      <c r="W8" s="110"/>
    </row>
    <row r="9" spans="1:23" ht="21" customHeight="1" x14ac:dyDescent="0.25">
      <c r="A9" s="600"/>
      <c r="B9" s="587"/>
      <c r="C9" s="104" t="s">
        <v>3749</v>
      </c>
      <c r="D9" s="88">
        <v>6063534</v>
      </c>
      <c r="E9" s="88" t="s">
        <v>189</v>
      </c>
      <c r="F9" s="80" t="s">
        <v>1156</v>
      </c>
      <c r="G9" s="88"/>
      <c r="H9" s="332"/>
      <c r="I9" s="88" t="s">
        <v>4464</v>
      </c>
      <c r="J9" s="161">
        <v>0.35833333333333328</v>
      </c>
      <c r="K9" s="15">
        <f t="shared" si="0"/>
        <v>0.35833333333333328</v>
      </c>
      <c r="L9" s="16">
        <v>0.38819444444444451</v>
      </c>
      <c r="M9" s="16">
        <f t="shared" si="1"/>
        <v>0.38819444444444451</v>
      </c>
      <c r="N9" s="16">
        <v>0.39583333333333331</v>
      </c>
      <c r="O9" s="16">
        <f t="shared" si="2"/>
        <v>0.39583333333333331</v>
      </c>
      <c r="P9" s="16"/>
      <c r="Q9" s="16">
        <f t="shared" si="3"/>
        <v>0</v>
      </c>
      <c r="R9" s="16"/>
      <c r="S9" s="16">
        <f t="shared" si="4"/>
        <v>0</v>
      </c>
      <c r="T9" s="16"/>
      <c r="U9" s="16">
        <f t="shared" si="5"/>
        <v>0</v>
      </c>
      <c r="V9" s="541">
        <v>80</v>
      </c>
      <c r="W9" s="110"/>
    </row>
    <row r="10" spans="1:23" ht="21" customHeight="1" x14ac:dyDescent="0.25">
      <c r="A10" s="586" t="s">
        <v>48</v>
      </c>
      <c r="B10" s="587"/>
      <c r="C10" s="292" t="s">
        <v>5416</v>
      </c>
      <c r="D10" s="50">
        <v>15858151</v>
      </c>
      <c r="E10" s="21" t="s">
        <v>189</v>
      </c>
      <c r="F10" s="79" t="s">
        <v>5100</v>
      </c>
      <c r="G10" s="105" t="s">
        <v>146</v>
      </c>
      <c r="H10" s="182"/>
      <c r="I10" s="50" t="s">
        <v>5417</v>
      </c>
      <c r="J10" s="55">
        <v>0.36666666666666659</v>
      </c>
      <c r="K10" s="41">
        <f t="shared" si="0"/>
        <v>0.36666666666666659</v>
      </c>
      <c r="L10" s="70">
        <v>0.39583333333333331</v>
      </c>
      <c r="M10" s="70">
        <f t="shared" si="1"/>
        <v>0.39583333333333331</v>
      </c>
      <c r="N10" s="70">
        <v>0.40555555555555561</v>
      </c>
      <c r="O10" s="70">
        <f t="shared" si="2"/>
        <v>0.40555555555555561</v>
      </c>
      <c r="P10" s="70">
        <v>0.52500000000000002</v>
      </c>
      <c r="Q10" s="70">
        <f t="shared" si="3"/>
        <v>0.52500000000000002</v>
      </c>
      <c r="R10" s="70">
        <v>0.58333333333333337</v>
      </c>
      <c r="S10" s="70">
        <f t="shared" si="4"/>
        <v>0.58333333333333337</v>
      </c>
      <c r="T10" s="126">
        <v>0.60902777777777772</v>
      </c>
      <c r="U10" s="126">
        <f t="shared" si="5"/>
        <v>0.60902777777777772</v>
      </c>
      <c r="V10" s="541">
        <v>80</v>
      </c>
      <c r="W10" s="110">
        <v>50</v>
      </c>
    </row>
    <row r="11" spans="1:23" s="46" customFormat="1" ht="21" customHeight="1" x14ac:dyDescent="0.25">
      <c r="A11" s="600"/>
      <c r="B11" s="587"/>
      <c r="C11" s="104" t="s">
        <v>5418</v>
      </c>
      <c r="D11" s="88">
        <v>47584212</v>
      </c>
      <c r="E11" s="88" t="s">
        <v>17</v>
      </c>
      <c r="F11" s="80" t="s">
        <v>1156</v>
      </c>
      <c r="G11" s="242" t="s">
        <v>19</v>
      </c>
      <c r="H11" s="88"/>
      <c r="I11" s="88" t="s">
        <v>168</v>
      </c>
      <c r="J11" s="161">
        <v>0.36736111111111108</v>
      </c>
      <c r="K11" s="15">
        <f t="shared" si="0"/>
        <v>0.36736111111111108</v>
      </c>
      <c r="L11" s="16">
        <v>0.40902777777777782</v>
      </c>
      <c r="M11" s="16">
        <f t="shared" si="1"/>
        <v>0.40902777777777782</v>
      </c>
      <c r="N11" s="16">
        <v>0.41319444444444442</v>
      </c>
      <c r="O11" s="16">
        <f t="shared" si="2"/>
        <v>0.41319444444444442</v>
      </c>
      <c r="P11" s="16"/>
      <c r="Q11" s="16">
        <f t="shared" si="3"/>
        <v>0</v>
      </c>
      <c r="R11" s="16"/>
      <c r="S11" s="16">
        <f t="shared" si="4"/>
        <v>0</v>
      </c>
      <c r="T11" s="16"/>
      <c r="U11" s="16">
        <f t="shared" si="5"/>
        <v>0</v>
      </c>
      <c r="V11" s="541">
        <v>100</v>
      </c>
      <c r="W11" s="110"/>
    </row>
    <row r="12" spans="1:23" ht="21" customHeight="1" x14ac:dyDescent="0.25">
      <c r="A12" s="586" t="s">
        <v>58</v>
      </c>
      <c r="B12" s="587"/>
      <c r="C12" s="97" t="s">
        <v>5419</v>
      </c>
      <c r="D12" s="50">
        <v>75533801</v>
      </c>
      <c r="E12" s="201" t="s">
        <v>623</v>
      </c>
      <c r="F12" s="79" t="s">
        <v>5100</v>
      </c>
      <c r="G12" s="245"/>
      <c r="H12" s="245"/>
      <c r="I12" s="245" t="s">
        <v>90</v>
      </c>
      <c r="J12" s="55">
        <v>0.37777777777777782</v>
      </c>
      <c r="K12" s="41">
        <f t="shared" si="0"/>
        <v>0.37777777777777782</v>
      </c>
      <c r="L12" s="70">
        <v>0.41319444444444442</v>
      </c>
      <c r="M12" s="70">
        <f t="shared" si="1"/>
        <v>0.41319444444444442</v>
      </c>
      <c r="N12" s="70">
        <v>0.41875000000000001</v>
      </c>
      <c r="O12" s="70">
        <f t="shared" si="2"/>
        <v>0.41875000000000001</v>
      </c>
      <c r="P12" s="70">
        <v>0.58611111111111114</v>
      </c>
      <c r="Q12" s="70">
        <f t="shared" si="3"/>
        <v>0.58611111111111114</v>
      </c>
      <c r="R12" s="70">
        <v>0.60069444444444442</v>
      </c>
      <c r="S12" s="70">
        <f t="shared" si="4"/>
        <v>0.60069444444444442</v>
      </c>
      <c r="T12" s="126">
        <v>0.61388888888888893</v>
      </c>
      <c r="U12" s="126">
        <f t="shared" si="5"/>
        <v>0.61388888888888893</v>
      </c>
      <c r="V12" s="541">
        <v>80</v>
      </c>
      <c r="W12" s="110"/>
    </row>
    <row r="13" spans="1:23" s="46" customFormat="1" ht="21" customHeight="1" x14ac:dyDescent="0.25">
      <c r="A13" s="586" t="s">
        <v>64</v>
      </c>
      <c r="B13" s="587"/>
      <c r="C13" s="97" t="s">
        <v>5420</v>
      </c>
      <c r="D13" s="50">
        <v>40103125</v>
      </c>
      <c r="E13" s="50" t="s">
        <v>1317</v>
      </c>
      <c r="F13" s="79" t="s">
        <v>5100</v>
      </c>
      <c r="G13" s="105" t="s">
        <v>146</v>
      </c>
      <c r="H13" s="182"/>
      <c r="I13" s="50" t="s">
        <v>5421</v>
      </c>
      <c r="J13" s="55">
        <v>0.38958333333333328</v>
      </c>
      <c r="K13" s="41">
        <f t="shared" si="0"/>
        <v>0.38958333333333328</v>
      </c>
      <c r="L13" s="70">
        <v>0.41875000000000001</v>
      </c>
      <c r="M13" s="70">
        <f t="shared" si="1"/>
        <v>0.41875000000000001</v>
      </c>
      <c r="N13" s="70">
        <v>0.42291666666666672</v>
      </c>
      <c r="O13" s="70">
        <f t="shared" si="2"/>
        <v>0.42291666666666672</v>
      </c>
      <c r="P13" s="70">
        <v>0.58402777777777781</v>
      </c>
      <c r="Q13" s="70">
        <f t="shared" si="3"/>
        <v>0.58402777777777781</v>
      </c>
      <c r="R13" s="70">
        <v>0.60763888888888884</v>
      </c>
      <c r="S13" s="70">
        <f t="shared" si="4"/>
        <v>0.60763888888888884</v>
      </c>
      <c r="T13" s="126">
        <v>0.62291666666666667</v>
      </c>
      <c r="U13" s="126">
        <f t="shared" si="5"/>
        <v>0.62291666666666667</v>
      </c>
      <c r="V13" s="541">
        <v>80</v>
      </c>
      <c r="W13" s="110"/>
    </row>
    <row r="14" spans="1:23" ht="21" customHeight="1" x14ac:dyDescent="0.25">
      <c r="A14" s="586" t="s">
        <v>67</v>
      </c>
      <c r="B14" s="587"/>
      <c r="C14" s="97" t="s">
        <v>5422</v>
      </c>
      <c r="D14" s="50">
        <v>74240981</v>
      </c>
      <c r="E14" s="50" t="s">
        <v>17</v>
      </c>
      <c r="F14" s="79" t="s">
        <v>1156</v>
      </c>
      <c r="G14" s="242" t="s">
        <v>19</v>
      </c>
      <c r="H14" s="425"/>
      <c r="I14" s="134" t="s">
        <v>168</v>
      </c>
      <c r="J14" s="55">
        <v>0.37986111111111109</v>
      </c>
      <c r="K14" s="41">
        <f t="shared" si="0"/>
        <v>0.37986111111111109</v>
      </c>
      <c r="L14" s="70">
        <v>0.42291666666666672</v>
      </c>
      <c r="M14" s="41">
        <f t="shared" si="1"/>
        <v>0.42291666666666672</v>
      </c>
      <c r="N14" s="70">
        <v>0.4284722222222222</v>
      </c>
      <c r="O14" s="41">
        <f t="shared" si="2"/>
        <v>0.4284722222222222</v>
      </c>
      <c r="P14" s="71">
        <v>0.59930555555555554</v>
      </c>
      <c r="Q14" s="41">
        <f t="shared" si="3"/>
        <v>0.59930555555555554</v>
      </c>
      <c r="R14" s="41">
        <v>0.61875000000000002</v>
      </c>
      <c r="S14" s="41">
        <f t="shared" si="4"/>
        <v>0.61875000000000002</v>
      </c>
      <c r="T14" s="126">
        <v>0.63124999999999998</v>
      </c>
      <c r="U14" s="126">
        <f t="shared" si="5"/>
        <v>0.63124999999999998</v>
      </c>
      <c r="V14" s="541">
        <v>100</v>
      </c>
      <c r="W14" s="110"/>
    </row>
    <row r="15" spans="1:23" ht="21" customHeight="1" x14ac:dyDescent="0.25">
      <c r="A15" s="600"/>
      <c r="B15" s="587"/>
      <c r="C15" s="104" t="s">
        <v>5423</v>
      </c>
      <c r="D15" s="88">
        <v>47096250</v>
      </c>
      <c r="E15" s="16" t="s">
        <v>138</v>
      </c>
      <c r="F15" s="80" t="s">
        <v>5100</v>
      </c>
      <c r="G15" s="16"/>
      <c r="H15" s="16"/>
      <c r="I15" s="16" t="s">
        <v>1389</v>
      </c>
      <c r="J15" s="16">
        <v>0.38541666666666669</v>
      </c>
      <c r="K15" s="16">
        <f t="shared" si="0"/>
        <v>0.38541666666666669</v>
      </c>
      <c r="L15" s="16">
        <v>0.42708333333333331</v>
      </c>
      <c r="M15" s="16">
        <f t="shared" si="1"/>
        <v>0.42708333333333331</v>
      </c>
      <c r="N15" s="16">
        <v>0.43263888888888891</v>
      </c>
      <c r="O15" s="16">
        <f t="shared" si="2"/>
        <v>0.43263888888888891</v>
      </c>
      <c r="P15" s="16">
        <v>0.66666666666666663</v>
      </c>
      <c r="Q15" s="16">
        <f t="shared" si="3"/>
        <v>0.66666666666666663</v>
      </c>
      <c r="R15" s="16">
        <v>0.68888888888888888</v>
      </c>
      <c r="S15" s="16">
        <f t="shared" si="4"/>
        <v>0.68888888888888888</v>
      </c>
      <c r="T15" s="16">
        <v>0.72013888888888888</v>
      </c>
      <c r="U15" s="16">
        <f t="shared" si="5"/>
        <v>0.72013888888888888</v>
      </c>
      <c r="V15" s="541">
        <v>80</v>
      </c>
      <c r="W15" s="110"/>
    </row>
    <row r="16" spans="1:23" ht="21" customHeight="1" x14ac:dyDescent="0.25">
      <c r="A16" s="586" t="s">
        <v>70</v>
      </c>
      <c r="B16" s="587"/>
      <c r="C16" s="97" t="s">
        <v>5424</v>
      </c>
      <c r="D16" s="50">
        <v>44831083</v>
      </c>
      <c r="E16" s="50" t="s">
        <v>17</v>
      </c>
      <c r="F16" s="79" t="s">
        <v>5100</v>
      </c>
      <c r="G16" s="50"/>
      <c r="H16" s="182"/>
      <c r="I16" s="50" t="s">
        <v>661</v>
      </c>
      <c r="J16" s="55">
        <v>0.38263888888888892</v>
      </c>
      <c r="K16" s="41">
        <f t="shared" si="0"/>
        <v>0.38263888888888892</v>
      </c>
      <c r="L16" s="70">
        <v>0.43194444444444452</v>
      </c>
      <c r="M16" s="41">
        <f t="shared" si="1"/>
        <v>0.43194444444444452</v>
      </c>
      <c r="N16" s="70">
        <v>0.47430555555555548</v>
      </c>
      <c r="O16" s="41">
        <f t="shared" si="2"/>
        <v>0.47430555555555548</v>
      </c>
      <c r="P16" s="71">
        <v>0.59861111111111109</v>
      </c>
      <c r="Q16" s="41">
        <f t="shared" si="3"/>
        <v>0.59861111111111109</v>
      </c>
      <c r="R16" s="41">
        <v>0.61597222222222225</v>
      </c>
      <c r="S16" s="41">
        <f t="shared" si="4"/>
        <v>0.61597222222222225</v>
      </c>
      <c r="T16" s="126">
        <v>0.63402777777777775</v>
      </c>
      <c r="U16" s="72">
        <f t="shared" si="5"/>
        <v>0.63402777777777775</v>
      </c>
      <c r="V16" s="541">
        <v>80</v>
      </c>
      <c r="W16" s="110"/>
    </row>
    <row r="17" spans="1:23" s="46" customFormat="1" ht="21" customHeight="1" x14ac:dyDescent="0.25">
      <c r="A17" s="600"/>
      <c r="B17" s="587"/>
      <c r="C17" s="104" t="s">
        <v>5425</v>
      </c>
      <c r="D17" s="88">
        <v>46293916</v>
      </c>
      <c r="E17" s="88" t="s">
        <v>295</v>
      </c>
      <c r="F17" s="80" t="s">
        <v>5100</v>
      </c>
      <c r="G17" s="88"/>
      <c r="H17" s="332"/>
      <c r="I17" s="88" t="s">
        <v>4464</v>
      </c>
      <c r="J17" s="161">
        <v>0.39374999999999999</v>
      </c>
      <c r="K17" s="15">
        <f t="shared" si="0"/>
        <v>0.39374999999999999</v>
      </c>
      <c r="L17" s="16">
        <v>0.4548611111111111</v>
      </c>
      <c r="M17" s="16">
        <f t="shared" si="1"/>
        <v>0.4548611111111111</v>
      </c>
      <c r="N17" s="16"/>
      <c r="O17" s="16">
        <f t="shared" si="2"/>
        <v>0</v>
      </c>
      <c r="P17" s="16"/>
      <c r="Q17" s="16">
        <f t="shared" si="3"/>
        <v>0</v>
      </c>
      <c r="R17" s="16"/>
      <c r="S17" s="16">
        <f t="shared" si="4"/>
        <v>0</v>
      </c>
      <c r="T17" s="16"/>
      <c r="U17" s="16">
        <f t="shared" si="5"/>
        <v>0</v>
      </c>
      <c r="V17" s="544">
        <v>80</v>
      </c>
      <c r="W17" s="125"/>
    </row>
    <row r="18" spans="1:23" s="46" customFormat="1" ht="21" customHeight="1" x14ac:dyDescent="0.25">
      <c r="A18" s="600"/>
      <c r="B18" s="587"/>
      <c r="C18" s="104" t="s">
        <v>5426</v>
      </c>
      <c r="D18" s="88">
        <v>9881378</v>
      </c>
      <c r="E18" s="88" t="s">
        <v>623</v>
      </c>
      <c r="F18" s="80" t="s">
        <v>1058</v>
      </c>
      <c r="G18" s="105" t="s">
        <v>370</v>
      </c>
      <c r="H18" s="332"/>
      <c r="I18" s="88" t="s">
        <v>95</v>
      </c>
      <c r="J18" s="161">
        <v>0.41666666666666669</v>
      </c>
      <c r="K18" s="15">
        <f t="shared" si="0"/>
        <v>0.41666666666666669</v>
      </c>
      <c r="L18" s="16"/>
      <c r="M18" s="15">
        <f t="shared" si="1"/>
        <v>0</v>
      </c>
      <c r="N18" s="16"/>
      <c r="O18" s="15">
        <f t="shared" si="2"/>
        <v>0</v>
      </c>
      <c r="P18" s="17"/>
      <c r="Q18" s="15">
        <f t="shared" si="3"/>
        <v>0</v>
      </c>
      <c r="R18" s="15"/>
      <c r="S18" s="15">
        <f t="shared" si="4"/>
        <v>0</v>
      </c>
      <c r="T18" s="127"/>
      <c r="U18" s="15">
        <f t="shared" si="5"/>
        <v>0</v>
      </c>
      <c r="V18" s="544">
        <v>80</v>
      </c>
      <c r="W18" s="125">
        <v>30</v>
      </c>
    </row>
    <row r="19" spans="1:23" ht="21" customHeight="1" x14ac:dyDescent="0.25">
      <c r="A19" s="586" t="s">
        <v>76</v>
      </c>
      <c r="B19" s="587"/>
      <c r="C19" s="97" t="s">
        <v>5253</v>
      </c>
      <c r="D19" s="50">
        <v>70836908</v>
      </c>
      <c r="E19" s="21" t="s">
        <v>301</v>
      </c>
      <c r="F19" s="79" t="s">
        <v>1156</v>
      </c>
      <c r="G19" s="105"/>
      <c r="H19" s="180"/>
      <c r="I19" s="105" t="s">
        <v>4464</v>
      </c>
      <c r="J19" s="55">
        <v>0.39861111111111108</v>
      </c>
      <c r="K19" s="41">
        <f t="shared" si="0"/>
        <v>0.39861111111111108</v>
      </c>
      <c r="L19" s="70">
        <v>0.52777777777777779</v>
      </c>
      <c r="M19" s="70">
        <f t="shared" si="1"/>
        <v>0.52777777777777779</v>
      </c>
      <c r="N19" s="70">
        <v>0.58680555555555558</v>
      </c>
      <c r="O19" s="70">
        <f t="shared" si="2"/>
        <v>0.58680555555555558</v>
      </c>
      <c r="P19" s="70">
        <v>0.63194444444444442</v>
      </c>
      <c r="Q19" s="70">
        <f t="shared" si="3"/>
        <v>0.63194444444444442</v>
      </c>
      <c r="R19" s="70">
        <v>0.65138888888888891</v>
      </c>
      <c r="S19" s="70">
        <f t="shared" si="4"/>
        <v>0.65138888888888891</v>
      </c>
      <c r="T19" s="101">
        <v>0.68055555555555558</v>
      </c>
      <c r="U19" s="101">
        <f t="shared" si="5"/>
        <v>0.68055555555555558</v>
      </c>
      <c r="V19" s="541">
        <v>80</v>
      </c>
      <c r="W19" s="110"/>
    </row>
    <row r="20" spans="1:23" s="46" customFormat="1" ht="21" customHeight="1" x14ac:dyDescent="0.25">
      <c r="A20" s="600"/>
      <c r="B20" s="587"/>
      <c r="C20" s="104" t="s">
        <v>5427</v>
      </c>
      <c r="D20" s="321">
        <v>25601952</v>
      </c>
      <c r="E20" s="88" t="s">
        <v>301</v>
      </c>
      <c r="F20" s="80" t="s">
        <v>1156</v>
      </c>
      <c r="G20" s="88"/>
      <c r="H20" s="88"/>
      <c r="I20" s="88" t="s">
        <v>4464</v>
      </c>
      <c r="J20" s="161">
        <v>0.4</v>
      </c>
      <c r="K20" s="15">
        <f t="shared" si="0"/>
        <v>0.4</v>
      </c>
      <c r="L20" s="16"/>
      <c r="M20" s="16">
        <f t="shared" si="1"/>
        <v>0</v>
      </c>
      <c r="N20" s="16"/>
      <c r="O20" s="16">
        <f t="shared" si="2"/>
        <v>0</v>
      </c>
      <c r="P20" s="16"/>
      <c r="Q20" s="16">
        <f t="shared" si="3"/>
        <v>0</v>
      </c>
      <c r="R20" s="16"/>
      <c r="S20" s="16">
        <f t="shared" si="4"/>
        <v>0</v>
      </c>
      <c r="T20" s="16"/>
      <c r="U20" s="16">
        <f t="shared" si="5"/>
        <v>0</v>
      </c>
      <c r="V20" s="544">
        <v>80</v>
      </c>
      <c r="W20" s="125"/>
    </row>
    <row r="21" spans="1:23" ht="21" customHeight="1" x14ac:dyDescent="0.25">
      <c r="A21" s="586" t="s">
        <v>78</v>
      </c>
      <c r="B21" s="587"/>
      <c r="C21" s="97" t="s">
        <v>5428</v>
      </c>
      <c r="D21" s="50">
        <v>6914585</v>
      </c>
      <c r="E21" s="21" t="s">
        <v>189</v>
      </c>
      <c r="F21" s="79" t="s">
        <v>5100</v>
      </c>
      <c r="G21" s="105"/>
      <c r="H21" s="21" t="s">
        <v>5429</v>
      </c>
      <c r="I21" s="105" t="s">
        <v>4464</v>
      </c>
      <c r="J21" s="55">
        <v>0.40416666666666667</v>
      </c>
      <c r="K21" s="41">
        <f t="shared" si="0"/>
        <v>0.40416666666666667</v>
      </c>
      <c r="L21" s="70">
        <v>0.48749999999999999</v>
      </c>
      <c r="M21" s="41">
        <f t="shared" si="1"/>
        <v>0.48749999999999999</v>
      </c>
      <c r="N21" s="70">
        <v>0.51597222222222228</v>
      </c>
      <c r="O21" s="41">
        <f t="shared" si="2"/>
        <v>0.51597222222222228</v>
      </c>
      <c r="P21" s="71">
        <v>0.58333333333333337</v>
      </c>
      <c r="Q21" s="41">
        <f t="shared" si="3"/>
        <v>0.58333333333333337</v>
      </c>
      <c r="R21" s="41">
        <v>0.59513888888888888</v>
      </c>
      <c r="S21" s="41">
        <f t="shared" si="4"/>
        <v>0.59513888888888888</v>
      </c>
      <c r="T21" s="126">
        <v>0.60624999999999996</v>
      </c>
      <c r="U21" s="72">
        <f t="shared" si="5"/>
        <v>0.60624999999999996</v>
      </c>
      <c r="V21" s="541">
        <v>80</v>
      </c>
      <c r="W21" s="110"/>
    </row>
    <row r="22" spans="1:23" ht="21" customHeight="1" x14ac:dyDescent="0.25">
      <c r="A22" s="586" t="s">
        <v>80</v>
      </c>
      <c r="B22" s="587"/>
      <c r="C22" s="97" t="s">
        <v>5430</v>
      </c>
      <c r="D22" s="50">
        <v>25439727</v>
      </c>
      <c r="E22" s="50" t="s">
        <v>271</v>
      </c>
      <c r="F22" s="79" t="s">
        <v>1156</v>
      </c>
      <c r="G22" s="105"/>
      <c r="H22" s="105"/>
      <c r="I22" s="105" t="s">
        <v>4464</v>
      </c>
      <c r="J22" s="55">
        <v>0.40972222222222221</v>
      </c>
      <c r="K22" s="41">
        <f t="shared" si="0"/>
        <v>0.40972222222222221</v>
      </c>
      <c r="L22" s="70">
        <v>0.58472222222222225</v>
      </c>
      <c r="M22" s="41">
        <f t="shared" si="1"/>
        <v>0.58472222222222225</v>
      </c>
      <c r="N22" s="70">
        <v>0.58958333333333335</v>
      </c>
      <c r="O22" s="41">
        <f t="shared" si="2"/>
        <v>0.58958333333333335</v>
      </c>
      <c r="P22" s="71">
        <v>0.64166666666666672</v>
      </c>
      <c r="Q22" s="41">
        <f t="shared" si="3"/>
        <v>0.64166666666666672</v>
      </c>
      <c r="R22" s="41">
        <v>0.65416666666666667</v>
      </c>
      <c r="S22" s="41">
        <f t="shared" si="4"/>
        <v>0.65416666666666667</v>
      </c>
      <c r="T22" s="126">
        <v>0.70694444444444449</v>
      </c>
      <c r="U22" s="72">
        <f t="shared" si="5"/>
        <v>0.70694444444444449</v>
      </c>
      <c r="V22" s="541">
        <v>80</v>
      </c>
      <c r="W22" s="110"/>
    </row>
    <row r="23" spans="1:23" s="46" customFormat="1" ht="21" customHeight="1" x14ac:dyDescent="0.25">
      <c r="A23" s="600"/>
      <c r="B23" s="587"/>
      <c r="C23" s="104" t="s">
        <v>5431</v>
      </c>
      <c r="D23" s="88">
        <v>42868709</v>
      </c>
      <c r="E23" s="88" t="s">
        <v>17</v>
      </c>
      <c r="F23" s="80" t="s">
        <v>5100</v>
      </c>
      <c r="G23" s="105" t="s">
        <v>370</v>
      </c>
      <c r="H23" s="332"/>
      <c r="I23" s="88" t="s">
        <v>2122</v>
      </c>
      <c r="J23" s="161">
        <v>0.41111111111111109</v>
      </c>
      <c r="K23" s="15">
        <f t="shared" si="0"/>
        <v>0.41111111111111109</v>
      </c>
      <c r="L23" s="16"/>
      <c r="M23" s="15">
        <f t="shared" si="1"/>
        <v>0</v>
      </c>
      <c r="N23" s="16"/>
      <c r="O23" s="15">
        <f t="shared" si="2"/>
        <v>0</v>
      </c>
      <c r="P23" s="17"/>
      <c r="Q23" s="15">
        <f t="shared" si="3"/>
        <v>0</v>
      </c>
      <c r="R23" s="15"/>
      <c r="S23" s="15">
        <f t="shared" si="4"/>
        <v>0</v>
      </c>
      <c r="T23" s="127"/>
      <c r="U23" s="15">
        <f t="shared" si="5"/>
        <v>0</v>
      </c>
      <c r="V23" s="544">
        <v>80</v>
      </c>
      <c r="W23" s="125">
        <v>30</v>
      </c>
    </row>
    <row r="24" spans="1:23" s="46" customFormat="1" ht="21" customHeight="1" x14ac:dyDescent="0.25">
      <c r="A24" s="586" t="s">
        <v>82</v>
      </c>
      <c r="B24" s="587"/>
      <c r="C24" s="292" t="s">
        <v>5432</v>
      </c>
      <c r="D24" s="50">
        <v>45232159</v>
      </c>
      <c r="E24" s="201" t="s">
        <v>623</v>
      </c>
      <c r="F24" s="79" t="s">
        <v>5100</v>
      </c>
      <c r="G24" s="105" t="s">
        <v>75</v>
      </c>
      <c r="H24" s="256"/>
      <c r="I24" s="256" t="s">
        <v>4498</v>
      </c>
      <c r="J24" s="55">
        <v>0.41249999999999998</v>
      </c>
      <c r="K24" s="41">
        <f t="shared" si="0"/>
        <v>0.41249999999999998</v>
      </c>
      <c r="L24" s="70">
        <v>0.58680555555555558</v>
      </c>
      <c r="M24" s="41">
        <f t="shared" si="1"/>
        <v>0.58680555555555558</v>
      </c>
      <c r="N24" s="70">
        <v>0.59236111111111112</v>
      </c>
      <c r="O24" s="41">
        <f t="shared" si="2"/>
        <v>0.59236111111111112</v>
      </c>
      <c r="P24" s="71">
        <v>0.64444444444444449</v>
      </c>
      <c r="Q24" s="41">
        <f t="shared" si="3"/>
        <v>0.64444444444444449</v>
      </c>
      <c r="R24" s="41">
        <v>0.65625</v>
      </c>
      <c r="S24" s="41">
        <f t="shared" si="4"/>
        <v>0.65625</v>
      </c>
      <c r="T24" s="126">
        <v>0.66736111111111107</v>
      </c>
      <c r="U24" s="72">
        <f t="shared" si="5"/>
        <v>0.66736111111111107</v>
      </c>
      <c r="V24" s="541">
        <v>80</v>
      </c>
      <c r="W24" s="110">
        <v>50</v>
      </c>
    </row>
    <row r="25" spans="1:23" ht="21" customHeight="1" x14ac:dyDescent="0.25">
      <c r="A25" s="586" t="s">
        <v>87</v>
      </c>
      <c r="B25" s="587"/>
      <c r="C25" s="292" t="s">
        <v>5433</v>
      </c>
      <c r="D25" s="50">
        <v>3316502</v>
      </c>
      <c r="E25" s="174" t="s">
        <v>138</v>
      </c>
      <c r="F25" s="79" t="s">
        <v>305</v>
      </c>
      <c r="G25" s="242" t="s">
        <v>565</v>
      </c>
      <c r="H25" s="21" t="s">
        <v>5429</v>
      </c>
      <c r="I25" s="134" t="s">
        <v>168</v>
      </c>
      <c r="J25" s="55">
        <v>0.41388888888888892</v>
      </c>
      <c r="K25" s="41">
        <f t="shared" si="0"/>
        <v>0.41388888888888892</v>
      </c>
      <c r="L25" s="70">
        <v>0.49861111111111112</v>
      </c>
      <c r="M25" s="41">
        <f t="shared" si="1"/>
        <v>0.49861111111111112</v>
      </c>
      <c r="N25" s="70">
        <v>0.51597222222222228</v>
      </c>
      <c r="O25" s="41">
        <f t="shared" si="2"/>
        <v>0.51597222222222228</v>
      </c>
      <c r="P25" s="71">
        <v>0.61736111111111114</v>
      </c>
      <c r="Q25" s="41">
        <f t="shared" si="3"/>
        <v>0.61736111111111114</v>
      </c>
      <c r="R25" s="41">
        <v>0.62777777777777777</v>
      </c>
      <c r="S25" s="41">
        <f t="shared" si="4"/>
        <v>0.62777777777777777</v>
      </c>
      <c r="T25" s="126">
        <v>0.6381944444444444</v>
      </c>
      <c r="U25" s="126">
        <f t="shared" si="5"/>
        <v>0.6381944444444444</v>
      </c>
      <c r="V25" s="541">
        <v>100</v>
      </c>
      <c r="W25" s="110">
        <v>50</v>
      </c>
    </row>
    <row r="26" spans="1:23" s="46" customFormat="1" ht="21" customHeight="1" x14ac:dyDescent="0.25">
      <c r="A26" s="600"/>
      <c r="B26" s="587"/>
      <c r="C26" s="104" t="s">
        <v>5434</v>
      </c>
      <c r="D26" s="88">
        <v>47507395</v>
      </c>
      <c r="E26" s="88" t="s">
        <v>5435</v>
      </c>
      <c r="F26" s="80" t="s">
        <v>305</v>
      </c>
      <c r="G26" s="242" t="s">
        <v>19</v>
      </c>
      <c r="H26" s="88"/>
      <c r="I26" s="88" t="s">
        <v>168</v>
      </c>
      <c r="J26" s="161">
        <v>0.4152777777777778</v>
      </c>
      <c r="K26" s="15">
        <f t="shared" si="0"/>
        <v>0.4152777777777778</v>
      </c>
      <c r="L26" s="16"/>
      <c r="M26" s="15">
        <f t="shared" si="1"/>
        <v>0</v>
      </c>
      <c r="N26" s="16"/>
      <c r="O26" s="15">
        <f t="shared" si="2"/>
        <v>0</v>
      </c>
      <c r="P26" s="17"/>
      <c r="Q26" s="15">
        <f t="shared" si="3"/>
        <v>0</v>
      </c>
      <c r="R26" s="15"/>
      <c r="S26" s="15">
        <f t="shared" si="4"/>
        <v>0</v>
      </c>
      <c r="T26" s="127"/>
      <c r="U26" s="15">
        <f t="shared" si="5"/>
        <v>0</v>
      </c>
      <c r="V26" s="544">
        <v>100</v>
      </c>
      <c r="W26" s="125"/>
    </row>
    <row r="27" spans="1:23" ht="21" customHeight="1" x14ac:dyDescent="0.25">
      <c r="A27" s="586" t="s">
        <v>91</v>
      </c>
      <c r="B27" s="587"/>
      <c r="C27" s="97" t="s">
        <v>5436</v>
      </c>
      <c r="D27" s="50">
        <v>25614599</v>
      </c>
      <c r="E27" s="50" t="s">
        <v>271</v>
      </c>
      <c r="F27" s="79" t="s">
        <v>1156</v>
      </c>
      <c r="G27" s="96"/>
      <c r="H27" s="96"/>
      <c r="I27" s="96" t="s">
        <v>29</v>
      </c>
      <c r="J27" s="55">
        <v>0.61875000000000002</v>
      </c>
      <c r="K27" s="41">
        <f t="shared" si="0"/>
        <v>0.61875000000000002</v>
      </c>
      <c r="L27" s="70">
        <v>0.62013888888888891</v>
      </c>
      <c r="M27" s="41">
        <f t="shared" si="1"/>
        <v>0.62013888888888891</v>
      </c>
      <c r="N27" s="70">
        <v>0.62777777777777777</v>
      </c>
      <c r="O27" s="41">
        <f t="shared" si="2"/>
        <v>0.62777777777777777</v>
      </c>
      <c r="P27" s="71">
        <v>0.68194444444444446</v>
      </c>
      <c r="Q27" s="41">
        <f t="shared" si="3"/>
        <v>0.68194444444444446</v>
      </c>
      <c r="R27" s="41">
        <v>0.70347222222222228</v>
      </c>
      <c r="S27" s="41">
        <f t="shared" si="4"/>
        <v>0.70347222222222228</v>
      </c>
      <c r="T27" s="126">
        <v>0.7319444444444444</v>
      </c>
      <c r="U27" s="72">
        <f t="shared" si="5"/>
        <v>0.7319444444444444</v>
      </c>
      <c r="V27" s="541">
        <v>80</v>
      </c>
      <c r="W27" s="110"/>
    </row>
    <row r="28" spans="1:23" s="4" customFormat="1" ht="21" customHeight="1" x14ac:dyDescent="0.25">
      <c r="A28" s="586" t="s">
        <v>96</v>
      </c>
      <c r="B28" s="587"/>
      <c r="C28" s="97" t="s">
        <v>5437</v>
      </c>
      <c r="D28" s="50">
        <v>25499644</v>
      </c>
      <c r="E28" s="50" t="s">
        <v>271</v>
      </c>
      <c r="F28" s="79" t="s">
        <v>1156</v>
      </c>
      <c r="G28" s="105" t="s">
        <v>5438</v>
      </c>
      <c r="H28" s="182"/>
      <c r="I28" s="50" t="s">
        <v>1115</v>
      </c>
      <c r="J28" s="55">
        <v>0.66180555555555554</v>
      </c>
      <c r="K28" s="41">
        <f t="shared" si="0"/>
        <v>0.66180555555555554</v>
      </c>
      <c r="L28" s="70">
        <v>0.66319444444444442</v>
      </c>
      <c r="M28" s="41">
        <f t="shared" si="1"/>
        <v>0.66319444444444442</v>
      </c>
      <c r="N28" s="70">
        <v>0.6694444444444444</v>
      </c>
      <c r="O28" s="41">
        <f t="shared" si="2"/>
        <v>0.6694444444444444</v>
      </c>
      <c r="P28" s="71">
        <v>0.73263888888888884</v>
      </c>
      <c r="Q28" s="41">
        <f t="shared" si="3"/>
        <v>0.73263888888888884</v>
      </c>
      <c r="R28" s="41">
        <v>0.76458333333333328</v>
      </c>
      <c r="S28" s="41">
        <f t="shared" si="4"/>
        <v>0.76458333333333328</v>
      </c>
      <c r="T28" s="126">
        <v>0.77916666666666667</v>
      </c>
      <c r="U28" s="72">
        <f t="shared" si="5"/>
        <v>0.77916666666666667</v>
      </c>
      <c r="V28" s="541">
        <v>90</v>
      </c>
      <c r="W28" s="110"/>
    </row>
    <row r="29" spans="1:23" s="46" customFormat="1" ht="21" customHeight="1" x14ac:dyDescent="0.25">
      <c r="A29" s="586" t="s">
        <v>98</v>
      </c>
      <c r="B29" s="587"/>
      <c r="C29" s="292" t="s">
        <v>5439</v>
      </c>
      <c r="D29" s="50">
        <v>74413687</v>
      </c>
      <c r="E29" s="201" t="s">
        <v>623</v>
      </c>
      <c r="F29" s="79" t="s">
        <v>305</v>
      </c>
      <c r="G29" s="242" t="s">
        <v>89</v>
      </c>
      <c r="H29" s="256"/>
      <c r="I29" s="256" t="s">
        <v>218</v>
      </c>
      <c r="J29" s="55">
        <v>0.60277777777777775</v>
      </c>
      <c r="K29" s="41">
        <f t="shared" si="0"/>
        <v>0.60277777777777775</v>
      </c>
      <c r="L29" s="70">
        <v>0.60347222222222219</v>
      </c>
      <c r="M29" s="41">
        <f t="shared" si="1"/>
        <v>0.60347222222222219</v>
      </c>
      <c r="N29" s="70">
        <v>0.60902777777777772</v>
      </c>
      <c r="O29" s="41">
        <f t="shared" si="2"/>
        <v>0.60902777777777772</v>
      </c>
      <c r="P29" s="71">
        <v>0.65347222222222223</v>
      </c>
      <c r="Q29" s="41">
        <f t="shared" si="3"/>
        <v>0.65347222222222223</v>
      </c>
      <c r="R29" s="41">
        <v>0.66527777777777775</v>
      </c>
      <c r="S29" s="41">
        <f t="shared" si="4"/>
        <v>0.66527777777777775</v>
      </c>
      <c r="T29" s="126">
        <v>0.73472222222222228</v>
      </c>
      <c r="U29" s="72">
        <f t="shared" si="5"/>
        <v>0.73472222222222228</v>
      </c>
      <c r="V29" s="541">
        <v>80</v>
      </c>
      <c r="W29" s="110">
        <v>30</v>
      </c>
    </row>
    <row r="30" spans="1:23" ht="21" customHeight="1" x14ac:dyDescent="0.25">
      <c r="A30" s="586" t="s">
        <v>102</v>
      </c>
      <c r="B30" s="587"/>
      <c r="C30" s="97" t="s">
        <v>5440</v>
      </c>
      <c r="D30" s="50">
        <v>43141701</v>
      </c>
      <c r="E30" s="201" t="s">
        <v>4899</v>
      </c>
      <c r="F30" s="79" t="s">
        <v>305</v>
      </c>
      <c r="G30" s="105"/>
      <c r="H30" s="105"/>
      <c r="I30" s="105" t="s">
        <v>4464</v>
      </c>
      <c r="J30" s="55">
        <v>0.60347222222222219</v>
      </c>
      <c r="K30" s="41">
        <f t="shared" si="0"/>
        <v>0.60347222222222219</v>
      </c>
      <c r="L30" s="70">
        <v>0.60624999999999996</v>
      </c>
      <c r="M30" s="41">
        <f t="shared" si="1"/>
        <v>0.60624999999999996</v>
      </c>
      <c r="N30" s="70">
        <v>0.61111111111111116</v>
      </c>
      <c r="O30" s="41">
        <f t="shared" si="2"/>
        <v>0.61111111111111116</v>
      </c>
      <c r="P30" s="71">
        <v>0.65625</v>
      </c>
      <c r="Q30" s="41">
        <f t="shared" si="3"/>
        <v>0.65625</v>
      </c>
      <c r="R30" s="41">
        <v>0.67500000000000004</v>
      </c>
      <c r="S30" s="41">
        <f t="shared" si="4"/>
        <v>0.67500000000000004</v>
      </c>
      <c r="T30" s="126">
        <v>0.6958333333333333</v>
      </c>
      <c r="U30" s="72">
        <f t="shared" si="5"/>
        <v>0.6958333333333333</v>
      </c>
      <c r="V30" s="541">
        <v>80</v>
      </c>
      <c r="W30" s="110"/>
    </row>
    <row r="31" spans="1:23" ht="21" customHeight="1" x14ac:dyDescent="0.25">
      <c r="A31" s="586" t="s">
        <v>106</v>
      </c>
      <c r="B31" s="587"/>
      <c r="C31" s="97" t="s">
        <v>5441</v>
      </c>
      <c r="D31" s="50">
        <v>25477877</v>
      </c>
      <c r="E31" s="21" t="s">
        <v>295</v>
      </c>
      <c r="F31" s="79" t="s">
        <v>305</v>
      </c>
      <c r="G31" s="96"/>
      <c r="H31" s="96"/>
      <c r="I31" s="96" t="s">
        <v>29</v>
      </c>
      <c r="J31" s="55">
        <v>0.66111111111111109</v>
      </c>
      <c r="K31" s="41">
        <f t="shared" si="0"/>
        <v>0.66111111111111109</v>
      </c>
      <c r="L31" s="70">
        <v>0.66180555555555554</v>
      </c>
      <c r="M31" s="41">
        <f t="shared" si="1"/>
        <v>0.66180555555555554</v>
      </c>
      <c r="N31" s="70">
        <v>0.66666666666666663</v>
      </c>
      <c r="O31" s="41">
        <f t="shared" si="2"/>
        <v>0.66666666666666663</v>
      </c>
      <c r="P31" s="71">
        <v>0.7270833333333333</v>
      </c>
      <c r="Q31" s="41">
        <f t="shared" si="3"/>
        <v>0.7270833333333333</v>
      </c>
      <c r="R31" s="41">
        <v>0.75069444444444444</v>
      </c>
      <c r="S31" s="41">
        <f t="shared" si="4"/>
        <v>0.75069444444444444</v>
      </c>
      <c r="T31" s="126">
        <v>0.76597222222222228</v>
      </c>
      <c r="U31" s="72">
        <f t="shared" si="5"/>
        <v>0.76597222222222228</v>
      </c>
      <c r="V31" s="541">
        <v>80</v>
      </c>
      <c r="W31" s="110"/>
    </row>
    <row r="32" spans="1:23" ht="21" customHeight="1" x14ac:dyDescent="0.25">
      <c r="A32" s="586" t="s">
        <v>110</v>
      </c>
      <c r="B32" s="587"/>
      <c r="C32" s="97" t="s">
        <v>5442</v>
      </c>
      <c r="D32" s="50">
        <v>41898966</v>
      </c>
      <c r="E32" s="50" t="s">
        <v>17</v>
      </c>
      <c r="F32" s="79" t="s">
        <v>1156</v>
      </c>
      <c r="G32" s="96"/>
      <c r="H32" s="96"/>
      <c r="I32" s="96" t="s">
        <v>29</v>
      </c>
      <c r="J32" s="55">
        <v>0.60416666666666663</v>
      </c>
      <c r="K32" s="41">
        <f t="shared" si="0"/>
        <v>0.60416666666666663</v>
      </c>
      <c r="L32" s="70">
        <v>0.60833333333333328</v>
      </c>
      <c r="M32" s="41">
        <f t="shared" si="1"/>
        <v>0.60833333333333328</v>
      </c>
      <c r="N32" s="70">
        <v>0.61388888888888893</v>
      </c>
      <c r="O32" s="41">
        <f t="shared" si="2"/>
        <v>0.61388888888888893</v>
      </c>
      <c r="P32" s="71">
        <v>0.6645833333333333</v>
      </c>
      <c r="Q32" s="41">
        <f t="shared" si="3"/>
        <v>0.6645833333333333</v>
      </c>
      <c r="R32" s="41">
        <v>0.67777777777777781</v>
      </c>
      <c r="S32" s="41">
        <f t="shared" si="4"/>
        <v>0.67777777777777781</v>
      </c>
      <c r="T32" s="126">
        <v>0.73888888888888893</v>
      </c>
      <c r="U32" s="72">
        <f t="shared" si="5"/>
        <v>0.73888888888888893</v>
      </c>
      <c r="V32" s="541">
        <v>80</v>
      </c>
      <c r="W32" s="110"/>
    </row>
    <row r="33" spans="1:23" ht="21" customHeight="1" x14ac:dyDescent="0.25">
      <c r="A33" s="586" t="s">
        <v>114</v>
      </c>
      <c r="B33" s="587"/>
      <c r="C33" s="97" t="s">
        <v>5443</v>
      </c>
      <c r="D33" s="50">
        <v>77385252</v>
      </c>
      <c r="E33" s="201" t="s">
        <v>623</v>
      </c>
      <c r="F33" s="79" t="s">
        <v>305</v>
      </c>
      <c r="G33" s="245"/>
      <c r="H33" s="245"/>
      <c r="I33" s="245" t="s">
        <v>47</v>
      </c>
      <c r="J33" s="55">
        <v>0.60486111111111107</v>
      </c>
      <c r="K33" s="41">
        <f t="shared" si="0"/>
        <v>0.60486111111111107</v>
      </c>
      <c r="L33" s="70">
        <v>0.61111111111111116</v>
      </c>
      <c r="M33" s="41">
        <f t="shared" si="1"/>
        <v>0.61111111111111116</v>
      </c>
      <c r="N33" s="70">
        <v>0.61597222222222225</v>
      </c>
      <c r="O33" s="41">
        <f t="shared" si="2"/>
        <v>0.61597222222222225</v>
      </c>
      <c r="P33" s="71">
        <v>0.6694444444444444</v>
      </c>
      <c r="Q33" s="41">
        <f t="shared" si="3"/>
        <v>0.6694444444444444</v>
      </c>
      <c r="R33" s="41">
        <v>0.68819444444444444</v>
      </c>
      <c r="S33" s="41">
        <f t="shared" si="4"/>
        <v>0.68819444444444444</v>
      </c>
      <c r="T33" s="126">
        <v>0.70763888888888893</v>
      </c>
      <c r="U33" s="72">
        <f t="shared" si="5"/>
        <v>0.70763888888888893</v>
      </c>
      <c r="V33" s="541">
        <v>80</v>
      </c>
      <c r="W33" s="110"/>
    </row>
    <row r="34" spans="1:23" ht="21" customHeight="1" x14ac:dyDescent="0.25">
      <c r="A34" s="586" t="s">
        <v>118</v>
      </c>
      <c r="B34" s="587"/>
      <c r="C34" s="97" t="s">
        <v>5444</v>
      </c>
      <c r="D34" s="50">
        <v>74931920</v>
      </c>
      <c r="E34" s="174" t="s">
        <v>138</v>
      </c>
      <c r="F34" s="79" t="s">
        <v>1156</v>
      </c>
      <c r="G34" s="256"/>
      <c r="H34" s="256"/>
      <c r="I34" s="256" t="s">
        <v>4498</v>
      </c>
      <c r="J34" s="55">
        <v>0.53472222222222221</v>
      </c>
      <c r="K34" s="55">
        <f t="shared" si="0"/>
        <v>0.53472222222222221</v>
      </c>
      <c r="L34" s="55">
        <v>0.61944444444444446</v>
      </c>
      <c r="M34" s="55">
        <f t="shared" si="1"/>
        <v>0.61944444444444446</v>
      </c>
      <c r="N34" s="55">
        <v>0.62569444444444444</v>
      </c>
      <c r="O34" s="55">
        <f t="shared" si="2"/>
        <v>0.62569444444444444</v>
      </c>
      <c r="P34" s="55">
        <v>0.67708333333333337</v>
      </c>
      <c r="Q34" s="55">
        <f t="shared" si="3"/>
        <v>0.67708333333333337</v>
      </c>
      <c r="R34" s="55">
        <v>0.70138888888888884</v>
      </c>
      <c r="S34" s="55">
        <f t="shared" si="4"/>
        <v>0.70138888888888884</v>
      </c>
      <c r="T34" s="236">
        <v>0.72152777777777777</v>
      </c>
      <c r="U34" s="236">
        <f t="shared" si="5"/>
        <v>0.72152777777777777</v>
      </c>
      <c r="V34" s="541">
        <v>80</v>
      </c>
      <c r="W34" s="110"/>
    </row>
    <row r="35" spans="1:23" s="46" customFormat="1" ht="21" customHeight="1" x14ac:dyDescent="0.25">
      <c r="A35" s="586" t="s">
        <v>126</v>
      </c>
      <c r="B35" s="587"/>
      <c r="C35" s="97" t="s">
        <v>5445</v>
      </c>
      <c r="D35" s="50">
        <v>71264071</v>
      </c>
      <c r="E35" s="174" t="s">
        <v>138</v>
      </c>
      <c r="F35" s="79" t="s">
        <v>305</v>
      </c>
      <c r="G35" s="245"/>
      <c r="H35" s="245"/>
      <c r="I35" s="245" t="s">
        <v>1163</v>
      </c>
      <c r="J35" s="55">
        <v>0.61944444444444446</v>
      </c>
      <c r="K35" s="41">
        <f t="shared" si="0"/>
        <v>0.61944444444444446</v>
      </c>
      <c r="L35" s="70">
        <v>0.625</v>
      </c>
      <c r="M35" s="41">
        <f t="shared" si="1"/>
        <v>0.625</v>
      </c>
      <c r="N35" s="70">
        <v>0.63124999999999998</v>
      </c>
      <c r="O35" s="41">
        <f t="shared" si="2"/>
        <v>0.63124999999999998</v>
      </c>
      <c r="P35" s="71">
        <v>0.69027777777777777</v>
      </c>
      <c r="Q35" s="41">
        <f t="shared" si="3"/>
        <v>0.69027777777777777</v>
      </c>
      <c r="R35" s="41">
        <v>0.71319444444444446</v>
      </c>
      <c r="S35" s="41">
        <f t="shared" si="4"/>
        <v>0.71319444444444446</v>
      </c>
      <c r="T35" s="126">
        <v>0.74444444444444446</v>
      </c>
      <c r="U35" s="72">
        <f t="shared" si="5"/>
        <v>0.74444444444444446</v>
      </c>
      <c r="V35" s="541">
        <v>80</v>
      </c>
      <c r="W35" s="110"/>
    </row>
    <row r="36" spans="1:23" ht="21" customHeight="1" x14ac:dyDescent="0.25">
      <c r="A36" s="586" t="s">
        <v>130</v>
      </c>
      <c r="B36" s="587"/>
      <c r="C36" s="97" t="s">
        <v>5446</v>
      </c>
      <c r="D36" s="50">
        <v>75284473</v>
      </c>
      <c r="E36" s="174" t="s">
        <v>138</v>
      </c>
      <c r="F36" s="79" t="s">
        <v>305</v>
      </c>
      <c r="G36" s="256"/>
      <c r="H36" s="256"/>
      <c r="I36" s="256" t="s">
        <v>4498</v>
      </c>
      <c r="J36" s="55">
        <v>0.62083333333333335</v>
      </c>
      <c r="K36" s="41">
        <f t="shared" si="0"/>
        <v>0.62083333333333335</v>
      </c>
      <c r="L36" s="70">
        <v>0.62708333333333333</v>
      </c>
      <c r="M36" s="41">
        <f t="shared" si="1"/>
        <v>0.62708333333333333</v>
      </c>
      <c r="N36" s="70">
        <v>0.63263888888888886</v>
      </c>
      <c r="O36" s="41">
        <f t="shared" si="2"/>
        <v>0.63263888888888886</v>
      </c>
      <c r="P36" s="71">
        <v>0.69444444444444442</v>
      </c>
      <c r="Q36" s="41">
        <f t="shared" si="3"/>
        <v>0.69444444444444442</v>
      </c>
      <c r="R36" s="41">
        <v>0.73888888888888893</v>
      </c>
      <c r="S36" s="41">
        <f t="shared" si="4"/>
        <v>0.73888888888888893</v>
      </c>
      <c r="T36" s="126">
        <v>0.75069444444444444</v>
      </c>
      <c r="U36" s="72">
        <f t="shared" si="5"/>
        <v>0.75069444444444444</v>
      </c>
      <c r="V36" s="541">
        <v>80</v>
      </c>
      <c r="W36" s="110"/>
    </row>
    <row r="37" spans="1:23" s="46" customFormat="1" ht="21" customHeight="1" x14ac:dyDescent="0.25">
      <c r="A37" s="586" t="s">
        <v>237</v>
      </c>
      <c r="B37" s="587"/>
      <c r="C37" s="97" t="s">
        <v>5373</v>
      </c>
      <c r="D37" s="50">
        <v>7569923</v>
      </c>
      <c r="E37" s="201" t="s">
        <v>623</v>
      </c>
      <c r="F37" s="79" t="s">
        <v>5351</v>
      </c>
      <c r="G37" s="242" t="s">
        <v>226</v>
      </c>
      <c r="H37" s="182" t="s">
        <v>5374</v>
      </c>
      <c r="I37" s="50" t="s">
        <v>371</v>
      </c>
      <c r="J37" s="55">
        <v>0.62152777777777779</v>
      </c>
      <c r="K37" s="41">
        <f t="shared" si="0"/>
        <v>0.62152777777777779</v>
      </c>
      <c r="L37" s="70">
        <v>0.62916666666666665</v>
      </c>
      <c r="M37" s="41">
        <f t="shared" si="1"/>
        <v>0.62916666666666665</v>
      </c>
      <c r="N37" s="70">
        <v>0.63888888888888884</v>
      </c>
      <c r="O37" s="70">
        <f t="shared" si="2"/>
        <v>0.63888888888888884</v>
      </c>
      <c r="P37" s="71">
        <v>0.70277777777777772</v>
      </c>
      <c r="Q37" s="41">
        <f t="shared" si="3"/>
        <v>0.70277777777777772</v>
      </c>
      <c r="R37" s="41">
        <v>0.71527777777777779</v>
      </c>
      <c r="S37" s="41">
        <f t="shared" si="4"/>
        <v>0.71527777777777779</v>
      </c>
      <c r="T37" s="126">
        <v>0.74375000000000002</v>
      </c>
      <c r="U37" s="72">
        <f t="shared" si="5"/>
        <v>0.74375000000000002</v>
      </c>
      <c r="V37" s="541">
        <v>80</v>
      </c>
      <c r="W37" s="110"/>
    </row>
    <row r="38" spans="1:23" ht="21" customHeight="1" x14ac:dyDescent="0.25">
      <c r="A38" s="586" t="s">
        <v>136</v>
      </c>
      <c r="B38" s="587"/>
      <c r="C38" s="292" t="s">
        <v>5447</v>
      </c>
      <c r="D38" s="50">
        <v>42751998</v>
      </c>
      <c r="E38" s="201" t="s">
        <v>623</v>
      </c>
      <c r="F38" s="79" t="s">
        <v>5100</v>
      </c>
      <c r="G38" s="105" t="s">
        <v>5448</v>
      </c>
      <c r="H38" s="186"/>
      <c r="I38" s="186" t="s">
        <v>25</v>
      </c>
      <c r="J38" s="55">
        <v>0.62083333333333335</v>
      </c>
      <c r="K38" s="41">
        <f t="shared" si="0"/>
        <v>0.62083333333333335</v>
      </c>
      <c r="L38" s="70">
        <v>0.63194444444444442</v>
      </c>
      <c r="M38" s="41">
        <f t="shared" si="1"/>
        <v>0.63194444444444442</v>
      </c>
      <c r="N38" s="70">
        <v>0.63958333333333328</v>
      </c>
      <c r="O38" s="41">
        <f t="shared" si="2"/>
        <v>0.63958333333333328</v>
      </c>
      <c r="P38" s="71">
        <v>0.70763888888888893</v>
      </c>
      <c r="Q38" s="41">
        <f t="shared" si="3"/>
        <v>0.70763888888888893</v>
      </c>
      <c r="R38" s="41">
        <v>0.7368055555555556</v>
      </c>
      <c r="S38" s="41">
        <f t="shared" si="4"/>
        <v>0.7368055555555556</v>
      </c>
      <c r="T38" s="126">
        <v>0.75694444444444442</v>
      </c>
      <c r="U38" s="72">
        <f t="shared" si="5"/>
        <v>0.75694444444444442</v>
      </c>
      <c r="V38" s="541">
        <v>120</v>
      </c>
      <c r="W38" s="110">
        <v>30</v>
      </c>
    </row>
    <row r="39" spans="1:23" s="46" customFormat="1" ht="21" customHeight="1" x14ac:dyDescent="0.25">
      <c r="A39" s="586" t="s">
        <v>240</v>
      </c>
      <c r="B39" s="587"/>
      <c r="C39" s="97" t="s">
        <v>5449</v>
      </c>
      <c r="D39" s="50">
        <v>48833158</v>
      </c>
      <c r="E39" s="174" t="s">
        <v>138</v>
      </c>
      <c r="F39" s="79" t="s">
        <v>5100</v>
      </c>
      <c r="G39" s="105"/>
      <c r="H39" s="105"/>
      <c r="I39" s="105" t="s">
        <v>4464</v>
      </c>
      <c r="J39" s="55">
        <v>0.6479166666666667</v>
      </c>
      <c r="K39" s="41">
        <f t="shared" si="0"/>
        <v>0.6479166666666667</v>
      </c>
      <c r="L39" s="70">
        <v>0.64861111111111114</v>
      </c>
      <c r="M39" s="41">
        <f t="shared" si="1"/>
        <v>0.64861111111111114</v>
      </c>
      <c r="N39" s="70">
        <v>0.65555555555555556</v>
      </c>
      <c r="O39" s="41">
        <f t="shared" si="2"/>
        <v>0.65555555555555556</v>
      </c>
      <c r="P39" s="71">
        <v>0.71527777777777779</v>
      </c>
      <c r="Q39" s="41">
        <f t="shared" si="3"/>
        <v>0.71527777777777779</v>
      </c>
      <c r="R39" s="41">
        <v>0.72777777777777775</v>
      </c>
      <c r="S39" s="41">
        <f t="shared" si="4"/>
        <v>0.72777777777777775</v>
      </c>
      <c r="T39" s="126">
        <v>0.75555555555555554</v>
      </c>
      <c r="U39" s="72">
        <f t="shared" si="5"/>
        <v>0.75555555555555554</v>
      </c>
      <c r="V39" s="541">
        <v>80</v>
      </c>
      <c r="W39" s="110"/>
    </row>
    <row r="40" spans="1:23" ht="21" customHeight="1" x14ac:dyDescent="0.25">
      <c r="A40" s="586" t="s">
        <v>454</v>
      </c>
      <c r="B40" s="587"/>
      <c r="C40" s="97" t="s">
        <v>5450</v>
      </c>
      <c r="D40" s="50">
        <v>6021826</v>
      </c>
      <c r="E40" s="50" t="s">
        <v>17</v>
      </c>
      <c r="F40" s="79" t="s">
        <v>5351</v>
      </c>
      <c r="G40" s="105" t="s">
        <v>5451</v>
      </c>
      <c r="H40" s="182"/>
      <c r="I40" s="50" t="s">
        <v>5407</v>
      </c>
      <c r="J40" s="55">
        <v>0.65</v>
      </c>
      <c r="K40" s="41">
        <f t="shared" si="0"/>
        <v>0.65</v>
      </c>
      <c r="L40" s="70">
        <v>0.65486111111111112</v>
      </c>
      <c r="M40" s="70">
        <f t="shared" si="1"/>
        <v>0.65486111111111112</v>
      </c>
      <c r="N40" s="70">
        <v>0.66319444444444442</v>
      </c>
      <c r="O40" s="70">
        <f t="shared" si="2"/>
        <v>0.66319444444444442</v>
      </c>
      <c r="P40" s="70">
        <v>0.72013888888888888</v>
      </c>
      <c r="Q40" s="70">
        <f t="shared" si="3"/>
        <v>0.72013888888888888</v>
      </c>
      <c r="R40" s="70">
        <v>0.75277777777777777</v>
      </c>
      <c r="S40" s="70">
        <f t="shared" si="4"/>
        <v>0.75277777777777777</v>
      </c>
      <c r="T40" s="101">
        <v>0.7680555555555556</v>
      </c>
      <c r="U40" s="101">
        <f t="shared" si="5"/>
        <v>0.7680555555555556</v>
      </c>
      <c r="V40" s="541">
        <v>90</v>
      </c>
      <c r="W40" s="110"/>
    </row>
    <row r="41" spans="1:23" ht="21" customHeight="1" x14ac:dyDescent="0.25">
      <c r="A41" s="589"/>
      <c r="B41" s="589"/>
    </row>
    <row r="42" spans="1:23" ht="21" customHeight="1" x14ac:dyDescent="0.25">
      <c r="A42" s="589"/>
      <c r="B42" s="589"/>
    </row>
    <row r="43" spans="1:23" ht="21" customHeight="1" x14ac:dyDescent="0.25">
      <c r="A43" s="589"/>
      <c r="B43" s="589"/>
    </row>
    <row r="44" spans="1:23" ht="21" customHeight="1" x14ac:dyDescent="0.25">
      <c r="A44" s="589"/>
      <c r="B44" s="589"/>
    </row>
    <row r="45" spans="1:23" ht="21" customHeight="1" x14ac:dyDescent="0.25">
      <c r="A45" s="589"/>
      <c r="B45" s="589"/>
    </row>
    <row r="46" spans="1:23" ht="21" customHeight="1" x14ac:dyDescent="0.25">
      <c r="A46" s="589"/>
      <c r="B46" s="589"/>
    </row>
    <row r="47" spans="1:23" ht="21" customHeight="1" x14ac:dyDescent="0.25">
      <c r="A47" s="589"/>
      <c r="B47" s="589"/>
    </row>
    <row r="48" spans="1:23" ht="21" customHeight="1" x14ac:dyDescent="0.25">
      <c r="A48" s="589"/>
      <c r="B48" s="589"/>
    </row>
    <row r="49" spans="1:8" ht="21" customHeight="1" x14ac:dyDescent="0.25">
      <c r="A49" s="589"/>
      <c r="B49" s="589"/>
    </row>
    <row r="50" spans="1:8" ht="21" customHeight="1" x14ac:dyDescent="0.25">
      <c r="A50" s="589"/>
      <c r="B50" s="589"/>
    </row>
    <row r="51" spans="1:8" ht="21" customHeight="1" x14ac:dyDescent="0.25">
      <c r="A51" s="589"/>
      <c r="B51" s="589"/>
    </row>
    <row r="52" spans="1:8" ht="21" customHeight="1" x14ac:dyDescent="0.25">
      <c r="A52" s="589"/>
      <c r="B52" s="589"/>
    </row>
    <row r="53" spans="1:8" ht="21" customHeight="1" x14ac:dyDescent="0.25">
      <c r="A53" s="589"/>
      <c r="B53" s="589"/>
    </row>
    <row r="54" spans="1:8" ht="21" customHeight="1" x14ac:dyDescent="0.25">
      <c r="A54" s="589"/>
      <c r="B54" s="589"/>
    </row>
    <row r="55" spans="1:8" ht="21" customHeight="1" x14ac:dyDescent="0.25">
      <c r="A55" s="589"/>
      <c r="B55" s="589"/>
    </row>
    <row r="56" spans="1:8" ht="21" customHeight="1" x14ac:dyDescent="0.25">
      <c r="A56" s="589"/>
      <c r="B56" s="589"/>
    </row>
    <row r="57" spans="1:8" ht="21" customHeight="1" x14ac:dyDescent="0.25">
      <c r="A57" s="589"/>
      <c r="B57" s="589"/>
    </row>
    <row r="58" spans="1:8" ht="21" customHeight="1" x14ac:dyDescent="0.25">
      <c r="A58" s="589"/>
      <c r="B58" s="589"/>
    </row>
    <row r="59" spans="1:8" ht="21" customHeight="1" x14ac:dyDescent="0.25">
      <c r="A59" s="589"/>
      <c r="B59" s="589"/>
    </row>
    <row r="60" spans="1:8" ht="21" customHeight="1" x14ac:dyDescent="0.25">
      <c r="A60" s="589"/>
      <c r="B60" s="589"/>
    </row>
    <row r="61" spans="1:8" ht="21" customHeight="1" x14ac:dyDescent="0.25">
      <c r="A61" s="589"/>
      <c r="B61" s="589"/>
    </row>
    <row r="62" spans="1:8" ht="21" customHeight="1" x14ac:dyDescent="0.25">
      <c r="A62" s="589"/>
      <c r="B62" s="589"/>
    </row>
    <row r="63" spans="1:8" ht="18" customHeight="1" x14ac:dyDescent="0.25"/>
    <row r="64" spans="1:8" ht="15.75" customHeight="1" x14ac:dyDescent="0.25">
      <c r="B64" t="s">
        <v>6768</v>
      </c>
      <c r="C64" t="s">
        <v>6769</v>
      </c>
      <c r="D64" t="s">
        <v>6770</v>
      </c>
      <c r="E64" t="s">
        <v>6771</v>
      </c>
      <c r="F64" t="s">
        <v>6772</v>
      </c>
      <c r="G64" t="s">
        <v>6773</v>
      </c>
      <c r="H64" t="s">
        <v>6774</v>
      </c>
    </row>
    <row r="65" ht="18" customHeight="1" x14ac:dyDescent="0.25"/>
    <row r="66" ht="18" customHeight="1" x14ac:dyDescent="0.25"/>
    <row r="67" ht="18" customHeight="1" x14ac:dyDescent="0.25"/>
    <row r="68" ht="18" customHeight="1" x14ac:dyDescent="0.25"/>
    <row r="69" ht="18" customHeight="1" x14ac:dyDescent="0.25"/>
    <row r="70" ht="18" customHeight="1" x14ac:dyDescent="0.25"/>
    <row r="71" ht="18" customHeight="1" x14ac:dyDescent="0.25"/>
    <row r="72" ht="18" customHeight="1" x14ac:dyDescent="0.25"/>
    <row r="73" ht="18" customHeight="1" x14ac:dyDescent="0.25"/>
    <row r="74" ht="18" customHeight="1" x14ac:dyDescent="0.25"/>
    <row r="75" ht="18" customHeight="1" x14ac:dyDescent="0.25"/>
    <row r="76" ht="18" customHeight="1" x14ac:dyDescent="0.25"/>
    <row r="77" ht="18" customHeight="1" x14ac:dyDescent="0.25"/>
    <row r="78" ht="18" customHeight="1" x14ac:dyDescent="0.25"/>
    <row r="79" ht="18" customHeight="1" x14ac:dyDescent="0.25"/>
    <row r="80" ht="18" customHeight="1" x14ac:dyDescent="0.25"/>
    <row r="81" spans="2:6" ht="18" customHeight="1" x14ac:dyDescent="0.25"/>
    <row r="82" spans="2:6" ht="18" customHeight="1" x14ac:dyDescent="0.25"/>
    <row r="83" spans="2:6" ht="18" customHeight="1" x14ac:dyDescent="0.25"/>
    <row r="84" spans="2:6" ht="18" customHeight="1" x14ac:dyDescent="0.25"/>
    <row r="85" spans="2:6" ht="18" customHeight="1" x14ac:dyDescent="0.25"/>
    <row r="86" spans="2:6" ht="18" customHeight="1" x14ac:dyDescent="0.25"/>
    <row r="87" spans="2:6" ht="21" customHeight="1" x14ac:dyDescent="0.25"/>
    <row r="88" spans="2:6" ht="15.75" customHeight="1" x14ac:dyDescent="0.25">
      <c r="B88" t="s">
        <v>6768</v>
      </c>
      <c r="C88" t="s">
        <v>6769</v>
      </c>
      <c r="D88" t="s">
        <v>6770</v>
      </c>
      <c r="E88" t="s">
        <v>6771</v>
      </c>
      <c r="F88" t="s">
        <v>6772</v>
      </c>
    </row>
    <row r="89" spans="2:6" ht="15.75" customHeight="1" x14ac:dyDescent="0.25"/>
    <row r="90" spans="2:6" ht="15.75" customHeight="1" x14ac:dyDescent="0.25"/>
    <row r="91" spans="2:6" ht="15.75" customHeight="1" x14ac:dyDescent="0.25"/>
    <row r="92" spans="2:6" ht="21" customHeight="1" x14ac:dyDescent="0.25"/>
    <row r="93" spans="2:6" ht="18.75" customHeight="1" x14ac:dyDescent="0.25"/>
    <row r="94" spans="2:6" ht="15.75" customHeight="1" x14ac:dyDescent="0.25"/>
    <row r="95" spans="2:6" ht="15.75" customHeight="1" x14ac:dyDescent="0.25"/>
    <row r="96" spans="2:6" ht="18.75" customHeight="1" x14ac:dyDescent="0.25"/>
    <row r="100" spans="3:9" x14ac:dyDescent="0.25">
      <c r="C100" t="s">
        <v>6768</v>
      </c>
      <c r="D100" t="s">
        <v>6769</v>
      </c>
      <c r="E100" t="s">
        <v>6770</v>
      </c>
      <c r="F100" t="s">
        <v>6771</v>
      </c>
      <c r="G100" t="s">
        <v>6772</v>
      </c>
      <c r="H100" t="s">
        <v>6773</v>
      </c>
      <c r="I100" t="s">
        <v>6774</v>
      </c>
    </row>
    <row r="101" spans="3:9" ht="15.75" customHeight="1" x14ac:dyDescent="0.25"/>
    <row r="102" spans="3:9" ht="15.75" customHeight="1" x14ac:dyDescent="0.25"/>
    <row r="103" spans="3:9" ht="15.75" customHeight="1" x14ac:dyDescent="0.25"/>
    <row r="104" spans="3:9" ht="15.75" customHeight="1" x14ac:dyDescent="0.25"/>
    <row r="105" spans="3:9" ht="15.75" customHeight="1" x14ac:dyDescent="0.25"/>
    <row r="106" spans="3:9" ht="15.75" customHeight="1" x14ac:dyDescent="0.25"/>
    <row r="107" spans="3:9" ht="15.75" customHeight="1" x14ac:dyDescent="0.25"/>
    <row r="108" spans="3:9" ht="18.75" customHeight="1" x14ac:dyDescent="0.25"/>
    <row r="109" spans="3:9" ht="15.75" customHeight="1" x14ac:dyDescent="0.25"/>
  </sheetData>
  <mergeCells count="67">
    <mergeCell ref="N1:O1"/>
    <mergeCell ref="A60:B60"/>
    <mergeCell ref="A51:B51"/>
    <mergeCell ref="A11:B11"/>
    <mergeCell ref="A49:B49"/>
    <mergeCell ref="A45:B45"/>
    <mergeCell ref="A57:B57"/>
    <mergeCell ref="A48:B48"/>
    <mergeCell ref="A24:B24"/>
    <mergeCell ref="A30:B30"/>
    <mergeCell ref="A15:B15"/>
    <mergeCell ref="A59:B59"/>
    <mergeCell ref="A7:B7"/>
    <mergeCell ref="A25:B25"/>
    <mergeCell ref="A41:B41"/>
    <mergeCell ref="A46:B46"/>
    <mergeCell ref="A37:B37"/>
    <mergeCell ref="A18:B18"/>
    <mergeCell ref="A27:B27"/>
    <mergeCell ref="A3:B3"/>
    <mergeCell ref="R1:S1"/>
    <mergeCell ref="A55:B55"/>
    <mergeCell ref="A12:B12"/>
    <mergeCell ref="A50:B50"/>
    <mergeCell ref="A26:B26"/>
    <mergeCell ref="A21:B21"/>
    <mergeCell ref="A2:B2"/>
    <mergeCell ref="A33:B33"/>
    <mergeCell ref="A53:B53"/>
    <mergeCell ref="A9:B9"/>
    <mergeCell ref="P1:Q1"/>
    <mergeCell ref="A36:B36"/>
    <mergeCell ref="A1:B1"/>
    <mergeCell ref="A6:B6"/>
    <mergeCell ref="A16:B16"/>
    <mergeCell ref="T1:U1"/>
    <mergeCell ref="A47:B47"/>
    <mergeCell ref="A5:B5"/>
    <mergeCell ref="L1:M1"/>
    <mergeCell ref="A32:B32"/>
    <mergeCell ref="A42:B42"/>
    <mergeCell ref="A14:B14"/>
    <mergeCell ref="A17:B17"/>
    <mergeCell ref="A23:B23"/>
    <mergeCell ref="A8:B8"/>
    <mergeCell ref="A22:B22"/>
    <mergeCell ref="A35:B35"/>
    <mergeCell ref="A4:B4"/>
    <mergeCell ref="A19:B19"/>
    <mergeCell ref="A10:B10"/>
    <mergeCell ref="A13:B13"/>
    <mergeCell ref="A62:B62"/>
    <mergeCell ref="A20:B20"/>
    <mergeCell ref="A38:B38"/>
    <mergeCell ref="A52:B52"/>
    <mergeCell ref="A29:B29"/>
    <mergeCell ref="A43:B43"/>
    <mergeCell ref="A28:B28"/>
    <mergeCell ref="A44:B44"/>
    <mergeCell ref="A40:B40"/>
    <mergeCell ref="A31:B31"/>
    <mergeCell ref="A58:B58"/>
    <mergeCell ref="A39:B39"/>
    <mergeCell ref="A34:B34"/>
    <mergeCell ref="A61:B61"/>
    <mergeCell ref="A54:B54"/>
    <mergeCell ref="A56:B56"/>
  </mergeCells>
  <pageMargins left="0.7" right="0.7" top="0.75" bottom="0.75" header="0.3" footer="0.3"/>
  <pageSetup paperSize="9" fitToWidth="0" orientation="landscape"/>
  <tableParts count="3">
    <tablePart r:id="rId1"/>
    <tablePart r:id="rId2"/>
    <tablePart r:id="rId3"/>
  </tableParts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B00-000000000000}">
  <sheetPr codeName="Hoja413">
    <pageSetUpPr fitToPage="1"/>
  </sheetPr>
  <dimension ref="A1:W111"/>
  <sheetViews>
    <sheetView topLeftCell="H76" workbookViewId="0">
      <selection activeCell="N89" sqref="N89"/>
    </sheetView>
  </sheetViews>
  <sheetFormatPr baseColWidth="10" defaultColWidth="9.140625" defaultRowHeight="15" x14ac:dyDescent="0.25"/>
  <cols>
    <col min="1" max="2" width="2.7109375" customWidth="1"/>
    <col min="3" max="3" width="44.85546875" customWidth="1"/>
    <col min="4" max="4" width="14.5703125" customWidth="1"/>
    <col min="5" max="5" width="21.85546875" customWidth="1"/>
    <col min="6" max="6" width="22" customWidth="1"/>
    <col min="7" max="7" width="26.28515625" customWidth="1"/>
    <col min="8" max="8" width="11" customWidth="1"/>
    <col min="9" max="9" width="25.140625" customWidth="1"/>
    <col min="10" max="10" width="13.28515625" customWidth="1"/>
    <col min="11" max="11" width="13.5703125" customWidth="1"/>
    <col min="12" max="12" width="14.28515625" customWidth="1"/>
    <col min="13" max="13" width="13.7109375" customWidth="1"/>
    <col min="14" max="15" width="14.7109375" customWidth="1"/>
    <col min="16" max="16" width="15.28515625" customWidth="1"/>
    <col min="17" max="17" width="14.85546875" customWidth="1"/>
    <col min="18" max="19" width="15.42578125" customWidth="1"/>
    <col min="20" max="20" width="14.85546875" customWidth="1"/>
    <col min="21" max="21" width="15" customWidth="1"/>
  </cols>
  <sheetData>
    <row r="1" spans="1:23" ht="46.5" customHeight="1" x14ac:dyDescent="0.25">
      <c r="A1" s="596" t="s">
        <v>0</v>
      </c>
      <c r="B1" s="597"/>
      <c r="C1" s="10" t="s">
        <v>1</v>
      </c>
      <c r="D1" s="10" t="s">
        <v>2</v>
      </c>
      <c r="E1" s="25" t="s">
        <v>3</v>
      </c>
      <c r="F1" s="20" t="s">
        <v>4</v>
      </c>
      <c r="G1" s="1" t="s">
        <v>5</v>
      </c>
      <c r="H1" s="35" t="s">
        <v>6</v>
      </c>
      <c r="I1" s="2" t="s">
        <v>7</v>
      </c>
      <c r="J1" s="3" t="s">
        <v>8</v>
      </c>
      <c r="K1" s="3" t="s">
        <v>9</v>
      </c>
      <c r="L1" s="593" t="s">
        <v>10</v>
      </c>
      <c r="M1" s="592"/>
      <c r="N1" s="599" t="s">
        <v>11</v>
      </c>
      <c r="O1" s="592"/>
      <c r="P1" s="595" t="s">
        <v>12</v>
      </c>
      <c r="Q1" s="592"/>
      <c r="R1" s="594" t="s">
        <v>13</v>
      </c>
      <c r="S1" s="592"/>
      <c r="T1" s="591" t="s">
        <v>14</v>
      </c>
      <c r="U1" s="592"/>
      <c r="W1" s="110"/>
    </row>
    <row r="2" spans="1:23" ht="21" customHeight="1" x14ac:dyDescent="0.25">
      <c r="A2" s="600"/>
      <c r="B2" s="587"/>
      <c r="C2" s="104" t="s">
        <v>5426</v>
      </c>
      <c r="D2" s="88">
        <v>9881378</v>
      </c>
      <c r="E2" s="88" t="s">
        <v>623</v>
      </c>
      <c r="F2" s="80" t="s">
        <v>18</v>
      </c>
      <c r="G2" s="88" t="s">
        <v>5452</v>
      </c>
      <c r="H2" s="332" t="s">
        <v>5453</v>
      </c>
      <c r="I2" s="88" t="s">
        <v>47</v>
      </c>
      <c r="J2" s="161">
        <v>0.35625000000000001</v>
      </c>
      <c r="K2" s="161">
        <f t="shared" ref="K2:K49" si="0">J2+$K$60</f>
        <v>0.35625000000000001</v>
      </c>
      <c r="L2" s="16">
        <v>0.35972222222222222</v>
      </c>
      <c r="M2" s="15">
        <f t="shared" ref="M2:M8" si="1">L2+$M$61</f>
        <v>0.35972222222222222</v>
      </c>
      <c r="N2" s="16">
        <v>0.36458333333333331</v>
      </c>
      <c r="O2" s="15">
        <f t="shared" ref="O2:O20" si="2">N2+$O$61</f>
        <v>0.36458333333333331</v>
      </c>
      <c r="P2" s="17">
        <v>0.40763888888888888</v>
      </c>
      <c r="Q2" s="15">
        <f t="shared" ref="Q2:Q49" si="3">P2+$Q$61</f>
        <v>0.40763888888888888</v>
      </c>
      <c r="R2" s="15">
        <v>0.41944444444444451</v>
      </c>
      <c r="S2" s="15">
        <f t="shared" ref="S2:S49" si="4">R2+$S$61</f>
        <v>0.41944444444444451</v>
      </c>
      <c r="T2" s="16">
        <v>0.43888888888888888</v>
      </c>
      <c r="U2" s="16">
        <f>T2+$Q$61</f>
        <v>0.43888888888888888</v>
      </c>
      <c r="V2" s="541"/>
      <c r="W2" s="110"/>
    </row>
    <row r="3" spans="1:23" ht="21" customHeight="1" x14ac:dyDescent="0.25">
      <c r="A3" s="586" t="s">
        <v>15</v>
      </c>
      <c r="B3" s="587"/>
      <c r="C3" s="97" t="s">
        <v>5434</v>
      </c>
      <c r="D3" s="50">
        <v>47507395</v>
      </c>
      <c r="E3" s="50" t="s">
        <v>5435</v>
      </c>
      <c r="F3" s="79" t="s">
        <v>305</v>
      </c>
      <c r="G3" s="242" t="s">
        <v>19</v>
      </c>
      <c r="H3" s="88" t="s">
        <v>5454</v>
      </c>
      <c r="I3" s="134" t="s">
        <v>168</v>
      </c>
      <c r="J3" s="55">
        <v>0.35833333333333328</v>
      </c>
      <c r="K3" s="41">
        <f t="shared" si="0"/>
        <v>0.35833333333333328</v>
      </c>
      <c r="L3" s="70">
        <v>0.36388888888888887</v>
      </c>
      <c r="M3" s="41">
        <f t="shared" si="1"/>
        <v>0.36388888888888887</v>
      </c>
      <c r="N3" s="70">
        <v>0.36875000000000002</v>
      </c>
      <c r="O3" s="41">
        <f t="shared" si="2"/>
        <v>0.36875000000000002</v>
      </c>
      <c r="P3" s="71">
        <v>0.41597222222222219</v>
      </c>
      <c r="Q3" s="41">
        <f t="shared" si="3"/>
        <v>0.41597222222222219</v>
      </c>
      <c r="R3" s="41">
        <v>0.43125000000000002</v>
      </c>
      <c r="S3" s="41">
        <f t="shared" si="4"/>
        <v>0.43125000000000002</v>
      </c>
      <c r="T3" s="126">
        <v>0.46736111111111112</v>
      </c>
      <c r="U3" s="72">
        <f>T3+$U$61</f>
        <v>0.46736111111111112</v>
      </c>
      <c r="V3" s="541"/>
      <c r="W3" s="110"/>
    </row>
    <row r="4" spans="1:23" ht="21" customHeight="1" x14ac:dyDescent="0.25">
      <c r="A4" s="600"/>
      <c r="B4" s="587"/>
      <c r="C4" s="104" t="s">
        <v>3749</v>
      </c>
      <c r="D4" s="88">
        <v>6063534</v>
      </c>
      <c r="E4" s="88" t="s">
        <v>189</v>
      </c>
      <c r="F4" s="80" t="s">
        <v>1156</v>
      </c>
      <c r="G4" s="88" t="s">
        <v>5455</v>
      </c>
      <c r="H4" s="332" t="s">
        <v>5454</v>
      </c>
      <c r="I4" s="88" t="s">
        <v>4464</v>
      </c>
      <c r="J4" s="161"/>
      <c r="K4" s="15">
        <f t="shared" si="0"/>
        <v>0</v>
      </c>
      <c r="L4" s="16"/>
      <c r="M4" s="15">
        <f t="shared" si="1"/>
        <v>0</v>
      </c>
      <c r="N4" s="16"/>
      <c r="O4" s="15">
        <f t="shared" si="2"/>
        <v>0</v>
      </c>
      <c r="P4" s="17"/>
      <c r="Q4" s="15">
        <f t="shared" si="3"/>
        <v>0</v>
      </c>
      <c r="R4" s="15"/>
      <c r="S4" s="15">
        <f t="shared" si="4"/>
        <v>0</v>
      </c>
      <c r="T4" s="127"/>
      <c r="U4" s="15">
        <f>T4+$U$61</f>
        <v>0</v>
      </c>
      <c r="V4" s="541"/>
      <c r="W4" s="110"/>
    </row>
    <row r="5" spans="1:23" ht="21" customHeight="1" x14ac:dyDescent="0.25">
      <c r="A5" s="586" t="s">
        <v>21</v>
      </c>
      <c r="B5" s="587"/>
      <c r="C5" s="97" t="s">
        <v>5456</v>
      </c>
      <c r="D5" s="215">
        <v>45065398</v>
      </c>
      <c r="E5" s="21" t="s">
        <v>301</v>
      </c>
      <c r="F5" s="79" t="s">
        <v>1156</v>
      </c>
      <c r="G5" s="105"/>
      <c r="H5" s="105"/>
      <c r="I5" s="105" t="s">
        <v>4464</v>
      </c>
      <c r="J5" s="55">
        <v>0.36249999999999999</v>
      </c>
      <c r="K5" s="41">
        <f t="shared" si="0"/>
        <v>0.36249999999999999</v>
      </c>
      <c r="L5" s="70">
        <v>0.37361111111111112</v>
      </c>
      <c r="M5" s="41">
        <f t="shared" si="1"/>
        <v>0.37361111111111112</v>
      </c>
      <c r="N5" s="70">
        <v>0.37986111111111109</v>
      </c>
      <c r="O5" s="70">
        <f t="shared" si="2"/>
        <v>0.37986111111111109</v>
      </c>
      <c r="P5" s="70">
        <v>0.42777777777777781</v>
      </c>
      <c r="Q5" s="70">
        <f t="shared" si="3"/>
        <v>0.42777777777777781</v>
      </c>
      <c r="R5" s="41">
        <v>0.46736111111111112</v>
      </c>
      <c r="S5" s="41">
        <f t="shared" si="4"/>
        <v>0.46736111111111112</v>
      </c>
      <c r="T5" s="101">
        <v>0.49305555555555558</v>
      </c>
      <c r="U5" s="101">
        <f>T5+$U$61</f>
        <v>0.49305555555555558</v>
      </c>
      <c r="V5" s="541">
        <v>80</v>
      </c>
      <c r="W5" s="110"/>
    </row>
    <row r="6" spans="1:23" ht="21" customHeight="1" x14ac:dyDescent="0.25">
      <c r="A6" s="600"/>
      <c r="B6" s="587"/>
      <c r="C6" s="104" t="s">
        <v>5457</v>
      </c>
      <c r="D6" s="88">
        <v>25827996</v>
      </c>
      <c r="E6" s="88" t="s">
        <v>189</v>
      </c>
      <c r="F6" s="80" t="s">
        <v>4206</v>
      </c>
      <c r="G6" s="88" t="s">
        <v>5458</v>
      </c>
      <c r="H6" s="332"/>
      <c r="I6" s="88" t="s">
        <v>5407</v>
      </c>
      <c r="J6" s="161"/>
      <c r="K6" s="15">
        <f t="shared" si="0"/>
        <v>0</v>
      </c>
      <c r="L6" s="16"/>
      <c r="M6" s="15">
        <f t="shared" si="1"/>
        <v>0</v>
      </c>
      <c r="N6" s="16"/>
      <c r="O6" s="15">
        <f t="shared" si="2"/>
        <v>0</v>
      </c>
      <c r="P6" s="17"/>
      <c r="Q6" s="15">
        <f t="shared" si="3"/>
        <v>0</v>
      </c>
      <c r="R6" s="15"/>
      <c r="S6" s="15">
        <f t="shared" si="4"/>
        <v>0</v>
      </c>
      <c r="T6" s="127"/>
      <c r="U6" s="15">
        <f>T6+$U$61</f>
        <v>0</v>
      </c>
      <c r="V6" s="541"/>
      <c r="W6" s="110"/>
    </row>
    <row r="7" spans="1:23" ht="21" customHeight="1" x14ac:dyDescent="0.25">
      <c r="A7" s="586" t="s">
        <v>26</v>
      </c>
      <c r="B7" s="587"/>
      <c r="C7" s="97" t="s">
        <v>5425</v>
      </c>
      <c r="D7" s="50">
        <v>46293916</v>
      </c>
      <c r="E7" s="21" t="s">
        <v>295</v>
      </c>
      <c r="F7" s="79" t="s">
        <v>5100</v>
      </c>
      <c r="G7" s="88" t="s">
        <v>5454</v>
      </c>
      <c r="H7" s="180"/>
      <c r="I7" s="105" t="s">
        <v>4464</v>
      </c>
      <c r="J7" s="55">
        <v>0.35972222222222222</v>
      </c>
      <c r="K7" s="41">
        <f t="shared" si="0"/>
        <v>0.35972222222222222</v>
      </c>
      <c r="L7" s="70">
        <v>0.36875000000000002</v>
      </c>
      <c r="M7" s="41">
        <f t="shared" si="1"/>
        <v>0.36875000000000002</v>
      </c>
      <c r="N7" s="70">
        <v>0.37361111111111112</v>
      </c>
      <c r="O7" s="70">
        <f t="shared" si="2"/>
        <v>0.37361111111111112</v>
      </c>
      <c r="P7" s="70">
        <v>0.41875000000000001</v>
      </c>
      <c r="Q7" s="70">
        <f t="shared" si="3"/>
        <v>0.41875000000000001</v>
      </c>
      <c r="R7" s="41">
        <v>0.43055555555555558</v>
      </c>
      <c r="S7" s="41">
        <f t="shared" si="4"/>
        <v>0.43055555555555558</v>
      </c>
      <c r="T7" s="101">
        <v>0.47152777777777782</v>
      </c>
      <c r="U7" s="101">
        <f>T7+$Q$61</f>
        <v>0.47152777777777782</v>
      </c>
      <c r="V7" s="541">
        <v>80</v>
      </c>
      <c r="W7" s="110"/>
    </row>
    <row r="8" spans="1:23" ht="21" customHeight="1" x14ac:dyDescent="0.25">
      <c r="A8" s="586" t="s">
        <v>30</v>
      </c>
      <c r="B8" s="587"/>
      <c r="C8" s="97" t="s">
        <v>5459</v>
      </c>
      <c r="D8" s="50">
        <v>40282176</v>
      </c>
      <c r="E8" s="201" t="s">
        <v>623</v>
      </c>
      <c r="F8" s="79" t="s">
        <v>1156</v>
      </c>
      <c r="G8" s="245"/>
      <c r="H8" s="245"/>
      <c r="I8" s="245" t="s">
        <v>63</v>
      </c>
      <c r="J8" s="55">
        <v>0.36388888888888887</v>
      </c>
      <c r="K8" s="41">
        <f t="shared" si="0"/>
        <v>0.36388888888888887</v>
      </c>
      <c r="L8" s="70">
        <v>0.38055555555555548</v>
      </c>
      <c r="M8" s="41">
        <f t="shared" si="1"/>
        <v>0.38055555555555548</v>
      </c>
      <c r="N8" s="70">
        <v>0.38541666666666669</v>
      </c>
      <c r="O8" s="41">
        <f t="shared" si="2"/>
        <v>0.38541666666666669</v>
      </c>
      <c r="P8" s="71">
        <v>0.45555555555555549</v>
      </c>
      <c r="Q8" s="41">
        <f t="shared" si="3"/>
        <v>0.45555555555555549</v>
      </c>
      <c r="R8" s="41">
        <v>0.46736111111111112</v>
      </c>
      <c r="S8" s="41">
        <f t="shared" si="4"/>
        <v>0.46736111111111112</v>
      </c>
      <c r="T8" s="101">
        <v>0.49583333333333329</v>
      </c>
      <c r="U8" s="101">
        <f>T8+$Q$61</f>
        <v>0.49583333333333329</v>
      </c>
      <c r="V8" s="541">
        <v>80</v>
      </c>
      <c r="W8" s="110"/>
    </row>
    <row r="9" spans="1:23" ht="21" customHeight="1" x14ac:dyDescent="0.25">
      <c r="A9" s="586" t="s">
        <v>35</v>
      </c>
      <c r="B9" s="587"/>
      <c r="C9" s="97" t="s">
        <v>5460</v>
      </c>
      <c r="D9" s="50">
        <v>25739509</v>
      </c>
      <c r="E9" s="21" t="s">
        <v>301</v>
      </c>
      <c r="F9" s="79" t="s">
        <v>1156</v>
      </c>
      <c r="G9" s="105" t="s">
        <v>24</v>
      </c>
      <c r="H9" s="182"/>
      <c r="I9" s="50" t="s">
        <v>5407</v>
      </c>
      <c r="J9" s="55">
        <v>0.3659722222222222</v>
      </c>
      <c r="K9" s="41">
        <f t="shared" si="0"/>
        <v>0.3659722222222222</v>
      </c>
      <c r="L9" s="70">
        <v>0.38472222222222219</v>
      </c>
      <c r="M9" s="41">
        <v>0.38819444444444451</v>
      </c>
      <c r="N9" s="70">
        <v>0.39305555555555549</v>
      </c>
      <c r="O9" s="41">
        <f t="shared" si="2"/>
        <v>0.39305555555555549</v>
      </c>
      <c r="P9" s="71">
        <v>0.4597222222222222</v>
      </c>
      <c r="Q9" s="41">
        <f t="shared" si="3"/>
        <v>0.4597222222222222</v>
      </c>
      <c r="R9" s="41">
        <v>0.48194444444444451</v>
      </c>
      <c r="S9" s="41">
        <f t="shared" si="4"/>
        <v>0.48194444444444451</v>
      </c>
      <c r="T9" s="126">
        <v>0.52430555555555558</v>
      </c>
      <c r="U9" s="72">
        <f t="shared" ref="U9:U49" si="5">T9+$U$61</f>
        <v>0.52430555555555558</v>
      </c>
      <c r="V9" s="541">
        <v>90</v>
      </c>
      <c r="W9" s="110"/>
    </row>
    <row r="10" spans="1:23" ht="21" customHeight="1" x14ac:dyDescent="0.25">
      <c r="A10" s="586" t="s">
        <v>40</v>
      </c>
      <c r="B10" s="587"/>
      <c r="C10" s="97" t="s">
        <v>5461</v>
      </c>
      <c r="D10" s="50">
        <v>25794424</v>
      </c>
      <c r="E10" s="21" t="s">
        <v>301</v>
      </c>
      <c r="F10" s="79" t="s">
        <v>1156</v>
      </c>
      <c r="G10" s="105" t="s">
        <v>341</v>
      </c>
      <c r="H10" s="182"/>
      <c r="I10" s="50" t="s">
        <v>5421</v>
      </c>
      <c r="J10" s="55">
        <v>0.36805555555555558</v>
      </c>
      <c r="K10" s="41">
        <f t="shared" si="0"/>
        <v>0.36805555555555558</v>
      </c>
      <c r="L10" s="70">
        <v>0.39305555555555549</v>
      </c>
      <c r="M10" s="41">
        <f t="shared" ref="M10:M49" si="6">L10+$M$61</f>
        <v>0.39305555555555549</v>
      </c>
      <c r="N10" s="70">
        <v>0.40138888888888891</v>
      </c>
      <c r="O10" s="41">
        <f t="shared" si="2"/>
        <v>0.40138888888888891</v>
      </c>
      <c r="P10" s="71">
        <v>0.48125000000000001</v>
      </c>
      <c r="Q10" s="41">
        <f t="shared" si="3"/>
        <v>0.48125000000000001</v>
      </c>
      <c r="R10" s="41">
        <v>0.49305555555555558</v>
      </c>
      <c r="S10" s="41">
        <f t="shared" si="4"/>
        <v>0.49305555555555558</v>
      </c>
      <c r="T10" s="126">
        <v>0.52500000000000002</v>
      </c>
      <c r="U10" s="72">
        <f t="shared" si="5"/>
        <v>0.52500000000000002</v>
      </c>
      <c r="V10" s="541">
        <v>80</v>
      </c>
      <c r="W10" s="110"/>
    </row>
    <row r="11" spans="1:23" s="46" customFormat="1" ht="21" customHeight="1" x14ac:dyDescent="0.25">
      <c r="A11" s="586" t="s">
        <v>43</v>
      </c>
      <c r="B11" s="587"/>
      <c r="C11" s="148" t="s">
        <v>5462</v>
      </c>
      <c r="D11" s="50">
        <v>48222883</v>
      </c>
      <c r="E11" s="50" t="s">
        <v>17</v>
      </c>
      <c r="F11" s="79" t="s">
        <v>5100</v>
      </c>
      <c r="G11" s="105" t="s">
        <v>146</v>
      </c>
      <c r="H11" s="182"/>
      <c r="I11" s="50" t="s">
        <v>5417</v>
      </c>
      <c r="J11" s="55">
        <v>0.37013888888888891</v>
      </c>
      <c r="K11" s="41">
        <f t="shared" si="0"/>
        <v>0.37013888888888891</v>
      </c>
      <c r="L11" s="70">
        <v>0.40069444444444452</v>
      </c>
      <c r="M11" s="41">
        <f t="shared" si="6"/>
        <v>0.40069444444444452</v>
      </c>
      <c r="N11" s="70">
        <v>0.40555555555555561</v>
      </c>
      <c r="O11" s="41">
        <f t="shared" si="2"/>
        <v>0.40555555555555561</v>
      </c>
      <c r="P11" s="71">
        <v>0.48402777777777778</v>
      </c>
      <c r="Q11" s="41">
        <f t="shared" si="3"/>
        <v>0.48402777777777778</v>
      </c>
      <c r="R11" s="41">
        <v>0.49652777777777779</v>
      </c>
      <c r="S11" s="41">
        <f t="shared" si="4"/>
        <v>0.49652777777777779</v>
      </c>
      <c r="T11" s="126">
        <v>0.54791666666666672</v>
      </c>
      <c r="U11" s="72">
        <f t="shared" si="5"/>
        <v>0.54791666666666672</v>
      </c>
      <c r="V11" s="541">
        <v>80</v>
      </c>
      <c r="W11" s="110">
        <v>50</v>
      </c>
    </row>
    <row r="12" spans="1:23" ht="21" customHeight="1" x14ac:dyDescent="0.25">
      <c r="A12" s="586" t="s">
        <v>48</v>
      </c>
      <c r="B12" s="587"/>
      <c r="C12" s="97" t="s">
        <v>5423</v>
      </c>
      <c r="D12" s="50">
        <v>47096250</v>
      </c>
      <c r="E12" s="174" t="s">
        <v>138</v>
      </c>
      <c r="F12" s="79" t="s">
        <v>5100</v>
      </c>
      <c r="G12" s="50" t="s">
        <v>5463</v>
      </c>
      <c r="H12" s="88" t="s">
        <v>5454</v>
      </c>
      <c r="I12" s="50" t="s">
        <v>1389</v>
      </c>
      <c r="J12" s="55">
        <v>0.35069444444444442</v>
      </c>
      <c r="K12" s="41">
        <f t="shared" si="0"/>
        <v>0.35069444444444442</v>
      </c>
      <c r="L12" s="70">
        <v>0.35486111111111113</v>
      </c>
      <c r="M12" s="41">
        <f t="shared" si="6"/>
        <v>0.35486111111111113</v>
      </c>
      <c r="N12" s="70">
        <v>0.3611111111111111</v>
      </c>
      <c r="O12" s="41">
        <f t="shared" si="2"/>
        <v>0.3611111111111111</v>
      </c>
      <c r="P12" s="71">
        <v>0.40486111111111112</v>
      </c>
      <c r="Q12" s="41">
        <f t="shared" si="3"/>
        <v>0.40486111111111112</v>
      </c>
      <c r="R12" s="41">
        <v>0.41944444444444451</v>
      </c>
      <c r="S12" s="41">
        <f t="shared" si="4"/>
        <v>0.41944444444444451</v>
      </c>
      <c r="T12" s="126">
        <v>0.43125000000000002</v>
      </c>
      <c r="U12" s="72">
        <f t="shared" si="5"/>
        <v>0.43125000000000002</v>
      </c>
      <c r="V12" s="541">
        <v>80</v>
      </c>
      <c r="W12" s="110"/>
    </row>
    <row r="13" spans="1:23" ht="21" customHeight="1" x14ac:dyDescent="0.25">
      <c r="A13" s="586" t="s">
        <v>54</v>
      </c>
      <c r="B13" s="587"/>
      <c r="C13" s="97" t="s">
        <v>5464</v>
      </c>
      <c r="D13" s="50">
        <v>42866798</v>
      </c>
      <c r="E13" s="50" t="s">
        <v>17</v>
      </c>
      <c r="F13" s="79" t="s">
        <v>5100</v>
      </c>
      <c r="G13" s="50"/>
      <c r="H13" s="50"/>
      <c r="I13" s="50" t="s">
        <v>667</v>
      </c>
      <c r="J13" s="55">
        <v>0.37152777777777779</v>
      </c>
      <c r="K13" s="41">
        <f t="shared" si="0"/>
        <v>0.37152777777777779</v>
      </c>
      <c r="L13" s="70">
        <v>0.40625</v>
      </c>
      <c r="M13" s="41">
        <f t="shared" si="6"/>
        <v>0.40625</v>
      </c>
      <c r="N13" s="70">
        <v>0.41180555555555548</v>
      </c>
      <c r="O13" s="41">
        <f t="shared" si="2"/>
        <v>0.41180555555555548</v>
      </c>
      <c r="P13" s="71">
        <v>0.51944444444444449</v>
      </c>
      <c r="Q13" s="41">
        <f t="shared" si="3"/>
        <v>0.51944444444444449</v>
      </c>
      <c r="R13" s="41">
        <v>0.53055555555555556</v>
      </c>
      <c r="S13" s="41">
        <f t="shared" si="4"/>
        <v>0.53055555555555556</v>
      </c>
      <c r="T13" s="126">
        <v>0.55000000000000004</v>
      </c>
      <c r="U13" s="72">
        <f t="shared" si="5"/>
        <v>0.55000000000000004</v>
      </c>
      <c r="V13" s="541">
        <v>80</v>
      </c>
      <c r="W13" s="110"/>
    </row>
    <row r="14" spans="1:23" s="46" customFormat="1" ht="21" customHeight="1" x14ac:dyDescent="0.25">
      <c r="A14" s="586" t="s">
        <v>58</v>
      </c>
      <c r="B14" s="587"/>
      <c r="C14" s="97" t="s">
        <v>5465</v>
      </c>
      <c r="D14" s="50">
        <v>46241777</v>
      </c>
      <c r="E14" s="201" t="s">
        <v>623</v>
      </c>
      <c r="F14" s="79" t="s">
        <v>5100</v>
      </c>
      <c r="G14" s="105"/>
      <c r="H14" s="105"/>
      <c r="I14" s="105" t="s">
        <v>4464</v>
      </c>
      <c r="J14" s="55">
        <v>0.37430555555555561</v>
      </c>
      <c r="K14" s="41">
        <f t="shared" si="0"/>
        <v>0.37430555555555561</v>
      </c>
      <c r="L14" s="70">
        <v>0.41111111111111109</v>
      </c>
      <c r="M14" s="41">
        <f t="shared" si="6"/>
        <v>0.41111111111111109</v>
      </c>
      <c r="N14" s="70">
        <v>0.41597222222222219</v>
      </c>
      <c r="O14" s="41">
        <f t="shared" si="2"/>
        <v>0.41597222222222219</v>
      </c>
      <c r="P14" s="71">
        <v>0.52569444444444446</v>
      </c>
      <c r="Q14" s="41">
        <f t="shared" si="3"/>
        <v>0.52569444444444446</v>
      </c>
      <c r="R14" s="41">
        <v>0.54861111111111116</v>
      </c>
      <c r="S14" s="41">
        <f t="shared" si="4"/>
        <v>0.54861111111111116</v>
      </c>
      <c r="T14" s="126">
        <v>0.56111111111111112</v>
      </c>
      <c r="U14" s="72">
        <f t="shared" si="5"/>
        <v>0.56111111111111112</v>
      </c>
      <c r="V14" s="541">
        <v>80</v>
      </c>
      <c r="W14" s="110"/>
    </row>
    <row r="15" spans="1:23" ht="21" customHeight="1" x14ac:dyDescent="0.25">
      <c r="A15" s="586" t="s">
        <v>64</v>
      </c>
      <c r="B15" s="587"/>
      <c r="C15" s="97" t="s">
        <v>5466</v>
      </c>
      <c r="D15" s="50">
        <v>6176261</v>
      </c>
      <c r="E15" s="21" t="s">
        <v>596</v>
      </c>
      <c r="F15" s="79" t="s">
        <v>5100</v>
      </c>
      <c r="G15" s="88" t="s">
        <v>5467</v>
      </c>
      <c r="H15" s="356" t="s">
        <v>108</v>
      </c>
      <c r="I15" s="50" t="s">
        <v>5468</v>
      </c>
      <c r="J15" s="55">
        <v>0.37777777777777782</v>
      </c>
      <c r="K15" s="41">
        <f t="shared" si="0"/>
        <v>0.37777777777777782</v>
      </c>
      <c r="L15" s="70">
        <v>0.4152777777777778</v>
      </c>
      <c r="M15" s="41">
        <f t="shared" si="6"/>
        <v>0.4152777777777778</v>
      </c>
      <c r="N15" s="70">
        <v>0.4236111111111111</v>
      </c>
      <c r="O15" s="41">
        <f t="shared" si="2"/>
        <v>0.4236111111111111</v>
      </c>
      <c r="P15" s="71">
        <v>0.48194444444444451</v>
      </c>
      <c r="Q15" s="41">
        <f t="shared" si="3"/>
        <v>0.48194444444444451</v>
      </c>
      <c r="R15" s="41">
        <v>0.49236111111111108</v>
      </c>
      <c r="S15" s="41">
        <f t="shared" si="4"/>
        <v>0.49236111111111108</v>
      </c>
      <c r="T15" s="126">
        <v>0.50347222222222221</v>
      </c>
      <c r="U15" s="72">
        <f t="shared" si="5"/>
        <v>0.50347222222222221</v>
      </c>
      <c r="V15" s="541">
        <v>80</v>
      </c>
      <c r="W15" s="110"/>
    </row>
    <row r="16" spans="1:23" ht="21" customHeight="1" x14ac:dyDescent="0.25">
      <c r="A16" s="600"/>
      <c r="B16" s="587"/>
      <c r="C16" s="104" t="s">
        <v>5431</v>
      </c>
      <c r="D16" s="88">
        <v>42868709</v>
      </c>
      <c r="E16" s="88" t="s">
        <v>17</v>
      </c>
      <c r="F16" s="80" t="s">
        <v>5100</v>
      </c>
      <c r="G16" s="88" t="s">
        <v>370</v>
      </c>
      <c r="H16" s="332" t="s">
        <v>209</v>
      </c>
      <c r="I16" s="88" t="s">
        <v>2122</v>
      </c>
      <c r="J16" s="161"/>
      <c r="K16" s="15">
        <f t="shared" si="0"/>
        <v>0</v>
      </c>
      <c r="L16" s="16"/>
      <c r="M16" s="15">
        <f t="shared" si="6"/>
        <v>0</v>
      </c>
      <c r="N16" s="16"/>
      <c r="O16" s="15">
        <f t="shared" si="2"/>
        <v>0</v>
      </c>
      <c r="P16" s="17"/>
      <c r="Q16" s="15">
        <f t="shared" si="3"/>
        <v>0</v>
      </c>
      <c r="R16" s="15"/>
      <c r="S16" s="15">
        <f t="shared" si="4"/>
        <v>0</v>
      </c>
      <c r="T16" s="127"/>
      <c r="U16" s="15">
        <f t="shared" si="5"/>
        <v>0</v>
      </c>
      <c r="V16" s="541"/>
      <c r="W16" s="110"/>
    </row>
    <row r="17" spans="1:23" ht="21" customHeight="1" x14ac:dyDescent="0.25">
      <c r="A17" s="586" t="s">
        <v>67</v>
      </c>
      <c r="B17" s="587"/>
      <c r="C17" s="97" t="s">
        <v>5469</v>
      </c>
      <c r="D17" s="50">
        <v>46169002</v>
      </c>
      <c r="E17" s="201" t="s">
        <v>521</v>
      </c>
      <c r="F17" s="79" t="s">
        <v>5100</v>
      </c>
      <c r="G17" s="50"/>
      <c r="H17" s="182" t="s">
        <v>1285</v>
      </c>
      <c r="I17" s="50" t="s">
        <v>1439</v>
      </c>
      <c r="J17" s="55">
        <v>0.37986111111111109</v>
      </c>
      <c r="K17" s="41">
        <f t="shared" si="0"/>
        <v>0.37986111111111109</v>
      </c>
      <c r="L17" s="70">
        <v>0.42222222222222222</v>
      </c>
      <c r="M17" s="41">
        <f t="shared" si="6"/>
        <v>0.42222222222222222</v>
      </c>
      <c r="N17" s="41">
        <v>0.43680555555555561</v>
      </c>
      <c r="O17" s="41">
        <f t="shared" si="2"/>
        <v>0.43680555555555561</v>
      </c>
      <c r="P17" s="71">
        <v>0.53749999999999998</v>
      </c>
      <c r="Q17" s="41">
        <f t="shared" si="3"/>
        <v>0.53749999999999998</v>
      </c>
      <c r="R17" s="41">
        <v>0.56111111111111112</v>
      </c>
      <c r="S17" s="41">
        <f t="shared" si="4"/>
        <v>0.56111111111111112</v>
      </c>
      <c r="T17" s="126">
        <v>0.5756944444444444</v>
      </c>
      <c r="U17" s="126">
        <f t="shared" si="5"/>
        <v>0.5756944444444444</v>
      </c>
      <c r="V17" s="541">
        <v>80</v>
      </c>
      <c r="W17" s="110"/>
    </row>
    <row r="18" spans="1:23" ht="21" customHeight="1" x14ac:dyDescent="0.25">
      <c r="A18" s="586" t="s">
        <v>70</v>
      </c>
      <c r="B18" s="587"/>
      <c r="C18" s="148" t="s">
        <v>5470</v>
      </c>
      <c r="D18" s="50">
        <v>40328177</v>
      </c>
      <c r="E18" s="201" t="s">
        <v>521</v>
      </c>
      <c r="F18" s="79" t="s">
        <v>5100</v>
      </c>
      <c r="G18" s="242" t="s">
        <v>696</v>
      </c>
      <c r="H18" s="182" t="s">
        <v>515</v>
      </c>
      <c r="I18" s="50" t="s">
        <v>1439</v>
      </c>
      <c r="J18" s="55">
        <v>0.38124999999999998</v>
      </c>
      <c r="K18" s="41">
        <f t="shared" si="0"/>
        <v>0.38124999999999998</v>
      </c>
      <c r="L18" s="70">
        <v>0.42708333333333331</v>
      </c>
      <c r="M18" s="41">
        <f t="shared" si="6"/>
        <v>0.42708333333333331</v>
      </c>
      <c r="N18" s="70">
        <v>0.48333333333333328</v>
      </c>
      <c r="O18" s="41">
        <f t="shared" si="2"/>
        <v>0.48333333333333328</v>
      </c>
      <c r="P18" s="71">
        <v>0.55902777777777779</v>
      </c>
      <c r="Q18" s="41">
        <f t="shared" si="3"/>
        <v>0.55902777777777779</v>
      </c>
      <c r="R18" s="41">
        <v>0.5756944444444444</v>
      </c>
      <c r="S18" s="41">
        <f t="shared" si="4"/>
        <v>0.5756944444444444</v>
      </c>
      <c r="T18" s="126">
        <v>0.58750000000000002</v>
      </c>
      <c r="U18" s="126">
        <f t="shared" si="5"/>
        <v>0.58750000000000002</v>
      </c>
      <c r="V18" s="541">
        <v>80</v>
      </c>
      <c r="W18" s="110">
        <v>40</v>
      </c>
    </row>
    <row r="19" spans="1:23" ht="21" customHeight="1" x14ac:dyDescent="0.25">
      <c r="A19" s="586" t="s">
        <v>73</v>
      </c>
      <c r="B19" s="587"/>
      <c r="C19" s="97" t="s">
        <v>5471</v>
      </c>
      <c r="D19" s="50">
        <v>6672725</v>
      </c>
      <c r="E19" s="174" t="s">
        <v>138</v>
      </c>
      <c r="F19" s="79" t="s">
        <v>5100</v>
      </c>
      <c r="G19" s="256"/>
      <c r="H19" s="356" t="s">
        <v>108</v>
      </c>
      <c r="I19" s="256" t="s">
        <v>4498</v>
      </c>
      <c r="J19" s="55">
        <v>0.38472222222222219</v>
      </c>
      <c r="K19" s="41">
        <f t="shared" si="0"/>
        <v>0.38472222222222219</v>
      </c>
      <c r="L19" s="70">
        <v>0.43402777777777779</v>
      </c>
      <c r="M19" s="41">
        <f t="shared" si="6"/>
        <v>0.43402777777777779</v>
      </c>
      <c r="N19" s="70">
        <v>0.43819444444444439</v>
      </c>
      <c r="O19" s="41">
        <f t="shared" si="2"/>
        <v>0.43819444444444439</v>
      </c>
      <c r="P19" s="71">
        <v>0.5229166666666667</v>
      </c>
      <c r="Q19" s="41">
        <f t="shared" si="3"/>
        <v>0.5229166666666667</v>
      </c>
      <c r="R19" s="41">
        <v>0.53402777777777777</v>
      </c>
      <c r="S19" s="41">
        <f t="shared" si="4"/>
        <v>0.53402777777777777</v>
      </c>
      <c r="T19" s="126">
        <v>0.54583333333333328</v>
      </c>
      <c r="U19" s="126">
        <f t="shared" si="5"/>
        <v>0.54583333333333328</v>
      </c>
      <c r="V19" s="541">
        <v>80</v>
      </c>
      <c r="W19" s="110"/>
    </row>
    <row r="20" spans="1:23" s="4" customFormat="1" ht="21" customHeight="1" x14ac:dyDescent="0.3">
      <c r="A20" s="586" t="s">
        <v>76</v>
      </c>
      <c r="B20" s="587"/>
      <c r="C20" s="97" t="s">
        <v>5472</v>
      </c>
      <c r="D20" s="50">
        <v>6547677</v>
      </c>
      <c r="E20" s="174" t="s">
        <v>138</v>
      </c>
      <c r="F20" s="79" t="s">
        <v>5100</v>
      </c>
      <c r="G20" s="564"/>
      <c r="H20" s="356" t="s">
        <v>108</v>
      </c>
      <c r="I20" s="256" t="s">
        <v>4498</v>
      </c>
      <c r="J20" s="55">
        <v>0.38680555555555562</v>
      </c>
      <c r="K20" s="41">
        <f t="shared" si="0"/>
        <v>0.38680555555555562</v>
      </c>
      <c r="L20" s="70">
        <v>0.43819444444444439</v>
      </c>
      <c r="M20" s="41">
        <f t="shared" si="6"/>
        <v>0.43819444444444439</v>
      </c>
      <c r="N20" s="70">
        <v>0.4548611111111111</v>
      </c>
      <c r="O20" s="41">
        <f t="shared" si="2"/>
        <v>0.4548611111111111</v>
      </c>
      <c r="P20" s="71">
        <v>0.55763888888888891</v>
      </c>
      <c r="Q20" s="41">
        <f t="shared" si="3"/>
        <v>0.55763888888888891</v>
      </c>
      <c r="R20" s="41">
        <v>0.56874999999999998</v>
      </c>
      <c r="S20" s="41">
        <f t="shared" si="4"/>
        <v>0.56874999999999998</v>
      </c>
      <c r="T20" s="126">
        <v>0.5805555555555556</v>
      </c>
      <c r="U20" s="126">
        <f t="shared" si="5"/>
        <v>0.5805555555555556</v>
      </c>
      <c r="V20" s="541">
        <v>80</v>
      </c>
      <c r="W20" s="110"/>
    </row>
    <row r="21" spans="1:23" ht="21" customHeight="1" x14ac:dyDescent="0.25">
      <c r="A21" s="586" t="s">
        <v>78</v>
      </c>
      <c r="B21" s="587"/>
      <c r="C21" s="97" t="s">
        <v>5473</v>
      </c>
      <c r="D21" s="50">
        <v>42662676</v>
      </c>
      <c r="E21" s="50" t="s">
        <v>17</v>
      </c>
      <c r="F21" s="79" t="s">
        <v>5100</v>
      </c>
      <c r="G21" s="105" t="s">
        <v>1114</v>
      </c>
      <c r="H21" s="329"/>
      <c r="I21" s="186" t="s">
        <v>25</v>
      </c>
      <c r="J21" s="55">
        <v>0.39097222222222222</v>
      </c>
      <c r="K21" s="41">
        <f t="shared" si="0"/>
        <v>0.39097222222222222</v>
      </c>
      <c r="L21" s="70">
        <v>0.45555555555555549</v>
      </c>
      <c r="M21" s="41">
        <f t="shared" si="6"/>
        <v>0.45555555555555549</v>
      </c>
      <c r="N21" s="70">
        <v>0.46111111111111108</v>
      </c>
      <c r="O21" s="41">
        <v>9</v>
      </c>
      <c r="P21" s="71">
        <v>0.53055555555555556</v>
      </c>
      <c r="Q21" s="41">
        <f t="shared" si="3"/>
        <v>0.53055555555555556</v>
      </c>
      <c r="R21" s="41">
        <v>0.54791666666666672</v>
      </c>
      <c r="S21" s="41">
        <f t="shared" si="4"/>
        <v>0.54791666666666672</v>
      </c>
      <c r="T21" s="126">
        <v>0.56180555555555556</v>
      </c>
      <c r="U21" s="72">
        <f t="shared" si="5"/>
        <v>0.56180555555555556</v>
      </c>
      <c r="V21" s="541">
        <v>120</v>
      </c>
      <c r="W21" s="110"/>
    </row>
    <row r="22" spans="1:23" ht="21" customHeight="1" x14ac:dyDescent="0.25">
      <c r="A22" s="586" t="s">
        <v>80</v>
      </c>
      <c r="B22" s="587"/>
      <c r="C22" s="148" t="s">
        <v>5474</v>
      </c>
      <c r="D22" s="50">
        <v>25844937</v>
      </c>
      <c r="E22" s="50" t="s">
        <v>17</v>
      </c>
      <c r="F22" s="79" t="s">
        <v>5100</v>
      </c>
      <c r="G22" s="105" t="s">
        <v>5475</v>
      </c>
      <c r="H22" s="329"/>
      <c r="I22" s="186" t="s">
        <v>25</v>
      </c>
      <c r="J22" s="55">
        <v>0.63402777777777775</v>
      </c>
      <c r="K22" s="41">
        <f t="shared" si="0"/>
        <v>0.63402777777777775</v>
      </c>
      <c r="L22" s="70">
        <v>0.63472222222222219</v>
      </c>
      <c r="M22" s="70">
        <f t="shared" si="6"/>
        <v>0.63472222222222219</v>
      </c>
      <c r="N22" s="70">
        <v>0.64027777777777772</v>
      </c>
      <c r="O22" s="70">
        <f t="shared" ref="O22:O49" si="7">N22+$O$61</f>
        <v>0.64027777777777772</v>
      </c>
      <c r="P22" s="70">
        <v>0.68333333333333335</v>
      </c>
      <c r="Q22" s="70">
        <f t="shared" si="3"/>
        <v>0.68333333333333335</v>
      </c>
      <c r="R22" s="70">
        <v>0.69513888888888886</v>
      </c>
      <c r="S22" s="70">
        <f t="shared" si="4"/>
        <v>0.69513888888888886</v>
      </c>
      <c r="T22" s="101">
        <v>0.70763888888888893</v>
      </c>
      <c r="U22" s="101">
        <f t="shared" si="5"/>
        <v>0.70763888888888893</v>
      </c>
      <c r="V22" s="541">
        <v>120</v>
      </c>
      <c r="W22" s="110">
        <v>40</v>
      </c>
    </row>
    <row r="23" spans="1:23" ht="21" customHeight="1" x14ac:dyDescent="0.25">
      <c r="A23" s="586" t="s">
        <v>82</v>
      </c>
      <c r="B23" s="587"/>
      <c r="C23" s="148" t="s">
        <v>5476</v>
      </c>
      <c r="D23" s="115">
        <v>77321903</v>
      </c>
      <c r="E23" s="201" t="s">
        <v>623</v>
      </c>
      <c r="F23" s="79" t="s">
        <v>5100</v>
      </c>
      <c r="G23" s="105" t="s">
        <v>5477</v>
      </c>
      <c r="H23" s="245"/>
      <c r="I23" s="245" t="s">
        <v>90</v>
      </c>
      <c r="J23" s="55">
        <v>0.41875000000000001</v>
      </c>
      <c r="K23" s="41">
        <f t="shared" si="0"/>
        <v>0.41875000000000001</v>
      </c>
      <c r="L23" s="70">
        <v>0.46527777777777779</v>
      </c>
      <c r="M23" s="41">
        <f t="shared" si="6"/>
        <v>0.46527777777777779</v>
      </c>
      <c r="N23" s="70">
        <v>0.47013888888888888</v>
      </c>
      <c r="O23" s="41">
        <f t="shared" si="7"/>
        <v>0.47013888888888888</v>
      </c>
      <c r="P23" s="71">
        <v>0.54722222222222228</v>
      </c>
      <c r="Q23" s="41">
        <f t="shared" si="3"/>
        <v>0.54722222222222228</v>
      </c>
      <c r="R23" s="41">
        <v>0.55972222222222223</v>
      </c>
      <c r="S23" s="41">
        <f t="shared" si="4"/>
        <v>0.55972222222222223</v>
      </c>
      <c r="T23" s="126">
        <v>0.57361111111111107</v>
      </c>
      <c r="U23" s="72">
        <f t="shared" si="5"/>
        <v>0.57361111111111107</v>
      </c>
      <c r="V23" s="541">
        <v>80</v>
      </c>
      <c r="W23" s="110">
        <v>30</v>
      </c>
    </row>
    <row r="24" spans="1:23" ht="21" customHeight="1" x14ac:dyDescent="0.25">
      <c r="A24" s="586" t="s">
        <v>87</v>
      </c>
      <c r="B24" s="587"/>
      <c r="C24" s="188" t="s">
        <v>5478</v>
      </c>
      <c r="D24" s="50">
        <v>10052484</v>
      </c>
      <c r="E24" s="201" t="s">
        <v>623</v>
      </c>
      <c r="F24" s="79" t="s">
        <v>1156</v>
      </c>
      <c r="G24" s="256"/>
      <c r="H24" s="256"/>
      <c r="I24" s="256" t="s">
        <v>218</v>
      </c>
      <c r="J24" s="55">
        <v>0.55347222222222225</v>
      </c>
      <c r="K24" s="41">
        <f t="shared" si="0"/>
        <v>0.55347222222222225</v>
      </c>
      <c r="L24" s="70">
        <v>0.55763888888888891</v>
      </c>
      <c r="M24" s="41">
        <f t="shared" si="6"/>
        <v>0.55763888888888891</v>
      </c>
      <c r="N24" s="70">
        <v>0.56388888888888888</v>
      </c>
      <c r="O24" s="41">
        <f t="shared" si="7"/>
        <v>0.56388888888888888</v>
      </c>
      <c r="P24" s="71">
        <v>0.61250000000000004</v>
      </c>
      <c r="Q24" s="41">
        <f t="shared" si="3"/>
        <v>0.61250000000000004</v>
      </c>
      <c r="R24" s="41">
        <v>0.64027777777777772</v>
      </c>
      <c r="S24" s="41">
        <f t="shared" si="4"/>
        <v>0.64027777777777772</v>
      </c>
      <c r="T24" s="101">
        <v>0.65694444444444444</v>
      </c>
      <c r="U24" s="101">
        <f t="shared" si="5"/>
        <v>0.65694444444444444</v>
      </c>
      <c r="V24" s="541">
        <v>80</v>
      </c>
      <c r="W24" s="110"/>
    </row>
    <row r="25" spans="1:23" s="4" customFormat="1" ht="21" customHeight="1" x14ac:dyDescent="0.25">
      <c r="A25" s="586" t="s">
        <v>91</v>
      </c>
      <c r="B25" s="587"/>
      <c r="C25" s="189" t="s">
        <v>5479</v>
      </c>
      <c r="D25" s="115">
        <v>25740931</v>
      </c>
      <c r="E25" s="195" t="s">
        <v>271</v>
      </c>
      <c r="F25" s="141" t="s">
        <v>1156</v>
      </c>
      <c r="G25" s="191"/>
      <c r="H25" s="191"/>
      <c r="I25" s="191" t="s">
        <v>4464</v>
      </c>
      <c r="J25" s="55">
        <v>0.46250000000000002</v>
      </c>
      <c r="K25" s="41">
        <f t="shared" si="0"/>
        <v>0.46250000000000002</v>
      </c>
      <c r="L25" s="70">
        <v>0.46944444444444439</v>
      </c>
      <c r="M25" s="41">
        <f t="shared" si="6"/>
        <v>0.46944444444444439</v>
      </c>
      <c r="N25" s="70">
        <v>0.47499999999999998</v>
      </c>
      <c r="O25" s="41">
        <f t="shared" si="7"/>
        <v>0.47499999999999998</v>
      </c>
      <c r="P25" s="71">
        <v>0.57152777777777775</v>
      </c>
      <c r="Q25" s="41">
        <f t="shared" si="3"/>
        <v>0.57152777777777775</v>
      </c>
      <c r="R25" s="41">
        <v>0.6</v>
      </c>
      <c r="S25" s="41">
        <f t="shared" si="4"/>
        <v>0.6</v>
      </c>
      <c r="T25" s="101">
        <v>0.6118055555555556</v>
      </c>
      <c r="U25" s="101">
        <f t="shared" si="5"/>
        <v>0.6118055555555556</v>
      </c>
      <c r="V25" s="541">
        <v>80</v>
      </c>
      <c r="W25" s="110"/>
    </row>
    <row r="26" spans="1:23" s="46" customFormat="1" ht="21" customHeight="1" x14ac:dyDescent="0.25">
      <c r="A26" s="586" t="s">
        <v>96</v>
      </c>
      <c r="B26" s="587"/>
      <c r="C26" s="189" t="s">
        <v>5480</v>
      </c>
      <c r="D26" s="50">
        <v>81011631</v>
      </c>
      <c r="E26" s="50" t="s">
        <v>17</v>
      </c>
      <c r="F26" s="79" t="s">
        <v>5100</v>
      </c>
      <c r="G26" s="96"/>
      <c r="H26" s="96"/>
      <c r="I26" s="96" t="s">
        <v>29</v>
      </c>
      <c r="J26" s="63">
        <v>0.46319444444444452</v>
      </c>
      <c r="K26" s="41">
        <f t="shared" si="0"/>
        <v>0.46319444444444452</v>
      </c>
      <c r="L26" s="70">
        <v>0.47430555555555548</v>
      </c>
      <c r="M26" s="41">
        <f t="shared" si="6"/>
        <v>0.47430555555555548</v>
      </c>
      <c r="N26" s="70">
        <v>0.48125000000000001</v>
      </c>
      <c r="O26" s="41">
        <f t="shared" si="7"/>
        <v>0.48125000000000001</v>
      </c>
      <c r="P26" s="71">
        <v>0.55902777777777779</v>
      </c>
      <c r="Q26" s="41">
        <f t="shared" si="3"/>
        <v>0.55902777777777779</v>
      </c>
      <c r="R26" s="41">
        <v>0.57222222222222219</v>
      </c>
      <c r="S26" s="41">
        <f t="shared" si="4"/>
        <v>0.57222222222222219</v>
      </c>
      <c r="T26" s="126">
        <v>0.5854166666666667</v>
      </c>
      <c r="U26" s="72">
        <f t="shared" si="5"/>
        <v>0.5854166666666667</v>
      </c>
      <c r="V26" s="541">
        <v>80</v>
      </c>
      <c r="W26" s="110"/>
    </row>
    <row r="27" spans="1:23" ht="21" customHeight="1" x14ac:dyDescent="0.25">
      <c r="A27" s="586" t="s">
        <v>98</v>
      </c>
      <c r="B27" s="587"/>
      <c r="C27" s="189" t="s">
        <v>5481</v>
      </c>
      <c r="D27" s="115">
        <v>42557256</v>
      </c>
      <c r="E27" s="195" t="s">
        <v>271</v>
      </c>
      <c r="F27" s="141" t="s">
        <v>1156</v>
      </c>
      <c r="G27" s="191"/>
      <c r="H27" s="191"/>
      <c r="I27" s="191" t="s">
        <v>4464</v>
      </c>
      <c r="J27" s="63">
        <v>0.46666666666666667</v>
      </c>
      <c r="K27" s="41">
        <f t="shared" si="0"/>
        <v>0.46666666666666667</v>
      </c>
      <c r="L27" s="70">
        <v>0.48055555555555562</v>
      </c>
      <c r="M27" s="41">
        <f t="shared" si="6"/>
        <v>0.48055555555555562</v>
      </c>
      <c r="N27" s="70">
        <v>0.49236111111111108</v>
      </c>
      <c r="O27" s="41">
        <f t="shared" si="7"/>
        <v>0.49236111111111108</v>
      </c>
      <c r="P27" s="71">
        <v>0.57013888888888886</v>
      </c>
      <c r="Q27" s="41">
        <f t="shared" si="3"/>
        <v>0.57013888888888886</v>
      </c>
      <c r="R27" s="41">
        <v>0.58472222222222225</v>
      </c>
      <c r="S27" s="41">
        <f t="shared" si="4"/>
        <v>0.58472222222222225</v>
      </c>
      <c r="T27" s="126">
        <v>0.59722222222222221</v>
      </c>
      <c r="U27" s="72">
        <f t="shared" si="5"/>
        <v>0.59722222222222221</v>
      </c>
      <c r="V27" s="541">
        <v>80</v>
      </c>
      <c r="W27" s="110"/>
    </row>
    <row r="28" spans="1:23" ht="21" customHeight="1" x14ac:dyDescent="0.25">
      <c r="A28" s="586" t="s">
        <v>102</v>
      </c>
      <c r="B28" s="587"/>
      <c r="C28" s="189" t="s">
        <v>5482</v>
      </c>
      <c r="D28" s="50">
        <v>41027432</v>
      </c>
      <c r="E28" s="21" t="s">
        <v>295</v>
      </c>
      <c r="F28" s="79" t="s">
        <v>5100</v>
      </c>
      <c r="G28" s="191"/>
      <c r="H28" s="191"/>
      <c r="I28" s="191" t="s">
        <v>4464</v>
      </c>
      <c r="J28" s="63">
        <v>0.47430555555555548</v>
      </c>
      <c r="K28" s="41">
        <f t="shared" si="0"/>
        <v>0.47430555555555548</v>
      </c>
      <c r="L28" s="70">
        <v>0.48541666666666672</v>
      </c>
      <c r="M28" s="70">
        <f t="shared" si="6"/>
        <v>0.48541666666666672</v>
      </c>
      <c r="N28" s="70">
        <v>0.49375000000000002</v>
      </c>
      <c r="O28" s="70">
        <f t="shared" si="7"/>
        <v>0.49375000000000002</v>
      </c>
      <c r="P28" s="70">
        <v>0.58472222222222225</v>
      </c>
      <c r="Q28" s="70">
        <f t="shared" si="3"/>
        <v>0.58472222222222225</v>
      </c>
      <c r="R28" s="70">
        <v>0.6118055555555556</v>
      </c>
      <c r="S28" s="70">
        <f t="shared" si="4"/>
        <v>0.6118055555555556</v>
      </c>
      <c r="T28" s="101">
        <v>0.62847222222222221</v>
      </c>
      <c r="U28" s="101">
        <f t="shared" si="5"/>
        <v>0.62847222222222221</v>
      </c>
      <c r="V28" s="541">
        <v>80</v>
      </c>
      <c r="W28" s="110"/>
    </row>
    <row r="29" spans="1:23" ht="21" customHeight="1" x14ac:dyDescent="0.25">
      <c r="A29" s="586" t="s">
        <v>106</v>
      </c>
      <c r="B29" s="587"/>
      <c r="C29" s="189" t="s">
        <v>5483</v>
      </c>
      <c r="D29" s="50">
        <v>10699913</v>
      </c>
      <c r="E29" s="21" t="s">
        <v>189</v>
      </c>
      <c r="F29" s="141" t="s">
        <v>1156</v>
      </c>
      <c r="G29" s="191"/>
      <c r="H29" s="191"/>
      <c r="I29" s="191" t="s">
        <v>4464</v>
      </c>
      <c r="J29" s="63">
        <v>0.47499999999999998</v>
      </c>
      <c r="K29" s="41">
        <f t="shared" si="0"/>
        <v>0.47499999999999998</v>
      </c>
      <c r="L29" s="70">
        <v>0.49236111111111108</v>
      </c>
      <c r="M29" s="70">
        <f t="shared" si="6"/>
        <v>0.49236111111111108</v>
      </c>
      <c r="N29" s="70">
        <v>0.5229166666666667</v>
      </c>
      <c r="O29" s="70">
        <f t="shared" si="7"/>
        <v>0.5229166666666667</v>
      </c>
      <c r="P29" s="70">
        <v>0.58333333333333337</v>
      </c>
      <c r="Q29" s="70">
        <f t="shared" si="3"/>
        <v>0.58333333333333337</v>
      </c>
      <c r="R29" s="70">
        <v>0.59722222222222221</v>
      </c>
      <c r="S29" s="70">
        <f t="shared" si="4"/>
        <v>0.59722222222222221</v>
      </c>
      <c r="T29" s="101">
        <v>0.60972222222222228</v>
      </c>
      <c r="U29" s="101">
        <f t="shared" si="5"/>
        <v>0.60972222222222228</v>
      </c>
      <c r="V29" s="541">
        <v>80</v>
      </c>
      <c r="W29" s="110"/>
    </row>
    <row r="30" spans="1:23" s="4" customFormat="1" ht="21" customHeight="1" x14ac:dyDescent="0.25">
      <c r="A30" s="586" t="s">
        <v>110</v>
      </c>
      <c r="B30" s="587"/>
      <c r="C30" s="189" t="s">
        <v>5484</v>
      </c>
      <c r="D30" s="50">
        <v>10238822</v>
      </c>
      <c r="E30" s="201" t="s">
        <v>623</v>
      </c>
      <c r="F30" s="141" t="s">
        <v>1156</v>
      </c>
      <c r="G30" s="256"/>
      <c r="H30" s="256"/>
      <c r="I30" s="256" t="s">
        <v>218</v>
      </c>
      <c r="J30" s="63">
        <v>0.48055555555555562</v>
      </c>
      <c r="K30" s="41">
        <f t="shared" si="0"/>
        <v>0.48055555555555562</v>
      </c>
      <c r="L30" s="70">
        <v>0.50347222222222221</v>
      </c>
      <c r="M30" s="41">
        <f t="shared" si="6"/>
        <v>0.50347222222222221</v>
      </c>
      <c r="N30" s="70">
        <v>0.52708333333333335</v>
      </c>
      <c r="O30" s="41">
        <f t="shared" si="7"/>
        <v>0.52708333333333335</v>
      </c>
      <c r="P30" s="71">
        <v>0.59722222222222221</v>
      </c>
      <c r="Q30" s="41">
        <f t="shared" si="3"/>
        <v>0.59722222222222221</v>
      </c>
      <c r="R30" s="41">
        <v>0.60972222222222228</v>
      </c>
      <c r="S30" s="41">
        <f t="shared" si="4"/>
        <v>0.60972222222222228</v>
      </c>
      <c r="T30" s="126">
        <v>0.62222222222222223</v>
      </c>
      <c r="U30" s="72">
        <f t="shared" si="5"/>
        <v>0.62222222222222223</v>
      </c>
      <c r="V30" s="541">
        <v>80</v>
      </c>
      <c r="W30" s="110"/>
    </row>
    <row r="31" spans="1:23" s="46" customFormat="1" ht="21" customHeight="1" x14ac:dyDescent="0.25">
      <c r="A31" s="586" t="s">
        <v>114</v>
      </c>
      <c r="B31" s="587"/>
      <c r="C31" s="189" t="s">
        <v>5485</v>
      </c>
      <c r="D31" s="50">
        <v>76778460</v>
      </c>
      <c r="E31" s="174" t="s">
        <v>138</v>
      </c>
      <c r="F31" s="79" t="s">
        <v>5100</v>
      </c>
      <c r="G31" s="256"/>
      <c r="H31" s="256"/>
      <c r="I31" s="256" t="s">
        <v>4498</v>
      </c>
      <c r="J31" s="63">
        <v>0.54027777777777775</v>
      </c>
      <c r="K31" s="41">
        <f t="shared" si="0"/>
        <v>0.54027777777777775</v>
      </c>
      <c r="L31" s="70">
        <v>0.54652777777777772</v>
      </c>
      <c r="M31" s="41">
        <f t="shared" si="6"/>
        <v>0.54652777777777772</v>
      </c>
      <c r="N31" s="70">
        <v>0.5541666666666667</v>
      </c>
      <c r="O31" s="41">
        <f t="shared" si="7"/>
        <v>0.5541666666666667</v>
      </c>
      <c r="P31" s="71">
        <v>0.6</v>
      </c>
      <c r="Q31" s="41">
        <f t="shared" si="3"/>
        <v>0.6</v>
      </c>
      <c r="R31" s="41">
        <v>0.62847222222222221</v>
      </c>
      <c r="S31" s="41">
        <f t="shared" si="4"/>
        <v>0.62847222222222221</v>
      </c>
      <c r="T31" s="101">
        <v>0.64027777777777772</v>
      </c>
      <c r="U31" s="101">
        <f t="shared" si="5"/>
        <v>0.64027777777777772</v>
      </c>
      <c r="V31" s="541">
        <v>80</v>
      </c>
      <c r="W31" s="110"/>
    </row>
    <row r="32" spans="1:23" ht="21" customHeight="1" x14ac:dyDescent="0.25">
      <c r="A32" s="586" t="s">
        <v>118</v>
      </c>
      <c r="B32" s="587"/>
      <c r="C32" s="189" t="s">
        <v>5486</v>
      </c>
      <c r="D32" s="50">
        <v>76579004</v>
      </c>
      <c r="E32" s="21" t="s">
        <v>361</v>
      </c>
      <c r="F32" s="141" t="s">
        <v>1156</v>
      </c>
      <c r="G32" s="191"/>
      <c r="H32" s="191"/>
      <c r="I32" s="191" t="s">
        <v>4464</v>
      </c>
      <c r="J32" s="63">
        <v>0.54722222222222228</v>
      </c>
      <c r="K32" s="41">
        <f t="shared" si="0"/>
        <v>0.54722222222222228</v>
      </c>
      <c r="L32" s="70">
        <v>0.55208333333333337</v>
      </c>
      <c r="M32" s="41">
        <f t="shared" si="6"/>
        <v>0.55208333333333337</v>
      </c>
      <c r="N32" s="70">
        <v>0.55833333333333335</v>
      </c>
      <c r="O32" s="41">
        <f t="shared" si="7"/>
        <v>0.55833333333333335</v>
      </c>
      <c r="P32" s="71">
        <v>0.6069444444444444</v>
      </c>
      <c r="Q32" s="41">
        <f t="shared" si="3"/>
        <v>0.6069444444444444</v>
      </c>
      <c r="R32" s="70">
        <v>0.62430555555555556</v>
      </c>
      <c r="S32" s="70">
        <f t="shared" si="4"/>
        <v>0.62430555555555556</v>
      </c>
      <c r="T32" s="126">
        <v>0.63749999999999996</v>
      </c>
      <c r="U32" s="72">
        <f t="shared" si="5"/>
        <v>0.63749999999999996</v>
      </c>
      <c r="V32" s="541">
        <v>80</v>
      </c>
      <c r="W32" s="110"/>
    </row>
    <row r="33" spans="1:23" ht="21" customHeight="1" x14ac:dyDescent="0.25">
      <c r="A33" s="586" t="s">
        <v>126</v>
      </c>
      <c r="B33" s="587"/>
      <c r="C33" s="189" t="s">
        <v>5487</v>
      </c>
      <c r="D33" s="50">
        <v>70344696</v>
      </c>
      <c r="E33" s="201" t="s">
        <v>623</v>
      </c>
      <c r="F33" s="141" t="s">
        <v>1156</v>
      </c>
      <c r="G33" s="245" t="s">
        <v>116</v>
      </c>
      <c r="H33" s="256"/>
      <c r="I33" s="256" t="s">
        <v>218</v>
      </c>
      <c r="J33" s="63">
        <v>0.55694444444444446</v>
      </c>
      <c r="K33" s="41">
        <f t="shared" si="0"/>
        <v>0.55694444444444446</v>
      </c>
      <c r="L33" s="70">
        <v>0.5625</v>
      </c>
      <c r="M33" s="70">
        <f t="shared" si="6"/>
        <v>0.5625</v>
      </c>
      <c r="N33" s="70">
        <v>0.57152777777777775</v>
      </c>
      <c r="O33" s="70">
        <f t="shared" si="7"/>
        <v>0.57152777777777775</v>
      </c>
      <c r="P33" s="70">
        <v>0.625</v>
      </c>
      <c r="Q33" s="70">
        <f t="shared" si="3"/>
        <v>0.625</v>
      </c>
      <c r="R33" s="41">
        <v>0.63680555555555551</v>
      </c>
      <c r="S33" s="41">
        <f t="shared" si="4"/>
        <v>0.63680555555555551</v>
      </c>
      <c r="T33" s="101">
        <v>0.64930555555555558</v>
      </c>
      <c r="U33" s="101">
        <f t="shared" si="5"/>
        <v>0.64930555555555558</v>
      </c>
      <c r="V33" s="541">
        <v>80</v>
      </c>
      <c r="W33" s="110"/>
    </row>
    <row r="34" spans="1:23" ht="21" customHeight="1" x14ac:dyDescent="0.25">
      <c r="A34" s="586" t="s">
        <v>130</v>
      </c>
      <c r="B34" s="587"/>
      <c r="C34" s="97" t="s">
        <v>5488</v>
      </c>
      <c r="D34" s="50">
        <v>42946277</v>
      </c>
      <c r="E34" s="201" t="s">
        <v>623</v>
      </c>
      <c r="F34" s="79" t="s">
        <v>5100</v>
      </c>
      <c r="G34" s="242" t="s">
        <v>5489</v>
      </c>
      <c r="H34" s="106"/>
      <c r="I34" s="50" t="s">
        <v>3313</v>
      </c>
      <c r="J34" s="63">
        <v>0.56874999999999998</v>
      </c>
      <c r="K34" s="41">
        <f t="shared" si="0"/>
        <v>0.56874999999999998</v>
      </c>
      <c r="L34" s="70">
        <v>0.5708333333333333</v>
      </c>
      <c r="M34" s="70">
        <f t="shared" si="6"/>
        <v>0.5708333333333333</v>
      </c>
      <c r="N34" s="70">
        <v>0.57847222222222228</v>
      </c>
      <c r="O34" s="70">
        <f t="shared" si="7"/>
        <v>0.57847222222222228</v>
      </c>
      <c r="P34" s="70">
        <v>0.62638888888888888</v>
      </c>
      <c r="Q34" s="70">
        <f t="shared" si="3"/>
        <v>0.62638888888888888</v>
      </c>
      <c r="R34" s="41">
        <v>0.63958333333333328</v>
      </c>
      <c r="S34" s="41">
        <f t="shared" si="4"/>
        <v>0.63958333333333328</v>
      </c>
      <c r="T34" s="101">
        <v>0.65138888888888891</v>
      </c>
      <c r="U34" s="101">
        <f t="shared" si="5"/>
        <v>0.65138888888888891</v>
      </c>
      <c r="V34" s="541">
        <v>80</v>
      </c>
      <c r="W34" s="110"/>
    </row>
    <row r="35" spans="1:23" ht="21" customHeight="1" x14ac:dyDescent="0.3">
      <c r="A35" s="586" t="s">
        <v>237</v>
      </c>
      <c r="B35" s="587"/>
      <c r="C35" s="97" t="s">
        <v>5490</v>
      </c>
      <c r="D35" s="153">
        <v>42799278</v>
      </c>
      <c r="E35" s="21" t="s">
        <v>2576</v>
      </c>
      <c r="F35" s="79" t="s">
        <v>5100</v>
      </c>
      <c r="G35" s="231"/>
      <c r="H35" s="96"/>
      <c r="I35" s="96" t="s">
        <v>190</v>
      </c>
      <c r="J35" s="55">
        <v>0.66666666666666663</v>
      </c>
      <c r="K35" s="41">
        <f t="shared" si="0"/>
        <v>0.66666666666666663</v>
      </c>
      <c r="L35" s="70">
        <v>0.67013888888888884</v>
      </c>
      <c r="M35" s="41">
        <f t="shared" si="6"/>
        <v>0.67013888888888884</v>
      </c>
      <c r="N35" s="70">
        <v>0.67708333333333337</v>
      </c>
      <c r="O35" s="41">
        <f t="shared" si="7"/>
        <v>0.67708333333333337</v>
      </c>
      <c r="P35" s="71">
        <v>0.72083333333333333</v>
      </c>
      <c r="Q35" s="41">
        <f t="shared" si="3"/>
        <v>0.72083333333333333</v>
      </c>
      <c r="R35" s="70">
        <v>0.73263888888888884</v>
      </c>
      <c r="S35" s="70">
        <f t="shared" si="4"/>
        <v>0.73263888888888884</v>
      </c>
      <c r="T35" s="101">
        <v>0.74722222222222223</v>
      </c>
      <c r="U35" s="101">
        <f t="shared" si="5"/>
        <v>0.74722222222222223</v>
      </c>
      <c r="V35" s="544">
        <v>80</v>
      </c>
      <c r="W35" s="125"/>
    </row>
    <row r="36" spans="1:23" ht="21" customHeight="1" x14ac:dyDescent="0.25">
      <c r="A36" s="586" t="s">
        <v>136</v>
      </c>
      <c r="B36" s="587"/>
      <c r="C36" s="97" t="s">
        <v>5491</v>
      </c>
      <c r="D36" s="50">
        <v>44633211</v>
      </c>
      <c r="E36" s="50" t="s">
        <v>271</v>
      </c>
      <c r="F36" s="79" t="s">
        <v>5100</v>
      </c>
      <c r="G36" s="105"/>
      <c r="H36" s="180"/>
      <c r="I36" s="105" t="s">
        <v>4464</v>
      </c>
      <c r="J36" s="55">
        <v>0.57847222222222228</v>
      </c>
      <c r="K36" s="41">
        <f t="shared" si="0"/>
        <v>0.57847222222222228</v>
      </c>
      <c r="L36" s="70">
        <v>0.57986111111111116</v>
      </c>
      <c r="M36" s="70">
        <f t="shared" si="6"/>
        <v>0.57986111111111116</v>
      </c>
      <c r="N36" s="70">
        <v>0.58680555555555558</v>
      </c>
      <c r="O36" s="70">
        <f t="shared" si="7"/>
        <v>0.58680555555555558</v>
      </c>
      <c r="P36" s="70">
        <v>0.63402777777777775</v>
      </c>
      <c r="Q36" s="70">
        <f t="shared" si="3"/>
        <v>0.63402777777777775</v>
      </c>
      <c r="R36" s="70">
        <v>0.65138888888888891</v>
      </c>
      <c r="S36" s="70">
        <f t="shared" si="4"/>
        <v>0.65138888888888891</v>
      </c>
      <c r="T36" s="101">
        <v>0.66388888888888886</v>
      </c>
      <c r="U36" s="101">
        <f t="shared" si="5"/>
        <v>0.66388888888888886</v>
      </c>
      <c r="V36" s="541">
        <v>80</v>
      </c>
      <c r="W36" s="110"/>
    </row>
    <row r="37" spans="1:23" s="46" customFormat="1" ht="21" customHeight="1" x14ac:dyDescent="0.25">
      <c r="A37" s="600"/>
      <c r="B37" s="587"/>
      <c r="C37" s="104" t="s">
        <v>3514</v>
      </c>
      <c r="D37" s="88">
        <v>73125327</v>
      </c>
      <c r="E37" s="88" t="s">
        <v>138</v>
      </c>
      <c r="F37" s="80" t="s">
        <v>5100</v>
      </c>
      <c r="G37" s="88" t="s">
        <v>5492</v>
      </c>
      <c r="H37" s="566"/>
      <c r="I37" s="88" t="s">
        <v>1632</v>
      </c>
      <c r="J37" s="161">
        <v>0.59166666666666667</v>
      </c>
      <c r="K37" s="15">
        <f t="shared" si="0"/>
        <v>0.59166666666666667</v>
      </c>
      <c r="L37" s="16">
        <v>0.59375</v>
      </c>
      <c r="M37" s="16">
        <f t="shared" si="6"/>
        <v>0.59375</v>
      </c>
      <c r="N37" s="16">
        <v>0.60277777777777775</v>
      </c>
      <c r="O37" s="16">
        <f t="shared" si="7"/>
        <v>0.60277777777777775</v>
      </c>
      <c r="P37" s="16">
        <v>0.64652777777777781</v>
      </c>
      <c r="Q37" s="16">
        <f t="shared" si="3"/>
        <v>0.64652777777777781</v>
      </c>
      <c r="R37" s="16">
        <v>0.66805555555555551</v>
      </c>
      <c r="S37" s="16">
        <f t="shared" si="4"/>
        <v>0.66805555555555551</v>
      </c>
      <c r="T37" s="16">
        <v>0.68194444444444446</v>
      </c>
      <c r="U37" s="16">
        <f t="shared" si="5"/>
        <v>0.68194444444444446</v>
      </c>
      <c r="V37" s="541">
        <v>90</v>
      </c>
      <c r="W37" s="110"/>
    </row>
    <row r="38" spans="1:23" ht="21" customHeight="1" x14ac:dyDescent="0.25">
      <c r="A38" s="586" t="s">
        <v>240</v>
      </c>
      <c r="B38" s="587"/>
      <c r="C38" s="97" t="s">
        <v>5493</v>
      </c>
      <c r="D38" s="153">
        <v>60015301</v>
      </c>
      <c r="E38" s="174" t="s">
        <v>138</v>
      </c>
      <c r="F38" s="79" t="s">
        <v>5100</v>
      </c>
      <c r="G38" s="256"/>
      <c r="H38" s="256"/>
      <c r="I38" s="256" t="s">
        <v>4498</v>
      </c>
      <c r="J38" s="55">
        <v>0.61458333333333337</v>
      </c>
      <c r="K38" s="41">
        <f t="shared" si="0"/>
        <v>0.61458333333333337</v>
      </c>
      <c r="L38" s="70">
        <v>0.61527777777777781</v>
      </c>
      <c r="M38" s="70">
        <f t="shared" si="6"/>
        <v>0.61527777777777781</v>
      </c>
      <c r="N38" s="70">
        <v>0.62013888888888891</v>
      </c>
      <c r="O38" s="70">
        <f t="shared" si="7"/>
        <v>0.62013888888888891</v>
      </c>
      <c r="P38" s="70">
        <v>0.67152777777777772</v>
      </c>
      <c r="Q38" s="70">
        <f t="shared" si="3"/>
        <v>0.67152777777777772</v>
      </c>
      <c r="R38" s="70">
        <v>0.68402777777777779</v>
      </c>
      <c r="S38" s="70">
        <f t="shared" si="4"/>
        <v>0.68402777777777779</v>
      </c>
      <c r="T38" s="101">
        <v>0.6958333333333333</v>
      </c>
      <c r="U38" s="101">
        <f t="shared" si="5"/>
        <v>0.6958333333333333</v>
      </c>
      <c r="V38" s="541">
        <v>80</v>
      </c>
      <c r="W38" s="110"/>
    </row>
    <row r="39" spans="1:23" s="46" customFormat="1" ht="21" customHeight="1" x14ac:dyDescent="0.25">
      <c r="A39" s="586" t="s">
        <v>454</v>
      </c>
      <c r="B39" s="587"/>
      <c r="C39" s="148" t="s">
        <v>5494</v>
      </c>
      <c r="D39" s="50">
        <v>74050285</v>
      </c>
      <c r="E39" s="50" t="s">
        <v>17</v>
      </c>
      <c r="F39" s="79" t="s">
        <v>5100</v>
      </c>
      <c r="G39" s="105" t="s">
        <v>5367</v>
      </c>
      <c r="H39" s="87"/>
      <c r="I39" s="87" t="s">
        <v>498</v>
      </c>
      <c r="J39" s="55">
        <v>0.61736111111111114</v>
      </c>
      <c r="K39" s="41">
        <f t="shared" si="0"/>
        <v>0.61736111111111114</v>
      </c>
      <c r="L39" s="70">
        <v>0.61944444444444446</v>
      </c>
      <c r="M39" s="70">
        <f t="shared" si="6"/>
        <v>0.61944444444444446</v>
      </c>
      <c r="N39" s="70">
        <v>0.6333333333333333</v>
      </c>
      <c r="O39" s="70">
        <f t="shared" si="7"/>
        <v>0.6333333333333333</v>
      </c>
      <c r="P39" s="70">
        <v>0.67847222222222225</v>
      </c>
      <c r="Q39" s="70">
        <f t="shared" si="3"/>
        <v>0.67847222222222225</v>
      </c>
      <c r="R39" s="70">
        <v>0.69027777777777777</v>
      </c>
      <c r="S39" s="70">
        <f t="shared" si="4"/>
        <v>0.69027777777777777</v>
      </c>
      <c r="T39" s="101">
        <v>0.70347222222222228</v>
      </c>
      <c r="U39" s="101">
        <f t="shared" si="5"/>
        <v>0.70347222222222228</v>
      </c>
      <c r="V39" s="541">
        <v>80</v>
      </c>
      <c r="W39" s="110">
        <v>40</v>
      </c>
    </row>
    <row r="40" spans="1:23" ht="21" customHeight="1" x14ac:dyDescent="0.25">
      <c r="A40" s="586" t="s">
        <v>244</v>
      </c>
      <c r="B40" s="587"/>
      <c r="C40" s="97" t="s">
        <v>5495</v>
      </c>
      <c r="D40" s="50">
        <v>25707661</v>
      </c>
      <c r="E40" s="201" t="s">
        <v>623</v>
      </c>
      <c r="F40" s="141" t="s">
        <v>1156</v>
      </c>
      <c r="G40" s="191"/>
      <c r="H40" s="191"/>
      <c r="I40" s="191" t="s">
        <v>4464</v>
      </c>
      <c r="J40" s="55">
        <v>0.62430555555555556</v>
      </c>
      <c r="K40" s="41">
        <f t="shared" si="0"/>
        <v>0.62430555555555556</v>
      </c>
      <c r="L40" s="70">
        <v>0.64027777777777772</v>
      </c>
      <c r="M40" s="70">
        <f t="shared" si="6"/>
        <v>0.64027777777777772</v>
      </c>
      <c r="N40" s="70">
        <v>0.64652777777777781</v>
      </c>
      <c r="O40" s="70">
        <f t="shared" si="7"/>
        <v>0.64652777777777781</v>
      </c>
      <c r="P40" s="70">
        <v>0.68958333333333333</v>
      </c>
      <c r="Q40" s="70">
        <f t="shared" si="3"/>
        <v>0.68958333333333333</v>
      </c>
      <c r="R40" s="70">
        <v>0.70347222222222228</v>
      </c>
      <c r="S40" s="70">
        <f t="shared" si="4"/>
        <v>0.70347222222222228</v>
      </c>
      <c r="T40" s="101">
        <v>0.71527777777777779</v>
      </c>
      <c r="U40" s="101">
        <f t="shared" si="5"/>
        <v>0.71527777777777779</v>
      </c>
      <c r="V40" s="541">
        <v>80</v>
      </c>
      <c r="W40" s="110"/>
    </row>
    <row r="41" spans="1:23" ht="21" customHeight="1" x14ac:dyDescent="0.25">
      <c r="A41" s="586" t="s">
        <v>245</v>
      </c>
      <c r="B41" s="587"/>
      <c r="C41" s="97" t="s">
        <v>5496</v>
      </c>
      <c r="D41" s="50">
        <v>25527192</v>
      </c>
      <c r="E41" s="50" t="s">
        <v>271</v>
      </c>
      <c r="F41" s="141" t="s">
        <v>1156</v>
      </c>
      <c r="G41" s="105"/>
      <c r="H41" s="356" t="s">
        <v>835</v>
      </c>
      <c r="I41" s="105" t="s">
        <v>4464</v>
      </c>
      <c r="J41" s="55">
        <v>0.62569444444444444</v>
      </c>
      <c r="K41" s="41">
        <f t="shared" si="0"/>
        <v>0.62569444444444444</v>
      </c>
      <c r="L41" s="70">
        <v>0.64166666666666672</v>
      </c>
      <c r="M41" s="41">
        <f t="shared" si="6"/>
        <v>0.64166666666666672</v>
      </c>
      <c r="N41" s="70">
        <v>0.64861111111111114</v>
      </c>
      <c r="O41" s="41">
        <f t="shared" si="7"/>
        <v>0.64861111111111114</v>
      </c>
      <c r="P41" s="71">
        <v>0.69236111111111109</v>
      </c>
      <c r="Q41" s="41">
        <f t="shared" si="3"/>
        <v>0.69236111111111109</v>
      </c>
      <c r="R41" s="41">
        <v>0.70694444444444449</v>
      </c>
      <c r="S41" s="41">
        <f t="shared" si="4"/>
        <v>0.70694444444444449</v>
      </c>
      <c r="T41" s="126">
        <v>0.71736111111111112</v>
      </c>
      <c r="U41" s="72">
        <f t="shared" si="5"/>
        <v>0.71736111111111112</v>
      </c>
      <c r="V41" s="541">
        <v>80</v>
      </c>
      <c r="W41" s="110"/>
    </row>
    <row r="42" spans="1:23" ht="21" customHeight="1" x14ac:dyDescent="0.25">
      <c r="A42" s="586" t="s">
        <v>246</v>
      </c>
      <c r="B42" s="587"/>
      <c r="C42" s="97" t="s">
        <v>5497</v>
      </c>
      <c r="D42" s="50">
        <v>6075326</v>
      </c>
      <c r="E42" s="21" t="s">
        <v>189</v>
      </c>
      <c r="F42" s="141" t="s">
        <v>1156</v>
      </c>
      <c r="G42" s="105" t="s">
        <v>5498</v>
      </c>
      <c r="H42" s="356" t="s">
        <v>835</v>
      </c>
      <c r="I42" s="50" t="s">
        <v>1454</v>
      </c>
      <c r="J42" s="70">
        <v>0.6381944444444444</v>
      </c>
      <c r="K42" s="70">
        <f t="shared" si="0"/>
        <v>0.6381944444444444</v>
      </c>
      <c r="L42" s="70">
        <v>0.64444444444444449</v>
      </c>
      <c r="M42" s="70">
        <f t="shared" si="6"/>
        <v>0.64444444444444449</v>
      </c>
      <c r="N42" s="70">
        <v>0.65138888888888891</v>
      </c>
      <c r="O42" s="70">
        <f t="shared" si="7"/>
        <v>0.65138888888888891</v>
      </c>
      <c r="P42" s="70">
        <v>0.69722222222222219</v>
      </c>
      <c r="Q42" s="70">
        <f t="shared" si="3"/>
        <v>0.69722222222222219</v>
      </c>
      <c r="R42" s="70">
        <v>0.70833333333333337</v>
      </c>
      <c r="S42" s="70">
        <f t="shared" si="4"/>
        <v>0.70833333333333337</v>
      </c>
      <c r="T42" s="101">
        <v>0.72083333333333333</v>
      </c>
      <c r="U42" s="101">
        <f t="shared" si="5"/>
        <v>0.72083333333333333</v>
      </c>
      <c r="V42" s="541"/>
      <c r="W42" s="110"/>
    </row>
    <row r="43" spans="1:23" ht="21" customHeight="1" x14ac:dyDescent="0.25">
      <c r="A43" s="586" t="s">
        <v>250</v>
      </c>
      <c r="B43" s="587"/>
      <c r="C43" s="97" t="s">
        <v>5499</v>
      </c>
      <c r="D43" s="50">
        <v>42898799</v>
      </c>
      <c r="E43" s="50" t="s">
        <v>17</v>
      </c>
      <c r="F43" s="79" t="s">
        <v>5100</v>
      </c>
      <c r="G43" s="242" t="s">
        <v>116</v>
      </c>
      <c r="H43" s="182"/>
      <c r="I43" s="50" t="s">
        <v>117</v>
      </c>
      <c r="J43" s="55">
        <v>0.65</v>
      </c>
      <c r="K43" s="41">
        <f t="shared" si="0"/>
        <v>0.65</v>
      </c>
      <c r="L43" s="70">
        <v>0.65138888888888891</v>
      </c>
      <c r="M43" s="70">
        <f t="shared" si="6"/>
        <v>0.65138888888888891</v>
      </c>
      <c r="N43" s="70">
        <v>0.65694444444444444</v>
      </c>
      <c r="O43" s="70">
        <f t="shared" si="7"/>
        <v>0.65694444444444444</v>
      </c>
      <c r="P43" s="70">
        <v>0.70277777777777772</v>
      </c>
      <c r="Q43" s="70">
        <f t="shared" si="3"/>
        <v>0.70277777777777772</v>
      </c>
      <c r="R43" s="70">
        <v>0.71527777777777779</v>
      </c>
      <c r="S43" s="70">
        <f t="shared" si="4"/>
        <v>0.71527777777777779</v>
      </c>
      <c r="T43" s="101">
        <v>0.72777777777777775</v>
      </c>
      <c r="U43" s="101">
        <f t="shared" si="5"/>
        <v>0.72777777777777775</v>
      </c>
      <c r="V43" s="541">
        <v>80</v>
      </c>
      <c r="W43" s="110"/>
    </row>
    <row r="44" spans="1:23" ht="21" customHeight="1" x14ac:dyDescent="0.25">
      <c r="A44" s="586" t="s">
        <v>254</v>
      </c>
      <c r="B44" s="587"/>
      <c r="C44" s="97" t="s">
        <v>5500</v>
      </c>
      <c r="D44" s="50">
        <v>75464711</v>
      </c>
      <c r="E44" s="201" t="s">
        <v>623</v>
      </c>
      <c r="F44" s="141" t="s">
        <v>1156</v>
      </c>
      <c r="G44" s="105" t="s">
        <v>42</v>
      </c>
      <c r="H44" s="245"/>
      <c r="I44" s="245" t="s">
        <v>95</v>
      </c>
      <c r="J44" s="55">
        <v>0.65486111111111112</v>
      </c>
      <c r="K44" s="41">
        <f t="shared" si="0"/>
        <v>0.65486111111111112</v>
      </c>
      <c r="L44" s="70">
        <v>0.65625</v>
      </c>
      <c r="M44" s="41">
        <f t="shared" si="6"/>
        <v>0.65625</v>
      </c>
      <c r="N44" s="70">
        <v>0.6645833333333333</v>
      </c>
      <c r="O44" s="41">
        <f t="shared" si="7"/>
        <v>0.6645833333333333</v>
      </c>
      <c r="P44" s="71">
        <v>0.70902777777777781</v>
      </c>
      <c r="Q44" s="41">
        <f t="shared" si="3"/>
        <v>0.70902777777777781</v>
      </c>
      <c r="R44" s="41">
        <v>0.72083333333333333</v>
      </c>
      <c r="S44" s="41">
        <f t="shared" si="4"/>
        <v>0.72083333333333333</v>
      </c>
      <c r="T44" s="101">
        <v>0.73263888888888884</v>
      </c>
      <c r="U44" s="101">
        <f t="shared" si="5"/>
        <v>0.73263888888888884</v>
      </c>
      <c r="V44" s="541">
        <v>80</v>
      </c>
      <c r="W44" s="110"/>
    </row>
    <row r="45" spans="1:23" ht="21" customHeight="1" x14ac:dyDescent="0.25">
      <c r="A45" s="586" t="s">
        <v>256</v>
      </c>
      <c r="B45" s="587"/>
      <c r="C45" s="97" t="s">
        <v>5501</v>
      </c>
      <c r="D45" s="50">
        <v>9078405</v>
      </c>
      <c r="E45" s="50" t="s">
        <v>17</v>
      </c>
      <c r="F45" s="141" t="s">
        <v>1156</v>
      </c>
      <c r="G45" s="242" t="s">
        <v>226</v>
      </c>
      <c r="H45" s="182"/>
      <c r="I45" s="50" t="s">
        <v>5407</v>
      </c>
      <c r="J45" s="55">
        <v>0.66249999999999998</v>
      </c>
      <c r="K45" s="41">
        <f t="shared" si="0"/>
        <v>0.66249999999999998</v>
      </c>
      <c r="L45" s="70">
        <v>0.66388888888888886</v>
      </c>
      <c r="M45" s="41">
        <f t="shared" si="6"/>
        <v>0.66388888888888886</v>
      </c>
      <c r="N45" s="70">
        <v>0.67013888888888884</v>
      </c>
      <c r="O45" s="41">
        <f t="shared" si="7"/>
        <v>0.67013888888888884</v>
      </c>
      <c r="P45" s="71">
        <v>0.71736111111111112</v>
      </c>
      <c r="Q45" s="41">
        <f t="shared" si="3"/>
        <v>0.71736111111111112</v>
      </c>
      <c r="R45" s="41">
        <v>0.72916666666666663</v>
      </c>
      <c r="S45" s="41">
        <f t="shared" si="4"/>
        <v>0.72916666666666663</v>
      </c>
      <c r="T45" s="101">
        <v>0.74097222222222225</v>
      </c>
      <c r="U45" s="101">
        <f t="shared" si="5"/>
        <v>0.74097222222222225</v>
      </c>
      <c r="V45" s="541">
        <v>90</v>
      </c>
      <c r="W45" s="110"/>
    </row>
    <row r="46" spans="1:23" ht="21" customHeight="1" x14ac:dyDescent="0.25">
      <c r="A46" s="586" t="s">
        <v>260</v>
      </c>
      <c r="B46" s="587"/>
      <c r="C46" s="97" t="s">
        <v>5502</v>
      </c>
      <c r="D46" s="50">
        <v>43635403</v>
      </c>
      <c r="E46" s="50" t="s">
        <v>271</v>
      </c>
      <c r="F46" s="79" t="s">
        <v>5100</v>
      </c>
      <c r="G46" s="50"/>
      <c r="H46" s="182"/>
      <c r="I46" s="50" t="s">
        <v>5503</v>
      </c>
      <c r="J46" s="55">
        <v>0.67361111111111116</v>
      </c>
      <c r="K46" s="41">
        <f t="shared" si="0"/>
        <v>0.67361111111111116</v>
      </c>
      <c r="L46" s="70">
        <v>0.6743055555555556</v>
      </c>
      <c r="M46" s="41">
        <f t="shared" si="6"/>
        <v>0.6743055555555556</v>
      </c>
      <c r="N46" s="70">
        <v>0.6791666666666667</v>
      </c>
      <c r="O46" s="41">
        <f t="shared" si="7"/>
        <v>0.6791666666666667</v>
      </c>
      <c r="P46" s="71">
        <v>0.72916666666666663</v>
      </c>
      <c r="Q46" s="41">
        <f t="shared" si="3"/>
        <v>0.72916666666666663</v>
      </c>
      <c r="R46" s="41">
        <v>0.7416666666666667</v>
      </c>
      <c r="S46" s="41">
        <f t="shared" si="4"/>
        <v>0.7416666666666667</v>
      </c>
      <c r="T46" s="101">
        <v>0.75347222222222221</v>
      </c>
      <c r="U46" s="101">
        <f t="shared" si="5"/>
        <v>0.75347222222222221</v>
      </c>
      <c r="V46" s="541">
        <v>80</v>
      </c>
      <c r="W46" s="110"/>
    </row>
    <row r="47" spans="1:23" ht="21" customHeight="1" x14ac:dyDescent="0.25">
      <c r="A47" s="586" t="s">
        <v>263</v>
      </c>
      <c r="B47" s="587"/>
      <c r="C47" s="148" t="s">
        <v>5504</v>
      </c>
      <c r="D47" s="50">
        <v>10874820</v>
      </c>
      <c r="E47" s="174" t="s">
        <v>138</v>
      </c>
      <c r="F47" s="79" t="s">
        <v>5100</v>
      </c>
      <c r="G47" s="105" t="s">
        <v>5323</v>
      </c>
      <c r="H47" s="182"/>
      <c r="I47" s="50" t="s">
        <v>3923</v>
      </c>
      <c r="J47" s="55">
        <v>0.67500000000000004</v>
      </c>
      <c r="K47" s="41">
        <f t="shared" si="0"/>
        <v>0.67500000000000004</v>
      </c>
      <c r="L47" s="70">
        <v>0.68263888888888891</v>
      </c>
      <c r="M47" s="70">
        <f t="shared" si="6"/>
        <v>0.68263888888888891</v>
      </c>
      <c r="N47" s="70">
        <v>0.6875</v>
      </c>
      <c r="O47" s="70">
        <f t="shared" si="7"/>
        <v>0.6875</v>
      </c>
      <c r="P47" s="70">
        <v>0.7416666666666667</v>
      </c>
      <c r="Q47" s="70">
        <f t="shared" si="3"/>
        <v>0.7416666666666667</v>
      </c>
      <c r="R47" s="41">
        <v>0.75416666666666665</v>
      </c>
      <c r="S47" s="41">
        <f t="shared" si="4"/>
        <v>0.75416666666666665</v>
      </c>
      <c r="T47" s="101">
        <v>0.76597222222222228</v>
      </c>
      <c r="U47" s="101">
        <f t="shared" si="5"/>
        <v>0.76597222222222228</v>
      </c>
      <c r="V47" s="541">
        <v>80</v>
      </c>
      <c r="W47" s="110"/>
    </row>
    <row r="48" spans="1:23" ht="21" customHeight="1" x14ac:dyDescent="0.25">
      <c r="A48" s="586" t="s">
        <v>265</v>
      </c>
      <c r="B48" s="587"/>
      <c r="C48" s="97" t="s">
        <v>3893</v>
      </c>
      <c r="D48" s="50">
        <v>47005132</v>
      </c>
      <c r="E48" s="50" t="s">
        <v>17</v>
      </c>
      <c r="F48" s="141" t="s">
        <v>1156</v>
      </c>
      <c r="G48" s="242" t="s">
        <v>116</v>
      </c>
      <c r="H48" s="186"/>
      <c r="I48" s="186" t="s">
        <v>25</v>
      </c>
      <c r="J48" s="55">
        <v>0.67638888888888893</v>
      </c>
      <c r="K48" s="41">
        <f t="shared" si="0"/>
        <v>0.67638888888888893</v>
      </c>
      <c r="L48" s="70">
        <v>0.67847222222222225</v>
      </c>
      <c r="M48" s="70">
        <f t="shared" si="6"/>
        <v>0.67847222222222225</v>
      </c>
      <c r="N48" s="70">
        <v>0.68333333333333335</v>
      </c>
      <c r="O48" s="70">
        <f t="shared" si="7"/>
        <v>0.68333333333333335</v>
      </c>
      <c r="P48" s="70">
        <v>0.73263888888888884</v>
      </c>
      <c r="Q48" s="70">
        <f t="shared" si="3"/>
        <v>0.73263888888888884</v>
      </c>
      <c r="R48" s="41">
        <v>0.74652777777777779</v>
      </c>
      <c r="S48" s="41">
        <f t="shared" si="4"/>
        <v>0.74652777777777779</v>
      </c>
      <c r="T48" s="101">
        <v>0.76180555555555551</v>
      </c>
      <c r="U48" s="101">
        <f t="shared" si="5"/>
        <v>0.76180555555555551</v>
      </c>
      <c r="V48" s="541">
        <v>120</v>
      </c>
      <c r="W48" s="110"/>
    </row>
    <row r="49" spans="1:23" ht="21" customHeight="1" x14ac:dyDescent="0.25">
      <c r="A49" s="586" t="s">
        <v>267</v>
      </c>
      <c r="B49" s="587"/>
      <c r="C49" s="97" t="s">
        <v>5505</v>
      </c>
      <c r="D49" s="50">
        <v>10732607</v>
      </c>
      <c r="E49" s="50" t="s">
        <v>271</v>
      </c>
      <c r="F49" s="79" t="s">
        <v>5100</v>
      </c>
      <c r="G49" s="105" t="s">
        <v>5438</v>
      </c>
      <c r="H49" s="182"/>
      <c r="I49" s="50" t="s">
        <v>5407</v>
      </c>
      <c r="J49" s="55">
        <v>0.68055555555555558</v>
      </c>
      <c r="K49" s="41">
        <f t="shared" si="0"/>
        <v>0.68055555555555558</v>
      </c>
      <c r="L49" s="70">
        <v>0.68888888888888888</v>
      </c>
      <c r="M49" s="41">
        <f t="shared" si="6"/>
        <v>0.68888888888888888</v>
      </c>
      <c r="N49" s="70">
        <v>0.69374999999999998</v>
      </c>
      <c r="O49" s="41">
        <f t="shared" si="7"/>
        <v>0.69374999999999998</v>
      </c>
      <c r="P49" s="71">
        <v>0.74444444444444446</v>
      </c>
      <c r="Q49" s="41">
        <f t="shared" si="3"/>
        <v>0.74444444444444446</v>
      </c>
      <c r="R49" s="41">
        <v>0.75902777777777775</v>
      </c>
      <c r="S49" s="41">
        <f t="shared" si="4"/>
        <v>0.75902777777777775</v>
      </c>
      <c r="T49" s="101">
        <v>0.77500000000000002</v>
      </c>
      <c r="U49" s="101">
        <f t="shared" si="5"/>
        <v>0.77500000000000002</v>
      </c>
      <c r="V49" s="541">
        <v>90</v>
      </c>
      <c r="W49" s="110"/>
    </row>
    <row r="50" spans="1:23" ht="21" customHeight="1" x14ac:dyDescent="0.25">
      <c r="A50" s="589"/>
      <c r="B50" s="589"/>
    </row>
    <row r="51" spans="1:23" ht="21" customHeight="1" x14ac:dyDescent="0.25">
      <c r="A51" s="589"/>
      <c r="B51" s="589"/>
    </row>
    <row r="52" spans="1:23" ht="21" customHeight="1" x14ac:dyDescent="0.25">
      <c r="A52" s="589"/>
      <c r="B52" s="589"/>
    </row>
    <row r="53" spans="1:23" ht="21" customHeight="1" x14ac:dyDescent="0.25">
      <c r="A53" s="589"/>
      <c r="B53" s="589"/>
    </row>
    <row r="54" spans="1:23" ht="21" customHeight="1" x14ac:dyDescent="0.25">
      <c r="A54" s="589"/>
      <c r="B54" s="589"/>
    </row>
    <row r="55" spans="1:23" ht="21" customHeight="1" x14ac:dyDescent="0.25">
      <c r="A55" s="589"/>
      <c r="B55" s="589"/>
    </row>
    <row r="56" spans="1:23" ht="21" customHeight="1" x14ac:dyDescent="0.25">
      <c r="A56" s="589"/>
      <c r="B56" s="589"/>
    </row>
    <row r="57" spans="1:23" ht="21" customHeight="1" x14ac:dyDescent="0.25">
      <c r="A57" s="589"/>
      <c r="B57" s="589"/>
    </row>
    <row r="58" spans="1:23" ht="21" customHeight="1" x14ac:dyDescent="0.25">
      <c r="A58" s="589"/>
      <c r="B58" s="589"/>
    </row>
    <row r="59" spans="1:23" ht="21" customHeight="1" x14ac:dyDescent="0.25">
      <c r="A59" s="589"/>
      <c r="B59" s="589"/>
    </row>
    <row r="60" spans="1:23" ht="21" customHeight="1" x14ac:dyDescent="0.25">
      <c r="A60" s="589"/>
      <c r="B60" s="589"/>
    </row>
    <row r="61" spans="1:23" ht="21" customHeight="1" x14ac:dyDescent="0.25">
      <c r="A61" s="589"/>
      <c r="B61" s="589"/>
    </row>
    <row r="62" spans="1:23" ht="21" customHeight="1" x14ac:dyDescent="0.25">
      <c r="A62" s="589"/>
      <c r="B62" s="589"/>
    </row>
    <row r="63" spans="1:23" ht="21" customHeight="1" x14ac:dyDescent="0.25">
      <c r="A63" s="589"/>
      <c r="B63" s="589"/>
    </row>
    <row r="64" spans="1:23" ht="21" customHeight="1" x14ac:dyDescent="0.25">
      <c r="A64" s="589"/>
      <c r="B64" s="589"/>
    </row>
    <row r="65" spans="2:8" ht="18" customHeight="1" x14ac:dyDescent="0.25"/>
    <row r="66" spans="2:8" ht="15.75" customHeight="1" x14ac:dyDescent="0.25">
      <c r="B66" t="s">
        <v>6768</v>
      </c>
      <c r="C66" t="s">
        <v>6769</v>
      </c>
      <c r="D66" t="s">
        <v>6770</v>
      </c>
      <c r="E66" t="s">
        <v>6771</v>
      </c>
      <c r="F66" t="s">
        <v>6772</v>
      </c>
      <c r="G66" t="s">
        <v>6773</v>
      </c>
      <c r="H66" t="s">
        <v>6774</v>
      </c>
    </row>
    <row r="67" spans="2:8" ht="18" customHeight="1" x14ac:dyDescent="0.25"/>
    <row r="68" spans="2:8" ht="18" customHeight="1" x14ac:dyDescent="0.25"/>
    <row r="69" spans="2:8" ht="18" customHeight="1" x14ac:dyDescent="0.25"/>
    <row r="70" spans="2:8" ht="18" customHeight="1" x14ac:dyDescent="0.25"/>
    <row r="71" spans="2:8" ht="18" customHeight="1" x14ac:dyDescent="0.25"/>
    <row r="72" spans="2:8" ht="18" customHeight="1" x14ac:dyDescent="0.25"/>
    <row r="73" spans="2:8" ht="18" customHeight="1" x14ac:dyDescent="0.25"/>
    <row r="74" spans="2:8" ht="18" customHeight="1" x14ac:dyDescent="0.25"/>
    <row r="75" spans="2:8" ht="18" customHeight="1" x14ac:dyDescent="0.25"/>
    <row r="76" spans="2:8" ht="18" customHeight="1" x14ac:dyDescent="0.25"/>
    <row r="77" spans="2:8" ht="18" customHeight="1" x14ac:dyDescent="0.25"/>
    <row r="78" spans="2:8" ht="18" customHeight="1" x14ac:dyDescent="0.25"/>
    <row r="79" spans="2:8" ht="18" customHeight="1" x14ac:dyDescent="0.25"/>
    <row r="80" spans="2:8" ht="18" customHeight="1" x14ac:dyDescent="0.25"/>
    <row r="81" spans="2:6" ht="18" customHeight="1" x14ac:dyDescent="0.25"/>
    <row r="82" spans="2:6" ht="18" customHeight="1" x14ac:dyDescent="0.25"/>
    <row r="83" spans="2:6" ht="18" customHeight="1" x14ac:dyDescent="0.25"/>
    <row r="84" spans="2:6" ht="18" customHeight="1" x14ac:dyDescent="0.25"/>
    <row r="85" spans="2:6" ht="18" customHeight="1" x14ac:dyDescent="0.25"/>
    <row r="86" spans="2:6" ht="18" customHeight="1" x14ac:dyDescent="0.25"/>
    <row r="87" spans="2:6" ht="18" customHeight="1" x14ac:dyDescent="0.25"/>
    <row r="88" spans="2:6" ht="18" customHeight="1" x14ac:dyDescent="0.25"/>
    <row r="89" spans="2:6" ht="21" customHeight="1" x14ac:dyDescent="0.25"/>
    <row r="90" spans="2:6" ht="15.75" customHeight="1" x14ac:dyDescent="0.25">
      <c r="B90" t="s">
        <v>6768</v>
      </c>
      <c r="C90" t="s">
        <v>6769</v>
      </c>
      <c r="D90" t="s">
        <v>6770</v>
      </c>
      <c r="E90" t="s">
        <v>6771</v>
      </c>
      <c r="F90" t="s">
        <v>6772</v>
      </c>
    </row>
    <row r="91" spans="2:6" ht="15.75" customHeight="1" x14ac:dyDescent="0.25"/>
    <row r="92" spans="2:6" ht="15.75" customHeight="1" x14ac:dyDescent="0.25"/>
    <row r="93" spans="2:6" ht="21" customHeight="1" x14ac:dyDescent="0.25"/>
    <row r="94" spans="2:6" ht="21" customHeight="1" x14ac:dyDescent="0.25"/>
    <row r="95" spans="2:6" ht="18.75" customHeight="1" x14ac:dyDescent="0.25"/>
    <row r="96" spans="2:6" ht="15.75" customHeight="1" x14ac:dyDescent="0.25"/>
    <row r="97" spans="3:9" ht="15.75" customHeight="1" x14ac:dyDescent="0.25"/>
    <row r="98" spans="3:9" ht="18.75" customHeight="1" x14ac:dyDescent="0.25"/>
    <row r="102" spans="3:9" x14ac:dyDescent="0.25">
      <c r="C102" t="s">
        <v>6768</v>
      </c>
      <c r="D102" t="s">
        <v>6769</v>
      </c>
      <c r="E102" t="s">
        <v>6770</v>
      </c>
      <c r="F102" t="s">
        <v>6771</v>
      </c>
      <c r="G102" t="s">
        <v>6772</v>
      </c>
      <c r="H102" t="s">
        <v>6773</v>
      </c>
      <c r="I102" t="s">
        <v>6774</v>
      </c>
    </row>
    <row r="103" spans="3:9" ht="15.75" customHeight="1" x14ac:dyDescent="0.25"/>
    <row r="104" spans="3:9" ht="15.75" customHeight="1" x14ac:dyDescent="0.25"/>
    <row r="105" spans="3:9" ht="15.75" customHeight="1" x14ac:dyDescent="0.25"/>
    <row r="106" spans="3:9" ht="15.75" customHeight="1" x14ac:dyDescent="0.25"/>
    <row r="107" spans="3:9" ht="15.75" customHeight="1" x14ac:dyDescent="0.25"/>
    <row r="108" spans="3:9" ht="15.75" customHeight="1" x14ac:dyDescent="0.25"/>
    <row r="109" spans="3:9" ht="15.75" customHeight="1" x14ac:dyDescent="0.25"/>
    <row r="110" spans="3:9" ht="18.75" customHeight="1" x14ac:dyDescent="0.25"/>
    <row r="111" spans="3:9" ht="15.75" customHeight="1" x14ac:dyDescent="0.25"/>
  </sheetData>
  <mergeCells count="69">
    <mergeCell ref="A64:B64"/>
    <mergeCell ref="A59:B59"/>
    <mergeCell ref="A62:B62"/>
    <mergeCell ref="A63:B63"/>
    <mergeCell ref="A60:B60"/>
    <mergeCell ref="A49:B49"/>
    <mergeCell ref="A51:B51"/>
    <mergeCell ref="A11:B11"/>
    <mergeCell ref="A45:B45"/>
    <mergeCell ref="A57:B57"/>
    <mergeCell ref="A39:B39"/>
    <mergeCell ref="A40:B40"/>
    <mergeCell ref="A48:B48"/>
    <mergeCell ref="A24:B24"/>
    <mergeCell ref="A30:B30"/>
    <mergeCell ref="P1:Q1"/>
    <mergeCell ref="A36:B36"/>
    <mergeCell ref="A1:B1"/>
    <mergeCell ref="A61:B61"/>
    <mergeCell ref="A6:B6"/>
    <mergeCell ref="A54:B54"/>
    <mergeCell ref="A16:B16"/>
    <mergeCell ref="A7:B7"/>
    <mergeCell ref="A25:B25"/>
    <mergeCell ref="A41:B41"/>
    <mergeCell ref="A37:B37"/>
    <mergeCell ref="A46:B46"/>
    <mergeCell ref="A56:B56"/>
    <mergeCell ref="A18:B18"/>
    <mergeCell ref="A27:B27"/>
    <mergeCell ref="A3:B3"/>
    <mergeCell ref="A19:B19"/>
    <mergeCell ref="A10:B10"/>
    <mergeCell ref="A28:B28"/>
    <mergeCell ref="A13:B13"/>
    <mergeCell ref="A44:B44"/>
    <mergeCell ref="A15:B15"/>
    <mergeCell ref="T1:U1"/>
    <mergeCell ref="A47:B47"/>
    <mergeCell ref="A5:B5"/>
    <mergeCell ref="L1:M1"/>
    <mergeCell ref="A32:B32"/>
    <mergeCell ref="A42:B42"/>
    <mergeCell ref="A14:B14"/>
    <mergeCell ref="A17:B17"/>
    <mergeCell ref="A23:B23"/>
    <mergeCell ref="A8:B8"/>
    <mergeCell ref="A22:B22"/>
    <mergeCell ref="A35:B35"/>
    <mergeCell ref="A4:B4"/>
    <mergeCell ref="A20:B20"/>
    <mergeCell ref="A38:B38"/>
    <mergeCell ref="A29:B29"/>
    <mergeCell ref="A9:B9"/>
    <mergeCell ref="A31:B31"/>
    <mergeCell ref="A58:B58"/>
    <mergeCell ref="R1:S1"/>
    <mergeCell ref="A34:B34"/>
    <mergeCell ref="N1:O1"/>
    <mergeCell ref="A55:B55"/>
    <mergeCell ref="A12:B12"/>
    <mergeCell ref="A50:B50"/>
    <mergeCell ref="A26:B26"/>
    <mergeCell ref="A21:B21"/>
    <mergeCell ref="A2:B2"/>
    <mergeCell ref="A33:B33"/>
    <mergeCell ref="A53:B53"/>
    <mergeCell ref="A52:B52"/>
    <mergeCell ref="A43:B43"/>
  </mergeCells>
  <pageMargins left="0.7" right="0.7" top="0.75" bottom="0.75" header="0.3" footer="0.3"/>
  <pageSetup paperSize="9" fitToWidth="0" orientation="landscape"/>
  <tableParts count="3">
    <tablePart r:id="rId1"/>
    <tablePart r:id="rId2"/>
    <tablePart r:id="rId3"/>
  </tableParts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C00-000000000000}">
  <sheetPr codeName="Hoja414">
    <pageSetUpPr fitToPage="1"/>
  </sheetPr>
  <dimension ref="A1:W109"/>
  <sheetViews>
    <sheetView topLeftCell="B43" workbookViewId="0">
      <selection activeCell="C44" sqref="A44:C44"/>
    </sheetView>
  </sheetViews>
  <sheetFormatPr baseColWidth="10" defaultColWidth="9.140625" defaultRowHeight="15" x14ac:dyDescent="0.25"/>
  <cols>
    <col min="1" max="2" width="2.7109375" customWidth="1"/>
    <col min="3" max="3" width="49.42578125" customWidth="1"/>
    <col min="4" max="4" width="14.5703125" customWidth="1"/>
    <col min="5" max="5" width="21.85546875" customWidth="1"/>
    <col min="6" max="6" width="22" customWidth="1"/>
    <col min="7" max="7" width="21.140625" bestFit="1" customWidth="1"/>
    <col min="8" max="8" width="11.85546875" customWidth="1"/>
    <col min="9" max="9" width="25.140625" customWidth="1"/>
    <col min="10" max="10" width="13.28515625" customWidth="1"/>
    <col min="11" max="11" width="13.5703125" customWidth="1"/>
    <col min="12" max="12" width="14.28515625" customWidth="1"/>
    <col min="13" max="13" width="13.7109375" customWidth="1"/>
    <col min="14" max="15" width="14.7109375" customWidth="1"/>
    <col min="16" max="16" width="15.28515625" customWidth="1"/>
    <col min="17" max="17" width="14.85546875" customWidth="1"/>
    <col min="18" max="19" width="15.42578125" customWidth="1"/>
    <col min="20" max="20" width="17" customWidth="1"/>
    <col min="21" max="21" width="17.85546875" customWidth="1"/>
  </cols>
  <sheetData>
    <row r="1" spans="1:23" ht="46.5" customHeight="1" x14ac:dyDescent="0.25">
      <c r="A1" s="596" t="s">
        <v>0</v>
      </c>
      <c r="B1" s="597"/>
      <c r="C1" s="10" t="s">
        <v>1</v>
      </c>
      <c r="D1" s="10" t="s">
        <v>2</v>
      </c>
      <c r="E1" s="25" t="s">
        <v>3</v>
      </c>
      <c r="F1" s="20" t="s">
        <v>4</v>
      </c>
      <c r="G1" s="1" t="s">
        <v>5</v>
      </c>
      <c r="H1" s="35" t="s">
        <v>6</v>
      </c>
      <c r="I1" s="2" t="s">
        <v>7</v>
      </c>
      <c r="J1" s="3" t="s">
        <v>8</v>
      </c>
      <c r="K1" s="3" t="s">
        <v>9</v>
      </c>
      <c r="L1" s="593" t="s">
        <v>10</v>
      </c>
      <c r="M1" s="592"/>
      <c r="N1" s="599" t="s">
        <v>11</v>
      </c>
      <c r="O1" s="592"/>
      <c r="P1" s="595" t="s">
        <v>12</v>
      </c>
      <c r="Q1" s="592"/>
      <c r="R1" s="594" t="s">
        <v>13</v>
      </c>
      <c r="S1" s="592"/>
      <c r="T1" s="591" t="s">
        <v>14</v>
      </c>
      <c r="U1" s="592"/>
      <c r="W1" s="110"/>
    </row>
    <row r="2" spans="1:23" ht="21" customHeight="1" x14ac:dyDescent="0.25">
      <c r="A2" s="586" t="s">
        <v>15</v>
      </c>
      <c r="B2" s="587"/>
      <c r="C2" s="97" t="s">
        <v>5506</v>
      </c>
      <c r="D2" s="50">
        <v>9485934</v>
      </c>
      <c r="E2" s="21" t="s">
        <v>189</v>
      </c>
      <c r="F2" s="79" t="s">
        <v>4163</v>
      </c>
      <c r="G2" s="50"/>
      <c r="H2" s="565"/>
      <c r="I2" s="50" t="s">
        <v>5507</v>
      </c>
      <c r="J2" s="55">
        <v>0.35486111111111113</v>
      </c>
      <c r="K2" s="41">
        <f t="shared" ref="K2:K42" si="0">J2+$K$58</f>
        <v>0.35486111111111113</v>
      </c>
      <c r="L2" s="70">
        <v>0.35486111111111113</v>
      </c>
      <c r="M2" s="41">
        <f t="shared" ref="M2:M42" si="1">L2+$M$59</f>
        <v>0.35486111111111113</v>
      </c>
      <c r="N2" s="70">
        <v>0.36249999999999999</v>
      </c>
      <c r="O2" s="41">
        <f t="shared" ref="O2:O42" si="2">N2+$O$59</f>
        <v>0.36249999999999999</v>
      </c>
      <c r="P2" s="71">
        <v>0.40972222222222221</v>
      </c>
      <c r="Q2" s="41">
        <f t="shared" ref="Q2:Q42" si="3">P2+$Q$59</f>
        <v>0.40972222222222221</v>
      </c>
      <c r="R2" s="41">
        <v>0.42152777777777778</v>
      </c>
      <c r="S2" s="41">
        <f t="shared" ref="S2:S42" si="4">R2+$S$59</f>
        <v>0.42152777777777778</v>
      </c>
      <c r="T2" s="126">
        <v>0.44513888888888892</v>
      </c>
      <c r="U2" s="72">
        <f t="shared" ref="U2:U42" si="5">T2+$U$59</f>
        <v>0.44513888888888892</v>
      </c>
      <c r="V2" s="541">
        <v>80</v>
      </c>
      <c r="W2" s="110"/>
    </row>
    <row r="3" spans="1:23" ht="21" customHeight="1" x14ac:dyDescent="0.25">
      <c r="A3" s="586" t="s">
        <v>21</v>
      </c>
      <c r="B3" s="587"/>
      <c r="C3" s="97" t="s">
        <v>5508</v>
      </c>
      <c r="D3" s="50">
        <v>6088870</v>
      </c>
      <c r="E3" s="50" t="s">
        <v>271</v>
      </c>
      <c r="F3" s="79" t="s">
        <v>4163</v>
      </c>
      <c r="G3" s="105"/>
      <c r="H3" s="180"/>
      <c r="I3" s="105" t="s">
        <v>4464</v>
      </c>
      <c r="J3" s="55">
        <v>0.35694444444444451</v>
      </c>
      <c r="K3" s="41">
        <f t="shared" si="0"/>
        <v>0.35694444444444451</v>
      </c>
      <c r="L3" s="70">
        <v>0.36666666666666659</v>
      </c>
      <c r="M3" s="41">
        <f t="shared" si="1"/>
        <v>0.36666666666666659</v>
      </c>
      <c r="N3" s="70">
        <v>0.37222222222222218</v>
      </c>
      <c r="O3" s="41">
        <f t="shared" si="2"/>
        <v>0.37222222222222218</v>
      </c>
      <c r="P3" s="71">
        <v>0.43333333333333329</v>
      </c>
      <c r="Q3" s="41">
        <f t="shared" si="3"/>
        <v>0.43333333333333329</v>
      </c>
      <c r="R3" s="41">
        <v>0.4465277777777778</v>
      </c>
      <c r="S3" s="41">
        <f t="shared" si="4"/>
        <v>0.4465277777777778</v>
      </c>
      <c r="T3" s="126">
        <v>0.47986111111111113</v>
      </c>
      <c r="U3" s="72">
        <f t="shared" si="5"/>
        <v>0.47986111111111113</v>
      </c>
      <c r="V3" s="541">
        <v>80</v>
      </c>
      <c r="W3" s="110"/>
    </row>
    <row r="4" spans="1:23" ht="21" customHeight="1" x14ac:dyDescent="0.25">
      <c r="A4" s="586" t="s">
        <v>26</v>
      </c>
      <c r="B4" s="587"/>
      <c r="C4" s="292" t="s">
        <v>5509</v>
      </c>
      <c r="D4" s="50">
        <v>70800750</v>
      </c>
      <c r="E4" s="50" t="s">
        <v>17</v>
      </c>
      <c r="F4" s="79" t="s">
        <v>23</v>
      </c>
      <c r="G4" s="105" t="s">
        <v>5510</v>
      </c>
      <c r="H4" s="134"/>
      <c r="I4" s="503" t="s">
        <v>1603</v>
      </c>
      <c r="J4" s="55">
        <v>0.3576388888888889</v>
      </c>
      <c r="K4" s="41">
        <f t="shared" si="0"/>
        <v>0.3576388888888889</v>
      </c>
      <c r="L4" s="70">
        <v>0.37152777777777779</v>
      </c>
      <c r="M4" s="41">
        <f t="shared" si="1"/>
        <v>0.37152777777777779</v>
      </c>
      <c r="N4" s="70">
        <v>0.37638888888888888</v>
      </c>
      <c r="O4" s="41">
        <f t="shared" si="2"/>
        <v>0.37638888888888888</v>
      </c>
      <c r="P4" s="71">
        <v>0.43888888888888888</v>
      </c>
      <c r="Q4" s="41">
        <f t="shared" si="3"/>
        <v>0.43888888888888888</v>
      </c>
      <c r="R4" s="41">
        <v>0.47152777777777782</v>
      </c>
      <c r="S4" s="41">
        <f t="shared" si="4"/>
        <v>0.47152777777777782</v>
      </c>
      <c r="T4" s="126">
        <v>0.49861111111111112</v>
      </c>
      <c r="U4" s="72">
        <f t="shared" si="5"/>
        <v>0.49861111111111112</v>
      </c>
      <c r="V4" s="541">
        <v>80</v>
      </c>
      <c r="W4" s="110">
        <v>40</v>
      </c>
    </row>
    <row r="5" spans="1:23" ht="21" customHeight="1" x14ac:dyDescent="0.25">
      <c r="A5" s="586" t="s">
        <v>30</v>
      </c>
      <c r="B5" s="587"/>
      <c r="C5" s="97" t="s">
        <v>5511</v>
      </c>
      <c r="D5" s="50">
        <v>70567052</v>
      </c>
      <c r="E5" s="50" t="s">
        <v>17</v>
      </c>
      <c r="F5" s="79" t="s">
        <v>1153</v>
      </c>
      <c r="G5" s="105"/>
      <c r="H5" s="180"/>
      <c r="I5" s="105" t="s">
        <v>4464</v>
      </c>
      <c r="J5" s="55">
        <v>0.35625000000000001</v>
      </c>
      <c r="K5" s="41">
        <f t="shared" si="0"/>
        <v>0.35625000000000001</v>
      </c>
      <c r="L5" s="70">
        <v>0.37638888888888888</v>
      </c>
      <c r="M5" s="41">
        <f t="shared" si="1"/>
        <v>0.37638888888888888</v>
      </c>
      <c r="N5" s="70">
        <v>0.38194444444444442</v>
      </c>
      <c r="O5" s="41">
        <f t="shared" si="2"/>
        <v>0.38194444444444442</v>
      </c>
      <c r="P5" s="71">
        <v>0.44722222222222219</v>
      </c>
      <c r="Q5" s="41">
        <f t="shared" si="3"/>
        <v>0.44722222222222219</v>
      </c>
      <c r="R5" s="41">
        <v>0.47222222222222221</v>
      </c>
      <c r="S5" s="41">
        <f t="shared" si="4"/>
        <v>0.47222222222222221</v>
      </c>
      <c r="T5" s="126">
        <v>0.49166666666666659</v>
      </c>
      <c r="U5" s="72">
        <f t="shared" si="5"/>
        <v>0.49166666666666659</v>
      </c>
      <c r="V5" s="541">
        <v>80</v>
      </c>
      <c r="W5" s="110"/>
    </row>
    <row r="6" spans="1:23" ht="21" customHeight="1" x14ac:dyDescent="0.25">
      <c r="A6" s="586" t="s">
        <v>35</v>
      </c>
      <c r="B6" s="587"/>
      <c r="C6" s="97" t="s">
        <v>5512</v>
      </c>
      <c r="D6" s="50">
        <v>61029657</v>
      </c>
      <c r="E6" s="50" t="s">
        <v>17</v>
      </c>
      <c r="F6" s="79" t="s">
        <v>1153</v>
      </c>
      <c r="G6" s="242" t="s">
        <v>5513</v>
      </c>
      <c r="H6" s="182"/>
      <c r="I6" s="50" t="s">
        <v>5514</v>
      </c>
      <c r="J6" s="55">
        <v>0.35902777777777778</v>
      </c>
      <c r="K6" s="41">
        <f t="shared" si="0"/>
        <v>0.35902777777777778</v>
      </c>
      <c r="L6" s="70">
        <v>0.38055555555555548</v>
      </c>
      <c r="M6" s="70">
        <f t="shared" si="1"/>
        <v>0.38055555555555548</v>
      </c>
      <c r="N6" s="70">
        <v>0.38680555555555562</v>
      </c>
      <c r="O6" s="70">
        <f t="shared" si="2"/>
        <v>0.38680555555555562</v>
      </c>
      <c r="P6" s="70">
        <v>0.45</v>
      </c>
      <c r="Q6" s="70">
        <f t="shared" si="3"/>
        <v>0.45</v>
      </c>
      <c r="R6" s="70">
        <v>0.48541666666666672</v>
      </c>
      <c r="S6" s="70">
        <f t="shared" si="4"/>
        <v>0.48541666666666672</v>
      </c>
      <c r="T6" s="101">
        <v>0.50347222222222221</v>
      </c>
      <c r="U6" s="101">
        <f t="shared" si="5"/>
        <v>0.50347222222222221</v>
      </c>
      <c r="V6" s="541">
        <v>80</v>
      </c>
      <c r="W6" s="110"/>
    </row>
    <row r="7" spans="1:23" ht="21" customHeight="1" x14ac:dyDescent="0.25">
      <c r="A7" s="586" t="s">
        <v>40</v>
      </c>
      <c r="B7" s="587"/>
      <c r="C7" s="292" t="s">
        <v>5515</v>
      </c>
      <c r="D7" s="50">
        <v>47330082</v>
      </c>
      <c r="E7" s="174" t="s">
        <v>138</v>
      </c>
      <c r="F7" s="79" t="s">
        <v>5100</v>
      </c>
      <c r="G7" s="242" t="s">
        <v>392</v>
      </c>
      <c r="H7" s="334"/>
      <c r="I7" s="256" t="s">
        <v>4498</v>
      </c>
      <c r="J7" s="55">
        <v>0.36388888888888887</v>
      </c>
      <c r="K7" s="41">
        <f t="shared" si="0"/>
        <v>0.36388888888888887</v>
      </c>
      <c r="L7" s="70">
        <v>0.38541666666666669</v>
      </c>
      <c r="M7" s="41">
        <f t="shared" si="1"/>
        <v>0.38541666666666669</v>
      </c>
      <c r="N7" s="70">
        <v>0.39166666666666672</v>
      </c>
      <c r="O7" s="41">
        <f t="shared" si="2"/>
        <v>0.39166666666666672</v>
      </c>
      <c r="P7" s="71">
        <v>0.47083333333333333</v>
      </c>
      <c r="Q7" s="41">
        <f t="shared" si="3"/>
        <v>0.47083333333333333</v>
      </c>
      <c r="R7" s="41">
        <v>0.48472222222222222</v>
      </c>
      <c r="S7" s="41">
        <f t="shared" si="4"/>
        <v>0.48472222222222222</v>
      </c>
      <c r="T7" s="126">
        <v>0.50972222222222219</v>
      </c>
      <c r="U7" s="72">
        <f t="shared" si="5"/>
        <v>0.50972222222222219</v>
      </c>
      <c r="V7" s="541">
        <v>80</v>
      </c>
      <c r="W7" s="110">
        <v>50</v>
      </c>
    </row>
    <row r="8" spans="1:23" ht="21" customHeight="1" x14ac:dyDescent="0.25">
      <c r="A8" s="586" t="s">
        <v>43</v>
      </c>
      <c r="B8" s="587"/>
      <c r="C8" s="292" t="s">
        <v>5516</v>
      </c>
      <c r="D8" s="50">
        <v>72199676</v>
      </c>
      <c r="E8" s="21" t="s">
        <v>2576</v>
      </c>
      <c r="F8" s="79" t="s">
        <v>5100</v>
      </c>
      <c r="G8" s="242" t="s">
        <v>392</v>
      </c>
      <c r="H8" s="180"/>
      <c r="I8" s="105" t="s">
        <v>4464</v>
      </c>
      <c r="J8" s="55">
        <v>0.36805555555555558</v>
      </c>
      <c r="K8" s="41">
        <f t="shared" si="0"/>
        <v>0.36805555555555558</v>
      </c>
      <c r="L8" s="70">
        <v>0.39027777777777778</v>
      </c>
      <c r="M8" s="41">
        <f t="shared" si="1"/>
        <v>0.39027777777777778</v>
      </c>
      <c r="N8" s="70">
        <v>0.3972222222222222</v>
      </c>
      <c r="O8" s="41">
        <f t="shared" si="2"/>
        <v>0.3972222222222222</v>
      </c>
      <c r="P8" s="71">
        <v>0.46666666666666667</v>
      </c>
      <c r="Q8" s="41">
        <f t="shared" si="3"/>
        <v>0.46666666666666667</v>
      </c>
      <c r="R8" s="41">
        <v>0.50138888888888888</v>
      </c>
      <c r="S8" s="41">
        <f t="shared" si="4"/>
        <v>0.50138888888888888</v>
      </c>
      <c r="T8" s="126">
        <v>0.52152777777777781</v>
      </c>
      <c r="U8" s="72">
        <f t="shared" si="5"/>
        <v>0.52152777777777781</v>
      </c>
      <c r="V8" s="541">
        <v>80</v>
      </c>
      <c r="W8" s="110">
        <v>50</v>
      </c>
    </row>
    <row r="9" spans="1:23" ht="21" customHeight="1" x14ac:dyDescent="0.25">
      <c r="A9" s="586" t="s">
        <v>48</v>
      </c>
      <c r="B9" s="587"/>
      <c r="C9" s="97" t="s">
        <v>3514</v>
      </c>
      <c r="D9" s="50">
        <v>73125327</v>
      </c>
      <c r="E9" s="174" t="s">
        <v>138</v>
      </c>
      <c r="F9" s="79" t="s">
        <v>5100</v>
      </c>
      <c r="G9" s="105" t="s">
        <v>5492</v>
      </c>
      <c r="H9" s="565"/>
      <c r="I9" s="50" t="s">
        <v>1632</v>
      </c>
      <c r="J9" s="55">
        <v>0.35694444444444451</v>
      </c>
      <c r="K9" s="41">
        <f t="shared" si="0"/>
        <v>0.35694444444444451</v>
      </c>
      <c r="L9" s="70">
        <v>0.36180555555555549</v>
      </c>
      <c r="M9" s="41">
        <f t="shared" si="1"/>
        <v>0.36180555555555549</v>
      </c>
      <c r="N9" s="70">
        <v>0.36666666666666659</v>
      </c>
      <c r="O9" s="41">
        <f t="shared" si="2"/>
        <v>0.36666666666666659</v>
      </c>
      <c r="P9" s="71">
        <v>0.42152777777777778</v>
      </c>
      <c r="Q9" s="41">
        <f t="shared" si="3"/>
        <v>0.42152777777777778</v>
      </c>
      <c r="R9" s="41">
        <v>0.43819444444444439</v>
      </c>
      <c r="S9" s="41">
        <f t="shared" si="4"/>
        <v>0.43819444444444439</v>
      </c>
      <c r="T9" s="126">
        <v>0.46875</v>
      </c>
      <c r="U9" s="72">
        <f t="shared" si="5"/>
        <v>0.46875</v>
      </c>
      <c r="V9" s="541"/>
      <c r="W9" s="110"/>
    </row>
    <row r="10" spans="1:23" ht="21" customHeight="1" x14ac:dyDescent="0.25">
      <c r="A10" s="586" t="s">
        <v>54</v>
      </c>
      <c r="B10" s="587"/>
      <c r="C10" s="97" t="s">
        <v>5427</v>
      </c>
      <c r="D10" s="215">
        <v>25601952</v>
      </c>
      <c r="E10" s="21" t="s">
        <v>301</v>
      </c>
      <c r="F10" s="79" t="s">
        <v>1156</v>
      </c>
      <c r="G10" s="105"/>
      <c r="H10" s="105"/>
      <c r="I10" s="105" t="s">
        <v>4464</v>
      </c>
      <c r="J10" s="55">
        <v>0.35972222222222222</v>
      </c>
      <c r="K10" s="41">
        <f t="shared" si="0"/>
        <v>0.35972222222222222</v>
      </c>
      <c r="L10" s="70">
        <v>0.3972222222222222</v>
      </c>
      <c r="M10" s="70">
        <f t="shared" si="1"/>
        <v>0.3972222222222222</v>
      </c>
      <c r="N10" s="70">
        <v>0.41180555555555548</v>
      </c>
      <c r="O10" s="70">
        <f t="shared" si="2"/>
        <v>0.41180555555555548</v>
      </c>
      <c r="P10" s="70">
        <v>0.48541666666666672</v>
      </c>
      <c r="Q10" s="70">
        <f t="shared" si="3"/>
        <v>0.48541666666666672</v>
      </c>
      <c r="R10" s="41">
        <v>0.50138888888888888</v>
      </c>
      <c r="S10" s="41">
        <f t="shared" si="4"/>
        <v>0.50138888888888888</v>
      </c>
      <c r="T10" s="101">
        <v>0.51666666666666672</v>
      </c>
      <c r="U10" s="101">
        <f t="shared" si="5"/>
        <v>0.51666666666666672</v>
      </c>
      <c r="V10" s="541">
        <v>80</v>
      </c>
      <c r="W10" s="110"/>
    </row>
    <row r="11" spans="1:23" s="46" customFormat="1" ht="21" customHeight="1" x14ac:dyDescent="0.25">
      <c r="A11" s="600"/>
      <c r="B11" s="587"/>
      <c r="C11" s="104" t="s">
        <v>5517</v>
      </c>
      <c r="D11" s="88">
        <v>48491520</v>
      </c>
      <c r="E11" s="88" t="s">
        <v>521</v>
      </c>
      <c r="F11" s="80" t="s">
        <v>3828</v>
      </c>
      <c r="G11" s="88"/>
      <c r="H11" s="332"/>
      <c r="I11" s="88" t="s">
        <v>5421</v>
      </c>
      <c r="J11" s="161"/>
      <c r="K11" s="15">
        <f t="shared" si="0"/>
        <v>0</v>
      </c>
      <c r="L11" s="16"/>
      <c r="M11" s="15">
        <f t="shared" si="1"/>
        <v>0</v>
      </c>
      <c r="N11" s="16"/>
      <c r="O11" s="15">
        <f t="shared" si="2"/>
        <v>0</v>
      </c>
      <c r="P11" s="17"/>
      <c r="Q11" s="15">
        <f t="shared" si="3"/>
        <v>0</v>
      </c>
      <c r="R11" s="15"/>
      <c r="S11" s="15">
        <f t="shared" si="4"/>
        <v>0</v>
      </c>
      <c r="T11" s="127"/>
      <c r="U11" s="15">
        <f t="shared" si="5"/>
        <v>0</v>
      </c>
      <c r="V11" s="544"/>
      <c r="W11" s="125"/>
    </row>
    <row r="12" spans="1:23" ht="21" customHeight="1" x14ac:dyDescent="0.25">
      <c r="A12" s="586" t="s">
        <v>58</v>
      </c>
      <c r="B12" s="587"/>
      <c r="C12" s="97" t="s">
        <v>5518</v>
      </c>
      <c r="D12" s="50">
        <v>73615692</v>
      </c>
      <c r="E12" s="174" t="s">
        <v>138</v>
      </c>
      <c r="F12" s="79" t="s">
        <v>1156</v>
      </c>
      <c r="G12" s="105" t="s">
        <v>5519</v>
      </c>
      <c r="H12" s="182"/>
      <c r="I12" s="50" t="s">
        <v>117</v>
      </c>
      <c r="J12" s="55">
        <v>0.37638888888888888</v>
      </c>
      <c r="K12" s="41">
        <f t="shared" si="0"/>
        <v>0.37638888888888888</v>
      </c>
      <c r="L12" s="70">
        <v>0.40694444444444439</v>
      </c>
      <c r="M12" s="41">
        <f t="shared" si="1"/>
        <v>0.40694444444444439</v>
      </c>
      <c r="N12" s="70">
        <v>0.41249999999999998</v>
      </c>
      <c r="O12" s="41">
        <f t="shared" si="2"/>
        <v>0.41249999999999998</v>
      </c>
      <c r="P12" s="71">
        <v>0.47847222222222219</v>
      </c>
      <c r="Q12" s="41">
        <f t="shared" si="3"/>
        <v>0.47847222222222219</v>
      </c>
      <c r="R12" s="41">
        <v>0.51666666666666672</v>
      </c>
      <c r="S12" s="41">
        <f t="shared" si="4"/>
        <v>0.51666666666666672</v>
      </c>
      <c r="T12" s="126">
        <v>0.52847222222222223</v>
      </c>
      <c r="U12" s="72">
        <f t="shared" si="5"/>
        <v>0.52847222222222223</v>
      </c>
      <c r="V12" s="541">
        <v>80</v>
      </c>
      <c r="W12" s="110"/>
    </row>
    <row r="13" spans="1:23" ht="21" customHeight="1" x14ac:dyDescent="0.25">
      <c r="A13" s="586" t="s">
        <v>64</v>
      </c>
      <c r="B13" s="587"/>
      <c r="C13" s="97" t="s">
        <v>5520</v>
      </c>
      <c r="D13" s="50">
        <v>41532631</v>
      </c>
      <c r="E13" s="201" t="s">
        <v>45</v>
      </c>
      <c r="F13" s="79" t="s">
        <v>1156</v>
      </c>
      <c r="G13" s="105" t="s">
        <v>5519</v>
      </c>
      <c r="H13" s="182"/>
      <c r="I13" s="50" t="s">
        <v>1238</v>
      </c>
      <c r="J13" s="55">
        <v>0.38333333333333341</v>
      </c>
      <c r="K13" s="41">
        <f t="shared" si="0"/>
        <v>0.38333333333333341</v>
      </c>
      <c r="L13" s="70">
        <v>0.41180555555555548</v>
      </c>
      <c r="M13" s="41">
        <f t="shared" si="1"/>
        <v>0.41180555555555548</v>
      </c>
      <c r="N13" s="70">
        <v>0.42083333333333328</v>
      </c>
      <c r="O13" s="41">
        <f t="shared" si="2"/>
        <v>0.42083333333333328</v>
      </c>
      <c r="P13" s="71">
        <v>0.50416666666666665</v>
      </c>
      <c r="Q13" s="41">
        <f t="shared" si="3"/>
        <v>0.50416666666666665</v>
      </c>
      <c r="R13" s="41">
        <v>0.51666666666666672</v>
      </c>
      <c r="S13" s="41">
        <f t="shared" si="4"/>
        <v>0.51666666666666672</v>
      </c>
      <c r="T13" s="126">
        <v>0.53333333333333333</v>
      </c>
      <c r="U13" s="72">
        <f t="shared" si="5"/>
        <v>0.53333333333333333</v>
      </c>
      <c r="V13" s="541">
        <v>80</v>
      </c>
      <c r="W13" s="110"/>
    </row>
    <row r="14" spans="1:23" s="46" customFormat="1" ht="21" customHeight="1" x14ac:dyDescent="0.25">
      <c r="A14" s="586" t="s">
        <v>67</v>
      </c>
      <c r="B14" s="587"/>
      <c r="C14" s="97" t="s">
        <v>5521</v>
      </c>
      <c r="D14" s="50">
        <v>76063624</v>
      </c>
      <c r="E14" s="201" t="s">
        <v>45</v>
      </c>
      <c r="F14" s="79" t="s">
        <v>1156</v>
      </c>
      <c r="G14" s="245"/>
      <c r="H14" s="245"/>
      <c r="I14" s="245" t="s">
        <v>5522</v>
      </c>
      <c r="J14" s="55">
        <v>0.38750000000000001</v>
      </c>
      <c r="K14" s="41">
        <f t="shared" si="0"/>
        <v>0.38750000000000001</v>
      </c>
      <c r="L14" s="70">
        <v>0.4152777777777778</v>
      </c>
      <c r="M14" s="41">
        <f t="shared" si="1"/>
        <v>0.4152777777777778</v>
      </c>
      <c r="N14" s="70">
        <v>0.42430555555555549</v>
      </c>
      <c r="O14" s="41">
        <f t="shared" si="2"/>
        <v>0.42430555555555549</v>
      </c>
      <c r="P14" s="71">
        <v>0.49027777777777781</v>
      </c>
      <c r="Q14" s="41">
        <f t="shared" si="3"/>
        <v>0.49027777777777781</v>
      </c>
      <c r="R14" s="41">
        <v>0.52847222222222223</v>
      </c>
      <c r="S14" s="41">
        <f t="shared" si="4"/>
        <v>0.52847222222222223</v>
      </c>
      <c r="T14" s="126">
        <v>0.54027777777777775</v>
      </c>
      <c r="U14" s="72">
        <f t="shared" si="5"/>
        <v>0.54027777777777775</v>
      </c>
      <c r="V14" s="541">
        <v>80</v>
      </c>
      <c r="W14" s="110"/>
    </row>
    <row r="15" spans="1:23" ht="21" customHeight="1" x14ac:dyDescent="0.25">
      <c r="A15" s="586" t="s">
        <v>70</v>
      </c>
      <c r="B15" s="587"/>
      <c r="C15" s="97" t="s">
        <v>5523</v>
      </c>
      <c r="D15" s="50">
        <v>70972493</v>
      </c>
      <c r="E15" s="201" t="s">
        <v>521</v>
      </c>
      <c r="F15" s="79" t="s">
        <v>1156</v>
      </c>
      <c r="G15" s="245"/>
      <c r="H15" s="245"/>
      <c r="I15" s="245" t="s">
        <v>5522</v>
      </c>
      <c r="J15" s="55">
        <v>0.39027777777777778</v>
      </c>
      <c r="K15" s="41">
        <f t="shared" si="0"/>
        <v>0.39027777777777778</v>
      </c>
      <c r="L15" s="70">
        <v>0.42083333333333328</v>
      </c>
      <c r="M15" s="41">
        <f t="shared" si="1"/>
        <v>0.42083333333333328</v>
      </c>
      <c r="N15" s="70">
        <v>0.42986111111111108</v>
      </c>
      <c r="O15" s="41">
        <f t="shared" si="2"/>
        <v>0.42986111111111108</v>
      </c>
      <c r="P15" s="71">
        <v>0.51736111111111116</v>
      </c>
      <c r="Q15" s="41">
        <f t="shared" si="3"/>
        <v>0.51736111111111116</v>
      </c>
      <c r="R15" s="41">
        <v>0.52986111111111112</v>
      </c>
      <c r="S15" s="41">
        <f t="shared" si="4"/>
        <v>0.52986111111111112</v>
      </c>
      <c r="T15" s="126">
        <v>0.5493055555555556</v>
      </c>
      <c r="U15" s="72">
        <f t="shared" si="5"/>
        <v>0.5493055555555556</v>
      </c>
      <c r="V15" s="541">
        <v>80</v>
      </c>
      <c r="W15" s="110"/>
    </row>
    <row r="16" spans="1:23" ht="21" customHeight="1" x14ac:dyDescent="0.25">
      <c r="A16" s="586" t="s">
        <v>73</v>
      </c>
      <c r="B16" s="587"/>
      <c r="C16" s="97" t="s">
        <v>5524</v>
      </c>
      <c r="D16" s="50">
        <v>74972038</v>
      </c>
      <c r="E16" s="201" t="s">
        <v>45</v>
      </c>
      <c r="F16" s="79" t="s">
        <v>1156</v>
      </c>
      <c r="G16" s="245"/>
      <c r="H16" s="245"/>
      <c r="I16" s="245" t="s">
        <v>5522</v>
      </c>
      <c r="J16" s="55">
        <v>0.39166666666666672</v>
      </c>
      <c r="K16" s="41">
        <f t="shared" si="0"/>
        <v>0.39166666666666672</v>
      </c>
      <c r="L16" s="70">
        <v>0.42499999999999999</v>
      </c>
      <c r="M16" s="41">
        <f t="shared" si="1"/>
        <v>0.42499999999999999</v>
      </c>
      <c r="N16" s="70">
        <v>0.43125000000000002</v>
      </c>
      <c r="O16" s="41">
        <f t="shared" si="2"/>
        <v>0.43125000000000002</v>
      </c>
      <c r="P16" s="71">
        <v>0.50208333333333333</v>
      </c>
      <c r="Q16" s="41">
        <f t="shared" si="3"/>
        <v>0.50208333333333333</v>
      </c>
      <c r="R16" s="41">
        <v>0.5395833333333333</v>
      </c>
      <c r="S16" s="41">
        <f t="shared" si="4"/>
        <v>0.5395833333333333</v>
      </c>
      <c r="T16" s="101">
        <v>0.55208333333333337</v>
      </c>
      <c r="U16" s="101">
        <f t="shared" si="5"/>
        <v>0.55208333333333337</v>
      </c>
      <c r="V16" s="541">
        <v>80</v>
      </c>
      <c r="W16" s="110"/>
    </row>
    <row r="17" spans="1:23" ht="21" customHeight="1" x14ac:dyDescent="0.25">
      <c r="A17" s="586" t="s">
        <v>76</v>
      </c>
      <c r="B17" s="587"/>
      <c r="C17" s="97" t="s">
        <v>5525</v>
      </c>
      <c r="D17" s="50">
        <v>70669607</v>
      </c>
      <c r="E17" s="50" t="s">
        <v>5435</v>
      </c>
      <c r="F17" s="79" t="s">
        <v>5100</v>
      </c>
      <c r="G17" s="242" t="s">
        <v>962</v>
      </c>
      <c r="H17" s="182"/>
      <c r="I17" s="50" t="s">
        <v>5407</v>
      </c>
      <c r="J17" s="55">
        <v>0.39791666666666659</v>
      </c>
      <c r="K17" s="41">
        <f t="shared" si="0"/>
        <v>0.39791666666666659</v>
      </c>
      <c r="L17" s="70">
        <v>0.42986111111111108</v>
      </c>
      <c r="M17" s="41">
        <f t="shared" si="1"/>
        <v>0.42986111111111108</v>
      </c>
      <c r="N17" s="70">
        <v>0.43611111111111112</v>
      </c>
      <c r="O17" s="41">
        <f t="shared" si="2"/>
        <v>0.43611111111111112</v>
      </c>
      <c r="P17" s="71">
        <v>0.52986111111111112</v>
      </c>
      <c r="Q17" s="41">
        <f t="shared" si="3"/>
        <v>0.52986111111111112</v>
      </c>
      <c r="R17" s="41">
        <v>0.55277777777777781</v>
      </c>
      <c r="S17" s="41">
        <f t="shared" si="4"/>
        <v>0.55277777777777781</v>
      </c>
      <c r="T17" s="101">
        <v>0.57222222222222219</v>
      </c>
      <c r="U17" s="101">
        <f t="shared" si="5"/>
        <v>0.57222222222222219</v>
      </c>
      <c r="V17" s="541">
        <v>90</v>
      </c>
      <c r="W17" s="110"/>
    </row>
    <row r="18" spans="1:23" ht="21" customHeight="1" x14ac:dyDescent="0.25">
      <c r="A18" s="586" t="s">
        <v>78</v>
      </c>
      <c r="B18" s="587"/>
      <c r="C18" s="97" t="s">
        <v>5526</v>
      </c>
      <c r="D18" s="50">
        <v>45338349</v>
      </c>
      <c r="E18" s="50" t="s">
        <v>5435</v>
      </c>
      <c r="F18" s="79" t="s">
        <v>5100</v>
      </c>
      <c r="G18" s="87"/>
      <c r="H18" s="87"/>
      <c r="I18" s="87" t="s">
        <v>498</v>
      </c>
      <c r="J18" s="55">
        <v>0.41805555555555562</v>
      </c>
      <c r="K18" s="41">
        <f t="shared" si="0"/>
        <v>0.41805555555555562</v>
      </c>
      <c r="L18" s="70">
        <v>0.43472222222222218</v>
      </c>
      <c r="M18" s="41">
        <f t="shared" si="1"/>
        <v>0.43472222222222218</v>
      </c>
      <c r="N18" s="70">
        <v>0.44305555555555548</v>
      </c>
      <c r="O18" s="41">
        <f t="shared" si="2"/>
        <v>0.44305555555555548</v>
      </c>
      <c r="P18" s="71">
        <v>0.51388888888888884</v>
      </c>
      <c r="Q18" s="41">
        <f t="shared" si="3"/>
        <v>0.51388888888888884</v>
      </c>
      <c r="R18" s="41">
        <v>0.55138888888888893</v>
      </c>
      <c r="S18" s="41">
        <f t="shared" si="4"/>
        <v>0.55138888888888893</v>
      </c>
      <c r="T18" s="101">
        <v>0.56388888888888888</v>
      </c>
      <c r="U18" s="101">
        <f t="shared" si="5"/>
        <v>0.56388888888888888</v>
      </c>
      <c r="V18" s="541">
        <v>80</v>
      </c>
      <c r="W18" s="110"/>
    </row>
    <row r="19" spans="1:23" ht="21" customHeight="1" x14ac:dyDescent="0.25">
      <c r="A19" s="600"/>
      <c r="B19" s="587"/>
      <c r="C19" s="104" t="s">
        <v>5527</v>
      </c>
      <c r="D19" s="88">
        <v>22758632</v>
      </c>
      <c r="E19" s="88" t="s">
        <v>45</v>
      </c>
      <c r="F19" s="80" t="s">
        <v>209</v>
      </c>
      <c r="G19" s="88"/>
      <c r="H19" s="88"/>
      <c r="I19" s="88" t="s">
        <v>168</v>
      </c>
      <c r="J19" s="161"/>
      <c r="K19" s="15">
        <f t="shared" si="0"/>
        <v>0</v>
      </c>
      <c r="L19" s="16"/>
      <c r="M19" s="15">
        <f t="shared" si="1"/>
        <v>0</v>
      </c>
      <c r="N19" s="16"/>
      <c r="O19" s="15">
        <f t="shared" si="2"/>
        <v>0</v>
      </c>
      <c r="P19" s="17"/>
      <c r="Q19" s="15">
        <f t="shared" si="3"/>
        <v>0</v>
      </c>
      <c r="R19" s="15"/>
      <c r="S19" s="15">
        <f t="shared" si="4"/>
        <v>0</v>
      </c>
      <c r="T19" s="127"/>
      <c r="U19" s="15">
        <f t="shared" si="5"/>
        <v>0</v>
      </c>
      <c r="V19" s="544"/>
      <c r="W19" s="125"/>
    </row>
    <row r="20" spans="1:23" ht="21" customHeight="1" x14ac:dyDescent="0.25">
      <c r="A20" s="586" t="s">
        <v>87</v>
      </c>
      <c r="B20" s="587"/>
      <c r="C20" s="97" t="s">
        <v>5528</v>
      </c>
      <c r="D20" s="50">
        <v>42504215</v>
      </c>
      <c r="E20" s="201" t="s">
        <v>45</v>
      </c>
      <c r="F20" s="79" t="s">
        <v>5100</v>
      </c>
      <c r="G20" s="284"/>
      <c r="H20" s="284"/>
      <c r="I20" s="284" t="s">
        <v>218</v>
      </c>
      <c r="J20" s="55">
        <v>0.44097222222222221</v>
      </c>
      <c r="K20" s="41">
        <f t="shared" si="0"/>
        <v>0.44097222222222221</v>
      </c>
      <c r="L20" s="70">
        <v>0.46527777777777779</v>
      </c>
      <c r="M20" s="70">
        <f t="shared" si="1"/>
        <v>0.46527777777777779</v>
      </c>
      <c r="N20" s="70">
        <v>0.47291666666666671</v>
      </c>
      <c r="O20" s="70">
        <f t="shared" si="2"/>
        <v>0.47291666666666671</v>
      </c>
      <c r="P20" s="70">
        <v>0.54166666666666663</v>
      </c>
      <c r="Q20" s="70">
        <f t="shared" si="3"/>
        <v>0.54166666666666663</v>
      </c>
      <c r="R20" s="70">
        <v>0.56388888888888888</v>
      </c>
      <c r="S20" s="70">
        <f t="shared" si="4"/>
        <v>0.56388888888888888</v>
      </c>
      <c r="T20" s="101">
        <v>0.57777777777777772</v>
      </c>
      <c r="U20" s="101">
        <f t="shared" si="5"/>
        <v>0.57777777777777772</v>
      </c>
      <c r="V20" s="541">
        <v>80</v>
      </c>
      <c r="W20" s="110"/>
    </row>
    <row r="21" spans="1:23" ht="21" customHeight="1" x14ac:dyDescent="0.25">
      <c r="A21" s="586" t="s">
        <v>91</v>
      </c>
      <c r="B21" s="587"/>
      <c r="C21" s="97" t="s">
        <v>5529</v>
      </c>
      <c r="D21" s="50">
        <v>70983587</v>
      </c>
      <c r="E21" s="201" t="s">
        <v>45</v>
      </c>
      <c r="F21" s="79" t="s">
        <v>5100</v>
      </c>
      <c r="G21" s="256" t="s">
        <v>5530</v>
      </c>
      <c r="H21" s="256"/>
      <c r="I21" s="256" t="s">
        <v>218</v>
      </c>
      <c r="J21" s="55">
        <v>0.44374999999999998</v>
      </c>
      <c r="K21" s="41">
        <f t="shared" si="0"/>
        <v>0.44374999999999998</v>
      </c>
      <c r="L21" s="70">
        <v>0.47083333333333333</v>
      </c>
      <c r="M21" s="70">
        <f t="shared" si="1"/>
        <v>0.47083333333333333</v>
      </c>
      <c r="N21" s="70">
        <v>0.48055555555555562</v>
      </c>
      <c r="O21" s="70">
        <f t="shared" si="2"/>
        <v>0.48055555555555562</v>
      </c>
      <c r="P21" s="70">
        <v>0.54583333333333328</v>
      </c>
      <c r="Q21" s="70">
        <f t="shared" si="3"/>
        <v>0.54583333333333328</v>
      </c>
      <c r="R21" s="41">
        <v>0.57847222222222228</v>
      </c>
      <c r="S21" s="41">
        <f t="shared" si="4"/>
        <v>0.57847222222222228</v>
      </c>
      <c r="T21" s="101">
        <v>0.59513888888888888</v>
      </c>
      <c r="U21" s="101">
        <f t="shared" si="5"/>
        <v>0.59513888888888888</v>
      </c>
      <c r="V21" s="541">
        <v>80</v>
      </c>
      <c r="W21" s="110"/>
    </row>
    <row r="22" spans="1:23" ht="21" customHeight="1" x14ac:dyDescent="0.25">
      <c r="A22" s="586" t="s">
        <v>96</v>
      </c>
      <c r="B22" s="587"/>
      <c r="C22" s="97" t="s">
        <v>5531</v>
      </c>
      <c r="D22" s="50">
        <v>41681475</v>
      </c>
      <c r="E22" s="201" t="s">
        <v>45</v>
      </c>
      <c r="F22" s="79" t="s">
        <v>5100</v>
      </c>
      <c r="G22" s="284"/>
      <c r="H22" s="284"/>
      <c r="I22" s="284" t="s">
        <v>218</v>
      </c>
      <c r="J22" s="55">
        <v>0.44583333333333341</v>
      </c>
      <c r="K22" s="41">
        <f t="shared" si="0"/>
        <v>0.44583333333333341</v>
      </c>
      <c r="L22" s="70">
        <v>0.47708333333333341</v>
      </c>
      <c r="M22" s="70">
        <f t="shared" si="1"/>
        <v>0.47708333333333341</v>
      </c>
      <c r="N22" s="70">
        <v>0.48680555555555549</v>
      </c>
      <c r="O22" s="70">
        <f t="shared" si="2"/>
        <v>0.48680555555555549</v>
      </c>
      <c r="P22" s="70">
        <v>0.55347222222222225</v>
      </c>
      <c r="Q22" s="70">
        <f t="shared" si="3"/>
        <v>0.55347222222222225</v>
      </c>
      <c r="R22" s="70">
        <v>0.5805555555555556</v>
      </c>
      <c r="S22" s="70">
        <f t="shared" si="4"/>
        <v>0.5805555555555556</v>
      </c>
      <c r="T22" s="101">
        <v>0.59236111111111112</v>
      </c>
      <c r="U22" s="101">
        <f t="shared" si="5"/>
        <v>0.59236111111111112</v>
      </c>
      <c r="V22" s="541">
        <v>80</v>
      </c>
      <c r="W22" s="110"/>
    </row>
    <row r="23" spans="1:23" s="4" customFormat="1" ht="21" customHeight="1" x14ac:dyDescent="0.25">
      <c r="A23" s="586" t="s">
        <v>98</v>
      </c>
      <c r="B23" s="587"/>
      <c r="C23" s="97" t="s">
        <v>5532</v>
      </c>
      <c r="D23" s="50">
        <v>15726914</v>
      </c>
      <c r="E23" s="201" t="s">
        <v>45</v>
      </c>
      <c r="F23" s="79" t="s">
        <v>5100</v>
      </c>
      <c r="G23" s="105" t="s">
        <v>4342</v>
      </c>
      <c r="H23" s="156"/>
      <c r="I23" s="156" t="s">
        <v>1163</v>
      </c>
      <c r="J23" s="55">
        <v>0.45277777777777778</v>
      </c>
      <c r="K23" s="41">
        <f t="shared" si="0"/>
        <v>0.45277777777777778</v>
      </c>
      <c r="L23" s="70">
        <v>0.48194444444444451</v>
      </c>
      <c r="M23" s="41">
        <f t="shared" si="1"/>
        <v>0.48194444444444451</v>
      </c>
      <c r="N23" s="70">
        <v>0.48819444444444438</v>
      </c>
      <c r="O23" s="41">
        <f t="shared" si="2"/>
        <v>0.48819444444444438</v>
      </c>
      <c r="P23" s="71">
        <v>0.55833333333333335</v>
      </c>
      <c r="Q23" s="71">
        <f t="shared" si="3"/>
        <v>0.55833333333333335</v>
      </c>
      <c r="R23" s="41">
        <v>0.59097222222222223</v>
      </c>
      <c r="S23" s="41">
        <f t="shared" si="4"/>
        <v>0.59097222222222223</v>
      </c>
      <c r="T23" s="126">
        <v>0.60624999999999996</v>
      </c>
      <c r="U23" s="72">
        <f t="shared" si="5"/>
        <v>0.60624999999999996</v>
      </c>
      <c r="V23" s="541">
        <v>80</v>
      </c>
      <c r="W23" s="110"/>
    </row>
    <row r="24" spans="1:23" s="46" customFormat="1" ht="21" customHeight="1" x14ac:dyDescent="0.25">
      <c r="A24" s="586" t="s">
        <v>102</v>
      </c>
      <c r="B24" s="587"/>
      <c r="C24" s="97" t="s">
        <v>5533</v>
      </c>
      <c r="D24" s="50">
        <v>71596435</v>
      </c>
      <c r="E24" s="50" t="s">
        <v>17</v>
      </c>
      <c r="F24" s="79" t="s">
        <v>5100</v>
      </c>
      <c r="G24" s="105" t="s">
        <v>4342</v>
      </c>
      <c r="H24" s="96"/>
      <c r="I24" s="96" t="s">
        <v>726</v>
      </c>
      <c r="J24" s="55">
        <v>0.47499999999999998</v>
      </c>
      <c r="K24" s="41">
        <f t="shared" si="0"/>
        <v>0.47499999999999998</v>
      </c>
      <c r="L24" s="70">
        <v>0.4861111111111111</v>
      </c>
      <c r="M24" s="41">
        <f t="shared" si="1"/>
        <v>0.4861111111111111</v>
      </c>
      <c r="N24" s="70">
        <v>0.4909722222222222</v>
      </c>
      <c r="O24" s="41">
        <f t="shared" si="2"/>
        <v>0.4909722222222222</v>
      </c>
      <c r="P24" s="70">
        <v>0.56527777777777777</v>
      </c>
      <c r="Q24" s="70">
        <f t="shared" si="3"/>
        <v>0.56527777777777777</v>
      </c>
      <c r="R24" s="41">
        <v>0.59166666666666667</v>
      </c>
      <c r="S24" s="41">
        <f t="shared" si="4"/>
        <v>0.59166666666666667</v>
      </c>
      <c r="T24" s="126">
        <v>0.60347222222222219</v>
      </c>
      <c r="U24" s="72">
        <f t="shared" si="5"/>
        <v>0.60347222222222219</v>
      </c>
      <c r="V24" s="541">
        <v>80</v>
      </c>
      <c r="W24" s="110"/>
    </row>
    <row r="25" spans="1:23" ht="21" customHeight="1" x14ac:dyDescent="0.25">
      <c r="A25" s="586" t="s">
        <v>106</v>
      </c>
      <c r="B25" s="587"/>
      <c r="C25" s="97" t="s">
        <v>1995</v>
      </c>
      <c r="D25" s="50">
        <v>25866230</v>
      </c>
      <c r="E25" s="174" t="s">
        <v>138</v>
      </c>
      <c r="F25" s="79" t="s">
        <v>5100</v>
      </c>
      <c r="G25" s="245"/>
      <c r="H25" s="245"/>
      <c r="I25" s="245" t="s">
        <v>5522</v>
      </c>
      <c r="J25" s="55">
        <v>0.47430555555555548</v>
      </c>
      <c r="K25" s="41">
        <f t="shared" si="0"/>
        <v>0.47430555555555548</v>
      </c>
      <c r="L25" s="70">
        <v>0.4909722222222222</v>
      </c>
      <c r="M25" s="41">
        <f t="shared" si="1"/>
        <v>0.4909722222222222</v>
      </c>
      <c r="N25" s="70">
        <v>0.49861111111111112</v>
      </c>
      <c r="O25" s="41">
        <f t="shared" si="2"/>
        <v>0.49861111111111112</v>
      </c>
      <c r="P25" s="71">
        <v>0.5708333333333333</v>
      </c>
      <c r="Q25" s="71">
        <f t="shared" si="3"/>
        <v>0.5708333333333333</v>
      </c>
      <c r="R25" s="41">
        <v>0.6020833333333333</v>
      </c>
      <c r="S25" s="41">
        <f t="shared" si="4"/>
        <v>0.6020833333333333</v>
      </c>
      <c r="T25" s="126">
        <v>0.61736111111111114</v>
      </c>
      <c r="U25" s="72">
        <f t="shared" si="5"/>
        <v>0.61736111111111114</v>
      </c>
      <c r="V25" s="541">
        <v>80</v>
      </c>
      <c r="W25" s="110"/>
    </row>
    <row r="26" spans="1:23" ht="21" customHeight="1" x14ac:dyDescent="0.25">
      <c r="A26" s="586" t="s">
        <v>110</v>
      </c>
      <c r="B26" s="587"/>
      <c r="C26" s="97" t="s">
        <v>5534</v>
      </c>
      <c r="D26" s="50">
        <v>25554200</v>
      </c>
      <c r="E26" s="50" t="s">
        <v>271</v>
      </c>
      <c r="F26" s="79" t="s">
        <v>1156</v>
      </c>
      <c r="G26" s="105"/>
      <c r="H26" s="105"/>
      <c r="I26" s="105" t="s">
        <v>4464</v>
      </c>
      <c r="J26" s="55">
        <v>0.47499999999999998</v>
      </c>
      <c r="K26" s="41">
        <f t="shared" si="0"/>
        <v>0.47499999999999998</v>
      </c>
      <c r="L26" s="70">
        <v>0.49583333333333329</v>
      </c>
      <c r="M26" s="41">
        <f t="shared" si="1"/>
        <v>0.49583333333333329</v>
      </c>
      <c r="N26" s="70">
        <v>0.50069444444444444</v>
      </c>
      <c r="O26" s="41">
        <f t="shared" si="2"/>
        <v>0.50069444444444444</v>
      </c>
      <c r="P26" s="70">
        <v>0.57777777777777772</v>
      </c>
      <c r="Q26" s="70">
        <f t="shared" si="3"/>
        <v>0.57777777777777772</v>
      </c>
      <c r="R26" s="41">
        <v>0.60277777777777775</v>
      </c>
      <c r="S26" s="41">
        <f t="shared" si="4"/>
        <v>0.60277777777777775</v>
      </c>
      <c r="T26" s="126">
        <v>0.61527777777777781</v>
      </c>
      <c r="U26" s="72">
        <f t="shared" si="5"/>
        <v>0.61527777777777781</v>
      </c>
      <c r="V26" s="541">
        <v>80</v>
      </c>
      <c r="W26" s="110"/>
    </row>
    <row r="27" spans="1:23" ht="21" customHeight="1" x14ac:dyDescent="0.25">
      <c r="A27" s="586" t="s">
        <v>114</v>
      </c>
      <c r="B27" s="587"/>
      <c r="C27" s="97" t="s">
        <v>5535</v>
      </c>
      <c r="D27" s="50">
        <v>77037248</v>
      </c>
      <c r="E27" s="50" t="s">
        <v>17</v>
      </c>
      <c r="F27" s="79" t="s">
        <v>5100</v>
      </c>
      <c r="G27" s="96"/>
      <c r="H27" s="96"/>
      <c r="I27" s="96" t="s">
        <v>726</v>
      </c>
      <c r="J27" s="55">
        <v>0.47569444444444442</v>
      </c>
      <c r="K27" s="41">
        <f t="shared" si="0"/>
        <v>0.47569444444444442</v>
      </c>
      <c r="L27" s="70">
        <v>0.50069444444444444</v>
      </c>
      <c r="M27" s="41">
        <f t="shared" si="1"/>
        <v>0.50069444444444444</v>
      </c>
      <c r="N27" s="70">
        <v>0.50624999999999998</v>
      </c>
      <c r="O27" s="41">
        <f t="shared" si="2"/>
        <v>0.50624999999999998</v>
      </c>
      <c r="P27" s="71">
        <v>0.58263888888888893</v>
      </c>
      <c r="Q27" s="71">
        <f t="shared" si="3"/>
        <v>0.58263888888888893</v>
      </c>
      <c r="R27" s="41">
        <v>0.61319444444444449</v>
      </c>
      <c r="S27" s="41">
        <f t="shared" si="4"/>
        <v>0.61319444444444449</v>
      </c>
      <c r="T27" s="126">
        <v>0.62916666666666665</v>
      </c>
      <c r="U27" s="72">
        <f t="shared" si="5"/>
        <v>0.62916666666666665</v>
      </c>
      <c r="V27" s="541">
        <v>80</v>
      </c>
      <c r="W27" s="110"/>
    </row>
    <row r="28" spans="1:23" s="4" customFormat="1" ht="21" customHeight="1" x14ac:dyDescent="0.25">
      <c r="A28" s="586" t="s">
        <v>118</v>
      </c>
      <c r="B28" s="587"/>
      <c r="C28" s="97" t="s">
        <v>5536</v>
      </c>
      <c r="D28" s="50">
        <v>9454650</v>
      </c>
      <c r="E28" s="21" t="s">
        <v>295</v>
      </c>
      <c r="F28" s="79" t="s">
        <v>1156</v>
      </c>
      <c r="G28" s="242" t="s">
        <v>5537</v>
      </c>
      <c r="H28" s="167"/>
      <c r="I28" s="50" t="s">
        <v>5407</v>
      </c>
      <c r="J28" s="55">
        <v>0.47708333333333341</v>
      </c>
      <c r="K28" s="41">
        <f t="shared" si="0"/>
        <v>0.47708333333333341</v>
      </c>
      <c r="L28" s="70">
        <v>0.50486111111111109</v>
      </c>
      <c r="M28" s="41">
        <f t="shared" si="1"/>
        <v>0.50486111111111109</v>
      </c>
      <c r="N28" s="70">
        <v>0.51597222222222228</v>
      </c>
      <c r="O28" s="41">
        <f t="shared" si="2"/>
        <v>0.51597222222222228</v>
      </c>
      <c r="P28" s="71">
        <v>0.6020833333333333</v>
      </c>
      <c r="Q28" s="70">
        <f t="shared" si="3"/>
        <v>0.6020833333333333</v>
      </c>
      <c r="R28" s="41">
        <v>0.62638888888888888</v>
      </c>
      <c r="S28" s="41">
        <f t="shared" si="4"/>
        <v>0.62638888888888888</v>
      </c>
      <c r="T28" s="126">
        <v>0.6381944444444444</v>
      </c>
      <c r="U28" s="72">
        <f t="shared" si="5"/>
        <v>0.6381944444444444</v>
      </c>
      <c r="V28" s="541">
        <v>90</v>
      </c>
      <c r="W28" s="110"/>
    </row>
    <row r="29" spans="1:23" s="46" customFormat="1" ht="21" customHeight="1" x14ac:dyDescent="0.25">
      <c r="A29" s="600"/>
      <c r="B29" s="587"/>
      <c r="C29" s="104" t="s">
        <v>5538</v>
      </c>
      <c r="D29" s="88">
        <v>77347863</v>
      </c>
      <c r="E29" s="88" t="s">
        <v>45</v>
      </c>
      <c r="F29" s="88" t="s">
        <v>5235</v>
      </c>
      <c r="G29" s="88" t="s">
        <v>5539</v>
      </c>
      <c r="H29" s="88"/>
      <c r="I29" s="88" t="s">
        <v>25</v>
      </c>
      <c r="J29" s="161"/>
      <c r="K29" s="15">
        <f t="shared" si="0"/>
        <v>0</v>
      </c>
      <c r="L29" s="16"/>
      <c r="M29" s="15">
        <f t="shared" si="1"/>
        <v>0</v>
      </c>
      <c r="N29" s="16"/>
      <c r="O29" s="15">
        <f t="shared" si="2"/>
        <v>0</v>
      </c>
      <c r="P29" s="17"/>
      <c r="Q29" s="15">
        <f t="shared" si="3"/>
        <v>0</v>
      </c>
      <c r="R29" s="15"/>
      <c r="S29" s="15">
        <f t="shared" si="4"/>
        <v>0</v>
      </c>
      <c r="T29" s="127"/>
      <c r="U29" s="15">
        <f t="shared" si="5"/>
        <v>0</v>
      </c>
      <c r="V29" s="544"/>
      <c r="W29" s="125"/>
    </row>
    <row r="30" spans="1:23" ht="21" customHeight="1" x14ac:dyDescent="0.25">
      <c r="A30" s="586" t="s">
        <v>126</v>
      </c>
      <c r="B30" s="587"/>
      <c r="C30" s="97" t="s">
        <v>5540</v>
      </c>
      <c r="D30" s="50">
        <v>41911140</v>
      </c>
      <c r="E30" s="50" t="s">
        <v>17</v>
      </c>
      <c r="F30" s="79" t="s">
        <v>1156</v>
      </c>
      <c r="G30" s="105"/>
      <c r="H30" s="105"/>
      <c r="I30" s="105" t="s">
        <v>4464</v>
      </c>
      <c r="J30" s="55">
        <v>0.48194444444444451</v>
      </c>
      <c r="K30" s="41">
        <f t="shared" si="0"/>
        <v>0.48194444444444451</v>
      </c>
      <c r="L30" s="70">
        <v>0.51597222222222228</v>
      </c>
      <c r="M30" s="41">
        <f t="shared" si="1"/>
        <v>0.51597222222222228</v>
      </c>
      <c r="N30" s="70">
        <v>0.52152777777777781</v>
      </c>
      <c r="O30" s="41">
        <f t="shared" si="2"/>
        <v>0.52152777777777781</v>
      </c>
      <c r="P30" s="71">
        <v>0.59444444444444444</v>
      </c>
      <c r="Q30" s="41">
        <f t="shared" si="3"/>
        <v>0.59444444444444444</v>
      </c>
      <c r="R30" s="41">
        <v>0.625</v>
      </c>
      <c r="S30" s="41">
        <f t="shared" si="4"/>
        <v>0.625</v>
      </c>
      <c r="T30" s="126">
        <v>0.64236111111111116</v>
      </c>
      <c r="U30" s="72">
        <f t="shared" si="5"/>
        <v>0.64236111111111116</v>
      </c>
      <c r="V30" s="541">
        <v>80</v>
      </c>
      <c r="W30" s="110"/>
    </row>
    <row r="31" spans="1:23" ht="21" customHeight="1" x14ac:dyDescent="0.25">
      <c r="A31" s="586" t="s">
        <v>130</v>
      </c>
      <c r="B31" s="587"/>
      <c r="C31" s="97" t="s">
        <v>5541</v>
      </c>
      <c r="D31" s="50">
        <v>74652725</v>
      </c>
      <c r="E31" s="50" t="s">
        <v>17</v>
      </c>
      <c r="F31" s="79" t="s">
        <v>305</v>
      </c>
      <c r="G31" s="105" t="s">
        <v>5542</v>
      </c>
      <c r="H31" s="329"/>
      <c r="I31" s="186" t="s">
        <v>25</v>
      </c>
      <c r="J31" s="55">
        <v>0.4826388888888889</v>
      </c>
      <c r="K31" s="41">
        <f t="shared" si="0"/>
        <v>0.4826388888888889</v>
      </c>
      <c r="L31" s="70">
        <v>0.52083333333333337</v>
      </c>
      <c r="M31" s="41">
        <f t="shared" si="1"/>
        <v>0.52083333333333337</v>
      </c>
      <c r="N31" s="70">
        <v>0.52638888888888891</v>
      </c>
      <c r="O31" s="41">
        <f t="shared" si="2"/>
        <v>0.52638888888888891</v>
      </c>
      <c r="P31" s="71">
        <v>0.59027777777777779</v>
      </c>
      <c r="Q31" s="41">
        <f t="shared" si="3"/>
        <v>0.59027777777777779</v>
      </c>
      <c r="R31" s="41">
        <v>0.61458333333333337</v>
      </c>
      <c r="S31" s="41">
        <f t="shared" si="4"/>
        <v>0.61458333333333337</v>
      </c>
      <c r="T31" s="126">
        <v>0.62638888888888888</v>
      </c>
      <c r="U31" s="72">
        <f t="shared" si="5"/>
        <v>0.62638888888888888</v>
      </c>
      <c r="V31" s="541">
        <v>130</v>
      </c>
      <c r="W31" s="110"/>
    </row>
    <row r="32" spans="1:23" ht="21" customHeight="1" x14ac:dyDescent="0.25">
      <c r="A32" s="586" t="s">
        <v>237</v>
      </c>
      <c r="B32" s="587"/>
      <c r="C32" s="148" t="s">
        <v>5543</v>
      </c>
      <c r="D32" s="50">
        <v>74893845</v>
      </c>
      <c r="E32" s="50" t="s">
        <v>17</v>
      </c>
      <c r="F32" s="79" t="s">
        <v>305</v>
      </c>
      <c r="G32" s="242" t="s">
        <v>5544</v>
      </c>
      <c r="H32" s="182"/>
      <c r="I32" s="50" t="s">
        <v>2397</v>
      </c>
      <c r="J32" s="55">
        <v>0.49861111111111112</v>
      </c>
      <c r="K32" s="41">
        <f t="shared" si="0"/>
        <v>0.49861111111111112</v>
      </c>
      <c r="L32" s="70">
        <v>0.52500000000000002</v>
      </c>
      <c r="M32" s="41">
        <f t="shared" si="1"/>
        <v>0.52500000000000002</v>
      </c>
      <c r="N32" s="70">
        <v>0.53333333333333333</v>
      </c>
      <c r="O32" s="41">
        <f t="shared" si="2"/>
        <v>0.53333333333333333</v>
      </c>
      <c r="P32" s="71">
        <v>0.60763888888888884</v>
      </c>
      <c r="Q32" s="41">
        <f t="shared" si="3"/>
        <v>0.60763888888888884</v>
      </c>
      <c r="R32" s="41">
        <v>0.6381944444444444</v>
      </c>
      <c r="S32" s="41">
        <f t="shared" si="4"/>
        <v>0.6381944444444444</v>
      </c>
      <c r="T32" s="126">
        <v>0.65208333333333335</v>
      </c>
      <c r="U32" s="72">
        <f t="shared" si="5"/>
        <v>0.65208333333333335</v>
      </c>
      <c r="V32" s="541">
        <v>80</v>
      </c>
      <c r="W32" s="110">
        <v>40</v>
      </c>
    </row>
    <row r="33" spans="1:23" ht="21" customHeight="1" x14ac:dyDescent="0.25">
      <c r="A33" s="586" t="s">
        <v>136</v>
      </c>
      <c r="B33" s="587"/>
      <c r="C33" s="148" t="s">
        <v>5545</v>
      </c>
      <c r="D33" s="50">
        <v>2542121</v>
      </c>
      <c r="E33" s="21" t="s">
        <v>189</v>
      </c>
      <c r="F33" s="79" t="s">
        <v>1156</v>
      </c>
      <c r="G33" s="242" t="s">
        <v>5544</v>
      </c>
      <c r="H33" s="21" t="s">
        <v>248</v>
      </c>
      <c r="I33" s="105" t="s">
        <v>4464</v>
      </c>
      <c r="J33" s="55">
        <v>0.49444444444444452</v>
      </c>
      <c r="K33" s="41">
        <f t="shared" si="0"/>
        <v>0.49444444444444452</v>
      </c>
      <c r="L33" s="70">
        <v>0.53194444444444444</v>
      </c>
      <c r="M33" s="41">
        <f t="shared" si="1"/>
        <v>0.53194444444444444</v>
      </c>
      <c r="N33" s="70">
        <v>0.53888888888888886</v>
      </c>
      <c r="O33" s="41">
        <f t="shared" si="2"/>
        <v>0.53888888888888886</v>
      </c>
      <c r="P33" s="71">
        <v>0.58333333333333337</v>
      </c>
      <c r="Q33" s="41">
        <f t="shared" si="3"/>
        <v>0.58333333333333337</v>
      </c>
      <c r="R33" s="41">
        <v>0.59444444444444444</v>
      </c>
      <c r="S33" s="41">
        <f t="shared" si="4"/>
        <v>0.59444444444444444</v>
      </c>
      <c r="T33" s="126">
        <v>0.60486111111111107</v>
      </c>
      <c r="U33" s="72">
        <f t="shared" si="5"/>
        <v>0.60486111111111107</v>
      </c>
      <c r="V33" s="541">
        <v>80</v>
      </c>
      <c r="W33" s="110">
        <v>40</v>
      </c>
    </row>
    <row r="34" spans="1:23" ht="21" customHeight="1" x14ac:dyDescent="0.25">
      <c r="A34" s="586" t="s">
        <v>240</v>
      </c>
      <c r="B34" s="587"/>
      <c r="C34" s="97" t="s">
        <v>5546</v>
      </c>
      <c r="D34" s="50">
        <v>73666584</v>
      </c>
      <c r="E34" s="50" t="s">
        <v>17</v>
      </c>
      <c r="F34" s="79" t="s">
        <v>5100</v>
      </c>
      <c r="G34" s="242" t="s">
        <v>948</v>
      </c>
      <c r="H34" s="186"/>
      <c r="I34" s="186" t="s">
        <v>25</v>
      </c>
      <c r="J34" s="55">
        <v>0.50624999999999998</v>
      </c>
      <c r="K34" s="41">
        <f t="shared" si="0"/>
        <v>0.50624999999999998</v>
      </c>
      <c r="L34" s="70">
        <v>0.53819444444444442</v>
      </c>
      <c r="M34" s="70">
        <f t="shared" si="1"/>
        <v>0.53819444444444442</v>
      </c>
      <c r="N34" s="70">
        <v>0.54374999999999996</v>
      </c>
      <c r="O34" s="70">
        <f t="shared" si="2"/>
        <v>0.54374999999999996</v>
      </c>
      <c r="P34" s="70">
        <v>0.61527777777777781</v>
      </c>
      <c r="Q34" s="70">
        <f t="shared" si="3"/>
        <v>0.61527777777777781</v>
      </c>
      <c r="R34" s="70">
        <v>0.6381944444444444</v>
      </c>
      <c r="S34" s="70">
        <f t="shared" si="4"/>
        <v>0.6381944444444444</v>
      </c>
      <c r="T34" s="101">
        <v>0.65</v>
      </c>
      <c r="U34" s="72">
        <f t="shared" si="5"/>
        <v>0.65</v>
      </c>
      <c r="V34" s="541">
        <v>130</v>
      </c>
      <c r="W34" s="110"/>
    </row>
    <row r="35" spans="1:23" s="46" customFormat="1" ht="21" customHeight="1" x14ac:dyDescent="0.25">
      <c r="A35" s="586" t="s">
        <v>454</v>
      </c>
      <c r="B35" s="587"/>
      <c r="C35" s="97" t="s">
        <v>5547</v>
      </c>
      <c r="D35" s="50">
        <v>6246588</v>
      </c>
      <c r="E35" s="174" t="s">
        <v>138</v>
      </c>
      <c r="F35" s="79" t="s">
        <v>5100</v>
      </c>
      <c r="G35" s="105" t="s">
        <v>1088</v>
      </c>
      <c r="H35" s="21" t="s">
        <v>248</v>
      </c>
      <c r="I35" s="50" t="s">
        <v>5548</v>
      </c>
      <c r="J35" s="55">
        <v>0.51597222222222228</v>
      </c>
      <c r="K35" s="41">
        <f t="shared" si="0"/>
        <v>0.51597222222222228</v>
      </c>
      <c r="L35" s="70">
        <v>0.54305555555555551</v>
      </c>
      <c r="M35" s="70">
        <f t="shared" si="1"/>
        <v>0.54305555555555551</v>
      </c>
      <c r="N35" s="70">
        <v>0.54722222222222228</v>
      </c>
      <c r="O35" s="70">
        <f t="shared" si="2"/>
        <v>0.54722222222222228</v>
      </c>
      <c r="P35" s="70">
        <v>0.61527777777777781</v>
      </c>
      <c r="Q35" s="70">
        <f t="shared" si="3"/>
        <v>0.61527777777777781</v>
      </c>
      <c r="R35" s="70">
        <v>0.62708333333333333</v>
      </c>
      <c r="S35" s="70">
        <f t="shared" si="4"/>
        <v>0.62708333333333333</v>
      </c>
      <c r="T35" s="101">
        <v>0.6381944444444444</v>
      </c>
      <c r="U35" s="101">
        <f t="shared" si="5"/>
        <v>0.6381944444444444</v>
      </c>
      <c r="V35" s="541">
        <v>80</v>
      </c>
      <c r="W35" s="110"/>
    </row>
    <row r="36" spans="1:23" ht="21" customHeight="1" x14ac:dyDescent="0.25">
      <c r="A36" s="586" t="s">
        <v>244</v>
      </c>
      <c r="B36" s="587"/>
      <c r="C36" s="97" t="s">
        <v>5549</v>
      </c>
      <c r="D36" s="50">
        <v>47954977</v>
      </c>
      <c r="E36" s="201" t="s">
        <v>45</v>
      </c>
      <c r="F36" s="79" t="s">
        <v>5100</v>
      </c>
      <c r="G36" s="50"/>
      <c r="H36" s="182"/>
      <c r="I36" s="50" t="s">
        <v>3567</v>
      </c>
      <c r="J36" s="55">
        <v>0.51597222222222228</v>
      </c>
      <c r="K36" s="41">
        <f t="shared" si="0"/>
        <v>0.51597222222222228</v>
      </c>
      <c r="L36" s="70">
        <v>0.55000000000000004</v>
      </c>
      <c r="M36" s="41">
        <f t="shared" si="1"/>
        <v>0.55000000000000004</v>
      </c>
      <c r="N36" s="70">
        <v>0.55625000000000002</v>
      </c>
      <c r="O36" s="41">
        <f t="shared" si="2"/>
        <v>0.55625000000000002</v>
      </c>
      <c r="P36" s="71">
        <v>0.61944444444444446</v>
      </c>
      <c r="Q36" s="41">
        <f t="shared" si="3"/>
        <v>0.61944444444444446</v>
      </c>
      <c r="R36" s="41">
        <v>0.65069444444444446</v>
      </c>
      <c r="S36" s="41">
        <f t="shared" si="4"/>
        <v>0.65069444444444446</v>
      </c>
      <c r="T36" s="126">
        <v>0.66249999999999998</v>
      </c>
      <c r="U36" s="72">
        <f t="shared" si="5"/>
        <v>0.66249999999999998</v>
      </c>
      <c r="V36" s="541">
        <v>80</v>
      </c>
      <c r="W36" s="110"/>
    </row>
    <row r="37" spans="1:23" s="46" customFormat="1" ht="21" customHeight="1" x14ac:dyDescent="0.25">
      <c r="A37" s="600"/>
      <c r="B37" s="587"/>
      <c r="C37" s="104" t="s">
        <v>5550</v>
      </c>
      <c r="D37" s="88">
        <v>72329627</v>
      </c>
      <c r="E37" s="88" t="s">
        <v>5551</v>
      </c>
      <c r="F37" s="80"/>
      <c r="G37" s="88"/>
      <c r="H37" s="332"/>
      <c r="I37" s="88" t="s">
        <v>823</v>
      </c>
      <c r="J37" s="161"/>
      <c r="K37" s="15">
        <f t="shared" si="0"/>
        <v>0</v>
      </c>
      <c r="L37" s="16"/>
      <c r="M37" s="15">
        <f t="shared" si="1"/>
        <v>0</v>
      </c>
      <c r="N37" s="16"/>
      <c r="O37" s="15">
        <f t="shared" si="2"/>
        <v>0</v>
      </c>
      <c r="P37" s="17"/>
      <c r="Q37" s="15">
        <f t="shared" si="3"/>
        <v>0</v>
      </c>
      <c r="R37" s="15"/>
      <c r="S37" s="15">
        <f t="shared" si="4"/>
        <v>0</v>
      </c>
      <c r="T37" s="127"/>
      <c r="U37" s="15">
        <f t="shared" si="5"/>
        <v>0</v>
      </c>
      <c r="V37" s="544"/>
      <c r="W37" s="125"/>
    </row>
    <row r="38" spans="1:23" ht="21" customHeight="1" x14ac:dyDescent="0.25">
      <c r="A38" s="586" t="s">
        <v>245</v>
      </c>
      <c r="B38" s="587"/>
      <c r="C38" s="97" t="s">
        <v>5552</v>
      </c>
      <c r="D38" s="50">
        <v>76516200</v>
      </c>
      <c r="E38" s="201" t="s">
        <v>45</v>
      </c>
      <c r="F38" s="79" t="s">
        <v>5100</v>
      </c>
      <c r="G38" s="105" t="s">
        <v>1060</v>
      </c>
      <c r="H38" s="245"/>
      <c r="I38" s="245" t="s">
        <v>5522</v>
      </c>
      <c r="J38" s="55">
        <v>0.55902777777777779</v>
      </c>
      <c r="K38" s="41">
        <f t="shared" si="0"/>
        <v>0.55902777777777779</v>
      </c>
      <c r="L38" s="70">
        <v>0.55972222222222223</v>
      </c>
      <c r="M38" s="70">
        <f t="shared" si="1"/>
        <v>0.55972222222222223</v>
      </c>
      <c r="N38" s="70"/>
      <c r="O38" s="70">
        <f t="shared" si="2"/>
        <v>0</v>
      </c>
      <c r="P38" s="70">
        <v>0.62777777777777777</v>
      </c>
      <c r="Q38" s="70">
        <f t="shared" si="3"/>
        <v>0.62777777777777777</v>
      </c>
      <c r="R38" s="41">
        <v>0.63958333333333328</v>
      </c>
      <c r="S38" s="41">
        <f t="shared" si="4"/>
        <v>0.63958333333333328</v>
      </c>
      <c r="T38" s="126">
        <v>0.65069444444444446</v>
      </c>
      <c r="U38" s="72">
        <f t="shared" si="5"/>
        <v>0.65069444444444446</v>
      </c>
      <c r="V38" s="541">
        <v>80</v>
      </c>
      <c r="W38" s="110"/>
    </row>
    <row r="39" spans="1:23" ht="21" customHeight="1" x14ac:dyDescent="0.25">
      <c r="A39" s="586" t="s">
        <v>246</v>
      </c>
      <c r="B39" s="587"/>
      <c r="C39" s="97" t="s">
        <v>5553</v>
      </c>
      <c r="D39" s="50">
        <v>47221213</v>
      </c>
      <c r="E39" s="50" t="s">
        <v>271</v>
      </c>
      <c r="F39" s="79" t="s">
        <v>1156</v>
      </c>
      <c r="G39" s="242" t="s">
        <v>962</v>
      </c>
      <c r="H39" s="182"/>
      <c r="I39" s="50" t="s">
        <v>5407</v>
      </c>
      <c r="J39" s="55">
        <v>0.58194444444444449</v>
      </c>
      <c r="K39" s="41">
        <f t="shared" si="0"/>
        <v>0.58194444444444449</v>
      </c>
      <c r="L39" s="70">
        <v>0.58263888888888893</v>
      </c>
      <c r="M39" s="70">
        <f t="shared" si="1"/>
        <v>0.58263888888888893</v>
      </c>
      <c r="N39" s="70">
        <v>0.59166666666666667</v>
      </c>
      <c r="O39" s="70">
        <f t="shared" si="2"/>
        <v>0.59166666666666667</v>
      </c>
      <c r="P39" s="70">
        <v>0.63541666666666663</v>
      </c>
      <c r="Q39" s="70">
        <f t="shared" si="3"/>
        <v>0.63541666666666663</v>
      </c>
      <c r="R39" s="41">
        <v>0.65</v>
      </c>
      <c r="S39" s="41">
        <f t="shared" si="4"/>
        <v>0.65</v>
      </c>
      <c r="T39" s="126">
        <v>0.66111111111111109</v>
      </c>
      <c r="U39" s="72">
        <f t="shared" si="5"/>
        <v>0.66111111111111109</v>
      </c>
      <c r="V39" s="541">
        <v>90</v>
      </c>
      <c r="W39" s="110"/>
    </row>
    <row r="40" spans="1:23" ht="21" customHeight="1" x14ac:dyDescent="0.25">
      <c r="A40" s="586" t="s">
        <v>250</v>
      </c>
      <c r="B40" s="587"/>
      <c r="C40" s="148" t="s">
        <v>5554</v>
      </c>
      <c r="D40" s="50">
        <v>73662711</v>
      </c>
      <c r="E40" s="174" t="s">
        <v>138</v>
      </c>
      <c r="F40" s="79" t="s">
        <v>28</v>
      </c>
      <c r="G40" s="95" t="s">
        <v>527</v>
      </c>
      <c r="H40" s="245"/>
      <c r="I40" s="245" t="s">
        <v>1163</v>
      </c>
      <c r="J40" s="55">
        <v>0.66527777777777775</v>
      </c>
      <c r="K40" s="41">
        <f t="shared" si="0"/>
        <v>0.66527777777777775</v>
      </c>
      <c r="L40" s="70">
        <v>0.63055555555555554</v>
      </c>
      <c r="M40" s="41">
        <f t="shared" si="1"/>
        <v>0.63055555555555554</v>
      </c>
      <c r="N40" s="70">
        <v>0.63611111111111107</v>
      </c>
      <c r="O40" s="41">
        <f t="shared" si="2"/>
        <v>0.63611111111111107</v>
      </c>
      <c r="P40" s="71">
        <v>0.6791666666666667</v>
      </c>
      <c r="Q40" s="41">
        <f t="shared" si="3"/>
        <v>0.6791666666666667</v>
      </c>
      <c r="R40" s="41">
        <v>0.69097222222222221</v>
      </c>
      <c r="S40" s="41">
        <f t="shared" si="4"/>
        <v>0.69097222222222221</v>
      </c>
      <c r="T40" s="126">
        <v>0.70277777777777772</v>
      </c>
      <c r="U40" s="72">
        <f t="shared" si="5"/>
        <v>0.70277777777777772</v>
      </c>
      <c r="V40" s="541">
        <v>80</v>
      </c>
      <c r="W40" s="110">
        <v>20</v>
      </c>
    </row>
    <row r="41" spans="1:23" ht="21" customHeight="1" x14ac:dyDescent="0.25">
      <c r="A41" s="586" t="s">
        <v>254</v>
      </c>
      <c r="B41" s="587"/>
      <c r="C41" s="97" t="s">
        <v>5555</v>
      </c>
      <c r="D41" s="50">
        <v>46750746</v>
      </c>
      <c r="E41" s="50" t="s">
        <v>271</v>
      </c>
      <c r="F41" s="79" t="s">
        <v>1156</v>
      </c>
      <c r="G41" s="105" t="s">
        <v>5556</v>
      </c>
      <c r="H41" s="182"/>
      <c r="I41" s="50" t="s">
        <v>5407</v>
      </c>
      <c r="J41" s="55">
        <v>0.62916666666666665</v>
      </c>
      <c r="K41" s="41">
        <f t="shared" si="0"/>
        <v>0.62916666666666665</v>
      </c>
      <c r="L41" s="70">
        <v>0.63611111111111107</v>
      </c>
      <c r="M41" s="70">
        <f t="shared" si="1"/>
        <v>0.63611111111111107</v>
      </c>
      <c r="N41" s="70">
        <v>0.64166666666666672</v>
      </c>
      <c r="O41" s="70">
        <f t="shared" si="2"/>
        <v>0.64166666666666672</v>
      </c>
      <c r="P41" s="70">
        <v>0.6875</v>
      </c>
      <c r="Q41" s="70">
        <f t="shared" si="3"/>
        <v>0.6875</v>
      </c>
      <c r="R41" s="70">
        <v>0.7</v>
      </c>
      <c r="S41" s="70">
        <f t="shared" si="4"/>
        <v>0.7</v>
      </c>
      <c r="T41" s="101">
        <v>0.71319444444444446</v>
      </c>
      <c r="U41" s="101">
        <f t="shared" si="5"/>
        <v>0.71319444444444446</v>
      </c>
      <c r="V41" s="541">
        <v>80</v>
      </c>
      <c r="W41" s="110"/>
    </row>
    <row r="42" spans="1:23" ht="21" customHeight="1" x14ac:dyDescent="0.25">
      <c r="A42" s="586" t="s">
        <v>256</v>
      </c>
      <c r="B42" s="587"/>
      <c r="C42" s="97" t="s">
        <v>5557</v>
      </c>
      <c r="D42" s="50">
        <v>25433272</v>
      </c>
      <c r="E42" s="201" t="s">
        <v>45</v>
      </c>
      <c r="F42" s="79" t="s">
        <v>1156</v>
      </c>
      <c r="G42" s="245"/>
      <c r="H42" s="245"/>
      <c r="I42" s="245" t="s">
        <v>1163</v>
      </c>
      <c r="J42" s="55">
        <v>0.68125000000000002</v>
      </c>
      <c r="K42" s="41">
        <f t="shared" si="0"/>
        <v>0.68125000000000002</v>
      </c>
      <c r="L42" s="70">
        <v>0.68194444444444446</v>
      </c>
      <c r="M42" s="41">
        <f t="shared" si="1"/>
        <v>0.68194444444444446</v>
      </c>
      <c r="N42" s="70">
        <v>0.68888888888888888</v>
      </c>
      <c r="O42" s="41">
        <f t="shared" si="2"/>
        <v>0.68888888888888888</v>
      </c>
      <c r="P42" s="71">
        <v>0.73333333333333328</v>
      </c>
      <c r="Q42" s="41">
        <f t="shared" si="3"/>
        <v>0.73333333333333328</v>
      </c>
      <c r="R42" s="41">
        <v>0.74444444444444446</v>
      </c>
      <c r="S42" s="41">
        <f t="shared" si="4"/>
        <v>0.74444444444444446</v>
      </c>
      <c r="T42" s="126">
        <v>0.75624999999999998</v>
      </c>
      <c r="U42" s="72">
        <f t="shared" si="5"/>
        <v>0.75624999999999998</v>
      </c>
      <c r="V42" s="541">
        <v>80</v>
      </c>
      <c r="W42" s="110"/>
    </row>
    <row r="43" spans="1:23" ht="21" customHeight="1" x14ac:dyDescent="0.25">
      <c r="A43" s="589"/>
      <c r="B43" s="589"/>
    </row>
    <row r="44" spans="1:23" ht="21" customHeight="1" x14ac:dyDescent="0.25">
      <c r="A44" s="589"/>
      <c r="B44" s="589"/>
    </row>
    <row r="45" spans="1:23" ht="21" customHeight="1" x14ac:dyDescent="0.25">
      <c r="A45" s="589"/>
      <c r="B45" s="589"/>
    </row>
    <row r="46" spans="1:23" ht="21" customHeight="1" x14ac:dyDescent="0.25">
      <c r="A46" s="589"/>
      <c r="B46" s="589"/>
    </row>
    <row r="47" spans="1:23" ht="21" customHeight="1" x14ac:dyDescent="0.25">
      <c r="A47" s="589"/>
      <c r="B47" s="589"/>
    </row>
    <row r="48" spans="1:23" ht="21" customHeight="1" x14ac:dyDescent="0.25">
      <c r="A48" s="589"/>
      <c r="B48" s="589"/>
    </row>
    <row r="49" spans="1:8" ht="21" customHeight="1" x14ac:dyDescent="0.25">
      <c r="A49" s="589"/>
      <c r="B49" s="589"/>
    </row>
    <row r="50" spans="1:8" ht="21" customHeight="1" x14ac:dyDescent="0.25">
      <c r="A50" s="589"/>
      <c r="B50" s="589"/>
    </row>
    <row r="51" spans="1:8" ht="21" customHeight="1" x14ac:dyDescent="0.25">
      <c r="A51" s="589"/>
      <c r="B51" s="589"/>
    </row>
    <row r="52" spans="1:8" ht="21" customHeight="1" x14ac:dyDescent="0.25">
      <c r="A52" s="589"/>
      <c r="B52" s="589"/>
    </row>
    <row r="53" spans="1:8" ht="21" customHeight="1" x14ac:dyDescent="0.25">
      <c r="A53" s="589"/>
      <c r="B53" s="589"/>
    </row>
    <row r="54" spans="1:8" ht="21" customHeight="1" x14ac:dyDescent="0.25">
      <c r="A54" s="589"/>
      <c r="B54" s="589"/>
    </row>
    <row r="55" spans="1:8" ht="21" customHeight="1" x14ac:dyDescent="0.25">
      <c r="A55" s="589"/>
      <c r="B55" s="589"/>
    </row>
    <row r="56" spans="1:8" ht="21" customHeight="1" x14ac:dyDescent="0.25">
      <c r="A56" s="589"/>
      <c r="B56" s="589"/>
    </row>
    <row r="57" spans="1:8" ht="21" customHeight="1" x14ac:dyDescent="0.25">
      <c r="A57" s="589"/>
      <c r="B57" s="589"/>
    </row>
    <row r="58" spans="1:8" ht="21" customHeight="1" x14ac:dyDescent="0.25">
      <c r="A58" s="589"/>
      <c r="B58" s="589"/>
    </row>
    <row r="59" spans="1:8" ht="21" customHeight="1" x14ac:dyDescent="0.25">
      <c r="A59" s="589"/>
      <c r="B59" s="589"/>
    </row>
    <row r="60" spans="1:8" ht="21" customHeight="1" x14ac:dyDescent="0.25">
      <c r="A60" s="589"/>
      <c r="B60" s="589"/>
    </row>
    <row r="61" spans="1:8" ht="21" customHeight="1" x14ac:dyDescent="0.25">
      <c r="A61" s="589"/>
      <c r="B61" s="589"/>
    </row>
    <row r="62" spans="1:8" ht="21" customHeight="1" x14ac:dyDescent="0.25">
      <c r="A62" s="589"/>
      <c r="B62" s="589"/>
    </row>
    <row r="63" spans="1:8" ht="18" customHeight="1" x14ac:dyDescent="0.25"/>
    <row r="64" spans="1:8" ht="15.75" customHeight="1" x14ac:dyDescent="0.25">
      <c r="B64" t="s">
        <v>6768</v>
      </c>
      <c r="C64" t="s">
        <v>6769</v>
      </c>
      <c r="D64" t="s">
        <v>6770</v>
      </c>
      <c r="E64" t="s">
        <v>6771</v>
      </c>
      <c r="F64" t="s">
        <v>6772</v>
      </c>
      <c r="G64" t="s">
        <v>6773</v>
      </c>
      <c r="H64" t="s">
        <v>6774</v>
      </c>
    </row>
    <row r="65" ht="18" customHeight="1" x14ac:dyDescent="0.25"/>
    <row r="66" ht="18" customHeight="1" x14ac:dyDescent="0.25"/>
    <row r="67" ht="18" customHeight="1" x14ac:dyDescent="0.25"/>
    <row r="68" ht="18" customHeight="1" x14ac:dyDescent="0.25"/>
    <row r="69" ht="18" customHeight="1" x14ac:dyDescent="0.25"/>
    <row r="70" ht="18" customHeight="1" x14ac:dyDescent="0.25"/>
    <row r="71" ht="18" customHeight="1" x14ac:dyDescent="0.25"/>
    <row r="72" ht="18" customHeight="1" x14ac:dyDescent="0.25"/>
    <row r="73" ht="18" customHeight="1" x14ac:dyDescent="0.25"/>
    <row r="74" ht="18" customHeight="1" x14ac:dyDescent="0.25"/>
    <row r="75" ht="18" customHeight="1" x14ac:dyDescent="0.25"/>
    <row r="76" ht="18" customHeight="1" x14ac:dyDescent="0.25"/>
    <row r="77" ht="18" customHeight="1" x14ac:dyDescent="0.25"/>
    <row r="78" ht="18" customHeight="1" x14ac:dyDescent="0.25"/>
    <row r="79" ht="18" customHeight="1" x14ac:dyDescent="0.25"/>
    <row r="80" ht="18" customHeight="1" x14ac:dyDescent="0.25"/>
    <row r="81" spans="2:6" ht="18" customHeight="1" x14ac:dyDescent="0.25"/>
    <row r="82" spans="2:6" ht="18" customHeight="1" x14ac:dyDescent="0.25"/>
    <row r="83" spans="2:6" ht="18" customHeight="1" x14ac:dyDescent="0.25"/>
    <row r="84" spans="2:6" ht="18" customHeight="1" x14ac:dyDescent="0.25"/>
    <row r="85" spans="2:6" ht="18" customHeight="1" x14ac:dyDescent="0.25"/>
    <row r="86" spans="2:6" ht="18" customHeight="1" x14ac:dyDescent="0.25"/>
    <row r="87" spans="2:6" ht="21" customHeight="1" x14ac:dyDescent="0.25"/>
    <row r="88" spans="2:6" ht="15.75" customHeight="1" x14ac:dyDescent="0.25">
      <c r="B88" t="s">
        <v>6768</v>
      </c>
      <c r="C88" t="s">
        <v>6769</v>
      </c>
      <c r="D88" t="s">
        <v>6770</v>
      </c>
      <c r="E88" t="s">
        <v>6771</v>
      </c>
      <c r="F88" t="s">
        <v>6772</v>
      </c>
    </row>
    <row r="89" spans="2:6" ht="15.75" customHeight="1" x14ac:dyDescent="0.25"/>
    <row r="90" spans="2:6" ht="15.75" customHeight="1" x14ac:dyDescent="0.25"/>
    <row r="91" spans="2:6" ht="15.75" customHeight="1" x14ac:dyDescent="0.25"/>
    <row r="92" spans="2:6" ht="21" customHeight="1" x14ac:dyDescent="0.25"/>
    <row r="93" spans="2:6" ht="18.75" customHeight="1" x14ac:dyDescent="0.25"/>
    <row r="94" spans="2:6" ht="15.75" customHeight="1" x14ac:dyDescent="0.25"/>
    <row r="95" spans="2:6" ht="15.75" customHeight="1" x14ac:dyDescent="0.25"/>
    <row r="96" spans="2:6" ht="18.75" customHeight="1" x14ac:dyDescent="0.25"/>
    <row r="100" spans="3:9" x14ac:dyDescent="0.25">
      <c r="C100" t="s">
        <v>6768</v>
      </c>
      <c r="D100" t="s">
        <v>6769</v>
      </c>
      <c r="E100" t="s">
        <v>6770</v>
      </c>
      <c r="F100" t="s">
        <v>6771</v>
      </c>
      <c r="G100" t="s">
        <v>6772</v>
      </c>
      <c r="H100" t="s">
        <v>6773</v>
      </c>
      <c r="I100" t="s">
        <v>6774</v>
      </c>
    </row>
    <row r="101" spans="3:9" ht="15.75" customHeight="1" x14ac:dyDescent="0.25"/>
    <row r="102" spans="3:9" ht="15.75" customHeight="1" x14ac:dyDescent="0.25"/>
    <row r="103" spans="3:9" ht="15.75" customHeight="1" x14ac:dyDescent="0.25"/>
    <row r="104" spans="3:9" ht="15.75" customHeight="1" x14ac:dyDescent="0.25"/>
    <row r="105" spans="3:9" ht="15.75" customHeight="1" x14ac:dyDescent="0.25"/>
    <row r="106" spans="3:9" ht="15.75" customHeight="1" x14ac:dyDescent="0.25"/>
    <row r="107" spans="3:9" ht="15.75" customHeight="1" x14ac:dyDescent="0.25"/>
    <row r="108" spans="3:9" ht="18.75" customHeight="1" x14ac:dyDescent="0.25"/>
    <row r="109" spans="3:9" ht="15.75" customHeight="1" x14ac:dyDescent="0.25"/>
  </sheetData>
  <mergeCells count="67">
    <mergeCell ref="N1:O1"/>
    <mergeCell ref="A60:B60"/>
    <mergeCell ref="A51:B51"/>
    <mergeCell ref="A11:B11"/>
    <mergeCell ref="A49:B49"/>
    <mergeCell ref="A45:B45"/>
    <mergeCell ref="A57:B57"/>
    <mergeCell ref="A48:B48"/>
    <mergeCell ref="A24:B24"/>
    <mergeCell ref="A30:B30"/>
    <mergeCell ref="A15:B15"/>
    <mergeCell ref="A59:B59"/>
    <mergeCell ref="A7:B7"/>
    <mergeCell ref="A25:B25"/>
    <mergeCell ref="A41:B41"/>
    <mergeCell ref="A46:B46"/>
    <mergeCell ref="A37:B37"/>
    <mergeCell ref="A18:B18"/>
    <mergeCell ref="A27:B27"/>
    <mergeCell ref="A3:B3"/>
    <mergeCell ref="R1:S1"/>
    <mergeCell ref="A55:B55"/>
    <mergeCell ref="A12:B12"/>
    <mergeCell ref="A50:B50"/>
    <mergeCell ref="A26:B26"/>
    <mergeCell ref="A21:B21"/>
    <mergeCell ref="A2:B2"/>
    <mergeCell ref="A33:B33"/>
    <mergeCell ref="A53:B53"/>
    <mergeCell ref="A9:B9"/>
    <mergeCell ref="P1:Q1"/>
    <mergeCell ref="A36:B36"/>
    <mergeCell ref="A1:B1"/>
    <mergeCell ref="A6:B6"/>
    <mergeCell ref="A16:B16"/>
    <mergeCell ref="T1:U1"/>
    <mergeCell ref="A47:B47"/>
    <mergeCell ref="A5:B5"/>
    <mergeCell ref="L1:M1"/>
    <mergeCell ref="A32:B32"/>
    <mergeCell ref="A42:B42"/>
    <mergeCell ref="A14:B14"/>
    <mergeCell ref="A17:B17"/>
    <mergeCell ref="A23:B23"/>
    <mergeCell ref="A8:B8"/>
    <mergeCell ref="A22:B22"/>
    <mergeCell ref="A35:B35"/>
    <mergeCell ref="A4:B4"/>
    <mergeCell ref="A19:B19"/>
    <mergeCell ref="A10:B10"/>
    <mergeCell ref="A13:B13"/>
    <mergeCell ref="A62:B62"/>
    <mergeCell ref="A20:B20"/>
    <mergeCell ref="A38:B38"/>
    <mergeCell ref="A52:B52"/>
    <mergeCell ref="A29:B29"/>
    <mergeCell ref="A43:B43"/>
    <mergeCell ref="A28:B28"/>
    <mergeCell ref="A44:B44"/>
    <mergeCell ref="A40:B40"/>
    <mergeCell ref="A31:B31"/>
    <mergeCell ref="A58:B58"/>
    <mergeCell ref="A39:B39"/>
    <mergeCell ref="A34:B34"/>
    <mergeCell ref="A61:B61"/>
    <mergeCell ref="A54:B54"/>
    <mergeCell ref="A56:B56"/>
  </mergeCells>
  <pageMargins left="0.7" right="0.7" top="0.75" bottom="0.75" header="0.3" footer="0.3"/>
  <pageSetup paperSize="9" fitToWidth="0" orientation="landscape"/>
  <tableParts count="3">
    <tablePart r:id="rId1"/>
    <tablePart r:id="rId2"/>
    <tablePart r:id="rId3"/>
  </tableParts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D00-000000000000}">
  <sheetPr codeName="Hoja415">
    <pageSetUpPr fitToPage="1"/>
  </sheetPr>
  <dimension ref="A1:W108"/>
  <sheetViews>
    <sheetView topLeftCell="A18" workbookViewId="0">
      <selection activeCell="Q78" sqref="Q78"/>
    </sheetView>
  </sheetViews>
  <sheetFormatPr baseColWidth="10" defaultColWidth="9.140625" defaultRowHeight="15" x14ac:dyDescent="0.25"/>
  <cols>
    <col min="1" max="2" width="2.7109375" customWidth="1"/>
    <col min="3" max="3" width="44.85546875" customWidth="1"/>
    <col min="4" max="4" width="14.5703125" customWidth="1"/>
    <col min="5" max="5" width="21.85546875" customWidth="1"/>
    <col min="6" max="6" width="22" customWidth="1"/>
    <col min="7" max="7" width="19" customWidth="1"/>
    <col min="8" max="8" width="11.85546875" customWidth="1"/>
    <col min="9" max="9" width="25.140625" customWidth="1"/>
    <col min="10" max="10" width="13.28515625" customWidth="1"/>
    <col min="11" max="11" width="13.5703125" customWidth="1"/>
    <col min="12" max="12" width="14.28515625" customWidth="1"/>
    <col min="13" max="13" width="13.7109375" customWidth="1"/>
    <col min="14" max="15" width="14.7109375" customWidth="1"/>
    <col min="16" max="16" width="15.28515625" customWidth="1"/>
    <col min="17" max="17" width="14.85546875" customWidth="1"/>
    <col min="18" max="19" width="15.42578125" customWidth="1"/>
    <col min="20" max="20" width="17" customWidth="1"/>
    <col min="21" max="21" width="17.85546875" customWidth="1"/>
  </cols>
  <sheetData>
    <row r="1" spans="1:23" ht="46.5" customHeight="1" x14ac:dyDescent="0.25">
      <c r="A1" s="596" t="s">
        <v>0</v>
      </c>
      <c r="B1" s="597"/>
      <c r="C1" s="10" t="s">
        <v>1</v>
      </c>
      <c r="D1" s="10" t="s">
        <v>2</v>
      </c>
      <c r="E1" s="25" t="s">
        <v>3</v>
      </c>
      <c r="F1" s="20" t="s">
        <v>4</v>
      </c>
      <c r="G1" s="1" t="s">
        <v>5</v>
      </c>
      <c r="H1" s="35" t="s">
        <v>6</v>
      </c>
      <c r="I1" s="2" t="s">
        <v>7</v>
      </c>
      <c r="J1" s="3" t="s">
        <v>8</v>
      </c>
      <c r="K1" s="3" t="s">
        <v>9</v>
      </c>
      <c r="L1" s="593" t="s">
        <v>10</v>
      </c>
      <c r="M1" s="592"/>
      <c r="N1" s="599" t="s">
        <v>11</v>
      </c>
      <c r="O1" s="592"/>
      <c r="P1" s="595" t="s">
        <v>12</v>
      </c>
      <c r="Q1" s="592"/>
      <c r="R1" s="594" t="s">
        <v>13</v>
      </c>
      <c r="S1" s="592"/>
      <c r="T1" s="591" t="s">
        <v>14</v>
      </c>
      <c r="U1" s="592"/>
      <c r="W1" s="110"/>
    </row>
    <row r="2" spans="1:23" ht="21" customHeight="1" x14ac:dyDescent="0.25">
      <c r="A2" s="600" t="s">
        <v>15</v>
      </c>
      <c r="B2" s="587"/>
      <c r="C2" s="104" t="s">
        <v>5558</v>
      </c>
      <c r="D2" s="88">
        <v>74915642</v>
      </c>
      <c r="E2" s="88" t="s">
        <v>17</v>
      </c>
      <c r="F2" s="80" t="s">
        <v>1156</v>
      </c>
      <c r="G2" s="88" t="s">
        <v>3750</v>
      </c>
      <c r="H2" s="332"/>
      <c r="I2" s="88" t="s">
        <v>4464</v>
      </c>
      <c r="J2" s="161"/>
      <c r="K2" s="15">
        <f t="shared" ref="K2:K32" si="0">J2+$K$57</f>
        <v>0</v>
      </c>
      <c r="L2" s="16"/>
      <c r="M2" s="15">
        <f t="shared" ref="M2:M32" si="1">L2+$M$58</f>
        <v>0</v>
      </c>
      <c r="N2" s="16"/>
      <c r="O2" s="15">
        <f t="shared" ref="O2:O32" si="2">N2+$O$58</f>
        <v>0</v>
      </c>
      <c r="P2" s="17"/>
      <c r="Q2" s="15">
        <f t="shared" ref="Q2:Q32" si="3">P2+$Q$58</f>
        <v>0</v>
      </c>
      <c r="R2" s="15"/>
      <c r="S2" s="15">
        <f t="shared" ref="S2:S32" si="4">R2+$S$58</f>
        <v>0</v>
      </c>
      <c r="T2" s="127"/>
      <c r="U2" s="15">
        <f t="shared" ref="U2:U32" si="5">T2+$U$58</f>
        <v>0</v>
      </c>
      <c r="V2" s="541">
        <v>80</v>
      </c>
      <c r="W2" s="110"/>
    </row>
    <row r="3" spans="1:23" ht="21" customHeight="1" x14ac:dyDescent="0.25">
      <c r="A3" s="586" t="s">
        <v>21</v>
      </c>
      <c r="B3" s="587"/>
      <c r="C3" s="97" t="s">
        <v>5559</v>
      </c>
      <c r="D3" s="50">
        <v>46279217</v>
      </c>
      <c r="E3" s="21" t="s">
        <v>271</v>
      </c>
      <c r="F3" s="79" t="s">
        <v>1156</v>
      </c>
      <c r="G3" s="242" t="s">
        <v>5560</v>
      </c>
      <c r="H3" s="182"/>
      <c r="I3" s="50" t="s">
        <v>5561</v>
      </c>
      <c r="J3" s="55">
        <v>0.34444444444444439</v>
      </c>
      <c r="K3" s="41">
        <f t="shared" si="0"/>
        <v>0.34444444444444439</v>
      </c>
      <c r="L3" s="70">
        <v>0.34513888888888888</v>
      </c>
      <c r="M3" s="41">
        <f t="shared" si="1"/>
        <v>0.34513888888888888</v>
      </c>
      <c r="N3" s="70">
        <v>0.35</v>
      </c>
      <c r="O3" s="41">
        <f t="shared" si="2"/>
        <v>0.35</v>
      </c>
      <c r="P3" s="71">
        <v>0.39444444444444438</v>
      </c>
      <c r="Q3" s="41">
        <f t="shared" si="3"/>
        <v>0.39444444444444438</v>
      </c>
      <c r="R3" s="41">
        <v>0.41249999999999998</v>
      </c>
      <c r="S3" s="41">
        <f t="shared" si="4"/>
        <v>0.41249999999999998</v>
      </c>
      <c r="T3" s="126">
        <v>0.43402777777777779</v>
      </c>
      <c r="U3" s="72">
        <f t="shared" si="5"/>
        <v>0.43402777777777779</v>
      </c>
      <c r="V3" s="541">
        <v>90</v>
      </c>
      <c r="W3" s="110"/>
    </row>
    <row r="4" spans="1:23" ht="21" customHeight="1" x14ac:dyDescent="0.25">
      <c r="A4" s="586" t="s">
        <v>26</v>
      </c>
      <c r="B4" s="587"/>
      <c r="C4" s="97" t="s">
        <v>5562</v>
      </c>
      <c r="D4" s="50">
        <v>43607624</v>
      </c>
      <c r="E4" s="21" t="s">
        <v>2576</v>
      </c>
      <c r="F4" s="79" t="s">
        <v>1153</v>
      </c>
      <c r="G4" s="50"/>
      <c r="H4" s="182"/>
      <c r="I4" s="50" t="s">
        <v>415</v>
      </c>
      <c r="J4" s="55">
        <v>0.34583333333333333</v>
      </c>
      <c r="K4" s="41">
        <f t="shared" si="0"/>
        <v>0.34583333333333333</v>
      </c>
      <c r="L4" s="70">
        <v>0.34930555555555548</v>
      </c>
      <c r="M4" s="41">
        <f t="shared" si="1"/>
        <v>0.34930555555555548</v>
      </c>
      <c r="N4" s="70">
        <v>0.35625000000000001</v>
      </c>
      <c r="O4" s="41">
        <f t="shared" si="2"/>
        <v>0.35625000000000001</v>
      </c>
      <c r="P4" s="71">
        <v>0.4</v>
      </c>
      <c r="Q4" s="41">
        <f t="shared" si="3"/>
        <v>0.4</v>
      </c>
      <c r="R4" s="41">
        <v>0.41736111111111113</v>
      </c>
      <c r="S4" s="41">
        <f t="shared" si="4"/>
        <v>0.41736111111111113</v>
      </c>
      <c r="T4" s="126">
        <v>0.43055555555555558</v>
      </c>
      <c r="U4" s="72">
        <f t="shared" si="5"/>
        <v>0.43055555555555558</v>
      </c>
      <c r="V4" s="541">
        <v>80</v>
      </c>
      <c r="W4" s="110"/>
    </row>
    <row r="5" spans="1:23" ht="21" customHeight="1" x14ac:dyDescent="0.25">
      <c r="A5" s="586" t="s">
        <v>30</v>
      </c>
      <c r="B5" s="587"/>
      <c r="C5" s="97" t="s">
        <v>5563</v>
      </c>
      <c r="D5" s="50">
        <v>70757896</v>
      </c>
      <c r="E5" s="21" t="s">
        <v>301</v>
      </c>
      <c r="F5" s="79" t="s">
        <v>1153</v>
      </c>
      <c r="G5" s="50"/>
      <c r="H5" s="182"/>
      <c r="I5" s="50" t="s">
        <v>839</v>
      </c>
      <c r="J5" s="55">
        <v>0.34791666666666671</v>
      </c>
      <c r="K5" s="41">
        <f t="shared" si="0"/>
        <v>0.34791666666666671</v>
      </c>
      <c r="L5" s="70">
        <v>0.35555555555555562</v>
      </c>
      <c r="M5" s="41">
        <f t="shared" si="1"/>
        <v>0.35555555555555562</v>
      </c>
      <c r="N5" s="70">
        <v>0.36319444444444438</v>
      </c>
      <c r="O5" s="41">
        <f t="shared" si="2"/>
        <v>0.36319444444444438</v>
      </c>
      <c r="P5" s="71">
        <v>0.40763888888888888</v>
      </c>
      <c r="Q5" s="41">
        <f t="shared" si="3"/>
        <v>0.40763888888888888</v>
      </c>
      <c r="R5" s="41">
        <v>0.42499999999999999</v>
      </c>
      <c r="S5" s="41">
        <f t="shared" si="4"/>
        <v>0.42499999999999999</v>
      </c>
      <c r="T5" s="126">
        <v>0.45416666666666672</v>
      </c>
      <c r="U5" s="72">
        <f t="shared" si="5"/>
        <v>0.45416666666666672</v>
      </c>
      <c r="V5" s="541">
        <v>80</v>
      </c>
      <c r="W5" s="110"/>
    </row>
    <row r="6" spans="1:23" ht="21" customHeight="1" x14ac:dyDescent="0.25">
      <c r="A6" s="586" t="s">
        <v>40</v>
      </c>
      <c r="B6" s="587"/>
      <c r="C6" s="97" t="s">
        <v>5564</v>
      </c>
      <c r="D6" s="50">
        <v>77574050</v>
      </c>
      <c r="E6" s="50" t="s">
        <v>17</v>
      </c>
      <c r="F6" s="79" t="s">
        <v>1153</v>
      </c>
      <c r="G6" s="242" t="s">
        <v>5565</v>
      </c>
      <c r="H6" s="182"/>
      <c r="I6" s="50" t="s">
        <v>5421</v>
      </c>
      <c r="J6" s="55">
        <v>0.3527777777777778</v>
      </c>
      <c r="K6" s="41">
        <f t="shared" si="0"/>
        <v>0.3527777777777778</v>
      </c>
      <c r="L6" s="70">
        <v>0.36736111111111108</v>
      </c>
      <c r="M6" s="41">
        <f t="shared" si="1"/>
        <v>0.36736111111111108</v>
      </c>
      <c r="N6" s="70">
        <v>0.37361111111111112</v>
      </c>
      <c r="O6" s="41">
        <f t="shared" si="2"/>
        <v>0.37361111111111112</v>
      </c>
      <c r="P6" s="71">
        <v>0.41944444444444451</v>
      </c>
      <c r="Q6" s="41">
        <f t="shared" si="3"/>
        <v>0.41944444444444451</v>
      </c>
      <c r="R6" s="41">
        <v>0.43680555555555561</v>
      </c>
      <c r="S6" s="41">
        <f t="shared" si="4"/>
        <v>0.43680555555555561</v>
      </c>
      <c r="T6" s="126">
        <v>0.46944444444444439</v>
      </c>
      <c r="U6" s="72">
        <f t="shared" si="5"/>
        <v>0.46944444444444439</v>
      </c>
      <c r="V6" s="541">
        <v>80</v>
      </c>
      <c r="W6" s="110"/>
    </row>
    <row r="7" spans="1:23" ht="21" customHeight="1" x14ac:dyDescent="0.25">
      <c r="A7" s="586" t="s">
        <v>43</v>
      </c>
      <c r="B7" s="587"/>
      <c r="C7" s="97" t="s">
        <v>5566</v>
      </c>
      <c r="D7" s="50">
        <v>2176348</v>
      </c>
      <c r="E7" s="21" t="s">
        <v>2845</v>
      </c>
      <c r="F7" s="79" t="s">
        <v>1153</v>
      </c>
      <c r="G7" s="256"/>
      <c r="H7" s="356" t="s">
        <v>108</v>
      </c>
      <c r="I7" s="256" t="s">
        <v>218</v>
      </c>
      <c r="J7" s="55">
        <v>0.35694444444444451</v>
      </c>
      <c r="K7" s="41">
        <f t="shared" si="0"/>
        <v>0.35694444444444451</v>
      </c>
      <c r="L7" s="70">
        <v>0.37152777777777779</v>
      </c>
      <c r="M7" s="70">
        <f t="shared" si="1"/>
        <v>0.37152777777777779</v>
      </c>
      <c r="N7" s="70">
        <v>0.37916666666666671</v>
      </c>
      <c r="O7" s="70">
        <f t="shared" si="2"/>
        <v>0.37916666666666671</v>
      </c>
      <c r="P7" s="70">
        <v>0.4236111111111111</v>
      </c>
      <c r="Q7" s="70">
        <f t="shared" si="3"/>
        <v>0.4236111111111111</v>
      </c>
      <c r="R7" s="41">
        <v>0.44236111111111109</v>
      </c>
      <c r="S7" s="41">
        <f t="shared" si="4"/>
        <v>0.44236111111111109</v>
      </c>
      <c r="T7" s="126">
        <v>0.47708333333333341</v>
      </c>
      <c r="U7" s="72">
        <f t="shared" si="5"/>
        <v>0.47708333333333341</v>
      </c>
      <c r="V7" s="541">
        <v>80</v>
      </c>
      <c r="W7" s="110"/>
    </row>
    <row r="8" spans="1:23" ht="21" customHeight="1" x14ac:dyDescent="0.25">
      <c r="A8" s="586" t="s">
        <v>48</v>
      </c>
      <c r="B8" s="587"/>
      <c r="C8" s="292" t="s">
        <v>5567</v>
      </c>
      <c r="D8" s="50">
        <v>25851294</v>
      </c>
      <c r="E8" s="50" t="s">
        <v>17</v>
      </c>
      <c r="F8" s="79" t="s">
        <v>5568</v>
      </c>
      <c r="G8" s="105" t="s">
        <v>5569</v>
      </c>
      <c r="H8" s="182"/>
      <c r="I8" s="50" t="s">
        <v>5570</v>
      </c>
      <c r="J8" s="55">
        <v>0.36249999999999999</v>
      </c>
      <c r="K8" s="41">
        <f t="shared" si="0"/>
        <v>0.36249999999999999</v>
      </c>
      <c r="L8" s="70">
        <v>0.37916666666666671</v>
      </c>
      <c r="M8" s="70">
        <f t="shared" si="1"/>
        <v>0.37916666666666671</v>
      </c>
      <c r="N8" s="70">
        <v>0.38680555555555562</v>
      </c>
      <c r="O8" s="70">
        <f t="shared" si="2"/>
        <v>0.38680555555555562</v>
      </c>
      <c r="P8" s="70">
        <v>0.44236111111111109</v>
      </c>
      <c r="Q8" s="70">
        <f t="shared" si="3"/>
        <v>0.44236111111111109</v>
      </c>
      <c r="R8" s="70">
        <v>0.45416666666666672</v>
      </c>
      <c r="S8" s="70">
        <f t="shared" si="4"/>
        <v>0.45416666666666672</v>
      </c>
      <c r="T8" s="126">
        <v>0.48194444444444451</v>
      </c>
      <c r="U8" s="72">
        <f t="shared" si="5"/>
        <v>0.48194444444444451</v>
      </c>
      <c r="V8" s="541">
        <v>80</v>
      </c>
      <c r="W8" s="110">
        <v>40</v>
      </c>
    </row>
    <row r="9" spans="1:23" ht="21" customHeight="1" x14ac:dyDescent="0.25">
      <c r="A9" s="586" t="s">
        <v>54</v>
      </c>
      <c r="B9" s="587"/>
      <c r="C9" s="97" t="s">
        <v>5571</v>
      </c>
      <c r="D9" s="50">
        <v>72400559</v>
      </c>
      <c r="E9" s="50" t="s">
        <v>17</v>
      </c>
      <c r="F9" s="79" t="s">
        <v>1153</v>
      </c>
      <c r="G9" s="242" t="s">
        <v>5565</v>
      </c>
      <c r="H9" s="349"/>
      <c r="I9" s="112" t="s">
        <v>1603</v>
      </c>
      <c r="J9" s="55">
        <v>0.3659722222222222</v>
      </c>
      <c r="K9" s="41">
        <f t="shared" si="0"/>
        <v>0.3659722222222222</v>
      </c>
      <c r="L9" s="70"/>
      <c r="M9" s="41">
        <f t="shared" si="1"/>
        <v>0</v>
      </c>
      <c r="N9" s="70">
        <v>0.39027777777777778</v>
      </c>
      <c r="O9" s="41">
        <f t="shared" si="2"/>
        <v>0.39027777777777778</v>
      </c>
      <c r="P9" s="70">
        <v>0.45763888888888887</v>
      </c>
      <c r="Q9" s="70">
        <f t="shared" si="3"/>
        <v>0.45763888888888887</v>
      </c>
      <c r="R9" s="41">
        <v>0.47430555555555548</v>
      </c>
      <c r="S9" s="41">
        <f t="shared" si="4"/>
        <v>0.47430555555555548</v>
      </c>
      <c r="T9" s="126">
        <v>0.48819444444444438</v>
      </c>
      <c r="U9" s="72">
        <f t="shared" si="5"/>
        <v>0.48819444444444438</v>
      </c>
      <c r="V9" s="541">
        <v>80</v>
      </c>
      <c r="W9" s="110"/>
    </row>
    <row r="10" spans="1:23" s="46" customFormat="1" ht="21" customHeight="1" x14ac:dyDescent="0.25">
      <c r="A10" s="586" t="s">
        <v>58</v>
      </c>
      <c r="B10" s="587"/>
      <c r="C10" s="97" t="s">
        <v>5572</v>
      </c>
      <c r="D10" s="50">
        <v>72929433</v>
      </c>
      <c r="E10" s="50" t="s">
        <v>17</v>
      </c>
      <c r="F10" s="79" t="s">
        <v>1156</v>
      </c>
      <c r="G10" s="87"/>
      <c r="H10" s="87"/>
      <c r="I10" s="87" t="s">
        <v>498</v>
      </c>
      <c r="J10" s="55">
        <v>0.37708333333333333</v>
      </c>
      <c r="K10" s="41">
        <f t="shared" si="0"/>
        <v>0.37708333333333333</v>
      </c>
      <c r="L10" s="70">
        <v>0.39027777777777778</v>
      </c>
      <c r="M10" s="41">
        <f t="shared" si="1"/>
        <v>0.39027777777777778</v>
      </c>
      <c r="N10" s="70">
        <v>0.39583333333333331</v>
      </c>
      <c r="O10" s="41">
        <f t="shared" si="2"/>
        <v>0.39583333333333331</v>
      </c>
      <c r="P10" s="70">
        <v>0.46597222222222218</v>
      </c>
      <c r="Q10" s="70">
        <f t="shared" si="3"/>
        <v>0.46597222222222218</v>
      </c>
      <c r="R10" s="70">
        <v>0.47708333333333341</v>
      </c>
      <c r="S10" s="70">
        <f t="shared" si="4"/>
        <v>0.47708333333333341</v>
      </c>
      <c r="T10" s="126">
        <v>0.49375000000000002</v>
      </c>
      <c r="U10" s="72">
        <f t="shared" si="5"/>
        <v>0.49375000000000002</v>
      </c>
      <c r="V10" s="541">
        <v>80</v>
      </c>
      <c r="W10" s="110"/>
    </row>
    <row r="11" spans="1:23" ht="21" customHeight="1" x14ac:dyDescent="0.25">
      <c r="A11" s="586" t="s">
        <v>64</v>
      </c>
      <c r="B11" s="587"/>
      <c r="C11" s="97" t="s">
        <v>5573</v>
      </c>
      <c r="D11" s="50">
        <v>48267449</v>
      </c>
      <c r="E11" s="174" t="s">
        <v>138</v>
      </c>
      <c r="F11" s="79" t="s">
        <v>1153</v>
      </c>
      <c r="G11" s="50"/>
      <c r="H11" s="182"/>
      <c r="I11" s="50" t="s">
        <v>1977</v>
      </c>
      <c r="J11" s="55">
        <v>0.37847222222222221</v>
      </c>
      <c r="K11" s="41">
        <f t="shared" si="0"/>
        <v>0.37847222222222221</v>
      </c>
      <c r="L11" s="70">
        <v>0.39513888888888887</v>
      </c>
      <c r="M11" s="70">
        <f t="shared" si="1"/>
        <v>0.39513888888888887</v>
      </c>
      <c r="N11" s="70">
        <v>0.40208333333333329</v>
      </c>
      <c r="O11" s="70">
        <f t="shared" si="2"/>
        <v>0.40208333333333329</v>
      </c>
      <c r="P11" s="70">
        <v>0.48472222222222222</v>
      </c>
      <c r="Q11" s="70">
        <f t="shared" si="3"/>
        <v>0.48472222222222222</v>
      </c>
      <c r="R11" s="41">
        <v>0.49652777777777779</v>
      </c>
      <c r="S11" s="41">
        <f t="shared" si="4"/>
        <v>0.49652777777777779</v>
      </c>
      <c r="T11" s="126">
        <v>0.51875000000000004</v>
      </c>
      <c r="U11" s="72">
        <f t="shared" si="5"/>
        <v>0.51875000000000004</v>
      </c>
      <c r="V11" s="541">
        <v>80</v>
      </c>
      <c r="W11" s="110"/>
    </row>
    <row r="12" spans="1:23" ht="21" customHeight="1" x14ac:dyDescent="0.25">
      <c r="A12" s="586" t="s">
        <v>67</v>
      </c>
      <c r="B12" s="587"/>
      <c r="C12" s="97" t="s">
        <v>5574</v>
      </c>
      <c r="D12" s="50">
        <v>41297013</v>
      </c>
      <c r="E12" s="201" t="s">
        <v>45</v>
      </c>
      <c r="F12" s="79" t="s">
        <v>1156</v>
      </c>
      <c r="G12" s="245"/>
      <c r="H12" s="245"/>
      <c r="I12" s="245" t="s">
        <v>5522</v>
      </c>
      <c r="J12" s="55">
        <v>0.4</v>
      </c>
      <c r="K12" s="41">
        <f t="shared" si="0"/>
        <v>0.4</v>
      </c>
      <c r="L12" s="70">
        <v>0.40208333333333329</v>
      </c>
      <c r="M12" s="41">
        <f t="shared" si="1"/>
        <v>0.40208333333333329</v>
      </c>
      <c r="N12" s="70">
        <v>0.41319444444444442</v>
      </c>
      <c r="O12" s="41">
        <f t="shared" si="2"/>
        <v>0.41319444444444442</v>
      </c>
      <c r="P12" s="71">
        <v>0.49652777777777779</v>
      </c>
      <c r="Q12" s="41">
        <f t="shared" si="3"/>
        <v>0.49652777777777779</v>
      </c>
      <c r="R12" s="70">
        <v>0.51875000000000004</v>
      </c>
      <c r="S12" s="70">
        <f t="shared" si="4"/>
        <v>0.51875000000000004</v>
      </c>
      <c r="T12" s="126">
        <v>0.53055555555555556</v>
      </c>
      <c r="U12" s="72">
        <f t="shared" si="5"/>
        <v>0.53055555555555556</v>
      </c>
      <c r="V12" s="541">
        <v>80</v>
      </c>
      <c r="W12" s="110"/>
    </row>
    <row r="13" spans="1:23" s="46" customFormat="1" ht="21" customHeight="1" x14ac:dyDescent="0.25">
      <c r="A13" s="586" t="s">
        <v>70</v>
      </c>
      <c r="B13" s="587"/>
      <c r="C13" s="97" t="s">
        <v>5575</v>
      </c>
      <c r="D13" s="50">
        <v>25752844</v>
      </c>
      <c r="E13" s="21" t="s">
        <v>295</v>
      </c>
      <c r="F13" s="79" t="s">
        <v>1156</v>
      </c>
      <c r="G13" s="105"/>
      <c r="H13" s="105"/>
      <c r="I13" s="105" t="s">
        <v>4464</v>
      </c>
      <c r="J13" s="55">
        <v>0.41180555555555548</v>
      </c>
      <c r="K13" s="41">
        <f t="shared" si="0"/>
        <v>0.41180555555555548</v>
      </c>
      <c r="L13" s="70">
        <v>0.41319444444444442</v>
      </c>
      <c r="M13" s="41">
        <f t="shared" si="1"/>
        <v>0.41319444444444442</v>
      </c>
      <c r="N13" s="70">
        <v>0.41805555555555562</v>
      </c>
      <c r="O13" s="41">
        <f t="shared" si="2"/>
        <v>0.41805555555555562</v>
      </c>
      <c r="P13" s="70">
        <v>0.49930555555555561</v>
      </c>
      <c r="Q13" s="70">
        <f t="shared" si="3"/>
        <v>0.49930555555555561</v>
      </c>
      <c r="R13" s="41">
        <v>0.51944444444444449</v>
      </c>
      <c r="S13" s="41">
        <f t="shared" si="4"/>
        <v>0.51944444444444449</v>
      </c>
      <c r="T13" s="126">
        <v>0.53055555555555556</v>
      </c>
      <c r="U13" s="72">
        <f t="shared" si="5"/>
        <v>0.53055555555555556</v>
      </c>
      <c r="V13" s="541">
        <v>80</v>
      </c>
      <c r="W13" s="110"/>
    </row>
    <row r="14" spans="1:23" ht="21" customHeight="1" x14ac:dyDescent="0.25">
      <c r="A14" s="586" t="s">
        <v>73</v>
      </c>
      <c r="B14" s="587"/>
      <c r="C14" s="97" t="s">
        <v>5576</v>
      </c>
      <c r="D14" s="50">
        <v>8128766</v>
      </c>
      <c r="E14" s="50" t="s">
        <v>17</v>
      </c>
      <c r="F14" s="79" t="s">
        <v>1153</v>
      </c>
      <c r="G14" s="50"/>
      <c r="H14" s="182"/>
      <c r="I14" s="50" t="s">
        <v>3240</v>
      </c>
      <c r="J14" s="55">
        <v>0.41666666666666669</v>
      </c>
      <c r="K14" s="41">
        <f t="shared" si="0"/>
        <v>0.41666666666666669</v>
      </c>
      <c r="L14" s="70">
        <v>0.41736111111111113</v>
      </c>
      <c r="M14" s="41">
        <f t="shared" si="1"/>
        <v>0.41736111111111113</v>
      </c>
      <c r="N14" s="70">
        <v>0.42986111111111108</v>
      </c>
      <c r="O14" s="41">
        <f t="shared" si="2"/>
        <v>0.42986111111111108</v>
      </c>
      <c r="P14" s="70">
        <v>0.50694444444444442</v>
      </c>
      <c r="Q14" s="70">
        <f t="shared" si="3"/>
        <v>0.50694444444444442</v>
      </c>
      <c r="R14" s="70">
        <v>0.52986111111111112</v>
      </c>
      <c r="S14" s="70">
        <f t="shared" si="4"/>
        <v>0.52986111111111112</v>
      </c>
      <c r="T14" s="126">
        <v>0.54236111111111107</v>
      </c>
      <c r="U14" s="72">
        <f t="shared" si="5"/>
        <v>0.54236111111111107</v>
      </c>
      <c r="V14" s="541">
        <v>80</v>
      </c>
      <c r="W14" s="110"/>
    </row>
    <row r="15" spans="1:23" ht="21" customHeight="1" x14ac:dyDescent="0.25">
      <c r="A15" s="586" t="s">
        <v>76</v>
      </c>
      <c r="B15" s="587"/>
      <c r="C15" s="292" t="s">
        <v>5577</v>
      </c>
      <c r="D15" s="50">
        <v>70377451</v>
      </c>
      <c r="E15" s="201" t="s">
        <v>45</v>
      </c>
      <c r="F15" s="79" t="s">
        <v>5100</v>
      </c>
      <c r="G15" s="242" t="s">
        <v>5578</v>
      </c>
      <c r="H15" s="245"/>
      <c r="I15" s="245" t="s">
        <v>5522</v>
      </c>
      <c r="J15" s="55">
        <v>0.4236111111111111</v>
      </c>
      <c r="K15" s="41">
        <f t="shared" si="0"/>
        <v>0.4236111111111111</v>
      </c>
      <c r="L15" s="70">
        <v>0.4284722222222222</v>
      </c>
      <c r="M15" s="70">
        <f t="shared" si="1"/>
        <v>0.4284722222222222</v>
      </c>
      <c r="N15" s="70">
        <v>0.43333333333333329</v>
      </c>
      <c r="O15" s="70">
        <f t="shared" si="2"/>
        <v>0.43333333333333329</v>
      </c>
      <c r="P15" s="70">
        <v>0.51875000000000004</v>
      </c>
      <c r="Q15" s="70">
        <f t="shared" si="3"/>
        <v>0.51875000000000004</v>
      </c>
      <c r="R15" s="41">
        <v>0.53055555555555556</v>
      </c>
      <c r="S15" s="41">
        <f t="shared" si="4"/>
        <v>0.53055555555555556</v>
      </c>
      <c r="T15" s="126">
        <v>0.54305555555555551</v>
      </c>
      <c r="U15" s="72">
        <f t="shared" si="5"/>
        <v>0.54305555555555551</v>
      </c>
      <c r="V15" s="541">
        <v>80</v>
      </c>
      <c r="W15" s="110">
        <v>30</v>
      </c>
    </row>
    <row r="16" spans="1:23" ht="21" customHeight="1" x14ac:dyDescent="0.25">
      <c r="A16" s="586" t="s">
        <v>78</v>
      </c>
      <c r="B16" s="587"/>
      <c r="C16" s="97" t="s">
        <v>5579</v>
      </c>
      <c r="D16" s="50">
        <v>43596080</v>
      </c>
      <c r="E16" s="174" t="s">
        <v>138</v>
      </c>
      <c r="F16" s="79" t="s">
        <v>1156</v>
      </c>
      <c r="G16" s="50"/>
      <c r="H16" s="182"/>
      <c r="I16" s="50" t="s">
        <v>1238</v>
      </c>
      <c r="J16" s="70">
        <v>0.42569444444444438</v>
      </c>
      <c r="K16" s="70">
        <f t="shared" si="0"/>
        <v>0.42569444444444438</v>
      </c>
      <c r="L16" s="70">
        <v>0.43333333333333329</v>
      </c>
      <c r="M16" s="70">
        <f t="shared" si="1"/>
        <v>0.43333333333333329</v>
      </c>
      <c r="N16" s="70">
        <v>0.4375</v>
      </c>
      <c r="O16" s="70">
        <f t="shared" si="2"/>
        <v>0.4375</v>
      </c>
      <c r="P16" s="70">
        <v>0.51944444444444449</v>
      </c>
      <c r="Q16" s="70">
        <f t="shared" si="3"/>
        <v>0.51944444444444449</v>
      </c>
      <c r="R16" s="70">
        <v>0.54166666666666663</v>
      </c>
      <c r="S16" s="70">
        <f t="shared" si="4"/>
        <v>0.54166666666666663</v>
      </c>
      <c r="T16" s="126">
        <v>0.55555555555555558</v>
      </c>
      <c r="U16" s="72">
        <f t="shared" si="5"/>
        <v>0.55555555555555558</v>
      </c>
      <c r="V16" s="541">
        <v>80</v>
      </c>
      <c r="W16" s="110"/>
    </row>
    <row r="17" spans="1:23" ht="21" customHeight="1" x14ac:dyDescent="0.25">
      <c r="A17" s="586" t="s">
        <v>80</v>
      </c>
      <c r="B17" s="587"/>
      <c r="C17" s="97" t="s">
        <v>5580</v>
      </c>
      <c r="D17" s="50">
        <v>44809869</v>
      </c>
      <c r="E17" s="21" t="s">
        <v>271</v>
      </c>
      <c r="F17" s="79" t="s">
        <v>1156</v>
      </c>
      <c r="G17" s="105"/>
      <c r="H17" s="105"/>
      <c r="I17" s="105" t="s">
        <v>4464</v>
      </c>
      <c r="J17" s="55">
        <v>0.42777777777777781</v>
      </c>
      <c r="K17" s="41">
        <f t="shared" si="0"/>
        <v>0.42777777777777781</v>
      </c>
      <c r="L17" s="70">
        <v>0.4375</v>
      </c>
      <c r="M17" s="41">
        <f t="shared" si="1"/>
        <v>0.4375</v>
      </c>
      <c r="N17" s="70">
        <v>0.44444444444444442</v>
      </c>
      <c r="O17" s="41">
        <f t="shared" si="2"/>
        <v>0.44444444444444442</v>
      </c>
      <c r="P17" s="70">
        <v>0.52013888888888893</v>
      </c>
      <c r="Q17" s="70">
        <f t="shared" si="3"/>
        <v>0.52013888888888893</v>
      </c>
      <c r="R17" s="41">
        <v>0.54166666666666663</v>
      </c>
      <c r="S17" s="41">
        <f t="shared" si="4"/>
        <v>0.54166666666666663</v>
      </c>
      <c r="T17" s="126">
        <v>0.55555555555555558</v>
      </c>
      <c r="U17" s="72">
        <f t="shared" si="5"/>
        <v>0.55555555555555558</v>
      </c>
      <c r="V17" s="541">
        <v>80</v>
      </c>
      <c r="W17" s="110"/>
    </row>
    <row r="18" spans="1:23" s="4" customFormat="1" ht="21" customHeight="1" x14ac:dyDescent="0.25">
      <c r="A18" s="586" t="s">
        <v>87</v>
      </c>
      <c r="B18" s="587"/>
      <c r="C18" s="292" t="s">
        <v>5581</v>
      </c>
      <c r="D18" s="50">
        <v>9387510</v>
      </c>
      <c r="E18" s="201" t="s">
        <v>45</v>
      </c>
      <c r="F18" s="79" t="s">
        <v>1153</v>
      </c>
      <c r="G18" s="245"/>
      <c r="H18" s="245" t="s">
        <v>2238</v>
      </c>
      <c r="I18" s="245" t="s">
        <v>5522</v>
      </c>
      <c r="J18" s="55">
        <v>0.43472222222222218</v>
      </c>
      <c r="K18" s="41">
        <f t="shared" si="0"/>
        <v>0.43472222222222218</v>
      </c>
      <c r="L18" s="70">
        <v>0.44791666666666669</v>
      </c>
      <c r="M18" s="70">
        <f t="shared" si="1"/>
        <v>0.44791666666666669</v>
      </c>
      <c r="N18" s="70">
        <v>0.45347222222222222</v>
      </c>
      <c r="O18" s="70">
        <f t="shared" si="2"/>
        <v>0.45347222222222222</v>
      </c>
      <c r="P18" s="70">
        <v>0.54374999999999996</v>
      </c>
      <c r="Q18" s="70">
        <f t="shared" si="3"/>
        <v>0.54374999999999996</v>
      </c>
      <c r="R18" s="41">
        <v>0.56874999999999998</v>
      </c>
      <c r="S18" s="41">
        <f t="shared" si="4"/>
        <v>0.56874999999999998</v>
      </c>
      <c r="T18" s="126">
        <v>0.58194444444444449</v>
      </c>
      <c r="U18" s="72">
        <f t="shared" si="5"/>
        <v>0.58194444444444449</v>
      </c>
      <c r="V18" s="541">
        <v>80</v>
      </c>
      <c r="W18" s="110">
        <v>30</v>
      </c>
    </row>
    <row r="19" spans="1:23" ht="21" customHeight="1" x14ac:dyDescent="0.25">
      <c r="A19" s="586" t="s">
        <v>91</v>
      </c>
      <c r="B19" s="587"/>
      <c r="C19" s="292" t="s">
        <v>5582</v>
      </c>
      <c r="D19" s="50">
        <v>76082782</v>
      </c>
      <c r="E19" s="174" t="s">
        <v>138</v>
      </c>
      <c r="F19" s="79" t="s">
        <v>1153</v>
      </c>
      <c r="G19" s="242" t="s">
        <v>5583</v>
      </c>
      <c r="H19" s="182"/>
      <c r="I19" s="50" t="s">
        <v>4688</v>
      </c>
      <c r="J19" s="55">
        <v>0.44097222222222221</v>
      </c>
      <c r="K19" s="41">
        <f t="shared" si="0"/>
        <v>0.44097222222222221</v>
      </c>
      <c r="L19" s="70">
        <v>0.45277777777777778</v>
      </c>
      <c r="M19" s="41">
        <f t="shared" si="1"/>
        <v>0.45277777777777778</v>
      </c>
      <c r="N19" s="70">
        <v>0.45763888888888887</v>
      </c>
      <c r="O19" s="41">
        <f t="shared" si="2"/>
        <v>0.45763888888888887</v>
      </c>
      <c r="P19" s="70">
        <v>0.53472222222222221</v>
      </c>
      <c r="Q19" s="70">
        <f t="shared" si="3"/>
        <v>0.53472222222222221</v>
      </c>
      <c r="R19" s="70">
        <v>0.5541666666666667</v>
      </c>
      <c r="S19" s="70">
        <f t="shared" si="4"/>
        <v>0.5541666666666667</v>
      </c>
      <c r="T19" s="126">
        <v>0.56874999999999998</v>
      </c>
      <c r="U19" s="72">
        <f t="shared" si="5"/>
        <v>0.56874999999999998</v>
      </c>
      <c r="V19" s="541">
        <v>80</v>
      </c>
      <c r="W19" s="110">
        <v>40</v>
      </c>
    </row>
    <row r="20" spans="1:23" ht="21" customHeight="1" x14ac:dyDescent="0.25">
      <c r="A20" s="586" t="s">
        <v>98</v>
      </c>
      <c r="B20" s="587"/>
      <c r="C20" s="97" t="s">
        <v>5584</v>
      </c>
      <c r="D20" s="50">
        <v>25706275</v>
      </c>
      <c r="E20" s="21" t="s">
        <v>271</v>
      </c>
      <c r="F20" s="79" t="s">
        <v>1156</v>
      </c>
      <c r="G20" s="105"/>
      <c r="H20" s="105"/>
      <c r="I20" s="105" t="s">
        <v>4464</v>
      </c>
      <c r="J20" s="55">
        <v>0.4777777777777778</v>
      </c>
      <c r="K20" s="41">
        <f t="shared" si="0"/>
        <v>0.4777777777777778</v>
      </c>
      <c r="L20" s="70">
        <v>0.48888888888888887</v>
      </c>
      <c r="M20" s="41">
        <f t="shared" si="1"/>
        <v>0.48888888888888887</v>
      </c>
      <c r="N20" s="70">
        <v>0.49513888888888891</v>
      </c>
      <c r="O20" s="41">
        <f t="shared" si="2"/>
        <v>0.49513888888888891</v>
      </c>
      <c r="P20" s="70">
        <v>0.55625000000000002</v>
      </c>
      <c r="Q20" s="70">
        <f t="shared" si="3"/>
        <v>0.55625000000000002</v>
      </c>
      <c r="R20" s="41">
        <v>0.58194444444444449</v>
      </c>
      <c r="S20" s="41">
        <f t="shared" si="4"/>
        <v>0.58194444444444449</v>
      </c>
      <c r="T20" s="126">
        <v>0.59722222222222221</v>
      </c>
      <c r="U20" s="72">
        <f t="shared" si="5"/>
        <v>0.59722222222222221</v>
      </c>
      <c r="V20" s="541">
        <v>80</v>
      </c>
      <c r="W20" s="110"/>
    </row>
    <row r="21" spans="1:23" ht="21" customHeight="1" x14ac:dyDescent="0.25">
      <c r="A21" s="586" t="s">
        <v>102</v>
      </c>
      <c r="B21" s="587"/>
      <c r="C21" s="97" t="s">
        <v>5585</v>
      </c>
      <c r="D21" s="50">
        <v>74660189</v>
      </c>
      <c r="E21" s="50" t="s">
        <v>17</v>
      </c>
      <c r="F21" s="79" t="s">
        <v>1153</v>
      </c>
      <c r="G21" s="96"/>
      <c r="H21" s="96"/>
      <c r="I21" s="96" t="s">
        <v>726</v>
      </c>
      <c r="J21" s="55">
        <v>0.47847222222222219</v>
      </c>
      <c r="K21" s="41">
        <f t="shared" si="0"/>
        <v>0.47847222222222219</v>
      </c>
      <c r="L21" s="70">
        <v>0.48402777777777778</v>
      </c>
      <c r="M21" s="41">
        <f t="shared" si="1"/>
        <v>0.48402777777777778</v>
      </c>
      <c r="N21" s="70">
        <v>0.49305555555555558</v>
      </c>
      <c r="O21" s="41">
        <f t="shared" si="2"/>
        <v>0.49305555555555558</v>
      </c>
      <c r="P21" s="70">
        <v>0.55972222222222223</v>
      </c>
      <c r="Q21" s="70">
        <f t="shared" si="3"/>
        <v>0.55972222222222223</v>
      </c>
      <c r="R21" s="70">
        <v>0.57986111111111116</v>
      </c>
      <c r="S21" s="70">
        <f t="shared" si="4"/>
        <v>0.57986111111111116</v>
      </c>
      <c r="T21" s="126">
        <v>0.59305555555555556</v>
      </c>
      <c r="U21" s="72">
        <f t="shared" si="5"/>
        <v>0.59305555555555556</v>
      </c>
      <c r="V21" s="541">
        <v>80</v>
      </c>
      <c r="W21" s="110"/>
    </row>
    <row r="22" spans="1:23" s="4" customFormat="1" ht="21" customHeight="1" x14ac:dyDescent="0.25">
      <c r="A22" s="586" t="s">
        <v>106</v>
      </c>
      <c r="B22" s="587"/>
      <c r="C22" s="97" t="s">
        <v>5586</v>
      </c>
      <c r="D22" s="50">
        <v>46118402</v>
      </c>
      <c r="E22" s="201" t="s">
        <v>45</v>
      </c>
      <c r="F22" s="79" t="s">
        <v>1153</v>
      </c>
      <c r="G22" s="105" t="s">
        <v>5587</v>
      </c>
      <c r="H22" s="182"/>
      <c r="I22" s="50" t="s">
        <v>457</v>
      </c>
      <c r="J22" s="55">
        <v>0.48819444444444438</v>
      </c>
      <c r="K22" s="41">
        <f t="shared" si="0"/>
        <v>0.48819444444444438</v>
      </c>
      <c r="L22" s="70">
        <v>0.49652777777777779</v>
      </c>
      <c r="M22" s="70">
        <f t="shared" si="1"/>
        <v>0.49652777777777779</v>
      </c>
      <c r="N22" s="70">
        <v>0.51875000000000004</v>
      </c>
      <c r="O22" s="70">
        <f t="shared" si="2"/>
        <v>0.51875000000000004</v>
      </c>
      <c r="P22" s="70">
        <v>0.56805555555555554</v>
      </c>
      <c r="Q22" s="70">
        <f t="shared" si="3"/>
        <v>0.56805555555555554</v>
      </c>
      <c r="R22" s="70">
        <v>0.59583333333333333</v>
      </c>
      <c r="S22" s="70">
        <f t="shared" si="4"/>
        <v>0.59583333333333333</v>
      </c>
      <c r="T22" s="126">
        <v>0.60972222222222228</v>
      </c>
      <c r="U22" s="72">
        <f t="shared" si="5"/>
        <v>0.60972222222222228</v>
      </c>
      <c r="V22" s="541">
        <v>80</v>
      </c>
      <c r="W22" s="110"/>
    </row>
    <row r="23" spans="1:23" s="46" customFormat="1" ht="21" customHeight="1" x14ac:dyDescent="0.25">
      <c r="A23" s="586" t="s">
        <v>110</v>
      </c>
      <c r="B23" s="587"/>
      <c r="C23" s="97" t="s">
        <v>5588</v>
      </c>
      <c r="D23" s="50">
        <v>46906845</v>
      </c>
      <c r="E23" s="50" t="s">
        <v>17</v>
      </c>
      <c r="F23" s="79" t="s">
        <v>1153</v>
      </c>
      <c r="G23" s="105"/>
      <c r="H23" s="105"/>
      <c r="I23" s="105" t="s">
        <v>4464</v>
      </c>
      <c r="J23" s="55">
        <v>0.4909722222222222</v>
      </c>
      <c r="K23" s="41">
        <f t="shared" si="0"/>
        <v>0.4909722222222222</v>
      </c>
      <c r="L23" s="70">
        <v>0.50347222222222221</v>
      </c>
      <c r="M23" s="70">
        <f t="shared" si="1"/>
        <v>0.50347222222222221</v>
      </c>
      <c r="N23" s="70">
        <v>0.52013888888888893</v>
      </c>
      <c r="O23" s="70">
        <f t="shared" si="2"/>
        <v>0.52013888888888893</v>
      </c>
      <c r="P23" s="70">
        <v>0.57222222222222219</v>
      </c>
      <c r="Q23" s="70">
        <f t="shared" si="3"/>
        <v>0.57222222222222219</v>
      </c>
      <c r="R23" s="70">
        <v>0.59166666666666667</v>
      </c>
      <c r="S23" s="70">
        <f t="shared" si="4"/>
        <v>0.59166666666666667</v>
      </c>
      <c r="T23" s="126">
        <v>0.6069444444444444</v>
      </c>
      <c r="U23" s="72">
        <f t="shared" si="5"/>
        <v>0.6069444444444444</v>
      </c>
      <c r="V23" s="541">
        <v>80</v>
      </c>
      <c r="W23" s="110"/>
    </row>
    <row r="24" spans="1:23" ht="21" customHeight="1" x14ac:dyDescent="0.25">
      <c r="A24" s="586" t="s">
        <v>114</v>
      </c>
      <c r="B24" s="587"/>
      <c r="C24" s="292" t="s">
        <v>5589</v>
      </c>
      <c r="D24" s="50">
        <v>32859396</v>
      </c>
      <c r="E24" s="50" t="s">
        <v>17</v>
      </c>
      <c r="F24" s="79" t="s">
        <v>1153</v>
      </c>
      <c r="G24" s="105" t="s">
        <v>5590</v>
      </c>
      <c r="H24" s="87"/>
      <c r="I24" s="87" t="s">
        <v>498</v>
      </c>
      <c r="J24" s="55">
        <v>0.52569444444444446</v>
      </c>
      <c r="K24" s="41">
        <f t="shared" si="0"/>
        <v>0.52569444444444446</v>
      </c>
      <c r="L24" s="70">
        <v>0.52638888888888891</v>
      </c>
      <c r="M24" s="41">
        <f t="shared" si="1"/>
        <v>0.52638888888888891</v>
      </c>
      <c r="N24" s="70">
        <v>0.53125</v>
      </c>
      <c r="O24" s="41">
        <f t="shared" si="2"/>
        <v>0.53125</v>
      </c>
      <c r="P24" s="71">
        <v>0.58125000000000004</v>
      </c>
      <c r="Q24" s="41">
        <f t="shared" si="3"/>
        <v>0.58125000000000004</v>
      </c>
      <c r="R24" s="41">
        <v>0.59513888888888888</v>
      </c>
      <c r="S24" s="41">
        <f t="shared" si="4"/>
        <v>0.59513888888888888</v>
      </c>
      <c r="T24" s="126">
        <v>0.6069444444444444</v>
      </c>
      <c r="U24" s="72">
        <f t="shared" si="5"/>
        <v>0.6069444444444444</v>
      </c>
      <c r="V24" s="541">
        <v>80</v>
      </c>
      <c r="W24" s="110">
        <v>50</v>
      </c>
    </row>
    <row r="25" spans="1:23" ht="21" customHeight="1" x14ac:dyDescent="0.25">
      <c r="A25" s="586" t="s">
        <v>118</v>
      </c>
      <c r="B25" s="587"/>
      <c r="C25" s="97" t="s">
        <v>5591</v>
      </c>
      <c r="D25" s="50">
        <v>72185731</v>
      </c>
      <c r="E25" s="50" t="s">
        <v>17</v>
      </c>
      <c r="F25" s="79" t="s">
        <v>1156</v>
      </c>
      <c r="G25" s="242" t="s">
        <v>5592</v>
      </c>
      <c r="H25" s="186"/>
      <c r="I25" s="186" t="s">
        <v>25</v>
      </c>
      <c r="J25" s="55">
        <v>0.58263888888888893</v>
      </c>
      <c r="K25" s="41">
        <f t="shared" si="0"/>
        <v>0.58263888888888893</v>
      </c>
      <c r="L25" s="70">
        <v>0.58402777777777781</v>
      </c>
      <c r="M25" s="41">
        <f t="shared" si="1"/>
        <v>0.58402777777777781</v>
      </c>
      <c r="N25" s="70">
        <v>0.58888888888888891</v>
      </c>
      <c r="O25" s="41">
        <f t="shared" si="2"/>
        <v>0.58888888888888891</v>
      </c>
      <c r="P25" s="71">
        <v>0.6381944444444444</v>
      </c>
      <c r="Q25" s="41">
        <f t="shared" si="3"/>
        <v>0.6381944444444444</v>
      </c>
      <c r="R25" s="41">
        <v>0.64930555555555558</v>
      </c>
      <c r="S25" s="41">
        <f t="shared" si="4"/>
        <v>0.64930555555555558</v>
      </c>
      <c r="T25" s="126">
        <v>0.66041666666666665</v>
      </c>
      <c r="U25" s="72">
        <f t="shared" si="5"/>
        <v>0.66041666666666665</v>
      </c>
      <c r="V25" s="541">
        <v>80</v>
      </c>
      <c r="W25" s="110"/>
    </row>
    <row r="26" spans="1:23" ht="21" customHeight="1" x14ac:dyDescent="0.25">
      <c r="A26" s="586" t="s">
        <v>126</v>
      </c>
      <c r="B26" s="587"/>
      <c r="C26" s="292" t="s">
        <v>5593</v>
      </c>
      <c r="D26" s="50">
        <v>2503924</v>
      </c>
      <c r="E26" s="174" t="s">
        <v>138</v>
      </c>
      <c r="F26" s="79" t="s">
        <v>5100</v>
      </c>
      <c r="G26" s="242" t="s">
        <v>5544</v>
      </c>
      <c r="H26" s="356" t="s">
        <v>108</v>
      </c>
      <c r="I26" s="50" t="s">
        <v>4688</v>
      </c>
      <c r="J26" s="55">
        <v>0.64236111111111116</v>
      </c>
      <c r="K26" s="41">
        <f t="shared" si="0"/>
        <v>0.64236111111111116</v>
      </c>
      <c r="L26" s="70">
        <v>0.6430555555555556</v>
      </c>
      <c r="M26" s="41">
        <f t="shared" si="1"/>
        <v>0.6430555555555556</v>
      </c>
      <c r="N26" s="70">
        <v>0.64722222222222225</v>
      </c>
      <c r="O26" s="41">
        <f t="shared" si="2"/>
        <v>0.64722222222222225</v>
      </c>
      <c r="P26" s="71">
        <v>0.68958333333333333</v>
      </c>
      <c r="Q26" s="41">
        <f t="shared" si="3"/>
        <v>0.68958333333333333</v>
      </c>
      <c r="R26" s="41">
        <v>0.70138888888888884</v>
      </c>
      <c r="S26" s="41">
        <f t="shared" si="4"/>
        <v>0.70138888888888884</v>
      </c>
      <c r="T26" s="126">
        <v>0.71180555555555558</v>
      </c>
      <c r="U26" s="72">
        <f t="shared" si="5"/>
        <v>0.71180555555555558</v>
      </c>
      <c r="V26" s="541">
        <v>80</v>
      </c>
      <c r="W26" s="110">
        <v>40</v>
      </c>
    </row>
    <row r="27" spans="1:23" s="4" customFormat="1" ht="21" customHeight="1" x14ac:dyDescent="0.25">
      <c r="A27" s="586" t="s">
        <v>130</v>
      </c>
      <c r="B27" s="587"/>
      <c r="C27" s="97" t="s">
        <v>5594</v>
      </c>
      <c r="D27" s="50">
        <v>60205760</v>
      </c>
      <c r="E27" s="201" t="s">
        <v>521</v>
      </c>
      <c r="F27" s="79" t="s">
        <v>5100</v>
      </c>
      <c r="G27" s="50"/>
      <c r="H27" s="182"/>
      <c r="I27" s="50" t="s">
        <v>334</v>
      </c>
      <c r="J27" s="55">
        <v>0.6430555555555556</v>
      </c>
      <c r="K27" s="41">
        <f t="shared" si="0"/>
        <v>0.6430555555555556</v>
      </c>
      <c r="L27" s="70">
        <v>0.64375000000000004</v>
      </c>
      <c r="M27" s="41">
        <f t="shared" si="1"/>
        <v>0.64375000000000004</v>
      </c>
      <c r="N27" s="70">
        <v>0.65</v>
      </c>
      <c r="O27" s="41">
        <f t="shared" si="2"/>
        <v>0.65</v>
      </c>
      <c r="P27" s="71">
        <v>0.69236111111111109</v>
      </c>
      <c r="Q27" s="41">
        <f t="shared" si="3"/>
        <v>0.69236111111111109</v>
      </c>
      <c r="R27" s="41">
        <v>0.70416666666666672</v>
      </c>
      <c r="S27" s="41">
        <f t="shared" si="4"/>
        <v>0.70416666666666672</v>
      </c>
      <c r="T27" s="126">
        <v>0.71527777777777779</v>
      </c>
      <c r="U27" s="72">
        <f t="shared" si="5"/>
        <v>0.71527777777777779</v>
      </c>
      <c r="V27" s="541">
        <v>80</v>
      </c>
      <c r="W27" s="110"/>
    </row>
    <row r="28" spans="1:23" s="46" customFormat="1" ht="21" customHeight="1" x14ac:dyDescent="0.25">
      <c r="A28" s="586" t="s">
        <v>237</v>
      </c>
      <c r="B28" s="587"/>
      <c r="C28" s="292" t="s">
        <v>5595</v>
      </c>
      <c r="D28" s="50">
        <v>10467050</v>
      </c>
      <c r="E28" s="201" t="s">
        <v>45</v>
      </c>
      <c r="F28" s="79" t="s">
        <v>28</v>
      </c>
      <c r="G28" s="79"/>
      <c r="H28" s="182"/>
      <c r="I28" s="50" t="s">
        <v>334</v>
      </c>
      <c r="J28" s="55">
        <v>0.64444444444444449</v>
      </c>
      <c r="K28" s="41">
        <f t="shared" si="0"/>
        <v>0.64444444444444449</v>
      </c>
      <c r="L28" s="70">
        <v>0.64722222222222225</v>
      </c>
      <c r="M28" s="41">
        <f t="shared" si="1"/>
        <v>0.64722222222222225</v>
      </c>
      <c r="N28" s="70">
        <v>0.65416666666666667</v>
      </c>
      <c r="O28" s="41">
        <f t="shared" si="2"/>
        <v>0.65416666666666667</v>
      </c>
      <c r="P28" s="71">
        <v>0.69722222222222219</v>
      </c>
      <c r="Q28" s="41">
        <f t="shared" si="3"/>
        <v>0.69722222222222219</v>
      </c>
      <c r="R28" s="41">
        <v>0.70833333333333337</v>
      </c>
      <c r="S28" s="41">
        <f t="shared" si="4"/>
        <v>0.70833333333333337</v>
      </c>
      <c r="T28" s="126">
        <v>0.72013888888888888</v>
      </c>
      <c r="U28" s="72">
        <f t="shared" si="5"/>
        <v>0.72013888888888888</v>
      </c>
      <c r="V28" s="541">
        <v>80</v>
      </c>
      <c r="W28" s="110">
        <v>30</v>
      </c>
    </row>
    <row r="29" spans="1:23" ht="21" customHeight="1" x14ac:dyDescent="0.25">
      <c r="A29" s="586" t="s">
        <v>136</v>
      </c>
      <c r="B29" s="587"/>
      <c r="C29" s="97" t="s">
        <v>5596</v>
      </c>
      <c r="D29" s="50">
        <v>70028752</v>
      </c>
      <c r="E29" s="201" t="s">
        <v>45</v>
      </c>
      <c r="F29" s="79" t="s">
        <v>5100</v>
      </c>
      <c r="G29" s="65" t="s">
        <v>3455</v>
      </c>
      <c r="H29" s="112"/>
      <c r="I29" s="111" t="s">
        <v>168</v>
      </c>
      <c r="J29" s="55">
        <v>0.64375000000000004</v>
      </c>
      <c r="K29" s="41">
        <f t="shared" si="0"/>
        <v>0.64375000000000004</v>
      </c>
      <c r="L29" s="70">
        <v>0.65</v>
      </c>
      <c r="M29" s="41">
        <f t="shared" si="1"/>
        <v>0.65</v>
      </c>
      <c r="N29" s="70">
        <v>0.65277777777777779</v>
      </c>
      <c r="O29" s="41">
        <f t="shared" si="2"/>
        <v>0.65277777777777779</v>
      </c>
      <c r="P29" s="71">
        <v>0.69861111111111107</v>
      </c>
      <c r="Q29" s="41">
        <f t="shared" si="3"/>
        <v>0.69861111111111107</v>
      </c>
      <c r="R29" s="41">
        <v>0.71180555555555558</v>
      </c>
      <c r="S29" s="41">
        <f t="shared" si="4"/>
        <v>0.71180555555555558</v>
      </c>
      <c r="T29" s="126">
        <v>0.72430555555555554</v>
      </c>
      <c r="U29" s="72">
        <f t="shared" si="5"/>
        <v>0.72430555555555554</v>
      </c>
      <c r="V29" s="541">
        <v>100</v>
      </c>
      <c r="W29" s="110"/>
    </row>
    <row r="30" spans="1:23" ht="21" customHeight="1" x14ac:dyDescent="0.25">
      <c r="A30" s="586" t="s">
        <v>240</v>
      </c>
      <c r="B30" s="587"/>
      <c r="C30" s="97" t="s">
        <v>5597</v>
      </c>
      <c r="D30" s="50">
        <v>25820553</v>
      </c>
      <c r="E30" s="201" t="s">
        <v>45</v>
      </c>
      <c r="F30" s="79" t="s">
        <v>1156</v>
      </c>
      <c r="G30" s="245"/>
      <c r="H30" s="245"/>
      <c r="I30" s="245" t="s">
        <v>5522</v>
      </c>
      <c r="J30" s="55">
        <v>0.64861111111111114</v>
      </c>
      <c r="K30" s="41">
        <f t="shared" si="0"/>
        <v>0.64861111111111114</v>
      </c>
      <c r="L30" s="71">
        <v>0.65277777777777779</v>
      </c>
      <c r="M30" s="41">
        <f t="shared" si="1"/>
        <v>0.65277777777777779</v>
      </c>
      <c r="N30" s="70">
        <v>0.65902777777777777</v>
      </c>
      <c r="O30" s="41">
        <f t="shared" si="2"/>
        <v>0.65902777777777777</v>
      </c>
      <c r="P30" s="71">
        <v>0.70486111111111116</v>
      </c>
      <c r="Q30" s="41">
        <f t="shared" si="3"/>
        <v>0.70486111111111116</v>
      </c>
      <c r="R30" s="41">
        <v>0.71666666666666667</v>
      </c>
      <c r="S30" s="41">
        <f t="shared" si="4"/>
        <v>0.71666666666666667</v>
      </c>
      <c r="T30" s="126">
        <v>0.73333333333333328</v>
      </c>
      <c r="U30" s="72">
        <f t="shared" si="5"/>
        <v>0.73333333333333328</v>
      </c>
      <c r="V30" s="541">
        <v>80</v>
      </c>
      <c r="W30" s="110"/>
    </row>
    <row r="31" spans="1:23" ht="21" customHeight="1" x14ac:dyDescent="0.25">
      <c r="A31" s="586" t="s">
        <v>454</v>
      </c>
      <c r="B31" s="587"/>
      <c r="C31" s="97" t="s">
        <v>5598</v>
      </c>
      <c r="D31" s="50">
        <v>46758399</v>
      </c>
      <c r="E31" s="50" t="s">
        <v>271</v>
      </c>
      <c r="F31" s="79" t="s">
        <v>1156</v>
      </c>
      <c r="G31" s="50"/>
      <c r="H31" s="182"/>
      <c r="I31" s="50" t="s">
        <v>5599</v>
      </c>
      <c r="J31" s="55">
        <v>0.65277777777777779</v>
      </c>
      <c r="K31" s="41">
        <f t="shared" si="0"/>
        <v>0.65277777777777779</v>
      </c>
      <c r="L31" s="70">
        <v>0.65555555555555556</v>
      </c>
      <c r="M31" s="41">
        <f t="shared" si="1"/>
        <v>0.65555555555555556</v>
      </c>
      <c r="N31" s="70">
        <v>0.66041666666666665</v>
      </c>
      <c r="O31" s="41">
        <f t="shared" si="2"/>
        <v>0.66041666666666665</v>
      </c>
      <c r="P31" s="71">
        <v>0.70347222222222228</v>
      </c>
      <c r="Q31" s="41">
        <f t="shared" si="3"/>
        <v>0.70347222222222228</v>
      </c>
      <c r="R31" s="41">
        <v>0.72430555555555554</v>
      </c>
      <c r="S31" s="41">
        <f t="shared" si="4"/>
        <v>0.72430555555555554</v>
      </c>
      <c r="T31" s="235">
        <v>0.73888888888888893</v>
      </c>
      <c r="U31" s="41">
        <f t="shared" si="5"/>
        <v>0.73888888888888893</v>
      </c>
      <c r="V31" s="541">
        <v>80</v>
      </c>
      <c r="W31" s="110"/>
    </row>
    <row r="32" spans="1:23" ht="21" customHeight="1" x14ac:dyDescent="0.25">
      <c r="A32" s="586" t="s">
        <v>244</v>
      </c>
      <c r="B32" s="587"/>
      <c r="C32" s="97" t="s">
        <v>5600</v>
      </c>
      <c r="D32" s="50">
        <v>74528757</v>
      </c>
      <c r="E32" s="50" t="s">
        <v>271</v>
      </c>
      <c r="F32" s="79" t="s">
        <v>5100</v>
      </c>
      <c r="G32" s="245"/>
      <c r="H32" s="245"/>
      <c r="I32" s="245" t="s">
        <v>1163</v>
      </c>
      <c r="J32" s="55">
        <v>0.66111111111111109</v>
      </c>
      <c r="K32" s="41">
        <f t="shared" si="0"/>
        <v>0.66111111111111109</v>
      </c>
      <c r="L32" s="70">
        <v>0.66180555555555554</v>
      </c>
      <c r="M32" s="41">
        <f t="shared" si="1"/>
        <v>0.66180555555555554</v>
      </c>
      <c r="N32" s="70">
        <v>0.66666666666666663</v>
      </c>
      <c r="O32" s="41">
        <f t="shared" si="2"/>
        <v>0.66666666666666663</v>
      </c>
      <c r="P32" s="71">
        <v>0.71111111111111114</v>
      </c>
      <c r="Q32" s="41">
        <f t="shared" si="3"/>
        <v>0.71111111111111114</v>
      </c>
      <c r="R32" s="41">
        <v>0.72638888888888886</v>
      </c>
      <c r="S32" s="41">
        <f t="shared" si="4"/>
        <v>0.72638888888888886</v>
      </c>
      <c r="T32" s="126">
        <v>0.73750000000000004</v>
      </c>
      <c r="U32" s="72">
        <f t="shared" si="5"/>
        <v>0.73750000000000004</v>
      </c>
      <c r="V32" s="541">
        <v>80</v>
      </c>
      <c r="W32" s="110"/>
    </row>
    <row r="33" spans="1:2" ht="21" customHeight="1" x14ac:dyDescent="0.25">
      <c r="A33" s="589"/>
      <c r="B33" s="589"/>
    </row>
    <row r="34" spans="1:2" s="46" customFormat="1" ht="21" customHeight="1" x14ac:dyDescent="0.25">
      <c r="A34" s="598"/>
      <c r="B34" s="598"/>
    </row>
    <row r="35" spans="1:2" ht="21" customHeight="1" x14ac:dyDescent="0.25">
      <c r="A35" s="589"/>
      <c r="B35" s="589"/>
    </row>
    <row r="36" spans="1:2" s="46" customFormat="1" ht="21" customHeight="1" x14ac:dyDescent="0.25">
      <c r="A36" s="598"/>
      <c r="B36" s="598"/>
    </row>
    <row r="37" spans="1:2" ht="21" customHeight="1" x14ac:dyDescent="0.25">
      <c r="A37" s="589"/>
      <c r="B37" s="589"/>
    </row>
    <row r="38" spans="1:2" ht="21" customHeight="1" x14ac:dyDescent="0.25">
      <c r="A38" s="589"/>
      <c r="B38" s="589"/>
    </row>
    <row r="39" spans="1:2" ht="21" customHeight="1" x14ac:dyDescent="0.25">
      <c r="A39" s="589"/>
      <c r="B39" s="589"/>
    </row>
    <row r="40" spans="1:2" ht="21" customHeight="1" x14ac:dyDescent="0.25">
      <c r="A40" s="589"/>
      <c r="B40" s="589"/>
    </row>
    <row r="41" spans="1:2" ht="21" customHeight="1" x14ac:dyDescent="0.25">
      <c r="A41" s="589"/>
      <c r="B41" s="589"/>
    </row>
    <row r="42" spans="1:2" ht="21" customHeight="1" x14ac:dyDescent="0.25">
      <c r="A42" s="589"/>
      <c r="B42" s="589"/>
    </row>
    <row r="43" spans="1:2" ht="21" customHeight="1" x14ac:dyDescent="0.25">
      <c r="A43" s="589"/>
      <c r="B43" s="589"/>
    </row>
    <row r="44" spans="1:2" ht="21" customHeight="1" x14ac:dyDescent="0.25">
      <c r="A44" s="589"/>
      <c r="B44" s="589"/>
    </row>
    <row r="45" spans="1:2" ht="21" customHeight="1" x14ac:dyDescent="0.25">
      <c r="A45" s="589"/>
      <c r="B45" s="589"/>
    </row>
    <row r="46" spans="1:2" ht="21" customHeight="1" x14ac:dyDescent="0.25">
      <c r="A46" s="589"/>
      <c r="B46" s="589"/>
    </row>
    <row r="47" spans="1:2" ht="21" customHeight="1" x14ac:dyDescent="0.25">
      <c r="A47" s="589"/>
      <c r="B47" s="589"/>
    </row>
    <row r="48" spans="1:2" ht="21" customHeight="1" x14ac:dyDescent="0.25">
      <c r="A48" s="589"/>
      <c r="B48" s="589"/>
    </row>
    <row r="49" spans="1:8" ht="21" customHeight="1" x14ac:dyDescent="0.25">
      <c r="A49" s="589"/>
      <c r="B49" s="589"/>
    </row>
    <row r="50" spans="1:8" ht="21" customHeight="1" x14ac:dyDescent="0.25">
      <c r="A50" s="589"/>
      <c r="B50" s="589"/>
    </row>
    <row r="51" spans="1:8" ht="21" customHeight="1" x14ac:dyDescent="0.25">
      <c r="A51" s="589"/>
      <c r="B51" s="589"/>
    </row>
    <row r="52" spans="1:8" ht="21" customHeight="1" x14ac:dyDescent="0.25">
      <c r="A52" s="589"/>
      <c r="B52" s="589"/>
    </row>
    <row r="53" spans="1:8" ht="21" customHeight="1" x14ac:dyDescent="0.25">
      <c r="A53" s="589"/>
      <c r="B53" s="589"/>
    </row>
    <row r="54" spans="1:8" ht="21" customHeight="1" x14ac:dyDescent="0.25">
      <c r="A54" s="589"/>
      <c r="B54" s="589"/>
    </row>
    <row r="55" spans="1:8" ht="21" customHeight="1" x14ac:dyDescent="0.25">
      <c r="A55" s="589"/>
      <c r="B55" s="589"/>
    </row>
    <row r="56" spans="1:8" ht="21" customHeight="1" x14ac:dyDescent="0.25">
      <c r="A56" s="589"/>
      <c r="B56" s="589"/>
    </row>
    <row r="57" spans="1:8" ht="21" customHeight="1" x14ac:dyDescent="0.25">
      <c r="A57" s="589"/>
      <c r="B57" s="589"/>
    </row>
    <row r="58" spans="1:8" ht="21" customHeight="1" x14ac:dyDescent="0.25">
      <c r="A58" s="589"/>
      <c r="B58" s="589"/>
    </row>
    <row r="59" spans="1:8" ht="21" customHeight="1" x14ac:dyDescent="0.25">
      <c r="A59" s="589"/>
      <c r="B59" s="589"/>
    </row>
    <row r="60" spans="1:8" ht="21" customHeight="1" x14ac:dyDescent="0.25">
      <c r="A60" s="589"/>
      <c r="B60" s="589"/>
    </row>
    <row r="61" spans="1:8" ht="21" customHeight="1" x14ac:dyDescent="0.25">
      <c r="A61" s="589"/>
      <c r="B61" s="589"/>
    </row>
    <row r="62" spans="1:8" ht="18" customHeight="1" x14ac:dyDescent="0.25"/>
    <row r="63" spans="1:8" ht="15.75" customHeight="1" x14ac:dyDescent="0.25">
      <c r="B63" t="s">
        <v>6768</v>
      </c>
      <c r="C63" t="s">
        <v>6769</v>
      </c>
      <c r="D63" t="s">
        <v>6770</v>
      </c>
      <c r="E63" t="s">
        <v>6771</v>
      </c>
      <c r="F63" t="s">
        <v>6772</v>
      </c>
      <c r="G63" t="s">
        <v>6773</v>
      </c>
      <c r="H63" t="s">
        <v>6774</v>
      </c>
    </row>
    <row r="64" spans="1:8" ht="18" customHeight="1" x14ac:dyDescent="0.25"/>
    <row r="65" ht="18" customHeight="1" x14ac:dyDescent="0.25"/>
    <row r="66" ht="18" customHeight="1" x14ac:dyDescent="0.25"/>
    <row r="67" ht="18" customHeight="1" x14ac:dyDescent="0.25"/>
    <row r="68" ht="18" customHeight="1" x14ac:dyDescent="0.25"/>
    <row r="69" ht="18" customHeight="1" x14ac:dyDescent="0.25"/>
    <row r="70" ht="18" customHeight="1" x14ac:dyDescent="0.25"/>
    <row r="71" ht="18" customHeight="1" x14ac:dyDescent="0.25"/>
    <row r="72" ht="18" customHeight="1" x14ac:dyDescent="0.25"/>
    <row r="73" ht="18" customHeight="1" x14ac:dyDescent="0.25"/>
    <row r="74" ht="18" customHeight="1" x14ac:dyDescent="0.25"/>
    <row r="75" ht="18" customHeight="1" x14ac:dyDescent="0.25"/>
    <row r="76" ht="18" customHeight="1" x14ac:dyDescent="0.25"/>
    <row r="77" ht="18" customHeight="1" x14ac:dyDescent="0.25"/>
    <row r="78" ht="18" customHeight="1" x14ac:dyDescent="0.25"/>
    <row r="79" ht="18" customHeight="1" x14ac:dyDescent="0.25"/>
    <row r="80" ht="18" customHeight="1" x14ac:dyDescent="0.25"/>
    <row r="81" spans="2:6" ht="18" customHeight="1" x14ac:dyDescent="0.25"/>
    <row r="82" spans="2:6" ht="18" customHeight="1" x14ac:dyDescent="0.25"/>
    <row r="83" spans="2:6" ht="18" customHeight="1" x14ac:dyDescent="0.25"/>
    <row r="84" spans="2:6" ht="18" customHeight="1" x14ac:dyDescent="0.25"/>
    <row r="85" spans="2:6" ht="18" customHeight="1" x14ac:dyDescent="0.25"/>
    <row r="86" spans="2:6" ht="21" customHeight="1" x14ac:dyDescent="0.25"/>
    <row r="87" spans="2:6" ht="15.75" customHeight="1" x14ac:dyDescent="0.25">
      <c r="B87" t="s">
        <v>6768</v>
      </c>
      <c r="C87" t="s">
        <v>6769</v>
      </c>
      <c r="D87" t="s">
        <v>6770</v>
      </c>
      <c r="E87" t="s">
        <v>6771</v>
      </c>
      <c r="F87" t="s">
        <v>6772</v>
      </c>
    </row>
    <row r="88" spans="2:6" ht="15.75" customHeight="1" x14ac:dyDescent="0.25"/>
    <row r="89" spans="2:6" ht="15.75" customHeight="1" x14ac:dyDescent="0.25"/>
    <row r="90" spans="2:6" ht="15.75" customHeight="1" x14ac:dyDescent="0.25"/>
    <row r="91" spans="2:6" ht="21" customHeight="1" x14ac:dyDescent="0.25"/>
    <row r="92" spans="2:6" ht="18.75" customHeight="1" x14ac:dyDescent="0.25"/>
    <row r="93" spans="2:6" ht="15.75" customHeight="1" x14ac:dyDescent="0.25"/>
    <row r="94" spans="2:6" ht="15.75" customHeight="1" x14ac:dyDescent="0.25"/>
    <row r="95" spans="2:6" ht="18.75" customHeight="1" x14ac:dyDescent="0.25"/>
    <row r="99" spans="3:9" x14ac:dyDescent="0.25">
      <c r="C99" t="s">
        <v>6768</v>
      </c>
      <c r="D99" t="s">
        <v>6769</v>
      </c>
      <c r="E99" t="s">
        <v>6770</v>
      </c>
      <c r="F99" t="s">
        <v>6771</v>
      </c>
      <c r="G99" t="s">
        <v>6772</v>
      </c>
      <c r="H99" t="s">
        <v>6773</v>
      </c>
      <c r="I99" t="s">
        <v>6774</v>
      </c>
    </row>
    <row r="100" spans="3:9" ht="15.75" customHeight="1" x14ac:dyDescent="0.25"/>
    <row r="101" spans="3:9" ht="15.75" customHeight="1" x14ac:dyDescent="0.25"/>
    <row r="102" spans="3:9" ht="15.75" customHeight="1" x14ac:dyDescent="0.25"/>
    <row r="103" spans="3:9" ht="15.75" customHeight="1" x14ac:dyDescent="0.25"/>
    <row r="104" spans="3:9" ht="15.75" customHeight="1" x14ac:dyDescent="0.25"/>
    <row r="105" spans="3:9" ht="15.75" customHeight="1" x14ac:dyDescent="0.25"/>
    <row r="106" spans="3:9" ht="15.75" customHeight="1" x14ac:dyDescent="0.25"/>
    <row r="107" spans="3:9" ht="18.75" customHeight="1" x14ac:dyDescent="0.25"/>
    <row r="108" spans="3:9" ht="15.75" customHeight="1" x14ac:dyDescent="0.25"/>
  </sheetData>
  <mergeCells count="66">
    <mergeCell ref="A60:B60"/>
    <mergeCell ref="A51:B51"/>
    <mergeCell ref="A11:B11"/>
    <mergeCell ref="A49:B49"/>
    <mergeCell ref="A45:B45"/>
    <mergeCell ref="A57:B57"/>
    <mergeCell ref="A39:B39"/>
    <mergeCell ref="A40:B40"/>
    <mergeCell ref="A48:B48"/>
    <mergeCell ref="A24:B24"/>
    <mergeCell ref="A30:B30"/>
    <mergeCell ref="A15:B15"/>
    <mergeCell ref="A59:B59"/>
    <mergeCell ref="P1:Q1"/>
    <mergeCell ref="A36:B36"/>
    <mergeCell ref="A1:B1"/>
    <mergeCell ref="A61:B61"/>
    <mergeCell ref="A6:B6"/>
    <mergeCell ref="A16:B16"/>
    <mergeCell ref="A54:B54"/>
    <mergeCell ref="A7:B7"/>
    <mergeCell ref="A25:B25"/>
    <mergeCell ref="A41:B41"/>
    <mergeCell ref="A37:B37"/>
    <mergeCell ref="A46:B46"/>
    <mergeCell ref="A18:B18"/>
    <mergeCell ref="A27:B27"/>
    <mergeCell ref="A56:B56"/>
    <mergeCell ref="A3:B3"/>
    <mergeCell ref="A19:B19"/>
    <mergeCell ref="A10:B10"/>
    <mergeCell ref="A28:B28"/>
    <mergeCell ref="A13:B13"/>
    <mergeCell ref="A44:B44"/>
    <mergeCell ref="T1:U1"/>
    <mergeCell ref="A47:B47"/>
    <mergeCell ref="A5:B5"/>
    <mergeCell ref="L1:M1"/>
    <mergeCell ref="A32:B32"/>
    <mergeCell ref="A42:B42"/>
    <mergeCell ref="A14:B14"/>
    <mergeCell ref="A23:B23"/>
    <mergeCell ref="A17:B17"/>
    <mergeCell ref="A8:B8"/>
    <mergeCell ref="A22:B22"/>
    <mergeCell ref="A35:B35"/>
    <mergeCell ref="A4:B4"/>
    <mergeCell ref="A20:B20"/>
    <mergeCell ref="A38:B38"/>
    <mergeCell ref="A29:B29"/>
    <mergeCell ref="A9:B9"/>
    <mergeCell ref="A31:B31"/>
    <mergeCell ref="A58:B58"/>
    <mergeCell ref="R1:S1"/>
    <mergeCell ref="A34:B34"/>
    <mergeCell ref="N1:O1"/>
    <mergeCell ref="A55:B55"/>
    <mergeCell ref="A12:B12"/>
    <mergeCell ref="A50:B50"/>
    <mergeCell ref="A26:B26"/>
    <mergeCell ref="A21:B21"/>
    <mergeCell ref="A2:B2"/>
    <mergeCell ref="A33:B33"/>
    <mergeCell ref="A53:B53"/>
    <mergeCell ref="A52:B52"/>
    <mergeCell ref="A43:B43"/>
  </mergeCells>
  <pageMargins left="0.7" right="0.7" top="0.75" bottom="0.75" header="0.3" footer="0.3"/>
  <pageSetup paperSize="9" fitToWidth="0" orientation="landscape"/>
  <tableParts count="3">
    <tablePart r:id="rId1"/>
    <tablePart r:id="rId2"/>
    <tablePart r:id="rId3"/>
  </tableParts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E00-000000000000}">
  <sheetPr codeName="Hoja416">
    <pageSetUpPr fitToPage="1"/>
  </sheetPr>
  <dimension ref="A1:W148"/>
  <sheetViews>
    <sheetView topLeftCell="A30" workbookViewId="0">
      <selection activeCell="I52" sqref="I52"/>
    </sheetView>
  </sheetViews>
  <sheetFormatPr baseColWidth="10" defaultColWidth="9.140625" defaultRowHeight="15" x14ac:dyDescent="0.25"/>
  <cols>
    <col min="1" max="2" width="2.7109375" customWidth="1"/>
    <col min="3" max="3" width="49" customWidth="1"/>
    <col min="4" max="4" width="14.5703125" customWidth="1"/>
    <col min="5" max="5" width="21.85546875" customWidth="1"/>
    <col min="6" max="6" width="19.28515625" customWidth="1"/>
    <col min="7" max="7" width="24.5703125" customWidth="1"/>
    <col min="8" max="8" width="11.85546875" customWidth="1"/>
    <col min="9" max="9" width="25.140625" customWidth="1"/>
    <col min="10" max="10" width="13.28515625" customWidth="1"/>
    <col min="11" max="11" width="13.5703125" customWidth="1"/>
    <col min="12" max="12" width="14.28515625" customWidth="1"/>
    <col min="13" max="13" width="13.7109375" customWidth="1"/>
    <col min="14" max="15" width="14.7109375" customWidth="1"/>
    <col min="16" max="16" width="15.28515625" customWidth="1"/>
    <col min="17" max="17" width="14.85546875" customWidth="1"/>
    <col min="18" max="19" width="15.42578125" customWidth="1"/>
    <col min="20" max="20" width="17" customWidth="1"/>
    <col min="21" max="21" width="17.85546875" customWidth="1"/>
  </cols>
  <sheetData>
    <row r="1" spans="1:23" ht="46.5" customHeight="1" x14ac:dyDescent="0.25">
      <c r="A1" s="596" t="s">
        <v>0</v>
      </c>
      <c r="B1" s="597"/>
      <c r="C1" s="10" t="s">
        <v>1</v>
      </c>
      <c r="D1" s="10" t="s">
        <v>2</v>
      </c>
      <c r="E1" s="25" t="s">
        <v>3</v>
      </c>
      <c r="F1" s="20" t="s">
        <v>4</v>
      </c>
      <c r="G1" s="1" t="s">
        <v>5</v>
      </c>
      <c r="H1" s="35" t="s">
        <v>6</v>
      </c>
      <c r="I1" s="2" t="s">
        <v>7</v>
      </c>
      <c r="J1" s="3" t="s">
        <v>8</v>
      </c>
      <c r="K1" s="3" t="s">
        <v>9</v>
      </c>
      <c r="L1" s="593" t="s">
        <v>10</v>
      </c>
      <c r="M1" s="592"/>
      <c r="N1" s="599" t="s">
        <v>11</v>
      </c>
      <c r="O1" s="592"/>
      <c r="P1" s="595" t="s">
        <v>12</v>
      </c>
      <c r="Q1" s="592"/>
      <c r="R1" s="594" t="s">
        <v>13</v>
      </c>
      <c r="S1" s="592"/>
      <c r="T1" s="591" t="s">
        <v>14</v>
      </c>
      <c r="U1" s="592"/>
      <c r="W1" s="110"/>
    </row>
    <row r="2" spans="1:23" ht="21" customHeight="1" x14ac:dyDescent="0.25">
      <c r="A2" s="586" t="s">
        <v>15</v>
      </c>
      <c r="B2" s="587"/>
      <c r="C2" s="97" t="s">
        <v>5601</v>
      </c>
      <c r="D2" s="50">
        <v>48333119</v>
      </c>
      <c r="E2" s="201" t="s">
        <v>45</v>
      </c>
      <c r="F2" s="79" t="s">
        <v>1153</v>
      </c>
      <c r="G2" s="245"/>
      <c r="H2" s="245"/>
      <c r="I2" s="245" t="s">
        <v>47</v>
      </c>
      <c r="J2" s="55">
        <v>0.35416666666666669</v>
      </c>
      <c r="K2" s="41">
        <f t="shared" ref="K2:K33" si="0">J2+$K$64</f>
        <v>0.35416666666666669</v>
      </c>
      <c r="L2" s="70">
        <v>0.35486111111111113</v>
      </c>
      <c r="M2" s="41">
        <f t="shared" ref="M2:M33" si="1">L2+$M$65</f>
        <v>0.35486111111111113</v>
      </c>
      <c r="N2" s="70">
        <v>0.36041666666666672</v>
      </c>
      <c r="O2" s="41">
        <f t="shared" ref="O2:O33" si="2">N2+$O$65</f>
        <v>0.36041666666666672</v>
      </c>
      <c r="P2" s="71">
        <v>0.40555555555555561</v>
      </c>
      <c r="Q2" s="41">
        <f t="shared" ref="Q2:Q33" si="3">P2+$Q$65</f>
        <v>0.40555555555555561</v>
      </c>
      <c r="R2" s="41">
        <v>0.41736111111111113</v>
      </c>
      <c r="S2" s="41">
        <f t="shared" ref="S2:S33" si="4">R2+$S$65</f>
        <v>0.41736111111111113</v>
      </c>
      <c r="T2" s="126">
        <v>0.51111111111111107</v>
      </c>
      <c r="U2" s="72">
        <f t="shared" ref="U2:U33" si="5">T2+$U$65</f>
        <v>0.51111111111111107</v>
      </c>
      <c r="V2" s="541">
        <v>80</v>
      </c>
      <c r="W2" s="110"/>
    </row>
    <row r="3" spans="1:23" ht="21" customHeight="1" x14ac:dyDescent="0.25">
      <c r="A3" s="586" t="s">
        <v>21</v>
      </c>
      <c r="B3" s="587"/>
      <c r="C3" s="97" t="s">
        <v>5602</v>
      </c>
      <c r="D3" s="50">
        <v>41106731</v>
      </c>
      <c r="E3" s="21" t="s">
        <v>301</v>
      </c>
      <c r="F3" s="79" t="s">
        <v>1156</v>
      </c>
      <c r="G3" s="105"/>
      <c r="H3" s="180"/>
      <c r="I3" s="105" t="s">
        <v>4464</v>
      </c>
      <c r="J3" s="55">
        <v>0.35555555555555562</v>
      </c>
      <c r="K3" s="41">
        <f t="shared" si="0"/>
        <v>0.35555555555555562</v>
      </c>
      <c r="L3" s="70">
        <v>0.35972222222222222</v>
      </c>
      <c r="M3" s="41">
        <f t="shared" si="1"/>
        <v>0.35972222222222222</v>
      </c>
      <c r="N3" s="70">
        <v>0.36666666666666659</v>
      </c>
      <c r="O3" s="41">
        <f t="shared" si="2"/>
        <v>0.36666666666666659</v>
      </c>
      <c r="P3" s="71">
        <v>0.41111111111111109</v>
      </c>
      <c r="Q3" s="41">
        <f t="shared" si="3"/>
        <v>0.41111111111111109</v>
      </c>
      <c r="R3" s="41">
        <v>0.4375</v>
      </c>
      <c r="S3" s="41">
        <f t="shared" si="4"/>
        <v>0.4375</v>
      </c>
      <c r="T3" s="126">
        <v>0.5131944444444444</v>
      </c>
      <c r="U3" s="126">
        <f t="shared" si="5"/>
        <v>0.5131944444444444</v>
      </c>
      <c r="V3" s="541">
        <v>80</v>
      </c>
      <c r="W3" s="110"/>
    </row>
    <row r="4" spans="1:23" ht="21" customHeight="1" x14ac:dyDescent="0.25">
      <c r="A4" s="586" t="s">
        <v>26</v>
      </c>
      <c r="B4" s="587"/>
      <c r="C4" s="97" t="s">
        <v>5603</v>
      </c>
      <c r="D4" s="50">
        <v>47583050</v>
      </c>
      <c r="E4" s="50" t="s">
        <v>17</v>
      </c>
      <c r="F4" s="79" t="s">
        <v>1153</v>
      </c>
      <c r="G4" s="83"/>
      <c r="H4" s="167"/>
      <c r="I4" s="83" t="s">
        <v>5599</v>
      </c>
      <c r="J4" s="55">
        <v>0.35694444444444451</v>
      </c>
      <c r="K4" s="41">
        <f t="shared" si="0"/>
        <v>0.35694444444444451</v>
      </c>
      <c r="L4" s="70">
        <v>0.36666666666666659</v>
      </c>
      <c r="M4" s="41">
        <f t="shared" si="1"/>
        <v>0.36666666666666659</v>
      </c>
      <c r="N4" s="70">
        <v>0.37152777777777779</v>
      </c>
      <c r="O4" s="41">
        <f t="shared" si="2"/>
        <v>0.37152777777777779</v>
      </c>
      <c r="P4" s="71">
        <v>0.41666666666666669</v>
      </c>
      <c r="Q4" s="41">
        <f t="shared" si="3"/>
        <v>0.41666666666666669</v>
      </c>
      <c r="R4" s="41">
        <v>0.4284722222222222</v>
      </c>
      <c r="S4" s="41">
        <f t="shared" si="4"/>
        <v>0.4284722222222222</v>
      </c>
      <c r="T4" s="126">
        <v>0.49861111111111112</v>
      </c>
      <c r="U4" s="72">
        <f t="shared" si="5"/>
        <v>0.49861111111111112</v>
      </c>
      <c r="V4" s="541">
        <v>80</v>
      </c>
      <c r="W4" s="110"/>
    </row>
    <row r="5" spans="1:23" ht="21" customHeight="1" x14ac:dyDescent="0.25">
      <c r="A5" s="586" t="s">
        <v>30</v>
      </c>
      <c r="B5" s="587"/>
      <c r="C5" s="97" t="s">
        <v>5604</v>
      </c>
      <c r="D5" s="50">
        <v>21260368</v>
      </c>
      <c r="E5" s="21" t="s">
        <v>295</v>
      </c>
      <c r="F5" s="79" t="s">
        <v>1156</v>
      </c>
      <c r="G5" s="83"/>
      <c r="H5" s="83"/>
      <c r="I5" s="83" t="s">
        <v>5599</v>
      </c>
      <c r="J5" s="55">
        <v>0.35902777777777778</v>
      </c>
      <c r="K5" s="41">
        <f t="shared" si="0"/>
        <v>0.35902777777777778</v>
      </c>
      <c r="L5" s="70">
        <v>0.37222222222222218</v>
      </c>
      <c r="M5" s="41">
        <f t="shared" si="1"/>
        <v>0.37222222222222218</v>
      </c>
      <c r="N5" s="70">
        <v>0.37777777777777782</v>
      </c>
      <c r="O5" s="41">
        <f t="shared" si="2"/>
        <v>0.37777777777777782</v>
      </c>
      <c r="P5" s="71">
        <v>0.42222222222222222</v>
      </c>
      <c r="Q5" s="41">
        <f t="shared" si="3"/>
        <v>0.42222222222222222</v>
      </c>
      <c r="R5" s="41">
        <v>0.50069444444444444</v>
      </c>
      <c r="S5" s="41">
        <f t="shared" si="4"/>
        <v>0.50069444444444444</v>
      </c>
      <c r="T5" s="126">
        <v>0.52986111111111112</v>
      </c>
      <c r="U5" s="72">
        <f t="shared" si="5"/>
        <v>0.52986111111111112</v>
      </c>
      <c r="V5" s="541">
        <v>80</v>
      </c>
      <c r="W5" s="110"/>
    </row>
    <row r="6" spans="1:23" ht="21" customHeight="1" x14ac:dyDescent="0.25">
      <c r="A6" s="586" t="s">
        <v>35</v>
      </c>
      <c r="B6" s="587"/>
      <c r="C6" s="97" t="s">
        <v>5605</v>
      </c>
      <c r="D6" s="50">
        <v>46340239</v>
      </c>
      <c r="E6" s="201" t="s">
        <v>45</v>
      </c>
      <c r="F6" s="79" t="s">
        <v>1153</v>
      </c>
      <c r="G6" s="245"/>
      <c r="H6" s="347"/>
      <c r="I6" s="245" t="s">
        <v>63</v>
      </c>
      <c r="J6" s="55">
        <v>0.36041666666666672</v>
      </c>
      <c r="K6" s="41">
        <f t="shared" si="0"/>
        <v>0.36041666666666672</v>
      </c>
      <c r="L6" s="70">
        <v>0.37777777777777782</v>
      </c>
      <c r="M6" s="41">
        <f t="shared" si="1"/>
        <v>0.37777777777777782</v>
      </c>
      <c r="N6" s="70">
        <v>0.38263888888888892</v>
      </c>
      <c r="O6" s="41">
        <f t="shared" si="2"/>
        <v>0.38263888888888892</v>
      </c>
      <c r="P6" s="71">
        <v>0.4284722222222222</v>
      </c>
      <c r="Q6" s="41">
        <f t="shared" si="3"/>
        <v>0.4284722222222222</v>
      </c>
      <c r="R6" s="41">
        <v>0.49930555555555561</v>
      </c>
      <c r="S6" s="41">
        <f t="shared" si="4"/>
        <v>0.49930555555555561</v>
      </c>
      <c r="T6" s="126">
        <v>0.52916666666666667</v>
      </c>
      <c r="U6" s="72">
        <f t="shared" si="5"/>
        <v>0.52916666666666667</v>
      </c>
      <c r="V6" s="541">
        <v>80</v>
      </c>
      <c r="W6" s="110"/>
    </row>
    <row r="7" spans="1:23" ht="21" customHeight="1" x14ac:dyDescent="0.25">
      <c r="A7" s="586" t="s">
        <v>40</v>
      </c>
      <c r="B7" s="587"/>
      <c r="C7" s="97" t="s">
        <v>5606</v>
      </c>
      <c r="D7" s="50">
        <v>70590130</v>
      </c>
      <c r="E7" s="174" t="s">
        <v>138</v>
      </c>
      <c r="F7" s="79" t="s">
        <v>1153</v>
      </c>
      <c r="G7" s="256"/>
      <c r="H7" s="334"/>
      <c r="I7" s="256" t="s">
        <v>218</v>
      </c>
      <c r="J7" s="55">
        <v>0.36180555555555549</v>
      </c>
      <c r="K7" s="41">
        <f t="shared" si="0"/>
        <v>0.36180555555555549</v>
      </c>
      <c r="L7" s="70">
        <v>0.38194444444444442</v>
      </c>
      <c r="M7" s="41">
        <f t="shared" si="1"/>
        <v>0.38194444444444442</v>
      </c>
      <c r="N7" s="70">
        <v>0.38680555555555562</v>
      </c>
      <c r="O7" s="41">
        <f t="shared" si="2"/>
        <v>0.38680555555555562</v>
      </c>
      <c r="P7" s="71">
        <v>0.43402777777777779</v>
      </c>
      <c r="Q7" s="41">
        <f t="shared" si="3"/>
        <v>0.43402777777777779</v>
      </c>
      <c r="R7" s="41">
        <v>0.52986111111111112</v>
      </c>
      <c r="S7" s="41">
        <f t="shared" si="4"/>
        <v>0.52986111111111112</v>
      </c>
      <c r="T7" s="126">
        <v>0.54166666666666663</v>
      </c>
      <c r="U7" s="72">
        <f t="shared" si="5"/>
        <v>0.54166666666666663</v>
      </c>
      <c r="V7" s="541">
        <v>80</v>
      </c>
      <c r="W7" s="110"/>
    </row>
    <row r="8" spans="1:23" ht="21" customHeight="1" x14ac:dyDescent="0.25">
      <c r="A8" s="586" t="s">
        <v>43</v>
      </c>
      <c r="B8" s="587"/>
      <c r="C8" s="97" t="s">
        <v>5607</v>
      </c>
      <c r="D8" s="50">
        <v>6794142</v>
      </c>
      <c r="E8" s="174" t="s">
        <v>138</v>
      </c>
      <c r="F8" s="79" t="s">
        <v>1156</v>
      </c>
      <c r="G8" s="105" t="s">
        <v>146</v>
      </c>
      <c r="H8" s="182"/>
      <c r="I8" s="50" t="s">
        <v>5608</v>
      </c>
      <c r="J8" s="55">
        <v>0.37708333333333333</v>
      </c>
      <c r="K8" s="41">
        <f t="shared" si="0"/>
        <v>0.37708333333333333</v>
      </c>
      <c r="L8" s="70">
        <v>0.3923611111111111</v>
      </c>
      <c r="M8" s="41">
        <f t="shared" si="1"/>
        <v>0.3923611111111111</v>
      </c>
      <c r="N8" s="70">
        <v>0.4</v>
      </c>
      <c r="O8" s="41">
        <f t="shared" si="2"/>
        <v>0.4</v>
      </c>
      <c r="P8" s="71">
        <v>0.5</v>
      </c>
      <c r="Q8" s="41">
        <f t="shared" si="3"/>
        <v>0.5</v>
      </c>
      <c r="R8" s="41">
        <v>0.5395833333333333</v>
      </c>
      <c r="S8" s="41">
        <f t="shared" si="4"/>
        <v>0.5395833333333333</v>
      </c>
      <c r="T8" s="126">
        <v>0.55138888888888893</v>
      </c>
      <c r="U8" s="72">
        <f t="shared" si="5"/>
        <v>0.55138888888888893</v>
      </c>
      <c r="V8" s="541">
        <v>80</v>
      </c>
      <c r="W8" s="110"/>
    </row>
    <row r="9" spans="1:23" ht="21" customHeight="1" x14ac:dyDescent="0.25">
      <c r="A9" s="586" t="s">
        <v>48</v>
      </c>
      <c r="B9" s="587"/>
      <c r="C9" s="97" t="s">
        <v>5609</v>
      </c>
      <c r="D9" s="50">
        <v>70612345</v>
      </c>
      <c r="E9" s="201" t="s">
        <v>45</v>
      </c>
      <c r="F9" s="79" t="s">
        <v>1153</v>
      </c>
      <c r="G9" s="105" t="s">
        <v>146</v>
      </c>
      <c r="H9" s="182"/>
      <c r="I9" s="50" t="s">
        <v>5608</v>
      </c>
      <c r="J9" s="55">
        <v>0.37847222222222221</v>
      </c>
      <c r="K9" s="41">
        <f t="shared" si="0"/>
        <v>0.37847222222222221</v>
      </c>
      <c r="L9" s="70">
        <v>0.38680555555555562</v>
      </c>
      <c r="M9" s="41">
        <f t="shared" si="1"/>
        <v>0.38680555555555562</v>
      </c>
      <c r="N9" s="70">
        <v>0.39166666666666672</v>
      </c>
      <c r="O9" s="41">
        <f t="shared" si="2"/>
        <v>0.39166666666666672</v>
      </c>
      <c r="P9" s="71">
        <v>0.49722222222222218</v>
      </c>
      <c r="Q9" s="41">
        <f t="shared" si="3"/>
        <v>0.49722222222222218</v>
      </c>
      <c r="R9" s="41">
        <v>0.51180555555555551</v>
      </c>
      <c r="S9" s="41">
        <f t="shared" si="4"/>
        <v>0.51180555555555551</v>
      </c>
      <c r="T9" s="126">
        <v>0.54027777777777775</v>
      </c>
      <c r="U9" s="72">
        <f t="shared" si="5"/>
        <v>0.54027777777777775</v>
      </c>
      <c r="V9" s="541">
        <v>80</v>
      </c>
      <c r="W9" s="110"/>
    </row>
    <row r="10" spans="1:23" ht="21" customHeight="1" x14ac:dyDescent="0.25">
      <c r="A10" s="586" t="s">
        <v>54</v>
      </c>
      <c r="B10" s="587"/>
      <c r="C10" s="292" t="s">
        <v>5610</v>
      </c>
      <c r="D10" s="50">
        <v>45603389</v>
      </c>
      <c r="E10" s="50" t="s">
        <v>17</v>
      </c>
      <c r="F10" s="79" t="s">
        <v>5100</v>
      </c>
      <c r="G10" s="242" t="s">
        <v>5611</v>
      </c>
      <c r="H10" s="182" t="s">
        <v>5612</v>
      </c>
      <c r="I10" s="50" t="s">
        <v>1238</v>
      </c>
      <c r="J10" s="55">
        <v>0.38263888888888892</v>
      </c>
      <c r="K10" s="41">
        <f t="shared" si="0"/>
        <v>0.38263888888888892</v>
      </c>
      <c r="L10" s="70">
        <v>0.39791666666666659</v>
      </c>
      <c r="M10" s="41">
        <f t="shared" si="1"/>
        <v>0.39791666666666659</v>
      </c>
      <c r="N10" s="70">
        <v>0.40555555555555561</v>
      </c>
      <c r="O10" s="41">
        <f t="shared" si="2"/>
        <v>0.40555555555555561</v>
      </c>
      <c r="P10" s="71">
        <v>0.50069444444444444</v>
      </c>
      <c r="Q10" s="41">
        <f t="shared" si="3"/>
        <v>0.50069444444444444</v>
      </c>
      <c r="R10" s="41">
        <v>0.5229166666666667</v>
      </c>
      <c r="S10" s="41">
        <f t="shared" si="4"/>
        <v>0.5229166666666667</v>
      </c>
      <c r="T10" s="126">
        <v>0.54097222222222219</v>
      </c>
      <c r="U10" s="72">
        <f t="shared" si="5"/>
        <v>0.54097222222222219</v>
      </c>
      <c r="V10" s="541">
        <v>80</v>
      </c>
      <c r="W10" s="110">
        <v>30</v>
      </c>
    </row>
    <row r="11" spans="1:23" s="46" customFormat="1" ht="21" customHeight="1" x14ac:dyDescent="0.25">
      <c r="A11" s="586" t="s">
        <v>58</v>
      </c>
      <c r="B11" s="587"/>
      <c r="C11" s="292" t="s">
        <v>5613</v>
      </c>
      <c r="D11" s="50">
        <v>25804432</v>
      </c>
      <c r="E11" s="21" t="s">
        <v>361</v>
      </c>
      <c r="F11" s="79" t="s">
        <v>5100</v>
      </c>
      <c r="G11" s="242" t="s">
        <v>696</v>
      </c>
      <c r="H11" s="180"/>
      <c r="I11" s="105" t="s">
        <v>29</v>
      </c>
      <c r="J11" s="55">
        <v>0.39305555555555549</v>
      </c>
      <c r="K11" s="41">
        <f t="shared" si="0"/>
        <v>0.39305555555555549</v>
      </c>
      <c r="L11" s="70">
        <v>0.40277777777777779</v>
      </c>
      <c r="M11" s="41">
        <f t="shared" si="1"/>
        <v>0.40277777777777779</v>
      </c>
      <c r="N11" s="70">
        <v>0.41111111111111109</v>
      </c>
      <c r="O11" s="41">
        <f t="shared" si="2"/>
        <v>0.41111111111111109</v>
      </c>
      <c r="P11" s="71">
        <v>0.51249999999999996</v>
      </c>
      <c r="Q11" s="41">
        <f t="shared" si="3"/>
        <v>0.51249999999999996</v>
      </c>
      <c r="R11" s="41">
        <v>0.54166666666666663</v>
      </c>
      <c r="S11" s="41">
        <f t="shared" si="4"/>
        <v>0.54166666666666663</v>
      </c>
      <c r="T11" s="126">
        <v>0.55277777777777781</v>
      </c>
      <c r="U11" s="72">
        <f t="shared" si="5"/>
        <v>0.55277777777777781</v>
      </c>
      <c r="V11" s="541">
        <v>80</v>
      </c>
      <c r="W11" s="110">
        <v>40</v>
      </c>
    </row>
    <row r="12" spans="1:23" ht="21" customHeight="1" x14ac:dyDescent="0.25">
      <c r="A12" s="586" t="s">
        <v>64</v>
      </c>
      <c r="B12" s="587"/>
      <c r="C12" s="97" t="s">
        <v>5614</v>
      </c>
      <c r="D12" s="50">
        <v>48985438</v>
      </c>
      <c r="E12" s="201" t="s">
        <v>45</v>
      </c>
      <c r="F12" s="79" t="s">
        <v>1156</v>
      </c>
      <c r="G12" s="242" t="s">
        <v>5615</v>
      </c>
      <c r="H12" s="182"/>
      <c r="I12" s="50" t="s">
        <v>5608</v>
      </c>
      <c r="J12" s="55">
        <v>0.3972222222222222</v>
      </c>
      <c r="K12" s="41">
        <f t="shared" si="0"/>
        <v>0.3972222222222222</v>
      </c>
      <c r="L12" s="70">
        <v>0.40972222222222221</v>
      </c>
      <c r="M12" s="41">
        <f t="shared" si="1"/>
        <v>0.40972222222222221</v>
      </c>
      <c r="N12" s="70">
        <v>0.4152777777777778</v>
      </c>
      <c r="O12" s="41">
        <f t="shared" si="2"/>
        <v>0.4152777777777778</v>
      </c>
      <c r="P12" s="71">
        <v>0.5131944444444444</v>
      </c>
      <c r="Q12" s="41">
        <f t="shared" si="3"/>
        <v>0.5131944444444444</v>
      </c>
      <c r="R12" s="41">
        <v>0.53541666666666665</v>
      </c>
      <c r="S12" s="41">
        <f t="shared" si="4"/>
        <v>0.53541666666666665</v>
      </c>
      <c r="T12" s="126">
        <v>0.55555555555555558</v>
      </c>
      <c r="U12" s="72">
        <f t="shared" si="5"/>
        <v>0.55555555555555558</v>
      </c>
      <c r="V12" s="541">
        <v>80</v>
      </c>
      <c r="W12" s="110"/>
    </row>
    <row r="13" spans="1:23" ht="21" customHeight="1" x14ac:dyDescent="0.25">
      <c r="A13" s="586" t="s">
        <v>67</v>
      </c>
      <c r="B13" s="587"/>
      <c r="C13" s="292" t="s">
        <v>5616</v>
      </c>
      <c r="D13" s="50">
        <v>70373154</v>
      </c>
      <c r="E13" s="201" t="s">
        <v>45</v>
      </c>
      <c r="F13" s="79" t="s">
        <v>5100</v>
      </c>
      <c r="G13" s="242" t="s">
        <v>5578</v>
      </c>
      <c r="H13" s="256"/>
      <c r="I13" s="256" t="s">
        <v>218</v>
      </c>
      <c r="J13" s="55">
        <v>0.40208333333333329</v>
      </c>
      <c r="K13" s="41">
        <f t="shared" si="0"/>
        <v>0.40208333333333329</v>
      </c>
      <c r="L13" s="70">
        <v>0.41458333333333341</v>
      </c>
      <c r="M13" s="41">
        <f t="shared" si="1"/>
        <v>0.41458333333333341</v>
      </c>
      <c r="N13" s="70">
        <v>0.41944444444444451</v>
      </c>
      <c r="O13" s="41">
        <f t="shared" si="2"/>
        <v>0.41944444444444451</v>
      </c>
      <c r="P13" s="71">
        <v>0.52847222222222223</v>
      </c>
      <c r="Q13" s="41">
        <f t="shared" si="3"/>
        <v>0.52847222222222223</v>
      </c>
      <c r="R13" s="41">
        <v>0.55277777777777781</v>
      </c>
      <c r="S13" s="41">
        <f t="shared" si="4"/>
        <v>0.55277777777777781</v>
      </c>
      <c r="T13" s="126">
        <v>0.56458333333333333</v>
      </c>
      <c r="U13" s="72">
        <f t="shared" si="5"/>
        <v>0.56458333333333333</v>
      </c>
      <c r="V13" s="541">
        <v>80</v>
      </c>
      <c r="W13" s="110">
        <v>30</v>
      </c>
    </row>
    <row r="14" spans="1:23" s="46" customFormat="1" ht="21" customHeight="1" x14ac:dyDescent="0.25">
      <c r="A14" s="586" t="s">
        <v>70</v>
      </c>
      <c r="B14" s="587"/>
      <c r="C14" s="97" t="s">
        <v>5617</v>
      </c>
      <c r="D14" s="50">
        <v>6600424</v>
      </c>
      <c r="E14" s="174" t="s">
        <v>138</v>
      </c>
      <c r="F14" s="79" t="s">
        <v>5100</v>
      </c>
      <c r="G14" s="245"/>
      <c r="H14" s="21" t="s">
        <v>108</v>
      </c>
      <c r="I14" s="245" t="s">
        <v>90</v>
      </c>
      <c r="J14" s="55">
        <v>0.40416666666666667</v>
      </c>
      <c r="K14" s="41">
        <f t="shared" si="0"/>
        <v>0.40416666666666667</v>
      </c>
      <c r="L14" s="70">
        <v>0.41875000000000001</v>
      </c>
      <c r="M14" s="70">
        <f t="shared" si="1"/>
        <v>0.41875000000000001</v>
      </c>
      <c r="N14" s="70">
        <v>0.4236111111111111</v>
      </c>
      <c r="O14" s="70">
        <f t="shared" si="2"/>
        <v>0.4236111111111111</v>
      </c>
      <c r="P14" s="71">
        <v>0.51111111111111107</v>
      </c>
      <c r="Q14" s="41">
        <f t="shared" si="3"/>
        <v>0.51111111111111107</v>
      </c>
      <c r="R14" s="70">
        <v>0.52569444444444446</v>
      </c>
      <c r="S14" s="70">
        <f t="shared" si="4"/>
        <v>0.52569444444444446</v>
      </c>
      <c r="T14" s="101">
        <v>0.53680555555555554</v>
      </c>
      <c r="U14" s="101">
        <f t="shared" si="5"/>
        <v>0.53680555555555554</v>
      </c>
      <c r="V14" s="541">
        <v>80</v>
      </c>
      <c r="W14" s="110"/>
    </row>
    <row r="15" spans="1:23" ht="21" customHeight="1" x14ac:dyDescent="0.25">
      <c r="A15" s="586" t="s">
        <v>73</v>
      </c>
      <c r="B15" s="587"/>
      <c r="C15" s="97" t="s">
        <v>5618</v>
      </c>
      <c r="D15" s="50">
        <v>7646380</v>
      </c>
      <c r="E15" s="174" t="s">
        <v>138</v>
      </c>
      <c r="F15" s="79" t="s">
        <v>5100</v>
      </c>
      <c r="G15" s="245"/>
      <c r="H15" s="21" t="s">
        <v>108</v>
      </c>
      <c r="I15" s="245" t="s">
        <v>95</v>
      </c>
      <c r="J15" s="55">
        <v>0.40763888888888888</v>
      </c>
      <c r="K15" s="41">
        <f t="shared" si="0"/>
        <v>0.40763888888888888</v>
      </c>
      <c r="L15" s="70">
        <v>0.42222222222222222</v>
      </c>
      <c r="M15" s="70">
        <f t="shared" si="1"/>
        <v>0.42222222222222222</v>
      </c>
      <c r="N15" s="70">
        <v>0.42777777777777781</v>
      </c>
      <c r="O15" s="70">
        <f t="shared" si="2"/>
        <v>0.42777777777777781</v>
      </c>
      <c r="P15" s="71">
        <v>0.5493055555555556</v>
      </c>
      <c r="Q15" s="41">
        <f t="shared" si="3"/>
        <v>0.5493055555555556</v>
      </c>
      <c r="R15" s="70">
        <v>0.56041666666666667</v>
      </c>
      <c r="S15" s="70">
        <f t="shared" si="4"/>
        <v>0.56041666666666667</v>
      </c>
      <c r="T15" s="101">
        <v>0.5756944444444444</v>
      </c>
      <c r="U15" s="101">
        <f t="shared" si="5"/>
        <v>0.5756944444444444</v>
      </c>
      <c r="V15" s="541">
        <v>80</v>
      </c>
      <c r="W15" s="110"/>
    </row>
    <row r="16" spans="1:23" ht="21" customHeight="1" x14ac:dyDescent="0.25">
      <c r="A16" s="586" t="s">
        <v>76</v>
      </c>
      <c r="B16" s="587"/>
      <c r="C16" s="97" t="s">
        <v>5619</v>
      </c>
      <c r="D16" s="50">
        <v>46869794</v>
      </c>
      <c r="E16" s="21" t="s">
        <v>301</v>
      </c>
      <c r="F16" s="79" t="s">
        <v>5100</v>
      </c>
      <c r="G16" s="83"/>
      <c r="H16" s="167"/>
      <c r="I16" s="83" t="s">
        <v>5599</v>
      </c>
      <c r="J16" s="55">
        <v>0.40972222222222221</v>
      </c>
      <c r="K16" s="41">
        <f t="shared" si="0"/>
        <v>0.40972222222222221</v>
      </c>
      <c r="L16" s="70">
        <v>0.42708333333333331</v>
      </c>
      <c r="M16" s="41">
        <f t="shared" si="1"/>
        <v>0.42708333333333331</v>
      </c>
      <c r="N16" s="70">
        <v>0.43333333333333329</v>
      </c>
      <c r="O16" s="41">
        <f t="shared" si="2"/>
        <v>0.43333333333333329</v>
      </c>
      <c r="P16" s="71">
        <v>0.52708333333333335</v>
      </c>
      <c r="Q16" s="41">
        <f t="shared" si="3"/>
        <v>0.52708333333333335</v>
      </c>
      <c r="R16" s="41">
        <v>0.54652777777777772</v>
      </c>
      <c r="S16" s="41">
        <f t="shared" si="4"/>
        <v>0.54652777777777772</v>
      </c>
      <c r="T16" s="126">
        <v>0.57152777777777775</v>
      </c>
      <c r="U16" s="72">
        <f t="shared" si="5"/>
        <v>0.57152777777777775</v>
      </c>
      <c r="V16" s="541">
        <v>80</v>
      </c>
      <c r="W16" s="110"/>
    </row>
    <row r="17" spans="1:23" ht="21" customHeight="1" x14ac:dyDescent="0.25">
      <c r="A17" s="586" t="s">
        <v>78</v>
      </c>
      <c r="B17" s="587"/>
      <c r="C17" s="97" t="s">
        <v>5620</v>
      </c>
      <c r="D17" s="50">
        <v>2249464</v>
      </c>
      <c r="E17" s="174" t="s">
        <v>138</v>
      </c>
      <c r="F17" s="79" t="s">
        <v>5100</v>
      </c>
      <c r="G17" s="315"/>
      <c r="H17" s="356" t="s">
        <v>108</v>
      </c>
      <c r="I17" s="568" t="s">
        <v>5621</v>
      </c>
      <c r="J17" s="55">
        <v>0.41180555555555548</v>
      </c>
      <c r="K17" s="41">
        <f t="shared" si="0"/>
        <v>0.41180555555555548</v>
      </c>
      <c r="L17" s="70">
        <v>0.43194444444444452</v>
      </c>
      <c r="M17" s="41">
        <f t="shared" si="1"/>
        <v>0.43194444444444452</v>
      </c>
      <c r="N17" s="70">
        <v>0.43819444444444439</v>
      </c>
      <c r="O17" s="41">
        <f t="shared" si="2"/>
        <v>0.43819444444444439</v>
      </c>
      <c r="P17" s="71">
        <v>0.55972222222222223</v>
      </c>
      <c r="Q17" s="41">
        <f t="shared" si="3"/>
        <v>0.55972222222222223</v>
      </c>
      <c r="R17" s="41">
        <v>0.5708333333333333</v>
      </c>
      <c r="S17" s="41">
        <f t="shared" si="4"/>
        <v>0.5708333333333333</v>
      </c>
      <c r="T17" s="126">
        <v>0.58125000000000004</v>
      </c>
      <c r="U17" s="72">
        <f t="shared" si="5"/>
        <v>0.58125000000000004</v>
      </c>
      <c r="V17" s="541">
        <v>80</v>
      </c>
      <c r="W17" s="110"/>
    </row>
    <row r="18" spans="1:23" ht="21" customHeight="1" x14ac:dyDescent="0.25">
      <c r="A18" s="586" t="s">
        <v>80</v>
      </c>
      <c r="B18" s="587"/>
      <c r="C18" s="97" t="s">
        <v>5622</v>
      </c>
      <c r="D18" s="50">
        <v>75452206</v>
      </c>
      <c r="E18" s="174" t="s">
        <v>138</v>
      </c>
      <c r="F18" s="79" t="s">
        <v>1156</v>
      </c>
      <c r="G18" s="256"/>
      <c r="H18" s="334"/>
      <c r="I18" s="256" t="s">
        <v>4688</v>
      </c>
      <c r="J18" s="55">
        <v>0.41388888888888892</v>
      </c>
      <c r="K18" s="41">
        <f t="shared" si="0"/>
        <v>0.41388888888888892</v>
      </c>
      <c r="L18" s="70">
        <v>0.43611111111111112</v>
      </c>
      <c r="M18" s="41">
        <f t="shared" si="1"/>
        <v>0.43611111111111112</v>
      </c>
      <c r="N18" s="70">
        <v>0.50416666666666665</v>
      </c>
      <c r="O18" s="41">
        <f t="shared" si="2"/>
        <v>0.50416666666666665</v>
      </c>
      <c r="P18" s="71">
        <v>0.5541666666666667</v>
      </c>
      <c r="Q18" s="41">
        <f t="shared" si="3"/>
        <v>0.5541666666666667</v>
      </c>
      <c r="R18" s="41">
        <v>0.56666666666666665</v>
      </c>
      <c r="S18" s="41">
        <f t="shared" si="4"/>
        <v>0.56666666666666665</v>
      </c>
      <c r="T18" s="126">
        <v>0.58750000000000002</v>
      </c>
      <c r="U18" s="72">
        <f t="shared" si="5"/>
        <v>0.58750000000000002</v>
      </c>
      <c r="V18" s="541">
        <v>80</v>
      </c>
      <c r="W18" s="110"/>
    </row>
    <row r="19" spans="1:23" ht="21" customHeight="1" x14ac:dyDescent="0.25">
      <c r="A19" s="586" t="s">
        <v>82</v>
      </c>
      <c r="B19" s="587"/>
      <c r="C19" s="97" t="s">
        <v>5623</v>
      </c>
      <c r="D19" s="50">
        <v>25673281</v>
      </c>
      <c r="E19" s="21" t="s">
        <v>189</v>
      </c>
      <c r="F19" s="79" t="s">
        <v>1156</v>
      </c>
      <c r="G19" s="105"/>
      <c r="H19" s="105"/>
      <c r="I19" s="105" t="s">
        <v>4464</v>
      </c>
      <c r="J19" s="55">
        <v>0.4152777777777778</v>
      </c>
      <c r="K19" s="41">
        <f t="shared" si="0"/>
        <v>0.4152777777777778</v>
      </c>
      <c r="L19" s="70">
        <v>0.49861111111111112</v>
      </c>
      <c r="M19" s="41">
        <f t="shared" si="1"/>
        <v>0.49861111111111112</v>
      </c>
      <c r="N19" s="70">
        <v>0.50555555555555554</v>
      </c>
      <c r="O19" s="41">
        <f t="shared" si="2"/>
        <v>0.50555555555555554</v>
      </c>
      <c r="P19" s="71">
        <v>0.56319444444444444</v>
      </c>
      <c r="Q19" s="41">
        <f t="shared" si="3"/>
        <v>0.56319444444444444</v>
      </c>
      <c r="R19" s="41">
        <v>0.57499999999999996</v>
      </c>
      <c r="S19" s="41">
        <f t="shared" si="4"/>
        <v>0.57499999999999996</v>
      </c>
      <c r="T19" s="126">
        <v>0.59097222222222223</v>
      </c>
      <c r="U19" s="72">
        <f t="shared" si="5"/>
        <v>0.59097222222222223</v>
      </c>
      <c r="V19" s="541">
        <v>80</v>
      </c>
      <c r="W19" s="110"/>
    </row>
    <row r="20" spans="1:23" ht="21" customHeight="1" x14ac:dyDescent="0.25">
      <c r="A20" s="586" t="s">
        <v>87</v>
      </c>
      <c r="B20" s="587"/>
      <c r="C20" s="292" t="s">
        <v>5624</v>
      </c>
      <c r="D20" s="50">
        <v>74406366</v>
      </c>
      <c r="E20" s="201" t="s">
        <v>45</v>
      </c>
      <c r="F20" s="79" t="s">
        <v>5100</v>
      </c>
      <c r="G20" s="105" t="s">
        <v>69</v>
      </c>
      <c r="H20" s="256"/>
      <c r="I20" s="256" t="s">
        <v>218</v>
      </c>
      <c r="J20" s="55">
        <v>0.42222222222222222</v>
      </c>
      <c r="K20" s="41">
        <f t="shared" si="0"/>
        <v>0.42222222222222222</v>
      </c>
      <c r="L20" s="70">
        <v>0.50416666666666665</v>
      </c>
      <c r="M20" s="41">
        <f t="shared" si="1"/>
        <v>0.50416666666666665</v>
      </c>
      <c r="N20" s="70">
        <v>0.5131944444444444</v>
      </c>
      <c r="O20" s="41">
        <f t="shared" si="2"/>
        <v>0.5131944444444444</v>
      </c>
      <c r="P20" s="71">
        <v>0.56527777777777777</v>
      </c>
      <c r="Q20" s="41">
        <f t="shared" si="3"/>
        <v>0.56527777777777777</v>
      </c>
      <c r="R20" s="41">
        <v>0.57986111111111116</v>
      </c>
      <c r="S20" s="41">
        <f t="shared" si="4"/>
        <v>0.57986111111111116</v>
      </c>
      <c r="T20" s="126">
        <v>0.59930555555555554</v>
      </c>
      <c r="U20" s="72">
        <f t="shared" si="5"/>
        <v>0.59930555555555554</v>
      </c>
      <c r="V20" s="541">
        <v>80</v>
      </c>
      <c r="W20" s="110">
        <v>40</v>
      </c>
    </row>
    <row r="21" spans="1:23" ht="21" customHeight="1" x14ac:dyDescent="0.25">
      <c r="A21" s="586" t="s">
        <v>91</v>
      </c>
      <c r="B21" s="587"/>
      <c r="C21" s="97" t="s">
        <v>5625</v>
      </c>
      <c r="D21" s="224">
        <v>71701595</v>
      </c>
      <c r="E21" s="201" t="s">
        <v>45</v>
      </c>
      <c r="F21" s="79" t="s">
        <v>5100</v>
      </c>
      <c r="G21" s="256"/>
      <c r="H21" s="256"/>
      <c r="I21" s="256" t="s">
        <v>4688</v>
      </c>
      <c r="J21" s="55">
        <v>0.42499999999999999</v>
      </c>
      <c r="K21" s="41">
        <f t="shared" si="0"/>
        <v>0.42499999999999999</v>
      </c>
      <c r="L21" s="70">
        <v>0.50902777777777775</v>
      </c>
      <c r="M21" s="41">
        <f t="shared" si="1"/>
        <v>0.50902777777777775</v>
      </c>
      <c r="N21" s="70">
        <v>0.51458333333333328</v>
      </c>
      <c r="O21" s="41">
        <f t="shared" si="2"/>
        <v>0.51458333333333328</v>
      </c>
      <c r="P21" s="71">
        <v>0.57499999999999996</v>
      </c>
      <c r="Q21" s="41">
        <f t="shared" si="3"/>
        <v>0.57499999999999996</v>
      </c>
      <c r="R21" s="41">
        <v>0.58750000000000002</v>
      </c>
      <c r="S21" s="41">
        <f t="shared" si="4"/>
        <v>0.58750000000000002</v>
      </c>
      <c r="T21" s="126">
        <v>0.60486111111111107</v>
      </c>
      <c r="U21" s="72">
        <f t="shared" si="5"/>
        <v>0.60486111111111107</v>
      </c>
      <c r="V21" s="541">
        <v>80</v>
      </c>
      <c r="W21" s="110"/>
    </row>
    <row r="22" spans="1:23" ht="21" customHeight="1" x14ac:dyDescent="0.25">
      <c r="A22" s="586" t="s">
        <v>96</v>
      </c>
      <c r="B22" s="587"/>
      <c r="C22" s="97" t="s">
        <v>5626</v>
      </c>
      <c r="D22" s="50">
        <v>43283804</v>
      </c>
      <c r="E22" s="21" t="s">
        <v>301</v>
      </c>
      <c r="F22" s="79" t="s">
        <v>1156</v>
      </c>
      <c r="G22" s="83"/>
      <c r="H22" s="167"/>
      <c r="I22" s="83" t="s">
        <v>5599</v>
      </c>
      <c r="J22" s="55">
        <v>0.43055555555555558</v>
      </c>
      <c r="K22" s="41">
        <f t="shared" si="0"/>
        <v>0.43055555555555558</v>
      </c>
      <c r="L22" s="70">
        <v>0.51388888888888884</v>
      </c>
      <c r="M22" s="41">
        <f t="shared" si="1"/>
        <v>0.51388888888888884</v>
      </c>
      <c r="N22" s="70">
        <v>0.51875000000000004</v>
      </c>
      <c r="O22" s="41">
        <f t="shared" si="2"/>
        <v>0.51875000000000004</v>
      </c>
      <c r="P22" s="71">
        <v>0.57777777777777772</v>
      </c>
      <c r="Q22" s="41">
        <f t="shared" si="3"/>
        <v>0.57777777777777772</v>
      </c>
      <c r="R22" s="41">
        <v>0.59513888888888888</v>
      </c>
      <c r="S22" s="41">
        <f t="shared" si="4"/>
        <v>0.59513888888888888</v>
      </c>
      <c r="T22" s="126">
        <v>0.61597222222222225</v>
      </c>
      <c r="U22" s="72">
        <f t="shared" si="5"/>
        <v>0.61597222222222225</v>
      </c>
      <c r="V22" s="541">
        <v>80</v>
      </c>
      <c r="W22" s="110"/>
    </row>
    <row r="23" spans="1:23" s="4" customFormat="1" ht="21" customHeight="1" x14ac:dyDescent="0.25">
      <c r="A23" s="586" t="s">
        <v>98</v>
      </c>
      <c r="B23" s="587"/>
      <c r="C23" s="97" t="s">
        <v>5627</v>
      </c>
      <c r="D23" s="50">
        <v>75206652</v>
      </c>
      <c r="E23" s="50" t="s">
        <v>17</v>
      </c>
      <c r="F23" s="79" t="s">
        <v>5100</v>
      </c>
      <c r="G23" s="242" t="s">
        <v>565</v>
      </c>
      <c r="H23" s="444"/>
      <c r="I23" s="113" t="s">
        <v>1603</v>
      </c>
      <c r="J23" s="55">
        <v>0.43194444444444452</v>
      </c>
      <c r="K23" s="41">
        <f t="shared" si="0"/>
        <v>0.43194444444444452</v>
      </c>
      <c r="L23" s="70">
        <v>0.51597222222222228</v>
      </c>
      <c r="M23" s="41">
        <f t="shared" si="1"/>
        <v>0.51597222222222228</v>
      </c>
      <c r="N23" s="70">
        <v>0.52708333333333335</v>
      </c>
      <c r="O23" s="41">
        <f t="shared" si="2"/>
        <v>0.52708333333333335</v>
      </c>
      <c r="P23" s="71">
        <v>0.58611111111111114</v>
      </c>
      <c r="Q23" s="41">
        <f t="shared" si="3"/>
        <v>0.58611111111111114</v>
      </c>
      <c r="R23" s="41">
        <v>0.59861111111111109</v>
      </c>
      <c r="S23" s="41">
        <f t="shared" si="4"/>
        <v>0.59861111111111109</v>
      </c>
      <c r="T23" s="126">
        <v>0.6166666666666667</v>
      </c>
      <c r="U23" s="72">
        <f t="shared" si="5"/>
        <v>0.6166666666666667</v>
      </c>
      <c r="V23" s="541">
        <v>80</v>
      </c>
      <c r="W23" s="110"/>
    </row>
    <row r="24" spans="1:23" s="46" customFormat="1" ht="21" customHeight="1" x14ac:dyDescent="0.25">
      <c r="A24" s="586" t="s">
        <v>102</v>
      </c>
      <c r="B24" s="587"/>
      <c r="C24" s="292" t="s">
        <v>5628</v>
      </c>
      <c r="D24" s="50">
        <v>42374611</v>
      </c>
      <c r="E24" s="201" t="s">
        <v>45</v>
      </c>
      <c r="F24" s="79" t="s">
        <v>5100</v>
      </c>
      <c r="G24" s="256" t="s">
        <v>5629</v>
      </c>
      <c r="H24" s="256"/>
      <c r="I24" s="256" t="s">
        <v>218</v>
      </c>
      <c r="J24" s="55">
        <v>0.43680555555555561</v>
      </c>
      <c r="K24" s="41">
        <f t="shared" si="0"/>
        <v>0.43680555555555561</v>
      </c>
      <c r="L24" s="70">
        <v>0.51875000000000004</v>
      </c>
      <c r="M24" s="41">
        <f t="shared" si="1"/>
        <v>0.51875000000000004</v>
      </c>
      <c r="N24" s="70">
        <v>0.52986111111111112</v>
      </c>
      <c r="O24" s="41">
        <f t="shared" si="2"/>
        <v>0.52986111111111112</v>
      </c>
      <c r="P24" s="71">
        <v>0.58611111111111114</v>
      </c>
      <c r="Q24" s="41">
        <f t="shared" si="3"/>
        <v>0.58611111111111114</v>
      </c>
      <c r="R24" s="41">
        <v>0.61597222222222225</v>
      </c>
      <c r="S24" s="41">
        <f t="shared" si="4"/>
        <v>0.61597222222222225</v>
      </c>
      <c r="T24" s="126">
        <v>0.62916666666666665</v>
      </c>
      <c r="U24" s="72">
        <f t="shared" si="5"/>
        <v>0.62916666666666665</v>
      </c>
      <c r="V24" s="541">
        <v>80</v>
      </c>
      <c r="W24" s="110">
        <v>50</v>
      </c>
    </row>
    <row r="25" spans="1:23" ht="21" customHeight="1" x14ac:dyDescent="0.25">
      <c r="A25" s="586" t="s">
        <v>4719</v>
      </c>
      <c r="B25" s="587"/>
      <c r="C25" s="97" t="s">
        <v>5630</v>
      </c>
      <c r="D25" s="50">
        <v>5606133</v>
      </c>
      <c r="E25" s="174" t="s">
        <v>138</v>
      </c>
      <c r="F25" s="79" t="s">
        <v>5100</v>
      </c>
      <c r="G25" s="242" t="s">
        <v>5631</v>
      </c>
      <c r="H25" s="21" t="s">
        <v>108</v>
      </c>
      <c r="I25" s="568" t="s">
        <v>5621</v>
      </c>
      <c r="J25" s="55">
        <v>0.49722222222222218</v>
      </c>
      <c r="K25" s="41">
        <f t="shared" si="0"/>
        <v>0.49722222222222218</v>
      </c>
      <c r="L25" s="70">
        <v>0.52638888888888891</v>
      </c>
      <c r="M25" s="41">
        <f t="shared" si="1"/>
        <v>0.52638888888888891</v>
      </c>
      <c r="N25" s="70">
        <v>0.53125</v>
      </c>
      <c r="O25" s="41">
        <f t="shared" si="2"/>
        <v>0.53125</v>
      </c>
      <c r="P25" s="71">
        <v>0.63263888888888886</v>
      </c>
      <c r="Q25" s="41">
        <f t="shared" si="3"/>
        <v>0.63263888888888886</v>
      </c>
      <c r="R25" s="41">
        <v>0.64513888888888893</v>
      </c>
      <c r="S25" s="41">
        <f t="shared" si="4"/>
        <v>0.64513888888888893</v>
      </c>
      <c r="T25" s="126">
        <v>0.65833333333333333</v>
      </c>
      <c r="U25" s="72">
        <f t="shared" si="5"/>
        <v>0.65833333333333333</v>
      </c>
      <c r="V25" s="541">
        <v>80</v>
      </c>
      <c r="W25" s="110"/>
    </row>
    <row r="26" spans="1:23" ht="21" customHeight="1" x14ac:dyDescent="0.25">
      <c r="A26" s="586" t="s">
        <v>110</v>
      </c>
      <c r="B26" s="587"/>
      <c r="C26" s="97" t="s">
        <v>5632</v>
      </c>
      <c r="D26" s="50">
        <v>4709931</v>
      </c>
      <c r="E26" s="21" t="s">
        <v>189</v>
      </c>
      <c r="F26" s="79" t="s">
        <v>5100</v>
      </c>
      <c r="G26" s="83"/>
      <c r="H26" s="21" t="s">
        <v>108</v>
      </c>
      <c r="I26" s="83" t="s">
        <v>5599</v>
      </c>
      <c r="J26" s="55">
        <v>0.49861111111111112</v>
      </c>
      <c r="K26" s="41">
        <f t="shared" si="0"/>
        <v>0.49861111111111112</v>
      </c>
      <c r="L26" s="70">
        <v>0.52986111111111112</v>
      </c>
      <c r="M26" s="41">
        <f t="shared" si="1"/>
        <v>0.52986111111111112</v>
      </c>
      <c r="N26" s="70">
        <v>0.53333333333333333</v>
      </c>
      <c r="O26" s="41">
        <f t="shared" si="2"/>
        <v>0.53333333333333333</v>
      </c>
      <c r="P26" s="71">
        <v>0.59305555555555556</v>
      </c>
      <c r="Q26" s="41">
        <f t="shared" si="3"/>
        <v>0.59305555555555556</v>
      </c>
      <c r="R26" s="41">
        <v>0.60416666666666663</v>
      </c>
      <c r="S26" s="41">
        <f t="shared" si="4"/>
        <v>0.60416666666666663</v>
      </c>
      <c r="T26" s="126">
        <v>0.62013888888888891</v>
      </c>
      <c r="U26" s="72">
        <f t="shared" si="5"/>
        <v>0.62013888888888891</v>
      </c>
      <c r="V26" s="541">
        <v>80</v>
      </c>
      <c r="W26" s="110"/>
    </row>
    <row r="27" spans="1:23" s="4" customFormat="1" ht="21" customHeight="1" x14ac:dyDescent="0.25">
      <c r="A27" s="586" t="s">
        <v>114</v>
      </c>
      <c r="B27" s="587"/>
      <c r="C27" s="97" t="s">
        <v>5633</v>
      </c>
      <c r="D27" s="50">
        <v>44821220</v>
      </c>
      <c r="E27" s="21" t="s">
        <v>1671</v>
      </c>
      <c r="F27" s="79" t="s">
        <v>1153</v>
      </c>
      <c r="G27" s="105" t="s">
        <v>5634</v>
      </c>
      <c r="H27" s="105"/>
      <c r="I27" s="105" t="s">
        <v>4464</v>
      </c>
      <c r="J27" s="55">
        <v>0.50694444444444442</v>
      </c>
      <c r="K27" s="41">
        <f t="shared" si="0"/>
        <v>0.50694444444444442</v>
      </c>
      <c r="L27" s="70">
        <v>0.53125</v>
      </c>
      <c r="M27" s="41">
        <f t="shared" si="1"/>
        <v>0.53125</v>
      </c>
      <c r="N27" s="70">
        <v>0.53749999999999998</v>
      </c>
      <c r="O27" s="41">
        <f t="shared" si="2"/>
        <v>0.53749999999999998</v>
      </c>
      <c r="P27" s="71">
        <v>0.59791666666666665</v>
      </c>
      <c r="Q27" s="41">
        <f t="shared" si="3"/>
        <v>0.59791666666666665</v>
      </c>
      <c r="R27" s="41">
        <v>0.60972222222222228</v>
      </c>
      <c r="S27" s="41">
        <f t="shared" si="4"/>
        <v>0.60972222222222228</v>
      </c>
      <c r="T27" s="126">
        <v>0.62986111111111109</v>
      </c>
      <c r="U27" s="72">
        <f t="shared" si="5"/>
        <v>0.62986111111111109</v>
      </c>
      <c r="V27" s="541">
        <v>80</v>
      </c>
      <c r="W27" s="110"/>
    </row>
    <row r="28" spans="1:23" ht="21" customHeight="1" x14ac:dyDescent="0.25">
      <c r="A28" s="586" t="s">
        <v>126</v>
      </c>
      <c r="B28" s="587"/>
      <c r="C28" s="78" t="s">
        <v>5635</v>
      </c>
      <c r="D28" s="50">
        <v>9074291</v>
      </c>
      <c r="E28" s="50" t="s">
        <v>17</v>
      </c>
      <c r="F28" s="79" t="s">
        <v>1156</v>
      </c>
      <c r="G28" s="105"/>
      <c r="H28" s="105"/>
      <c r="I28" s="105" t="s">
        <v>4464</v>
      </c>
      <c r="J28" s="55">
        <v>0.50902777777777775</v>
      </c>
      <c r="K28" s="41">
        <f t="shared" si="0"/>
        <v>0.50902777777777775</v>
      </c>
      <c r="L28" s="70">
        <v>0.53680555555555554</v>
      </c>
      <c r="M28" s="41">
        <f t="shared" si="1"/>
        <v>0.53680555555555554</v>
      </c>
      <c r="N28" s="70">
        <v>0.54374999999999996</v>
      </c>
      <c r="O28" s="41">
        <f t="shared" si="2"/>
        <v>0.54374999999999996</v>
      </c>
      <c r="P28" s="71">
        <v>0.60972222222222228</v>
      </c>
      <c r="Q28" s="41">
        <f t="shared" si="3"/>
        <v>0.60972222222222228</v>
      </c>
      <c r="R28" s="41">
        <v>0.62222222222222223</v>
      </c>
      <c r="S28" s="41">
        <f t="shared" si="4"/>
        <v>0.62222222222222223</v>
      </c>
      <c r="T28" s="126">
        <v>0.64166666666666672</v>
      </c>
      <c r="U28" s="72">
        <f t="shared" si="5"/>
        <v>0.64166666666666672</v>
      </c>
      <c r="V28" s="541">
        <v>80</v>
      </c>
      <c r="W28" s="110"/>
    </row>
    <row r="29" spans="1:23" ht="21" customHeight="1" x14ac:dyDescent="0.25">
      <c r="A29" s="586" t="s">
        <v>130</v>
      </c>
      <c r="B29" s="587"/>
      <c r="C29" s="97" t="s">
        <v>5636</v>
      </c>
      <c r="D29" s="50">
        <v>75358002</v>
      </c>
      <c r="E29" s="50" t="s">
        <v>17</v>
      </c>
      <c r="F29" s="79" t="s">
        <v>1156</v>
      </c>
      <c r="G29" s="105" t="s">
        <v>5587</v>
      </c>
      <c r="H29" s="425"/>
      <c r="I29" s="503" t="s">
        <v>1603</v>
      </c>
      <c r="J29" s="55">
        <v>0.51458333333333328</v>
      </c>
      <c r="K29" s="41">
        <f t="shared" si="0"/>
        <v>0.51458333333333328</v>
      </c>
      <c r="L29" s="70">
        <v>0.53888888888888886</v>
      </c>
      <c r="M29" s="41">
        <f t="shared" si="1"/>
        <v>0.53888888888888886</v>
      </c>
      <c r="N29" s="70">
        <v>0.54513888888888884</v>
      </c>
      <c r="O29" s="41">
        <f t="shared" si="2"/>
        <v>0.54513888888888884</v>
      </c>
      <c r="P29" s="71">
        <v>0.60902777777777772</v>
      </c>
      <c r="Q29" s="41">
        <f t="shared" si="3"/>
        <v>0.60902777777777772</v>
      </c>
      <c r="R29" s="41">
        <v>0.66041666666666665</v>
      </c>
      <c r="S29" s="41">
        <f t="shared" si="4"/>
        <v>0.66041666666666665</v>
      </c>
      <c r="T29" s="126">
        <v>0.68402777777777779</v>
      </c>
      <c r="U29" s="72">
        <f t="shared" si="5"/>
        <v>0.68402777777777779</v>
      </c>
      <c r="V29" s="541">
        <v>80</v>
      </c>
      <c r="W29" s="110"/>
    </row>
    <row r="30" spans="1:23" ht="21" customHeight="1" x14ac:dyDescent="0.25">
      <c r="A30" s="586" t="s">
        <v>237</v>
      </c>
      <c r="B30" s="587"/>
      <c r="C30" s="97" t="s">
        <v>5637</v>
      </c>
      <c r="D30" s="50">
        <v>25718295</v>
      </c>
      <c r="E30" s="50" t="s">
        <v>271</v>
      </c>
      <c r="F30" s="79" t="s">
        <v>1156</v>
      </c>
      <c r="G30" s="105"/>
      <c r="H30" s="180"/>
      <c r="I30" s="105" t="s">
        <v>4464</v>
      </c>
      <c r="J30" s="55">
        <v>0.51388888888888884</v>
      </c>
      <c r="K30" s="41">
        <f t="shared" si="0"/>
        <v>0.51388888888888884</v>
      </c>
      <c r="L30" s="70">
        <v>0.54374999999999996</v>
      </c>
      <c r="M30" s="41">
        <f t="shared" si="1"/>
        <v>0.54374999999999996</v>
      </c>
      <c r="N30" s="70">
        <v>0.55138888888888893</v>
      </c>
      <c r="O30" s="41">
        <f t="shared" si="2"/>
        <v>0.55138888888888893</v>
      </c>
      <c r="P30" s="71">
        <v>0.62222222222222223</v>
      </c>
      <c r="Q30" s="41">
        <f t="shared" si="3"/>
        <v>0.62222222222222223</v>
      </c>
      <c r="R30" s="41">
        <v>0.63472222222222219</v>
      </c>
      <c r="S30" s="41">
        <f t="shared" si="4"/>
        <v>0.63472222222222219</v>
      </c>
      <c r="T30" s="126">
        <v>0.65555555555555556</v>
      </c>
      <c r="U30" s="72">
        <f t="shared" si="5"/>
        <v>0.65555555555555556</v>
      </c>
      <c r="V30" s="541">
        <v>80</v>
      </c>
      <c r="W30" s="110"/>
    </row>
    <row r="31" spans="1:23" ht="21" customHeight="1" x14ac:dyDescent="0.25">
      <c r="A31" s="586" t="s">
        <v>136</v>
      </c>
      <c r="B31" s="587"/>
      <c r="C31" s="97" t="s">
        <v>5638</v>
      </c>
      <c r="D31" s="50">
        <v>76733134</v>
      </c>
      <c r="E31" s="50" t="s">
        <v>17</v>
      </c>
      <c r="F31" s="79" t="s">
        <v>1153</v>
      </c>
      <c r="G31" s="83"/>
      <c r="H31" s="167"/>
      <c r="I31" s="83" t="s">
        <v>5599</v>
      </c>
      <c r="J31" s="55">
        <v>0.51527777777777772</v>
      </c>
      <c r="K31" s="41">
        <f t="shared" si="0"/>
        <v>0.51527777777777772</v>
      </c>
      <c r="L31" s="70">
        <v>0.54513888888888884</v>
      </c>
      <c r="M31" s="41">
        <f t="shared" si="1"/>
        <v>0.54513888888888884</v>
      </c>
      <c r="N31" s="70">
        <v>0.55277777777777781</v>
      </c>
      <c r="O31" s="41">
        <f t="shared" si="2"/>
        <v>0.55277777777777781</v>
      </c>
      <c r="P31" s="71">
        <v>0.62083333333333335</v>
      </c>
      <c r="Q31" s="41">
        <f t="shared" si="3"/>
        <v>0.62083333333333335</v>
      </c>
      <c r="R31" s="41">
        <v>0.6743055555555556</v>
      </c>
      <c r="S31" s="41">
        <f t="shared" si="4"/>
        <v>0.6743055555555556</v>
      </c>
      <c r="T31" s="126">
        <v>0.69722222222222219</v>
      </c>
      <c r="U31" s="72">
        <f t="shared" si="5"/>
        <v>0.69722222222222219</v>
      </c>
      <c r="V31" s="541">
        <v>80</v>
      </c>
      <c r="W31" s="110"/>
    </row>
    <row r="32" spans="1:23" ht="21" customHeight="1" x14ac:dyDescent="0.25">
      <c r="A32" s="586" t="s">
        <v>240</v>
      </c>
      <c r="B32" s="587"/>
      <c r="C32" s="292" t="s">
        <v>5639</v>
      </c>
      <c r="D32" s="50">
        <v>20409690</v>
      </c>
      <c r="E32" s="201" t="s">
        <v>45</v>
      </c>
      <c r="F32" s="79" t="s">
        <v>1153</v>
      </c>
      <c r="G32" s="105" t="s">
        <v>5640</v>
      </c>
      <c r="H32" s="182"/>
      <c r="I32" s="50" t="s">
        <v>371</v>
      </c>
      <c r="J32" s="55">
        <v>0.51597222222222228</v>
      </c>
      <c r="K32" s="41">
        <f t="shared" si="0"/>
        <v>0.51597222222222228</v>
      </c>
      <c r="L32" s="70">
        <v>0.55000000000000004</v>
      </c>
      <c r="M32" s="41">
        <f t="shared" si="1"/>
        <v>0.55000000000000004</v>
      </c>
      <c r="N32" s="70">
        <v>0.55555555555555558</v>
      </c>
      <c r="O32" s="41">
        <f t="shared" si="2"/>
        <v>0.55555555555555558</v>
      </c>
      <c r="P32" s="71">
        <v>0.63402777777777775</v>
      </c>
      <c r="Q32" s="41">
        <f t="shared" si="3"/>
        <v>0.63402777777777775</v>
      </c>
      <c r="R32" s="41">
        <v>0.65625</v>
      </c>
      <c r="S32" s="41">
        <f t="shared" si="4"/>
        <v>0.65625</v>
      </c>
      <c r="T32" s="126">
        <v>0.66805555555555551</v>
      </c>
      <c r="U32" s="72">
        <f t="shared" si="5"/>
        <v>0.66805555555555551</v>
      </c>
      <c r="V32" s="541">
        <v>80</v>
      </c>
      <c r="W32" s="110">
        <v>50</v>
      </c>
    </row>
    <row r="33" spans="1:23" s="46" customFormat="1" ht="21" customHeight="1" x14ac:dyDescent="0.25">
      <c r="A33" s="586" t="s">
        <v>454</v>
      </c>
      <c r="B33" s="587"/>
      <c r="C33" s="97" t="s">
        <v>5641</v>
      </c>
      <c r="D33" s="50">
        <v>46507662</v>
      </c>
      <c r="E33" s="50" t="s">
        <v>17</v>
      </c>
      <c r="F33" s="79" t="s">
        <v>1153</v>
      </c>
      <c r="G33" s="83"/>
      <c r="H33" s="167"/>
      <c r="I33" s="83" t="s">
        <v>5599</v>
      </c>
      <c r="J33" s="55">
        <v>0.51666666666666672</v>
      </c>
      <c r="K33" s="41">
        <f t="shared" si="0"/>
        <v>0.51666666666666672</v>
      </c>
      <c r="L33" s="70">
        <v>0.55208333333333337</v>
      </c>
      <c r="M33" s="41">
        <f t="shared" si="1"/>
        <v>0.55208333333333337</v>
      </c>
      <c r="N33" s="70">
        <v>0.5625</v>
      </c>
      <c r="O33" s="41">
        <f t="shared" si="2"/>
        <v>0.5625</v>
      </c>
      <c r="P33" s="71">
        <v>0.6333333333333333</v>
      </c>
      <c r="Q33" s="41">
        <f t="shared" si="3"/>
        <v>0.6333333333333333</v>
      </c>
      <c r="R33" s="41">
        <v>0.68611111111111112</v>
      </c>
      <c r="S33" s="41">
        <f t="shared" si="4"/>
        <v>0.68611111111111112</v>
      </c>
      <c r="T33" s="126">
        <v>0.7104166666666667</v>
      </c>
      <c r="U33" s="72">
        <f t="shared" si="5"/>
        <v>0.7104166666666667</v>
      </c>
      <c r="V33" s="541">
        <v>80</v>
      </c>
      <c r="W33" s="110"/>
    </row>
    <row r="34" spans="1:23" ht="21" customHeight="1" x14ac:dyDescent="0.25">
      <c r="A34" s="586" t="s">
        <v>244</v>
      </c>
      <c r="B34" s="587"/>
      <c r="C34" s="97" t="s">
        <v>5642</v>
      </c>
      <c r="D34" s="50">
        <v>72199895</v>
      </c>
      <c r="E34" s="207" t="s">
        <v>138</v>
      </c>
      <c r="F34" s="79" t="s">
        <v>1153</v>
      </c>
      <c r="G34" s="83"/>
      <c r="H34" s="167"/>
      <c r="I34" s="83" t="s">
        <v>5599</v>
      </c>
      <c r="J34" s="55">
        <v>0.51736111111111116</v>
      </c>
      <c r="K34" s="41">
        <f t="shared" ref="K34:K58" si="6">J34+$K$64</f>
        <v>0.51736111111111116</v>
      </c>
      <c r="L34" s="70">
        <v>0.55486111111111114</v>
      </c>
      <c r="M34" s="41">
        <f t="shared" ref="M34:M58" si="7">L34+$M$65</f>
        <v>0.55486111111111114</v>
      </c>
      <c r="N34" s="70">
        <v>0.56388888888888888</v>
      </c>
      <c r="O34" s="41">
        <f t="shared" ref="O34:O58" si="8">N34+$O$65</f>
        <v>0.56388888888888888</v>
      </c>
      <c r="P34" s="71">
        <v>0.65763888888888888</v>
      </c>
      <c r="Q34" s="41">
        <f t="shared" ref="Q34:Q58" si="9">P34+$Q$65</f>
        <v>0.65763888888888888</v>
      </c>
      <c r="R34" s="41">
        <v>0.67222222222222228</v>
      </c>
      <c r="S34" s="41">
        <f t="shared" ref="S34:S58" si="10">R34+$S$65</f>
        <v>0.67222222222222228</v>
      </c>
      <c r="T34" s="126">
        <v>0.68402777777777779</v>
      </c>
      <c r="U34" s="72">
        <f t="shared" ref="U34:U58" si="11">T34+$U$65</f>
        <v>0.68402777777777779</v>
      </c>
      <c r="V34" s="541">
        <v>80</v>
      </c>
      <c r="W34" s="110"/>
    </row>
    <row r="35" spans="1:23" ht="21" customHeight="1" x14ac:dyDescent="0.25">
      <c r="A35" s="586" t="s">
        <v>245</v>
      </c>
      <c r="B35" s="587"/>
      <c r="C35" s="97" t="s">
        <v>5643</v>
      </c>
      <c r="D35" s="50">
        <v>77049775</v>
      </c>
      <c r="E35" s="50" t="s">
        <v>17</v>
      </c>
      <c r="F35" s="79" t="s">
        <v>1153</v>
      </c>
      <c r="G35" s="96"/>
      <c r="H35" s="96"/>
      <c r="I35" s="96" t="s">
        <v>29</v>
      </c>
      <c r="J35" s="55">
        <v>0.5180555555555556</v>
      </c>
      <c r="K35" s="41">
        <f t="shared" si="6"/>
        <v>0.5180555555555556</v>
      </c>
      <c r="L35" s="70">
        <v>0.55694444444444446</v>
      </c>
      <c r="M35" s="41">
        <f t="shared" si="7"/>
        <v>0.55694444444444446</v>
      </c>
      <c r="N35" s="70">
        <v>0.56805555555555554</v>
      </c>
      <c r="O35" s="41">
        <f t="shared" si="8"/>
        <v>0.56805555555555554</v>
      </c>
      <c r="P35" s="71">
        <v>0.64513888888888893</v>
      </c>
      <c r="Q35" s="41">
        <f t="shared" si="9"/>
        <v>0.64513888888888893</v>
      </c>
      <c r="R35" s="41">
        <v>0.69791666666666663</v>
      </c>
      <c r="S35" s="41">
        <f t="shared" si="10"/>
        <v>0.69791666666666663</v>
      </c>
      <c r="T35" s="126">
        <v>0.72291666666666665</v>
      </c>
      <c r="U35" s="72">
        <f t="shared" si="11"/>
        <v>0.72291666666666665</v>
      </c>
      <c r="V35" s="541">
        <v>80</v>
      </c>
      <c r="W35" s="110"/>
    </row>
    <row r="36" spans="1:23" ht="21" customHeight="1" x14ac:dyDescent="0.25">
      <c r="A36" s="586" t="s">
        <v>246</v>
      </c>
      <c r="B36" s="587"/>
      <c r="C36" s="97" t="s">
        <v>5644</v>
      </c>
      <c r="D36" s="50">
        <v>9410865</v>
      </c>
      <c r="E36" s="21" t="s">
        <v>5645</v>
      </c>
      <c r="F36" s="79" t="s">
        <v>1156</v>
      </c>
      <c r="G36" s="83"/>
      <c r="H36" s="167"/>
      <c r="I36" s="83" t="s">
        <v>5599</v>
      </c>
      <c r="J36" s="55">
        <v>0.51875000000000004</v>
      </c>
      <c r="K36" s="41">
        <f t="shared" si="6"/>
        <v>0.51875000000000004</v>
      </c>
      <c r="L36" s="70">
        <v>0.56041666666666667</v>
      </c>
      <c r="M36" s="41">
        <f t="shared" si="7"/>
        <v>0.56041666666666667</v>
      </c>
      <c r="N36" s="70">
        <v>0.57291666666666663</v>
      </c>
      <c r="O36" s="41">
        <f t="shared" si="8"/>
        <v>0.57291666666666663</v>
      </c>
      <c r="P36" s="71">
        <v>0.6645833333333333</v>
      </c>
      <c r="Q36" s="71">
        <f t="shared" si="9"/>
        <v>0.6645833333333333</v>
      </c>
      <c r="R36" s="41">
        <v>0.68333333333333335</v>
      </c>
      <c r="S36" s="41">
        <f t="shared" si="10"/>
        <v>0.68333333333333335</v>
      </c>
      <c r="T36" s="126">
        <v>0.6958333333333333</v>
      </c>
      <c r="U36" s="72">
        <f t="shared" si="11"/>
        <v>0.6958333333333333</v>
      </c>
      <c r="V36" s="541">
        <v>80</v>
      </c>
      <c r="W36" s="110"/>
    </row>
    <row r="37" spans="1:23" ht="21" customHeight="1" x14ac:dyDescent="0.25">
      <c r="A37" s="586" t="s">
        <v>250</v>
      </c>
      <c r="B37" s="587"/>
      <c r="C37" s="97" t="s">
        <v>5646</v>
      </c>
      <c r="D37" s="50">
        <v>25659053</v>
      </c>
      <c r="E37" s="21" t="s">
        <v>295</v>
      </c>
      <c r="F37" s="79" t="s">
        <v>1156</v>
      </c>
      <c r="G37" s="105"/>
      <c r="H37" s="105"/>
      <c r="I37" s="105" t="s">
        <v>4464</v>
      </c>
      <c r="J37" s="55">
        <v>0.51944444444444449</v>
      </c>
      <c r="K37" s="55">
        <f t="shared" si="6"/>
        <v>0.51944444444444449</v>
      </c>
      <c r="L37" s="55">
        <v>0.5625</v>
      </c>
      <c r="M37" s="55">
        <f t="shared" si="7"/>
        <v>0.5625</v>
      </c>
      <c r="N37" s="55">
        <v>0.5756944444444444</v>
      </c>
      <c r="O37" s="55">
        <f t="shared" si="8"/>
        <v>0.5756944444444444</v>
      </c>
      <c r="P37" s="71">
        <v>0.65763888888888888</v>
      </c>
      <c r="Q37" s="41">
        <f t="shared" si="9"/>
        <v>0.65763888888888888</v>
      </c>
      <c r="R37" s="41">
        <v>0.70902777777777781</v>
      </c>
      <c r="S37" s="41">
        <f t="shared" si="10"/>
        <v>0.70902777777777781</v>
      </c>
      <c r="T37" s="236">
        <v>0.73541666666666672</v>
      </c>
      <c r="U37" s="236">
        <f t="shared" si="11"/>
        <v>0.73541666666666672</v>
      </c>
      <c r="V37" s="541">
        <v>80</v>
      </c>
      <c r="W37" s="110"/>
    </row>
    <row r="38" spans="1:23" ht="21" customHeight="1" x14ac:dyDescent="0.25">
      <c r="A38" s="586" t="s">
        <v>254</v>
      </c>
      <c r="B38" s="587"/>
      <c r="C38" s="97" t="s">
        <v>5647</v>
      </c>
      <c r="D38" s="50">
        <v>46068368</v>
      </c>
      <c r="E38" s="201" t="s">
        <v>45</v>
      </c>
      <c r="F38" s="79" t="s">
        <v>1156</v>
      </c>
      <c r="G38" s="83"/>
      <c r="H38" s="167"/>
      <c r="I38" s="83" t="s">
        <v>5599</v>
      </c>
      <c r="J38" s="55">
        <v>0.52013888888888893</v>
      </c>
      <c r="K38" s="41">
        <f t="shared" si="6"/>
        <v>0.52013888888888893</v>
      </c>
      <c r="L38" s="70">
        <v>0.56597222222222221</v>
      </c>
      <c r="M38" s="41">
        <f t="shared" si="7"/>
        <v>0.56597222222222221</v>
      </c>
      <c r="N38" s="70">
        <v>0.57847222222222228</v>
      </c>
      <c r="O38" s="41">
        <f t="shared" si="8"/>
        <v>0.57847222222222228</v>
      </c>
      <c r="P38" s="71">
        <v>0.67152777777777772</v>
      </c>
      <c r="Q38" s="41">
        <f t="shared" si="9"/>
        <v>0.67152777777777772</v>
      </c>
      <c r="R38" s="41">
        <v>0.69513888888888886</v>
      </c>
      <c r="S38" s="41">
        <f t="shared" si="10"/>
        <v>0.69513888888888886</v>
      </c>
      <c r="T38" s="126">
        <v>0.70833333333333337</v>
      </c>
      <c r="U38" s="72">
        <f t="shared" si="11"/>
        <v>0.70833333333333337</v>
      </c>
      <c r="V38" s="541">
        <v>80</v>
      </c>
      <c r="W38" s="110"/>
    </row>
    <row r="39" spans="1:23" ht="21" customHeight="1" x14ac:dyDescent="0.25">
      <c r="A39" s="586" t="s">
        <v>256</v>
      </c>
      <c r="B39" s="587"/>
      <c r="C39" s="97" t="s">
        <v>5648</v>
      </c>
      <c r="D39" s="50">
        <v>41044717</v>
      </c>
      <c r="E39" s="201" t="s">
        <v>45</v>
      </c>
      <c r="F39" s="79" t="s">
        <v>1153</v>
      </c>
      <c r="G39" s="105" t="s">
        <v>3455</v>
      </c>
      <c r="H39" s="245"/>
      <c r="I39" s="245" t="s">
        <v>165</v>
      </c>
      <c r="J39" s="55">
        <v>0.52083333333333337</v>
      </c>
      <c r="K39" s="41">
        <f t="shared" si="6"/>
        <v>0.52083333333333337</v>
      </c>
      <c r="L39" s="70">
        <v>0.56736111111111109</v>
      </c>
      <c r="M39" s="41">
        <f t="shared" si="7"/>
        <v>0.56736111111111109</v>
      </c>
      <c r="N39" s="70">
        <v>0.58402777777777781</v>
      </c>
      <c r="O39" s="41">
        <f t="shared" si="8"/>
        <v>0.58402777777777781</v>
      </c>
      <c r="P39" s="71">
        <v>0.67152777777777772</v>
      </c>
      <c r="Q39" s="41">
        <f t="shared" si="9"/>
        <v>0.67152777777777772</v>
      </c>
      <c r="R39" s="41">
        <v>0.73263888888888884</v>
      </c>
      <c r="S39" s="41">
        <f t="shared" si="10"/>
        <v>0.73263888888888884</v>
      </c>
      <c r="T39" s="126">
        <v>0.74722222222222223</v>
      </c>
      <c r="U39" s="72">
        <f t="shared" si="11"/>
        <v>0.74722222222222223</v>
      </c>
      <c r="V39" s="541">
        <v>80</v>
      </c>
      <c r="W39" s="110"/>
    </row>
    <row r="40" spans="1:23" ht="21" customHeight="1" x14ac:dyDescent="0.25">
      <c r="A40" s="586" t="s">
        <v>260</v>
      </c>
      <c r="B40" s="587"/>
      <c r="C40" s="292" t="s">
        <v>5649</v>
      </c>
      <c r="D40" s="50">
        <v>72884925</v>
      </c>
      <c r="E40" s="207" t="s">
        <v>138</v>
      </c>
      <c r="F40" s="79" t="s">
        <v>1153</v>
      </c>
      <c r="G40" s="256"/>
      <c r="H40" s="256"/>
      <c r="I40" s="256" t="s">
        <v>4688</v>
      </c>
      <c r="J40" s="55">
        <v>0.5229166666666667</v>
      </c>
      <c r="K40" s="41">
        <f t="shared" si="6"/>
        <v>0.5229166666666667</v>
      </c>
      <c r="L40" s="70">
        <v>0.5708333333333333</v>
      </c>
      <c r="M40" s="41">
        <f t="shared" si="7"/>
        <v>0.5708333333333333</v>
      </c>
      <c r="N40" s="70">
        <v>0.58958333333333335</v>
      </c>
      <c r="O40" s="41">
        <f t="shared" si="8"/>
        <v>0.58958333333333335</v>
      </c>
      <c r="P40" s="71">
        <v>0.67013888888888884</v>
      </c>
      <c r="Q40" s="41">
        <f t="shared" si="9"/>
        <v>0.67013888888888884</v>
      </c>
      <c r="R40" s="41">
        <v>0.70625000000000004</v>
      </c>
      <c r="S40" s="41">
        <f t="shared" si="10"/>
        <v>0.70625000000000004</v>
      </c>
      <c r="T40" s="126">
        <v>0.72222222222222221</v>
      </c>
      <c r="U40" s="72">
        <f t="shared" si="11"/>
        <v>0.72222222222222221</v>
      </c>
      <c r="V40" s="541">
        <v>80</v>
      </c>
      <c r="W40" s="110">
        <v>40</v>
      </c>
    </row>
    <row r="41" spans="1:23" ht="21" customHeight="1" x14ac:dyDescent="0.25">
      <c r="A41" s="586" t="s">
        <v>263</v>
      </c>
      <c r="B41" s="587"/>
      <c r="C41" s="135" t="s">
        <v>5650</v>
      </c>
      <c r="D41" s="115">
        <v>70106523</v>
      </c>
      <c r="E41" s="21" t="s">
        <v>429</v>
      </c>
      <c r="F41" s="79" t="s">
        <v>1153</v>
      </c>
      <c r="G41" s="83"/>
      <c r="H41" s="167"/>
      <c r="I41" s="83" t="s">
        <v>5599</v>
      </c>
      <c r="J41" s="55">
        <v>0.52361111111111114</v>
      </c>
      <c r="K41" s="41">
        <f t="shared" si="6"/>
        <v>0.52361111111111114</v>
      </c>
      <c r="L41" s="70">
        <v>0.57430555555555551</v>
      </c>
      <c r="M41" s="41">
        <f t="shared" si="7"/>
        <v>0.57430555555555551</v>
      </c>
      <c r="N41" s="70">
        <v>0.59236111111111112</v>
      </c>
      <c r="O41" s="41">
        <f t="shared" si="8"/>
        <v>0.59236111111111112</v>
      </c>
      <c r="P41" s="71">
        <v>0.68333333333333335</v>
      </c>
      <c r="Q41" s="41">
        <f t="shared" si="9"/>
        <v>0.68333333333333335</v>
      </c>
      <c r="R41" s="41">
        <v>0.74444444444444446</v>
      </c>
      <c r="S41" s="41">
        <f t="shared" si="10"/>
        <v>0.74444444444444446</v>
      </c>
      <c r="T41" s="126">
        <v>0.76111111111111107</v>
      </c>
      <c r="U41" s="126">
        <f t="shared" si="11"/>
        <v>0.76111111111111107</v>
      </c>
      <c r="V41" s="541">
        <v>80</v>
      </c>
      <c r="W41" s="110"/>
    </row>
    <row r="42" spans="1:23" ht="21" customHeight="1" x14ac:dyDescent="0.25">
      <c r="A42" s="586" t="s">
        <v>265</v>
      </c>
      <c r="B42" s="587"/>
      <c r="C42" s="292" t="s">
        <v>5651</v>
      </c>
      <c r="D42" s="50">
        <v>45390126</v>
      </c>
      <c r="E42" s="201" t="s">
        <v>45</v>
      </c>
      <c r="F42" s="79" t="s">
        <v>5100</v>
      </c>
      <c r="G42" s="105" t="s">
        <v>5652</v>
      </c>
      <c r="H42" s="182"/>
      <c r="I42" s="50" t="s">
        <v>2040</v>
      </c>
      <c r="J42" s="55">
        <v>0.52708333333333335</v>
      </c>
      <c r="K42" s="41">
        <f t="shared" si="6"/>
        <v>0.52708333333333335</v>
      </c>
      <c r="L42" s="70">
        <v>0.57708333333333328</v>
      </c>
      <c r="M42" s="41">
        <f t="shared" si="7"/>
        <v>0.57708333333333328</v>
      </c>
      <c r="N42" s="70">
        <v>0.59444444444444444</v>
      </c>
      <c r="O42" s="41">
        <f t="shared" si="8"/>
        <v>0.59444444444444444</v>
      </c>
      <c r="P42" s="71">
        <v>0.69513888888888886</v>
      </c>
      <c r="Q42" s="41">
        <f t="shared" si="9"/>
        <v>0.69513888888888886</v>
      </c>
      <c r="R42" s="41">
        <v>0.72013888888888888</v>
      </c>
      <c r="S42" s="41">
        <f t="shared" si="10"/>
        <v>0.72013888888888888</v>
      </c>
      <c r="T42" s="126">
        <v>0.75069444444444444</v>
      </c>
      <c r="U42" s="126">
        <f t="shared" si="11"/>
        <v>0.75069444444444444</v>
      </c>
      <c r="V42" s="541">
        <v>80</v>
      </c>
      <c r="W42" s="110">
        <v>20</v>
      </c>
    </row>
    <row r="43" spans="1:23" ht="21" customHeight="1" x14ac:dyDescent="0.25">
      <c r="A43" s="586" t="s">
        <v>267</v>
      </c>
      <c r="B43" s="587"/>
      <c r="C43" s="135" t="s">
        <v>5371</v>
      </c>
      <c r="D43" s="115">
        <v>72753847</v>
      </c>
      <c r="E43" s="115" t="s">
        <v>84</v>
      </c>
      <c r="F43" s="141" t="s">
        <v>5351</v>
      </c>
      <c r="G43" s="105"/>
      <c r="H43" s="105" t="s">
        <v>5372</v>
      </c>
      <c r="I43" s="105" t="s">
        <v>4464</v>
      </c>
      <c r="J43" s="55">
        <v>0.52708333333333335</v>
      </c>
      <c r="K43" s="41">
        <f t="shared" si="6"/>
        <v>0.52708333333333335</v>
      </c>
      <c r="L43" s="70">
        <v>0.57986111111111116</v>
      </c>
      <c r="M43" s="41">
        <f t="shared" si="7"/>
        <v>0.57986111111111116</v>
      </c>
      <c r="N43" s="70">
        <v>0.59652777777777777</v>
      </c>
      <c r="O43" s="41">
        <f t="shared" si="8"/>
        <v>0.59652777777777777</v>
      </c>
      <c r="P43" s="71">
        <v>0.67986111111111114</v>
      </c>
      <c r="Q43" s="41">
        <f t="shared" si="9"/>
        <v>0.67986111111111114</v>
      </c>
      <c r="R43" s="41">
        <v>0.73124999999999996</v>
      </c>
      <c r="S43" s="41">
        <f t="shared" si="10"/>
        <v>0.73124999999999996</v>
      </c>
      <c r="T43" s="126">
        <v>0.75208333333333333</v>
      </c>
      <c r="U43" s="126">
        <f t="shared" si="11"/>
        <v>0.75208333333333333</v>
      </c>
      <c r="V43" s="541">
        <v>80</v>
      </c>
      <c r="W43" s="110"/>
    </row>
    <row r="44" spans="1:23" ht="21" customHeight="1" x14ac:dyDescent="0.25">
      <c r="A44" s="586" t="s">
        <v>269</v>
      </c>
      <c r="B44" s="587"/>
      <c r="C44" s="97" t="s">
        <v>5653</v>
      </c>
      <c r="D44" s="50">
        <v>42586656</v>
      </c>
      <c r="E44" s="21" t="s">
        <v>301</v>
      </c>
      <c r="F44" s="79" t="s">
        <v>1153</v>
      </c>
      <c r="G44" s="105" t="s">
        <v>1046</v>
      </c>
      <c r="H44" s="182"/>
      <c r="I44" s="50" t="s">
        <v>5654</v>
      </c>
      <c r="J44" s="63">
        <v>0.52847222222222223</v>
      </c>
      <c r="K44" s="41">
        <f t="shared" si="6"/>
        <v>0.52847222222222223</v>
      </c>
      <c r="L44" s="70">
        <v>0.58194444444444449</v>
      </c>
      <c r="M44" s="41">
        <f t="shared" si="7"/>
        <v>0.58194444444444449</v>
      </c>
      <c r="N44" s="70">
        <v>0.59930555555555554</v>
      </c>
      <c r="O44" s="41">
        <f t="shared" si="8"/>
        <v>0.59930555555555554</v>
      </c>
      <c r="P44" s="71">
        <v>0.6875</v>
      </c>
      <c r="Q44" s="41">
        <f t="shared" si="9"/>
        <v>0.6875</v>
      </c>
      <c r="R44" s="41">
        <v>0.74861111111111112</v>
      </c>
      <c r="S44" s="41">
        <f t="shared" si="10"/>
        <v>0.74861111111111112</v>
      </c>
      <c r="T44" s="126">
        <v>0.75972222222222219</v>
      </c>
      <c r="U44" s="126">
        <f t="shared" si="11"/>
        <v>0.75972222222222219</v>
      </c>
      <c r="V44" s="541">
        <v>80</v>
      </c>
      <c r="W44" s="110"/>
    </row>
    <row r="45" spans="1:23" ht="21" customHeight="1" x14ac:dyDescent="0.25">
      <c r="A45" s="586" t="s">
        <v>272</v>
      </c>
      <c r="B45" s="587"/>
      <c r="C45" s="97" t="s">
        <v>5655</v>
      </c>
      <c r="D45" s="50">
        <v>32135127</v>
      </c>
      <c r="E45" s="201" t="s">
        <v>45</v>
      </c>
      <c r="F45" s="79" t="s">
        <v>1156</v>
      </c>
      <c r="G45" s="50" t="s">
        <v>5656</v>
      </c>
      <c r="H45" s="182"/>
      <c r="I45" s="50" t="s">
        <v>5657</v>
      </c>
      <c r="J45" s="63">
        <v>0.53402777777777777</v>
      </c>
      <c r="K45" s="41">
        <f t="shared" si="6"/>
        <v>0.53402777777777777</v>
      </c>
      <c r="L45" s="70">
        <v>0.58472222222222225</v>
      </c>
      <c r="M45" s="41">
        <f t="shared" si="7"/>
        <v>0.58472222222222225</v>
      </c>
      <c r="N45" s="70">
        <v>0.60624999999999996</v>
      </c>
      <c r="O45" s="41">
        <f t="shared" si="8"/>
        <v>0.60624999999999996</v>
      </c>
      <c r="P45" s="71">
        <v>0.69652777777777775</v>
      </c>
      <c r="Q45" s="41">
        <f t="shared" si="9"/>
        <v>0.69652777777777775</v>
      </c>
      <c r="R45" s="41">
        <v>0.7631944444444444</v>
      </c>
      <c r="S45" s="41">
        <f t="shared" si="10"/>
        <v>0.7631944444444444</v>
      </c>
      <c r="T45" s="101">
        <v>0.77638888888888891</v>
      </c>
      <c r="U45" s="101">
        <f t="shared" si="11"/>
        <v>0.77638888888888891</v>
      </c>
      <c r="V45" s="541">
        <v>80</v>
      </c>
      <c r="W45" s="110"/>
    </row>
    <row r="46" spans="1:23" ht="21" customHeight="1" x14ac:dyDescent="0.25">
      <c r="A46" s="586" t="s">
        <v>274</v>
      </c>
      <c r="B46" s="587"/>
      <c r="C46" s="97" t="s">
        <v>5658</v>
      </c>
      <c r="D46" s="50">
        <v>5554305</v>
      </c>
      <c r="E46" s="207" t="s">
        <v>138</v>
      </c>
      <c r="F46" s="79" t="s">
        <v>1156</v>
      </c>
      <c r="G46" s="83"/>
      <c r="H46" s="21" t="s">
        <v>108</v>
      </c>
      <c r="I46" s="83" t="s">
        <v>457</v>
      </c>
      <c r="J46" s="63">
        <v>0.53541666666666665</v>
      </c>
      <c r="K46" s="41">
        <f t="shared" si="6"/>
        <v>0.53541666666666665</v>
      </c>
      <c r="L46" s="70">
        <v>0.58819444444444446</v>
      </c>
      <c r="M46" s="70">
        <f t="shared" si="7"/>
        <v>0.58819444444444446</v>
      </c>
      <c r="N46" s="70">
        <v>0.60416666666666663</v>
      </c>
      <c r="O46" s="70">
        <f t="shared" si="8"/>
        <v>0.60416666666666663</v>
      </c>
      <c r="P46" s="70">
        <v>0.67291666666666672</v>
      </c>
      <c r="Q46" s="70">
        <f t="shared" si="9"/>
        <v>0.67291666666666672</v>
      </c>
      <c r="R46" s="70">
        <v>0.68402777777777779</v>
      </c>
      <c r="S46" s="70">
        <f t="shared" si="10"/>
        <v>0.68402777777777779</v>
      </c>
      <c r="T46" s="101">
        <v>0.69513888888888886</v>
      </c>
      <c r="U46" s="101">
        <f t="shared" si="11"/>
        <v>0.69513888888888886</v>
      </c>
      <c r="V46" s="541">
        <v>80</v>
      </c>
      <c r="W46" s="110"/>
    </row>
    <row r="47" spans="1:23" ht="21" customHeight="1" x14ac:dyDescent="0.25">
      <c r="A47" s="586" t="s">
        <v>276</v>
      </c>
      <c r="B47" s="587"/>
      <c r="C47" s="97" t="s">
        <v>5659</v>
      </c>
      <c r="D47" s="50">
        <v>25811615</v>
      </c>
      <c r="E47" s="201" t="s">
        <v>45</v>
      </c>
      <c r="F47" s="79" t="s">
        <v>1156</v>
      </c>
      <c r="G47" s="256"/>
      <c r="H47" s="256"/>
      <c r="I47" s="256" t="s">
        <v>218</v>
      </c>
      <c r="J47" s="63">
        <v>0.5444444444444444</v>
      </c>
      <c r="K47" s="41">
        <f t="shared" si="6"/>
        <v>0.5444444444444444</v>
      </c>
      <c r="L47" s="70">
        <v>0.59097222222222223</v>
      </c>
      <c r="M47" s="70">
        <f t="shared" si="7"/>
        <v>0.59097222222222223</v>
      </c>
      <c r="N47" s="70">
        <v>0.6118055555555556</v>
      </c>
      <c r="O47" s="70">
        <f t="shared" si="8"/>
        <v>0.6118055555555556</v>
      </c>
      <c r="P47" s="70">
        <v>0.70833333333333337</v>
      </c>
      <c r="Q47" s="70">
        <f t="shared" si="9"/>
        <v>0.70833333333333337</v>
      </c>
      <c r="R47" s="41">
        <v>0.75555555555555554</v>
      </c>
      <c r="S47" s="41">
        <f t="shared" si="10"/>
        <v>0.75555555555555554</v>
      </c>
      <c r="T47" s="101">
        <v>0.77152777777777781</v>
      </c>
      <c r="U47" s="101">
        <f t="shared" si="11"/>
        <v>0.77152777777777781</v>
      </c>
      <c r="V47" s="541">
        <v>80</v>
      </c>
      <c r="W47" s="110"/>
    </row>
    <row r="48" spans="1:23" ht="21" customHeight="1" x14ac:dyDescent="0.25">
      <c r="A48" s="586" t="s">
        <v>279</v>
      </c>
      <c r="B48" s="587"/>
      <c r="C48" s="97" t="s">
        <v>5660</v>
      </c>
      <c r="D48" s="50">
        <v>4641361</v>
      </c>
      <c r="E48" s="207" t="s">
        <v>138</v>
      </c>
      <c r="F48" s="79" t="s">
        <v>1156</v>
      </c>
      <c r="G48" s="105" t="s">
        <v>1056</v>
      </c>
      <c r="H48" s="21" t="s">
        <v>108</v>
      </c>
      <c r="I48" s="568" t="s">
        <v>5621</v>
      </c>
      <c r="J48" s="63">
        <v>0.57430555555555551</v>
      </c>
      <c r="K48" s="41">
        <f t="shared" si="6"/>
        <v>0.57430555555555551</v>
      </c>
      <c r="L48" s="70">
        <v>0.59375</v>
      </c>
      <c r="M48" s="70">
        <f t="shared" si="7"/>
        <v>0.59375</v>
      </c>
      <c r="N48" s="70">
        <v>0.60902777777777772</v>
      </c>
      <c r="O48" s="70">
        <f t="shared" si="8"/>
        <v>0.60902777777777772</v>
      </c>
      <c r="P48" s="70">
        <v>0.70625000000000004</v>
      </c>
      <c r="Q48" s="70">
        <f t="shared" si="9"/>
        <v>0.70625000000000004</v>
      </c>
      <c r="R48" s="70">
        <v>0.71666666666666667</v>
      </c>
      <c r="S48" s="70">
        <f t="shared" si="10"/>
        <v>0.71666666666666667</v>
      </c>
      <c r="T48" s="101">
        <v>0.72916666666666663</v>
      </c>
      <c r="U48" s="101">
        <f t="shared" si="11"/>
        <v>0.72916666666666663</v>
      </c>
      <c r="V48" s="541">
        <v>80</v>
      </c>
      <c r="W48" s="110"/>
    </row>
    <row r="49" spans="1:23" ht="21" customHeight="1" x14ac:dyDescent="0.25">
      <c r="A49" s="586" t="s">
        <v>283</v>
      </c>
      <c r="B49" s="587"/>
      <c r="C49" s="97" t="s">
        <v>5661</v>
      </c>
      <c r="D49" s="50">
        <v>9641468</v>
      </c>
      <c r="E49" s="50" t="s">
        <v>1688</v>
      </c>
      <c r="F49" s="79" t="s">
        <v>1153</v>
      </c>
      <c r="G49" s="83"/>
      <c r="H49" s="83"/>
      <c r="I49" s="83" t="s">
        <v>5599</v>
      </c>
      <c r="J49" s="63">
        <v>0.5756944444444444</v>
      </c>
      <c r="K49" s="41">
        <f t="shared" si="6"/>
        <v>0.5756944444444444</v>
      </c>
      <c r="L49" s="70">
        <v>0.59791666666666665</v>
      </c>
      <c r="M49" s="70">
        <f t="shared" si="7"/>
        <v>0.59791666666666665</v>
      </c>
      <c r="N49" s="70">
        <v>0.61736111111111114</v>
      </c>
      <c r="O49" s="70">
        <f t="shared" si="8"/>
        <v>0.61736111111111114</v>
      </c>
      <c r="P49" s="71">
        <v>0.70902777777777781</v>
      </c>
      <c r="Q49" s="41">
        <f t="shared" si="9"/>
        <v>0.70902777777777781</v>
      </c>
      <c r="R49" s="70">
        <v>0.72152777777777777</v>
      </c>
      <c r="S49" s="70">
        <f t="shared" si="10"/>
        <v>0.72152777777777777</v>
      </c>
      <c r="T49" s="101">
        <v>0.73611111111111116</v>
      </c>
      <c r="U49" s="101">
        <f t="shared" si="11"/>
        <v>0.73611111111111116</v>
      </c>
      <c r="V49" s="541">
        <v>80</v>
      </c>
      <c r="W49" s="110"/>
    </row>
    <row r="50" spans="1:23" ht="21" customHeight="1" x14ac:dyDescent="0.25">
      <c r="A50" s="586" t="s">
        <v>288</v>
      </c>
      <c r="B50" s="587"/>
      <c r="C50" s="97" t="s">
        <v>5662</v>
      </c>
      <c r="D50" s="50">
        <v>74666872</v>
      </c>
      <c r="E50" s="207" t="s">
        <v>138</v>
      </c>
      <c r="F50" s="141" t="s">
        <v>5351</v>
      </c>
      <c r="G50" s="105" t="s">
        <v>1056</v>
      </c>
      <c r="H50" s="568"/>
      <c r="I50" s="568" t="s">
        <v>5621</v>
      </c>
      <c r="J50" s="63">
        <v>0.59166666666666667</v>
      </c>
      <c r="K50" s="41">
        <f t="shared" si="6"/>
        <v>0.59166666666666667</v>
      </c>
      <c r="L50" s="70">
        <v>0.6020833333333333</v>
      </c>
      <c r="M50" s="41">
        <f t="shared" si="7"/>
        <v>0.6020833333333333</v>
      </c>
      <c r="N50" s="70">
        <v>0.63472222222222219</v>
      </c>
      <c r="O50" s="41">
        <f t="shared" si="8"/>
        <v>0.63472222222222219</v>
      </c>
      <c r="P50" s="71">
        <v>0.70208333333333328</v>
      </c>
      <c r="Q50" s="41">
        <f t="shared" si="9"/>
        <v>0.70208333333333328</v>
      </c>
      <c r="R50" s="41">
        <v>0.7583333333333333</v>
      </c>
      <c r="S50" s="41">
        <f t="shared" si="10"/>
        <v>0.7583333333333333</v>
      </c>
      <c r="T50" s="101">
        <v>0.77500000000000002</v>
      </c>
      <c r="U50" s="101">
        <f t="shared" si="11"/>
        <v>0.77500000000000002</v>
      </c>
      <c r="V50" s="541">
        <v>80</v>
      </c>
      <c r="W50" s="110"/>
    </row>
    <row r="51" spans="1:23" ht="21" customHeight="1" x14ac:dyDescent="0.25">
      <c r="A51" s="600"/>
      <c r="B51" s="587"/>
      <c r="C51" s="104" t="s">
        <v>5663</v>
      </c>
      <c r="D51" s="88">
        <v>20023238</v>
      </c>
      <c r="E51" s="88" t="s">
        <v>45</v>
      </c>
      <c r="F51" s="157" t="s">
        <v>5351</v>
      </c>
      <c r="G51" s="88"/>
      <c r="H51" s="88"/>
      <c r="I51" s="88" t="s">
        <v>334</v>
      </c>
      <c r="J51" s="233">
        <v>0.58611111111111114</v>
      </c>
      <c r="K51" s="15">
        <f t="shared" si="6"/>
        <v>0.58611111111111114</v>
      </c>
      <c r="L51" s="16" t="s">
        <v>967</v>
      </c>
      <c r="M51" s="15" t="e">
        <f t="shared" si="7"/>
        <v>#VALUE!</v>
      </c>
      <c r="N51" s="16"/>
      <c r="O51" s="15">
        <f t="shared" si="8"/>
        <v>0</v>
      </c>
      <c r="P51" s="17"/>
      <c r="Q51" s="15">
        <f t="shared" si="9"/>
        <v>0</v>
      </c>
      <c r="R51" s="15"/>
      <c r="S51" s="15">
        <f t="shared" si="10"/>
        <v>0</v>
      </c>
      <c r="T51" s="127"/>
      <c r="U51" s="15">
        <f t="shared" si="11"/>
        <v>0</v>
      </c>
      <c r="V51" s="541"/>
      <c r="W51" s="110"/>
    </row>
    <row r="52" spans="1:23" ht="21" customHeight="1" x14ac:dyDescent="0.25">
      <c r="A52" s="586" t="s">
        <v>290</v>
      </c>
      <c r="B52" s="587"/>
      <c r="C52" s="97" t="s">
        <v>5664</v>
      </c>
      <c r="D52" s="50">
        <v>47566729</v>
      </c>
      <c r="E52" s="50" t="s">
        <v>84</v>
      </c>
      <c r="F52" s="79" t="s">
        <v>1153</v>
      </c>
      <c r="G52" s="87"/>
      <c r="H52" s="87"/>
      <c r="I52" s="87" t="s">
        <v>498</v>
      </c>
      <c r="J52" s="63">
        <v>0.59722222222222221</v>
      </c>
      <c r="K52" s="41">
        <f t="shared" si="6"/>
        <v>0.59722222222222221</v>
      </c>
      <c r="L52" s="70">
        <v>0.60555555555555551</v>
      </c>
      <c r="M52" s="70">
        <f t="shared" si="7"/>
        <v>0.60555555555555551</v>
      </c>
      <c r="N52" s="70">
        <v>0.63611111111111107</v>
      </c>
      <c r="O52" s="70">
        <f t="shared" si="8"/>
        <v>0.63611111111111107</v>
      </c>
      <c r="P52" s="70">
        <v>0.72013888888888888</v>
      </c>
      <c r="Q52" s="70">
        <f t="shared" si="9"/>
        <v>0.72013888888888888</v>
      </c>
      <c r="R52" s="41">
        <v>0.77361111111111114</v>
      </c>
      <c r="S52" s="41">
        <f t="shared" si="10"/>
        <v>0.77361111111111114</v>
      </c>
      <c r="T52" s="101">
        <v>0.79097222222222219</v>
      </c>
      <c r="U52" s="101">
        <f t="shared" si="11"/>
        <v>0.79097222222222219</v>
      </c>
      <c r="V52" s="541">
        <v>80</v>
      </c>
      <c r="W52" s="110"/>
    </row>
    <row r="53" spans="1:23" ht="21" customHeight="1" x14ac:dyDescent="0.25">
      <c r="A53" s="600" t="s">
        <v>293</v>
      </c>
      <c r="B53" s="587"/>
      <c r="C53" s="292" t="s">
        <v>5665</v>
      </c>
      <c r="D53" s="115">
        <v>41026888</v>
      </c>
      <c r="E53" s="203" t="s">
        <v>45</v>
      </c>
      <c r="F53" s="79" t="s">
        <v>5100</v>
      </c>
      <c r="G53" s="191" t="s">
        <v>1799</v>
      </c>
      <c r="H53" s="570"/>
      <c r="I53" s="570" t="s">
        <v>5621</v>
      </c>
      <c r="J53" s="63">
        <v>0.6</v>
      </c>
      <c r="K53" s="55">
        <f t="shared" si="6"/>
        <v>0.6</v>
      </c>
      <c r="L53" s="99">
        <v>0.63263888888888886</v>
      </c>
      <c r="M53" s="99">
        <f t="shared" si="7"/>
        <v>0.63263888888888886</v>
      </c>
      <c r="N53" s="99">
        <v>0.63749999999999996</v>
      </c>
      <c r="O53" s="99">
        <f t="shared" si="8"/>
        <v>0.63749999999999996</v>
      </c>
      <c r="P53" s="99">
        <v>0.73611111111111116</v>
      </c>
      <c r="Q53" s="99">
        <f t="shared" si="9"/>
        <v>0.73611111111111116</v>
      </c>
      <c r="R53" s="99">
        <v>0.78125</v>
      </c>
      <c r="S53" s="99">
        <f t="shared" si="10"/>
        <v>0.78125</v>
      </c>
      <c r="T53" s="571">
        <v>0.79583333333333328</v>
      </c>
      <c r="U53" s="571">
        <f t="shared" si="11"/>
        <v>0.79583333333333328</v>
      </c>
      <c r="V53" s="541">
        <v>80</v>
      </c>
      <c r="W53" s="110">
        <v>20</v>
      </c>
    </row>
    <row r="54" spans="1:23" ht="21" customHeight="1" x14ac:dyDescent="0.25">
      <c r="A54" s="586" t="s">
        <v>299</v>
      </c>
      <c r="B54" s="587"/>
      <c r="C54" s="97" t="s">
        <v>5666</v>
      </c>
      <c r="D54" s="50">
        <v>48218987</v>
      </c>
      <c r="E54" s="21" t="s">
        <v>3607</v>
      </c>
      <c r="F54" s="79" t="s">
        <v>5100</v>
      </c>
      <c r="G54" s="105" t="s">
        <v>5667</v>
      </c>
      <c r="H54" s="105"/>
      <c r="I54" s="105" t="s">
        <v>29</v>
      </c>
      <c r="J54" s="41">
        <v>0.64166666666666672</v>
      </c>
      <c r="K54" s="41">
        <f t="shared" si="6"/>
        <v>0.64166666666666672</v>
      </c>
      <c r="L54" s="70">
        <v>0.64236111111111116</v>
      </c>
      <c r="M54" s="41">
        <f t="shared" si="7"/>
        <v>0.64236111111111116</v>
      </c>
      <c r="N54" s="70">
        <v>0.65625</v>
      </c>
      <c r="O54" s="41">
        <f t="shared" si="8"/>
        <v>0.65625</v>
      </c>
      <c r="P54" s="71">
        <v>0.72222222222222221</v>
      </c>
      <c r="Q54" s="41">
        <f t="shared" si="9"/>
        <v>0.72222222222222221</v>
      </c>
      <c r="R54" s="41">
        <v>0.74375000000000002</v>
      </c>
      <c r="S54" s="41">
        <f t="shared" si="10"/>
        <v>0.74375000000000002</v>
      </c>
      <c r="T54" s="101">
        <v>0.76249999999999996</v>
      </c>
      <c r="U54" s="101">
        <f t="shared" si="11"/>
        <v>0.76249999999999996</v>
      </c>
      <c r="V54" s="569">
        <v>80</v>
      </c>
      <c r="W54" s="110"/>
    </row>
    <row r="55" spans="1:23" s="46" customFormat="1" ht="21" customHeight="1" x14ac:dyDescent="0.25">
      <c r="A55" s="586" t="s">
        <v>303</v>
      </c>
      <c r="B55" s="587"/>
      <c r="C55" s="292" t="s">
        <v>5668</v>
      </c>
      <c r="D55" s="50">
        <v>25485692</v>
      </c>
      <c r="E55" s="21" t="s">
        <v>189</v>
      </c>
      <c r="F55" s="79" t="s">
        <v>305</v>
      </c>
      <c r="G55" s="242" t="s">
        <v>5669</v>
      </c>
      <c r="H55" s="105"/>
      <c r="I55" s="105" t="s">
        <v>4464</v>
      </c>
      <c r="J55" s="41">
        <v>0.63958333333333328</v>
      </c>
      <c r="K55" s="41">
        <f t="shared" si="6"/>
        <v>0.63958333333333328</v>
      </c>
      <c r="L55" s="70">
        <v>0.65555555555555556</v>
      </c>
      <c r="M55" s="41">
        <f t="shared" si="7"/>
        <v>0.65555555555555556</v>
      </c>
      <c r="N55" s="41">
        <v>0.66319444444444442</v>
      </c>
      <c r="O55" s="41">
        <f t="shared" si="8"/>
        <v>0.66319444444444442</v>
      </c>
      <c r="P55" s="41">
        <v>0.73472222222222228</v>
      </c>
      <c r="Q55" s="41">
        <f t="shared" si="9"/>
        <v>0.73472222222222228</v>
      </c>
      <c r="R55" s="41">
        <v>0.77361111111111114</v>
      </c>
      <c r="S55" s="41">
        <f t="shared" si="10"/>
        <v>0.77361111111111114</v>
      </c>
      <c r="T55" s="72">
        <v>0.78472222222222221</v>
      </c>
      <c r="U55" s="72">
        <f t="shared" si="11"/>
        <v>0.78472222222222221</v>
      </c>
      <c r="V55" s="569">
        <v>80</v>
      </c>
      <c r="W55" s="110">
        <v>40</v>
      </c>
    </row>
    <row r="56" spans="1:23" ht="21" customHeight="1" x14ac:dyDescent="0.25">
      <c r="A56" s="586" t="s">
        <v>306</v>
      </c>
      <c r="B56" s="587"/>
      <c r="C56" s="292" t="s">
        <v>5670</v>
      </c>
      <c r="D56" s="50">
        <v>73894570</v>
      </c>
      <c r="E56" s="50" t="s">
        <v>17</v>
      </c>
      <c r="F56" s="141" t="s">
        <v>305</v>
      </c>
      <c r="G56" s="105" t="s">
        <v>1088</v>
      </c>
      <c r="H56" s="182"/>
      <c r="I56" s="50" t="s">
        <v>479</v>
      </c>
      <c r="J56" s="41">
        <v>0.63611111111111107</v>
      </c>
      <c r="K56" s="41">
        <f t="shared" si="6"/>
        <v>0.63611111111111107</v>
      </c>
      <c r="L56" s="70">
        <v>0.63749999999999996</v>
      </c>
      <c r="M56" s="41">
        <f t="shared" si="7"/>
        <v>0.63749999999999996</v>
      </c>
      <c r="N56" s="41">
        <v>0.64236111111111116</v>
      </c>
      <c r="O56" s="41">
        <f t="shared" si="8"/>
        <v>0.64236111111111116</v>
      </c>
      <c r="P56" s="41">
        <v>0.71805555555555556</v>
      </c>
      <c r="Q56" s="41">
        <f t="shared" si="9"/>
        <v>0.71805555555555556</v>
      </c>
      <c r="R56" s="41">
        <v>0.76944444444444449</v>
      </c>
      <c r="S56" s="41">
        <f t="shared" si="10"/>
        <v>0.76944444444444449</v>
      </c>
      <c r="T56" s="72">
        <v>0.78680555555555554</v>
      </c>
      <c r="U56" s="72">
        <f t="shared" si="11"/>
        <v>0.78680555555555554</v>
      </c>
      <c r="V56" s="569">
        <v>90</v>
      </c>
      <c r="W56" s="110">
        <v>30</v>
      </c>
    </row>
    <row r="57" spans="1:23" ht="21" customHeight="1" x14ac:dyDescent="0.25">
      <c r="A57" s="586" t="s">
        <v>308</v>
      </c>
      <c r="B57" s="587"/>
      <c r="C57" s="97" t="s">
        <v>5671</v>
      </c>
      <c r="D57" s="50">
        <v>25656307</v>
      </c>
      <c r="E57" s="50" t="s">
        <v>271</v>
      </c>
      <c r="F57" s="141" t="s">
        <v>5351</v>
      </c>
      <c r="G57" s="105"/>
      <c r="H57" s="105"/>
      <c r="I57" s="105" t="s">
        <v>4464</v>
      </c>
      <c r="J57" s="55">
        <v>0.65972222222222221</v>
      </c>
      <c r="K57" s="41">
        <f t="shared" si="6"/>
        <v>0.65972222222222221</v>
      </c>
      <c r="L57" s="70">
        <v>0.66180555555555554</v>
      </c>
      <c r="M57" s="41">
        <f t="shared" si="7"/>
        <v>0.66180555555555554</v>
      </c>
      <c r="N57" s="41">
        <v>0.6694444444444444</v>
      </c>
      <c r="O57" s="41">
        <f t="shared" si="8"/>
        <v>0.6694444444444444</v>
      </c>
      <c r="P57" s="71">
        <v>0.73472222222222228</v>
      </c>
      <c r="Q57" s="71">
        <f t="shared" si="9"/>
        <v>0.73472222222222228</v>
      </c>
      <c r="R57" s="41">
        <v>0.78194444444444444</v>
      </c>
      <c r="S57" s="41">
        <f t="shared" si="10"/>
        <v>0.78194444444444444</v>
      </c>
      <c r="T57" s="72">
        <v>0.79861111111111116</v>
      </c>
      <c r="U57" s="72">
        <f t="shared" si="11"/>
        <v>0.79861111111111116</v>
      </c>
      <c r="V57" s="541">
        <v>80</v>
      </c>
      <c r="W57" s="110"/>
    </row>
    <row r="58" spans="1:23" ht="21" customHeight="1" x14ac:dyDescent="0.25">
      <c r="A58" s="586" t="s">
        <v>3872</v>
      </c>
      <c r="B58" s="587"/>
      <c r="C58" s="97" t="s">
        <v>5672</v>
      </c>
      <c r="D58" s="50">
        <v>47872677</v>
      </c>
      <c r="E58" s="50" t="s">
        <v>271</v>
      </c>
      <c r="F58" s="79" t="s">
        <v>5100</v>
      </c>
      <c r="G58" s="105" t="s">
        <v>1046</v>
      </c>
      <c r="H58" s="182"/>
      <c r="I58" s="50" t="s">
        <v>5654</v>
      </c>
      <c r="J58" s="41">
        <v>0.66249999999999998</v>
      </c>
      <c r="K58" s="41">
        <f t="shared" si="6"/>
        <v>0.66249999999999998</v>
      </c>
      <c r="L58" s="70">
        <v>0.66874999999999996</v>
      </c>
      <c r="M58" s="41">
        <f t="shared" si="7"/>
        <v>0.66874999999999996</v>
      </c>
      <c r="N58" s="41">
        <v>0.6743055555555556</v>
      </c>
      <c r="O58" s="41">
        <f t="shared" si="8"/>
        <v>0.6743055555555556</v>
      </c>
      <c r="P58" s="41">
        <v>0.75069444444444444</v>
      </c>
      <c r="Q58" s="41">
        <f t="shared" si="9"/>
        <v>0.75069444444444444</v>
      </c>
      <c r="R58" s="41">
        <v>0.78611111111111109</v>
      </c>
      <c r="S58" s="41">
        <f t="shared" si="10"/>
        <v>0.78611111111111109</v>
      </c>
      <c r="T58" s="126">
        <v>0.80347222222222225</v>
      </c>
      <c r="U58" s="72">
        <f t="shared" si="11"/>
        <v>0.80347222222222225</v>
      </c>
      <c r="V58" s="541">
        <v>80</v>
      </c>
      <c r="W58" s="110"/>
    </row>
    <row r="59" spans="1:23" ht="21" customHeight="1" x14ac:dyDescent="0.25">
      <c r="A59" s="589"/>
      <c r="B59" s="589"/>
    </row>
    <row r="60" spans="1:23" ht="21" customHeight="1" x14ac:dyDescent="0.25">
      <c r="A60" s="589"/>
      <c r="B60" s="589"/>
    </row>
    <row r="61" spans="1:23" ht="21" customHeight="1" x14ac:dyDescent="0.25">
      <c r="A61" s="589"/>
      <c r="B61" s="589"/>
    </row>
    <row r="62" spans="1:23" ht="21" customHeight="1" x14ac:dyDescent="0.25">
      <c r="A62" s="589"/>
      <c r="B62" s="589"/>
    </row>
    <row r="63" spans="1:23" ht="21" customHeight="1" x14ac:dyDescent="0.25">
      <c r="A63" s="589"/>
      <c r="B63" s="589"/>
    </row>
    <row r="64" spans="1:23" ht="21" customHeight="1" x14ac:dyDescent="0.25">
      <c r="A64" s="589"/>
      <c r="B64" s="589"/>
    </row>
    <row r="65" spans="1:8" ht="21" customHeight="1" x14ac:dyDescent="0.25">
      <c r="A65" s="589"/>
      <c r="B65" s="589"/>
    </row>
    <row r="66" spans="1:8" ht="21" customHeight="1" x14ac:dyDescent="0.25">
      <c r="A66" s="589"/>
      <c r="B66" s="589"/>
    </row>
    <row r="67" spans="1:8" ht="21" customHeight="1" x14ac:dyDescent="0.25">
      <c r="A67" s="589"/>
      <c r="B67" s="589"/>
    </row>
    <row r="68" spans="1:8" ht="21" customHeight="1" x14ac:dyDescent="0.25">
      <c r="A68" s="589"/>
      <c r="B68" s="589"/>
    </row>
    <row r="69" spans="1:8" ht="18" customHeight="1" x14ac:dyDescent="0.25">
      <c r="A69" s="589"/>
      <c r="B69" s="589"/>
    </row>
    <row r="70" spans="1:8" ht="15.75" customHeight="1" x14ac:dyDescent="0.25">
      <c r="B70" t="s">
        <v>6768</v>
      </c>
      <c r="C70" t="s">
        <v>6769</v>
      </c>
      <c r="D70" t="s">
        <v>6770</v>
      </c>
      <c r="E70" t="s">
        <v>6771</v>
      </c>
      <c r="F70" t="s">
        <v>6772</v>
      </c>
      <c r="G70" t="s">
        <v>6773</v>
      </c>
      <c r="H70" t="s">
        <v>6774</v>
      </c>
    </row>
    <row r="71" spans="1:8" ht="18" customHeight="1" x14ac:dyDescent="0.25"/>
    <row r="72" spans="1:8" ht="18" customHeight="1" x14ac:dyDescent="0.25"/>
    <row r="73" spans="1:8" ht="18" customHeight="1" x14ac:dyDescent="0.25"/>
    <row r="74" spans="1:8" ht="18" customHeight="1" x14ac:dyDescent="0.25"/>
    <row r="75" spans="1:8" ht="18" customHeight="1" x14ac:dyDescent="0.25"/>
    <row r="76" spans="1:8" ht="18" customHeight="1" x14ac:dyDescent="0.25"/>
    <row r="77" spans="1:8" ht="18" customHeight="1" x14ac:dyDescent="0.25"/>
    <row r="78" spans="1:8" ht="18" customHeight="1" x14ac:dyDescent="0.25"/>
    <row r="79" spans="1:8" ht="18" customHeight="1" x14ac:dyDescent="0.25"/>
    <row r="80" spans="1:8" ht="18" customHeight="1" x14ac:dyDescent="0.25"/>
    <row r="81" spans="2:6" ht="18" customHeight="1" x14ac:dyDescent="0.25"/>
    <row r="82" spans="2:6" ht="18" customHeight="1" x14ac:dyDescent="0.25"/>
    <row r="83" spans="2:6" ht="18" customHeight="1" x14ac:dyDescent="0.25"/>
    <row r="84" spans="2:6" ht="18" customHeight="1" x14ac:dyDescent="0.25"/>
    <row r="85" spans="2:6" ht="18" customHeight="1" x14ac:dyDescent="0.25"/>
    <row r="86" spans="2:6" ht="18" customHeight="1" x14ac:dyDescent="0.25"/>
    <row r="87" spans="2:6" ht="18" customHeight="1" x14ac:dyDescent="0.25"/>
    <row r="88" spans="2:6" ht="18" customHeight="1" x14ac:dyDescent="0.25"/>
    <row r="89" spans="2:6" ht="18" customHeight="1" x14ac:dyDescent="0.25"/>
    <row r="90" spans="2:6" ht="18" customHeight="1" x14ac:dyDescent="0.25"/>
    <row r="91" spans="2:6" ht="18" customHeight="1" x14ac:dyDescent="0.25"/>
    <row r="92" spans="2:6" ht="18" customHeight="1" x14ac:dyDescent="0.25"/>
    <row r="93" spans="2:6" ht="21" customHeight="1" x14ac:dyDescent="0.25"/>
    <row r="94" spans="2:6" ht="15.75" customHeight="1" x14ac:dyDescent="0.25">
      <c r="B94" t="s">
        <v>6768</v>
      </c>
      <c r="C94" t="s">
        <v>6769</v>
      </c>
      <c r="D94" t="s">
        <v>6770</v>
      </c>
      <c r="E94" t="s">
        <v>6771</v>
      </c>
      <c r="F94" t="s">
        <v>6772</v>
      </c>
    </row>
    <row r="95" spans="2:6" ht="15.75" customHeight="1" x14ac:dyDescent="0.25"/>
    <row r="96" spans="2:6" ht="15.75" customHeight="1" x14ac:dyDescent="0.25"/>
    <row r="97" spans="3:9" ht="15.75" customHeight="1" x14ac:dyDescent="0.25"/>
    <row r="98" spans="3:9" ht="21" customHeight="1" x14ac:dyDescent="0.25"/>
    <row r="99" spans="3:9" ht="18.75" customHeight="1" x14ac:dyDescent="0.25"/>
    <row r="100" spans="3:9" ht="15.75" customHeight="1" x14ac:dyDescent="0.25"/>
    <row r="101" spans="3:9" ht="15.75" customHeight="1" x14ac:dyDescent="0.25"/>
    <row r="102" spans="3:9" ht="18.75" customHeight="1" x14ac:dyDescent="0.25"/>
    <row r="106" spans="3:9" x14ac:dyDescent="0.25">
      <c r="C106" t="s">
        <v>6768</v>
      </c>
      <c r="D106" t="s">
        <v>6769</v>
      </c>
      <c r="E106" t="s">
        <v>6770</v>
      </c>
      <c r="F106" t="s">
        <v>6771</v>
      </c>
      <c r="G106" t="s">
        <v>6772</v>
      </c>
      <c r="H106" t="s">
        <v>6773</v>
      </c>
      <c r="I106" t="s">
        <v>6774</v>
      </c>
    </row>
    <row r="107" spans="3:9" ht="15.75" customHeight="1" x14ac:dyDescent="0.25"/>
    <row r="108" spans="3:9" ht="15.75" customHeight="1" x14ac:dyDescent="0.25"/>
    <row r="109" spans="3:9" ht="15.75" customHeight="1" x14ac:dyDescent="0.25"/>
    <row r="110" spans="3:9" ht="15.75" customHeight="1" x14ac:dyDescent="0.25"/>
    <row r="111" spans="3:9" ht="15.75" customHeight="1" x14ac:dyDescent="0.25"/>
    <row r="112" spans="3:9" ht="15.75" customHeight="1" x14ac:dyDescent="0.25"/>
    <row r="113" ht="15.75" customHeight="1" x14ac:dyDescent="0.25"/>
    <row r="114" ht="18.75" customHeight="1" x14ac:dyDescent="0.25"/>
    <row r="115" ht="15.75" customHeight="1" x14ac:dyDescent="0.25"/>
    <row r="148" ht="18" customHeight="1" x14ac:dyDescent="0.25"/>
  </sheetData>
  <mergeCells count="74">
    <mergeCell ref="A24:B24"/>
    <mergeCell ref="A30:B30"/>
    <mergeCell ref="A64:B64"/>
    <mergeCell ref="A59:B59"/>
    <mergeCell ref="A63:B63"/>
    <mergeCell ref="P1:Q1"/>
    <mergeCell ref="A36:B36"/>
    <mergeCell ref="A1:B1"/>
    <mergeCell ref="A61:B61"/>
    <mergeCell ref="A6:B6"/>
    <mergeCell ref="A3:B3"/>
    <mergeCell ref="N1:O1"/>
    <mergeCell ref="A40:B40"/>
    <mergeCell ref="A9:B9"/>
    <mergeCell ref="A15:B15"/>
    <mergeCell ref="A60:B60"/>
    <mergeCell ref="A11:B11"/>
    <mergeCell ref="A49:B49"/>
    <mergeCell ref="A51:B51"/>
    <mergeCell ref="A45:B45"/>
    <mergeCell ref="A48:B48"/>
    <mergeCell ref="A69:B69"/>
    <mergeCell ref="A16:B16"/>
    <mergeCell ref="A54:B54"/>
    <mergeCell ref="A7:B7"/>
    <mergeCell ref="A65:B65"/>
    <mergeCell ref="A25:B25"/>
    <mergeCell ref="A41:B41"/>
    <mergeCell ref="A46:B46"/>
    <mergeCell ref="A37:B37"/>
    <mergeCell ref="A66:B66"/>
    <mergeCell ref="A56:B56"/>
    <mergeCell ref="A18:B18"/>
    <mergeCell ref="A27:B27"/>
    <mergeCell ref="A57:B57"/>
    <mergeCell ref="A62:B62"/>
    <mergeCell ref="A68:B68"/>
    <mergeCell ref="R1:S1"/>
    <mergeCell ref="A55:B55"/>
    <mergeCell ref="A50:B50"/>
    <mergeCell ref="A12:B12"/>
    <mergeCell ref="A26:B26"/>
    <mergeCell ref="A21:B21"/>
    <mergeCell ref="A2:B2"/>
    <mergeCell ref="A33:B33"/>
    <mergeCell ref="A53:B53"/>
    <mergeCell ref="A52:B52"/>
    <mergeCell ref="A43:B43"/>
    <mergeCell ref="A19:B19"/>
    <mergeCell ref="A10:B10"/>
    <mergeCell ref="A28:B28"/>
    <mergeCell ref="A13:B13"/>
    <mergeCell ref="A44:B44"/>
    <mergeCell ref="T1:U1"/>
    <mergeCell ref="A47:B47"/>
    <mergeCell ref="A42:B42"/>
    <mergeCell ref="L1:M1"/>
    <mergeCell ref="A32:B32"/>
    <mergeCell ref="A5:B5"/>
    <mergeCell ref="A14:B14"/>
    <mergeCell ref="A23:B23"/>
    <mergeCell ref="A17:B17"/>
    <mergeCell ref="A8:B8"/>
    <mergeCell ref="A22:B22"/>
    <mergeCell ref="A35:B35"/>
    <mergeCell ref="A4:B4"/>
    <mergeCell ref="A20:B20"/>
    <mergeCell ref="A38:B38"/>
    <mergeCell ref="A29:B29"/>
    <mergeCell ref="A67:B67"/>
    <mergeCell ref="A31:B31"/>
    <mergeCell ref="A58:B58"/>
    <mergeCell ref="A39:B39"/>
    <mergeCell ref="A34:B34"/>
  </mergeCells>
  <pageMargins left="0.7" right="0.7" top="0.75" bottom="0.75" header="0.3" footer="0.3"/>
  <pageSetup paperSize="9" fitToWidth="0" orientation="landscape"/>
  <tableParts count="3">
    <tablePart r:id="rId1"/>
    <tablePart r:id="rId2"/>
    <tablePart r:id="rId3"/>
  </tableParts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F00-000000000000}">
  <sheetPr codeName="Hoja417">
    <pageSetUpPr fitToPage="1"/>
  </sheetPr>
  <dimension ref="A1:W110"/>
  <sheetViews>
    <sheetView workbookViewId="0">
      <selection sqref="A1:B1"/>
    </sheetView>
  </sheetViews>
  <sheetFormatPr baseColWidth="10" defaultColWidth="9.140625" defaultRowHeight="15" x14ac:dyDescent="0.25"/>
  <cols>
    <col min="1" max="2" width="2.7109375" customWidth="1"/>
    <col min="3" max="3" width="47.5703125" customWidth="1"/>
    <col min="4" max="4" width="14.5703125" customWidth="1"/>
    <col min="5" max="5" width="21.85546875" customWidth="1"/>
    <col min="6" max="6" width="22" customWidth="1"/>
    <col min="7" max="7" width="21.140625" bestFit="1" customWidth="1"/>
    <col min="8" max="8" width="11.85546875" customWidth="1"/>
    <col min="9" max="9" width="26" customWidth="1"/>
    <col min="10" max="10" width="13.28515625" customWidth="1"/>
    <col min="11" max="11" width="13.5703125" customWidth="1"/>
    <col min="12" max="12" width="14.28515625" customWidth="1"/>
    <col min="13" max="13" width="13.7109375" customWidth="1"/>
    <col min="14" max="15" width="14.7109375" customWidth="1"/>
    <col min="16" max="16" width="15.28515625" customWidth="1"/>
    <col min="17" max="17" width="14.85546875" customWidth="1"/>
    <col min="18" max="19" width="15.42578125" customWidth="1"/>
    <col min="20" max="20" width="17" customWidth="1"/>
    <col min="21" max="21" width="17.85546875" customWidth="1"/>
  </cols>
  <sheetData>
    <row r="1" spans="1:23" ht="46.5" customHeight="1" x14ac:dyDescent="0.25">
      <c r="A1" s="596" t="s">
        <v>0</v>
      </c>
      <c r="B1" s="597"/>
      <c r="C1" s="10" t="s">
        <v>1</v>
      </c>
      <c r="D1" s="10" t="s">
        <v>2</v>
      </c>
      <c r="E1" s="25" t="s">
        <v>3</v>
      </c>
      <c r="F1" s="20" t="s">
        <v>4</v>
      </c>
      <c r="G1" s="1" t="s">
        <v>5</v>
      </c>
      <c r="H1" s="35" t="s">
        <v>6</v>
      </c>
      <c r="I1" s="2" t="s">
        <v>7</v>
      </c>
      <c r="J1" s="3" t="s">
        <v>8</v>
      </c>
      <c r="K1" s="3" t="s">
        <v>9</v>
      </c>
      <c r="L1" s="593" t="s">
        <v>10</v>
      </c>
      <c r="M1" s="592"/>
      <c r="N1" s="599" t="s">
        <v>11</v>
      </c>
      <c r="O1" s="592"/>
      <c r="P1" s="595" t="s">
        <v>12</v>
      </c>
      <c r="Q1" s="592"/>
      <c r="R1" s="594" t="s">
        <v>13</v>
      </c>
      <c r="S1" s="592"/>
      <c r="T1" s="591" t="s">
        <v>14</v>
      </c>
      <c r="U1" s="592"/>
      <c r="W1" s="110"/>
    </row>
    <row r="2" spans="1:23" ht="21" customHeight="1" x14ac:dyDescent="0.25">
      <c r="A2" s="586" t="s">
        <v>15</v>
      </c>
      <c r="B2" s="587"/>
      <c r="C2" s="97" t="s">
        <v>5673</v>
      </c>
      <c r="D2" s="50">
        <v>25563064</v>
      </c>
      <c r="E2" s="21" t="s">
        <v>301</v>
      </c>
      <c r="F2" s="79" t="s">
        <v>1156</v>
      </c>
      <c r="G2" s="105"/>
      <c r="H2" s="180"/>
      <c r="I2" s="105" t="s">
        <v>4464</v>
      </c>
      <c r="J2" s="55">
        <v>0.34791666666666671</v>
      </c>
      <c r="K2" s="41">
        <f t="shared" ref="K2:K38" si="0">J2+$K$59</f>
        <v>0.34791666666666671</v>
      </c>
      <c r="L2" s="70">
        <v>0.35347222222222219</v>
      </c>
      <c r="M2" s="41">
        <f t="shared" ref="M2:M38" si="1">L2+$M$60</f>
        <v>0.35347222222222219</v>
      </c>
      <c r="N2" s="70">
        <v>0.35972222222222222</v>
      </c>
      <c r="O2" s="41">
        <f t="shared" ref="O2:O38" si="2">N2+$O$60</f>
        <v>0.35972222222222222</v>
      </c>
      <c r="P2" s="71">
        <v>0.41180555555555548</v>
      </c>
      <c r="Q2" s="41">
        <f t="shared" ref="Q2:Q38" si="3">P2+$Q$60</f>
        <v>0.41180555555555548</v>
      </c>
      <c r="R2" s="41">
        <v>0.4236111111111111</v>
      </c>
      <c r="S2" s="41">
        <f t="shared" ref="S2:S38" si="4">R2+$S$60</f>
        <v>0.4236111111111111</v>
      </c>
      <c r="T2" s="126">
        <v>0.4465277777777778</v>
      </c>
      <c r="U2" s="72">
        <f t="shared" ref="U2:U38" si="5">T2+$U$60</f>
        <v>0.4465277777777778</v>
      </c>
      <c r="V2" s="541">
        <v>80</v>
      </c>
      <c r="W2" s="110"/>
    </row>
    <row r="3" spans="1:23" ht="21" customHeight="1" x14ac:dyDescent="0.25">
      <c r="A3" s="586" t="s">
        <v>21</v>
      </c>
      <c r="B3" s="587"/>
      <c r="C3" s="97" t="s">
        <v>5674</v>
      </c>
      <c r="D3" s="50">
        <v>45878559</v>
      </c>
      <c r="E3" s="50" t="s">
        <v>17</v>
      </c>
      <c r="F3" s="79" t="s">
        <v>1153</v>
      </c>
      <c r="G3" s="50"/>
      <c r="H3" s="182"/>
      <c r="I3" s="50" t="s">
        <v>5507</v>
      </c>
      <c r="J3" s="55">
        <v>0.34861111111111109</v>
      </c>
      <c r="K3" s="41">
        <f t="shared" si="0"/>
        <v>0.34861111111111109</v>
      </c>
      <c r="L3" s="70">
        <v>0.35833333333333328</v>
      </c>
      <c r="M3" s="41">
        <f t="shared" si="1"/>
        <v>0.35833333333333328</v>
      </c>
      <c r="N3" s="70">
        <v>0.36458333333333331</v>
      </c>
      <c r="O3" s="41">
        <f t="shared" si="2"/>
        <v>0.36458333333333331</v>
      </c>
      <c r="P3" s="71">
        <v>0.42291666666666672</v>
      </c>
      <c r="Q3" s="41">
        <f t="shared" si="3"/>
        <v>0.42291666666666672</v>
      </c>
      <c r="R3" s="41">
        <v>0.43472222222222218</v>
      </c>
      <c r="S3" s="41">
        <f t="shared" si="4"/>
        <v>0.43472222222222218</v>
      </c>
      <c r="T3" s="126">
        <v>0.45833333333333331</v>
      </c>
      <c r="U3" s="72">
        <f t="shared" si="5"/>
        <v>0.45833333333333331</v>
      </c>
      <c r="V3" s="541">
        <v>80</v>
      </c>
      <c r="W3" s="110"/>
    </row>
    <row r="4" spans="1:23" ht="21" customHeight="1" x14ac:dyDescent="0.25">
      <c r="A4" s="586" t="s">
        <v>26</v>
      </c>
      <c r="B4" s="587"/>
      <c r="C4" s="567" t="s">
        <v>5675</v>
      </c>
      <c r="D4" s="50">
        <v>72359003</v>
      </c>
      <c r="E4" s="50" t="s">
        <v>17</v>
      </c>
      <c r="F4" s="79" t="s">
        <v>1153</v>
      </c>
      <c r="G4" s="105" t="s">
        <v>341</v>
      </c>
      <c r="H4" s="425"/>
      <c r="I4" s="503" t="s">
        <v>1603</v>
      </c>
      <c r="J4" s="55">
        <v>0.34652777777777782</v>
      </c>
      <c r="K4" s="41">
        <f t="shared" si="0"/>
        <v>0.34652777777777782</v>
      </c>
      <c r="L4" s="70">
        <v>0.34791666666666671</v>
      </c>
      <c r="M4" s="41">
        <f t="shared" si="1"/>
        <v>0.34791666666666671</v>
      </c>
      <c r="N4" s="70">
        <v>0.35416666666666669</v>
      </c>
      <c r="O4" s="41">
        <f t="shared" si="2"/>
        <v>0.35416666666666669</v>
      </c>
      <c r="P4" s="71">
        <v>0.4</v>
      </c>
      <c r="Q4" s="41">
        <f t="shared" si="3"/>
        <v>0.4</v>
      </c>
      <c r="R4" s="41">
        <v>0.41180555555555548</v>
      </c>
      <c r="S4" s="41">
        <f t="shared" si="4"/>
        <v>0.41180555555555548</v>
      </c>
      <c r="T4" s="126">
        <v>0.43472222222222218</v>
      </c>
      <c r="U4" s="72">
        <f t="shared" si="5"/>
        <v>0.43472222222222218</v>
      </c>
      <c r="V4" s="541">
        <v>80</v>
      </c>
      <c r="W4" s="110">
        <v>40</v>
      </c>
    </row>
    <row r="5" spans="1:23" ht="21" customHeight="1" x14ac:dyDescent="0.25">
      <c r="A5" s="586" t="s">
        <v>30</v>
      </c>
      <c r="B5" s="587"/>
      <c r="C5" s="97" t="s">
        <v>5676</v>
      </c>
      <c r="D5" s="50">
        <v>72303254</v>
      </c>
      <c r="E5" s="174" t="s">
        <v>138</v>
      </c>
      <c r="F5" s="79" t="s">
        <v>1156</v>
      </c>
      <c r="G5" s="284"/>
      <c r="H5" s="462"/>
      <c r="I5" s="284" t="s">
        <v>4688</v>
      </c>
      <c r="J5" s="55">
        <v>0.34930555555555548</v>
      </c>
      <c r="K5" s="41">
        <f t="shared" si="0"/>
        <v>0.34930555555555548</v>
      </c>
      <c r="L5" s="70">
        <v>0.36249999999999999</v>
      </c>
      <c r="M5" s="41">
        <f t="shared" si="1"/>
        <v>0.36249999999999999</v>
      </c>
      <c r="N5" s="70">
        <v>0.36875000000000002</v>
      </c>
      <c r="O5" s="41">
        <f t="shared" si="2"/>
        <v>0.36875000000000002</v>
      </c>
      <c r="P5" s="71">
        <v>0.43125000000000002</v>
      </c>
      <c r="Q5" s="41">
        <f t="shared" si="3"/>
        <v>0.43125000000000002</v>
      </c>
      <c r="R5" s="41">
        <v>0.44305555555555548</v>
      </c>
      <c r="S5" s="41">
        <f t="shared" si="4"/>
        <v>0.44305555555555548</v>
      </c>
      <c r="T5" s="126">
        <v>0.47013888888888888</v>
      </c>
      <c r="U5" s="72">
        <f t="shared" si="5"/>
        <v>0.47013888888888888</v>
      </c>
      <c r="V5" s="541">
        <v>80</v>
      </c>
      <c r="W5" s="110"/>
    </row>
    <row r="6" spans="1:23" ht="21" customHeight="1" x14ac:dyDescent="0.25">
      <c r="A6" s="586" t="s">
        <v>35</v>
      </c>
      <c r="B6" s="587"/>
      <c r="C6" s="97" t="s">
        <v>5677</v>
      </c>
      <c r="D6" s="50">
        <v>72468819</v>
      </c>
      <c r="E6" s="50" t="s">
        <v>17</v>
      </c>
      <c r="F6" s="79" t="s">
        <v>1156</v>
      </c>
      <c r="G6" s="50"/>
      <c r="H6" s="182"/>
      <c r="I6" s="50" t="s">
        <v>5678</v>
      </c>
      <c r="J6" s="55">
        <v>0.35</v>
      </c>
      <c r="K6" s="41">
        <f t="shared" si="0"/>
        <v>0.35</v>
      </c>
      <c r="L6" s="70">
        <v>0.37222222222222218</v>
      </c>
      <c r="M6" s="41">
        <f t="shared" si="1"/>
        <v>0.37222222222222218</v>
      </c>
      <c r="N6" s="70">
        <v>0.37638888888888888</v>
      </c>
      <c r="O6" s="41">
        <f t="shared" si="2"/>
        <v>0.37638888888888888</v>
      </c>
      <c r="P6" s="71">
        <v>0.44236111111111109</v>
      </c>
      <c r="Q6" s="41">
        <f t="shared" si="3"/>
        <v>0.44236111111111109</v>
      </c>
      <c r="R6" s="41">
        <v>0.45694444444444438</v>
      </c>
      <c r="S6" s="41">
        <f t="shared" si="4"/>
        <v>0.45694444444444438</v>
      </c>
      <c r="T6" s="126">
        <v>0.48125000000000001</v>
      </c>
      <c r="U6" s="72">
        <f t="shared" si="5"/>
        <v>0.48125000000000001</v>
      </c>
      <c r="V6" s="541">
        <v>80</v>
      </c>
      <c r="W6" s="110"/>
    </row>
    <row r="7" spans="1:23" ht="21" customHeight="1" x14ac:dyDescent="0.25">
      <c r="A7" s="586" t="s">
        <v>40</v>
      </c>
      <c r="B7" s="587"/>
      <c r="C7" s="97" t="s">
        <v>5679</v>
      </c>
      <c r="D7" s="50">
        <v>72022347</v>
      </c>
      <c r="E7" s="50" t="s">
        <v>17</v>
      </c>
      <c r="F7" s="79" t="s">
        <v>1153</v>
      </c>
      <c r="G7" s="50"/>
      <c r="H7" s="182"/>
      <c r="I7" s="50" t="s">
        <v>5678</v>
      </c>
      <c r="J7" s="55">
        <v>0.35069444444444442</v>
      </c>
      <c r="K7" s="41">
        <f t="shared" si="0"/>
        <v>0.35069444444444442</v>
      </c>
      <c r="L7" s="70">
        <v>0.36805555555555558</v>
      </c>
      <c r="M7" s="41">
        <f t="shared" si="1"/>
        <v>0.36805555555555558</v>
      </c>
      <c r="N7" s="70">
        <v>0.37222222222222218</v>
      </c>
      <c r="O7" s="41">
        <f t="shared" si="2"/>
        <v>0.37222222222222218</v>
      </c>
      <c r="P7" s="71">
        <v>0.44374999999999998</v>
      </c>
      <c r="Q7" s="41">
        <f t="shared" si="3"/>
        <v>0.44374999999999998</v>
      </c>
      <c r="R7" s="41">
        <v>0.45555555555555549</v>
      </c>
      <c r="S7" s="41">
        <f t="shared" si="4"/>
        <v>0.45555555555555549</v>
      </c>
      <c r="T7" s="126">
        <v>0.49027777777777781</v>
      </c>
      <c r="U7" s="72">
        <f t="shared" si="5"/>
        <v>0.49027777777777781</v>
      </c>
      <c r="V7" s="541">
        <v>80</v>
      </c>
      <c r="W7" s="110"/>
    </row>
    <row r="8" spans="1:23" ht="21" customHeight="1" x14ac:dyDescent="0.25">
      <c r="A8" s="586" t="s">
        <v>43</v>
      </c>
      <c r="B8" s="587"/>
      <c r="C8" s="97" t="s">
        <v>5680</v>
      </c>
      <c r="D8" s="50">
        <v>25457018</v>
      </c>
      <c r="E8" s="201" t="s">
        <v>45</v>
      </c>
      <c r="F8" s="79" t="s">
        <v>1156</v>
      </c>
      <c r="G8" s="50"/>
      <c r="H8" s="182"/>
      <c r="I8" s="50" t="s">
        <v>415</v>
      </c>
      <c r="J8" s="55">
        <v>0.35138888888888892</v>
      </c>
      <c r="K8" s="41">
        <f t="shared" si="0"/>
        <v>0.35138888888888892</v>
      </c>
      <c r="L8" s="70">
        <v>0.37638888888888888</v>
      </c>
      <c r="M8" s="41">
        <f t="shared" si="1"/>
        <v>0.37638888888888888</v>
      </c>
      <c r="N8" s="70">
        <v>0.38194444444444442</v>
      </c>
      <c r="O8" s="41">
        <f t="shared" si="2"/>
        <v>0.38194444444444442</v>
      </c>
      <c r="P8" s="71">
        <v>0.45416666666666672</v>
      </c>
      <c r="Q8" s="41">
        <f t="shared" si="3"/>
        <v>0.45416666666666672</v>
      </c>
      <c r="R8" s="41">
        <v>0.46597222222222218</v>
      </c>
      <c r="S8" s="41">
        <f t="shared" si="4"/>
        <v>0.46597222222222218</v>
      </c>
      <c r="T8" s="126">
        <v>0.49375000000000002</v>
      </c>
      <c r="U8" s="72">
        <f t="shared" si="5"/>
        <v>0.49375000000000002</v>
      </c>
      <c r="V8" s="541">
        <v>80</v>
      </c>
      <c r="W8" s="110"/>
    </row>
    <row r="9" spans="1:23" ht="21" customHeight="1" x14ac:dyDescent="0.25">
      <c r="A9" s="586" t="s">
        <v>48</v>
      </c>
      <c r="B9" s="587"/>
      <c r="C9" s="97" t="s">
        <v>5681</v>
      </c>
      <c r="D9" s="50">
        <v>72491666</v>
      </c>
      <c r="E9" s="50" t="s">
        <v>271</v>
      </c>
      <c r="F9" s="79" t="s">
        <v>1153</v>
      </c>
      <c r="G9" s="242" t="s">
        <v>401</v>
      </c>
      <c r="H9" s="182"/>
      <c r="I9" s="50" t="s">
        <v>117</v>
      </c>
      <c r="J9" s="55">
        <v>0.3527777777777778</v>
      </c>
      <c r="K9" s="41">
        <f t="shared" si="0"/>
        <v>0.3527777777777778</v>
      </c>
      <c r="L9" s="70">
        <v>0.38124999999999998</v>
      </c>
      <c r="M9" s="41">
        <f t="shared" si="1"/>
        <v>0.38124999999999998</v>
      </c>
      <c r="N9" s="70">
        <v>0.38541666666666669</v>
      </c>
      <c r="O9" s="41">
        <f t="shared" si="2"/>
        <v>0.38541666666666669</v>
      </c>
      <c r="P9" s="71">
        <v>0.45555555555555549</v>
      </c>
      <c r="Q9" s="41">
        <f t="shared" si="3"/>
        <v>0.45555555555555549</v>
      </c>
      <c r="R9" s="41">
        <v>0.46875</v>
      </c>
      <c r="S9" s="41">
        <f t="shared" si="4"/>
        <v>0.46875</v>
      </c>
      <c r="T9" s="126">
        <v>0.50208333333333333</v>
      </c>
      <c r="U9" s="72">
        <f t="shared" si="5"/>
        <v>0.50208333333333333</v>
      </c>
      <c r="V9" s="541">
        <v>80</v>
      </c>
      <c r="W9" s="110"/>
    </row>
    <row r="10" spans="1:23" ht="21" customHeight="1" x14ac:dyDescent="0.25">
      <c r="A10" s="586" t="s">
        <v>54</v>
      </c>
      <c r="B10" s="587"/>
      <c r="C10" s="97" t="s">
        <v>5682</v>
      </c>
      <c r="D10" s="50">
        <v>46850249</v>
      </c>
      <c r="E10" s="174" t="s">
        <v>138</v>
      </c>
      <c r="F10" s="79" t="s">
        <v>1153</v>
      </c>
      <c r="G10" s="242" t="s">
        <v>5683</v>
      </c>
      <c r="H10" s="329"/>
      <c r="I10" s="186" t="s">
        <v>25</v>
      </c>
      <c r="J10" s="55">
        <v>0.35416666666666669</v>
      </c>
      <c r="K10" s="41">
        <f t="shared" si="0"/>
        <v>0.35416666666666669</v>
      </c>
      <c r="L10" s="70">
        <v>0.38541666666666669</v>
      </c>
      <c r="M10" s="41">
        <f t="shared" si="1"/>
        <v>0.38541666666666669</v>
      </c>
      <c r="N10" s="70">
        <v>0.39097222222222222</v>
      </c>
      <c r="O10" s="41">
        <f t="shared" si="2"/>
        <v>0.39097222222222222</v>
      </c>
      <c r="P10" s="71">
        <v>0.46597222222222218</v>
      </c>
      <c r="Q10" s="41">
        <f t="shared" si="3"/>
        <v>0.46597222222222218</v>
      </c>
      <c r="R10" s="41">
        <v>0.47847222222222219</v>
      </c>
      <c r="S10" s="41">
        <f t="shared" si="4"/>
        <v>0.47847222222222219</v>
      </c>
      <c r="T10" s="126">
        <v>0.50624999999999998</v>
      </c>
      <c r="U10" s="72">
        <f t="shared" si="5"/>
        <v>0.50624999999999998</v>
      </c>
      <c r="V10" s="541">
        <v>130</v>
      </c>
      <c r="W10" s="110"/>
    </row>
    <row r="11" spans="1:23" s="46" customFormat="1" ht="21" customHeight="1" x14ac:dyDescent="0.25">
      <c r="A11" s="586" t="s">
        <v>58</v>
      </c>
      <c r="B11" s="587"/>
      <c r="C11" s="97" t="s">
        <v>5684</v>
      </c>
      <c r="D11" s="50">
        <v>73822390</v>
      </c>
      <c r="E11" s="201" t="s">
        <v>521</v>
      </c>
      <c r="F11" s="79" t="s">
        <v>1156</v>
      </c>
      <c r="G11" s="284"/>
      <c r="H11" s="462"/>
      <c r="I11" s="284" t="s">
        <v>4688</v>
      </c>
      <c r="J11" s="55">
        <v>0.35625000000000001</v>
      </c>
      <c r="K11" s="41">
        <f t="shared" si="0"/>
        <v>0.35625000000000001</v>
      </c>
      <c r="L11" s="70">
        <v>0.39027777777777778</v>
      </c>
      <c r="M11" s="41">
        <f t="shared" si="1"/>
        <v>0.39027777777777778</v>
      </c>
      <c r="N11" s="70">
        <v>0.39513888888888887</v>
      </c>
      <c r="O11" s="41">
        <f t="shared" si="2"/>
        <v>0.39513888888888887</v>
      </c>
      <c r="P11" s="71">
        <v>0.46875</v>
      </c>
      <c r="Q11" s="41">
        <f t="shared" si="3"/>
        <v>0.46875</v>
      </c>
      <c r="R11" s="41">
        <v>0.48055555555555562</v>
      </c>
      <c r="S11" s="41">
        <f t="shared" si="4"/>
        <v>0.48055555555555562</v>
      </c>
      <c r="T11" s="126">
        <v>0.51388888888888884</v>
      </c>
      <c r="U11" s="72">
        <f t="shared" si="5"/>
        <v>0.51388888888888884</v>
      </c>
      <c r="V11" s="541">
        <v>80</v>
      </c>
      <c r="W11" s="110"/>
    </row>
    <row r="12" spans="1:23" ht="21" customHeight="1" x14ac:dyDescent="0.25">
      <c r="A12" s="586" t="s">
        <v>64</v>
      </c>
      <c r="B12" s="587"/>
      <c r="C12" s="97" t="s">
        <v>5685</v>
      </c>
      <c r="D12" s="50">
        <v>41041552</v>
      </c>
      <c r="E12" s="201" t="s">
        <v>45</v>
      </c>
      <c r="F12" s="79" t="s">
        <v>1153</v>
      </c>
      <c r="G12" s="284"/>
      <c r="H12" s="462"/>
      <c r="I12" s="284" t="s">
        <v>4688</v>
      </c>
      <c r="J12" s="55">
        <v>0.35694444444444451</v>
      </c>
      <c r="K12" s="41">
        <f t="shared" si="0"/>
        <v>0.35694444444444451</v>
      </c>
      <c r="L12" s="70">
        <v>0.39513888888888887</v>
      </c>
      <c r="M12" s="41">
        <f t="shared" si="1"/>
        <v>0.39513888888888887</v>
      </c>
      <c r="N12" s="70">
        <v>0.4</v>
      </c>
      <c r="O12" s="41">
        <f t="shared" si="2"/>
        <v>0.4</v>
      </c>
      <c r="P12" s="71">
        <v>0.4777777777777778</v>
      </c>
      <c r="Q12" s="41">
        <f t="shared" si="3"/>
        <v>0.4777777777777778</v>
      </c>
      <c r="R12" s="41">
        <v>0.48958333333333331</v>
      </c>
      <c r="S12" s="41">
        <f t="shared" si="4"/>
        <v>0.48958333333333331</v>
      </c>
      <c r="T12" s="126">
        <v>0.51944444444444449</v>
      </c>
      <c r="U12" s="72">
        <f t="shared" si="5"/>
        <v>0.51944444444444449</v>
      </c>
      <c r="V12" s="541">
        <v>80</v>
      </c>
      <c r="W12" s="110"/>
    </row>
    <row r="13" spans="1:23" ht="21" customHeight="1" x14ac:dyDescent="0.25">
      <c r="A13" s="586" t="s">
        <v>67</v>
      </c>
      <c r="B13" s="587"/>
      <c r="C13" s="567" t="s">
        <v>5686</v>
      </c>
      <c r="D13" s="50">
        <v>46927457</v>
      </c>
      <c r="E13" s="21" t="s">
        <v>301</v>
      </c>
      <c r="F13" s="79" t="s">
        <v>5100</v>
      </c>
      <c r="G13" s="242" t="s">
        <v>2599</v>
      </c>
      <c r="H13" s="180"/>
      <c r="I13" s="105" t="s">
        <v>4464</v>
      </c>
      <c r="J13" s="55">
        <v>0.3576388888888889</v>
      </c>
      <c r="K13" s="41">
        <f t="shared" si="0"/>
        <v>0.3576388888888889</v>
      </c>
      <c r="L13" s="70">
        <v>0.39930555555555558</v>
      </c>
      <c r="M13" s="41">
        <f t="shared" si="1"/>
        <v>0.39930555555555558</v>
      </c>
      <c r="N13" s="70">
        <v>0.40763888888888888</v>
      </c>
      <c r="O13" s="41">
        <f t="shared" si="2"/>
        <v>0.40763888888888888</v>
      </c>
      <c r="P13" s="71">
        <v>0.48055555555555562</v>
      </c>
      <c r="Q13" s="41">
        <f t="shared" si="3"/>
        <v>0.48055555555555562</v>
      </c>
      <c r="R13" s="41">
        <v>0.49305555555555558</v>
      </c>
      <c r="S13" s="41">
        <f t="shared" si="4"/>
        <v>0.49305555555555558</v>
      </c>
      <c r="T13" s="126">
        <v>0.52500000000000002</v>
      </c>
      <c r="U13" s="126">
        <f t="shared" si="5"/>
        <v>0.52500000000000002</v>
      </c>
      <c r="V13" s="541">
        <v>80</v>
      </c>
      <c r="W13" s="110">
        <v>40</v>
      </c>
    </row>
    <row r="14" spans="1:23" s="46" customFormat="1" ht="21" customHeight="1" x14ac:dyDescent="0.25">
      <c r="A14" s="586" t="s">
        <v>70</v>
      </c>
      <c r="B14" s="587"/>
      <c r="C14" s="97" t="s">
        <v>5687</v>
      </c>
      <c r="D14" s="50">
        <v>72562179</v>
      </c>
      <c r="E14" s="50" t="s">
        <v>17</v>
      </c>
      <c r="F14" s="79" t="s">
        <v>1156</v>
      </c>
      <c r="G14" s="105"/>
      <c r="H14" s="180"/>
      <c r="I14" s="105" t="s">
        <v>4464</v>
      </c>
      <c r="J14" s="55">
        <v>0.35833333333333328</v>
      </c>
      <c r="K14" s="41">
        <f t="shared" si="0"/>
        <v>0.35833333333333328</v>
      </c>
      <c r="L14" s="70">
        <v>0.40625</v>
      </c>
      <c r="M14" s="41">
        <f t="shared" si="1"/>
        <v>0.40625</v>
      </c>
      <c r="N14" s="70">
        <v>0.41180555555555548</v>
      </c>
      <c r="O14" s="41">
        <f t="shared" si="2"/>
        <v>0.41180555555555548</v>
      </c>
      <c r="P14" s="71">
        <v>0.49861111111111112</v>
      </c>
      <c r="Q14" s="41">
        <f t="shared" si="3"/>
        <v>0.49861111111111112</v>
      </c>
      <c r="R14" s="41">
        <v>0.51249999999999996</v>
      </c>
      <c r="S14" s="41">
        <f t="shared" si="4"/>
        <v>0.51249999999999996</v>
      </c>
      <c r="T14" s="126">
        <v>0.53263888888888888</v>
      </c>
      <c r="U14" s="126">
        <f t="shared" si="5"/>
        <v>0.53263888888888888</v>
      </c>
      <c r="V14" s="541">
        <v>80</v>
      </c>
      <c r="W14" s="110"/>
    </row>
    <row r="15" spans="1:23" ht="21" customHeight="1" x14ac:dyDescent="0.25">
      <c r="A15" s="586" t="s">
        <v>73</v>
      </c>
      <c r="B15" s="587"/>
      <c r="C15" s="97" t="s">
        <v>5688</v>
      </c>
      <c r="D15" s="50">
        <v>75115603</v>
      </c>
      <c r="E15" s="529" t="s">
        <v>138</v>
      </c>
      <c r="F15" s="79" t="s">
        <v>5100</v>
      </c>
      <c r="G15" s="50"/>
      <c r="H15" s="182"/>
      <c r="I15" s="50" t="s">
        <v>3522</v>
      </c>
      <c r="J15" s="55">
        <v>0.36319444444444438</v>
      </c>
      <c r="K15" s="41">
        <f t="shared" si="0"/>
        <v>0.36319444444444438</v>
      </c>
      <c r="L15" s="70">
        <v>0.41041666666666671</v>
      </c>
      <c r="M15" s="41">
        <f t="shared" si="1"/>
        <v>0.41041666666666671</v>
      </c>
      <c r="N15" s="70">
        <v>0.41736111111111113</v>
      </c>
      <c r="O15" s="41">
        <f t="shared" si="2"/>
        <v>0.41736111111111113</v>
      </c>
      <c r="P15" s="71">
        <v>0.49305555555555558</v>
      </c>
      <c r="Q15" s="41">
        <f t="shared" si="3"/>
        <v>0.49305555555555558</v>
      </c>
      <c r="R15" s="41">
        <v>0.50486111111111109</v>
      </c>
      <c r="S15" s="41">
        <f t="shared" si="4"/>
        <v>0.50486111111111109</v>
      </c>
      <c r="T15" s="126">
        <v>0.53611111111111109</v>
      </c>
      <c r="U15" s="72">
        <f t="shared" si="5"/>
        <v>0.53611111111111109</v>
      </c>
      <c r="V15" s="541">
        <v>80</v>
      </c>
      <c r="W15" s="110"/>
    </row>
    <row r="16" spans="1:23" ht="21" customHeight="1" x14ac:dyDescent="0.25">
      <c r="A16" s="586" t="s">
        <v>76</v>
      </c>
      <c r="B16" s="587"/>
      <c r="C16" s="97" t="s">
        <v>5689</v>
      </c>
      <c r="D16" s="50">
        <v>8099751</v>
      </c>
      <c r="E16" s="50" t="s">
        <v>17</v>
      </c>
      <c r="F16" s="79" t="s">
        <v>1156</v>
      </c>
      <c r="G16" s="50"/>
      <c r="H16" s="182"/>
      <c r="I16" s="50" t="s">
        <v>5690</v>
      </c>
      <c r="J16" s="55">
        <v>0.36458333333333331</v>
      </c>
      <c r="K16" s="41">
        <f t="shared" si="0"/>
        <v>0.36458333333333331</v>
      </c>
      <c r="L16" s="70">
        <v>0.4152777777777778</v>
      </c>
      <c r="M16" s="41">
        <f t="shared" si="1"/>
        <v>0.4152777777777778</v>
      </c>
      <c r="N16" s="70">
        <v>0.42083333333333328</v>
      </c>
      <c r="O16" s="41">
        <f t="shared" si="2"/>
        <v>0.42083333333333328</v>
      </c>
      <c r="P16" s="71">
        <v>0.51180555555555551</v>
      </c>
      <c r="Q16" s="41">
        <f t="shared" si="3"/>
        <v>0.51180555555555551</v>
      </c>
      <c r="R16" s="41">
        <v>0.52430555555555558</v>
      </c>
      <c r="S16" s="41">
        <f t="shared" si="4"/>
        <v>0.52430555555555558</v>
      </c>
      <c r="T16" s="126">
        <v>0.54583333333333328</v>
      </c>
      <c r="U16" s="72">
        <f t="shared" si="5"/>
        <v>0.54583333333333328</v>
      </c>
      <c r="V16" s="541">
        <v>80</v>
      </c>
      <c r="W16" s="110"/>
    </row>
    <row r="17" spans="1:23" ht="21" customHeight="1" x14ac:dyDescent="0.25">
      <c r="A17" s="586" t="s">
        <v>78</v>
      </c>
      <c r="B17" s="587"/>
      <c r="C17" s="97" t="s">
        <v>5691</v>
      </c>
      <c r="D17" s="50">
        <v>43248306</v>
      </c>
      <c r="E17" s="50" t="s">
        <v>271</v>
      </c>
      <c r="F17" s="79" t="s">
        <v>5100</v>
      </c>
      <c r="G17" s="105"/>
      <c r="H17" s="105"/>
      <c r="I17" s="105" t="s">
        <v>4464</v>
      </c>
      <c r="J17" s="55">
        <v>0.3659722222222222</v>
      </c>
      <c r="K17" s="41">
        <f t="shared" si="0"/>
        <v>0.3659722222222222</v>
      </c>
      <c r="L17" s="70">
        <v>0.4201388888888889</v>
      </c>
      <c r="M17" s="41">
        <f t="shared" si="1"/>
        <v>0.4201388888888889</v>
      </c>
      <c r="N17" s="70">
        <v>0.42638888888888887</v>
      </c>
      <c r="O17" s="41">
        <f t="shared" si="2"/>
        <v>0.42638888888888887</v>
      </c>
      <c r="P17" s="71">
        <v>0.50486111111111109</v>
      </c>
      <c r="Q17" s="41">
        <f t="shared" si="3"/>
        <v>0.50486111111111109</v>
      </c>
      <c r="R17" s="41">
        <v>0.5180555555555556</v>
      </c>
      <c r="S17" s="41">
        <f t="shared" si="4"/>
        <v>0.5180555555555556</v>
      </c>
      <c r="T17" s="126">
        <v>0.54791666666666672</v>
      </c>
      <c r="U17" s="72">
        <f t="shared" si="5"/>
        <v>0.54791666666666672</v>
      </c>
      <c r="V17" s="541">
        <v>80</v>
      </c>
      <c r="W17" s="110"/>
    </row>
    <row r="18" spans="1:23" ht="21" customHeight="1" x14ac:dyDescent="0.25">
      <c r="A18" s="586" t="s">
        <v>80</v>
      </c>
      <c r="B18" s="587"/>
      <c r="C18" s="97" t="s">
        <v>5692</v>
      </c>
      <c r="D18" s="50">
        <v>41382087</v>
      </c>
      <c r="E18" s="50" t="s">
        <v>17</v>
      </c>
      <c r="F18" s="79" t="s">
        <v>1156</v>
      </c>
      <c r="G18" s="50"/>
      <c r="H18" s="182"/>
      <c r="I18" s="50" t="s">
        <v>1439</v>
      </c>
      <c r="J18" s="55">
        <v>0.36666666666666659</v>
      </c>
      <c r="K18" s="41">
        <f t="shared" si="0"/>
        <v>0.36666666666666659</v>
      </c>
      <c r="L18" s="70">
        <v>0.42499999999999999</v>
      </c>
      <c r="M18" s="41">
        <f t="shared" si="1"/>
        <v>0.42499999999999999</v>
      </c>
      <c r="N18" s="70">
        <v>0.43194444444444452</v>
      </c>
      <c r="O18" s="41">
        <f t="shared" si="2"/>
        <v>0.43194444444444452</v>
      </c>
      <c r="P18" s="71">
        <v>0.52430555555555558</v>
      </c>
      <c r="Q18" s="41">
        <f t="shared" si="3"/>
        <v>0.52430555555555558</v>
      </c>
      <c r="R18" s="41">
        <v>0.53611111111111109</v>
      </c>
      <c r="S18" s="41">
        <f t="shared" si="4"/>
        <v>0.53611111111111109</v>
      </c>
      <c r="T18" s="126">
        <v>0.55694444444444446</v>
      </c>
      <c r="U18" s="72">
        <f t="shared" si="5"/>
        <v>0.55694444444444446</v>
      </c>
      <c r="V18" s="541">
        <v>80</v>
      </c>
      <c r="W18" s="110"/>
    </row>
    <row r="19" spans="1:23" ht="21" customHeight="1" x14ac:dyDescent="0.25">
      <c r="A19" s="586" t="s">
        <v>82</v>
      </c>
      <c r="B19" s="587"/>
      <c r="C19" s="97" t="s">
        <v>5693</v>
      </c>
      <c r="D19" s="50">
        <v>25756877</v>
      </c>
      <c r="E19" s="50" t="s">
        <v>271</v>
      </c>
      <c r="F19" s="79" t="s">
        <v>1153</v>
      </c>
      <c r="G19" s="242" t="s">
        <v>5615</v>
      </c>
      <c r="H19" s="182"/>
      <c r="I19" s="50" t="s">
        <v>1632</v>
      </c>
      <c r="J19" s="55">
        <v>0.37013888888888891</v>
      </c>
      <c r="K19" s="41">
        <f t="shared" si="0"/>
        <v>0.37013888888888891</v>
      </c>
      <c r="L19" s="70">
        <v>0.43055555555555558</v>
      </c>
      <c r="M19" s="41">
        <f t="shared" si="1"/>
        <v>0.43055555555555558</v>
      </c>
      <c r="N19" s="70">
        <v>0.43611111111111112</v>
      </c>
      <c r="O19" s="41">
        <f t="shared" si="2"/>
        <v>0.43611111111111112</v>
      </c>
      <c r="P19" s="71">
        <v>0.51875000000000004</v>
      </c>
      <c r="Q19" s="41">
        <f t="shared" si="3"/>
        <v>0.51875000000000004</v>
      </c>
      <c r="R19" s="41">
        <v>0.53125</v>
      </c>
      <c r="S19" s="41">
        <f t="shared" si="4"/>
        <v>0.53125</v>
      </c>
      <c r="T19" s="126">
        <v>0.55972222222222223</v>
      </c>
      <c r="U19" s="72">
        <f t="shared" si="5"/>
        <v>0.55972222222222223</v>
      </c>
      <c r="V19" s="541">
        <v>90</v>
      </c>
      <c r="W19" s="110"/>
    </row>
    <row r="20" spans="1:23" s="4" customFormat="1" ht="21" customHeight="1" x14ac:dyDescent="0.25">
      <c r="A20" s="586" t="s">
        <v>87</v>
      </c>
      <c r="B20" s="587"/>
      <c r="C20" s="97" t="s">
        <v>5694</v>
      </c>
      <c r="D20" s="50">
        <v>73459344</v>
      </c>
      <c r="E20" s="529" t="s">
        <v>138</v>
      </c>
      <c r="F20" s="79" t="s">
        <v>1153</v>
      </c>
      <c r="G20" s="50"/>
      <c r="H20" s="182"/>
      <c r="I20" s="50" t="s">
        <v>4688</v>
      </c>
      <c r="J20" s="55">
        <v>0.37430555555555561</v>
      </c>
      <c r="K20" s="41">
        <f t="shared" si="0"/>
        <v>0.37430555555555561</v>
      </c>
      <c r="L20" s="70">
        <v>0.43541666666666667</v>
      </c>
      <c r="M20" s="41">
        <f t="shared" si="1"/>
        <v>0.43541666666666667</v>
      </c>
      <c r="N20" s="70">
        <v>0.44166666666666671</v>
      </c>
      <c r="O20" s="41">
        <f t="shared" si="2"/>
        <v>0.44166666666666671</v>
      </c>
      <c r="P20" s="71">
        <v>0.48680555555555549</v>
      </c>
      <c r="Q20" s="41">
        <f t="shared" si="3"/>
        <v>0.48680555555555549</v>
      </c>
      <c r="R20" s="41">
        <v>0.50069444444444444</v>
      </c>
      <c r="S20" s="41">
        <f t="shared" si="4"/>
        <v>0.50069444444444444</v>
      </c>
      <c r="T20" s="126">
        <v>0.56874999999999998</v>
      </c>
      <c r="U20" s="72">
        <f t="shared" si="5"/>
        <v>0.56874999999999998</v>
      </c>
      <c r="V20" s="541">
        <v>80</v>
      </c>
      <c r="W20" s="110"/>
    </row>
    <row r="21" spans="1:23" ht="21" customHeight="1" x14ac:dyDescent="0.25">
      <c r="A21" s="586" t="s">
        <v>91</v>
      </c>
      <c r="B21" s="587"/>
      <c r="C21" s="97" t="s">
        <v>5695</v>
      </c>
      <c r="D21" s="50">
        <v>70918974</v>
      </c>
      <c r="E21" s="201" t="s">
        <v>45</v>
      </c>
      <c r="F21" s="79" t="s">
        <v>1153</v>
      </c>
      <c r="G21" s="105"/>
      <c r="H21" s="105"/>
      <c r="I21" s="105" t="s">
        <v>4464</v>
      </c>
      <c r="J21" s="55">
        <v>0.38472222222222219</v>
      </c>
      <c r="K21" s="41">
        <f t="shared" si="0"/>
        <v>0.38472222222222219</v>
      </c>
      <c r="L21" s="70">
        <v>0.43958333333333333</v>
      </c>
      <c r="M21" s="41">
        <f t="shared" si="1"/>
        <v>0.43958333333333333</v>
      </c>
      <c r="N21" s="70">
        <v>0.44513888888888892</v>
      </c>
      <c r="O21" s="41">
        <f t="shared" si="2"/>
        <v>0.44513888888888892</v>
      </c>
      <c r="P21" s="71">
        <v>0.53194444444444444</v>
      </c>
      <c r="Q21" s="41">
        <f t="shared" si="3"/>
        <v>0.53194444444444444</v>
      </c>
      <c r="R21" s="41">
        <v>0.54513888888888884</v>
      </c>
      <c r="S21" s="41">
        <f t="shared" si="4"/>
        <v>0.54513888888888884</v>
      </c>
      <c r="T21" s="126">
        <v>0.5708333333333333</v>
      </c>
      <c r="U21" s="72">
        <f t="shared" si="5"/>
        <v>0.5708333333333333</v>
      </c>
      <c r="V21" s="541">
        <v>80</v>
      </c>
      <c r="W21" s="110"/>
    </row>
    <row r="22" spans="1:23" ht="21" customHeight="1" x14ac:dyDescent="0.25">
      <c r="A22" s="586" t="s">
        <v>96</v>
      </c>
      <c r="B22" s="587"/>
      <c r="C22" s="97" t="s">
        <v>5696</v>
      </c>
      <c r="D22" s="50">
        <v>72718972</v>
      </c>
      <c r="E22" s="50" t="s">
        <v>271</v>
      </c>
      <c r="F22" s="79" t="s">
        <v>1153</v>
      </c>
      <c r="G22" s="83"/>
      <c r="H22" s="167"/>
      <c r="I22" s="83" t="s">
        <v>5599</v>
      </c>
      <c r="J22" s="55">
        <v>0.38680555555555562</v>
      </c>
      <c r="K22" s="41">
        <f t="shared" si="0"/>
        <v>0.38680555555555562</v>
      </c>
      <c r="L22" s="70">
        <v>0.44374999999999998</v>
      </c>
      <c r="M22" s="41">
        <f t="shared" si="1"/>
        <v>0.44374999999999998</v>
      </c>
      <c r="N22" s="70">
        <v>0.44861111111111113</v>
      </c>
      <c r="O22" s="41">
        <f t="shared" si="2"/>
        <v>0.44861111111111113</v>
      </c>
      <c r="P22" s="71">
        <v>0.52430555555555558</v>
      </c>
      <c r="Q22" s="41">
        <f t="shared" si="3"/>
        <v>0.52430555555555558</v>
      </c>
      <c r="R22" s="41">
        <v>0.55069444444444449</v>
      </c>
      <c r="S22" s="41">
        <f t="shared" si="4"/>
        <v>0.55069444444444449</v>
      </c>
      <c r="T22" s="126">
        <v>0.57986111111111116</v>
      </c>
      <c r="U22" s="72">
        <f t="shared" si="5"/>
        <v>0.57986111111111116</v>
      </c>
      <c r="V22" s="541">
        <v>80</v>
      </c>
      <c r="W22" s="110"/>
    </row>
    <row r="23" spans="1:23" ht="21" customHeight="1" x14ac:dyDescent="0.25">
      <c r="A23" s="586" t="s">
        <v>98</v>
      </c>
      <c r="B23" s="587"/>
      <c r="C23" s="97" t="s">
        <v>5697</v>
      </c>
      <c r="D23" s="50">
        <v>25857515</v>
      </c>
      <c r="E23" s="50" t="s">
        <v>271</v>
      </c>
      <c r="F23" s="79" t="s">
        <v>1156</v>
      </c>
      <c r="G23" s="50"/>
      <c r="H23" s="182"/>
      <c r="I23" s="50" t="s">
        <v>1238</v>
      </c>
      <c r="J23" s="55">
        <v>0.3888888888888889</v>
      </c>
      <c r="K23" s="41">
        <f t="shared" si="0"/>
        <v>0.3888888888888889</v>
      </c>
      <c r="L23" s="70">
        <v>0.44861111111111113</v>
      </c>
      <c r="M23" s="41">
        <f t="shared" si="1"/>
        <v>0.44861111111111113</v>
      </c>
      <c r="N23" s="70">
        <v>0.45277777777777778</v>
      </c>
      <c r="O23" s="41">
        <f t="shared" si="2"/>
        <v>0.45277777777777778</v>
      </c>
      <c r="P23" s="71">
        <v>0.54583333333333328</v>
      </c>
      <c r="Q23" s="41">
        <f t="shared" si="3"/>
        <v>0.54583333333333328</v>
      </c>
      <c r="R23" s="41">
        <v>0.55833333333333335</v>
      </c>
      <c r="S23" s="41">
        <f t="shared" si="4"/>
        <v>0.55833333333333335</v>
      </c>
      <c r="T23" s="126">
        <v>0.58263888888888893</v>
      </c>
      <c r="U23" s="72">
        <f t="shared" si="5"/>
        <v>0.58263888888888893</v>
      </c>
      <c r="V23" s="541">
        <v>80</v>
      </c>
      <c r="W23" s="110"/>
    </row>
    <row r="24" spans="1:23" ht="21" customHeight="1" x14ac:dyDescent="0.25">
      <c r="A24" s="600"/>
      <c r="B24" s="587"/>
      <c r="C24" s="104" t="s">
        <v>5633</v>
      </c>
      <c r="D24" s="88">
        <v>44821220</v>
      </c>
      <c r="E24" s="88" t="s">
        <v>1671</v>
      </c>
      <c r="F24" s="80" t="s">
        <v>1153</v>
      </c>
      <c r="G24" s="88" t="s">
        <v>5372</v>
      </c>
      <c r="H24" s="88"/>
      <c r="I24" s="88" t="s">
        <v>4464</v>
      </c>
      <c r="J24" s="161">
        <v>0.39513888888888887</v>
      </c>
      <c r="K24" s="15">
        <f t="shared" si="0"/>
        <v>0.39513888888888887</v>
      </c>
      <c r="L24" s="16">
        <v>0.45347222222222222</v>
      </c>
      <c r="M24" s="15">
        <f t="shared" si="1"/>
        <v>0.45347222222222222</v>
      </c>
      <c r="N24" s="16">
        <v>0.45902777777777781</v>
      </c>
      <c r="O24" s="15">
        <f t="shared" si="2"/>
        <v>0.45902777777777781</v>
      </c>
      <c r="P24" s="17" t="s">
        <v>5698</v>
      </c>
      <c r="Q24" s="15" t="e">
        <f t="shared" si="3"/>
        <v>#VALUE!</v>
      </c>
      <c r="R24" s="15"/>
      <c r="S24" s="15">
        <f t="shared" si="4"/>
        <v>0</v>
      </c>
      <c r="T24" s="127"/>
      <c r="U24" s="15">
        <f t="shared" si="5"/>
        <v>0</v>
      </c>
      <c r="V24" s="541">
        <v>80</v>
      </c>
      <c r="W24" s="110"/>
    </row>
    <row r="25" spans="1:23" s="4" customFormat="1" ht="21" customHeight="1" x14ac:dyDescent="0.25">
      <c r="A25" s="586" t="s">
        <v>102</v>
      </c>
      <c r="B25" s="587"/>
      <c r="C25" s="97" t="s">
        <v>5699</v>
      </c>
      <c r="D25" s="50">
        <v>41869170</v>
      </c>
      <c r="E25" s="201" t="s">
        <v>45</v>
      </c>
      <c r="F25" s="79" t="s">
        <v>1156</v>
      </c>
      <c r="G25" s="83"/>
      <c r="H25" s="167"/>
      <c r="I25" s="83" t="s">
        <v>5599</v>
      </c>
      <c r="J25" s="55">
        <v>0.40555555555555561</v>
      </c>
      <c r="K25" s="41">
        <f t="shared" si="0"/>
        <v>0.40555555555555561</v>
      </c>
      <c r="L25" s="70">
        <v>0.45902777777777781</v>
      </c>
      <c r="M25" s="41">
        <f t="shared" si="1"/>
        <v>0.45902777777777781</v>
      </c>
      <c r="N25" s="70">
        <v>0.46458333333333329</v>
      </c>
      <c r="O25" s="41">
        <f t="shared" si="2"/>
        <v>0.46458333333333329</v>
      </c>
      <c r="P25" s="71">
        <v>0.55833333333333335</v>
      </c>
      <c r="Q25" s="41">
        <f t="shared" si="3"/>
        <v>0.55833333333333335</v>
      </c>
      <c r="R25" s="41">
        <v>0.5708333333333333</v>
      </c>
      <c r="S25" s="41">
        <f t="shared" si="4"/>
        <v>0.5708333333333333</v>
      </c>
      <c r="T25" s="126">
        <v>0.59444444444444444</v>
      </c>
      <c r="U25" s="126">
        <f t="shared" si="5"/>
        <v>0.59444444444444444</v>
      </c>
      <c r="V25" s="541">
        <v>80</v>
      </c>
      <c r="W25" s="110"/>
    </row>
    <row r="26" spans="1:23" s="46" customFormat="1" ht="21" customHeight="1" x14ac:dyDescent="0.25">
      <c r="A26" s="586" t="s">
        <v>106</v>
      </c>
      <c r="B26" s="587"/>
      <c r="C26" s="97" t="s">
        <v>5700</v>
      </c>
      <c r="D26" s="50">
        <v>41194562</v>
      </c>
      <c r="E26" s="201" t="s">
        <v>45</v>
      </c>
      <c r="F26" s="79" t="s">
        <v>1156</v>
      </c>
      <c r="G26" s="83"/>
      <c r="H26" s="167"/>
      <c r="I26" s="83" t="s">
        <v>5599</v>
      </c>
      <c r="J26" s="55">
        <v>0.41249999999999998</v>
      </c>
      <c r="K26" s="41">
        <f t="shared" si="0"/>
        <v>0.41249999999999998</v>
      </c>
      <c r="L26" s="70">
        <v>0.46388888888888891</v>
      </c>
      <c r="M26" s="41">
        <f t="shared" si="1"/>
        <v>0.46388888888888891</v>
      </c>
      <c r="N26" s="70">
        <v>0.46736111111111112</v>
      </c>
      <c r="O26" s="41">
        <f t="shared" si="2"/>
        <v>0.46736111111111112</v>
      </c>
      <c r="P26" s="71">
        <v>0.55138888888888893</v>
      </c>
      <c r="Q26" s="41">
        <f t="shared" si="3"/>
        <v>0.55138888888888893</v>
      </c>
      <c r="R26" s="41">
        <v>0.56458333333333333</v>
      </c>
      <c r="S26" s="41">
        <f t="shared" si="4"/>
        <v>0.56458333333333333</v>
      </c>
      <c r="T26" s="126">
        <v>0.59444444444444444</v>
      </c>
      <c r="U26" s="126">
        <f t="shared" si="5"/>
        <v>0.59444444444444444</v>
      </c>
      <c r="V26" s="541">
        <v>80</v>
      </c>
      <c r="W26" s="110"/>
    </row>
    <row r="27" spans="1:23" ht="21" customHeight="1" x14ac:dyDescent="0.25">
      <c r="A27" s="586" t="s">
        <v>110</v>
      </c>
      <c r="B27" s="587"/>
      <c r="C27" s="567" t="s">
        <v>5701</v>
      </c>
      <c r="D27" s="50">
        <v>72578271</v>
      </c>
      <c r="E27" s="50" t="s">
        <v>271</v>
      </c>
      <c r="F27" s="79" t="s">
        <v>1153</v>
      </c>
      <c r="G27" s="242" t="s">
        <v>5702</v>
      </c>
      <c r="H27" s="182"/>
      <c r="I27" s="50" t="s">
        <v>5421</v>
      </c>
      <c r="J27" s="55">
        <v>0.4152777777777778</v>
      </c>
      <c r="K27" s="41">
        <f t="shared" si="0"/>
        <v>0.4152777777777778</v>
      </c>
      <c r="L27" s="70">
        <v>0.46805555555555561</v>
      </c>
      <c r="M27" s="41">
        <f t="shared" si="1"/>
        <v>0.46805555555555561</v>
      </c>
      <c r="N27" s="70">
        <v>0.47222222222222221</v>
      </c>
      <c r="O27" s="41">
        <f t="shared" si="2"/>
        <v>0.47222222222222221</v>
      </c>
      <c r="P27" s="71">
        <v>0.57013888888888886</v>
      </c>
      <c r="Q27" s="41">
        <f t="shared" si="3"/>
        <v>0.57013888888888886</v>
      </c>
      <c r="R27" s="41">
        <v>0.58333333333333337</v>
      </c>
      <c r="S27" s="41">
        <f t="shared" si="4"/>
        <v>0.58333333333333337</v>
      </c>
      <c r="T27" s="126">
        <v>0.60624999999999996</v>
      </c>
      <c r="U27" s="126">
        <f t="shared" si="5"/>
        <v>0.60624999999999996</v>
      </c>
      <c r="V27" s="541">
        <v>80</v>
      </c>
      <c r="W27" s="110">
        <v>30</v>
      </c>
    </row>
    <row r="28" spans="1:23" ht="21" customHeight="1" x14ac:dyDescent="0.25">
      <c r="A28" s="586" t="s">
        <v>114</v>
      </c>
      <c r="B28" s="587"/>
      <c r="C28" s="97" t="s">
        <v>5703</v>
      </c>
      <c r="D28" s="50">
        <v>72372927</v>
      </c>
      <c r="E28" s="50" t="s">
        <v>17</v>
      </c>
      <c r="F28" s="79" t="s">
        <v>1156</v>
      </c>
      <c r="G28" s="105"/>
      <c r="H28" s="105"/>
      <c r="I28" s="105" t="s">
        <v>4464</v>
      </c>
      <c r="J28" s="55">
        <v>0.41736111111111113</v>
      </c>
      <c r="K28" s="41">
        <f t="shared" si="0"/>
        <v>0.41736111111111113</v>
      </c>
      <c r="L28" s="70">
        <v>0.47222222222222221</v>
      </c>
      <c r="M28" s="41">
        <f t="shared" si="1"/>
        <v>0.47222222222222221</v>
      </c>
      <c r="N28" s="70">
        <v>0.47708333333333341</v>
      </c>
      <c r="O28" s="41">
        <f t="shared" si="2"/>
        <v>0.47708333333333341</v>
      </c>
      <c r="P28" s="71">
        <v>0.56458333333333333</v>
      </c>
      <c r="Q28" s="41">
        <f t="shared" si="3"/>
        <v>0.56458333333333333</v>
      </c>
      <c r="R28" s="41">
        <v>0.57708333333333328</v>
      </c>
      <c r="S28" s="41">
        <f t="shared" si="4"/>
        <v>0.57708333333333328</v>
      </c>
      <c r="T28" s="126">
        <v>0.61111111111111116</v>
      </c>
      <c r="U28" s="126">
        <f t="shared" si="5"/>
        <v>0.61111111111111116</v>
      </c>
      <c r="V28" s="541">
        <v>80</v>
      </c>
      <c r="W28" s="110"/>
    </row>
    <row r="29" spans="1:23" ht="21" customHeight="1" x14ac:dyDescent="0.25">
      <c r="A29" s="586" t="s">
        <v>118</v>
      </c>
      <c r="B29" s="587"/>
      <c r="C29" s="97" t="s">
        <v>5704</v>
      </c>
      <c r="D29" s="50">
        <v>48503339</v>
      </c>
      <c r="E29" s="201" t="s">
        <v>521</v>
      </c>
      <c r="F29" s="79" t="s">
        <v>1156</v>
      </c>
      <c r="G29" s="284"/>
      <c r="H29" s="462"/>
      <c r="I29" s="284" t="s">
        <v>4688</v>
      </c>
      <c r="J29" s="55">
        <v>0.41944444444444451</v>
      </c>
      <c r="K29" s="41">
        <f t="shared" si="0"/>
        <v>0.41944444444444451</v>
      </c>
      <c r="L29" s="70">
        <v>0.47638888888888892</v>
      </c>
      <c r="M29" s="41">
        <f t="shared" si="1"/>
        <v>0.47638888888888892</v>
      </c>
      <c r="N29" s="70">
        <v>0.48125000000000001</v>
      </c>
      <c r="O29" s="41">
        <f t="shared" si="2"/>
        <v>0.48125000000000001</v>
      </c>
      <c r="P29" s="71">
        <v>0.58194444444444449</v>
      </c>
      <c r="Q29" s="41">
        <f t="shared" si="3"/>
        <v>0.58194444444444449</v>
      </c>
      <c r="R29" s="41">
        <v>0.59652777777777777</v>
      </c>
      <c r="S29" s="41">
        <f t="shared" si="4"/>
        <v>0.59652777777777777</v>
      </c>
      <c r="T29" s="126">
        <v>0.61736111111111114</v>
      </c>
      <c r="U29" s="72">
        <f t="shared" si="5"/>
        <v>0.61736111111111114</v>
      </c>
      <c r="V29" s="541">
        <v>80</v>
      </c>
      <c r="W29" s="110"/>
    </row>
    <row r="30" spans="1:23" s="4" customFormat="1" ht="21" customHeight="1" x14ac:dyDescent="0.25">
      <c r="A30" s="586" t="s">
        <v>126</v>
      </c>
      <c r="B30" s="587"/>
      <c r="C30" s="97" t="s">
        <v>5705</v>
      </c>
      <c r="D30" s="50">
        <v>47888375</v>
      </c>
      <c r="E30" s="50" t="s">
        <v>17</v>
      </c>
      <c r="F30" s="79" t="s">
        <v>1153</v>
      </c>
      <c r="G30" s="105"/>
      <c r="H30" s="105"/>
      <c r="I30" s="105" t="s">
        <v>4464</v>
      </c>
      <c r="J30" s="55">
        <v>0.42083333333333328</v>
      </c>
      <c r="K30" s="41">
        <f t="shared" si="0"/>
        <v>0.42083333333333328</v>
      </c>
      <c r="L30" s="70">
        <v>0.48055555555555562</v>
      </c>
      <c r="M30" s="41">
        <f t="shared" si="1"/>
        <v>0.48055555555555562</v>
      </c>
      <c r="N30" s="70">
        <v>0.4861111111111111</v>
      </c>
      <c r="O30" s="41">
        <f t="shared" si="2"/>
        <v>0.4861111111111111</v>
      </c>
      <c r="P30" s="71">
        <v>0.57777777777777772</v>
      </c>
      <c r="Q30" s="41">
        <f t="shared" si="3"/>
        <v>0.57777777777777772</v>
      </c>
      <c r="R30" s="41">
        <v>0.59097222222222223</v>
      </c>
      <c r="S30" s="41">
        <f t="shared" si="4"/>
        <v>0.59097222222222223</v>
      </c>
      <c r="T30" s="126">
        <v>0.62361111111111112</v>
      </c>
      <c r="U30" s="72">
        <f t="shared" si="5"/>
        <v>0.62361111111111112</v>
      </c>
      <c r="V30" s="541">
        <v>80</v>
      </c>
      <c r="W30" s="110"/>
    </row>
    <row r="31" spans="1:23" s="46" customFormat="1" ht="21" customHeight="1" x14ac:dyDescent="0.25">
      <c r="A31" s="586" t="s">
        <v>130</v>
      </c>
      <c r="B31" s="587"/>
      <c r="C31" s="97" t="s">
        <v>5706</v>
      </c>
      <c r="D31" s="50">
        <v>72152506</v>
      </c>
      <c r="E31" s="529" t="s">
        <v>138</v>
      </c>
      <c r="F31" s="79" t="s">
        <v>1153</v>
      </c>
      <c r="G31" s="105"/>
      <c r="H31" s="180"/>
      <c r="I31" s="105" t="s">
        <v>4464</v>
      </c>
      <c r="J31" s="55">
        <v>0.43333333333333329</v>
      </c>
      <c r="K31" s="41">
        <f t="shared" si="0"/>
        <v>0.43333333333333329</v>
      </c>
      <c r="L31" s="70">
        <v>0.4861111111111111</v>
      </c>
      <c r="M31" s="41">
        <f t="shared" si="1"/>
        <v>0.4861111111111111</v>
      </c>
      <c r="N31" s="70">
        <v>0.4909722222222222</v>
      </c>
      <c r="O31" s="41">
        <f t="shared" si="2"/>
        <v>0.4909722222222222</v>
      </c>
      <c r="P31" s="71">
        <v>0.59583333333333333</v>
      </c>
      <c r="Q31" s="41">
        <f t="shared" si="3"/>
        <v>0.59583333333333333</v>
      </c>
      <c r="R31" s="41">
        <v>0.60902777777777772</v>
      </c>
      <c r="S31" s="41">
        <f t="shared" si="4"/>
        <v>0.60902777777777772</v>
      </c>
      <c r="T31" s="126">
        <v>0.62916666666666665</v>
      </c>
      <c r="U31" s="72">
        <f t="shared" si="5"/>
        <v>0.62916666666666665</v>
      </c>
      <c r="V31" s="541">
        <v>80</v>
      </c>
      <c r="W31" s="110"/>
    </row>
    <row r="32" spans="1:23" ht="21" customHeight="1" x14ac:dyDescent="0.25">
      <c r="A32" s="586" t="s">
        <v>237</v>
      </c>
      <c r="B32" s="587"/>
      <c r="C32" s="97" t="s">
        <v>5707</v>
      </c>
      <c r="D32" s="50">
        <v>77632591</v>
      </c>
      <c r="E32" s="50" t="s">
        <v>17</v>
      </c>
      <c r="F32" s="79" t="s">
        <v>1156</v>
      </c>
      <c r="G32" s="83"/>
      <c r="H32" s="167"/>
      <c r="I32" s="83" t="s">
        <v>5599</v>
      </c>
      <c r="J32" s="55">
        <v>0.43958333333333333</v>
      </c>
      <c r="K32" s="41">
        <f t="shared" si="0"/>
        <v>0.43958333333333333</v>
      </c>
      <c r="L32" s="70">
        <v>0.4909722222222222</v>
      </c>
      <c r="M32" s="41">
        <f t="shared" si="1"/>
        <v>0.4909722222222222</v>
      </c>
      <c r="N32" s="70">
        <v>0.49652777777777779</v>
      </c>
      <c r="O32" s="41">
        <f t="shared" si="2"/>
        <v>0.49652777777777779</v>
      </c>
      <c r="P32" s="71">
        <v>0.59166666666666667</v>
      </c>
      <c r="Q32" s="41">
        <f t="shared" si="3"/>
        <v>0.59166666666666667</v>
      </c>
      <c r="R32" s="41">
        <v>0.60486111111111107</v>
      </c>
      <c r="S32" s="41">
        <f t="shared" si="4"/>
        <v>0.60486111111111107</v>
      </c>
      <c r="T32" s="126">
        <v>0.63194444444444442</v>
      </c>
      <c r="U32" s="72">
        <f t="shared" si="5"/>
        <v>0.63194444444444442</v>
      </c>
      <c r="V32" s="541">
        <v>80</v>
      </c>
      <c r="W32" s="110"/>
    </row>
    <row r="33" spans="1:23" ht="21" customHeight="1" x14ac:dyDescent="0.25">
      <c r="A33" s="586" t="s">
        <v>136</v>
      </c>
      <c r="B33" s="587"/>
      <c r="C33" s="97" t="s">
        <v>5708</v>
      </c>
      <c r="D33" s="50">
        <v>70252440</v>
      </c>
      <c r="E33" s="50" t="s">
        <v>271</v>
      </c>
      <c r="F33" s="79" t="s">
        <v>1156</v>
      </c>
      <c r="G33" s="105" t="s">
        <v>5709</v>
      </c>
      <c r="H33" s="182"/>
      <c r="I33" s="50" t="s">
        <v>1115</v>
      </c>
      <c r="J33" s="55">
        <v>0.44166666666666671</v>
      </c>
      <c r="K33" s="41">
        <f t="shared" si="0"/>
        <v>0.44166666666666671</v>
      </c>
      <c r="L33" s="70">
        <v>0.49652777777777779</v>
      </c>
      <c r="M33" s="70">
        <f t="shared" si="1"/>
        <v>0.49652777777777779</v>
      </c>
      <c r="N33" s="70">
        <v>0.50416666666666665</v>
      </c>
      <c r="O33" s="70">
        <f t="shared" si="2"/>
        <v>0.50416666666666665</v>
      </c>
      <c r="P33" s="71">
        <v>0.60833333333333328</v>
      </c>
      <c r="Q33" s="41">
        <f t="shared" si="3"/>
        <v>0.60833333333333328</v>
      </c>
      <c r="R33" s="41">
        <v>0.62291666666666667</v>
      </c>
      <c r="S33" s="41">
        <f t="shared" si="4"/>
        <v>0.62291666666666667</v>
      </c>
      <c r="T33" s="126">
        <v>0.64027777777777772</v>
      </c>
      <c r="U33" s="72">
        <f t="shared" si="5"/>
        <v>0.64027777777777772</v>
      </c>
      <c r="V33" s="541">
        <v>90</v>
      </c>
      <c r="W33" s="110"/>
    </row>
    <row r="34" spans="1:23" ht="21" customHeight="1" x14ac:dyDescent="0.25">
      <c r="A34" s="586" t="s">
        <v>240</v>
      </c>
      <c r="B34" s="587"/>
      <c r="C34" s="97" t="s">
        <v>5710</v>
      </c>
      <c r="D34" s="50">
        <v>4175127</v>
      </c>
      <c r="E34" s="21" t="s">
        <v>2576</v>
      </c>
      <c r="F34" s="79" t="s">
        <v>1156</v>
      </c>
      <c r="G34" s="242" t="s">
        <v>5711</v>
      </c>
      <c r="H34" s="21" t="s">
        <v>108</v>
      </c>
      <c r="I34" s="96" t="s">
        <v>726</v>
      </c>
      <c r="J34" s="55">
        <v>0.45</v>
      </c>
      <c r="K34" s="41">
        <f t="shared" si="0"/>
        <v>0.45</v>
      </c>
      <c r="L34" s="70">
        <v>0.50347222222222221</v>
      </c>
      <c r="M34" s="70">
        <f t="shared" si="1"/>
        <v>0.50347222222222221</v>
      </c>
      <c r="N34" s="70">
        <v>0.50763888888888886</v>
      </c>
      <c r="O34" s="70">
        <f t="shared" si="2"/>
        <v>0.50763888888888886</v>
      </c>
      <c r="P34" s="70">
        <v>0.55138888888888893</v>
      </c>
      <c r="Q34" s="70">
        <f t="shared" si="3"/>
        <v>0.55138888888888893</v>
      </c>
      <c r="R34" s="70">
        <v>0.5625</v>
      </c>
      <c r="S34" s="70">
        <f t="shared" si="4"/>
        <v>0.5625</v>
      </c>
      <c r="T34" s="101">
        <v>0.57291666666666663</v>
      </c>
      <c r="U34" s="101">
        <f t="shared" si="5"/>
        <v>0.57291666666666663</v>
      </c>
      <c r="V34" s="541">
        <v>80</v>
      </c>
      <c r="W34" s="110"/>
    </row>
    <row r="35" spans="1:23" ht="21" customHeight="1" x14ac:dyDescent="0.25">
      <c r="A35" s="586" t="s">
        <v>454</v>
      </c>
      <c r="B35" s="587"/>
      <c r="C35" s="97" t="s">
        <v>5712</v>
      </c>
      <c r="D35" s="50">
        <v>25653208</v>
      </c>
      <c r="E35" s="21" t="s">
        <v>189</v>
      </c>
      <c r="F35" s="79" t="s">
        <v>1156</v>
      </c>
      <c r="G35" s="242" t="s">
        <v>5683</v>
      </c>
      <c r="H35" s="186"/>
      <c r="I35" s="186" t="s">
        <v>25</v>
      </c>
      <c r="J35" s="55">
        <v>0.45347222222222222</v>
      </c>
      <c r="K35" s="41">
        <f t="shared" si="0"/>
        <v>0.45347222222222222</v>
      </c>
      <c r="L35" s="70">
        <v>0.50416666666666665</v>
      </c>
      <c r="M35" s="41">
        <f t="shared" si="1"/>
        <v>0.50416666666666665</v>
      </c>
      <c r="N35" s="70">
        <v>0.5131944444444444</v>
      </c>
      <c r="O35" s="41">
        <f t="shared" si="2"/>
        <v>0.5131944444444444</v>
      </c>
      <c r="P35" s="71">
        <v>0.60555555555555551</v>
      </c>
      <c r="Q35" s="41">
        <f t="shared" si="3"/>
        <v>0.60555555555555551</v>
      </c>
      <c r="R35" s="41">
        <v>0.61805555555555558</v>
      </c>
      <c r="S35" s="41">
        <f t="shared" si="4"/>
        <v>0.61805555555555558</v>
      </c>
      <c r="T35" s="126">
        <v>0.63749999999999996</v>
      </c>
      <c r="U35" s="72">
        <f t="shared" si="5"/>
        <v>0.63749999999999996</v>
      </c>
      <c r="V35" s="541">
        <v>130</v>
      </c>
      <c r="W35" s="110"/>
    </row>
    <row r="36" spans="1:23" ht="21" customHeight="1" x14ac:dyDescent="0.25">
      <c r="A36" s="586" t="s">
        <v>244</v>
      </c>
      <c r="B36" s="587"/>
      <c r="C36" s="97" t="s">
        <v>5713</v>
      </c>
      <c r="D36" s="50">
        <v>74546208</v>
      </c>
      <c r="E36" s="50" t="s">
        <v>17</v>
      </c>
      <c r="F36" s="79" t="s">
        <v>1156</v>
      </c>
      <c r="G36" s="105"/>
      <c r="H36" s="180"/>
      <c r="I36" s="105" t="s">
        <v>4464</v>
      </c>
      <c r="J36" s="55">
        <v>0.46111111111111108</v>
      </c>
      <c r="K36" s="41">
        <f t="shared" si="0"/>
        <v>0.46111111111111108</v>
      </c>
      <c r="L36" s="70">
        <v>0.50763888888888886</v>
      </c>
      <c r="M36" s="70">
        <f t="shared" si="1"/>
        <v>0.50763888888888886</v>
      </c>
      <c r="N36" s="70">
        <v>0.51666666666666672</v>
      </c>
      <c r="O36" s="70">
        <f t="shared" si="2"/>
        <v>0.51666666666666672</v>
      </c>
      <c r="P36" s="71">
        <v>0.62013888888888891</v>
      </c>
      <c r="Q36" s="41">
        <f t="shared" si="3"/>
        <v>0.62013888888888891</v>
      </c>
      <c r="R36" s="41">
        <v>0.63472222222222219</v>
      </c>
      <c r="S36" s="41">
        <f t="shared" si="4"/>
        <v>0.63472222222222219</v>
      </c>
      <c r="T36" s="126">
        <v>0.64652777777777781</v>
      </c>
      <c r="U36" s="126">
        <f t="shared" si="5"/>
        <v>0.64652777777777781</v>
      </c>
      <c r="V36" s="541">
        <v>80</v>
      </c>
      <c r="W36" s="110"/>
    </row>
    <row r="37" spans="1:23" s="46" customFormat="1" ht="21" customHeight="1" x14ac:dyDescent="0.25">
      <c r="A37" s="586" t="s">
        <v>245</v>
      </c>
      <c r="B37" s="587"/>
      <c r="C37" s="292" t="s">
        <v>5714</v>
      </c>
      <c r="D37" s="50">
        <v>75467971</v>
      </c>
      <c r="E37" s="529" t="s">
        <v>138</v>
      </c>
      <c r="F37" s="79" t="s">
        <v>1153</v>
      </c>
      <c r="G37" s="242" t="s">
        <v>5544</v>
      </c>
      <c r="H37" s="284"/>
      <c r="I37" s="284" t="s">
        <v>4688</v>
      </c>
      <c r="J37" s="55">
        <v>0.46458333333333329</v>
      </c>
      <c r="K37" s="41">
        <f t="shared" si="0"/>
        <v>0.46458333333333329</v>
      </c>
      <c r="L37" s="70">
        <v>0.50972222222222219</v>
      </c>
      <c r="M37" s="70">
        <f t="shared" si="1"/>
        <v>0.50972222222222219</v>
      </c>
      <c r="N37" s="70">
        <v>0.5180555555555556</v>
      </c>
      <c r="O37" s="70">
        <f t="shared" si="2"/>
        <v>0.5180555555555556</v>
      </c>
      <c r="P37" s="71">
        <v>0.62083333333333335</v>
      </c>
      <c r="Q37" s="41">
        <f t="shared" si="3"/>
        <v>0.62083333333333335</v>
      </c>
      <c r="R37" s="41">
        <v>0.63472222222222219</v>
      </c>
      <c r="S37" s="41">
        <f t="shared" si="4"/>
        <v>0.63472222222222219</v>
      </c>
      <c r="T37" s="126">
        <v>0.6479166666666667</v>
      </c>
      <c r="U37" s="72">
        <f t="shared" si="5"/>
        <v>0.6479166666666667</v>
      </c>
      <c r="V37" s="541">
        <v>80</v>
      </c>
      <c r="W37" s="110">
        <v>40</v>
      </c>
    </row>
    <row r="38" spans="1:23" ht="21" customHeight="1" x14ac:dyDescent="0.25">
      <c r="A38" s="586" t="s">
        <v>246</v>
      </c>
      <c r="B38" s="587"/>
      <c r="C38" s="97" t="s">
        <v>5715</v>
      </c>
      <c r="D38" s="50">
        <v>41338024</v>
      </c>
      <c r="E38" s="50" t="s">
        <v>17</v>
      </c>
      <c r="F38" s="79" t="s">
        <v>1156</v>
      </c>
      <c r="G38" s="105"/>
      <c r="H38" s="180"/>
      <c r="I38" s="105" t="s">
        <v>4464</v>
      </c>
      <c r="J38" s="55">
        <v>0.47222222222222221</v>
      </c>
      <c r="K38" s="41">
        <f t="shared" si="0"/>
        <v>0.47222222222222221</v>
      </c>
      <c r="L38" s="70">
        <v>0.51180555555555551</v>
      </c>
      <c r="M38" s="41">
        <f t="shared" si="1"/>
        <v>0.51180555555555551</v>
      </c>
      <c r="N38" s="70">
        <v>0.52013888888888893</v>
      </c>
      <c r="O38" s="41">
        <f t="shared" si="2"/>
        <v>0.52013888888888893</v>
      </c>
      <c r="P38" s="71">
        <v>0.63680555555555551</v>
      </c>
      <c r="Q38" s="41">
        <f t="shared" si="3"/>
        <v>0.63680555555555551</v>
      </c>
      <c r="R38" s="41">
        <v>0.64930555555555558</v>
      </c>
      <c r="S38" s="41">
        <f t="shared" si="4"/>
        <v>0.64930555555555558</v>
      </c>
      <c r="T38" s="126">
        <v>0.66041666666666665</v>
      </c>
      <c r="U38" s="72">
        <f t="shared" si="5"/>
        <v>0.66041666666666665</v>
      </c>
      <c r="V38" s="541">
        <v>80</v>
      </c>
      <c r="W38" s="110"/>
    </row>
    <row r="39" spans="1:23" ht="21" customHeight="1" x14ac:dyDescent="0.25">
      <c r="A39" s="589"/>
      <c r="B39" s="589"/>
    </row>
    <row r="40" spans="1:23" ht="21" customHeight="1" x14ac:dyDescent="0.25">
      <c r="A40" s="589"/>
      <c r="B40" s="589"/>
    </row>
    <row r="41" spans="1:23" ht="21" customHeight="1" x14ac:dyDescent="0.25">
      <c r="A41" s="589"/>
      <c r="B41" s="589"/>
    </row>
    <row r="42" spans="1:23" ht="21" customHeight="1" x14ac:dyDescent="0.25">
      <c r="A42" s="589"/>
      <c r="B42" s="589"/>
    </row>
    <row r="43" spans="1:23" ht="21" customHeight="1" x14ac:dyDescent="0.25">
      <c r="A43" s="589"/>
      <c r="B43" s="589"/>
    </row>
    <row r="44" spans="1:23" ht="21" customHeight="1" x14ac:dyDescent="0.25">
      <c r="A44" s="589"/>
      <c r="B44" s="589"/>
    </row>
    <row r="45" spans="1:23" ht="21" customHeight="1" x14ac:dyDescent="0.25">
      <c r="A45" s="589"/>
      <c r="B45" s="589"/>
    </row>
    <row r="46" spans="1:23" ht="21" customHeight="1" x14ac:dyDescent="0.25">
      <c r="A46" s="589"/>
      <c r="B46" s="589"/>
    </row>
    <row r="47" spans="1:23" ht="21" customHeight="1" x14ac:dyDescent="0.25">
      <c r="A47" s="589"/>
      <c r="B47" s="589"/>
    </row>
    <row r="48" spans="1:23" ht="21" customHeight="1" x14ac:dyDescent="0.25">
      <c r="A48" s="589"/>
      <c r="B48" s="589"/>
    </row>
    <row r="49" spans="1:2" ht="21" customHeight="1" x14ac:dyDescent="0.25">
      <c r="A49" s="589"/>
      <c r="B49" s="589"/>
    </row>
    <row r="50" spans="1:2" ht="21" customHeight="1" x14ac:dyDescent="0.25">
      <c r="A50" s="589"/>
      <c r="B50" s="589"/>
    </row>
    <row r="51" spans="1:2" ht="21" customHeight="1" x14ac:dyDescent="0.25">
      <c r="A51" s="589"/>
      <c r="B51" s="589"/>
    </row>
    <row r="52" spans="1:2" ht="21" customHeight="1" x14ac:dyDescent="0.25">
      <c r="A52" s="589"/>
      <c r="B52" s="589"/>
    </row>
    <row r="53" spans="1:2" ht="21" customHeight="1" x14ac:dyDescent="0.25">
      <c r="A53" s="589"/>
      <c r="B53" s="589"/>
    </row>
    <row r="54" spans="1:2" ht="21" customHeight="1" x14ac:dyDescent="0.25">
      <c r="A54" s="589"/>
      <c r="B54" s="589"/>
    </row>
    <row r="55" spans="1:2" ht="21" customHeight="1" x14ac:dyDescent="0.25">
      <c r="A55" s="589"/>
      <c r="B55" s="589"/>
    </row>
    <row r="56" spans="1:2" ht="21" customHeight="1" x14ac:dyDescent="0.25">
      <c r="A56" s="589"/>
      <c r="B56" s="589"/>
    </row>
    <row r="57" spans="1:2" ht="21" customHeight="1" x14ac:dyDescent="0.25">
      <c r="A57" s="589"/>
      <c r="B57" s="589"/>
    </row>
    <row r="58" spans="1:2" ht="21" customHeight="1" x14ac:dyDescent="0.25">
      <c r="A58" s="589"/>
      <c r="B58" s="589"/>
    </row>
    <row r="59" spans="1:2" ht="21" customHeight="1" x14ac:dyDescent="0.25">
      <c r="A59" s="589"/>
      <c r="B59" s="589"/>
    </row>
    <row r="60" spans="1:2" ht="21" customHeight="1" x14ac:dyDescent="0.25">
      <c r="A60" s="589"/>
      <c r="B60" s="589"/>
    </row>
    <row r="61" spans="1:2" ht="21" customHeight="1" x14ac:dyDescent="0.25">
      <c r="A61" s="589"/>
      <c r="B61" s="589"/>
    </row>
    <row r="62" spans="1:2" ht="21" customHeight="1" x14ac:dyDescent="0.25">
      <c r="A62" s="589"/>
      <c r="B62" s="589"/>
    </row>
    <row r="63" spans="1:2" ht="21" customHeight="1" x14ac:dyDescent="0.25">
      <c r="A63" s="589"/>
      <c r="B63" s="589"/>
    </row>
    <row r="64" spans="1:2" ht="18" customHeight="1" x14ac:dyDescent="0.25"/>
    <row r="65" spans="2:8" ht="15.75" customHeight="1" x14ac:dyDescent="0.25">
      <c r="B65" t="s">
        <v>6768</v>
      </c>
      <c r="C65" t="s">
        <v>6769</v>
      </c>
      <c r="D65" t="s">
        <v>6770</v>
      </c>
      <c r="E65" t="s">
        <v>6771</v>
      </c>
      <c r="F65" t="s">
        <v>6772</v>
      </c>
      <c r="G65" t="s">
        <v>6773</v>
      </c>
      <c r="H65" t="s">
        <v>6774</v>
      </c>
    </row>
    <row r="66" spans="2:8" ht="18" customHeight="1" x14ac:dyDescent="0.25"/>
    <row r="67" spans="2:8" ht="18" customHeight="1" x14ac:dyDescent="0.25"/>
    <row r="68" spans="2:8" ht="18" customHeight="1" x14ac:dyDescent="0.25"/>
    <row r="69" spans="2:8" ht="18" customHeight="1" x14ac:dyDescent="0.25"/>
    <row r="70" spans="2:8" ht="18" customHeight="1" x14ac:dyDescent="0.25"/>
    <row r="71" spans="2:8" ht="18" customHeight="1" x14ac:dyDescent="0.25"/>
    <row r="72" spans="2:8" ht="18" customHeight="1" x14ac:dyDescent="0.25"/>
    <row r="73" spans="2:8" ht="18" customHeight="1" x14ac:dyDescent="0.25"/>
    <row r="74" spans="2:8" ht="18" customHeight="1" x14ac:dyDescent="0.25"/>
    <row r="75" spans="2:8" ht="18" customHeight="1" x14ac:dyDescent="0.25"/>
    <row r="76" spans="2:8" ht="18" customHeight="1" x14ac:dyDescent="0.25"/>
    <row r="77" spans="2:8" ht="18" customHeight="1" x14ac:dyDescent="0.25"/>
    <row r="78" spans="2:8" ht="18" customHeight="1" x14ac:dyDescent="0.25"/>
    <row r="79" spans="2:8" ht="18" customHeight="1" x14ac:dyDescent="0.25"/>
    <row r="80" spans="2:8" ht="18" customHeight="1" x14ac:dyDescent="0.25"/>
    <row r="81" spans="2:6" ht="18" customHeight="1" x14ac:dyDescent="0.25"/>
    <row r="82" spans="2:6" ht="18" customHeight="1" x14ac:dyDescent="0.25"/>
    <row r="83" spans="2:6" ht="18" customHeight="1" x14ac:dyDescent="0.25"/>
    <row r="84" spans="2:6" ht="18" customHeight="1" x14ac:dyDescent="0.25"/>
    <row r="85" spans="2:6" ht="18" customHeight="1" x14ac:dyDescent="0.25"/>
    <row r="86" spans="2:6" ht="18" customHeight="1" x14ac:dyDescent="0.25"/>
    <row r="87" spans="2:6" ht="18" customHeight="1" x14ac:dyDescent="0.25"/>
    <row r="88" spans="2:6" ht="21" customHeight="1" x14ac:dyDescent="0.25"/>
    <row r="89" spans="2:6" ht="15.75" customHeight="1" x14ac:dyDescent="0.25">
      <c r="B89" t="s">
        <v>6768</v>
      </c>
      <c r="C89" t="s">
        <v>6769</v>
      </c>
      <c r="D89" t="s">
        <v>6770</v>
      </c>
      <c r="E89" t="s">
        <v>6771</v>
      </c>
      <c r="F89" t="s">
        <v>6772</v>
      </c>
    </row>
    <row r="90" spans="2:6" ht="15.75" customHeight="1" x14ac:dyDescent="0.25"/>
    <row r="91" spans="2:6" ht="15.75" customHeight="1" x14ac:dyDescent="0.25"/>
    <row r="92" spans="2:6" ht="21" customHeight="1" x14ac:dyDescent="0.25"/>
    <row r="93" spans="2:6" ht="21" customHeight="1" x14ac:dyDescent="0.25"/>
    <row r="94" spans="2:6" ht="18.75" customHeight="1" x14ac:dyDescent="0.25"/>
    <row r="95" spans="2:6" ht="15.75" customHeight="1" x14ac:dyDescent="0.25"/>
    <row r="96" spans="2:6" ht="15.75" customHeight="1" x14ac:dyDescent="0.25"/>
    <row r="97" spans="3:9" ht="18.75" customHeight="1" x14ac:dyDescent="0.25"/>
    <row r="101" spans="3:9" x14ac:dyDescent="0.25">
      <c r="C101" t="s">
        <v>6768</v>
      </c>
      <c r="D101" t="s">
        <v>6769</v>
      </c>
      <c r="E101" t="s">
        <v>6770</v>
      </c>
      <c r="F101" t="s">
        <v>6771</v>
      </c>
      <c r="G101" t="s">
        <v>6772</v>
      </c>
      <c r="H101" t="s">
        <v>6773</v>
      </c>
      <c r="I101" t="s">
        <v>6774</v>
      </c>
    </row>
    <row r="102" spans="3:9" ht="15.75" customHeight="1" x14ac:dyDescent="0.25"/>
    <row r="103" spans="3:9" ht="15.75" customHeight="1" x14ac:dyDescent="0.25"/>
    <row r="104" spans="3:9" ht="15.75" customHeight="1" x14ac:dyDescent="0.25"/>
    <row r="105" spans="3:9" ht="15.75" customHeight="1" x14ac:dyDescent="0.25"/>
    <row r="106" spans="3:9" ht="15.75" customHeight="1" x14ac:dyDescent="0.25"/>
    <row r="107" spans="3:9" ht="15.75" customHeight="1" x14ac:dyDescent="0.25"/>
    <row r="108" spans="3:9" ht="15.75" customHeight="1" x14ac:dyDescent="0.25"/>
    <row r="109" spans="3:9" ht="18.75" customHeight="1" x14ac:dyDescent="0.25"/>
    <row r="110" spans="3:9" ht="15.75" customHeight="1" x14ac:dyDescent="0.25"/>
  </sheetData>
  <mergeCells count="68">
    <mergeCell ref="A59:B59"/>
    <mergeCell ref="A57:B57"/>
    <mergeCell ref="A48:B48"/>
    <mergeCell ref="A30:B30"/>
    <mergeCell ref="A24:B24"/>
    <mergeCell ref="A15:B15"/>
    <mergeCell ref="A61:B61"/>
    <mergeCell ref="A6:B6"/>
    <mergeCell ref="A16:B16"/>
    <mergeCell ref="A54:B54"/>
    <mergeCell ref="A7:B7"/>
    <mergeCell ref="A25:B25"/>
    <mergeCell ref="A41:B41"/>
    <mergeCell ref="A37:B37"/>
    <mergeCell ref="A46:B46"/>
    <mergeCell ref="A18:B18"/>
    <mergeCell ref="A56:B56"/>
    <mergeCell ref="A27:B27"/>
    <mergeCell ref="A60:B60"/>
    <mergeCell ref="A51:B51"/>
    <mergeCell ref="A11:B11"/>
    <mergeCell ref="A49:B49"/>
    <mergeCell ref="R1:S1"/>
    <mergeCell ref="A55:B55"/>
    <mergeCell ref="A12:B12"/>
    <mergeCell ref="A50:B50"/>
    <mergeCell ref="A26:B26"/>
    <mergeCell ref="A21:B21"/>
    <mergeCell ref="A2:B2"/>
    <mergeCell ref="A33:B33"/>
    <mergeCell ref="A53:B53"/>
    <mergeCell ref="P1:Q1"/>
    <mergeCell ref="A36:B36"/>
    <mergeCell ref="A1:B1"/>
    <mergeCell ref="N1:O1"/>
    <mergeCell ref="A45:B45"/>
    <mergeCell ref="T1:U1"/>
    <mergeCell ref="A47:B47"/>
    <mergeCell ref="A5:B5"/>
    <mergeCell ref="L1:M1"/>
    <mergeCell ref="A42:B42"/>
    <mergeCell ref="A32:B32"/>
    <mergeCell ref="A14:B14"/>
    <mergeCell ref="A17:B17"/>
    <mergeCell ref="A23:B23"/>
    <mergeCell ref="A8:B8"/>
    <mergeCell ref="A22:B22"/>
    <mergeCell ref="A35:B35"/>
    <mergeCell ref="A4:B4"/>
    <mergeCell ref="A19:B19"/>
    <mergeCell ref="A9:B9"/>
    <mergeCell ref="A3:B3"/>
    <mergeCell ref="A63:B63"/>
    <mergeCell ref="A10:B10"/>
    <mergeCell ref="A28:B28"/>
    <mergeCell ref="A13:B13"/>
    <mergeCell ref="A44:B44"/>
    <mergeCell ref="A40:B40"/>
    <mergeCell ref="A31:B31"/>
    <mergeCell ref="A58:B58"/>
    <mergeCell ref="A39:B39"/>
    <mergeCell ref="A34:B34"/>
    <mergeCell ref="A62:B62"/>
    <mergeCell ref="A20:B20"/>
    <mergeCell ref="A38:B38"/>
    <mergeCell ref="A29:B29"/>
    <mergeCell ref="A52:B52"/>
    <mergeCell ref="A43:B43"/>
  </mergeCells>
  <pageMargins left="0.7" right="0.7" top="0.75" bottom="0.75" header="0.3" footer="0.3"/>
  <pageSetup paperSize="9" fitToWidth="0" orientation="landscape"/>
  <tableParts count="3">
    <tablePart r:id="rId1"/>
    <tablePart r:id="rId2"/>
    <tablePart r:id="rId3"/>
  </tableParts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000-000000000000}">
  <sheetPr codeName="Hoja419">
    <pageSetUpPr fitToPage="1"/>
  </sheetPr>
  <dimension ref="A1:W113"/>
  <sheetViews>
    <sheetView topLeftCell="A32" workbookViewId="0">
      <selection activeCell="I38" sqref="C38:I38"/>
    </sheetView>
  </sheetViews>
  <sheetFormatPr baseColWidth="10" defaultColWidth="9.140625" defaultRowHeight="15" x14ac:dyDescent="0.25"/>
  <cols>
    <col min="1" max="2" width="2.7109375" customWidth="1"/>
    <col min="3" max="3" width="44.85546875" customWidth="1"/>
    <col min="4" max="4" width="14.5703125" customWidth="1"/>
    <col min="5" max="5" width="21.85546875" customWidth="1"/>
    <col min="6" max="6" width="22" customWidth="1"/>
    <col min="7" max="7" width="21.140625" bestFit="1" customWidth="1"/>
    <col min="8" max="8" width="18.5703125" customWidth="1"/>
    <col min="9" max="9" width="26" customWidth="1"/>
    <col min="10" max="10" width="13.28515625" customWidth="1"/>
    <col min="11" max="11" width="13.5703125" customWidth="1"/>
    <col min="12" max="12" width="14.28515625" customWidth="1"/>
    <col min="13" max="13" width="13.7109375" customWidth="1"/>
    <col min="14" max="15" width="14.7109375" customWidth="1"/>
    <col min="16" max="16" width="15.28515625" customWidth="1"/>
    <col min="17" max="17" width="14.85546875" customWidth="1"/>
    <col min="18" max="19" width="15.42578125" customWidth="1"/>
    <col min="20" max="20" width="17" customWidth="1"/>
    <col min="21" max="21" width="17.85546875" customWidth="1"/>
    <col min="16384" max="16384" width="9.140625" bestFit="1" customWidth="1"/>
  </cols>
  <sheetData>
    <row r="1" spans="1:23" ht="46.5" customHeight="1" x14ac:dyDescent="0.25">
      <c r="A1" s="596" t="s">
        <v>0</v>
      </c>
      <c r="B1" s="597"/>
      <c r="C1" s="10" t="s">
        <v>1</v>
      </c>
      <c r="D1" s="10" t="s">
        <v>2</v>
      </c>
      <c r="E1" s="25" t="s">
        <v>3</v>
      </c>
      <c r="F1" s="20" t="s">
        <v>4</v>
      </c>
      <c r="G1" s="1" t="s">
        <v>5</v>
      </c>
      <c r="H1" s="35" t="s">
        <v>6</v>
      </c>
      <c r="I1" s="2" t="s">
        <v>7</v>
      </c>
      <c r="J1" s="3" t="s">
        <v>8</v>
      </c>
      <c r="K1" s="3" t="s">
        <v>9</v>
      </c>
      <c r="L1" s="593" t="s">
        <v>10</v>
      </c>
      <c r="M1" s="592"/>
      <c r="N1" s="599" t="s">
        <v>11</v>
      </c>
      <c r="O1" s="592"/>
      <c r="P1" s="595" t="s">
        <v>12</v>
      </c>
      <c r="Q1" s="592"/>
      <c r="R1" s="594" t="s">
        <v>13</v>
      </c>
      <c r="S1" s="592"/>
      <c r="T1" s="591" t="s">
        <v>14</v>
      </c>
      <c r="U1" s="592"/>
      <c r="W1" s="110"/>
    </row>
    <row r="2" spans="1:23" ht="21" customHeight="1" x14ac:dyDescent="0.25">
      <c r="A2" s="600" t="s">
        <v>15</v>
      </c>
      <c r="B2" s="587"/>
      <c r="C2" s="292" t="s">
        <v>5716</v>
      </c>
      <c r="D2" s="50">
        <v>73335008</v>
      </c>
      <c r="E2" s="50" t="s">
        <v>17</v>
      </c>
      <c r="F2" s="79" t="s">
        <v>5100</v>
      </c>
      <c r="G2" s="105" t="s">
        <v>370</v>
      </c>
      <c r="H2" s="105"/>
      <c r="I2" s="105" t="s">
        <v>4464</v>
      </c>
      <c r="J2" s="55">
        <v>0.34027777777777779</v>
      </c>
      <c r="K2" s="41">
        <f t="shared" ref="K2:K41" si="0">J2+$K$46</f>
        <v>0.34027777777777779</v>
      </c>
      <c r="L2" s="70">
        <v>0.34097222222222218</v>
      </c>
      <c r="M2" s="41">
        <f t="shared" ref="M2:M41" si="1">L2+$M$47</f>
        <v>0.34097222222222218</v>
      </c>
      <c r="N2" s="70">
        <v>0.34930555555555548</v>
      </c>
      <c r="O2" s="41">
        <f t="shared" ref="O2:O16" si="2">N2+$O$47</f>
        <v>0.34930555555555548</v>
      </c>
      <c r="P2" s="71">
        <v>0.39513888888888887</v>
      </c>
      <c r="Q2" s="41">
        <f t="shared" ref="Q2:Q16" si="3">P2+$Q$47</f>
        <v>0.39513888888888887</v>
      </c>
      <c r="R2" s="41">
        <v>0.40694444444444439</v>
      </c>
      <c r="S2" s="41">
        <f t="shared" ref="S2:S41" si="4">R2+$S$47</f>
        <v>0.40694444444444439</v>
      </c>
      <c r="T2" s="126">
        <v>0.42986111111111108</v>
      </c>
      <c r="U2" s="72">
        <f t="shared" ref="U2:U16" si="5">T2+$U$47</f>
        <v>0.42986111111111108</v>
      </c>
      <c r="V2" s="541">
        <v>80</v>
      </c>
      <c r="W2" s="110">
        <v>30</v>
      </c>
    </row>
    <row r="3" spans="1:23" ht="21" customHeight="1" x14ac:dyDescent="0.25">
      <c r="A3" s="600" t="s">
        <v>21</v>
      </c>
      <c r="B3" s="587"/>
      <c r="C3" s="97" t="s">
        <v>5717</v>
      </c>
      <c r="D3" s="50">
        <v>3362938</v>
      </c>
      <c r="E3" s="50" t="s">
        <v>17</v>
      </c>
      <c r="F3" s="79" t="s">
        <v>4163</v>
      </c>
      <c r="G3" s="88" t="s">
        <v>5467</v>
      </c>
      <c r="H3" s="182"/>
      <c r="I3" s="50" t="s">
        <v>4010</v>
      </c>
      <c r="J3" s="55">
        <v>0.33541666666666659</v>
      </c>
      <c r="K3" s="41">
        <f t="shared" si="0"/>
        <v>0.33541666666666659</v>
      </c>
      <c r="L3" s="70">
        <v>0.35</v>
      </c>
      <c r="M3" s="41">
        <f t="shared" si="1"/>
        <v>0.35</v>
      </c>
      <c r="N3" s="70">
        <v>0.35694444444444451</v>
      </c>
      <c r="O3" s="41">
        <f t="shared" si="2"/>
        <v>0.35694444444444451</v>
      </c>
      <c r="P3" s="71">
        <v>0.40694444444444439</v>
      </c>
      <c r="Q3" s="41">
        <f t="shared" si="3"/>
        <v>0.40694444444444439</v>
      </c>
      <c r="R3" s="41">
        <v>0.41944444444444451</v>
      </c>
      <c r="S3" s="41">
        <f t="shared" si="4"/>
        <v>0.41944444444444451</v>
      </c>
      <c r="T3" s="126">
        <v>0.45416666666666672</v>
      </c>
      <c r="U3" s="72">
        <f t="shared" si="5"/>
        <v>0.45416666666666672</v>
      </c>
      <c r="V3" s="541">
        <v>80</v>
      </c>
      <c r="W3" s="110"/>
    </row>
    <row r="4" spans="1:23" ht="21" customHeight="1" x14ac:dyDescent="0.25">
      <c r="A4" s="617" t="s">
        <v>26</v>
      </c>
      <c r="B4" s="587"/>
      <c r="C4" s="97" t="s">
        <v>5718</v>
      </c>
      <c r="D4" s="50">
        <v>43986173</v>
      </c>
      <c r="E4" s="50" t="s">
        <v>17</v>
      </c>
      <c r="F4" s="79" t="s">
        <v>5100</v>
      </c>
      <c r="G4" s="105"/>
      <c r="H4" s="105"/>
      <c r="I4" s="105" t="s">
        <v>4464</v>
      </c>
      <c r="J4" s="55">
        <v>0.35138888888888892</v>
      </c>
      <c r="K4" s="41">
        <f t="shared" si="0"/>
        <v>0.35138888888888892</v>
      </c>
      <c r="L4" s="70">
        <v>0.35486111111111113</v>
      </c>
      <c r="M4" s="41">
        <f t="shared" si="1"/>
        <v>0.35486111111111113</v>
      </c>
      <c r="N4" s="70">
        <v>0.3611111111111111</v>
      </c>
      <c r="O4" s="41">
        <f t="shared" si="2"/>
        <v>0.3611111111111111</v>
      </c>
      <c r="P4" s="71">
        <v>0.41875000000000001</v>
      </c>
      <c r="Q4" s="41">
        <f t="shared" si="3"/>
        <v>0.41875000000000001</v>
      </c>
      <c r="R4" s="41">
        <v>0.43333333333333329</v>
      </c>
      <c r="S4" s="41">
        <f t="shared" si="4"/>
        <v>0.43333333333333329</v>
      </c>
      <c r="T4" s="126">
        <v>0.49027777777777781</v>
      </c>
      <c r="U4" s="72">
        <f t="shared" si="5"/>
        <v>0.49027777777777781</v>
      </c>
      <c r="V4" s="541">
        <v>80</v>
      </c>
      <c r="W4" s="110"/>
    </row>
    <row r="5" spans="1:23" ht="21" customHeight="1" x14ac:dyDescent="0.25">
      <c r="A5" s="600" t="s">
        <v>30</v>
      </c>
      <c r="B5" s="587"/>
      <c r="C5" s="97" t="s">
        <v>5719</v>
      </c>
      <c r="D5" s="50">
        <v>7596303</v>
      </c>
      <c r="E5" s="174" t="s">
        <v>138</v>
      </c>
      <c r="F5" s="79" t="s">
        <v>4163</v>
      </c>
      <c r="G5" s="50" t="s">
        <v>515</v>
      </c>
      <c r="H5" s="356" t="s">
        <v>108</v>
      </c>
      <c r="I5" s="50" t="s">
        <v>1238</v>
      </c>
      <c r="J5" s="55">
        <v>0.3576388888888889</v>
      </c>
      <c r="K5" s="41">
        <f t="shared" si="0"/>
        <v>0.3576388888888889</v>
      </c>
      <c r="L5" s="70">
        <v>0.36041666666666672</v>
      </c>
      <c r="M5" s="41">
        <f t="shared" si="1"/>
        <v>0.36041666666666672</v>
      </c>
      <c r="N5" s="70">
        <v>0.3659722222222222</v>
      </c>
      <c r="O5" s="41">
        <f t="shared" si="2"/>
        <v>0.3659722222222222</v>
      </c>
      <c r="P5" s="71">
        <v>0.44166666666666671</v>
      </c>
      <c r="Q5" s="41">
        <f t="shared" si="3"/>
        <v>0.44166666666666671</v>
      </c>
      <c r="R5" s="41">
        <v>0.45277777777777778</v>
      </c>
      <c r="S5" s="41">
        <f t="shared" si="4"/>
        <v>0.45277777777777778</v>
      </c>
      <c r="T5" s="126">
        <v>0.46458333333333329</v>
      </c>
      <c r="U5" s="126">
        <f t="shared" si="5"/>
        <v>0.46458333333333329</v>
      </c>
      <c r="V5" s="541">
        <v>80</v>
      </c>
      <c r="W5" s="110"/>
    </row>
    <row r="6" spans="1:23" ht="21" customHeight="1" x14ac:dyDescent="0.25">
      <c r="A6" s="600" t="s">
        <v>35</v>
      </c>
      <c r="B6" s="587"/>
      <c r="C6" s="292" t="s">
        <v>5720</v>
      </c>
      <c r="D6" s="50">
        <v>6500317</v>
      </c>
      <c r="E6" s="174" t="s">
        <v>138</v>
      </c>
      <c r="F6" s="79" t="s">
        <v>5100</v>
      </c>
      <c r="G6" s="105" t="s">
        <v>5721</v>
      </c>
      <c r="H6" s="356" t="s">
        <v>108</v>
      </c>
      <c r="I6" s="50" t="s">
        <v>1238</v>
      </c>
      <c r="J6" s="55">
        <v>0.36319444444444438</v>
      </c>
      <c r="K6" s="41">
        <f t="shared" si="0"/>
        <v>0.36319444444444438</v>
      </c>
      <c r="L6" s="70">
        <v>0.36458333333333331</v>
      </c>
      <c r="M6" s="41">
        <f t="shared" si="1"/>
        <v>0.36458333333333331</v>
      </c>
      <c r="N6" s="70">
        <v>0.37083333333333329</v>
      </c>
      <c r="O6" s="41">
        <f t="shared" si="2"/>
        <v>0.37083333333333329</v>
      </c>
      <c r="P6" s="71">
        <v>0.45416666666666672</v>
      </c>
      <c r="Q6" s="41">
        <f t="shared" si="3"/>
        <v>0.45416666666666672</v>
      </c>
      <c r="R6" s="41">
        <v>0.46527777777777779</v>
      </c>
      <c r="S6" s="41">
        <f t="shared" si="4"/>
        <v>0.46527777777777779</v>
      </c>
      <c r="T6" s="126">
        <v>0.47916666666666669</v>
      </c>
      <c r="U6" s="72">
        <f t="shared" si="5"/>
        <v>0.47916666666666669</v>
      </c>
      <c r="V6" s="541">
        <v>80</v>
      </c>
      <c r="W6" s="110">
        <v>40</v>
      </c>
    </row>
    <row r="7" spans="1:23" ht="21" customHeight="1" x14ac:dyDescent="0.25">
      <c r="A7" s="600" t="s">
        <v>40</v>
      </c>
      <c r="B7" s="587"/>
      <c r="C7" s="97" t="s">
        <v>5722</v>
      </c>
      <c r="D7" s="50">
        <v>71917884</v>
      </c>
      <c r="E7" s="50" t="s">
        <v>271</v>
      </c>
      <c r="F7" s="79" t="s">
        <v>1156</v>
      </c>
      <c r="G7" s="105"/>
      <c r="H7" s="180" t="s">
        <v>5723</v>
      </c>
      <c r="I7" s="105" t="s">
        <v>4464</v>
      </c>
      <c r="J7" s="55">
        <v>0.36458333333333331</v>
      </c>
      <c r="K7" s="41">
        <f t="shared" si="0"/>
        <v>0.36458333333333331</v>
      </c>
      <c r="L7" s="70">
        <v>0.37083333333333329</v>
      </c>
      <c r="M7" s="41">
        <f t="shared" si="1"/>
        <v>0.37083333333333329</v>
      </c>
      <c r="N7" s="70">
        <v>0.375</v>
      </c>
      <c r="O7" s="41">
        <f t="shared" si="2"/>
        <v>0.375</v>
      </c>
      <c r="P7" s="71">
        <v>0.44236111111111109</v>
      </c>
      <c r="Q7" s="41">
        <f t="shared" si="3"/>
        <v>0.44236111111111109</v>
      </c>
      <c r="R7" s="41">
        <v>0.45555555555555549</v>
      </c>
      <c r="S7" s="41">
        <f t="shared" si="4"/>
        <v>0.45555555555555549</v>
      </c>
      <c r="T7" s="126">
        <v>0.50208333333333333</v>
      </c>
      <c r="U7" s="72">
        <f t="shared" si="5"/>
        <v>0.50208333333333333</v>
      </c>
      <c r="V7" s="541">
        <v>80</v>
      </c>
      <c r="W7" s="110"/>
    </row>
    <row r="8" spans="1:23" ht="21" customHeight="1" x14ac:dyDescent="0.25">
      <c r="A8" s="600" t="s">
        <v>43</v>
      </c>
      <c r="B8" s="587"/>
      <c r="C8" s="292" t="s">
        <v>5724</v>
      </c>
      <c r="D8" s="50">
        <v>45919017</v>
      </c>
      <c r="E8" s="50" t="s">
        <v>17</v>
      </c>
      <c r="F8" s="79" t="s">
        <v>5100</v>
      </c>
      <c r="G8" s="105" t="s">
        <v>5725</v>
      </c>
      <c r="H8" s="182"/>
      <c r="I8" s="50" t="s">
        <v>5407</v>
      </c>
      <c r="J8" s="55">
        <v>0.36527777777777781</v>
      </c>
      <c r="K8" s="41">
        <f t="shared" si="0"/>
        <v>0.36527777777777781</v>
      </c>
      <c r="L8" s="70">
        <v>0.375</v>
      </c>
      <c r="M8" s="41">
        <f t="shared" si="1"/>
        <v>0.375</v>
      </c>
      <c r="N8" s="70">
        <v>0.37986111111111109</v>
      </c>
      <c r="O8" s="41">
        <f t="shared" si="2"/>
        <v>0.37986111111111109</v>
      </c>
      <c r="P8" s="71">
        <v>0.47916666666666669</v>
      </c>
      <c r="Q8" s="41">
        <f t="shared" si="3"/>
        <v>0.47916666666666669</v>
      </c>
      <c r="R8" s="41">
        <v>0.50069444444444444</v>
      </c>
      <c r="S8" s="41">
        <f t="shared" si="4"/>
        <v>0.50069444444444444</v>
      </c>
      <c r="T8" s="126">
        <v>0.52152777777777781</v>
      </c>
      <c r="U8" s="72">
        <f t="shared" si="5"/>
        <v>0.52152777777777781</v>
      </c>
      <c r="V8" s="541">
        <v>90</v>
      </c>
      <c r="W8" s="110">
        <v>50</v>
      </c>
    </row>
    <row r="9" spans="1:23" ht="21" customHeight="1" x14ac:dyDescent="0.25">
      <c r="A9" s="600" t="s">
        <v>48</v>
      </c>
      <c r="B9" s="587"/>
      <c r="C9" s="97" t="s">
        <v>5726</v>
      </c>
      <c r="D9" s="50">
        <v>72818780</v>
      </c>
      <c r="E9" s="174" t="s">
        <v>138</v>
      </c>
      <c r="F9" s="79" t="s">
        <v>4163</v>
      </c>
      <c r="G9" s="256"/>
      <c r="H9" s="256"/>
      <c r="I9" s="256" t="s">
        <v>4688</v>
      </c>
      <c r="J9" s="55">
        <v>0.36736111111111108</v>
      </c>
      <c r="K9" s="41">
        <f t="shared" si="0"/>
        <v>0.36736111111111108</v>
      </c>
      <c r="L9" s="70">
        <v>0.37986111111111109</v>
      </c>
      <c r="M9" s="41">
        <f t="shared" si="1"/>
        <v>0.37986111111111109</v>
      </c>
      <c r="N9" s="70">
        <v>0.38472222222222219</v>
      </c>
      <c r="O9" s="41">
        <f t="shared" si="2"/>
        <v>0.38472222222222219</v>
      </c>
      <c r="P9" s="71">
        <v>0.4826388888888889</v>
      </c>
      <c r="Q9" s="41">
        <f t="shared" si="3"/>
        <v>0.4826388888888889</v>
      </c>
      <c r="R9" s="41">
        <v>0.49444444444444452</v>
      </c>
      <c r="S9" s="41">
        <f t="shared" si="4"/>
        <v>0.49444444444444452</v>
      </c>
      <c r="T9" s="126">
        <v>0.51388888888888884</v>
      </c>
      <c r="U9" s="72">
        <f t="shared" si="5"/>
        <v>0.51388888888888884</v>
      </c>
      <c r="V9" s="541">
        <v>80</v>
      </c>
      <c r="W9" s="110"/>
    </row>
    <row r="10" spans="1:23" ht="21" customHeight="1" x14ac:dyDescent="0.25">
      <c r="A10" s="600" t="s">
        <v>54</v>
      </c>
      <c r="B10" s="587"/>
      <c r="C10" s="97" t="s">
        <v>5727</v>
      </c>
      <c r="D10" s="50">
        <v>256221492</v>
      </c>
      <c r="E10" s="50" t="s">
        <v>17</v>
      </c>
      <c r="F10" s="79" t="s">
        <v>4163</v>
      </c>
      <c r="G10" s="105" t="s">
        <v>5438</v>
      </c>
      <c r="H10" s="182"/>
      <c r="I10" s="50" t="s">
        <v>5407</v>
      </c>
      <c r="J10" s="55">
        <v>0.36666666666666659</v>
      </c>
      <c r="K10" s="41">
        <f t="shared" si="0"/>
        <v>0.36666666666666659</v>
      </c>
      <c r="L10" s="70">
        <v>0.38472222222222219</v>
      </c>
      <c r="M10" s="41">
        <f t="shared" si="1"/>
        <v>0.38472222222222219</v>
      </c>
      <c r="N10" s="70">
        <v>0.38958333333333328</v>
      </c>
      <c r="O10" s="41">
        <f t="shared" si="2"/>
        <v>0.38958333333333328</v>
      </c>
      <c r="P10" s="71">
        <v>0.48194444444444451</v>
      </c>
      <c r="Q10" s="41">
        <f t="shared" si="3"/>
        <v>0.48194444444444451</v>
      </c>
      <c r="R10" s="41">
        <v>0.52152777777777781</v>
      </c>
      <c r="S10" s="41">
        <f t="shared" si="4"/>
        <v>0.52152777777777781</v>
      </c>
      <c r="T10" s="126">
        <v>0.54097222222222219</v>
      </c>
      <c r="U10" s="72">
        <f t="shared" si="5"/>
        <v>0.54097222222222219</v>
      </c>
      <c r="V10" s="541">
        <v>90</v>
      </c>
      <c r="W10" s="110"/>
    </row>
    <row r="11" spans="1:23" ht="21" customHeight="1" x14ac:dyDescent="0.25">
      <c r="A11" s="600" t="s">
        <v>58</v>
      </c>
      <c r="B11" s="587"/>
      <c r="C11" s="97" t="s">
        <v>5728</v>
      </c>
      <c r="D11" s="50">
        <v>25573065</v>
      </c>
      <c r="E11" s="50" t="s">
        <v>17</v>
      </c>
      <c r="F11" s="79" t="s">
        <v>4163</v>
      </c>
      <c r="G11" s="50" t="s">
        <v>650</v>
      </c>
      <c r="H11" s="182"/>
      <c r="I11" s="50" t="s">
        <v>1238</v>
      </c>
      <c r="J11" s="55">
        <v>0.37152777777777779</v>
      </c>
      <c r="K11" s="41">
        <f t="shared" si="0"/>
        <v>0.37152777777777779</v>
      </c>
      <c r="L11" s="70">
        <v>0.3888888888888889</v>
      </c>
      <c r="M11" s="41">
        <f t="shared" si="1"/>
        <v>0.3888888888888889</v>
      </c>
      <c r="N11" s="70">
        <v>0.39652777777777781</v>
      </c>
      <c r="O11" s="41">
        <f t="shared" si="2"/>
        <v>0.39652777777777781</v>
      </c>
      <c r="P11" s="71">
        <v>0.49930555555555561</v>
      </c>
      <c r="Q11" s="41">
        <f t="shared" si="3"/>
        <v>0.49930555555555561</v>
      </c>
      <c r="R11" s="41">
        <v>0.51944444444444449</v>
      </c>
      <c r="S11" s="41">
        <f t="shared" si="4"/>
        <v>0.51944444444444449</v>
      </c>
      <c r="T11" s="126">
        <v>0.53888888888888886</v>
      </c>
      <c r="U11" s="72">
        <f t="shared" si="5"/>
        <v>0.53888888888888886</v>
      </c>
      <c r="V11" s="541">
        <v>80</v>
      </c>
      <c r="W11" s="110"/>
    </row>
    <row r="12" spans="1:23" s="46" customFormat="1" ht="21" customHeight="1" x14ac:dyDescent="0.25">
      <c r="A12" s="600" t="s">
        <v>64</v>
      </c>
      <c r="B12" s="587"/>
      <c r="C12" s="97" t="s">
        <v>5729</v>
      </c>
      <c r="D12" s="50">
        <v>40290722</v>
      </c>
      <c r="E12" s="50" t="s">
        <v>271</v>
      </c>
      <c r="F12" s="79" t="s">
        <v>4163</v>
      </c>
      <c r="G12" s="105"/>
      <c r="H12" s="105"/>
      <c r="I12" s="105" t="s">
        <v>4464</v>
      </c>
      <c r="J12" s="55">
        <v>0.36805555555555558</v>
      </c>
      <c r="K12" s="41">
        <f t="shared" si="0"/>
        <v>0.36805555555555558</v>
      </c>
      <c r="L12" s="70">
        <v>0.39583333333333331</v>
      </c>
      <c r="M12" s="41">
        <f t="shared" si="1"/>
        <v>0.39583333333333331</v>
      </c>
      <c r="N12" s="70">
        <v>0.40069444444444452</v>
      </c>
      <c r="O12" s="41">
        <f t="shared" si="2"/>
        <v>0.40069444444444452</v>
      </c>
      <c r="P12" s="71">
        <v>0.49652777777777779</v>
      </c>
      <c r="Q12" s="41">
        <f t="shared" si="3"/>
        <v>0.49652777777777779</v>
      </c>
      <c r="R12" s="41">
        <v>0.5083333333333333</v>
      </c>
      <c r="S12" s="41">
        <f t="shared" si="4"/>
        <v>0.5083333333333333</v>
      </c>
      <c r="T12" s="126">
        <v>0.52569444444444446</v>
      </c>
      <c r="U12" s="72">
        <f t="shared" si="5"/>
        <v>0.52569444444444446</v>
      </c>
      <c r="V12" s="541">
        <v>80</v>
      </c>
      <c r="W12" s="110"/>
    </row>
    <row r="13" spans="1:23" ht="21" customHeight="1" x14ac:dyDescent="0.25">
      <c r="A13" s="600" t="s">
        <v>67</v>
      </c>
      <c r="B13" s="587"/>
      <c r="C13" s="97" t="s">
        <v>5730</v>
      </c>
      <c r="D13" s="50">
        <v>25463604</v>
      </c>
      <c r="E13" s="50" t="s">
        <v>271</v>
      </c>
      <c r="F13" s="79" t="s">
        <v>4163</v>
      </c>
      <c r="G13" s="96"/>
      <c r="H13" s="96"/>
      <c r="I13" s="96" t="s">
        <v>29</v>
      </c>
      <c r="J13" s="55">
        <v>0.37152777777777779</v>
      </c>
      <c r="K13" s="41">
        <f t="shared" si="0"/>
        <v>0.37152777777777779</v>
      </c>
      <c r="L13" s="70">
        <v>0.4</v>
      </c>
      <c r="M13" s="41">
        <f t="shared" si="1"/>
        <v>0.4</v>
      </c>
      <c r="N13" s="70">
        <v>0.40625</v>
      </c>
      <c r="O13" s="41">
        <f t="shared" si="2"/>
        <v>0.40625</v>
      </c>
      <c r="P13" s="71">
        <v>0.49583333333333329</v>
      </c>
      <c r="Q13" s="41">
        <f t="shared" si="3"/>
        <v>0.49583333333333329</v>
      </c>
      <c r="R13" s="41">
        <v>0.54166666666666663</v>
      </c>
      <c r="S13" s="41">
        <f t="shared" si="4"/>
        <v>0.54166666666666663</v>
      </c>
      <c r="T13" s="126">
        <v>0.57222222222222219</v>
      </c>
      <c r="U13" s="72">
        <f t="shared" si="5"/>
        <v>0.57222222222222219</v>
      </c>
      <c r="V13" s="541">
        <v>80</v>
      </c>
      <c r="W13" s="110"/>
    </row>
    <row r="14" spans="1:23" s="46" customFormat="1" ht="21" customHeight="1" x14ac:dyDescent="0.25">
      <c r="A14" s="600" t="s">
        <v>70</v>
      </c>
      <c r="B14" s="587"/>
      <c r="C14" s="97" t="s">
        <v>5731</v>
      </c>
      <c r="D14" s="50">
        <v>71893339</v>
      </c>
      <c r="E14" s="50" t="s">
        <v>17</v>
      </c>
      <c r="F14" s="79" t="s">
        <v>4163</v>
      </c>
      <c r="G14" s="83"/>
      <c r="H14" s="167"/>
      <c r="I14" s="83" t="s">
        <v>5599</v>
      </c>
      <c r="J14" s="55">
        <v>0.37361111111111112</v>
      </c>
      <c r="K14" s="41">
        <f t="shared" si="0"/>
        <v>0.37361111111111112</v>
      </c>
      <c r="L14" s="70">
        <v>0.40902777777777782</v>
      </c>
      <c r="M14" s="41">
        <f t="shared" si="1"/>
        <v>0.40902777777777782</v>
      </c>
      <c r="N14" s="70">
        <v>0.41458333333333341</v>
      </c>
      <c r="O14" s="41">
        <f t="shared" si="2"/>
        <v>0.41458333333333341</v>
      </c>
      <c r="P14" s="71">
        <v>0.50972222222222219</v>
      </c>
      <c r="Q14" s="41">
        <f t="shared" si="3"/>
        <v>0.50972222222222219</v>
      </c>
      <c r="R14" s="41">
        <v>0.53194444444444444</v>
      </c>
      <c r="S14" s="41">
        <f t="shared" si="4"/>
        <v>0.53194444444444444</v>
      </c>
      <c r="T14" s="126">
        <v>0.57361111111111107</v>
      </c>
      <c r="U14" s="72">
        <f t="shared" si="5"/>
        <v>0.57361111111111107</v>
      </c>
      <c r="V14" s="541">
        <v>80</v>
      </c>
      <c r="W14" s="110"/>
    </row>
    <row r="15" spans="1:23" ht="21" customHeight="1" x14ac:dyDescent="0.25">
      <c r="A15" s="600" t="s">
        <v>73</v>
      </c>
      <c r="B15" s="587"/>
      <c r="C15" s="97" t="s">
        <v>5732</v>
      </c>
      <c r="D15" s="50">
        <v>76378070</v>
      </c>
      <c r="E15" s="50" t="s">
        <v>17</v>
      </c>
      <c r="F15" s="79" t="s">
        <v>4163</v>
      </c>
      <c r="G15" s="83"/>
      <c r="H15" s="167"/>
      <c r="I15" s="83" t="s">
        <v>5599</v>
      </c>
      <c r="J15" s="55">
        <v>0.71597222222222223</v>
      </c>
      <c r="K15" s="41">
        <f t="shared" si="0"/>
        <v>0.71597222222222223</v>
      </c>
      <c r="L15" s="70">
        <v>0.71736111111111112</v>
      </c>
      <c r="M15" s="41">
        <f t="shared" si="1"/>
        <v>0.71736111111111112</v>
      </c>
      <c r="N15" s="70">
        <v>0.72638888888888886</v>
      </c>
      <c r="O15" s="41">
        <f t="shared" si="2"/>
        <v>0.72638888888888886</v>
      </c>
      <c r="P15" s="71">
        <v>0.77500000000000002</v>
      </c>
      <c r="Q15" s="41">
        <f t="shared" si="3"/>
        <v>0.77500000000000002</v>
      </c>
      <c r="R15" s="41">
        <v>0.78819444444444442</v>
      </c>
      <c r="S15" s="41">
        <f t="shared" si="4"/>
        <v>0.78819444444444442</v>
      </c>
      <c r="T15" s="126">
        <v>0.80555555555555558</v>
      </c>
      <c r="U15" s="72">
        <f t="shared" si="5"/>
        <v>0.80555555555555558</v>
      </c>
      <c r="V15" s="541">
        <v>80</v>
      </c>
      <c r="W15" s="110"/>
    </row>
    <row r="16" spans="1:23" ht="21" customHeight="1" x14ac:dyDescent="0.25">
      <c r="A16" s="600" t="s">
        <v>76</v>
      </c>
      <c r="B16" s="587"/>
      <c r="C16" s="97" t="s">
        <v>5733</v>
      </c>
      <c r="D16" s="50">
        <v>48337584</v>
      </c>
      <c r="E16" s="201" t="s">
        <v>45</v>
      </c>
      <c r="F16" s="79" t="s">
        <v>5100</v>
      </c>
      <c r="G16" s="50" t="s">
        <v>116</v>
      </c>
      <c r="H16" s="182"/>
      <c r="I16" s="50" t="s">
        <v>5734</v>
      </c>
      <c r="J16" s="55">
        <v>0.36388888888888887</v>
      </c>
      <c r="K16" s="41">
        <f t="shared" si="0"/>
        <v>0.36388888888888887</v>
      </c>
      <c r="L16" s="70">
        <v>0.41875000000000001</v>
      </c>
      <c r="M16" s="41">
        <f t="shared" si="1"/>
        <v>0.41875000000000001</v>
      </c>
      <c r="N16" s="70">
        <v>0.42638888888888887</v>
      </c>
      <c r="O16" s="41">
        <f t="shared" si="2"/>
        <v>0.42638888888888887</v>
      </c>
      <c r="P16" s="71">
        <v>0.52986111111111112</v>
      </c>
      <c r="Q16" s="41">
        <f t="shared" si="3"/>
        <v>0.52986111111111112</v>
      </c>
      <c r="R16" s="41">
        <v>0.57291666666666663</v>
      </c>
      <c r="S16" s="41">
        <f t="shared" si="4"/>
        <v>0.57291666666666663</v>
      </c>
      <c r="T16" s="126">
        <v>0.58750000000000002</v>
      </c>
      <c r="U16" s="72">
        <f t="shared" si="5"/>
        <v>0.58750000000000002</v>
      </c>
      <c r="V16" s="541">
        <v>80</v>
      </c>
      <c r="W16" s="110"/>
    </row>
    <row r="17" spans="1:23" ht="21" customHeight="1" x14ac:dyDescent="0.25">
      <c r="A17" s="600" t="s">
        <v>78</v>
      </c>
      <c r="B17" s="587"/>
      <c r="C17" s="97" t="s">
        <v>5735</v>
      </c>
      <c r="D17" s="50">
        <v>41320430</v>
      </c>
      <c r="E17" s="50" t="s">
        <v>17</v>
      </c>
      <c r="F17" s="79" t="s">
        <v>4163</v>
      </c>
      <c r="G17" s="105" t="s">
        <v>5438</v>
      </c>
      <c r="H17" s="50"/>
      <c r="I17" s="50" t="s">
        <v>5407</v>
      </c>
      <c r="J17" s="55">
        <v>0.71736111111111112</v>
      </c>
      <c r="K17" s="41">
        <f t="shared" si="0"/>
        <v>0.71736111111111112</v>
      </c>
      <c r="L17" s="70">
        <v>0.7270833333333333</v>
      </c>
      <c r="M17" s="41">
        <f t="shared" si="1"/>
        <v>0.7270833333333333</v>
      </c>
      <c r="N17" s="70">
        <v>0.7368055555555556</v>
      </c>
      <c r="O17" s="41">
        <v>0.77847222222222223</v>
      </c>
      <c r="P17" s="71">
        <v>0.78125</v>
      </c>
      <c r="Q17" s="41">
        <v>0.79166666666666663</v>
      </c>
      <c r="R17" s="41">
        <v>0.7993055555555556</v>
      </c>
      <c r="S17" s="70">
        <f t="shared" si="4"/>
        <v>0.7993055555555556</v>
      </c>
      <c r="T17" s="126">
        <v>0.81666666666666665</v>
      </c>
      <c r="U17" s="72">
        <v>0.82708333333333328</v>
      </c>
      <c r="V17" s="541">
        <v>90</v>
      </c>
      <c r="W17" s="110"/>
    </row>
    <row r="18" spans="1:23" s="4" customFormat="1" ht="21" customHeight="1" x14ac:dyDescent="0.25">
      <c r="A18" s="600" t="s">
        <v>80</v>
      </c>
      <c r="B18" s="587"/>
      <c r="C18" s="292" t="s">
        <v>5736</v>
      </c>
      <c r="D18" s="50">
        <v>7704231</v>
      </c>
      <c r="E18" s="50" t="s">
        <v>271</v>
      </c>
      <c r="F18" s="79" t="s">
        <v>5100</v>
      </c>
      <c r="G18" s="242" t="s">
        <v>696</v>
      </c>
      <c r="H18" s="50"/>
      <c r="I18" s="50" t="s">
        <v>4464</v>
      </c>
      <c r="J18" s="55">
        <v>0.72013888888888888</v>
      </c>
      <c r="K18" s="41">
        <f t="shared" si="0"/>
        <v>0.72013888888888888</v>
      </c>
      <c r="L18" s="70">
        <v>0.73819444444444449</v>
      </c>
      <c r="M18" s="41">
        <f t="shared" si="1"/>
        <v>0.73819444444444449</v>
      </c>
      <c r="N18" s="70">
        <v>0.74305555555555558</v>
      </c>
      <c r="O18" s="41">
        <f t="shared" ref="O18:O41" si="6">N18+$O$47</f>
        <v>0.74305555555555558</v>
      </c>
      <c r="P18" s="41">
        <v>0.78680555555555554</v>
      </c>
      <c r="Q18" s="41">
        <f t="shared" ref="Q18:Q41" si="7">P18+$Q$47</f>
        <v>0.78680555555555554</v>
      </c>
      <c r="R18" s="41">
        <v>0.7993055555555556</v>
      </c>
      <c r="S18" s="41">
        <f t="shared" si="4"/>
        <v>0.7993055555555556</v>
      </c>
      <c r="T18" s="126">
        <v>0.81805555555555554</v>
      </c>
      <c r="U18" s="72">
        <f t="shared" ref="U18:U41" si="8">T18+$U$47</f>
        <v>0.81805555555555554</v>
      </c>
      <c r="V18" s="541">
        <v>80</v>
      </c>
      <c r="W18" s="110">
        <v>40</v>
      </c>
    </row>
    <row r="19" spans="1:23" s="4" customFormat="1" ht="21" customHeight="1" x14ac:dyDescent="0.25">
      <c r="A19" s="602"/>
      <c r="B19" s="587"/>
      <c r="C19" s="104" t="s">
        <v>5737</v>
      </c>
      <c r="D19" s="88">
        <v>31939350</v>
      </c>
      <c r="E19" s="88" t="s">
        <v>45</v>
      </c>
      <c r="F19" s="80" t="s">
        <v>5100</v>
      </c>
      <c r="G19" s="88" t="s">
        <v>650</v>
      </c>
      <c r="H19" s="332"/>
      <c r="I19" s="88" t="s">
        <v>371</v>
      </c>
      <c r="J19" s="161"/>
      <c r="K19" s="15">
        <f t="shared" si="0"/>
        <v>0</v>
      </c>
      <c r="L19" s="16"/>
      <c r="M19" s="16">
        <f t="shared" si="1"/>
        <v>0</v>
      </c>
      <c r="N19" s="16"/>
      <c r="O19" s="16">
        <f t="shared" si="6"/>
        <v>0</v>
      </c>
      <c r="P19" s="17"/>
      <c r="Q19" s="15">
        <f t="shared" si="7"/>
        <v>0</v>
      </c>
      <c r="R19" s="15"/>
      <c r="S19" s="15">
        <f t="shared" si="4"/>
        <v>0</v>
      </c>
      <c r="T19" s="16"/>
      <c r="U19" s="16">
        <f t="shared" si="8"/>
        <v>0</v>
      </c>
      <c r="V19" s="541">
        <v>80</v>
      </c>
      <c r="W19" s="110"/>
    </row>
    <row r="20" spans="1:23" s="46" customFormat="1" ht="21" customHeight="1" x14ac:dyDescent="0.25">
      <c r="A20" s="602"/>
      <c r="B20" s="587"/>
      <c r="C20" s="104" t="s">
        <v>5738</v>
      </c>
      <c r="D20" s="88">
        <v>41223464</v>
      </c>
      <c r="E20" s="88" t="s">
        <v>45</v>
      </c>
      <c r="F20" s="80" t="s">
        <v>5100</v>
      </c>
      <c r="G20" s="105" t="s">
        <v>5739</v>
      </c>
      <c r="H20" s="332"/>
      <c r="I20" s="88" t="s">
        <v>371</v>
      </c>
      <c r="J20" s="161">
        <v>0.40416666666666667</v>
      </c>
      <c r="K20" s="15">
        <f t="shared" si="0"/>
        <v>0.40416666666666667</v>
      </c>
      <c r="L20" s="16">
        <v>0.47916666666666669</v>
      </c>
      <c r="M20" s="16">
        <f t="shared" si="1"/>
        <v>0.47916666666666669</v>
      </c>
      <c r="N20" s="16">
        <v>0.48194444444444451</v>
      </c>
      <c r="O20" s="16">
        <f t="shared" si="6"/>
        <v>0.48194444444444451</v>
      </c>
      <c r="P20" s="17">
        <v>0.71111111111111114</v>
      </c>
      <c r="Q20" s="15">
        <f t="shared" si="7"/>
        <v>0.71111111111111114</v>
      </c>
      <c r="R20" s="15">
        <v>0.72499999999999998</v>
      </c>
      <c r="S20" s="15">
        <f t="shared" si="4"/>
        <v>0.72499999999999998</v>
      </c>
      <c r="T20" s="16"/>
      <c r="U20" s="16">
        <f t="shared" si="8"/>
        <v>0</v>
      </c>
      <c r="V20" s="541">
        <v>80</v>
      </c>
      <c r="W20" s="110">
        <v>40</v>
      </c>
    </row>
    <row r="21" spans="1:23" ht="21" customHeight="1" x14ac:dyDescent="0.25">
      <c r="A21" s="600" t="s">
        <v>87</v>
      </c>
      <c r="B21" s="587"/>
      <c r="C21" s="97" t="s">
        <v>5740</v>
      </c>
      <c r="D21" s="50">
        <v>10874729</v>
      </c>
      <c r="E21" s="201" t="s">
        <v>45</v>
      </c>
      <c r="F21" s="79" t="s">
        <v>4163</v>
      </c>
      <c r="G21" s="156"/>
      <c r="H21" s="156"/>
      <c r="I21" s="156" t="s">
        <v>47</v>
      </c>
      <c r="J21" s="55">
        <v>0.75972222222222219</v>
      </c>
      <c r="K21" s="41">
        <f t="shared" si="0"/>
        <v>0.75972222222222219</v>
      </c>
      <c r="L21" s="70">
        <v>0.76041666666666663</v>
      </c>
      <c r="M21" s="41">
        <f t="shared" si="1"/>
        <v>0.76041666666666663</v>
      </c>
      <c r="N21" s="70">
        <v>0.76597222222222228</v>
      </c>
      <c r="O21" s="41">
        <f t="shared" si="6"/>
        <v>0.76597222222222228</v>
      </c>
      <c r="P21" s="71">
        <v>0.80972222222222223</v>
      </c>
      <c r="Q21" s="41">
        <f t="shared" si="7"/>
        <v>0.80972222222222223</v>
      </c>
      <c r="R21" s="41">
        <v>0.83333333333333337</v>
      </c>
      <c r="S21" s="41">
        <f t="shared" si="4"/>
        <v>0.83333333333333337</v>
      </c>
      <c r="T21" s="126">
        <v>0.84513888888888888</v>
      </c>
      <c r="U21" s="72">
        <f t="shared" si="8"/>
        <v>0.84513888888888888</v>
      </c>
      <c r="V21" s="541">
        <v>80</v>
      </c>
      <c r="W21" s="110"/>
    </row>
    <row r="22" spans="1:23" ht="21" customHeight="1" x14ac:dyDescent="0.25">
      <c r="A22" s="600" t="s">
        <v>91</v>
      </c>
      <c r="B22" s="587"/>
      <c r="C22" s="97" t="s">
        <v>5741</v>
      </c>
      <c r="D22" s="50">
        <v>40559130</v>
      </c>
      <c r="E22" s="201" t="s">
        <v>45</v>
      </c>
      <c r="F22" s="79" t="s">
        <v>5100</v>
      </c>
      <c r="G22" s="156"/>
      <c r="H22" s="156"/>
      <c r="I22" s="156" t="s">
        <v>63</v>
      </c>
      <c r="J22" s="55">
        <v>0.75555555555555554</v>
      </c>
      <c r="K22" s="41">
        <f t="shared" si="0"/>
        <v>0.75555555555555554</v>
      </c>
      <c r="L22" s="70">
        <v>0.75555555555555554</v>
      </c>
      <c r="M22" s="41">
        <f t="shared" si="1"/>
        <v>0.75555555555555554</v>
      </c>
      <c r="N22" s="70">
        <v>0.7631944444444444</v>
      </c>
      <c r="O22" s="41">
        <f t="shared" si="6"/>
        <v>0.7631944444444444</v>
      </c>
      <c r="P22" s="71">
        <v>0.80555555555555558</v>
      </c>
      <c r="Q22" s="41">
        <f t="shared" si="7"/>
        <v>0.80555555555555558</v>
      </c>
      <c r="R22" s="41">
        <v>0.84097222222222223</v>
      </c>
      <c r="S22" s="41">
        <f t="shared" si="4"/>
        <v>0.84097222222222223</v>
      </c>
      <c r="T22" s="126">
        <v>0.84236111111111112</v>
      </c>
      <c r="U22" s="72">
        <f t="shared" si="8"/>
        <v>0.84236111111111112</v>
      </c>
      <c r="V22" s="541">
        <v>80</v>
      </c>
      <c r="W22" s="110"/>
    </row>
    <row r="23" spans="1:23" ht="21" customHeight="1" x14ac:dyDescent="0.25">
      <c r="A23" s="600" t="s">
        <v>96</v>
      </c>
      <c r="B23" s="587"/>
      <c r="C23" s="97" t="s">
        <v>5742</v>
      </c>
      <c r="D23" s="50">
        <v>5448911</v>
      </c>
      <c r="E23" s="201" t="s">
        <v>4899</v>
      </c>
      <c r="F23" s="79" t="s">
        <v>4163</v>
      </c>
      <c r="G23" s="50" t="s">
        <v>5743</v>
      </c>
      <c r="H23" s="356" t="s">
        <v>108</v>
      </c>
      <c r="I23" s="50" t="s">
        <v>457</v>
      </c>
      <c r="J23" s="55">
        <v>0.41319444444444442</v>
      </c>
      <c r="K23" s="41">
        <f t="shared" si="0"/>
        <v>0.41319444444444442</v>
      </c>
      <c r="L23" s="70">
        <v>0.46388888888888891</v>
      </c>
      <c r="M23" s="41">
        <f t="shared" si="1"/>
        <v>0.46388888888888891</v>
      </c>
      <c r="N23" s="70">
        <v>0.47569444444444442</v>
      </c>
      <c r="O23" s="41">
        <f t="shared" si="6"/>
        <v>0.47569444444444442</v>
      </c>
      <c r="P23" s="71">
        <v>0.52361111111111114</v>
      </c>
      <c r="Q23" s="41">
        <f t="shared" si="7"/>
        <v>0.52361111111111114</v>
      </c>
      <c r="R23" s="41">
        <v>0.53472222222222221</v>
      </c>
      <c r="S23" s="41">
        <f t="shared" si="4"/>
        <v>0.53472222222222221</v>
      </c>
      <c r="T23" s="126">
        <v>0.54513888888888884</v>
      </c>
      <c r="U23" s="72">
        <f t="shared" si="8"/>
        <v>0.54513888888888884</v>
      </c>
      <c r="V23" s="541">
        <v>80</v>
      </c>
      <c r="W23" s="110"/>
    </row>
    <row r="24" spans="1:23" s="46" customFormat="1" ht="21" customHeight="1" x14ac:dyDescent="0.25">
      <c r="A24" s="600" t="s">
        <v>98</v>
      </c>
      <c r="B24" s="587"/>
      <c r="C24" s="97" t="s">
        <v>5744</v>
      </c>
      <c r="D24" s="50">
        <v>2124952</v>
      </c>
      <c r="E24" s="174" t="s">
        <v>138</v>
      </c>
      <c r="F24" s="79" t="s">
        <v>5100</v>
      </c>
      <c r="G24" s="105" t="s">
        <v>1056</v>
      </c>
      <c r="H24" s="356" t="s">
        <v>108</v>
      </c>
      <c r="I24" s="315" t="s">
        <v>5745</v>
      </c>
      <c r="J24" s="55">
        <v>0.42291666666666672</v>
      </c>
      <c r="K24" s="41">
        <f t="shared" si="0"/>
        <v>0.42291666666666672</v>
      </c>
      <c r="L24" s="70">
        <v>0.49791666666666667</v>
      </c>
      <c r="M24" s="70">
        <f t="shared" si="1"/>
        <v>0.49791666666666667</v>
      </c>
      <c r="N24" s="70">
        <v>0.50624999999999998</v>
      </c>
      <c r="O24" s="70">
        <f t="shared" si="6"/>
        <v>0.50624999999999998</v>
      </c>
      <c r="P24" s="70">
        <v>0.57152777777777775</v>
      </c>
      <c r="Q24" s="70">
        <f t="shared" si="7"/>
        <v>0.57152777777777775</v>
      </c>
      <c r="R24" s="70">
        <v>0.58194444444444449</v>
      </c>
      <c r="S24" s="70">
        <f t="shared" si="4"/>
        <v>0.58194444444444449</v>
      </c>
      <c r="T24" s="101">
        <v>0.59305555555555556</v>
      </c>
      <c r="U24" s="101">
        <f t="shared" si="8"/>
        <v>0.59305555555555556</v>
      </c>
      <c r="V24" s="541">
        <v>80</v>
      </c>
      <c r="W24" s="110"/>
    </row>
    <row r="25" spans="1:23" ht="21" customHeight="1" x14ac:dyDescent="0.25">
      <c r="A25" s="602"/>
      <c r="B25" s="587"/>
      <c r="C25" s="104" t="s">
        <v>5746</v>
      </c>
      <c r="D25" s="88">
        <v>46541019</v>
      </c>
      <c r="E25" s="88" t="s">
        <v>17</v>
      </c>
      <c r="F25" s="80" t="s">
        <v>5747</v>
      </c>
      <c r="G25" s="88" t="s">
        <v>5748</v>
      </c>
      <c r="H25" s="88" t="s">
        <v>5749</v>
      </c>
      <c r="I25" s="88" t="s">
        <v>4464</v>
      </c>
      <c r="J25" s="161">
        <v>0.42777777777777781</v>
      </c>
      <c r="K25" s="15">
        <f t="shared" si="0"/>
        <v>0.42777777777777781</v>
      </c>
      <c r="L25" s="16">
        <v>0.50277777777777777</v>
      </c>
      <c r="M25" s="16">
        <f t="shared" si="1"/>
        <v>0.50277777777777777</v>
      </c>
      <c r="N25" s="16">
        <v>0.51875000000000004</v>
      </c>
      <c r="O25" s="16">
        <f t="shared" si="6"/>
        <v>0.51875000000000004</v>
      </c>
      <c r="P25" s="16">
        <v>0.72499999999999998</v>
      </c>
      <c r="Q25" s="16">
        <f t="shared" si="7"/>
        <v>0.72499999999999998</v>
      </c>
      <c r="R25" s="16">
        <v>0.74583333333333335</v>
      </c>
      <c r="S25" s="16">
        <f t="shared" si="4"/>
        <v>0.74583333333333335</v>
      </c>
      <c r="T25" s="16">
        <v>0.76041666666666663</v>
      </c>
      <c r="U25" s="16">
        <f t="shared" si="8"/>
        <v>0.76041666666666663</v>
      </c>
      <c r="V25" s="541">
        <v>80</v>
      </c>
      <c r="W25" s="110"/>
    </row>
    <row r="26" spans="1:23" ht="21" customHeight="1" x14ac:dyDescent="0.25">
      <c r="A26" s="600" t="s">
        <v>102</v>
      </c>
      <c r="B26" s="587"/>
      <c r="C26" s="292" t="s">
        <v>5750</v>
      </c>
      <c r="D26" s="50">
        <v>48156016</v>
      </c>
      <c r="E26" s="201" t="s">
        <v>45</v>
      </c>
      <c r="F26" s="79" t="s">
        <v>5747</v>
      </c>
      <c r="G26" s="242" t="s">
        <v>696</v>
      </c>
      <c r="H26" s="21" t="s">
        <v>62</v>
      </c>
      <c r="I26" s="245" t="s">
        <v>90</v>
      </c>
      <c r="J26" s="55">
        <v>0.45208333333333328</v>
      </c>
      <c r="K26" s="41">
        <f t="shared" si="0"/>
        <v>0.45208333333333328</v>
      </c>
      <c r="L26" s="70">
        <v>0.50694444444444442</v>
      </c>
      <c r="M26" s="70">
        <f t="shared" si="1"/>
        <v>0.50694444444444442</v>
      </c>
      <c r="N26" s="70">
        <v>0.52361111111111114</v>
      </c>
      <c r="O26" s="70">
        <f t="shared" si="6"/>
        <v>0.52361111111111114</v>
      </c>
      <c r="P26" s="70">
        <v>0.70763888888888893</v>
      </c>
      <c r="Q26" s="70">
        <f t="shared" si="7"/>
        <v>0.70763888888888893</v>
      </c>
      <c r="R26" s="70">
        <v>0.71805555555555556</v>
      </c>
      <c r="S26" s="70">
        <f t="shared" si="4"/>
        <v>0.71805555555555556</v>
      </c>
      <c r="T26" s="101">
        <v>0.72916666666666663</v>
      </c>
      <c r="U26" s="101">
        <f t="shared" si="8"/>
        <v>0.72916666666666663</v>
      </c>
      <c r="V26" s="541">
        <v>80</v>
      </c>
      <c r="W26" s="110">
        <v>40</v>
      </c>
    </row>
    <row r="27" spans="1:23" ht="21" customHeight="1" x14ac:dyDescent="0.25">
      <c r="A27" s="600" t="s">
        <v>106</v>
      </c>
      <c r="B27" s="587"/>
      <c r="C27" s="97" t="s">
        <v>5751</v>
      </c>
      <c r="D27" s="50">
        <v>9982196</v>
      </c>
      <c r="E27" s="201" t="s">
        <v>45</v>
      </c>
      <c r="F27" s="79" t="s">
        <v>5747</v>
      </c>
      <c r="G27" s="245"/>
      <c r="H27" s="245"/>
      <c r="I27" s="245" t="s">
        <v>95</v>
      </c>
      <c r="J27" s="55">
        <v>0.4548611111111111</v>
      </c>
      <c r="K27" s="41">
        <f t="shared" si="0"/>
        <v>0.4548611111111111</v>
      </c>
      <c r="L27" s="70">
        <v>0.51180555555555551</v>
      </c>
      <c r="M27" s="70">
        <f t="shared" si="1"/>
        <v>0.51180555555555551</v>
      </c>
      <c r="N27" s="70">
        <v>0.52777777777777779</v>
      </c>
      <c r="O27" s="70">
        <f t="shared" si="6"/>
        <v>0.52777777777777779</v>
      </c>
      <c r="P27" s="70">
        <v>0.73124999999999996</v>
      </c>
      <c r="Q27" s="70">
        <f t="shared" si="7"/>
        <v>0.73124999999999996</v>
      </c>
      <c r="R27" s="70">
        <v>0.74513888888888891</v>
      </c>
      <c r="S27" s="70">
        <f t="shared" si="4"/>
        <v>0.74513888888888891</v>
      </c>
      <c r="T27" s="101">
        <v>0.76180555555555551</v>
      </c>
      <c r="U27" s="101">
        <f t="shared" si="8"/>
        <v>0.76180555555555551</v>
      </c>
      <c r="V27" s="541">
        <v>80</v>
      </c>
      <c r="W27" s="110"/>
    </row>
    <row r="28" spans="1:23" ht="21" customHeight="1" x14ac:dyDescent="0.25">
      <c r="A28" s="600" t="s">
        <v>110</v>
      </c>
      <c r="B28" s="587"/>
      <c r="C28" s="97" t="s">
        <v>5752</v>
      </c>
      <c r="D28" s="50">
        <v>6454241</v>
      </c>
      <c r="E28" s="21" t="s">
        <v>596</v>
      </c>
      <c r="F28" s="79" t="s">
        <v>5747</v>
      </c>
      <c r="G28" s="105"/>
      <c r="H28" s="356" t="s">
        <v>108</v>
      </c>
      <c r="I28" s="105" t="s">
        <v>4464</v>
      </c>
      <c r="J28" s="55">
        <v>0.4597222222222222</v>
      </c>
      <c r="K28" s="41">
        <f t="shared" si="0"/>
        <v>0.4597222222222222</v>
      </c>
      <c r="L28" s="70">
        <v>0.5180555555555556</v>
      </c>
      <c r="M28" s="41">
        <f t="shared" si="1"/>
        <v>0.5180555555555556</v>
      </c>
      <c r="N28" s="70">
        <v>0.52847222222222223</v>
      </c>
      <c r="O28" s="41">
        <f t="shared" si="6"/>
        <v>0.52847222222222223</v>
      </c>
      <c r="P28" s="71">
        <v>0.74027777777777781</v>
      </c>
      <c r="Q28" s="41">
        <f t="shared" si="7"/>
        <v>0.74027777777777781</v>
      </c>
      <c r="R28" s="41">
        <v>0.75138888888888888</v>
      </c>
      <c r="S28" s="41">
        <f t="shared" si="4"/>
        <v>0.75138888888888888</v>
      </c>
      <c r="T28" s="126">
        <v>0.76180555555555551</v>
      </c>
      <c r="U28" s="72">
        <f t="shared" si="8"/>
        <v>0.76180555555555551</v>
      </c>
      <c r="V28" s="541">
        <v>80</v>
      </c>
      <c r="W28" s="110"/>
    </row>
    <row r="29" spans="1:23" s="6" customFormat="1" ht="21" customHeight="1" x14ac:dyDescent="0.25">
      <c r="A29" s="602"/>
      <c r="B29" s="587"/>
      <c r="C29" s="104" t="s">
        <v>5753</v>
      </c>
      <c r="D29" s="88">
        <v>76194149</v>
      </c>
      <c r="E29" s="88" t="s">
        <v>17</v>
      </c>
      <c r="F29" s="80" t="s">
        <v>4163</v>
      </c>
      <c r="G29" s="88" t="s">
        <v>1088</v>
      </c>
      <c r="H29" s="332"/>
      <c r="I29" s="88" t="s">
        <v>117</v>
      </c>
      <c r="J29" s="161">
        <v>0.48680555555555549</v>
      </c>
      <c r="K29" s="15">
        <f t="shared" si="0"/>
        <v>0.48680555555555549</v>
      </c>
      <c r="L29" s="17">
        <v>0.52500000000000002</v>
      </c>
      <c r="M29" s="15">
        <f t="shared" si="1"/>
        <v>0.52500000000000002</v>
      </c>
      <c r="N29" s="16">
        <v>0.53263888888888888</v>
      </c>
      <c r="O29" s="15">
        <f t="shared" si="6"/>
        <v>0.53263888888888888</v>
      </c>
      <c r="P29" s="17"/>
      <c r="Q29" s="15">
        <f t="shared" si="7"/>
        <v>0</v>
      </c>
      <c r="R29" s="15"/>
      <c r="S29" s="15">
        <f t="shared" si="4"/>
        <v>0</v>
      </c>
      <c r="T29" s="127"/>
      <c r="U29" s="15">
        <f t="shared" si="8"/>
        <v>0</v>
      </c>
      <c r="V29" s="544">
        <v>80</v>
      </c>
      <c r="W29" s="125"/>
    </row>
    <row r="30" spans="1:23" s="6" customFormat="1" ht="21" customHeight="1" x14ac:dyDescent="0.25">
      <c r="A30" s="602"/>
      <c r="B30" s="587"/>
      <c r="C30" s="104" t="s">
        <v>5754</v>
      </c>
      <c r="D30" s="88">
        <v>76194150</v>
      </c>
      <c r="E30" s="88" t="s">
        <v>17</v>
      </c>
      <c r="F30" s="80" t="s">
        <v>4163</v>
      </c>
      <c r="G30" s="88" t="s">
        <v>1088</v>
      </c>
      <c r="H30" s="88" t="s">
        <v>967</v>
      </c>
      <c r="I30" s="88" t="s">
        <v>117</v>
      </c>
      <c r="J30" s="161">
        <v>0.48680555555555549</v>
      </c>
      <c r="K30" s="15">
        <f t="shared" si="0"/>
        <v>0.48680555555555549</v>
      </c>
      <c r="L30" s="16">
        <v>0.52708333333333335</v>
      </c>
      <c r="M30" s="15">
        <f t="shared" si="1"/>
        <v>0.52708333333333335</v>
      </c>
      <c r="N30" s="16">
        <v>0.53819444444444442</v>
      </c>
      <c r="O30" s="15">
        <f t="shared" si="6"/>
        <v>0.53819444444444442</v>
      </c>
      <c r="P30" s="17"/>
      <c r="Q30" s="15">
        <f t="shared" si="7"/>
        <v>0</v>
      </c>
      <c r="R30" s="15"/>
      <c r="S30" s="15">
        <f t="shared" si="4"/>
        <v>0</v>
      </c>
      <c r="T30" s="127"/>
      <c r="U30" s="15">
        <f t="shared" si="8"/>
        <v>0</v>
      </c>
      <c r="V30" s="544">
        <v>80</v>
      </c>
      <c r="W30" s="125"/>
    </row>
    <row r="31" spans="1:23" ht="21" customHeight="1" x14ac:dyDescent="0.25">
      <c r="A31" s="600" t="s">
        <v>114</v>
      </c>
      <c r="B31" s="587"/>
      <c r="C31" s="292" t="s">
        <v>5755</v>
      </c>
      <c r="D31" s="50">
        <v>10880967</v>
      </c>
      <c r="E31" s="201" t="s">
        <v>623</v>
      </c>
      <c r="F31" s="79" t="s">
        <v>5747</v>
      </c>
      <c r="G31" s="105" t="s">
        <v>5756</v>
      </c>
      <c r="H31" s="182"/>
      <c r="I31" s="50" t="s">
        <v>5757</v>
      </c>
      <c r="J31" s="55">
        <v>0.48888888888888887</v>
      </c>
      <c r="K31" s="41">
        <f t="shared" si="0"/>
        <v>0.48888888888888887</v>
      </c>
      <c r="L31" s="70">
        <v>0.53333333333333333</v>
      </c>
      <c r="M31" s="70">
        <f t="shared" si="1"/>
        <v>0.53333333333333333</v>
      </c>
      <c r="N31" s="70">
        <v>0.54236111111111107</v>
      </c>
      <c r="O31" s="70">
        <f t="shared" si="6"/>
        <v>0.54236111111111107</v>
      </c>
      <c r="P31" s="70">
        <v>0.7319444444444444</v>
      </c>
      <c r="Q31" s="70">
        <f t="shared" si="7"/>
        <v>0.7319444444444444</v>
      </c>
      <c r="R31" s="70">
        <v>0.74375000000000002</v>
      </c>
      <c r="S31" s="70">
        <f t="shared" si="4"/>
        <v>0.74375000000000002</v>
      </c>
      <c r="T31" s="101">
        <v>0.75555555555555554</v>
      </c>
      <c r="U31" s="101">
        <f t="shared" si="8"/>
        <v>0.75555555555555554</v>
      </c>
      <c r="V31" s="541">
        <v>80</v>
      </c>
      <c r="W31" s="110">
        <v>50</v>
      </c>
    </row>
    <row r="32" spans="1:23" s="46" customFormat="1" ht="21" customHeight="1" x14ac:dyDescent="0.25">
      <c r="A32" s="602"/>
      <c r="B32" s="587"/>
      <c r="C32" s="104" t="s">
        <v>5758</v>
      </c>
      <c r="D32" s="88">
        <v>75982206</v>
      </c>
      <c r="E32" s="88" t="s">
        <v>17</v>
      </c>
      <c r="F32" s="80" t="s">
        <v>4163</v>
      </c>
      <c r="G32" s="88" t="s">
        <v>5759</v>
      </c>
      <c r="H32" s="88" t="s">
        <v>967</v>
      </c>
      <c r="I32" s="88" t="s">
        <v>168</v>
      </c>
      <c r="J32" s="161">
        <v>0.4909722222222222</v>
      </c>
      <c r="K32" s="15">
        <f t="shared" si="0"/>
        <v>0.4909722222222222</v>
      </c>
      <c r="L32" s="16">
        <v>0.53819444444444442</v>
      </c>
      <c r="M32" s="15">
        <f t="shared" si="1"/>
        <v>0.53819444444444442</v>
      </c>
      <c r="N32" s="16">
        <v>0.57847222222222228</v>
      </c>
      <c r="O32" s="15">
        <f t="shared" si="6"/>
        <v>0.57847222222222228</v>
      </c>
      <c r="P32" s="17"/>
      <c r="Q32" s="15">
        <f t="shared" si="7"/>
        <v>0</v>
      </c>
      <c r="R32" s="15"/>
      <c r="S32" s="15">
        <f t="shared" si="4"/>
        <v>0</v>
      </c>
      <c r="T32" s="127"/>
      <c r="U32" s="15">
        <f t="shared" si="8"/>
        <v>0</v>
      </c>
      <c r="V32" s="541">
        <v>100</v>
      </c>
      <c r="W32" s="110"/>
    </row>
    <row r="33" spans="1:23" ht="21" customHeight="1" x14ac:dyDescent="0.25">
      <c r="A33" s="600" t="s">
        <v>118</v>
      </c>
      <c r="B33" s="587"/>
      <c r="C33" s="292" t="s">
        <v>5760</v>
      </c>
      <c r="D33" s="50">
        <v>44211614</v>
      </c>
      <c r="E33" s="201" t="s">
        <v>623</v>
      </c>
      <c r="F33" s="79" t="s">
        <v>5747</v>
      </c>
      <c r="G33" s="242" t="s">
        <v>401</v>
      </c>
      <c r="H33" s="182"/>
      <c r="I33" s="50" t="s">
        <v>470</v>
      </c>
      <c r="J33" s="55">
        <v>0.49236111111111108</v>
      </c>
      <c r="K33" s="41">
        <f t="shared" si="0"/>
        <v>0.49236111111111108</v>
      </c>
      <c r="L33" s="70">
        <v>0.5395833333333333</v>
      </c>
      <c r="M33" s="70">
        <f t="shared" si="1"/>
        <v>0.5395833333333333</v>
      </c>
      <c r="N33" s="70">
        <v>0.57986111111111116</v>
      </c>
      <c r="O33" s="70">
        <f t="shared" si="6"/>
        <v>0.57986111111111116</v>
      </c>
      <c r="P33" s="70">
        <v>0.73888888888888893</v>
      </c>
      <c r="Q33" s="70">
        <f t="shared" si="7"/>
        <v>0.73888888888888893</v>
      </c>
      <c r="R33" s="70">
        <v>0.75069444444444444</v>
      </c>
      <c r="S33" s="70">
        <f t="shared" si="4"/>
        <v>0.75069444444444444</v>
      </c>
      <c r="T33" s="101">
        <v>0.76527777777777772</v>
      </c>
      <c r="U33" s="101">
        <f t="shared" si="8"/>
        <v>0.76527777777777772</v>
      </c>
      <c r="V33" s="541">
        <v>80</v>
      </c>
      <c r="W33" s="110">
        <v>50</v>
      </c>
    </row>
    <row r="34" spans="1:23" ht="21" customHeight="1" x14ac:dyDescent="0.25">
      <c r="A34" s="600" t="s">
        <v>126</v>
      </c>
      <c r="B34" s="587"/>
      <c r="C34" s="97" t="s">
        <v>5761</v>
      </c>
      <c r="D34" s="50">
        <v>8945923</v>
      </c>
      <c r="E34" s="50" t="s">
        <v>271</v>
      </c>
      <c r="F34" s="79" t="s">
        <v>4163</v>
      </c>
      <c r="G34" s="96"/>
      <c r="H34" s="96"/>
      <c r="I34" s="96" t="s">
        <v>66</v>
      </c>
      <c r="J34" s="55">
        <v>0.4861111111111111</v>
      </c>
      <c r="K34" s="41">
        <f t="shared" si="0"/>
        <v>0.4861111111111111</v>
      </c>
      <c r="L34" s="70">
        <v>0.57708333333333328</v>
      </c>
      <c r="M34" s="41">
        <f t="shared" si="1"/>
        <v>0.57708333333333328</v>
      </c>
      <c r="N34" s="70">
        <v>0.58958333333333335</v>
      </c>
      <c r="O34" s="41">
        <f t="shared" si="6"/>
        <v>0.58958333333333335</v>
      </c>
      <c r="P34" s="71">
        <v>0.73888888888888893</v>
      </c>
      <c r="Q34" s="41">
        <f t="shared" si="7"/>
        <v>0.73888888888888893</v>
      </c>
      <c r="R34" s="41">
        <v>0.75069444444444444</v>
      </c>
      <c r="S34" s="41">
        <f t="shared" si="4"/>
        <v>0.75069444444444444</v>
      </c>
      <c r="T34" s="126">
        <v>0.76388888888888884</v>
      </c>
      <c r="U34" s="72">
        <f t="shared" si="8"/>
        <v>0.76388888888888884</v>
      </c>
      <c r="V34" s="541">
        <v>80</v>
      </c>
      <c r="W34" s="110"/>
    </row>
    <row r="35" spans="1:23" ht="21" customHeight="1" x14ac:dyDescent="0.25">
      <c r="A35" s="600" t="s">
        <v>130</v>
      </c>
      <c r="B35" s="587"/>
      <c r="C35" s="97" t="s">
        <v>5762</v>
      </c>
      <c r="D35" s="50">
        <v>6586425</v>
      </c>
      <c r="E35" s="21" t="s">
        <v>295</v>
      </c>
      <c r="F35" s="79" t="s">
        <v>1153</v>
      </c>
      <c r="G35" s="105"/>
      <c r="H35" s="105"/>
      <c r="I35" s="105" t="s">
        <v>4464</v>
      </c>
      <c r="J35" s="55">
        <v>0.49513888888888891</v>
      </c>
      <c r="K35" s="41">
        <f t="shared" si="0"/>
        <v>0.49513888888888891</v>
      </c>
      <c r="L35" s="70">
        <v>0.5854166666666667</v>
      </c>
      <c r="M35" s="41">
        <f t="shared" si="1"/>
        <v>0.5854166666666667</v>
      </c>
      <c r="N35" s="70">
        <v>0.59236111111111112</v>
      </c>
      <c r="O35" s="41">
        <f t="shared" si="6"/>
        <v>0.59236111111111112</v>
      </c>
      <c r="P35" s="70">
        <v>0.74097222222222225</v>
      </c>
      <c r="Q35" s="70">
        <f t="shared" si="7"/>
        <v>0.74097222222222225</v>
      </c>
      <c r="R35" s="41">
        <v>0.7583333333333333</v>
      </c>
      <c r="S35" s="41">
        <f t="shared" si="4"/>
        <v>0.7583333333333333</v>
      </c>
      <c r="T35" s="126">
        <v>0.77013888888888893</v>
      </c>
      <c r="U35" s="72">
        <f t="shared" si="8"/>
        <v>0.77013888888888893</v>
      </c>
      <c r="V35" s="541">
        <v>80</v>
      </c>
      <c r="W35" s="110"/>
    </row>
    <row r="36" spans="1:23" ht="21" customHeight="1" x14ac:dyDescent="0.25">
      <c r="A36" s="602"/>
      <c r="B36" s="587"/>
      <c r="C36" s="104" t="s">
        <v>5763</v>
      </c>
      <c r="D36" s="88">
        <v>44038653</v>
      </c>
      <c r="E36" s="88" t="s">
        <v>301</v>
      </c>
      <c r="F36" s="80" t="s">
        <v>4163</v>
      </c>
      <c r="G36" s="88" t="s">
        <v>967</v>
      </c>
      <c r="H36" s="88"/>
      <c r="I36" s="88" t="s">
        <v>498</v>
      </c>
      <c r="J36" s="161"/>
      <c r="K36" s="15">
        <f t="shared" si="0"/>
        <v>0</v>
      </c>
      <c r="L36" s="16"/>
      <c r="M36" s="15">
        <f t="shared" si="1"/>
        <v>0</v>
      </c>
      <c r="N36" s="16"/>
      <c r="O36" s="15">
        <f t="shared" si="6"/>
        <v>0</v>
      </c>
      <c r="P36" s="17"/>
      <c r="Q36" s="15">
        <f t="shared" si="7"/>
        <v>0</v>
      </c>
      <c r="R36" s="15"/>
      <c r="S36" s="15">
        <f t="shared" si="4"/>
        <v>0</v>
      </c>
      <c r="T36" s="127"/>
      <c r="U36" s="15">
        <f t="shared" si="8"/>
        <v>0</v>
      </c>
      <c r="V36" s="544">
        <v>80</v>
      </c>
      <c r="W36" s="125"/>
    </row>
    <row r="37" spans="1:23" ht="21" customHeight="1" x14ac:dyDescent="0.25">
      <c r="A37" s="600" t="s">
        <v>237</v>
      </c>
      <c r="B37" s="587"/>
      <c r="C37" s="292" t="s">
        <v>5764</v>
      </c>
      <c r="D37" s="50">
        <v>40990020</v>
      </c>
      <c r="E37" s="50" t="s">
        <v>17</v>
      </c>
      <c r="F37" s="79" t="s">
        <v>5100</v>
      </c>
      <c r="G37" s="242" t="s">
        <v>226</v>
      </c>
      <c r="H37" s="182"/>
      <c r="I37" s="48" t="s">
        <v>5765</v>
      </c>
      <c r="J37" s="55">
        <v>0.70902777777777781</v>
      </c>
      <c r="K37" s="41">
        <f t="shared" si="0"/>
        <v>0.70902777777777781</v>
      </c>
      <c r="L37" s="70">
        <v>0.74375000000000002</v>
      </c>
      <c r="M37" s="41">
        <f t="shared" si="1"/>
        <v>0.74375000000000002</v>
      </c>
      <c r="N37" s="70">
        <v>0.74861111111111112</v>
      </c>
      <c r="O37" s="41">
        <f t="shared" si="6"/>
        <v>0.74861111111111112</v>
      </c>
      <c r="P37" s="71">
        <v>0.79097222222222219</v>
      </c>
      <c r="Q37" s="41">
        <f t="shared" si="7"/>
        <v>0.79097222222222219</v>
      </c>
      <c r="R37" s="41">
        <v>0.81041666666666667</v>
      </c>
      <c r="S37" s="41">
        <f t="shared" si="4"/>
        <v>0.81041666666666667</v>
      </c>
      <c r="T37" s="126">
        <v>0.82986111111111116</v>
      </c>
      <c r="U37" s="72">
        <f t="shared" si="8"/>
        <v>0.82986111111111116</v>
      </c>
      <c r="V37" s="541">
        <v>80</v>
      </c>
      <c r="W37" s="110">
        <v>30</v>
      </c>
    </row>
    <row r="38" spans="1:23" ht="21" customHeight="1" x14ac:dyDescent="0.25">
      <c r="A38" s="600" t="s">
        <v>136</v>
      </c>
      <c r="B38" s="587"/>
      <c r="C38" s="78" t="s">
        <v>5766</v>
      </c>
      <c r="D38" s="49">
        <v>43442057</v>
      </c>
      <c r="E38" s="241" t="s">
        <v>271</v>
      </c>
      <c r="F38" s="79" t="s">
        <v>4163</v>
      </c>
      <c r="G38" s="242" t="s">
        <v>2322</v>
      </c>
      <c r="H38" s="182"/>
      <c r="I38" s="50" t="s">
        <v>5767</v>
      </c>
      <c r="J38" s="55">
        <v>0.71111111111111114</v>
      </c>
      <c r="K38" s="41">
        <f t="shared" si="0"/>
        <v>0.71111111111111114</v>
      </c>
      <c r="L38" s="70">
        <v>0.74722222222222223</v>
      </c>
      <c r="M38" s="41">
        <f t="shared" si="1"/>
        <v>0.74722222222222223</v>
      </c>
      <c r="N38" s="70">
        <v>0.75208333333333333</v>
      </c>
      <c r="O38" s="41">
        <f t="shared" si="6"/>
        <v>0.75208333333333333</v>
      </c>
      <c r="P38" s="71">
        <v>0.7944444444444444</v>
      </c>
      <c r="Q38" s="41">
        <f t="shared" si="7"/>
        <v>0.7944444444444444</v>
      </c>
      <c r="R38" s="41">
        <v>0.82847222222222228</v>
      </c>
      <c r="S38" s="41">
        <f t="shared" si="4"/>
        <v>0.82847222222222228</v>
      </c>
      <c r="T38" s="126">
        <v>0.84097222222222223</v>
      </c>
      <c r="U38" s="72">
        <f t="shared" si="8"/>
        <v>0.84097222222222223</v>
      </c>
      <c r="V38" s="541">
        <v>80</v>
      </c>
      <c r="W38" s="110"/>
    </row>
    <row r="39" spans="1:23" ht="21" customHeight="1" x14ac:dyDescent="0.25">
      <c r="A39" s="600" t="s">
        <v>240</v>
      </c>
      <c r="B39" s="587"/>
      <c r="C39" s="97" t="s">
        <v>5768</v>
      </c>
      <c r="D39" s="50">
        <v>73266463</v>
      </c>
      <c r="E39" s="201" t="s">
        <v>521</v>
      </c>
      <c r="F39" s="79" t="s">
        <v>1153</v>
      </c>
      <c r="G39" s="50"/>
      <c r="H39" s="182"/>
      <c r="I39" s="50" t="s">
        <v>334</v>
      </c>
      <c r="J39" s="55">
        <v>0.71180555555555558</v>
      </c>
      <c r="K39" s="41">
        <f t="shared" si="0"/>
        <v>0.71180555555555558</v>
      </c>
      <c r="L39" s="70">
        <v>0.74791666666666667</v>
      </c>
      <c r="M39" s="41">
        <f t="shared" si="1"/>
        <v>0.74791666666666667</v>
      </c>
      <c r="N39" s="70">
        <v>0.75347222222222221</v>
      </c>
      <c r="O39" s="41">
        <f t="shared" si="6"/>
        <v>0.75347222222222221</v>
      </c>
      <c r="P39" s="71">
        <v>0.79722222222222228</v>
      </c>
      <c r="Q39" s="41">
        <f t="shared" si="7"/>
        <v>0.79722222222222228</v>
      </c>
      <c r="R39" s="41">
        <v>0.82222222222222219</v>
      </c>
      <c r="S39" s="41">
        <f t="shared" si="4"/>
        <v>0.82222222222222219</v>
      </c>
      <c r="T39" s="126">
        <v>0.83611111111111114</v>
      </c>
      <c r="U39" s="72">
        <f t="shared" si="8"/>
        <v>0.83611111111111114</v>
      </c>
      <c r="V39" s="541">
        <v>80</v>
      </c>
      <c r="W39" s="110"/>
    </row>
    <row r="40" spans="1:23" ht="21" customHeight="1" x14ac:dyDescent="0.25">
      <c r="A40" s="600" t="s">
        <v>454</v>
      </c>
      <c r="B40" s="587"/>
      <c r="C40" s="97" t="s">
        <v>5769</v>
      </c>
      <c r="D40" s="50">
        <v>76303319</v>
      </c>
      <c r="E40" s="174" t="s">
        <v>138</v>
      </c>
      <c r="F40" s="79" t="s">
        <v>4163</v>
      </c>
      <c r="G40" s="50" t="s">
        <v>650</v>
      </c>
      <c r="H40" s="182"/>
      <c r="I40" s="50" t="s">
        <v>371</v>
      </c>
      <c r="J40" s="55">
        <v>0.7631944444444444</v>
      </c>
      <c r="K40" s="41">
        <f t="shared" si="0"/>
        <v>0.7631944444444444</v>
      </c>
      <c r="L40" s="70">
        <v>0.76388888888888884</v>
      </c>
      <c r="M40" s="41">
        <f t="shared" si="1"/>
        <v>0.76388888888888884</v>
      </c>
      <c r="N40" s="70">
        <v>0.76875000000000004</v>
      </c>
      <c r="O40" s="41">
        <f t="shared" si="6"/>
        <v>0.76875000000000004</v>
      </c>
      <c r="P40" s="71">
        <v>0.81527777777777777</v>
      </c>
      <c r="Q40" s="41">
        <f t="shared" si="7"/>
        <v>0.81527777777777777</v>
      </c>
      <c r="R40" s="41">
        <v>0.84166666666666667</v>
      </c>
      <c r="S40" s="41">
        <f t="shared" si="4"/>
        <v>0.84166666666666667</v>
      </c>
      <c r="T40" s="235">
        <v>0.85555555555555551</v>
      </c>
      <c r="U40" s="41">
        <f t="shared" si="8"/>
        <v>0.85555555555555551</v>
      </c>
      <c r="V40" s="541">
        <v>80</v>
      </c>
      <c r="W40" s="110"/>
    </row>
    <row r="41" spans="1:23" ht="21" customHeight="1" x14ac:dyDescent="0.25">
      <c r="A41" s="600" t="s">
        <v>244</v>
      </c>
      <c r="B41" s="587"/>
      <c r="C41" s="97" t="s">
        <v>5770</v>
      </c>
      <c r="D41" s="50">
        <v>76436341</v>
      </c>
      <c r="E41" s="50" t="s">
        <v>17</v>
      </c>
      <c r="F41" s="79" t="s">
        <v>4163</v>
      </c>
      <c r="G41" s="87"/>
      <c r="H41" s="87"/>
      <c r="I41" s="87" t="s">
        <v>498</v>
      </c>
      <c r="J41" s="55">
        <v>0.71250000000000002</v>
      </c>
      <c r="K41" s="41">
        <f t="shared" si="0"/>
        <v>0.71250000000000002</v>
      </c>
      <c r="L41" s="70">
        <v>0.75347222222222221</v>
      </c>
      <c r="M41" s="41">
        <f t="shared" si="1"/>
        <v>0.75347222222222221</v>
      </c>
      <c r="N41" s="70">
        <v>0.76111111111111107</v>
      </c>
      <c r="O41" s="41">
        <f t="shared" si="6"/>
        <v>0.76111111111111107</v>
      </c>
      <c r="P41" s="71">
        <v>0.8041666666666667</v>
      </c>
      <c r="Q41" s="41">
        <f t="shared" si="7"/>
        <v>0.8041666666666667</v>
      </c>
      <c r="R41" s="41">
        <v>0.84513888888888888</v>
      </c>
      <c r="S41" s="41">
        <f t="shared" si="4"/>
        <v>0.84513888888888888</v>
      </c>
      <c r="T41" s="235">
        <v>0.85763888888888884</v>
      </c>
      <c r="U41" s="41">
        <f t="shared" si="8"/>
        <v>0.85763888888888884</v>
      </c>
      <c r="V41" s="541">
        <v>80</v>
      </c>
      <c r="W41" s="110"/>
    </row>
    <row r="42" spans="1:23" ht="21" customHeight="1" x14ac:dyDescent="0.25">
      <c r="A42" s="589"/>
      <c r="B42" s="589"/>
    </row>
    <row r="43" spans="1:23" ht="21" customHeight="1" x14ac:dyDescent="0.25">
      <c r="A43" s="589"/>
      <c r="B43" s="589"/>
    </row>
    <row r="44" spans="1:23" ht="21" customHeight="1" x14ac:dyDescent="0.25">
      <c r="A44" s="589"/>
      <c r="B44" s="589"/>
    </row>
    <row r="45" spans="1:23" ht="21" customHeight="1" x14ac:dyDescent="0.25">
      <c r="A45" s="589"/>
      <c r="B45" s="589"/>
    </row>
    <row r="46" spans="1:23" ht="21" customHeight="1" x14ac:dyDescent="0.25">
      <c r="A46" s="589"/>
      <c r="B46" s="589"/>
    </row>
    <row r="47" spans="1:23" ht="21" customHeight="1" x14ac:dyDescent="0.25">
      <c r="A47" s="589"/>
      <c r="B47" s="589"/>
    </row>
    <row r="48" spans="1:23" ht="21" customHeight="1" x14ac:dyDescent="0.25">
      <c r="A48" s="589"/>
      <c r="B48" s="589"/>
    </row>
    <row r="49" spans="1:8" ht="21" customHeight="1" x14ac:dyDescent="0.25">
      <c r="A49" s="589"/>
      <c r="B49" s="589"/>
    </row>
    <row r="50" spans="1:8" ht="21" customHeight="1" x14ac:dyDescent="0.25">
      <c r="A50" s="589"/>
      <c r="B50" s="589"/>
    </row>
    <row r="51" spans="1:8" ht="18" customHeight="1" x14ac:dyDescent="0.25"/>
    <row r="52" spans="1:8" ht="15.75" customHeight="1" x14ac:dyDescent="0.25">
      <c r="B52" t="s">
        <v>6768</v>
      </c>
      <c r="C52" t="s">
        <v>6769</v>
      </c>
      <c r="D52" t="s">
        <v>6770</v>
      </c>
      <c r="E52" t="s">
        <v>6771</v>
      </c>
      <c r="F52" t="s">
        <v>6772</v>
      </c>
      <c r="G52" t="s">
        <v>6773</v>
      </c>
      <c r="H52" t="s">
        <v>6774</v>
      </c>
    </row>
    <row r="53" spans="1:8" ht="18" customHeight="1" x14ac:dyDescent="0.25"/>
    <row r="54" spans="1:8" ht="18" customHeight="1" x14ac:dyDescent="0.25"/>
    <row r="55" spans="1:8" ht="18" customHeight="1" x14ac:dyDescent="0.25"/>
    <row r="56" spans="1:8" ht="18" customHeight="1" x14ac:dyDescent="0.25"/>
    <row r="57" spans="1:8" ht="18" customHeight="1" x14ac:dyDescent="0.25"/>
    <row r="58" spans="1:8" ht="18" customHeight="1" x14ac:dyDescent="0.25"/>
    <row r="59" spans="1:8" ht="18" customHeight="1" x14ac:dyDescent="0.25"/>
    <row r="60" spans="1:8" ht="18" customHeight="1" x14ac:dyDescent="0.25"/>
    <row r="61" spans="1:8" ht="18" customHeight="1" x14ac:dyDescent="0.25"/>
    <row r="62" spans="1:8" ht="18" customHeight="1" x14ac:dyDescent="0.25"/>
    <row r="63" spans="1:8" ht="18" customHeight="1" x14ac:dyDescent="0.25"/>
    <row r="64" spans="1:8" ht="18" customHeight="1" x14ac:dyDescent="0.25"/>
    <row r="65" spans="2:6" ht="18" customHeight="1" x14ac:dyDescent="0.25"/>
    <row r="66" spans="2:6" ht="18" customHeight="1" x14ac:dyDescent="0.25"/>
    <row r="67" spans="2:6" ht="18" customHeight="1" x14ac:dyDescent="0.25"/>
    <row r="68" spans="2:6" ht="18" customHeight="1" x14ac:dyDescent="0.25"/>
    <row r="69" spans="2:6" ht="18" customHeight="1" x14ac:dyDescent="0.25"/>
    <row r="70" spans="2:6" ht="18" customHeight="1" x14ac:dyDescent="0.25"/>
    <row r="71" spans="2:6" ht="18" customHeight="1" x14ac:dyDescent="0.25"/>
    <row r="72" spans="2:6" ht="18" customHeight="1" x14ac:dyDescent="0.25"/>
    <row r="73" spans="2:6" ht="18" customHeight="1" x14ac:dyDescent="0.25"/>
    <row r="74" spans="2:6" ht="18" customHeight="1" x14ac:dyDescent="0.25"/>
    <row r="75" spans="2:6" ht="21" customHeight="1" x14ac:dyDescent="0.25"/>
    <row r="76" spans="2:6" ht="15.75" customHeight="1" x14ac:dyDescent="0.25">
      <c r="B76" t="s">
        <v>6768</v>
      </c>
      <c r="C76" t="s">
        <v>6769</v>
      </c>
      <c r="D76" t="s">
        <v>6770</v>
      </c>
      <c r="E76" t="s">
        <v>6771</v>
      </c>
      <c r="F76" t="s">
        <v>6772</v>
      </c>
    </row>
    <row r="77" spans="2:6" ht="15.75" customHeight="1" x14ac:dyDescent="0.25"/>
    <row r="78" spans="2:6" ht="15.75" customHeight="1" x14ac:dyDescent="0.25"/>
    <row r="79" spans="2:6" ht="21" customHeight="1" x14ac:dyDescent="0.25"/>
    <row r="80" spans="2:6" ht="21" customHeight="1" x14ac:dyDescent="0.25"/>
    <row r="81" spans="3:9" ht="18.75" customHeight="1" x14ac:dyDescent="0.25"/>
    <row r="82" spans="3:9" ht="15.75" customHeight="1" x14ac:dyDescent="0.25"/>
    <row r="83" spans="3:9" ht="15.75" customHeight="1" x14ac:dyDescent="0.25"/>
    <row r="84" spans="3:9" ht="18.75" customHeight="1" x14ac:dyDescent="0.25"/>
    <row r="85" spans="3:9" ht="18.75" customHeight="1" x14ac:dyDescent="0.25"/>
    <row r="88" spans="3:9" x14ac:dyDescent="0.25">
      <c r="C88" t="s">
        <v>6768</v>
      </c>
      <c r="D88" t="s">
        <v>6769</v>
      </c>
      <c r="E88" t="s">
        <v>6770</v>
      </c>
      <c r="F88" t="s">
        <v>6771</v>
      </c>
      <c r="G88" t="s">
        <v>6772</v>
      </c>
      <c r="H88" t="s">
        <v>6773</v>
      </c>
      <c r="I88" t="s">
        <v>6774</v>
      </c>
    </row>
    <row r="89" spans="3:9" ht="15.75" customHeight="1" x14ac:dyDescent="0.25"/>
    <row r="90" spans="3:9" ht="15.75" customHeight="1" x14ac:dyDescent="0.25"/>
    <row r="91" spans="3:9" ht="15.75" customHeight="1" x14ac:dyDescent="0.25"/>
    <row r="92" spans="3:9" ht="15.75" customHeight="1" x14ac:dyDescent="0.25"/>
    <row r="93" spans="3:9" ht="15.75" customHeight="1" x14ac:dyDescent="0.25"/>
    <row r="94" spans="3:9" ht="15.75" customHeight="1" x14ac:dyDescent="0.25"/>
    <row r="95" spans="3:9" ht="15.75" customHeight="1" x14ac:dyDescent="0.25"/>
    <row r="96" spans="3:9" ht="18.75" customHeight="1" x14ac:dyDescent="0.25"/>
    <row r="97" ht="15.75" customHeight="1" x14ac:dyDescent="0.25"/>
    <row r="101" ht="18" customHeight="1" x14ac:dyDescent="0.25"/>
    <row r="102" ht="18" customHeight="1" x14ac:dyDescent="0.25"/>
    <row r="103" ht="18" customHeight="1" x14ac:dyDescent="0.25"/>
    <row r="104" ht="18" customHeight="1" x14ac:dyDescent="0.25"/>
    <row r="105" ht="18" customHeight="1" x14ac:dyDescent="0.25"/>
    <row r="106" ht="18" customHeight="1" x14ac:dyDescent="0.25"/>
    <row r="107" ht="18" customHeight="1" x14ac:dyDescent="0.25"/>
    <row r="108" ht="18" customHeight="1" x14ac:dyDescent="0.25"/>
    <row r="109" ht="18" customHeight="1" x14ac:dyDescent="0.25"/>
    <row r="110" ht="18" customHeight="1" x14ac:dyDescent="0.25"/>
    <row r="111" ht="18" customHeight="1" x14ac:dyDescent="0.25"/>
    <row r="112" ht="18" customHeight="1" x14ac:dyDescent="0.25"/>
    <row r="113" ht="20.25" customHeight="1" x14ac:dyDescent="0.25"/>
  </sheetData>
  <mergeCells count="55">
    <mergeCell ref="P1:Q1"/>
    <mergeCell ref="A36:B36"/>
    <mergeCell ref="A1:B1"/>
    <mergeCell ref="A6:B6"/>
    <mergeCell ref="A16:B16"/>
    <mergeCell ref="A7:B7"/>
    <mergeCell ref="A25:B25"/>
    <mergeCell ref="A18:B18"/>
    <mergeCell ref="A27:B27"/>
    <mergeCell ref="A3:B3"/>
    <mergeCell ref="N1:O1"/>
    <mergeCell ref="A24:B24"/>
    <mergeCell ref="A30:B30"/>
    <mergeCell ref="A15:B15"/>
    <mergeCell ref="A11:B11"/>
    <mergeCell ref="A12:B12"/>
    <mergeCell ref="A2:B2"/>
    <mergeCell ref="A33:B33"/>
    <mergeCell ref="A43:B43"/>
    <mergeCell ref="A19:B19"/>
    <mergeCell ref="A10:B10"/>
    <mergeCell ref="A28:B28"/>
    <mergeCell ref="A13:B13"/>
    <mergeCell ref="A39:B39"/>
    <mergeCell ref="A40:B40"/>
    <mergeCell ref="A9:B9"/>
    <mergeCell ref="A31:B31"/>
    <mergeCell ref="A41:B41"/>
    <mergeCell ref="A37:B37"/>
    <mergeCell ref="A38:B38"/>
    <mergeCell ref="A29:B29"/>
    <mergeCell ref="A50:B50"/>
    <mergeCell ref="A26:B26"/>
    <mergeCell ref="A21:B21"/>
    <mergeCell ref="A44:B44"/>
    <mergeCell ref="A49:B49"/>
    <mergeCell ref="A45:B45"/>
    <mergeCell ref="A46:B46"/>
    <mergeCell ref="A48:B48"/>
    <mergeCell ref="R1:S1"/>
    <mergeCell ref="A34:B34"/>
    <mergeCell ref="T1:U1"/>
    <mergeCell ref="A47:B47"/>
    <mergeCell ref="A5:B5"/>
    <mergeCell ref="L1:M1"/>
    <mergeCell ref="A32:B32"/>
    <mergeCell ref="A42:B42"/>
    <mergeCell ref="A14:B14"/>
    <mergeCell ref="A23:B23"/>
    <mergeCell ref="A17:B17"/>
    <mergeCell ref="A8:B8"/>
    <mergeCell ref="A22:B22"/>
    <mergeCell ref="A35:B35"/>
    <mergeCell ref="A4:B4"/>
    <mergeCell ref="A20:B20"/>
  </mergeCells>
  <pageMargins left="0.7" right="0.7" top="0.75" bottom="0.75" header="0.3" footer="0.3"/>
  <pageSetup paperSize="9" fitToWidth="0" orientation="landscape"/>
  <tableParts count="3">
    <tablePart r:id="rId1"/>
    <tablePart r:id="rId2"/>
    <tablePart r:id="rId3"/>
  </tableParts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100-000000000000}">
  <sheetPr codeName="Hoja420">
    <pageSetUpPr fitToPage="1"/>
  </sheetPr>
  <dimension ref="A1:W124"/>
  <sheetViews>
    <sheetView topLeftCell="A52" workbookViewId="0">
      <selection activeCell="A61" sqref="A61:B61"/>
    </sheetView>
  </sheetViews>
  <sheetFormatPr baseColWidth="10" defaultColWidth="9.140625" defaultRowHeight="15" x14ac:dyDescent="0.25"/>
  <cols>
    <col min="1" max="1" width="3.140625" customWidth="1"/>
    <col min="2" max="2" width="2.7109375" customWidth="1"/>
    <col min="3" max="3" width="49.5703125" customWidth="1"/>
    <col min="4" max="4" width="14.5703125" customWidth="1"/>
    <col min="5" max="5" width="21.85546875" customWidth="1"/>
    <col min="6" max="6" width="22" customWidth="1"/>
    <col min="7" max="7" width="21.140625" bestFit="1" customWidth="1"/>
    <col min="8" max="8" width="11.85546875" customWidth="1"/>
    <col min="9" max="9" width="25.140625" customWidth="1"/>
    <col min="10" max="10" width="13.28515625" customWidth="1"/>
    <col min="11" max="11" width="13.5703125" customWidth="1"/>
    <col min="12" max="12" width="14.28515625" customWidth="1"/>
    <col min="13" max="13" width="13.7109375" customWidth="1"/>
    <col min="14" max="15" width="14.7109375" customWidth="1"/>
    <col min="16" max="16" width="15.28515625" customWidth="1"/>
    <col min="17" max="17" width="14.85546875" customWidth="1"/>
    <col min="18" max="19" width="15.42578125" customWidth="1"/>
    <col min="20" max="20" width="17" customWidth="1"/>
    <col min="21" max="21" width="17.85546875" customWidth="1"/>
  </cols>
  <sheetData>
    <row r="1" spans="1:23" ht="46.5" customHeight="1" x14ac:dyDescent="0.25">
      <c r="A1" s="596" t="s">
        <v>0</v>
      </c>
      <c r="B1" s="597"/>
      <c r="C1" s="10" t="s">
        <v>1</v>
      </c>
      <c r="D1" s="10" t="s">
        <v>2</v>
      </c>
      <c r="E1" s="25" t="s">
        <v>3</v>
      </c>
      <c r="F1" s="20" t="s">
        <v>4</v>
      </c>
      <c r="G1" s="1" t="s">
        <v>5</v>
      </c>
      <c r="H1" s="35" t="s">
        <v>6</v>
      </c>
      <c r="I1" s="2" t="s">
        <v>7</v>
      </c>
      <c r="J1" s="3" t="s">
        <v>8</v>
      </c>
      <c r="K1" s="3" t="s">
        <v>9</v>
      </c>
      <c r="L1" s="593" t="s">
        <v>10</v>
      </c>
      <c r="M1" s="592"/>
      <c r="N1" s="599" t="s">
        <v>11</v>
      </c>
      <c r="O1" s="592"/>
      <c r="P1" s="595" t="s">
        <v>12</v>
      </c>
      <c r="Q1" s="592"/>
      <c r="R1" s="594" t="s">
        <v>13</v>
      </c>
      <c r="S1" s="592"/>
      <c r="T1" s="591" t="s">
        <v>14</v>
      </c>
      <c r="U1" s="592"/>
      <c r="W1" s="110"/>
    </row>
    <row r="2" spans="1:23" ht="21" customHeight="1" x14ac:dyDescent="0.25">
      <c r="A2" s="586" t="s">
        <v>15</v>
      </c>
      <c r="B2" s="587"/>
      <c r="C2" s="97" t="s">
        <v>5771</v>
      </c>
      <c r="D2" s="50">
        <v>25849897</v>
      </c>
      <c r="E2" s="50" t="s">
        <v>271</v>
      </c>
      <c r="F2" s="79" t="s">
        <v>4163</v>
      </c>
      <c r="G2" s="242" t="s">
        <v>1067</v>
      </c>
      <c r="H2" s="113"/>
      <c r="I2" s="113" t="s">
        <v>168</v>
      </c>
      <c r="J2" s="55">
        <v>0.34027777777777779</v>
      </c>
      <c r="K2" s="41">
        <f t="shared" ref="K2:K33" si="0">J2+$K$71</f>
        <v>0.34027777777777779</v>
      </c>
      <c r="L2" s="70">
        <v>0.34305555555555561</v>
      </c>
      <c r="M2" s="41">
        <f t="shared" ref="M2:M33" si="1">L2+$M$72</f>
        <v>0.34305555555555561</v>
      </c>
      <c r="N2" s="70">
        <v>0.34930555555555548</v>
      </c>
      <c r="O2" s="41">
        <f t="shared" ref="O2:O33" si="2">N2+$O$72</f>
        <v>0.34930555555555548</v>
      </c>
      <c r="P2" s="71">
        <v>0.39444444444444438</v>
      </c>
      <c r="Q2" s="41">
        <f t="shared" ref="Q2:Q33" si="3">P2+$Q$72</f>
        <v>0.39444444444444438</v>
      </c>
      <c r="R2" s="41">
        <v>0.40972222222222221</v>
      </c>
      <c r="S2" s="41">
        <f t="shared" ref="S2:S24" si="4">R2+$S$72</f>
        <v>0.40972222222222221</v>
      </c>
      <c r="T2" s="126">
        <v>0.42222222222222222</v>
      </c>
      <c r="U2" s="72">
        <f t="shared" ref="U2:U33" si="5">T2+$U$72</f>
        <v>0.42222222222222222</v>
      </c>
      <c r="V2" s="541">
        <v>100</v>
      </c>
      <c r="W2" s="110"/>
    </row>
    <row r="3" spans="1:23" ht="21" customHeight="1" x14ac:dyDescent="0.25">
      <c r="A3" s="586" t="s">
        <v>21</v>
      </c>
      <c r="B3" s="587"/>
      <c r="C3" s="97" t="s">
        <v>5772</v>
      </c>
      <c r="D3" s="50">
        <v>48083015</v>
      </c>
      <c r="E3" s="174" t="s">
        <v>138</v>
      </c>
      <c r="F3" s="79" t="s">
        <v>5100</v>
      </c>
      <c r="G3" s="105" t="s">
        <v>5773</v>
      </c>
      <c r="H3" s="182"/>
      <c r="I3" s="50" t="s">
        <v>205</v>
      </c>
      <c r="J3" s="55">
        <v>0.34166666666666667</v>
      </c>
      <c r="K3" s="41">
        <f t="shared" si="0"/>
        <v>0.34166666666666667</v>
      </c>
      <c r="L3" s="70">
        <v>0.34861111111111109</v>
      </c>
      <c r="M3" s="41">
        <f t="shared" si="1"/>
        <v>0.34861111111111109</v>
      </c>
      <c r="N3" s="70">
        <v>0.3527777777777778</v>
      </c>
      <c r="O3" s="41">
        <f t="shared" si="2"/>
        <v>0.3527777777777778</v>
      </c>
      <c r="P3" s="71">
        <v>0.39652777777777781</v>
      </c>
      <c r="Q3" s="41">
        <f t="shared" si="3"/>
        <v>0.39652777777777781</v>
      </c>
      <c r="R3" s="41">
        <v>0.42291666666666672</v>
      </c>
      <c r="S3" s="41">
        <f t="shared" si="4"/>
        <v>0.42291666666666672</v>
      </c>
      <c r="T3" s="126">
        <v>0.4375</v>
      </c>
      <c r="U3" s="72">
        <f t="shared" si="5"/>
        <v>0.4375</v>
      </c>
      <c r="V3" s="541">
        <v>80</v>
      </c>
      <c r="W3" s="110"/>
    </row>
    <row r="4" spans="1:23" ht="21" customHeight="1" x14ac:dyDescent="0.25">
      <c r="A4" s="586" t="s">
        <v>26</v>
      </c>
      <c r="B4" s="587"/>
      <c r="C4" s="292" t="s">
        <v>5774</v>
      </c>
      <c r="D4" s="50">
        <v>77918937</v>
      </c>
      <c r="E4" s="174" t="s">
        <v>138</v>
      </c>
      <c r="F4" s="79" t="s">
        <v>5100</v>
      </c>
      <c r="G4" s="242" t="s">
        <v>392</v>
      </c>
      <c r="H4" s="256"/>
      <c r="I4" s="256" t="s">
        <v>4688</v>
      </c>
      <c r="J4" s="55">
        <v>0.34236111111111112</v>
      </c>
      <c r="K4" s="41">
        <f t="shared" si="0"/>
        <v>0.34236111111111112</v>
      </c>
      <c r="L4" s="70">
        <v>0.3527777777777778</v>
      </c>
      <c r="M4" s="41">
        <f t="shared" si="1"/>
        <v>0.3527777777777778</v>
      </c>
      <c r="N4" s="70">
        <v>0.35833333333333328</v>
      </c>
      <c r="O4" s="41">
        <f t="shared" si="2"/>
        <v>0.35833333333333328</v>
      </c>
      <c r="P4" s="71">
        <v>0.40138888888888891</v>
      </c>
      <c r="Q4" s="41">
        <f t="shared" si="3"/>
        <v>0.40138888888888891</v>
      </c>
      <c r="R4" s="41">
        <v>0.42222222222222222</v>
      </c>
      <c r="S4" s="41">
        <f t="shared" si="4"/>
        <v>0.42222222222222222</v>
      </c>
      <c r="T4" s="126">
        <v>0.43402777777777779</v>
      </c>
      <c r="U4" s="72">
        <f t="shared" si="5"/>
        <v>0.43402777777777779</v>
      </c>
      <c r="V4" s="541">
        <v>80</v>
      </c>
      <c r="W4" s="110">
        <v>50</v>
      </c>
    </row>
    <row r="5" spans="1:23" ht="21" customHeight="1" x14ac:dyDescent="0.25">
      <c r="A5" s="586" t="s">
        <v>30</v>
      </c>
      <c r="B5" s="587"/>
      <c r="C5" s="97" t="s">
        <v>5775</v>
      </c>
      <c r="D5" s="50">
        <v>75868817</v>
      </c>
      <c r="E5" s="50" t="s">
        <v>17</v>
      </c>
      <c r="F5" s="79" t="s">
        <v>1153</v>
      </c>
      <c r="G5" s="50" t="s">
        <v>842</v>
      </c>
      <c r="H5" s="182"/>
      <c r="I5" s="50" t="s">
        <v>5776</v>
      </c>
      <c r="J5" s="55">
        <v>0.34305555555555561</v>
      </c>
      <c r="K5" s="41">
        <f t="shared" si="0"/>
        <v>0.34305555555555561</v>
      </c>
      <c r="L5" s="70">
        <v>0.35694444444444451</v>
      </c>
      <c r="M5" s="41">
        <f t="shared" si="1"/>
        <v>0.35694444444444451</v>
      </c>
      <c r="N5" s="70">
        <v>0.36180555555555549</v>
      </c>
      <c r="O5" s="41">
        <f t="shared" si="2"/>
        <v>0.36180555555555549</v>
      </c>
      <c r="P5" s="71">
        <v>0.40555555555555561</v>
      </c>
      <c r="Q5" s="41">
        <f t="shared" si="3"/>
        <v>0.40555555555555561</v>
      </c>
      <c r="R5" s="41">
        <v>0.43819444444444439</v>
      </c>
      <c r="S5" s="41">
        <f t="shared" si="4"/>
        <v>0.43819444444444439</v>
      </c>
      <c r="T5" s="126">
        <v>0.4513888888888889</v>
      </c>
      <c r="U5" s="72">
        <f t="shared" si="5"/>
        <v>0.4513888888888889</v>
      </c>
      <c r="V5" s="541">
        <v>80</v>
      </c>
      <c r="W5" s="110"/>
    </row>
    <row r="6" spans="1:23" ht="21" customHeight="1" x14ac:dyDescent="0.25">
      <c r="A6" s="586" t="s">
        <v>35</v>
      </c>
      <c r="B6" s="587"/>
      <c r="C6" s="97" t="s">
        <v>5737</v>
      </c>
      <c r="D6" s="50">
        <v>31939350</v>
      </c>
      <c r="E6" s="201" t="s">
        <v>45</v>
      </c>
      <c r="F6" s="79" t="s">
        <v>5100</v>
      </c>
      <c r="G6" s="50" t="s">
        <v>650</v>
      </c>
      <c r="H6" s="182"/>
      <c r="I6" s="50" t="s">
        <v>371</v>
      </c>
      <c r="J6" s="55">
        <v>0.34375</v>
      </c>
      <c r="K6" s="41">
        <f t="shared" si="0"/>
        <v>0.34375</v>
      </c>
      <c r="L6" s="70">
        <v>0.3611111111111111</v>
      </c>
      <c r="M6" s="41">
        <f t="shared" si="1"/>
        <v>0.3611111111111111</v>
      </c>
      <c r="N6" s="70">
        <v>0.3659722222222222</v>
      </c>
      <c r="O6" s="41">
        <f t="shared" si="2"/>
        <v>0.3659722222222222</v>
      </c>
      <c r="P6" s="71">
        <v>0.40902777777777782</v>
      </c>
      <c r="Q6" s="41">
        <f t="shared" si="3"/>
        <v>0.40902777777777782</v>
      </c>
      <c r="R6" s="41">
        <v>0.43333333333333329</v>
      </c>
      <c r="S6" s="41">
        <f t="shared" si="4"/>
        <v>0.43333333333333329</v>
      </c>
      <c r="T6" s="126">
        <v>0.4465277777777778</v>
      </c>
      <c r="U6" s="72">
        <f t="shared" si="5"/>
        <v>0.4465277777777778</v>
      </c>
      <c r="V6" s="541">
        <v>80</v>
      </c>
      <c r="W6" s="110"/>
    </row>
    <row r="7" spans="1:23" ht="21" customHeight="1" x14ac:dyDescent="0.25">
      <c r="A7" s="586" t="s">
        <v>40</v>
      </c>
      <c r="B7" s="587"/>
      <c r="C7" s="97" t="s">
        <v>5763</v>
      </c>
      <c r="D7" s="50">
        <v>44038653</v>
      </c>
      <c r="E7" s="21" t="s">
        <v>301</v>
      </c>
      <c r="F7" s="79" t="s">
        <v>4163</v>
      </c>
      <c r="G7" s="87"/>
      <c r="H7" s="87"/>
      <c r="I7" s="87" t="s">
        <v>498</v>
      </c>
      <c r="J7" s="55">
        <v>0.34513888888888888</v>
      </c>
      <c r="K7" s="41">
        <f t="shared" si="0"/>
        <v>0.34513888888888888</v>
      </c>
      <c r="L7" s="70">
        <v>0.3659722222222222</v>
      </c>
      <c r="M7" s="41">
        <f t="shared" si="1"/>
        <v>0.3659722222222222</v>
      </c>
      <c r="N7" s="70">
        <v>0.37569444444444439</v>
      </c>
      <c r="O7" s="41">
        <f t="shared" si="2"/>
        <v>0.37569444444444439</v>
      </c>
      <c r="P7" s="71">
        <v>0.41944444444444451</v>
      </c>
      <c r="Q7" s="41">
        <f t="shared" si="3"/>
        <v>0.41944444444444451</v>
      </c>
      <c r="R7" s="41">
        <v>0.45069444444444451</v>
      </c>
      <c r="S7" s="41">
        <f t="shared" si="4"/>
        <v>0.45069444444444451</v>
      </c>
      <c r="T7" s="126">
        <v>0.49444444444444452</v>
      </c>
      <c r="U7" s="72">
        <f t="shared" si="5"/>
        <v>0.49444444444444452</v>
      </c>
      <c r="V7" s="541">
        <v>80</v>
      </c>
      <c r="W7" s="110"/>
    </row>
    <row r="8" spans="1:23" ht="21" customHeight="1" x14ac:dyDescent="0.25">
      <c r="A8" s="586" t="s">
        <v>43</v>
      </c>
      <c r="B8" s="587"/>
      <c r="C8" s="292" t="s">
        <v>5738</v>
      </c>
      <c r="D8" s="50">
        <v>41223464</v>
      </c>
      <c r="E8" s="201" t="s">
        <v>45</v>
      </c>
      <c r="F8" s="79" t="s">
        <v>5100</v>
      </c>
      <c r="G8" s="105" t="s">
        <v>5777</v>
      </c>
      <c r="H8" s="182"/>
      <c r="I8" s="50" t="s">
        <v>371</v>
      </c>
      <c r="J8" s="55">
        <v>0.34583333333333333</v>
      </c>
      <c r="K8" s="41">
        <f t="shared" si="0"/>
        <v>0.34583333333333333</v>
      </c>
      <c r="L8" s="70">
        <v>0.37569444444444439</v>
      </c>
      <c r="M8" s="41">
        <f t="shared" si="1"/>
        <v>0.37569444444444439</v>
      </c>
      <c r="N8" s="70">
        <v>0.38333333333333341</v>
      </c>
      <c r="O8" s="41">
        <f t="shared" si="2"/>
        <v>0.38333333333333341</v>
      </c>
      <c r="P8" s="71">
        <v>0.42708333333333331</v>
      </c>
      <c r="Q8" s="41">
        <f t="shared" si="3"/>
        <v>0.42708333333333331</v>
      </c>
      <c r="R8" s="41">
        <v>0.44583333333333341</v>
      </c>
      <c r="S8" s="41">
        <f t="shared" si="4"/>
        <v>0.44583333333333341</v>
      </c>
      <c r="T8" s="126">
        <v>0.45902777777777781</v>
      </c>
      <c r="U8" s="72">
        <f t="shared" si="5"/>
        <v>0.45902777777777781</v>
      </c>
      <c r="V8" s="541">
        <v>80</v>
      </c>
      <c r="W8" s="110">
        <v>40</v>
      </c>
    </row>
    <row r="9" spans="1:23" ht="21" customHeight="1" x14ac:dyDescent="0.25">
      <c r="A9" s="586" t="s">
        <v>48</v>
      </c>
      <c r="B9" s="587"/>
      <c r="C9" s="292" t="s">
        <v>5778</v>
      </c>
      <c r="D9" s="50">
        <v>48048996</v>
      </c>
      <c r="E9" s="50" t="s">
        <v>17</v>
      </c>
      <c r="F9" s="79" t="s">
        <v>5100</v>
      </c>
      <c r="G9" s="242" t="s">
        <v>565</v>
      </c>
      <c r="H9" s="182"/>
      <c r="I9" s="50" t="s">
        <v>2397</v>
      </c>
      <c r="J9" s="55">
        <v>0.34930555555555548</v>
      </c>
      <c r="K9" s="41">
        <f t="shared" si="0"/>
        <v>0.34930555555555548</v>
      </c>
      <c r="L9" s="70">
        <v>0.38611111111111113</v>
      </c>
      <c r="M9" s="41">
        <f t="shared" si="1"/>
        <v>0.38611111111111113</v>
      </c>
      <c r="N9" s="70">
        <v>0.39097222222222222</v>
      </c>
      <c r="O9" s="41">
        <f t="shared" si="2"/>
        <v>0.39097222222222222</v>
      </c>
      <c r="P9" s="71">
        <v>0.43888888888888888</v>
      </c>
      <c r="Q9" s="41">
        <f t="shared" si="3"/>
        <v>0.43888888888888888</v>
      </c>
      <c r="R9" s="41">
        <v>0.4597222222222222</v>
      </c>
      <c r="S9" s="41">
        <f t="shared" si="4"/>
        <v>0.4597222222222222</v>
      </c>
      <c r="T9" s="126">
        <v>0.49861111111111112</v>
      </c>
      <c r="U9" s="72">
        <f t="shared" si="5"/>
        <v>0.49861111111111112</v>
      </c>
      <c r="V9" s="541">
        <v>80</v>
      </c>
      <c r="W9" s="110">
        <v>30</v>
      </c>
    </row>
    <row r="10" spans="1:23" ht="21" customHeight="1" x14ac:dyDescent="0.25">
      <c r="A10" s="586" t="s">
        <v>4719</v>
      </c>
      <c r="B10" s="587"/>
      <c r="C10" s="292" t="s">
        <v>5779</v>
      </c>
      <c r="D10" s="50">
        <v>8702384</v>
      </c>
      <c r="E10" s="201" t="s">
        <v>45</v>
      </c>
      <c r="F10" s="79" t="s">
        <v>5100</v>
      </c>
      <c r="G10" s="105" t="s">
        <v>5739</v>
      </c>
      <c r="H10" s="105"/>
      <c r="I10" s="105" t="s">
        <v>5780</v>
      </c>
      <c r="J10" s="55">
        <v>0.34722222222222221</v>
      </c>
      <c r="K10" s="41">
        <f t="shared" si="0"/>
        <v>0.34722222222222221</v>
      </c>
      <c r="L10" s="70">
        <v>0.38124999999999998</v>
      </c>
      <c r="M10" s="41">
        <f t="shared" si="1"/>
        <v>0.38124999999999998</v>
      </c>
      <c r="N10" s="70">
        <v>0.38611111111111113</v>
      </c>
      <c r="O10" s="41">
        <f t="shared" si="2"/>
        <v>0.38611111111111113</v>
      </c>
      <c r="P10" s="71">
        <v>0.43194444444444452</v>
      </c>
      <c r="Q10" s="41">
        <f t="shared" si="3"/>
        <v>0.43194444444444452</v>
      </c>
      <c r="R10" s="41">
        <v>0.50694444444444442</v>
      </c>
      <c r="S10" s="41">
        <f t="shared" si="4"/>
        <v>0.50694444444444442</v>
      </c>
      <c r="T10" s="126">
        <v>0.52083333333333337</v>
      </c>
      <c r="U10" s="72">
        <f t="shared" si="5"/>
        <v>0.52083333333333337</v>
      </c>
      <c r="V10" s="541">
        <v>80</v>
      </c>
      <c r="W10" s="110">
        <v>40</v>
      </c>
    </row>
    <row r="11" spans="1:23" s="46" customFormat="1" ht="21" customHeight="1" x14ac:dyDescent="0.25">
      <c r="A11" s="586" t="s">
        <v>58</v>
      </c>
      <c r="B11" s="587"/>
      <c r="C11" s="97" t="s">
        <v>5781</v>
      </c>
      <c r="D11" s="50">
        <v>74850547</v>
      </c>
      <c r="E11" s="50" t="s">
        <v>17</v>
      </c>
      <c r="F11" s="79" t="s">
        <v>4163</v>
      </c>
      <c r="G11" s="50" t="s">
        <v>842</v>
      </c>
      <c r="H11" s="50"/>
      <c r="I11" s="50" t="s">
        <v>5782</v>
      </c>
      <c r="J11" s="55">
        <v>0.34791666666666671</v>
      </c>
      <c r="K11" s="41">
        <f t="shared" si="0"/>
        <v>0.34791666666666671</v>
      </c>
      <c r="L11" s="70">
        <v>0.39027777777777778</v>
      </c>
      <c r="M11" s="41">
        <f t="shared" si="1"/>
        <v>0.39027777777777778</v>
      </c>
      <c r="N11" s="70">
        <v>0.39583333333333331</v>
      </c>
      <c r="O11" s="41">
        <f t="shared" si="2"/>
        <v>0.39583333333333331</v>
      </c>
      <c r="P11" s="71">
        <v>0.44513888888888892</v>
      </c>
      <c r="Q11" s="41">
        <f t="shared" si="3"/>
        <v>0.44513888888888892</v>
      </c>
      <c r="R11" s="41">
        <v>0.49583333333333329</v>
      </c>
      <c r="S11" s="41">
        <f t="shared" si="4"/>
        <v>0.49583333333333329</v>
      </c>
      <c r="T11" s="126">
        <v>0.50763888888888886</v>
      </c>
      <c r="U11" s="72">
        <f t="shared" si="5"/>
        <v>0.50763888888888886</v>
      </c>
      <c r="V11" s="541">
        <v>80</v>
      </c>
      <c r="W11" s="110"/>
    </row>
    <row r="12" spans="1:23" ht="21" customHeight="1" x14ac:dyDescent="0.25">
      <c r="A12" s="586" t="s">
        <v>64</v>
      </c>
      <c r="B12" s="587"/>
      <c r="C12" s="97" t="s">
        <v>5783</v>
      </c>
      <c r="D12" s="50">
        <v>42904417</v>
      </c>
      <c r="E12" s="50" t="s">
        <v>17</v>
      </c>
      <c r="F12" s="79" t="s">
        <v>5100</v>
      </c>
      <c r="G12" s="50" t="s">
        <v>842</v>
      </c>
      <c r="H12" s="182"/>
      <c r="I12" s="50" t="s">
        <v>205</v>
      </c>
      <c r="J12" s="55">
        <v>0.35</v>
      </c>
      <c r="K12" s="41">
        <f t="shared" si="0"/>
        <v>0.35</v>
      </c>
      <c r="L12" s="70">
        <v>0.39583333333333331</v>
      </c>
      <c r="M12" s="41">
        <f t="shared" si="1"/>
        <v>0.39583333333333331</v>
      </c>
      <c r="N12" s="70">
        <v>0.40138888888888891</v>
      </c>
      <c r="O12" s="41">
        <f t="shared" si="2"/>
        <v>0.40138888888888891</v>
      </c>
      <c r="P12" s="71">
        <v>0.45069444444444451</v>
      </c>
      <c r="Q12" s="41">
        <f t="shared" si="3"/>
        <v>0.45069444444444451</v>
      </c>
      <c r="R12" s="41">
        <v>0.49861111111111112</v>
      </c>
      <c r="S12" s="41">
        <f t="shared" si="4"/>
        <v>0.49861111111111112</v>
      </c>
      <c r="T12" s="126">
        <v>0.51111111111111107</v>
      </c>
      <c r="U12" s="72">
        <f t="shared" si="5"/>
        <v>0.51111111111111107</v>
      </c>
      <c r="V12" s="541">
        <v>80</v>
      </c>
      <c r="W12" s="110"/>
    </row>
    <row r="13" spans="1:23" ht="21" customHeight="1" x14ac:dyDescent="0.25">
      <c r="A13" s="586" t="s">
        <v>67</v>
      </c>
      <c r="B13" s="587"/>
      <c r="C13" s="97" t="s">
        <v>5784</v>
      </c>
      <c r="D13" s="50">
        <v>7476877</v>
      </c>
      <c r="E13" s="50" t="s">
        <v>17</v>
      </c>
      <c r="F13" s="79" t="s">
        <v>5100</v>
      </c>
      <c r="G13" s="50" t="s">
        <v>842</v>
      </c>
      <c r="H13" s="356" t="s">
        <v>108</v>
      </c>
      <c r="I13" s="50" t="s">
        <v>205</v>
      </c>
      <c r="J13" s="55">
        <v>0.3527777777777778</v>
      </c>
      <c r="K13" s="41">
        <f t="shared" si="0"/>
        <v>0.3527777777777778</v>
      </c>
      <c r="L13" s="70">
        <v>0.39652777777777781</v>
      </c>
      <c r="M13" s="41">
        <f t="shared" si="1"/>
        <v>0.39652777777777781</v>
      </c>
      <c r="N13" s="70">
        <v>0.40208333333333329</v>
      </c>
      <c r="O13" s="41">
        <f t="shared" si="2"/>
        <v>0.40208333333333329</v>
      </c>
      <c r="P13" s="71">
        <v>0.45208333333333328</v>
      </c>
      <c r="Q13" s="41">
        <f t="shared" si="3"/>
        <v>0.45208333333333328</v>
      </c>
      <c r="R13" s="41">
        <v>0.46458333333333329</v>
      </c>
      <c r="S13" s="41">
        <f t="shared" si="4"/>
        <v>0.46458333333333329</v>
      </c>
      <c r="T13" s="126">
        <v>0.49375000000000002</v>
      </c>
      <c r="U13" s="72">
        <f t="shared" si="5"/>
        <v>0.49375000000000002</v>
      </c>
      <c r="V13" s="541">
        <v>80</v>
      </c>
      <c r="W13" s="110"/>
    </row>
    <row r="14" spans="1:23" s="46" customFormat="1" ht="21" customHeight="1" x14ac:dyDescent="0.25">
      <c r="A14" s="586" t="s">
        <v>70</v>
      </c>
      <c r="B14" s="587"/>
      <c r="C14" s="97" t="s">
        <v>5785</v>
      </c>
      <c r="D14" s="50">
        <v>72578269</v>
      </c>
      <c r="E14" s="50" t="s">
        <v>271</v>
      </c>
      <c r="F14" s="79" t="s">
        <v>5100</v>
      </c>
      <c r="G14" s="105" t="s">
        <v>146</v>
      </c>
      <c r="H14" s="182"/>
      <c r="I14" s="50" t="s">
        <v>205</v>
      </c>
      <c r="J14" s="55">
        <v>0.35416666666666669</v>
      </c>
      <c r="K14" s="41">
        <f t="shared" si="0"/>
        <v>0.35416666666666669</v>
      </c>
      <c r="L14" s="70">
        <v>0.40069444444444452</v>
      </c>
      <c r="M14" s="41">
        <f t="shared" si="1"/>
        <v>0.40069444444444452</v>
      </c>
      <c r="N14" s="70">
        <v>0.40486111111111112</v>
      </c>
      <c r="O14" s="41">
        <f t="shared" si="2"/>
        <v>0.40486111111111112</v>
      </c>
      <c r="P14" s="71">
        <v>0.45763888888888887</v>
      </c>
      <c r="Q14" s="41">
        <f t="shared" si="3"/>
        <v>0.45763888888888887</v>
      </c>
      <c r="R14" s="41">
        <v>0.52083333333333337</v>
      </c>
      <c r="S14" s="41">
        <f t="shared" si="4"/>
        <v>0.52083333333333337</v>
      </c>
      <c r="T14" s="126">
        <v>0.53680555555555554</v>
      </c>
      <c r="U14" s="72">
        <f t="shared" si="5"/>
        <v>0.53680555555555554</v>
      </c>
      <c r="V14" s="541">
        <v>80</v>
      </c>
      <c r="W14" s="110"/>
    </row>
    <row r="15" spans="1:23" ht="21" customHeight="1" x14ac:dyDescent="0.25">
      <c r="A15" s="586" t="s">
        <v>4719</v>
      </c>
      <c r="B15" s="587"/>
      <c r="C15" s="97" t="s">
        <v>5786</v>
      </c>
      <c r="D15" s="50">
        <v>25847244</v>
      </c>
      <c r="E15" s="50" t="s">
        <v>271</v>
      </c>
      <c r="F15" s="79" t="s">
        <v>5100</v>
      </c>
      <c r="G15" s="242" t="s">
        <v>2322</v>
      </c>
      <c r="H15" s="182"/>
      <c r="I15" s="50" t="s">
        <v>117</v>
      </c>
      <c r="J15" s="55">
        <v>0.3576388888888889</v>
      </c>
      <c r="K15" s="41">
        <f t="shared" si="0"/>
        <v>0.3576388888888889</v>
      </c>
      <c r="L15" s="70">
        <v>0.40208333333333329</v>
      </c>
      <c r="M15" s="41">
        <f t="shared" si="1"/>
        <v>0.40208333333333329</v>
      </c>
      <c r="N15" s="70">
        <v>0.40902777777777782</v>
      </c>
      <c r="O15" s="41">
        <f t="shared" si="2"/>
        <v>0.40902777777777782</v>
      </c>
      <c r="P15" s="71">
        <v>0.49375000000000002</v>
      </c>
      <c r="Q15" s="41">
        <f t="shared" si="3"/>
        <v>0.49375000000000002</v>
      </c>
      <c r="R15" s="41">
        <v>0.51041666666666663</v>
      </c>
      <c r="S15" s="41">
        <f t="shared" si="4"/>
        <v>0.51041666666666663</v>
      </c>
      <c r="T15" s="126">
        <v>0.5229166666666667</v>
      </c>
      <c r="U15" s="72">
        <f t="shared" si="5"/>
        <v>0.5229166666666667</v>
      </c>
      <c r="V15" s="541">
        <v>80</v>
      </c>
      <c r="W15" s="110"/>
    </row>
    <row r="16" spans="1:23" ht="21" customHeight="1" x14ac:dyDescent="0.25">
      <c r="A16" s="586" t="s">
        <v>76</v>
      </c>
      <c r="B16" s="587"/>
      <c r="C16" s="97" t="s">
        <v>5787</v>
      </c>
      <c r="D16" s="50">
        <v>47003607</v>
      </c>
      <c r="E16" s="174" t="s">
        <v>138</v>
      </c>
      <c r="F16" s="79" t="s">
        <v>5100</v>
      </c>
      <c r="G16" s="242" t="s">
        <v>1979</v>
      </c>
      <c r="H16" s="256"/>
      <c r="I16" s="256" t="s">
        <v>218</v>
      </c>
      <c r="J16" s="55">
        <v>0.35833333333333328</v>
      </c>
      <c r="K16" s="41">
        <f t="shared" si="0"/>
        <v>0.35833333333333328</v>
      </c>
      <c r="L16" s="70">
        <v>0.40486111111111112</v>
      </c>
      <c r="M16" s="41">
        <f t="shared" si="1"/>
        <v>0.40486111111111112</v>
      </c>
      <c r="N16" s="70">
        <v>0.41111111111111109</v>
      </c>
      <c r="O16" s="41">
        <f t="shared" si="2"/>
        <v>0.41111111111111109</v>
      </c>
      <c r="P16" s="71">
        <v>0.49513888888888891</v>
      </c>
      <c r="Q16" s="41">
        <f t="shared" si="3"/>
        <v>0.49513888888888891</v>
      </c>
      <c r="R16" s="41">
        <v>0.53472222222222221</v>
      </c>
      <c r="S16" s="41">
        <f t="shared" si="4"/>
        <v>0.53472222222222221</v>
      </c>
      <c r="T16" s="126">
        <v>0.56736111111111109</v>
      </c>
      <c r="U16" s="72">
        <f t="shared" si="5"/>
        <v>0.56736111111111109</v>
      </c>
      <c r="V16" s="541">
        <v>80</v>
      </c>
      <c r="W16" s="110"/>
    </row>
    <row r="17" spans="1:23" ht="21" customHeight="1" x14ac:dyDescent="0.25">
      <c r="A17" s="586" t="s">
        <v>4719</v>
      </c>
      <c r="B17" s="587"/>
      <c r="C17" s="97" t="s">
        <v>5788</v>
      </c>
      <c r="D17" s="50">
        <v>4045124</v>
      </c>
      <c r="E17" s="174" t="s">
        <v>138</v>
      </c>
      <c r="F17" s="79" t="s">
        <v>5100</v>
      </c>
      <c r="G17" s="256" t="s">
        <v>842</v>
      </c>
      <c r="H17" s="356" t="s">
        <v>108</v>
      </c>
      <c r="I17" s="256" t="s">
        <v>4688</v>
      </c>
      <c r="J17" s="55">
        <v>0.36458333333333331</v>
      </c>
      <c r="K17" s="41">
        <f t="shared" si="0"/>
        <v>0.36458333333333331</v>
      </c>
      <c r="L17" s="70">
        <v>0.40763888888888888</v>
      </c>
      <c r="M17" s="41">
        <f t="shared" si="1"/>
        <v>0.40763888888888888</v>
      </c>
      <c r="N17" s="70">
        <v>0.41249999999999998</v>
      </c>
      <c r="O17" s="41">
        <f t="shared" si="2"/>
        <v>0.41249999999999998</v>
      </c>
      <c r="P17" s="71">
        <v>0.50555555555555554</v>
      </c>
      <c r="Q17" s="41">
        <f t="shared" si="3"/>
        <v>0.50555555555555554</v>
      </c>
      <c r="R17" s="41">
        <v>0.51666666666666672</v>
      </c>
      <c r="S17" s="41">
        <f t="shared" si="4"/>
        <v>0.51666666666666672</v>
      </c>
      <c r="T17" s="126">
        <v>0.52708333333333335</v>
      </c>
      <c r="U17" s="72">
        <f t="shared" si="5"/>
        <v>0.52708333333333335</v>
      </c>
      <c r="V17" s="541">
        <v>80</v>
      </c>
      <c r="W17" s="110"/>
    </row>
    <row r="18" spans="1:23" ht="21" customHeight="1" x14ac:dyDescent="0.25">
      <c r="A18" s="586" t="s">
        <v>80</v>
      </c>
      <c r="B18" s="587"/>
      <c r="C18" s="97" t="s">
        <v>5789</v>
      </c>
      <c r="D18" s="50">
        <v>71722693</v>
      </c>
      <c r="E18" s="50" t="s">
        <v>17</v>
      </c>
      <c r="F18" s="79" t="s">
        <v>5100</v>
      </c>
      <c r="G18" s="242" t="s">
        <v>4801</v>
      </c>
      <c r="H18" s="134"/>
      <c r="I18" s="134" t="s">
        <v>168</v>
      </c>
      <c r="J18" s="55">
        <v>0.36875000000000002</v>
      </c>
      <c r="K18" s="41">
        <f t="shared" si="0"/>
        <v>0.36875000000000002</v>
      </c>
      <c r="L18" s="70">
        <v>0.41111111111111109</v>
      </c>
      <c r="M18" s="41">
        <f t="shared" si="1"/>
        <v>0.41111111111111109</v>
      </c>
      <c r="N18" s="70">
        <v>0.41597222222222219</v>
      </c>
      <c r="O18" s="41">
        <f t="shared" si="2"/>
        <v>0.41597222222222219</v>
      </c>
      <c r="P18" s="71">
        <v>0.50694444444444442</v>
      </c>
      <c r="Q18" s="41">
        <f t="shared" si="3"/>
        <v>0.50694444444444442</v>
      </c>
      <c r="R18" s="41">
        <v>0.52152777777777781</v>
      </c>
      <c r="S18" s="41">
        <f t="shared" si="4"/>
        <v>0.52152777777777781</v>
      </c>
      <c r="T18" s="126">
        <v>0.53472222222222221</v>
      </c>
      <c r="U18" s="72">
        <f t="shared" si="5"/>
        <v>0.53472222222222221</v>
      </c>
      <c r="V18" s="541">
        <v>100</v>
      </c>
      <c r="W18" s="110"/>
    </row>
    <row r="19" spans="1:23" ht="21" customHeight="1" x14ac:dyDescent="0.25">
      <c r="A19" s="586" t="s">
        <v>82</v>
      </c>
      <c r="B19" s="587"/>
      <c r="C19" s="97" t="s">
        <v>5790</v>
      </c>
      <c r="D19" s="50">
        <v>7203962</v>
      </c>
      <c r="E19" s="174" t="s">
        <v>138</v>
      </c>
      <c r="F19" s="79" t="s">
        <v>5100</v>
      </c>
      <c r="G19" s="50" t="s">
        <v>842</v>
      </c>
      <c r="H19" s="356" t="s">
        <v>108</v>
      </c>
      <c r="I19" s="50" t="s">
        <v>457</v>
      </c>
      <c r="J19" s="55">
        <v>0.36666666666666659</v>
      </c>
      <c r="K19" s="41">
        <f t="shared" si="0"/>
        <v>0.36666666666666659</v>
      </c>
      <c r="L19" s="70">
        <v>0.41249999999999998</v>
      </c>
      <c r="M19" s="41">
        <f t="shared" si="1"/>
        <v>0.41249999999999998</v>
      </c>
      <c r="N19" s="70">
        <v>0.41944444444444451</v>
      </c>
      <c r="O19" s="41">
        <f t="shared" si="2"/>
        <v>0.41944444444444451</v>
      </c>
      <c r="P19" s="71">
        <v>0.53888888888888886</v>
      </c>
      <c r="Q19" s="41">
        <f t="shared" si="3"/>
        <v>0.53888888888888886</v>
      </c>
      <c r="R19" s="41">
        <v>0.55347222222222225</v>
      </c>
      <c r="S19" s="41">
        <f t="shared" si="4"/>
        <v>0.55347222222222225</v>
      </c>
      <c r="T19" s="126">
        <v>0.56597222222222221</v>
      </c>
      <c r="U19" s="72">
        <f t="shared" si="5"/>
        <v>0.56597222222222221</v>
      </c>
      <c r="V19" s="541">
        <v>80</v>
      </c>
      <c r="W19" s="110"/>
    </row>
    <row r="20" spans="1:23" s="4" customFormat="1" ht="21" customHeight="1" x14ac:dyDescent="0.25">
      <c r="A20" s="586" t="s">
        <v>87</v>
      </c>
      <c r="B20" s="587"/>
      <c r="C20" s="292" t="s">
        <v>5791</v>
      </c>
      <c r="D20" s="50">
        <v>44508816</v>
      </c>
      <c r="E20" s="50" t="s">
        <v>17</v>
      </c>
      <c r="F20" s="79" t="s">
        <v>5100</v>
      </c>
      <c r="G20" s="242" t="s">
        <v>565</v>
      </c>
      <c r="H20" s="186"/>
      <c r="I20" s="186" t="s">
        <v>25</v>
      </c>
      <c r="J20" s="55">
        <v>0.37291666666666667</v>
      </c>
      <c r="K20" s="41">
        <f t="shared" si="0"/>
        <v>0.37291666666666667</v>
      </c>
      <c r="L20" s="70">
        <v>0.41597222222222219</v>
      </c>
      <c r="M20" s="41">
        <f t="shared" si="1"/>
        <v>0.41597222222222219</v>
      </c>
      <c r="N20" s="70">
        <v>0.42152777777777778</v>
      </c>
      <c r="O20" s="41">
        <f t="shared" si="2"/>
        <v>0.42152777777777778</v>
      </c>
      <c r="P20" s="71">
        <v>0.50763888888888886</v>
      </c>
      <c r="Q20" s="41">
        <f t="shared" si="3"/>
        <v>0.50763888888888886</v>
      </c>
      <c r="R20" s="41">
        <v>0.56666666666666665</v>
      </c>
      <c r="S20" s="41">
        <f t="shared" si="4"/>
        <v>0.56666666666666665</v>
      </c>
      <c r="T20" s="126">
        <v>0.5805555555555556</v>
      </c>
      <c r="U20" s="72">
        <f t="shared" si="5"/>
        <v>0.5805555555555556</v>
      </c>
      <c r="V20" s="541">
        <v>150</v>
      </c>
      <c r="W20" s="110">
        <v>30</v>
      </c>
    </row>
    <row r="21" spans="1:23" ht="21" customHeight="1" x14ac:dyDescent="0.25">
      <c r="A21" s="586" t="s">
        <v>91</v>
      </c>
      <c r="B21" s="587"/>
      <c r="C21" s="97" t="s">
        <v>5792</v>
      </c>
      <c r="D21" s="50">
        <v>9642821</v>
      </c>
      <c r="E21" s="50" t="s">
        <v>271</v>
      </c>
      <c r="F21" s="79" t="s">
        <v>5100</v>
      </c>
      <c r="G21" s="242" t="s">
        <v>4801</v>
      </c>
      <c r="H21" s="425"/>
      <c r="I21" s="134" t="s">
        <v>168</v>
      </c>
      <c r="J21" s="55">
        <v>0.36944444444444452</v>
      </c>
      <c r="K21" s="41">
        <f t="shared" si="0"/>
        <v>0.36944444444444452</v>
      </c>
      <c r="L21" s="70">
        <v>0.42083333333333328</v>
      </c>
      <c r="M21" s="41">
        <f t="shared" si="1"/>
        <v>0.42083333333333328</v>
      </c>
      <c r="N21" s="70">
        <v>0.42638888888888887</v>
      </c>
      <c r="O21" s="41">
        <f t="shared" si="2"/>
        <v>0.42638888888888887</v>
      </c>
      <c r="P21" s="71">
        <v>0.51944444444444449</v>
      </c>
      <c r="Q21" s="41">
        <f t="shared" si="3"/>
        <v>0.51944444444444449</v>
      </c>
      <c r="R21" s="41">
        <v>0.53333333333333333</v>
      </c>
      <c r="S21" s="41">
        <f t="shared" si="4"/>
        <v>0.53333333333333333</v>
      </c>
      <c r="T21" s="126">
        <v>0.56805555555555554</v>
      </c>
      <c r="U21" s="72">
        <f t="shared" si="5"/>
        <v>0.56805555555555554</v>
      </c>
      <c r="V21" s="541">
        <v>100</v>
      </c>
      <c r="W21" s="110"/>
    </row>
    <row r="22" spans="1:23" ht="21" customHeight="1" x14ac:dyDescent="0.25">
      <c r="A22" s="586" t="s">
        <v>96</v>
      </c>
      <c r="B22" s="587"/>
      <c r="C22" s="292" t="s">
        <v>5793</v>
      </c>
      <c r="D22" s="50">
        <v>76099767</v>
      </c>
      <c r="E22" s="174" t="s">
        <v>138</v>
      </c>
      <c r="F22" s="79" t="s">
        <v>5100</v>
      </c>
      <c r="G22" s="242" t="s">
        <v>89</v>
      </c>
      <c r="H22" s="105"/>
      <c r="I22" s="105" t="s">
        <v>5780</v>
      </c>
      <c r="J22" s="55">
        <v>0.37083333333333329</v>
      </c>
      <c r="K22" s="41">
        <f t="shared" si="0"/>
        <v>0.37083333333333329</v>
      </c>
      <c r="L22" s="70">
        <v>0.42569444444444438</v>
      </c>
      <c r="M22" s="41">
        <f t="shared" si="1"/>
        <v>0.42569444444444438</v>
      </c>
      <c r="N22" s="70">
        <v>0.43055555555555558</v>
      </c>
      <c r="O22" s="41">
        <f t="shared" si="2"/>
        <v>0.43055555555555558</v>
      </c>
      <c r="P22" s="71">
        <v>0.51944444444444449</v>
      </c>
      <c r="Q22" s="41">
        <f t="shared" si="3"/>
        <v>0.51944444444444449</v>
      </c>
      <c r="R22" s="41">
        <v>0.5805555555555556</v>
      </c>
      <c r="S22" s="41">
        <f t="shared" si="4"/>
        <v>0.5805555555555556</v>
      </c>
      <c r="T22" s="126">
        <v>0.59652777777777777</v>
      </c>
      <c r="U22" s="72">
        <f t="shared" si="5"/>
        <v>0.59652777777777777</v>
      </c>
      <c r="V22" s="541">
        <v>80</v>
      </c>
      <c r="W22" s="110">
        <v>30</v>
      </c>
    </row>
    <row r="23" spans="1:23" ht="21" customHeight="1" x14ac:dyDescent="0.25">
      <c r="A23" s="586" t="s">
        <v>98</v>
      </c>
      <c r="B23" s="587"/>
      <c r="C23" s="97" t="s">
        <v>5794</v>
      </c>
      <c r="D23" s="50">
        <v>2592070</v>
      </c>
      <c r="E23" s="21" t="s">
        <v>189</v>
      </c>
      <c r="F23" s="79" t="s">
        <v>5100</v>
      </c>
      <c r="G23" s="83"/>
      <c r="H23" s="356" t="s">
        <v>228</v>
      </c>
      <c r="I23" s="83" t="s">
        <v>5599</v>
      </c>
      <c r="J23" s="55">
        <v>0.37222222222222218</v>
      </c>
      <c r="K23" s="41">
        <f t="shared" si="0"/>
        <v>0.37222222222222218</v>
      </c>
      <c r="L23" s="70">
        <v>0.42638888888888887</v>
      </c>
      <c r="M23" s="41">
        <f t="shared" si="1"/>
        <v>0.42638888888888887</v>
      </c>
      <c r="N23" s="70">
        <v>0.4375</v>
      </c>
      <c r="O23" s="41">
        <f t="shared" si="2"/>
        <v>0.4375</v>
      </c>
      <c r="P23" s="71">
        <v>0.57847222222222228</v>
      </c>
      <c r="Q23" s="41">
        <f t="shared" si="3"/>
        <v>0.57847222222222228</v>
      </c>
      <c r="R23" s="41">
        <v>0.58888888888888891</v>
      </c>
      <c r="S23" s="41">
        <f t="shared" si="4"/>
        <v>0.58888888888888891</v>
      </c>
      <c r="T23" s="126">
        <v>0.59930555555555554</v>
      </c>
      <c r="U23" s="72">
        <f t="shared" si="5"/>
        <v>0.59930555555555554</v>
      </c>
      <c r="V23" s="541">
        <v>80</v>
      </c>
      <c r="W23" s="110"/>
    </row>
    <row r="24" spans="1:23" ht="21" customHeight="1" x14ac:dyDescent="0.25">
      <c r="A24" s="586" t="s">
        <v>102</v>
      </c>
      <c r="B24" s="587"/>
      <c r="C24" s="97" t="s">
        <v>5795</v>
      </c>
      <c r="D24" s="50">
        <v>772216218</v>
      </c>
      <c r="E24" s="50" t="s">
        <v>17</v>
      </c>
      <c r="F24" s="79" t="s">
        <v>4163</v>
      </c>
      <c r="G24" s="105" t="s">
        <v>5438</v>
      </c>
      <c r="H24" s="182"/>
      <c r="I24" s="50" t="s">
        <v>479</v>
      </c>
      <c r="J24" s="55">
        <v>0.37361111111111112</v>
      </c>
      <c r="K24" s="41">
        <f t="shared" si="0"/>
        <v>0.37361111111111112</v>
      </c>
      <c r="L24" s="70">
        <v>0.42986111111111108</v>
      </c>
      <c r="M24" s="70">
        <f t="shared" si="1"/>
        <v>0.42986111111111108</v>
      </c>
      <c r="N24" s="70">
        <v>0.43611111111111112</v>
      </c>
      <c r="O24" s="70">
        <f t="shared" si="2"/>
        <v>0.43611111111111112</v>
      </c>
      <c r="P24" s="71">
        <v>0.53125</v>
      </c>
      <c r="Q24" s="41">
        <f t="shared" si="3"/>
        <v>0.53125</v>
      </c>
      <c r="R24" s="41">
        <v>0.56736111111111109</v>
      </c>
      <c r="S24" s="41">
        <f t="shared" si="4"/>
        <v>0.56736111111111109</v>
      </c>
      <c r="T24" s="126">
        <v>0.57916666666666672</v>
      </c>
      <c r="U24" s="72">
        <f t="shared" si="5"/>
        <v>0.57916666666666672</v>
      </c>
      <c r="V24" s="541">
        <v>90</v>
      </c>
      <c r="W24" s="110"/>
    </row>
    <row r="25" spans="1:23" s="4" customFormat="1" ht="21" customHeight="1" x14ac:dyDescent="0.25">
      <c r="A25" s="586" t="s">
        <v>106</v>
      </c>
      <c r="B25" s="587"/>
      <c r="C25" s="97" t="s">
        <v>5796</v>
      </c>
      <c r="D25" s="50">
        <v>42501060</v>
      </c>
      <c r="E25" s="50" t="s">
        <v>17</v>
      </c>
      <c r="F25" s="79" t="s">
        <v>5100</v>
      </c>
      <c r="G25" s="105" t="s">
        <v>5709</v>
      </c>
      <c r="H25" s="411"/>
      <c r="I25" s="296" t="s">
        <v>5797</v>
      </c>
      <c r="J25" s="55">
        <v>0.37430555555555561</v>
      </c>
      <c r="K25" s="41">
        <f t="shared" si="0"/>
        <v>0.37430555555555561</v>
      </c>
      <c r="L25" s="70">
        <v>0.43541666666666667</v>
      </c>
      <c r="M25" s="70">
        <f t="shared" si="1"/>
        <v>0.43541666666666667</v>
      </c>
      <c r="N25" s="70">
        <v>0.44513888888888892</v>
      </c>
      <c r="O25" s="70">
        <f t="shared" si="2"/>
        <v>0.44513888888888892</v>
      </c>
      <c r="P25" s="71">
        <v>0.53194444444444444</v>
      </c>
      <c r="Q25" s="41">
        <f t="shared" si="3"/>
        <v>0.53194444444444444</v>
      </c>
      <c r="R25" s="41">
        <v>0.59375</v>
      </c>
      <c r="S25" s="41">
        <v>0.60416666666666663</v>
      </c>
      <c r="T25" s="126">
        <v>0.60624999999999996</v>
      </c>
      <c r="U25" s="72">
        <f t="shared" si="5"/>
        <v>0.60624999999999996</v>
      </c>
      <c r="V25" s="541">
        <v>80</v>
      </c>
      <c r="W25" s="110"/>
    </row>
    <row r="26" spans="1:23" s="46" customFormat="1" ht="21" customHeight="1" x14ac:dyDescent="0.25">
      <c r="A26" s="586" t="s">
        <v>110</v>
      </c>
      <c r="B26" s="587"/>
      <c r="C26" s="97" t="s">
        <v>5798</v>
      </c>
      <c r="D26" s="50">
        <v>73179990</v>
      </c>
      <c r="E26" s="174" t="s">
        <v>138</v>
      </c>
      <c r="F26" s="79" t="s">
        <v>5100</v>
      </c>
      <c r="G26" s="245"/>
      <c r="H26" s="245"/>
      <c r="I26" s="245" t="s">
        <v>47</v>
      </c>
      <c r="J26" s="55">
        <v>0.37569444444444439</v>
      </c>
      <c r="K26" s="41">
        <f t="shared" si="0"/>
        <v>0.37569444444444439</v>
      </c>
      <c r="L26" s="70">
        <v>0.43680555555555561</v>
      </c>
      <c r="M26" s="41">
        <f t="shared" si="1"/>
        <v>0.43680555555555561</v>
      </c>
      <c r="N26" s="70">
        <v>0.44861111111111113</v>
      </c>
      <c r="O26" s="41">
        <f t="shared" si="2"/>
        <v>0.44861111111111113</v>
      </c>
      <c r="P26" s="71">
        <v>0.56319444444444444</v>
      </c>
      <c r="Q26" s="41">
        <f t="shared" si="3"/>
        <v>0.56319444444444444</v>
      </c>
      <c r="R26" s="41">
        <v>0.57847222222222228</v>
      </c>
      <c r="S26" s="41">
        <f t="shared" ref="S26:S66" si="6">R26+$S$72</f>
        <v>0.57847222222222228</v>
      </c>
      <c r="T26" s="126">
        <v>0.59097222222222223</v>
      </c>
      <c r="U26" s="72">
        <f t="shared" si="5"/>
        <v>0.59097222222222223</v>
      </c>
      <c r="V26" s="541">
        <v>80</v>
      </c>
      <c r="W26" s="110"/>
    </row>
    <row r="27" spans="1:23" ht="21" customHeight="1" x14ac:dyDescent="0.25">
      <c r="A27" s="586" t="s">
        <v>114</v>
      </c>
      <c r="B27" s="587"/>
      <c r="C27" s="97" t="s">
        <v>5799</v>
      </c>
      <c r="D27" s="50">
        <v>42185145</v>
      </c>
      <c r="E27" s="21" t="s">
        <v>301</v>
      </c>
      <c r="F27" s="79" t="s">
        <v>4163</v>
      </c>
      <c r="G27" s="105" t="s">
        <v>5800</v>
      </c>
      <c r="H27" s="182"/>
      <c r="I27" s="50" t="s">
        <v>1238</v>
      </c>
      <c r="J27" s="55">
        <v>0.37638888888888888</v>
      </c>
      <c r="K27" s="41">
        <f t="shared" si="0"/>
        <v>0.37638888888888888</v>
      </c>
      <c r="L27" s="70">
        <v>0.44027777777777782</v>
      </c>
      <c r="M27" s="41">
        <f t="shared" si="1"/>
        <v>0.44027777777777782</v>
      </c>
      <c r="N27" s="70">
        <v>0.44930555555555562</v>
      </c>
      <c r="O27" s="41">
        <f t="shared" si="2"/>
        <v>0.44930555555555562</v>
      </c>
      <c r="P27" s="71">
        <v>0.56319444444444444</v>
      </c>
      <c r="Q27" s="41">
        <f t="shared" si="3"/>
        <v>0.56319444444444444</v>
      </c>
      <c r="R27" s="41">
        <v>0.60555555555555551</v>
      </c>
      <c r="S27" s="41">
        <f t="shared" si="6"/>
        <v>0.60555555555555551</v>
      </c>
      <c r="T27" s="126">
        <v>0.62083333333333335</v>
      </c>
      <c r="U27" s="72">
        <f t="shared" si="5"/>
        <v>0.62083333333333335</v>
      </c>
      <c r="V27" s="541">
        <v>80</v>
      </c>
      <c r="W27" s="110"/>
    </row>
    <row r="28" spans="1:23" ht="21" customHeight="1" x14ac:dyDescent="0.25">
      <c r="A28" s="586" t="s">
        <v>118</v>
      </c>
      <c r="B28" s="587"/>
      <c r="C28" s="292" t="s">
        <v>5801</v>
      </c>
      <c r="D28" s="50">
        <v>23362713</v>
      </c>
      <c r="E28" s="50" t="s">
        <v>271</v>
      </c>
      <c r="F28" s="79" t="s">
        <v>5100</v>
      </c>
      <c r="G28" s="105" t="s">
        <v>5367</v>
      </c>
      <c r="H28" s="105"/>
      <c r="I28" s="105" t="s">
        <v>5780</v>
      </c>
      <c r="J28" s="55">
        <v>0.37708333333333333</v>
      </c>
      <c r="K28" s="41">
        <f t="shared" si="0"/>
        <v>0.37708333333333333</v>
      </c>
      <c r="L28" s="70">
        <v>0.44444444444444442</v>
      </c>
      <c r="M28" s="41">
        <f t="shared" si="1"/>
        <v>0.44444444444444442</v>
      </c>
      <c r="N28" s="70">
        <v>0.45208333333333328</v>
      </c>
      <c r="O28" s="41">
        <f t="shared" si="2"/>
        <v>0.45208333333333328</v>
      </c>
      <c r="P28" s="71">
        <v>0.57638888888888884</v>
      </c>
      <c r="Q28" s="41">
        <f t="shared" si="3"/>
        <v>0.57638888888888884</v>
      </c>
      <c r="R28" s="41">
        <v>0.59097222222222223</v>
      </c>
      <c r="S28" s="41">
        <f t="shared" si="6"/>
        <v>0.59097222222222223</v>
      </c>
      <c r="T28" s="126">
        <v>0.60416666666666663</v>
      </c>
      <c r="U28" s="72">
        <f t="shared" si="5"/>
        <v>0.60416666666666663</v>
      </c>
      <c r="V28" s="541">
        <v>80</v>
      </c>
      <c r="W28" s="110">
        <v>40</v>
      </c>
    </row>
    <row r="29" spans="1:23" s="4" customFormat="1" ht="21" customHeight="1" x14ac:dyDescent="0.25">
      <c r="A29" s="586" t="s">
        <v>130</v>
      </c>
      <c r="B29" s="587"/>
      <c r="C29" s="292" t="s">
        <v>5802</v>
      </c>
      <c r="D29" s="50">
        <v>47200769</v>
      </c>
      <c r="E29" s="201" t="s">
        <v>623</v>
      </c>
      <c r="F29" s="79" t="s">
        <v>5100</v>
      </c>
      <c r="G29" s="105" t="s">
        <v>370</v>
      </c>
      <c r="H29" s="50"/>
      <c r="I29" s="50" t="s">
        <v>371</v>
      </c>
      <c r="J29" s="55">
        <v>0.38124999999999998</v>
      </c>
      <c r="K29" s="41">
        <f t="shared" si="0"/>
        <v>0.38124999999999998</v>
      </c>
      <c r="L29" s="71">
        <v>0.4513888888888889</v>
      </c>
      <c r="M29" s="41">
        <f t="shared" si="1"/>
        <v>0.4513888888888889</v>
      </c>
      <c r="N29" s="70">
        <v>0.45763888888888887</v>
      </c>
      <c r="O29" s="41">
        <f t="shared" si="2"/>
        <v>0.45763888888888887</v>
      </c>
      <c r="P29" s="71">
        <v>0.58819444444444446</v>
      </c>
      <c r="Q29" s="41">
        <f t="shared" si="3"/>
        <v>0.58819444444444446</v>
      </c>
      <c r="R29" s="41">
        <v>0.60347222222222219</v>
      </c>
      <c r="S29" s="41">
        <f t="shared" si="6"/>
        <v>0.60347222222222219</v>
      </c>
      <c r="T29" s="126">
        <v>0.6166666666666667</v>
      </c>
      <c r="U29" s="72">
        <f t="shared" si="5"/>
        <v>0.6166666666666667</v>
      </c>
      <c r="V29" s="541">
        <v>80</v>
      </c>
      <c r="W29" s="110">
        <v>30</v>
      </c>
    </row>
    <row r="30" spans="1:23" s="46" customFormat="1" ht="21" customHeight="1" x14ac:dyDescent="0.25">
      <c r="A30" s="586" t="s">
        <v>237</v>
      </c>
      <c r="B30" s="587"/>
      <c r="C30" s="97" t="s">
        <v>5803</v>
      </c>
      <c r="D30" s="50">
        <v>42223471</v>
      </c>
      <c r="E30" s="201" t="s">
        <v>623</v>
      </c>
      <c r="F30" s="79" t="s">
        <v>4163</v>
      </c>
      <c r="G30" s="105" t="s">
        <v>104</v>
      </c>
      <c r="H30" s="186"/>
      <c r="I30" s="186" t="s">
        <v>25</v>
      </c>
      <c r="J30" s="55">
        <v>0.38194444444444442</v>
      </c>
      <c r="K30" s="41">
        <f t="shared" si="0"/>
        <v>0.38194444444444442</v>
      </c>
      <c r="L30" s="70">
        <v>0.45277777777777778</v>
      </c>
      <c r="M30" s="41">
        <f t="shared" si="1"/>
        <v>0.45277777777777778</v>
      </c>
      <c r="N30" s="70">
        <v>0.49375000000000002</v>
      </c>
      <c r="O30" s="41">
        <f t="shared" si="2"/>
        <v>0.49375000000000002</v>
      </c>
      <c r="P30" s="71">
        <v>0.58819444444444446</v>
      </c>
      <c r="Q30" s="41">
        <f t="shared" si="3"/>
        <v>0.58819444444444446</v>
      </c>
      <c r="R30" s="41">
        <v>0.62986111111111109</v>
      </c>
      <c r="S30" s="41">
        <f t="shared" si="6"/>
        <v>0.62986111111111109</v>
      </c>
      <c r="T30" s="126">
        <v>0.6479166666666667</v>
      </c>
      <c r="U30" s="72">
        <f t="shared" si="5"/>
        <v>0.6479166666666667</v>
      </c>
      <c r="V30" s="541">
        <v>130</v>
      </c>
      <c r="W30" s="110"/>
    </row>
    <row r="31" spans="1:23" ht="21" customHeight="1" x14ac:dyDescent="0.25">
      <c r="A31" s="586" t="s">
        <v>136</v>
      </c>
      <c r="B31" s="587"/>
      <c r="C31" s="97" t="s">
        <v>5804</v>
      </c>
      <c r="D31" s="50">
        <v>7514850</v>
      </c>
      <c r="E31" s="50" t="s">
        <v>17</v>
      </c>
      <c r="F31" s="79" t="s">
        <v>4163</v>
      </c>
      <c r="G31" s="83"/>
      <c r="H31" s="167"/>
      <c r="I31" s="83" t="s">
        <v>5599</v>
      </c>
      <c r="J31" s="55">
        <v>0.38333333333333341</v>
      </c>
      <c r="K31" s="41">
        <f t="shared" si="0"/>
        <v>0.38333333333333341</v>
      </c>
      <c r="L31" s="70">
        <v>0.45763888888888887</v>
      </c>
      <c r="M31" s="70">
        <f t="shared" si="1"/>
        <v>0.45763888888888887</v>
      </c>
      <c r="N31" s="70">
        <v>0.5</v>
      </c>
      <c r="O31" s="70">
        <f t="shared" si="2"/>
        <v>0.5</v>
      </c>
      <c r="P31" s="71">
        <v>0.58888888888888891</v>
      </c>
      <c r="Q31" s="41">
        <f t="shared" si="3"/>
        <v>0.58888888888888891</v>
      </c>
      <c r="R31" s="70">
        <v>0.61527777777777781</v>
      </c>
      <c r="S31" s="70">
        <f t="shared" si="6"/>
        <v>0.61527777777777781</v>
      </c>
      <c r="T31" s="101">
        <v>0.62916666666666665</v>
      </c>
      <c r="U31" s="101">
        <f t="shared" si="5"/>
        <v>0.62916666666666665</v>
      </c>
      <c r="V31" s="541">
        <v>80</v>
      </c>
      <c r="W31" s="110"/>
    </row>
    <row r="32" spans="1:23" ht="21" customHeight="1" x14ac:dyDescent="0.25">
      <c r="A32" s="586" t="s">
        <v>240</v>
      </c>
      <c r="B32" s="587"/>
      <c r="C32" s="97" t="s">
        <v>5805</v>
      </c>
      <c r="D32" s="50">
        <v>73903378</v>
      </c>
      <c r="E32" s="50" t="s">
        <v>17</v>
      </c>
      <c r="F32" s="79" t="s">
        <v>5100</v>
      </c>
      <c r="G32" s="105" t="s">
        <v>5709</v>
      </c>
      <c r="H32" s="411"/>
      <c r="I32" s="296" t="s">
        <v>5797</v>
      </c>
      <c r="J32" s="55">
        <v>0.3923611111111111</v>
      </c>
      <c r="K32" s="41">
        <f t="shared" si="0"/>
        <v>0.3923611111111111</v>
      </c>
      <c r="L32" s="70">
        <v>0.49652777777777779</v>
      </c>
      <c r="M32" s="70">
        <f t="shared" si="1"/>
        <v>0.49652777777777779</v>
      </c>
      <c r="N32" s="70">
        <v>0.50277777777777777</v>
      </c>
      <c r="O32" s="70">
        <f t="shared" si="2"/>
        <v>0.50277777777777777</v>
      </c>
      <c r="P32" s="71">
        <v>0.6020833333333333</v>
      </c>
      <c r="Q32" s="41">
        <f t="shared" si="3"/>
        <v>0.6020833333333333</v>
      </c>
      <c r="R32" s="70">
        <v>0.64583333333333337</v>
      </c>
      <c r="S32" s="70">
        <f t="shared" si="6"/>
        <v>0.64583333333333337</v>
      </c>
      <c r="T32" s="101">
        <v>0.65902777777777777</v>
      </c>
      <c r="U32" s="101">
        <f t="shared" si="5"/>
        <v>0.65902777777777777</v>
      </c>
      <c r="V32" s="541">
        <v>80</v>
      </c>
      <c r="W32" s="110"/>
    </row>
    <row r="33" spans="1:23" ht="21" customHeight="1" x14ac:dyDescent="0.25">
      <c r="A33" s="586" t="s">
        <v>454</v>
      </c>
      <c r="B33" s="587"/>
      <c r="C33" s="97" t="s">
        <v>5806</v>
      </c>
      <c r="D33" s="50">
        <v>10521453</v>
      </c>
      <c r="E33" s="201" t="s">
        <v>623</v>
      </c>
      <c r="F33" s="79" t="s">
        <v>5100</v>
      </c>
      <c r="G33" s="245"/>
      <c r="H33" s="245"/>
      <c r="I33" s="245" t="s">
        <v>63</v>
      </c>
      <c r="J33" s="55">
        <v>0.3923611111111111</v>
      </c>
      <c r="K33" s="41">
        <f t="shared" si="0"/>
        <v>0.3923611111111111</v>
      </c>
      <c r="L33" s="70">
        <v>0.50208333333333333</v>
      </c>
      <c r="M33" s="70">
        <f t="shared" si="1"/>
        <v>0.50208333333333333</v>
      </c>
      <c r="N33" s="70">
        <v>0.50763888888888886</v>
      </c>
      <c r="O33" s="70">
        <f t="shared" si="2"/>
        <v>0.50763888888888886</v>
      </c>
      <c r="P33" s="71">
        <v>0.61527777777777781</v>
      </c>
      <c r="Q33" s="41">
        <f t="shared" si="3"/>
        <v>0.61527777777777781</v>
      </c>
      <c r="R33" s="70">
        <v>0.62847222222222221</v>
      </c>
      <c r="S33" s="70">
        <f t="shared" si="6"/>
        <v>0.62847222222222221</v>
      </c>
      <c r="T33" s="101">
        <v>0.64097222222222228</v>
      </c>
      <c r="U33" s="101">
        <f t="shared" si="5"/>
        <v>0.64097222222222228</v>
      </c>
      <c r="V33" s="541">
        <v>80</v>
      </c>
      <c r="W33" s="110"/>
    </row>
    <row r="34" spans="1:23" ht="21" customHeight="1" x14ac:dyDescent="0.25">
      <c r="A34" s="586" t="s">
        <v>244</v>
      </c>
      <c r="B34" s="587"/>
      <c r="C34" s="97" t="s">
        <v>5807</v>
      </c>
      <c r="D34" s="50">
        <v>43580911</v>
      </c>
      <c r="E34" s="201" t="s">
        <v>623</v>
      </c>
      <c r="F34" s="79" t="s">
        <v>5100</v>
      </c>
      <c r="G34" s="245"/>
      <c r="H34" s="245"/>
      <c r="I34" s="245" t="s">
        <v>90</v>
      </c>
      <c r="J34" s="55">
        <v>0.41388888888888892</v>
      </c>
      <c r="K34" s="41">
        <f t="shared" ref="K34:K65" si="7">J34+$K$71</f>
        <v>0.41388888888888892</v>
      </c>
      <c r="L34" s="70">
        <v>0.50347222222222221</v>
      </c>
      <c r="M34" s="41">
        <f t="shared" ref="M34:M65" si="8">L34+$M$72</f>
        <v>0.50347222222222221</v>
      </c>
      <c r="N34" s="70">
        <v>0.51111111111111107</v>
      </c>
      <c r="O34" s="41">
        <f t="shared" ref="O34:O65" si="9">N34+$O$72</f>
        <v>0.51111111111111107</v>
      </c>
      <c r="P34" s="71">
        <v>0.60277777777777775</v>
      </c>
      <c r="Q34" s="41">
        <f t="shared" ref="Q34:Q65" si="10">P34+$Q$72</f>
        <v>0.60277777777777775</v>
      </c>
      <c r="R34" s="41">
        <v>0.64027777777777772</v>
      </c>
      <c r="S34" s="41">
        <f t="shared" si="6"/>
        <v>0.64027777777777772</v>
      </c>
      <c r="T34" s="126">
        <v>0.65277777777777779</v>
      </c>
      <c r="U34" s="72">
        <f t="shared" ref="U34:U65" si="11">T34+$U$72</f>
        <v>0.65277777777777779</v>
      </c>
      <c r="V34" s="541">
        <v>80</v>
      </c>
      <c r="W34" s="110"/>
    </row>
    <row r="35" spans="1:23" ht="21" customHeight="1" x14ac:dyDescent="0.25">
      <c r="A35" s="586" t="s">
        <v>245</v>
      </c>
      <c r="B35" s="587"/>
      <c r="C35" s="97" t="s">
        <v>5808</v>
      </c>
      <c r="D35" s="50">
        <v>10745118</v>
      </c>
      <c r="E35" s="50" t="s">
        <v>17</v>
      </c>
      <c r="F35" s="79" t="s">
        <v>4163</v>
      </c>
      <c r="G35" s="242" t="s">
        <v>962</v>
      </c>
      <c r="H35" s="182"/>
      <c r="I35" s="50" t="s">
        <v>739</v>
      </c>
      <c r="J35" s="55">
        <v>0.41458333333333341</v>
      </c>
      <c r="K35" s="41">
        <f t="shared" si="7"/>
        <v>0.41458333333333341</v>
      </c>
      <c r="L35" s="71">
        <v>0.50694444444444442</v>
      </c>
      <c r="M35" s="41">
        <f t="shared" si="8"/>
        <v>0.50694444444444442</v>
      </c>
      <c r="N35" s="70">
        <v>0.51458333333333328</v>
      </c>
      <c r="O35" s="41">
        <f t="shared" si="9"/>
        <v>0.51458333333333328</v>
      </c>
      <c r="P35" s="71">
        <v>0.61736111111111114</v>
      </c>
      <c r="Q35" s="41">
        <f t="shared" si="10"/>
        <v>0.61736111111111114</v>
      </c>
      <c r="R35" s="41">
        <v>0.6958333333333333</v>
      </c>
      <c r="S35" s="41">
        <f t="shared" si="6"/>
        <v>0.6958333333333333</v>
      </c>
      <c r="T35" s="126">
        <v>0.70833333333333337</v>
      </c>
      <c r="U35" s="72">
        <f t="shared" si="11"/>
        <v>0.70833333333333337</v>
      </c>
      <c r="V35" s="541">
        <v>80</v>
      </c>
      <c r="W35" s="110"/>
    </row>
    <row r="36" spans="1:23" s="46" customFormat="1" ht="21" customHeight="1" x14ac:dyDescent="0.25">
      <c r="A36" s="586" t="s">
        <v>246</v>
      </c>
      <c r="B36" s="587"/>
      <c r="C36" s="97" t="s">
        <v>5809</v>
      </c>
      <c r="D36" s="50">
        <v>72138072</v>
      </c>
      <c r="E36" s="50" t="s">
        <v>17</v>
      </c>
      <c r="F36" s="79" t="s">
        <v>5100</v>
      </c>
      <c r="G36" s="50" t="s">
        <v>5539</v>
      </c>
      <c r="H36" s="296" t="s">
        <v>5810</v>
      </c>
      <c r="I36" s="296" t="s">
        <v>168</v>
      </c>
      <c r="J36" s="55">
        <v>0.50208333333333333</v>
      </c>
      <c r="K36" s="41">
        <f t="shared" si="7"/>
        <v>0.50208333333333333</v>
      </c>
      <c r="L36" s="70">
        <v>0.53194444444444444</v>
      </c>
      <c r="M36" s="41">
        <f t="shared" si="8"/>
        <v>0.53194444444444444</v>
      </c>
      <c r="N36" s="70">
        <v>0.57291666666666663</v>
      </c>
      <c r="O36" s="41">
        <f t="shared" si="9"/>
        <v>0.57291666666666663</v>
      </c>
      <c r="P36" s="71">
        <v>0.67569444444444449</v>
      </c>
      <c r="Q36" s="41">
        <f t="shared" si="10"/>
        <v>0.67569444444444449</v>
      </c>
      <c r="R36" s="41">
        <v>0.7104166666666667</v>
      </c>
      <c r="S36" s="41">
        <f t="shared" si="6"/>
        <v>0.7104166666666667</v>
      </c>
      <c r="T36" s="126">
        <v>0.7583333333333333</v>
      </c>
      <c r="U36" s="72">
        <f t="shared" si="11"/>
        <v>0.7583333333333333</v>
      </c>
      <c r="V36" s="541">
        <v>100</v>
      </c>
      <c r="W36" s="541"/>
    </row>
    <row r="37" spans="1:23" ht="21" customHeight="1" x14ac:dyDescent="0.25">
      <c r="A37" s="586" t="s">
        <v>250</v>
      </c>
      <c r="B37" s="587"/>
      <c r="C37" s="97" t="s">
        <v>5811</v>
      </c>
      <c r="D37" s="50">
        <v>76438920</v>
      </c>
      <c r="E37" s="174" t="s">
        <v>138</v>
      </c>
      <c r="F37" s="79" t="s">
        <v>5100</v>
      </c>
      <c r="G37" s="256"/>
      <c r="H37" s="256"/>
      <c r="I37" s="256" t="s">
        <v>4688</v>
      </c>
      <c r="J37" s="55">
        <v>0.41597222222222219</v>
      </c>
      <c r="K37" s="41">
        <f t="shared" si="7"/>
        <v>0.41597222222222219</v>
      </c>
      <c r="L37" s="70">
        <v>0.50972222222222219</v>
      </c>
      <c r="M37" s="41">
        <f t="shared" si="8"/>
        <v>0.50972222222222219</v>
      </c>
      <c r="N37" s="70">
        <v>0.51597222222222228</v>
      </c>
      <c r="O37" s="41">
        <f t="shared" si="9"/>
        <v>0.51597222222222228</v>
      </c>
      <c r="P37" s="71">
        <v>0.62847222222222221</v>
      </c>
      <c r="Q37" s="41">
        <f t="shared" si="10"/>
        <v>0.62847222222222221</v>
      </c>
      <c r="R37" s="41">
        <v>0.65138888888888891</v>
      </c>
      <c r="S37" s="41">
        <f t="shared" si="6"/>
        <v>0.65138888888888891</v>
      </c>
      <c r="T37" s="126">
        <v>0.66666666666666663</v>
      </c>
      <c r="U37" s="72">
        <f t="shared" si="11"/>
        <v>0.66666666666666663</v>
      </c>
      <c r="V37" s="541">
        <v>80</v>
      </c>
      <c r="W37" s="110"/>
    </row>
    <row r="38" spans="1:23" s="46" customFormat="1" ht="21" customHeight="1" x14ac:dyDescent="0.25">
      <c r="A38" s="586" t="s">
        <v>254</v>
      </c>
      <c r="B38" s="587"/>
      <c r="C38" s="97" t="s">
        <v>5812</v>
      </c>
      <c r="D38" s="50">
        <v>71782979</v>
      </c>
      <c r="E38" s="50" t="s">
        <v>17</v>
      </c>
      <c r="F38" s="79" t="s">
        <v>4163</v>
      </c>
      <c r="G38" s="83"/>
      <c r="H38" s="167"/>
      <c r="I38" s="83" t="s">
        <v>5599</v>
      </c>
      <c r="J38" s="55">
        <v>0.41805555555555562</v>
      </c>
      <c r="K38" s="41">
        <f t="shared" si="7"/>
        <v>0.41805555555555562</v>
      </c>
      <c r="L38" s="70">
        <v>0.51249999999999996</v>
      </c>
      <c r="M38" s="41">
        <f t="shared" si="8"/>
        <v>0.51249999999999996</v>
      </c>
      <c r="N38" s="70">
        <v>0.51736111111111116</v>
      </c>
      <c r="O38" s="41">
        <f t="shared" si="9"/>
        <v>0.51736111111111116</v>
      </c>
      <c r="P38" s="71">
        <v>0.61597222222222225</v>
      </c>
      <c r="Q38" s="41">
        <f t="shared" si="10"/>
        <v>0.61597222222222225</v>
      </c>
      <c r="R38" s="41">
        <v>0.67291666666666672</v>
      </c>
      <c r="S38" s="41">
        <f t="shared" si="6"/>
        <v>0.67291666666666672</v>
      </c>
      <c r="T38" s="126">
        <v>0.68541666666666667</v>
      </c>
      <c r="U38" s="72">
        <f t="shared" si="11"/>
        <v>0.68541666666666667</v>
      </c>
      <c r="V38" s="541">
        <v>80</v>
      </c>
      <c r="W38" s="110"/>
    </row>
    <row r="39" spans="1:23" ht="21" customHeight="1" x14ac:dyDescent="0.25">
      <c r="A39" s="586" t="s">
        <v>256</v>
      </c>
      <c r="B39" s="587"/>
      <c r="C39" s="97" t="s">
        <v>5813</v>
      </c>
      <c r="D39" s="50">
        <v>71784179</v>
      </c>
      <c r="E39" s="50" t="s">
        <v>17</v>
      </c>
      <c r="F39" s="79" t="s">
        <v>4163</v>
      </c>
      <c r="G39" s="83"/>
      <c r="H39" s="167"/>
      <c r="I39" s="83" t="s">
        <v>5599</v>
      </c>
      <c r="J39" s="55">
        <v>0.41944444444444451</v>
      </c>
      <c r="K39" s="41">
        <f t="shared" si="7"/>
        <v>0.41944444444444451</v>
      </c>
      <c r="L39" s="70">
        <v>0.51527777777777772</v>
      </c>
      <c r="M39" s="41">
        <f t="shared" si="8"/>
        <v>0.51527777777777772</v>
      </c>
      <c r="N39" s="70">
        <v>0.52013888888888893</v>
      </c>
      <c r="O39" s="41">
        <f t="shared" si="9"/>
        <v>0.52013888888888893</v>
      </c>
      <c r="P39" s="71">
        <v>0.63124999999999998</v>
      </c>
      <c r="Q39" s="41">
        <f t="shared" si="10"/>
        <v>0.63124999999999998</v>
      </c>
      <c r="R39" s="41">
        <v>0.68472222222222223</v>
      </c>
      <c r="S39" s="41">
        <f t="shared" si="6"/>
        <v>0.68472222222222223</v>
      </c>
      <c r="T39" s="126">
        <v>0.69652777777777775</v>
      </c>
      <c r="U39" s="72">
        <f t="shared" si="11"/>
        <v>0.69652777777777775</v>
      </c>
      <c r="V39" s="541">
        <v>80</v>
      </c>
      <c r="W39" s="110"/>
    </row>
    <row r="40" spans="1:23" s="46" customFormat="1" ht="21" customHeight="1" x14ac:dyDescent="0.25">
      <c r="A40" s="586" t="s">
        <v>260</v>
      </c>
      <c r="B40" s="587"/>
      <c r="C40" s="97" t="s">
        <v>5814</v>
      </c>
      <c r="D40" s="50">
        <v>47045180</v>
      </c>
      <c r="E40" s="21" t="s">
        <v>361</v>
      </c>
      <c r="F40" s="79" t="s">
        <v>5100</v>
      </c>
      <c r="G40" s="96"/>
      <c r="H40" s="96"/>
      <c r="I40" s="96" t="s">
        <v>29</v>
      </c>
      <c r="J40" s="55">
        <v>0.6166666666666667</v>
      </c>
      <c r="K40" s="41">
        <f t="shared" si="7"/>
        <v>0.6166666666666667</v>
      </c>
      <c r="L40" s="70">
        <v>0.62152777777777779</v>
      </c>
      <c r="M40" s="41">
        <f t="shared" si="8"/>
        <v>0.62152777777777779</v>
      </c>
      <c r="N40" s="70"/>
      <c r="O40" s="41">
        <f t="shared" si="9"/>
        <v>0</v>
      </c>
      <c r="P40" s="71">
        <v>0.69097222222222221</v>
      </c>
      <c r="Q40" s="41">
        <f t="shared" si="10"/>
        <v>0.69097222222222221</v>
      </c>
      <c r="R40" s="41">
        <v>0.7319444444444444</v>
      </c>
      <c r="S40" s="41">
        <f t="shared" si="6"/>
        <v>0.7319444444444444</v>
      </c>
      <c r="T40" s="126">
        <v>0.74444444444444446</v>
      </c>
      <c r="U40" s="72">
        <f t="shared" si="11"/>
        <v>0.74444444444444446</v>
      </c>
      <c r="V40" s="541">
        <v>80</v>
      </c>
      <c r="W40" s="110"/>
    </row>
    <row r="41" spans="1:23" ht="21" customHeight="1" x14ac:dyDescent="0.25">
      <c r="A41" s="586" t="s">
        <v>263</v>
      </c>
      <c r="B41" s="587"/>
      <c r="C41" s="292" t="s">
        <v>5815</v>
      </c>
      <c r="D41" s="50">
        <v>42684633</v>
      </c>
      <c r="E41" s="201" t="s">
        <v>623</v>
      </c>
      <c r="F41" s="79" t="s">
        <v>5100</v>
      </c>
      <c r="G41" s="105" t="s">
        <v>1060</v>
      </c>
      <c r="H41" s="245"/>
      <c r="I41" s="245" t="s">
        <v>95</v>
      </c>
      <c r="J41" s="55">
        <v>0.42222222222222222</v>
      </c>
      <c r="K41" s="41">
        <f t="shared" si="7"/>
        <v>0.42222222222222222</v>
      </c>
      <c r="L41" s="70">
        <v>0.51736111111111116</v>
      </c>
      <c r="M41" s="41">
        <f t="shared" si="8"/>
        <v>0.51736111111111116</v>
      </c>
      <c r="N41" s="70">
        <v>0.52430555555555558</v>
      </c>
      <c r="O41" s="41">
        <f t="shared" si="9"/>
        <v>0.52430555555555558</v>
      </c>
      <c r="P41" s="71">
        <v>0.64236111111111116</v>
      </c>
      <c r="Q41" s="41">
        <f t="shared" si="10"/>
        <v>0.64236111111111116</v>
      </c>
      <c r="R41" s="41">
        <v>0.67500000000000004</v>
      </c>
      <c r="S41" s="41">
        <f t="shared" si="6"/>
        <v>0.67500000000000004</v>
      </c>
      <c r="T41" s="126">
        <v>0.69513888888888886</v>
      </c>
      <c r="U41" s="72">
        <f t="shared" si="11"/>
        <v>0.69513888888888886</v>
      </c>
      <c r="V41" s="541">
        <v>80</v>
      </c>
      <c r="W41" s="110">
        <v>50</v>
      </c>
    </row>
    <row r="42" spans="1:23" ht="21" customHeight="1" x14ac:dyDescent="0.25">
      <c r="A42" s="586" t="s">
        <v>265</v>
      </c>
      <c r="B42" s="587"/>
      <c r="C42" s="97" t="s">
        <v>5816</v>
      </c>
      <c r="D42" s="50">
        <v>47445310</v>
      </c>
      <c r="E42" s="50" t="s">
        <v>17</v>
      </c>
      <c r="F42" s="79" t="s">
        <v>5100</v>
      </c>
      <c r="G42" s="105" t="s">
        <v>1088</v>
      </c>
      <c r="H42" s="182"/>
      <c r="I42" s="50" t="s">
        <v>5407</v>
      </c>
      <c r="J42" s="55">
        <v>0.42916666666666659</v>
      </c>
      <c r="K42" s="41">
        <f t="shared" si="7"/>
        <v>0.42916666666666659</v>
      </c>
      <c r="L42" s="70">
        <v>0.52013888888888893</v>
      </c>
      <c r="M42" s="70">
        <f t="shared" si="8"/>
        <v>0.52013888888888893</v>
      </c>
      <c r="N42" s="70">
        <v>0.52708333333333335</v>
      </c>
      <c r="O42" s="70">
        <f t="shared" si="9"/>
        <v>0.52708333333333335</v>
      </c>
      <c r="P42" s="70">
        <v>0.62847222222222221</v>
      </c>
      <c r="Q42" s="70">
        <f t="shared" si="10"/>
        <v>0.62847222222222221</v>
      </c>
      <c r="R42" s="70">
        <v>0.66319444444444442</v>
      </c>
      <c r="S42" s="70">
        <f t="shared" si="6"/>
        <v>0.66319444444444442</v>
      </c>
      <c r="T42" s="101">
        <v>0.70833333333333337</v>
      </c>
      <c r="U42" s="101">
        <f t="shared" si="11"/>
        <v>0.70833333333333337</v>
      </c>
      <c r="V42" s="541">
        <v>90</v>
      </c>
      <c r="W42" s="110"/>
    </row>
    <row r="43" spans="1:23" ht="21" customHeight="1" x14ac:dyDescent="0.25">
      <c r="A43" s="586" t="s">
        <v>267</v>
      </c>
      <c r="B43" s="587"/>
      <c r="C43" s="97" t="s">
        <v>5817</v>
      </c>
      <c r="D43" s="50">
        <v>42164126</v>
      </c>
      <c r="E43" s="21" t="s">
        <v>361</v>
      </c>
      <c r="F43" s="79" t="s">
        <v>5100</v>
      </c>
      <c r="G43" s="242" t="s">
        <v>5615</v>
      </c>
      <c r="H43" s="182"/>
      <c r="I43" s="50" t="s">
        <v>5407</v>
      </c>
      <c r="J43" s="55">
        <v>0.43055555555555558</v>
      </c>
      <c r="K43" s="41">
        <f t="shared" si="7"/>
        <v>0.43055555555555558</v>
      </c>
      <c r="L43" s="70">
        <v>0.5229166666666667</v>
      </c>
      <c r="M43" s="70">
        <f t="shared" si="8"/>
        <v>0.5229166666666667</v>
      </c>
      <c r="N43" s="70">
        <v>0.52986111111111112</v>
      </c>
      <c r="O43" s="70">
        <f t="shared" si="9"/>
        <v>0.52986111111111112</v>
      </c>
      <c r="P43" s="70">
        <v>0.65694444444444444</v>
      </c>
      <c r="Q43" s="70">
        <f t="shared" si="10"/>
        <v>0.65694444444444444</v>
      </c>
      <c r="R43" s="70">
        <v>0.72013888888888888</v>
      </c>
      <c r="S43" s="70">
        <f t="shared" si="6"/>
        <v>0.72013888888888888</v>
      </c>
      <c r="T43" s="101">
        <v>0.73263888888888884</v>
      </c>
      <c r="U43" s="101">
        <f t="shared" si="11"/>
        <v>0.73263888888888884</v>
      </c>
      <c r="V43" s="541">
        <v>90</v>
      </c>
      <c r="W43" s="110"/>
    </row>
    <row r="44" spans="1:23" ht="21" customHeight="1" x14ac:dyDescent="0.25">
      <c r="A44" s="602"/>
      <c r="B44" s="587"/>
      <c r="C44" s="104" t="s">
        <v>5818</v>
      </c>
      <c r="D44" s="88">
        <v>46694573</v>
      </c>
      <c r="E44" s="88" t="s">
        <v>301</v>
      </c>
      <c r="F44" s="80" t="s">
        <v>4163</v>
      </c>
      <c r="G44" s="88"/>
      <c r="H44" s="332"/>
      <c r="I44" s="88" t="s">
        <v>5599</v>
      </c>
      <c r="J44" s="161">
        <v>0.43125000000000002</v>
      </c>
      <c r="K44" s="15">
        <f t="shared" si="7"/>
        <v>0.43125000000000002</v>
      </c>
      <c r="L44" s="16" t="s">
        <v>155</v>
      </c>
      <c r="M44" s="16" t="e">
        <f t="shared" si="8"/>
        <v>#VALUE!</v>
      </c>
      <c r="N44" s="16"/>
      <c r="O44" s="16">
        <f t="shared" si="9"/>
        <v>0</v>
      </c>
      <c r="P44" s="16"/>
      <c r="Q44" s="16">
        <f t="shared" si="10"/>
        <v>0</v>
      </c>
      <c r="R44" s="16"/>
      <c r="S44" s="16">
        <f t="shared" si="6"/>
        <v>0</v>
      </c>
      <c r="T44" s="16"/>
      <c r="U44" s="16">
        <f t="shared" si="11"/>
        <v>0</v>
      </c>
      <c r="V44" s="541">
        <v>80</v>
      </c>
      <c r="W44" s="110"/>
    </row>
    <row r="45" spans="1:23" ht="21" customHeight="1" x14ac:dyDescent="0.25">
      <c r="A45" s="586" t="s">
        <v>269</v>
      </c>
      <c r="B45" s="587"/>
      <c r="C45" s="292" t="s">
        <v>5819</v>
      </c>
      <c r="D45" s="50">
        <v>73987758</v>
      </c>
      <c r="E45" s="50" t="s">
        <v>271</v>
      </c>
      <c r="F45" s="79" t="s">
        <v>5100</v>
      </c>
      <c r="G45" s="105" t="s">
        <v>5367</v>
      </c>
      <c r="H45" s="105"/>
      <c r="I45" s="105" t="s">
        <v>5780</v>
      </c>
      <c r="J45" s="55">
        <v>0.44166666666666671</v>
      </c>
      <c r="K45" s="41">
        <f t="shared" si="7"/>
        <v>0.44166666666666671</v>
      </c>
      <c r="L45" s="70">
        <v>0.52708333333333335</v>
      </c>
      <c r="M45" s="70">
        <f t="shared" si="8"/>
        <v>0.52708333333333335</v>
      </c>
      <c r="N45" s="70">
        <v>0.53263888888888888</v>
      </c>
      <c r="O45" s="70">
        <f t="shared" si="9"/>
        <v>0.53263888888888888</v>
      </c>
      <c r="P45" s="70">
        <v>0.65625</v>
      </c>
      <c r="Q45" s="70">
        <f t="shared" si="10"/>
        <v>0.65625</v>
      </c>
      <c r="R45" s="70">
        <v>0.68680555555555556</v>
      </c>
      <c r="S45" s="70">
        <f t="shared" si="6"/>
        <v>0.68680555555555556</v>
      </c>
      <c r="T45" s="101">
        <v>0.72013888888888888</v>
      </c>
      <c r="U45" s="101">
        <f t="shared" si="11"/>
        <v>0.72013888888888888</v>
      </c>
      <c r="V45" s="541">
        <v>80</v>
      </c>
      <c r="W45" s="110">
        <v>40</v>
      </c>
    </row>
    <row r="46" spans="1:23" ht="21" customHeight="1" x14ac:dyDescent="0.25">
      <c r="A46" s="586" t="s">
        <v>272</v>
      </c>
      <c r="B46" s="587"/>
      <c r="C46" s="97" t="s">
        <v>5820</v>
      </c>
      <c r="D46" s="50">
        <v>72721902</v>
      </c>
      <c r="E46" s="50" t="s">
        <v>17</v>
      </c>
      <c r="F46" s="79" t="s">
        <v>5100</v>
      </c>
      <c r="G46" s="105"/>
      <c r="H46" s="105"/>
      <c r="I46" s="105" t="s">
        <v>5780</v>
      </c>
      <c r="J46" s="55">
        <v>0.44513888888888892</v>
      </c>
      <c r="K46" s="41">
        <f t="shared" si="7"/>
        <v>0.44513888888888892</v>
      </c>
      <c r="L46" s="70">
        <v>0.52986111111111112</v>
      </c>
      <c r="M46" s="70">
        <f t="shared" si="8"/>
        <v>0.52986111111111112</v>
      </c>
      <c r="N46" s="70">
        <v>0.53541666666666665</v>
      </c>
      <c r="O46" s="70">
        <f t="shared" si="9"/>
        <v>0.53541666666666665</v>
      </c>
      <c r="P46" s="70">
        <v>0.64513888888888893</v>
      </c>
      <c r="Q46" s="70">
        <f t="shared" si="10"/>
        <v>0.64513888888888893</v>
      </c>
      <c r="R46" s="70">
        <v>0.70763888888888893</v>
      </c>
      <c r="S46" s="70">
        <f t="shared" si="6"/>
        <v>0.70763888888888893</v>
      </c>
      <c r="T46" s="101">
        <v>0.72083333333333333</v>
      </c>
      <c r="U46" s="101">
        <f t="shared" si="11"/>
        <v>0.72083333333333333</v>
      </c>
      <c r="V46" s="541">
        <v>80</v>
      </c>
      <c r="W46" s="110"/>
    </row>
    <row r="47" spans="1:23" ht="21" customHeight="1" x14ac:dyDescent="0.25">
      <c r="A47" s="586" t="s">
        <v>274</v>
      </c>
      <c r="B47" s="587"/>
      <c r="C47" s="97" t="s">
        <v>5821</v>
      </c>
      <c r="D47" s="50">
        <v>25700912</v>
      </c>
      <c r="E47" s="21" t="s">
        <v>189</v>
      </c>
      <c r="F47" s="79" t="s">
        <v>4163</v>
      </c>
      <c r="G47" s="105"/>
      <c r="H47" s="105"/>
      <c r="I47" s="105" t="s">
        <v>5780</v>
      </c>
      <c r="J47" s="55">
        <v>0.45</v>
      </c>
      <c r="K47" s="41">
        <f t="shared" si="7"/>
        <v>0.45</v>
      </c>
      <c r="L47" s="70">
        <v>0.53472222222222221</v>
      </c>
      <c r="M47" s="41">
        <f t="shared" si="8"/>
        <v>0.53472222222222221</v>
      </c>
      <c r="N47" s="70">
        <v>0.57430555555555551</v>
      </c>
      <c r="O47" s="41">
        <f t="shared" si="9"/>
        <v>0.57430555555555551</v>
      </c>
      <c r="P47" s="71">
        <v>0.6694444444444444</v>
      </c>
      <c r="Q47" s="41">
        <f t="shared" si="10"/>
        <v>0.6694444444444444</v>
      </c>
      <c r="R47" s="41">
        <v>0.74027777777777781</v>
      </c>
      <c r="S47" s="41">
        <f t="shared" si="6"/>
        <v>0.74027777777777781</v>
      </c>
      <c r="T47" s="126">
        <v>0.75277777777777777</v>
      </c>
      <c r="U47" s="72">
        <f t="shared" si="11"/>
        <v>0.75277777777777777</v>
      </c>
      <c r="V47" s="541">
        <v>80</v>
      </c>
      <c r="W47" s="110"/>
    </row>
    <row r="48" spans="1:23" ht="21" customHeight="1" x14ac:dyDescent="0.25">
      <c r="A48" s="586" t="s">
        <v>276</v>
      </c>
      <c r="B48" s="587"/>
      <c r="C48" s="97" t="s">
        <v>5822</v>
      </c>
      <c r="D48" s="50">
        <v>5010731</v>
      </c>
      <c r="E48" s="21" t="s">
        <v>596</v>
      </c>
      <c r="F48" s="79" t="s">
        <v>5100</v>
      </c>
      <c r="G48" s="105"/>
      <c r="H48" s="356" t="s">
        <v>228</v>
      </c>
      <c r="I48" s="105" t="s">
        <v>5780</v>
      </c>
      <c r="J48" s="55">
        <v>0.45416666666666672</v>
      </c>
      <c r="K48" s="41">
        <f t="shared" si="7"/>
        <v>0.45416666666666672</v>
      </c>
      <c r="L48" s="70">
        <v>0.53749999999999998</v>
      </c>
      <c r="M48" s="41">
        <f t="shared" si="8"/>
        <v>0.53749999999999998</v>
      </c>
      <c r="N48" s="70">
        <v>0.55347222222222225</v>
      </c>
      <c r="O48" s="41">
        <f t="shared" si="9"/>
        <v>0.55347222222222225</v>
      </c>
      <c r="P48" s="71">
        <v>0.61875000000000002</v>
      </c>
      <c r="Q48" s="71">
        <f t="shared" si="10"/>
        <v>0.61875000000000002</v>
      </c>
      <c r="R48" s="71">
        <v>0.62916666666666665</v>
      </c>
      <c r="S48" s="71">
        <f t="shared" si="6"/>
        <v>0.62916666666666665</v>
      </c>
      <c r="T48" s="75">
        <v>0.63958333333333328</v>
      </c>
      <c r="U48" s="75">
        <f t="shared" si="11"/>
        <v>0.63958333333333328</v>
      </c>
      <c r="V48" s="541">
        <v>80</v>
      </c>
      <c r="W48" s="110"/>
    </row>
    <row r="49" spans="1:23" ht="21" customHeight="1" x14ac:dyDescent="0.25">
      <c r="A49" s="586" t="s">
        <v>279</v>
      </c>
      <c r="B49" s="587"/>
      <c r="C49" s="292" t="s">
        <v>5823</v>
      </c>
      <c r="D49" s="50">
        <v>44252151</v>
      </c>
      <c r="E49" s="201" t="s">
        <v>623</v>
      </c>
      <c r="F49" s="79" t="s">
        <v>5100</v>
      </c>
      <c r="G49" s="105" t="s">
        <v>5367</v>
      </c>
      <c r="H49" s="256"/>
      <c r="I49" s="256" t="s">
        <v>218</v>
      </c>
      <c r="J49" s="55">
        <v>0.45833333333333331</v>
      </c>
      <c r="K49" s="41">
        <f t="shared" si="7"/>
        <v>0.45833333333333331</v>
      </c>
      <c r="L49" s="70">
        <v>0.5625</v>
      </c>
      <c r="M49" s="70">
        <f t="shared" si="8"/>
        <v>0.5625</v>
      </c>
      <c r="N49" s="70">
        <v>0.57499999999999996</v>
      </c>
      <c r="O49" s="70">
        <f t="shared" si="9"/>
        <v>0.57499999999999996</v>
      </c>
      <c r="P49" s="70">
        <v>0.67152777777777772</v>
      </c>
      <c r="Q49" s="70">
        <f t="shared" si="10"/>
        <v>0.67152777777777772</v>
      </c>
      <c r="R49" s="70">
        <v>0.69861111111111107</v>
      </c>
      <c r="S49" s="70">
        <f t="shared" si="6"/>
        <v>0.69861111111111107</v>
      </c>
      <c r="T49" s="101">
        <v>0.7319444444444444</v>
      </c>
      <c r="U49" s="101">
        <f t="shared" si="11"/>
        <v>0.7319444444444444</v>
      </c>
      <c r="V49" s="541">
        <v>80</v>
      </c>
      <c r="W49" s="110">
        <v>40</v>
      </c>
    </row>
    <row r="50" spans="1:23" ht="21" customHeight="1" x14ac:dyDescent="0.25">
      <c r="A50" s="586" t="s">
        <v>283</v>
      </c>
      <c r="B50" s="587"/>
      <c r="C50" s="97" t="s">
        <v>5824</v>
      </c>
      <c r="D50" s="50">
        <v>25839700</v>
      </c>
      <c r="E50" s="50" t="s">
        <v>271</v>
      </c>
      <c r="F50" s="79" t="s">
        <v>4163</v>
      </c>
      <c r="G50" s="83"/>
      <c r="H50" s="83"/>
      <c r="I50" s="83" t="s">
        <v>5599</v>
      </c>
      <c r="J50" s="55">
        <v>0.4597222222222222</v>
      </c>
      <c r="K50" s="41">
        <f t="shared" si="7"/>
        <v>0.4597222222222222</v>
      </c>
      <c r="L50" s="70">
        <v>0.60972222222222228</v>
      </c>
      <c r="M50" s="70">
        <f t="shared" si="8"/>
        <v>0.60972222222222228</v>
      </c>
      <c r="N50" s="70">
        <v>0.62222222222222223</v>
      </c>
      <c r="O50" s="70">
        <f t="shared" si="9"/>
        <v>0.62222222222222223</v>
      </c>
      <c r="P50" s="70">
        <v>0.68402777777777779</v>
      </c>
      <c r="Q50" s="70">
        <f t="shared" si="10"/>
        <v>0.68402777777777779</v>
      </c>
      <c r="R50" s="70">
        <v>0.72361111111111109</v>
      </c>
      <c r="S50" s="70">
        <f t="shared" si="6"/>
        <v>0.72361111111111109</v>
      </c>
      <c r="T50" s="101">
        <v>0.74583333333333335</v>
      </c>
      <c r="U50" s="101">
        <f t="shared" si="11"/>
        <v>0.74583333333333335</v>
      </c>
      <c r="V50" s="541">
        <v>80</v>
      </c>
      <c r="W50" s="541"/>
    </row>
    <row r="51" spans="1:23" s="46" customFormat="1" ht="21" customHeight="1" x14ac:dyDescent="0.25">
      <c r="A51" s="602"/>
      <c r="B51" s="587"/>
      <c r="C51" s="104" t="s">
        <v>5825</v>
      </c>
      <c r="D51" s="88">
        <v>41647810</v>
      </c>
      <c r="E51" s="88" t="s">
        <v>623</v>
      </c>
      <c r="F51" s="80" t="s">
        <v>5100</v>
      </c>
      <c r="G51" s="88" t="s">
        <v>392</v>
      </c>
      <c r="H51" s="88"/>
      <c r="I51" s="88" t="s">
        <v>165</v>
      </c>
      <c r="J51" s="161"/>
      <c r="K51" s="15">
        <f t="shared" si="7"/>
        <v>0</v>
      </c>
      <c r="L51" s="16"/>
      <c r="M51" s="15">
        <f t="shared" si="8"/>
        <v>0</v>
      </c>
      <c r="N51" s="16"/>
      <c r="O51" s="15">
        <f t="shared" si="9"/>
        <v>0</v>
      </c>
      <c r="P51" s="17"/>
      <c r="Q51" s="15">
        <f t="shared" si="10"/>
        <v>0</v>
      </c>
      <c r="R51" s="15"/>
      <c r="S51" s="15">
        <f t="shared" si="6"/>
        <v>0</v>
      </c>
      <c r="T51" s="127"/>
      <c r="U51" s="15">
        <f t="shared" si="11"/>
        <v>0</v>
      </c>
      <c r="V51" s="544">
        <v>80</v>
      </c>
      <c r="W51" s="125"/>
    </row>
    <row r="52" spans="1:23" ht="21" customHeight="1" x14ac:dyDescent="0.25">
      <c r="A52" s="586" t="s">
        <v>288</v>
      </c>
      <c r="B52" s="587"/>
      <c r="C52" s="135" t="s">
        <v>5826</v>
      </c>
      <c r="D52" s="115">
        <v>72040933</v>
      </c>
      <c r="E52" s="50" t="s">
        <v>17</v>
      </c>
      <c r="F52" s="79" t="s">
        <v>5100</v>
      </c>
      <c r="G52" s="87"/>
      <c r="H52" s="87"/>
      <c r="I52" s="87" t="s">
        <v>498</v>
      </c>
      <c r="J52" s="55">
        <v>0.50347222222222221</v>
      </c>
      <c r="K52" s="41">
        <f t="shared" si="7"/>
        <v>0.50347222222222221</v>
      </c>
      <c r="L52" s="70">
        <v>0.56874999999999998</v>
      </c>
      <c r="M52" s="70">
        <f t="shared" si="8"/>
        <v>0.56874999999999998</v>
      </c>
      <c r="N52" s="70">
        <v>0.5756944444444444</v>
      </c>
      <c r="O52" s="70">
        <f t="shared" si="9"/>
        <v>0.5756944444444444</v>
      </c>
      <c r="P52" s="70">
        <v>0.70416666666666672</v>
      </c>
      <c r="Q52" s="70">
        <f t="shared" si="10"/>
        <v>0.70416666666666672</v>
      </c>
      <c r="R52" s="70">
        <v>0.73541666666666672</v>
      </c>
      <c r="S52" s="70">
        <f t="shared" si="6"/>
        <v>0.73541666666666672</v>
      </c>
      <c r="T52" s="101">
        <v>0.75555555555555554</v>
      </c>
      <c r="U52" s="101">
        <f t="shared" si="11"/>
        <v>0.75555555555555554</v>
      </c>
      <c r="V52" s="541">
        <v>80</v>
      </c>
      <c r="W52" s="110"/>
    </row>
    <row r="53" spans="1:23" ht="21" customHeight="1" x14ac:dyDescent="0.25">
      <c r="A53" s="586" t="s">
        <v>290</v>
      </c>
      <c r="B53" s="587"/>
      <c r="C53" s="135" t="s">
        <v>5827</v>
      </c>
      <c r="D53" s="115">
        <v>71131738</v>
      </c>
      <c r="E53" s="174" t="s">
        <v>138</v>
      </c>
      <c r="F53" s="79" t="s">
        <v>5100</v>
      </c>
      <c r="G53" s="96"/>
      <c r="H53" s="96"/>
      <c r="I53" s="96" t="s">
        <v>190</v>
      </c>
      <c r="J53" s="55">
        <v>0.50416666666666665</v>
      </c>
      <c r="K53" s="41">
        <f t="shared" si="7"/>
        <v>0.50416666666666665</v>
      </c>
      <c r="L53" s="70">
        <v>0.56944444444444442</v>
      </c>
      <c r="M53" s="70">
        <f t="shared" si="8"/>
        <v>0.56944444444444442</v>
      </c>
      <c r="N53" s="70">
        <v>0.57708333333333328</v>
      </c>
      <c r="O53" s="70">
        <f t="shared" si="9"/>
        <v>0.57708333333333328</v>
      </c>
      <c r="P53" s="70">
        <v>0.64444444444444449</v>
      </c>
      <c r="Q53" s="70">
        <f t="shared" si="10"/>
        <v>0.64444444444444449</v>
      </c>
      <c r="R53" s="70">
        <v>0.65763888888888888</v>
      </c>
      <c r="S53" s="70">
        <f t="shared" si="6"/>
        <v>0.65763888888888888</v>
      </c>
      <c r="T53" s="126">
        <v>0.67361111111111116</v>
      </c>
      <c r="U53" s="126">
        <f t="shared" si="11"/>
        <v>0.67361111111111116</v>
      </c>
      <c r="V53" s="541">
        <v>80</v>
      </c>
      <c r="W53" s="110"/>
    </row>
    <row r="54" spans="1:23" s="46" customFormat="1" ht="21" customHeight="1" x14ac:dyDescent="0.25">
      <c r="A54" s="602"/>
      <c r="B54" s="587"/>
      <c r="C54" s="137" t="s">
        <v>5828</v>
      </c>
      <c r="D54" s="138">
        <v>41413347</v>
      </c>
      <c r="E54" s="88" t="s">
        <v>295</v>
      </c>
      <c r="F54" s="80" t="s">
        <v>5829</v>
      </c>
      <c r="G54" s="88" t="s">
        <v>5830</v>
      </c>
      <c r="H54" s="88"/>
      <c r="I54" s="88" t="s">
        <v>66</v>
      </c>
      <c r="J54" s="161"/>
      <c r="K54" s="15">
        <f t="shared" si="7"/>
        <v>0</v>
      </c>
      <c r="L54" s="16"/>
      <c r="M54" s="15">
        <f t="shared" si="8"/>
        <v>0</v>
      </c>
      <c r="N54" s="16"/>
      <c r="O54" s="15">
        <f t="shared" si="9"/>
        <v>0</v>
      </c>
      <c r="P54" s="17"/>
      <c r="Q54" s="15">
        <f t="shared" si="10"/>
        <v>0</v>
      </c>
      <c r="R54" s="15"/>
      <c r="S54" s="15">
        <f t="shared" si="6"/>
        <v>0</v>
      </c>
      <c r="T54" s="127"/>
      <c r="U54" s="15">
        <f t="shared" si="11"/>
        <v>0</v>
      </c>
      <c r="V54" s="544">
        <v>80</v>
      </c>
      <c r="W54" s="125"/>
    </row>
    <row r="55" spans="1:23" s="46" customFormat="1" ht="21" customHeight="1" x14ac:dyDescent="0.25">
      <c r="A55" s="602"/>
      <c r="B55" s="587"/>
      <c r="C55" s="137" t="s">
        <v>5831</v>
      </c>
      <c r="D55" s="138">
        <v>25744138</v>
      </c>
      <c r="E55" s="88" t="s">
        <v>17</v>
      </c>
      <c r="F55" s="80" t="s">
        <v>5829</v>
      </c>
      <c r="G55" s="88" t="s">
        <v>5830</v>
      </c>
      <c r="H55" s="88"/>
      <c r="I55" s="88" t="s">
        <v>434</v>
      </c>
      <c r="J55" s="161"/>
      <c r="K55" s="15">
        <f t="shared" si="7"/>
        <v>0</v>
      </c>
      <c r="L55" s="16"/>
      <c r="M55" s="15">
        <f t="shared" si="8"/>
        <v>0</v>
      </c>
      <c r="N55" s="16"/>
      <c r="O55" s="15">
        <f t="shared" si="9"/>
        <v>0</v>
      </c>
      <c r="P55" s="17"/>
      <c r="Q55" s="15">
        <f t="shared" si="10"/>
        <v>0</v>
      </c>
      <c r="R55" s="15"/>
      <c r="S55" s="15">
        <f t="shared" si="6"/>
        <v>0</v>
      </c>
      <c r="T55" s="127"/>
      <c r="U55" s="15">
        <f t="shared" si="11"/>
        <v>0</v>
      </c>
      <c r="V55" s="544">
        <v>80</v>
      </c>
      <c r="W55" s="125"/>
    </row>
    <row r="56" spans="1:23" ht="21" customHeight="1" x14ac:dyDescent="0.25">
      <c r="A56" s="586" t="s">
        <v>293</v>
      </c>
      <c r="B56" s="587"/>
      <c r="C56" s="135" t="s">
        <v>5832</v>
      </c>
      <c r="D56" s="115">
        <v>47571090</v>
      </c>
      <c r="E56" s="50" t="s">
        <v>17</v>
      </c>
      <c r="F56" s="79" t="s">
        <v>5100</v>
      </c>
      <c r="G56" s="105" t="s">
        <v>1088</v>
      </c>
      <c r="H56" s="182"/>
      <c r="I56" s="50" t="s">
        <v>739</v>
      </c>
      <c r="J56" s="55">
        <v>0.51041666666666663</v>
      </c>
      <c r="K56" s="41">
        <f t="shared" si="7"/>
        <v>0.51041666666666663</v>
      </c>
      <c r="L56" s="70">
        <v>0.57430555555555551</v>
      </c>
      <c r="M56" s="70">
        <f t="shared" si="8"/>
        <v>0.57430555555555551</v>
      </c>
      <c r="N56" s="70">
        <v>0.58611111111111114</v>
      </c>
      <c r="O56" s="70">
        <f t="shared" si="9"/>
        <v>0.58611111111111114</v>
      </c>
      <c r="P56" s="70">
        <v>0.69791666666666663</v>
      </c>
      <c r="Q56" s="70">
        <f t="shared" si="10"/>
        <v>0.69791666666666663</v>
      </c>
      <c r="R56" s="70">
        <v>0.74791666666666667</v>
      </c>
      <c r="S56" s="70">
        <f t="shared" si="6"/>
        <v>0.74791666666666667</v>
      </c>
      <c r="T56" s="101">
        <v>0.76736111111111116</v>
      </c>
      <c r="U56" s="101">
        <f t="shared" si="11"/>
        <v>0.76736111111111116</v>
      </c>
      <c r="V56" s="541">
        <v>80</v>
      </c>
      <c r="W56" s="110"/>
    </row>
    <row r="57" spans="1:23" ht="21" customHeight="1" x14ac:dyDescent="0.25">
      <c r="A57" s="586" t="s">
        <v>299</v>
      </c>
      <c r="B57" s="587"/>
      <c r="C57" s="292" t="s">
        <v>5833</v>
      </c>
      <c r="D57" s="115">
        <v>46541019</v>
      </c>
      <c r="E57" s="50" t="s">
        <v>17</v>
      </c>
      <c r="F57" s="79" t="s">
        <v>5100</v>
      </c>
      <c r="G57" s="105" t="s">
        <v>5834</v>
      </c>
      <c r="H57" s="105"/>
      <c r="I57" s="105" t="s">
        <v>5780</v>
      </c>
      <c r="J57" s="55">
        <v>0.52638888888888891</v>
      </c>
      <c r="K57" s="41">
        <f t="shared" si="7"/>
        <v>0.52638888888888891</v>
      </c>
      <c r="L57" s="70">
        <v>0.57638888888888884</v>
      </c>
      <c r="M57" s="70">
        <f t="shared" si="8"/>
        <v>0.57638888888888884</v>
      </c>
      <c r="N57" s="70">
        <v>0.58680555555555558</v>
      </c>
      <c r="O57" s="70">
        <f t="shared" si="9"/>
        <v>0.58680555555555558</v>
      </c>
      <c r="P57" s="70">
        <v>0.71736111111111112</v>
      </c>
      <c r="Q57" s="70">
        <f t="shared" si="10"/>
        <v>0.71736111111111112</v>
      </c>
      <c r="R57" s="70">
        <v>0.75555555555555554</v>
      </c>
      <c r="S57" s="70">
        <f t="shared" si="6"/>
        <v>0.75555555555555554</v>
      </c>
      <c r="T57" s="101">
        <v>0.76944444444444449</v>
      </c>
      <c r="U57" s="101">
        <f t="shared" si="11"/>
        <v>0.76944444444444449</v>
      </c>
      <c r="V57" s="541">
        <v>80</v>
      </c>
      <c r="W57" s="110">
        <v>30</v>
      </c>
    </row>
    <row r="58" spans="1:23" ht="21" customHeight="1" x14ac:dyDescent="0.25">
      <c r="A58" s="586" t="s">
        <v>303</v>
      </c>
      <c r="B58" s="587"/>
      <c r="C58" s="135" t="s">
        <v>5835</v>
      </c>
      <c r="D58" s="115">
        <v>72566088</v>
      </c>
      <c r="E58" s="50" t="s">
        <v>271</v>
      </c>
      <c r="F58" s="79" t="s">
        <v>4163</v>
      </c>
      <c r="G58" s="83"/>
      <c r="H58" s="167"/>
      <c r="I58" s="83" t="s">
        <v>5599</v>
      </c>
      <c r="J58" s="55">
        <v>0.52847222222222223</v>
      </c>
      <c r="K58" s="41">
        <f t="shared" si="7"/>
        <v>0.52847222222222223</v>
      </c>
      <c r="L58" s="70">
        <v>0.57986111111111116</v>
      </c>
      <c r="M58" s="70">
        <f t="shared" si="8"/>
        <v>0.57986111111111116</v>
      </c>
      <c r="N58" s="70">
        <v>0.58750000000000002</v>
      </c>
      <c r="O58" s="70">
        <f t="shared" si="9"/>
        <v>0.58750000000000002</v>
      </c>
      <c r="P58" s="70">
        <v>0.68125000000000002</v>
      </c>
      <c r="Q58" s="70">
        <f t="shared" si="10"/>
        <v>0.68125000000000002</v>
      </c>
      <c r="R58" s="70">
        <v>0.74444444444444446</v>
      </c>
      <c r="S58" s="70">
        <f t="shared" si="6"/>
        <v>0.74444444444444446</v>
      </c>
      <c r="T58" s="101">
        <v>0.76736111111111116</v>
      </c>
      <c r="U58" s="101">
        <f t="shared" si="11"/>
        <v>0.76736111111111116</v>
      </c>
      <c r="V58" s="541">
        <v>80</v>
      </c>
      <c r="W58" s="110"/>
    </row>
    <row r="59" spans="1:23" ht="21" customHeight="1" x14ac:dyDescent="0.25">
      <c r="A59" s="586" t="s">
        <v>306</v>
      </c>
      <c r="B59" s="587"/>
      <c r="C59" s="135" t="s">
        <v>5836</v>
      </c>
      <c r="D59" s="115">
        <v>42908919</v>
      </c>
      <c r="E59" s="21" t="s">
        <v>301</v>
      </c>
      <c r="F59" s="79" t="s">
        <v>5100</v>
      </c>
      <c r="G59" s="242" t="s">
        <v>1067</v>
      </c>
      <c r="H59" s="182"/>
      <c r="I59" s="50" t="s">
        <v>5407</v>
      </c>
      <c r="J59" s="55">
        <v>0.56874999999999998</v>
      </c>
      <c r="K59" s="41">
        <f t="shared" si="7"/>
        <v>0.56874999999999998</v>
      </c>
      <c r="L59" s="70">
        <v>0.58402777777777781</v>
      </c>
      <c r="M59" s="70">
        <f t="shared" si="8"/>
        <v>0.58402777777777781</v>
      </c>
      <c r="N59" s="70">
        <v>0.58958333333333335</v>
      </c>
      <c r="O59" s="70">
        <f t="shared" si="9"/>
        <v>0.58958333333333335</v>
      </c>
      <c r="P59" s="70">
        <v>0.71111111111111114</v>
      </c>
      <c r="Q59" s="70">
        <f t="shared" si="10"/>
        <v>0.71111111111111114</v>
      </c>
      <c r="R59" s="70">
        <v>0.75972222222222219</v>
      </c>
      <c r="S59" s="70">
        <f t="shared" si="6"/>
        <v>0.75972222222222219</v>
      </c>
      <c r="T59" s="101">
        <v>0.77152777777777781</v>
      </c>
      <c r="U59" s="101">
        <f t="shared" si="11"/>
        <v>0.77152777777777781</v>
      </c>
      <c r="V59" s="541">
        <v>90</v>
      </c>
      <c r="W59" s="110"/>
    </row>
    <row r="60" spans="1:23" ht="21" customHeight="1" x14ac:dyDescent="0.25">
      <c r="A60" s="586" t="s">
        <v>308</v>
      </c>
      <c r="B60" s="587"/>
      <c r="C60" s="135" t="s">
        <v>5837</v>
      </c>
      <c r="D60" s="115">
        <v>48415372</v>
      </c>
      <c r="E60" s="174" t="s">
        <v>138</v>
      </c>
      <c r="F60" s="79" t="s">
        <v>5100</v>
      </c>
      <c r="G60" s="245" t="s">
        <v>5838</v>
      </c>
      <c r="H60" s="245"/>
      <c r="I60" s="245" t="s">
        <v>1163</v>
      </c>
      <c r="J60" s="55">
        <v>0.57013888888888886</v>
      </c>
      <c r="K60" s="41">
        <f t="shared" si="7"/>
        <v>0.57013888888888886</v>
      </c>
      <c r="L60" s="70">
        <v>0.58680555555555558</v>
      </c>
      <c r="M60" s="41">
        <f t="shared" si="8"/>
        <v>0.58680555555555558</v>
      </c>
      <c r="N60" s="70">
        <v>0.59513888888888888</v>
      </c>
      <c r="O60" s="41">
        <f t="shared" si="9"/>
        <v>0.59513888888888888</v>
      </c>
      <c r="P60" s="70">
        <v>0.72916666666666663</v>
      </c>
      <c r="Q60" s="70">
        <f t="shared" si="10"/>
        <v>0.72916666666666663</v>
      </c>
      <c r="R60" s="41">
        <v>0.77222222222222225</v>
      </c>
      <c r="S60" s="41">
        <f t="shared" si="6"/>
        <v>0.77222222222222225</v>
      </c>
      <c r="T60" s="126">
        <v>0.78611111111111109</v>
      </c>
      <c r="U60" s="72">
        <f t="shared" si="11"/>
        <v>0.78611111111111109</v>
      </c>
      <c r="V60" s="541">
        <v>80</v>
      </c>
      <c r="W60" s="110"/>
    </row>
    <row r="61" spans="1:23" ht="21" customHeight="1" x14ac:dyDescent="0.25">
      <c r="A61" s="586" t="s">
        <v>3872</v>
      </c>
      <c r="B61" s="587"/>
      <c r="C61" s="189" t="s">
        <v>5839</v>
      </c>
      <c r="D61" s="50">
        <v>74373094</v>
      </c>
      <c r="E61" s="201" t="s">
        <v>623</v>
      </c>
      <c r="F61" s="79" t="s">
        <v>4163</v>
      </c>
      <c r="G61" s="245"/>
      <c r="H61" s="245"/>
      <c r="I61" s="245" t="s">
        <v>1163</v>
      </c>
      <c r="J61" s="55">
        <v>0.5708333333333333</v>
      </c>
      <c r="K61" s="41">
        <f t="shared" si="7"/>
        <v>0.5708333333333333</v>
      </c>
      <c r="L61" s="70">
        <v>0.58888888888888891</v>
      </c>
      <c r="M61" s="41">
        <f t="shared" si="8"/>
        <v>0.58888888888888891</v>
      </c>
      <c r="N61" s="70">
        <v>0.59930555555555554</v>
      </c>
      <c r="O61" s="41">
        <f t="shared" si="9"/>
        <v>0.59930555555555554</v>
      </c>
      <c r="P61" s="70">
        <v>0.69444444444444442</v>
      </c>
      <c r="Q61" s="70">
        <f t="shared" si="10"/>
        <v>0.69444444444444442</v>
      </c>
      <c r="R61" s="41">
        <v>0.76875000000000004</v>
      </c>
      <c r="S61" s="41">
        <f t="shared" si="6"/>
        <v>0.76875000000000004</v>
      </c>
      <c r="T61" s="126">
        <v>0.78125</v>
      </c>
      <c r="U61" s="72">
        <f t="shared" si="11"/>
        <v>0.78125</v>
      </c>
      <c r="V61" s="541">
        <v>80</v>
      </c>
      <c r="W61" s="110"/>
    </row>
    <row r="62" spans="1:23" ht="21" customHeight="1" x14ac:dyDescent="0.25">
      <c r="A62" s="586" t="s">
        <v>311</v>
      </c>
      <c r="B62" s="587"/>
      <c r="C62" s="292" t="s">
        <v>5840</v>
      </c>
      <c r="D62" s="50">
        <v>44603908</v>
      </c>
      <c r="E62" s="201" t="s">
        <v>4899</v>
      </c>
      <c r="F62" s="79" t="s">
        <v>5100</v>
      </c>
      <c r="G62" s="105" t="s">
        <v>5841</v>
      </c>
      <c r="H62" s="182"/>
      <c r="I62" s="50" t="s">
        <v>2040</v>
      </c>
      <c r="J62" s="55">
        <v>0.57152777777777775</v>
      </c>
      <c r="K62" s="41">
        <f t="shared" si="7"/>
        <v>0.57152777777777775</v>
      </c>
      <c r="L62" s="70">
        <v>0.59375</v>
      </c>
      <c r="M62" s="41">
        <f t="shared" si="8"/>
        <v>0.59375</v>
      </c>
      <c r="N62" s="70">
        <v>0.60486111111111107</v>
      </c>
      <c r="O62" s="41">
        <f t="shared" si="9"/>
        <v>0.60486111111111107</v>
      </c>
      <c r="P62" s="70">
        <v>0.72569444444444442</v>
      </c>
      <c r="Q62" s="70">
        <f t="shared" si="10"/>
        <v>0.72569444444444442</v>
      </c>
      <c r="R62" s="41">
        <v>0.77222222222222225</v>
      </c>
      <c r="S62" s="41">
        <f t="shared" si="6"/>
        <v>0.77222222222222225</v>
      </c>
      <c r="T62" s="126">
        <v>0.78402777777777777</v>
      </c>
      <c r="U62" s="72">
        <f t="shared" si="11"/>
        <v>0.78402777777777777</v>
      </c>
      <c r="V62" s="541">
        <v>80</v>
      </c>
      <c r="W62" s="110">
        <v>50</v>
      </c>
    </row>
    <row r="63" spans="1:23" ht="21" customHeight="1" x14ac:dyDescent="0.25">
      <c r="A63" s="586" t="s">
        <v>3877</v>
      </c>
      <c r="B63" s="587"/>
      <c r="C63" s="97" t="s">
        <v>5842</v>
      </c>
      <c r="D63" s="217">
        <v>46540922</v>
      </c>
      <c r="E63" s="174" t="s">
        <v>138</v>
      </c>
      <c r="F63" s="79" t="s">
        <v>5100</v>
      </c>
      <c r="G63" s="256"/>
      <c r="H63" s="256"/>
      <c r="I63" s="256" t="s">
        <v>4688</v>
      </c>
      <c r="J63" s="55">
        <v>0.57222222222222219</v>
      </c>
      <c r="K63" s="41">
        <f t="shared" si="7"/>
        <v>0.57222222222222219</v>
      </c>
      <c r="L63" s="70">
        <v>0.59722222222222221</v>
      </c>
      <c r="M63" s="41">
        <f t="shared" si="8"/>
        <v>0.59722222222222221</v>
      </c>
      <c r="N63" s="41">
        <v>0.60833333333333328</v>
      </c>
      <c r="O63" s="41">
        <f t="shared" si="9"/>
        <v>0.60833333333333328</v>
      </c>
      <c r="P63" s="70">
        <v>0.73472222222222228</v>
      </c>
      <c r="Q63" s="70">
        <f t="shared" si="10"/>
        <v>0.73472222222222228</v>
      </c>
      <c r="R63" s="41">
        <v>0.77986111111111112</v>
      </c>
      <c r="S63" s="41">
        <f t="shared" si="6"/>
        <v>0.77986111111111112</v>
      </c>
      <c r="T63" s="126">
        <v>0.79236111111111107</v>
      </c>
      <c r="U63" s="72">
        <f t="shared" si="11"/>
        <v>0.79236111111111107</v>
      </c>
      <c r="V63" s="541">
        <v>80</v>
      </c>
      <c r="W63" s="110"/>
    </row>
    <row r="64" spans="1:23" ht="21" customHeight="1" x14ac:dyDescent="0.25">
      <c r="A64" s="586" t="s">
        <v>288</v>
      </c>
      <c r="B64" s="587"/>
      <c r="C64" s="292" t="s">
        <v>5843</v>
      </c>
      <c r="D64" s="217">
        <v>48973783</v>
      </c>
      <c r="E64" s="174" t="s">
        <v>138</v>
      </c>
      <c r="F64" s="142" t="s">
        <v>5100</v>
      </c>
      <c r="G64" s="105" t="s">
        <v>4342</v>
      </c>
      <c r="H64" s="96"/>
      <c r="I64" s="96" t="s">
        <v>726</v>
      </c>
      <c r="J64" s="55">
        <v>0.57361111111111107</v>
      </c>
      <c r="K64" s="41">
        <f t="shared" si="7"/>
        <v>0.57361111111111107</v>
      </c>
      <c r="L64" s="70">
        <v>0.6020833333333333</v>
      </c>
      <c r="M64" s="41">
        <f t="shared" si="8"/>
        <v>0.6020833333333333</v>
      </c>
      <c r="N64" s="41">
        <v>0.61041666666666672</v>
      </c>
      <c r="O64" s="41">
        <f t="shared" si="9"/>
        <v>0.61041666666666672</v>
      </c>
      <c r="P64" s="70">
        <v>0.70694444444444449</v>
      </c>
      <c r="Q64" s="70">
        <f t="shared" si="10"/>
        <v>0.70694444444444449</v>
      </c>
      <c r="R64" s="41">
        <v>0.78263888888888888</v>
      </c>
      <c r="S64" s="41">
        <f t="shared" si="6"/>
        <v>0.78263888888888888</v>
      </c>
      <c r="T64" s="126">
        <v>0.79513888888888884</v>
      </c>
      <c r="U64" s="72">
        <f t="shared" si="11"/>
        <v>0.79513888888888884</v>
      </c>
      <c r="V64" s="541">
        <v>80</v>
      </c>
      <c r="W64" s="110">
        <v>50</v>
      </c>
    </row>
    <row r="65" spans="1:23" ht="21" customHeight="1" x14ac:dyDescent="0.25">
      <c r="A65" s="586" t="s">
        <v>3880</v>
      </c>
      <c r="B65" s="587"/>
      <c r="C65" s="97" t="s">
        <v>5844</v>
      </c>
      <c r="D65" s="50">
        <v>16027046</v>
      </c>
      <c r="E65" s="21" t="s">
        <v>295</v>
      </c>
      <c r="F65" s="142" t="s">
        <v>5100</v>
      </c>
      <c r="G65" s="105" t="s">
        <v>42</v>
      </c>
      <c r="H65" s="182"/>
      <c r="I65" s="50" t="s">
        <v>1238</v>
      </c>
      <c r="J65" s="55">
        <v>0.5444444444444444</v>
      </c>
      <c r="K65" s="41">
        <f t="shared" si="7"/>
        <v>0.5444444444444444</v>
      </c>
      <c r="L65" s="70">
        <v>0.60902777777777772</v>
      </c>
      <c r="M65" s="41">
        <f t="shared" si="8"/>
        <v>0.60902777777777772</v>
      </c>
      <c r="N65" s="41">
        <v>0.62361111111111112</v>
      </c>
      <c r="O65" s="41">
        <f t="shared" si="9"/>
        <v>0.62361111111111112</v>
      </c>
      <c r="P65" s="70">
        <v>0.74513888888888891</v>
      </c>
      <c r="Q65" s="70">
        <f t="shared" si="10"/>
        <v>0.74513888888888891</v>
      </c>
      <c r="R65" s="41">
        <v>0.78611111111111109</v>
      </c>
      <c r="S65" s="41">
        <f t="shared" si="6"/>
        <v>0.78611111111111109</v>
      </c>
      <c r="T65" s="126">
        <v>0.79861111111111116</v>
      </c>
      <c r="U65" s="72">
        <f t="shared" si="11"/>
        <v>0.79861111111111116</v>
      </c>
      <c r="V65" s="541">
        <v>80</v>
      </c>
      <c r="W65" s="110"/>
    </row>
    <row r="66" spans="1:23" ht="21" customHeight="1" x14ac:dyDescent="0.25">
      <c r="A66" s="600" t="s">
        <v>4563</v>
      </c>
      <c r="B66" s="587"/>
      <c r="C66" s="292" t="s">
        <v>5845</v>
      </c>
      <c r="D66" s="217">
        <v>70359418</v>
      </c>
      <c r="E66" s="50" t="s">
        <v>17</v>
      </c>
      <c r="F66" s="142" t="s">
        <v>5100</v>
      </c>
      <c r="G66" s="242" t="s">
        <v>5846</v>
      </c>
      <c r="H66" s="182"/>
      <c r="I66" s="50" t="s">
        <v>5847</v>
      </c>
      <c r="J66" s="55">
        <v>0.6118055555555556</v>
      </c>
      <c r="K66" s="41">
        <f t="shared" ref="K66:K69" si="12">J66+$K$71</f>
        <v>0.6118055555555556</v>
      </c>
      <c r="L66" s="70">
        <v>0.61388888888888893</v>
      </c>
      <c r="M66" s="41">
        <f t="shared" ref="M66:M69" si="13">L66+$M$72</f>
        <v>0.61388888888888893</v>
      </c>
      <c r="N66" s="41">
        <v>0.62708333333333333</v>
      </c>
      <c r="O66" s="41">
        <f t="shared" ref="O66:O69" si="14">N66+$O$72</f>
        <v>0.62708333333333333</v>
      </c>
      <c r="P66" s="70">
        <v>0.71875</v>
      </c>
      <c r="Q66" s="70">
        <f t="shared" ref="Q66:Q69" si="15">P66+$Q$72</f>
        <v>0.71875</v>
      </c>
      <c r="R66" s="41">
        <v>0.78194444444444444</v>
      </c>
      <c r="S66" s="41">
        <f t="shared" si="6"/>
        <v>0.78194444444444444</v>
      </c>
      <c r="T66" s="126">
        <v>0.79583333333333328</v>
      </c>
      <c r="U66" s="72">
        <f t="shared" ref="U66:U69" si="16">T66+$U$72</f>
        <v>0.79583333333333328</v>
      </c>
      <c r="V66" s="541">
        <v>80</v>
      </c>
      <c r="W66" s="110">
        <v>40</v>
      </c>
    </row>
    <row r="67" spans="1:23" ht="21" customHeight="1" x14ac:dyDescent="0.25">
      <c r="A67" s="600" t="s">
        <v>4565</v>
      </c>
      <c r="B67" s="587"/>
      <c r="C67" s="97" t="s">
        <v>5848</v>
      </c>
      <c r="D67" s="217">
        <v>9899306</v>
      </c>
      <c r="E67" s="50" t="s">
        <v>17</v>
      </c>
      <c r="F67" s="142" t="s">
        <v>5100</v>
      </c>
      <c r="G67" s="83"/>
      <c r="H67" s="167"/>
      <c r="I67" s="83" t="s">
        <v>5599</v>
      </c>
      <c r="J67" s="55">
        <v>0.61458333333333337</v>
      </c>
      <c r="K67" s="41">
        <f t="shared" si="12"/>
        <v>0.61458333333333337</v>
      </c>
      <c r="L67" s="70">
        <v>0.61944444444444446</v>
      </c>
      <c r="M67" s="41">
        <f t="shared" si="13"/>
        <v>0.61944444444444446</v>
      </c>
      <c r="N67" s="41">
        <v>0.62777777777777777</v>
      </c>
      <c r="O67" s="41">
        <f t="shared" si="14"/>
        <v>0.62777777777777777</v>
      </c>
      <c r="P67" s="70">
        <v>0.75694444444444442</v>
      </c>
      <c r="Q67" s="70">
        <f t="shared" si="15"/>
        <v>0.75694444444444442</v>
      </c>
      <c r="R67" s="41">
        <v>0.79791666666666672</v>
      </c>
      <c r="S67" s="41">
        <v>0.80833333333333335</v>
      </c>
      <c r="T67" s="126">
        <v>0.80972222222222223</v>
      </c>
      <c r="U67" s="72">
        <f t="shared" si="16"/>
        <v>0.80972222222222223</v>
      </c>
      <c r="V67" s="541">
        <v>80</v>
      </c>
      <c r="W67" s="110"/>
    </row>
    <row r="68" spans="1:23" ht="21" customHeight="1" x14ac:dyDescent="0.25">
      <c r="A68" s="600" t="s">
        <v>4567</v>
      </c>
      <c r="B68" s="587"/>
      <c r="C68" s="97" t="s">
        <v>5849</v>
      </c>
      <c r="D68" s="217">
        <v>7751306</v>
      </c>
      <c r="E68" s="50" t="s">
        <v>271</v>
      </c>
      <c r="F68" s="79" t="s">
        <v>4163</v>
      </c>
      <c r="G68" s="242" t="s">
        <v>948</v>
      </c>
      <c r="H68" s="186"/>
      <c r="I68" s="186" t="s">
        <v>25</v>
      </c>
      <c r="J68" s="55">
        <v>0.62291666666666667</v>
      </c>
      <c r="K68" s="41">
        <f t="shared" si="12"/>
        <v>0.62291666666666667</v>
      </c>
      <c r="L68" s="41">
        <v>0.62569444444444444</v>
      </c>
      <c r="M68" s="41">
        <f t="shared" si="13"/>
        <v>0.62569444444444444</v>
      </c>
      <c r="N68" s="41">
        <v>0.63402777777777775</v>
      </c>
      <c r="O68" s="41">
        <f t="shared" si="14"/>
        <v>0.63402777777777775</v>
      </c>
      <c r="P68" s="70">
        <v>0.74652777777777779</v>
      </c>
      <c r="Q68" s="70">
        <f t="shared" si="15"/>
        <v>0.74652777777777779</v>
      </c>
      <c r="R68" s="41">
        <v>0.7944444444444444</v>
      </c>
      <c r="S68" s="41">
        <f>R68+$S$72</f>
        <v>0.7944444444444444</v>
      </c>
      <c r="T68" s="72">
        <v>0.80625000000000002</v>
      </c>
      <c r="U68" s="72">
        <f t="shared" si="16"/>
        <v>0.80625000000000002</v>
      </c>
      <c r="V68" s="541">
        <v>130</v>
      </c>
      <c r="W68" s="110"/>
    </row>
    <row r="69" spans="1:23" ht="21" customHeight="1" x14ac:dyDescent="0.25">
      <c r="A69" s="600" t="s">
        <v>4569</v>
      </c>
      <c r="B69" s="587"/>
      <c r="C69" s="97" t="s">
        <v>5850</v>
      </c>
      <c r="D69" s="217">
        <v>7549894</v>
      </c>
      <c r="E69" s="174" t="s">
        <v>138</v>
      </c>
      <c r="F69" s="79" t="s">
        <v>4163</v>
      </c>
      <c r="G69" s="96"/>
      <c r="H69" s="96"/>
      <c r="I69" s="96" t="s">
        <v>726</v>
      </c>
      <c r="J69" s="55">
        <v>0.62569444444444444</v>
      </c>
      <c r="K69" s="41">
        <f t="shared" si="12"/>
        <v>0.62569444444444444</v>
      </c>
      <c r="L69" s="41">
        <v>0.63124999999999998</v>
      </c>
      <c r="M69" s="41">
        <f t="shared" si="13"/>
        <v>0.63124999999999998</v>
      </c>
      <c r="N69" s="41">
        <v>0.6381944444444444</v>
      </c>
      <c r="O69" s="41">
        <f t="shared" si="14"/>
        <v>0.6381944444444444</v>
      </c>
      <c r="P69" s="70">
        <v>0.75972222222222219</v>
      </c>
      <c r="Q69" s="70">
        <f t="shared" si="15"/>
        <v>0.75972222222222219</v>
      </c>
      <c r="R69" s="41">
        <v>0.79722222222222228</v>
      </c>
      <c r="S69" s="41">
        <v>0.80763888888888891</v>
      </c>
      <c r="T69" s="72">
        <v>0.80902777777777779</v>
      </c>
      <c r="U69" s="72">
        <f t="shared" si="16"/>
        <v>0.80902777777777779</v>
      </c>
      <c r="V69" s="541">
        <v>80</v>
      </c>
      <c r="W69" s="110"/>
    </row>
    <row r="70" spans="1:23" ht="21" customHeight="1" x14ac:dyDescent="0.25">
      <c r="A70" s="589"/>
      <c r="B70" s="589"/>
    </row>
    <row r="71" spans="1:23" ht="21" customHeight="1" x14ac:dyDescent="0.25">
      <c r="A71" s="589"/>
      <c r="B71" s="589"/>
    </row>
    <row r="72" spans="1:23" ht="21" customHeight="1" x14ac:dyDescent="0.25">
      <c r="A72" s="589"/>
      <c r="B72" s="589"/>
    </row>
    <row r="73" spans="1:23" ht="21" customHeight="1" x14ac:dyDescent="0.25">
      <c r="A73" s="589"/>
      <c r="B73" s="589"/>
    </row>
    <row r="74" spans="1:23" ht="21" customHeight="1" x14ac:dyDescent="0.25">
      <c r="A74" s="589"/>
      <c r="B74" s="589"/>
    </row>
    <row r="75" spans="1:23" ht="21" customHeight="1" x14ac:dyDescent="0.25">
      <c r="A75" s="589"/>
      <c r="B75" s="589"/>
    </row>
    <row r="76" spans="1:23" ht="21" customHeight="1" x14ac:dyDescent="0.25">
      <c r="A76" s="589"/>
      <c r="B76" s="589"/>
    </row>
    <row r="77" spans="1:23" ht="21" customHeight="1" x14ac:dyDescent="0.25">
      <c r="A77" s="589"/>
      <c r="B77" s="589"/>
    </row>
    <row r="78" spans="1:23" ht="18" customHeight="1" x14ac:dyDescent="0.25"/>
    <row r="79" spans="1:23" ht="15.75" customHeight="1" x14ac:dyDescent="0.25">
      <c r="B79" t="s">
        <v>6768</v>
      </c>
      <c r="C79" t="s">
        <v>6769</v>
      </c>
      <c r="D79" t="s">
        <v>6770</v>
      </c>
      <c r="E79" t="s">
        <v>6771</v>
      </c>
      <c r="F79" t="s">
        <v>6772</v>
      </c>
      <c r="G79" t="s">
        <v>6773</v>
      </c>
      <c r="H79" t="s">
        <v>6774</v>
      </c>
    </row>
    <row r="80" spans="1:23" ht="18" customHeight="1" x14ac:dyDescent="0.25"/>
    <row r="81" ht="18" customHeight="1" x14ac:dyDescent="0.25"/>
    <row r="82" ht="18" customHeight="1" x14ac:dyDescent="0.25"/>
    <row r="83" ht="18" customHeight="1" x14ac:dyDescent="0.25"/>
    <row r="84" ht="18" customHeight="1" x14ac:dyDescent="0.25"/>
    <row r="85" ht="18" customHeight="1" x14ac:dyDescent="0.25"/>
    <row r="86" ht="18" customHeight="1" x14ac:dyDescent="0.25"/>
    <row r="87" ht="18" customHeight="1" x14ac:dyDescent="0.25"/>
    <row r="88" ht="18" customHeight="1" x14ac:dyDescent="0.25"/>
    <row r="89" ht="18" customHeight="1" x14ac:dyDescent="0.25"/>
    <row r="90" ht="18" customHeight="1" x14ac:dyDescent="0.25"/>
    <row r="91" ht="18" customHeight="1" x14ac:dyDescent="0.25"/>
    <row r="92" ht="18" customHeight="1" x14ac:dyDescent="0.25"/>
    <row r="93" ht="18" customHeight="1" x14ac:dyDescent="0.25"/>
    <row r="94" ht="18" customHeight="1" x14ac:dyDescent="0.25"/>
    <row r="95" ht="18" customHeight="1" x14ac:dyDescent="0.25"/>
    <row r="96" ht="18" customHeight="1" x14ac:dyDescent="0.25"/>
    <row r="97" spans="2:6" ht="18" customHeight="1" x14ac:dyDescent="0.25"/>
    <row r="98" spans="2:6" ht="18" customHeight="1" x14ac:dyDescent="0.25"/>
    <row r="99" spans="2:6" ht="18" customHeight="1" x14ac:dyDescent="0.25"/>
    <row r="100" spans="2:6" ht="18" customHeight="1" x14ac:dyDescent="0.25"/>
    <row r="101" spans="2:6" ht="18" customHeight="1" x14ac:dyDescent="0.25"/>
    <row r="102" spans="2:6" ht="21" customHeight="1" x14ac:dyDescent="0.25"/>
    <row r="103" spans="2:6" ht="15.75" customHeight="1" x14ac:dyDescent="0.25">
      <c r="B103" t="s">
        <v>6768</v>
      </c>
      <c r="C103" t="s">
        <v>6769</v>
      </c>
      <c r="D103" t="s">
        <v>6770</v>
      </c>
      <c r="E103" t="s">
        <v>6771</v>
      </c>
      <c r="F103" t="s">
        <v>6772</v>
      </c>
    </row>
    <row r="104" spans="2:6" ht="15.75" customHeight="1" x14ac:dyDescent="0.25"/>
    <row r="105" spans="2:6" ht="15.75" customHeight="1" x14ac:dyDescent="0.25"/>
    <row r="106" spans="2:6" ht="21" customHeight="1" x14ac:dyDescent="0.25"/>
    <row r="107" spans="2:6" ht="21" customHeight="1" x14ac:dyDescent="0.25"/>
    <row r="108" spans="2:6" ht="15.75" customHeight="1" x14ac:dyDescent="0.25"/>
    <row r="109" spans="2:6" ht="15.75" customHeight="1" x14ac:dyDescent="0.25"/>
    <row r="110" spans="2:6" ht="15.75" customHeight="1" x14ac:dyDescent="0.25"/>
    <row r="111" spans="2:6" ht="18.75" customHeight="1" x14ac:dyDescent="0.25"/>
    <row r="115" spans="3:9" x14ac:dyDescent="0.25">
      <c r="C115" t="s">
        <v>6768</v>
      </c>
      <c r="D115" t="s">
        <v>6769</v>
      </c>
      <c r="E115" t="s">
        <v>6770</v>
      </c>
      <c r="F115" t="s">
        <v>6771</v>
      </c>
      <c r="G115" t="s">
        <v>6772</v>
      </c>
      <c r="H115" t="s">
        <v>6773</v>
      </c>
      <c r="I115" t="s">
        <v>6774</v>
      </c>
    </row>
    <row r="116" spans="3:9" ht="15.75" customHeight="1" x14ac:dyDescent="0.25"/>
    <row r="117" spans="3:9" ht="15.75" customHeight="1" x14ac:dyDescent="0.25"/>
    <row r="118" spans="3:9" ht="15.75" customHeight="1" x14ac:dyDescent="0.25"/>
    <row r="119" spans="3:9" ht="15.75" customHeight="1" x14ac:dyDescent="0.25"/>
    <row r="120" spans="3:9" ht="15.75" customHeight="1" x14ac:dyDescent="0.25"/>
    <row r="121" spans="3:9" ht="15.75" customHeight="1" x14ac:dyDescent="0.25"/>
    <row r="122" spans="3:9" ht="15.75" customHeight="1" x14ac:dyDescent="0.25"/>
    <row r="123" spans="3:9" ht="18.75" customHeight="1" x14ac:dyDescent="0.25"/>
    <row r="124" spans="3:9" ht="15.75" customHeight="1" x14ac:dyDescent="0.25"/>
  </sheetData>
  <mergeCells count="82">
    <mergeCell ref="A73:B73"/>
    <mergeCell ref="A51:B51"/>
    <mergeCell ref="A70:B70"/>
    <mergeCell ref="A54:B54"/>
    <mergeCell ref="A32:B32"/>
    <mergeCell ref="A67:B67"/>
    <mergeCell ref="A60:B60"/>
    <mergeCell ref="A66:B66"/>
    <mergeCell ref="A72:B72"/>
    <mergeCell ref="A58:B58"/>
    <mergeCell ref="A41:B41"/>
    <mergeCell ref="A74:B74"/>
    <mergeCell ref="A56:B56"/>
    <mergeCell ref="A27:B27"/>
    <mergeCell ref="A9:B9"/>
    <mergeCell ref="A11:B11"/>
    <mergeCell ref="A61:B61"/>
    <mergeCell ref="A37:B37"/>
    <mergeCell ref="A46:B46"/>
    <mergeCell ref="A26:B26"/>
    <mergeCell ref="A71:B71"/>
    <mergeCell ref="A52:B52"/>
    <mergeCell ref="A63:B63"/>
    <mergeCell ref="A10:B10"/>
    <mergeCell ref="A64:B64"/>
    <mergeCell ref="A15:B15"/>
    <mergeCell ref="A76:B76"/>
    <mergeCell ref="A33:B33"/>
    <mergeCell ref="A42:B42"/>
    <mergeCell ref="A17:B17"/>
    <mergeCell ref="A22:B22"/>
    <mergeCell ref="A53:B53"/>
    <mergeCell ref="A35:B35"/>
    <mergeCell ref="A62:B62"/>
    <mergeCell ref="A19:B19"/>
    <mergeCell ref="A68:B68"/>
    <mergeCell ref="A28:B28"/>
    <mergeCell ref="A39:B39"/>
    <mergeCell ref="A48:B48"/>
    <mergeCell ref="A30:B30"/>
    <mergeCell ref="A59:B59"/>
    <mergeCell ref="A45:B45"/>
    <mergeCell ref="R1:S1"/>
    <mergeCell ref="A77:B77"/>
    <mergeCell ref="A34:B34"/>
    <mergeCell ref="A49:B49"/>
    <mergeCell ref="P1:Q1"/>
    <mergeCell ref="A36:B36"/>
    <mergeCell ref="A1:B1"/>
    <mergeCell ref="A69:B69"/>
    <mergeCell ref="A65:B65"/>
    <mergeCell ref="A75:B75"/>
    <mergeCell ref="A3:B3"/>
    <mergeCell ref="A55:B55"/>
    <mergeCell ref="A12:B12"/>
    <mergeCell ref="A21:B21"/>
    <mergeCell ref="A57:B57"/>
    <mergeCell ref="A5:B5"/>
    <mergeCell ref="A40:B40"/>
    <mergeCell ref="A24:B24"/>
    <mergeCell ref="A6:B6"/>
    <mergeCell ref="A16:B16"/>
    <mergeCell ref="A25:B25"/>
    <mergeCell ref="A18:B18"/>
    <mergeCell ref="A7:B7"/>
    <mergeCell ref="A8:B8"/>
    <mergeCell ref="N1:O1"/>
    <mergeCell ref="A50:B50"/>
    <mergeCell ref="A2:B2"/>
    <mergeCell ref="T1:U1"/>
    <mergeCell ref="A47:B47"/>
    <mergeCell ref="L1:M1"/>
    <mergeCell ref="A20:B20"/>
    <mergeCell ref="A29:B29"/>
    <mergeCell ref="A13:B13"/>
    <mergeCell ref="A44:B44"/>
    <mergeCell ref="A31:B31"/>
    <mergeCell ref="A14:B14"/>
    <mergeCell ref="A23:B23"/>
    <mergeCell ref="A4:B4"/>
    <mergeCell ref="A38:B38"/>
    <mergeCell ref="A43:B43"/>
  </mergeCells>
  <pageMargins left="0.7" right="0.7" top="0.75" bottom="0.75" header="0.3" footer="0.3"/>
  <pageSetup paperSize="9" fitToWidth="0" orientation="landscape"/>
  <tableParts count="3">
    <tablePart r:id="rId1"/>
    <tablePart r:id="rId2"/>
    <tablePart r:id="rId3"/>
  </tableParts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200-000000000000}">
  <sheetPr codeName="Hoja421">
    <pageSetUpPr fitToPage="1"/>
  </sheetPr>
  <dimension ref="A1:W124"/>
  <sheetViews>
    <sheetView topLeftCell="C2" workbookViewId="0">
      <selection activeCell="C2" sqref="C2"/>
    </sheetView>
  </sheetViews>
  <sheetFormatPr baseColWidth="10" defaultColWidth="9.140625" defaultRowHeight="15" x14ac:dyDescent="0.25"/>
  <cols>
    <col min="1" max="2" width="2.7109375" customWidth="1"/>
    <col min="3" max="3" width="44.85546875" customWidth="1"/>
    <col min="4" max="4" width="14.5703125" customWidth="1"/>
    <col min="5" max="5" width="21.85546875" customWidth="1"/>
    <col min="6" max="6" width="22" customWidth="1"/>
    <col min="7" max="7" width="27" customWidth="1"/>
    <col min="8" max="8" width="12.85546875" customWidth="1"/>
    <col min="9" max="9" width="24" customWidth="1"/>
    <col min="10" max="10" width="13.28515625" customWidth="1"/>
    <col min="11" max="11" width="13.5703125" customWidth="1"/>
    <col min="12" max="12" width="14.28515625" customWidth="1"/>
    <col min="13" max="13" width="13.7109375" customWidth="1"/>
    <col min="14" max="15" width="14.7109375" customWidth="1"/>
    <col min="16" max="16" width="15.28515625" customWidth="1"/>
    <col min="17" max="17" width="14.85546875" customWidth="1"/>
    <col min="18" max="19" width="15.42578125" customWidth="1"/>
    <col min="20" max="20" width="17" customWidth="1"/>
    <col min="21" max="21" width="17.85546875" customWidth="1"/>
  </cols>
  <sheetData>
    <row r="1" spans="1:23" ht="46.5" customHeight="1" x14ac:dyDescent="0.25">
      <c r="A1" s="596" t="s">
        <v>0</v>
      </c>
      <c r="B1" s="597"/>
      <c r="C1" s="10" t="s">
        <v>1</v>
      </c>
      <c r="D1" s="10" t="s">
        <v>2</v>
      </c>
      <c r="E1" s="25" t="s">
        <v>3</v>
      </c>
      <c r="F1" s="20" t="s">
        <v>4</v>
      </c>
      <c r="G1" s="1" t="s">
        <v>5</v>
      </c>
      <c r="H1" s="35" t="s">
        <v>6</v>
      </c>
      <c r="I1" s="2" t="s">
        <v>7</v>
      </c>
      <c r="J1" s="3" t="s">
        <v>8</v>
      </c>
      <c r="K1" s="3" t="s">
        <v>9</v>
      </c>
      <c r="L1" s="593" t="s">
        <v>10</v>
      </c>
      <c r="M1" s="592"/>
      <c r="N1" s="599" t="s">
        <v>11</v>
      </c>
      <c r="O1" s="592"/>
      <c r="P1" s="595" t="s">
        <v>12</v>
      </c>
      <c r="Q1" s="592"/>
      <c r="R1" s="594" t="s">
        <v>13</v>
      </c>
      <c r="S1" s="592"/>
      <c r="T1" s="591" t="s">
        <v>14</v>
      </c>
      <c r="U1" s="592"/>
      <c r="W1" s="110"/>
    </row>
    <row r="2" spans="1:23" ht="21" customHeight="1" x14ac:dyDescent="0.25">
      <c r="A2" s="586" t="s">
        <v>15</v>
      </c>
      <c r="B2" s="587"/>
      <c r="C2" s="292" t="s">
        <v>5825</v>
      </c>
      <c r="D2" s="50">
        <v>41647810</v>
      </c>
      <c r="E2" s="201" t="s">
        <v>623</v>
      </c>
      <c r="F2" s="79" t="s">
        <v>5100</v>
      </c>
      <c r="G2" s="242" t="s">
        <v>392</v>
      </c>
      <c r="H2" s="245" t="s">
        <v>5851</v>
      </c>
      <c r="I2" s="245" t="s">
        <v>47</v>
      </c>
      <c r="J2" s="55">
        <v>0.33680555555555558</v>
      </c>
      <c r="K2" s="41" t="str">
        <f t="shared" ref="K2:K33" ca="1" si="0">J2+$K$69</f>
        <v/>
      </c>
      <c r="L2" s="70">
        <v>0.33958333333333329</v>
      </c>
      <c r="M2" s="41">
        <f t="shared" ref="M2:M33" si="1">L2+$M$74</f>
        <v>0.33958333333333329</v>
      </c>
      <c r="N2" s="70">
        <v>0.34444444444444439</v>
      </c>
      <c r="O2" s="41">
        <f t="shared" ref="O2:O33" si="2">N2+$O$74</f>
        <v>0.34444444444444439</v>
      </c>
      <c r="P2" s="71">
        <v>0.39027777777777778</v>
      </c>
      <c r="Q2" s="41">
        <f t="shared" ref="Q2:Q33" si="3">P2+$Q$74</f>
        <v>0.39027777777777778</v>
      </c>
      <c r="R2" s="41">
        <v>0.40208333333333329</v>
      </c>
      <c r="S2" s="41">
        <f t="shared" ref="S2:S33" si="4">R2+$S$74</f>
        <v>0.40208333333333329</v>
      </c>
      <c r="T2" s="126">
        <v>0.4201388888888889</v>
      </c>
      <c r="U2" s="72">
        <f t="shared" ref="U2:U33" si="5">T2+$U$74</f>
        <v>0.4201388888888889</v>
      </c>
      <c r="V2" s="541">
        <v>80</v>
      </c>
      <c r="W2" s="110">
        <v>50</v>
      </c>
    </row>
    <row r="3" spans="1:23" ht="21" customHeight="1" x14ac:dyDescent="0.25">
      <c r="A3" s="586" t="s">
        <v>21</v>
      </c>
      <c r="B3" s="587"/>
      <c r="C3" s="292" t="s">
        <v>5852</v>
      </c>
      <c r="D3" s="50">
        <v>47874085</v>
      </c>
      <c r="E3" s="201" t="s">
        <v>521</v>
      </c>
      <c r="F3" s="79" t="s">
        <v>305</v>
      </c>
      <c r="G3" s="245" t="s">
        <v>696</v>
      </c>
      <c r="H3" s="245"/>
      <c r="I3" s="245" t="s">
        <v>63</v>
      </c>
      <c r="J3" s="55">
        <v>0.34305555555555561</v>
      </c>
      <c r="K3" s="41" t="str">
        <f t="shared" ca="1" si="0"/>
        <v/>
      </c>
      <c r="L3" s="70">
        <v>0.34861111111111109</v>
      </c>
      <c r="M3" s="41">
        <f t="shared" si="1"/>
        <v>0.34861111111111109</v>
      </c>
      <c r="N3" s="70">
        <v>0.35347222222222219</v>
      </c>
      <c r="O3" s="41">
        <f t="shared" si="2"/>
        <v>0.35347222222222219</v>
      </c>
      <c r="P3" s="71">
        <v>0.40277777777777779</v>
      </c>
      <c r="Q3" s="41">
        <f t="shared" si="3"/>
        <v>0.40277777777777779</v>
      </c>
      <c r="R3" s="41">
        <v>0.41458333333333341</v>
      </c>
      <c r="S3" s="41">
        <f t="shared" si="4"/>
        <v>0.41458333333333341</v>
      </c>
      <c r="T3" s="126">
        <v>0.44236111111111109</v>
      </c>
      <c r="U3" s="72">
        <f t="shared" si="5"/>
        <v>0.44236111111111109</v>
      </c>
      <c r="V3" s="541">
        <v>80</v>
      </c>
      <c r="W3" s="110">
        <v>40</v>
      </c>
    </row>
    <row r="4" spans="1:23" ht="21" customHeight="1" x14ac:dyDescent="0.25">
      <c r="A4" s="586" t="s">
        <v>26</v>
      </c>
      <c r="B4" s="587"/>
      <c r="C4" s="292" t="s">
        <v>5853</v>
      </c>
      <c r="D4" s="50">
        <v>76190762</v>
      </c>
      <c r="E4" s="50" t="s">
        <v>17</v>
      </c>
      <c r="F4" s="79" t="s">
        <v>305</v>
      </c>
      <c r="G4" s="242" t="s">
        <v>2322</v>
      </c>
      <c r="H4" s="111"/>
      <c r="I4" s="111" t="s">
        <v>4019</v>
      </c>
      <c r="J4" s="55">
        <v>0.34375</v>
      </c>
      <c r="K4" s="41" t="str">
        <f t="shared" ca="1" si="0"/>
        <v/>
      </c>
      <c r="L4" s="70">
        <v>0.3527777777777778</v>
      </c>
      <c r="M4" s="41">
        <f t="shared" si="1"/>
        <v>0.3527777777777778</v>
      </c>
      <c r="N4" s="70">
        <v>0.35833333333333328</v>
      </c>
      <c r="O4" s="41">
        <f t="shared" si="2"/>
        <v>0.35833333333333328</v>
      </c>
      <c r="P4" s="71">
        <v>0.43125000000000002</v>
      </c>
      <c r="Q4" s="41">
        <f t="shared" si="3"/>
        <v>0.43125000000000002</v>
      </c>
      <c r="R4" s="41">
        <v>0.44444444444444442</v>
      </c>
      <c r="S4" s="41">
        <f t="shared" si="4"/>
        <v>0.44444444444444442</v>
      </c>
      <c r="T4" s="126">
        <v>0.46180555555555558</v>
      </c>
      <c r="U4" s="72">
        <f t="shared" si="5"/>
        <v>0.46180555555555558</v>
      </c>
      <c r="V4" s="541">
        <v>80</v>
      </c>
      <c r="W4" s="110">
        <v>40</v>
      </c>
    </row>
    <row r="5" spans="1:23" ht="21" customHeight="1" x14ac:dyDescent="0.25">
      <c r="A5" s="586" t="s">
        <v>30</v>
      </c>
      <c r="B5" s="587"/>
      <c r="C5" s="292" t="s">
        <v>5431</v>
      </c>
      <c r="D5" s="50">
        <v>42868709</v>
      </c>
      <c r="E5" s="50" t="s">
        <v>17</v>
      </c>
      <c r="F5" s="79" t="s">
        <v>5100</v>
      </c>
      <c r="G5" s="105" t="s">
        <v>5854</v>
      </c>
      <c r="H5" s="182" t="s">
        <v>801</v>
      </c>
      <c r="I5" s="50" t="s">
        <v>2122</v>
      </c>
      <c r="J5" s="55">
        <v>0.33819444444444452</v>
      </c>
      <c r="K5" s="41" t="str">
        <f t="shared" ca="1" si="0"/>
        <v/>
      </c>
      <c r="L5" s="70">
        <v>0.34375</v>
      </c>
      <c r="M5" s="41">
        <f t="shared" si="1"/>
        <v>0.34375</v>
      </c>
      <c r="N5" s="70">
        <v>0.34861111111111109</v>
      </c>
      <c r="O5" s="41">
        <f t="shared" si="2"/>
        <v>0.34861111111111109</v>
      </c>
      <c r="P5" s="71">
        <v>0.39374999999999999</v>
      </c>
      <c r="Q5" s="41">
        <f t="shared" si="3"/>
        <v>0.39374999999999999</v>
      </c>
      <c r="R5" s="41">
        <v>0.40625</v>
      </c>
      <c r="S5" s="41">
        <f t="shared" si="4"/>
        <v>0.40625</v>
      </c>
      <c r="T5" s="126">
        <v>0.42499999999999999</v>
      </c>
      <c r="U5" s="72">
        <f t="shared" si="5"/>
        <v>0.42499999999999999</v>
      </c>
      <c r="V5" s="541"/>
      <c r="W5" s="110"/>
    </row>
    <row r="6" spans="1:23" ht="21" customHeight="1" x14ac:dyDescent="0.25">
      <c r="A6" s="586" t="s">
        <v>35</v>
      </c>
      <c r="B6" s="587"/>
      <c r="C6" s="292" t="s">
        <v>5855</v>
      </c>
      <c r="D6" s="115">
        <v>75496780</v>
      </c>
      <c r="E6" s="174" t="s">
        <v>138</v>
      </c>
      <c r="F6" s="79" t="s">
        <v>305</v>
      </c>
      <c r="G6" s="50" t="s">
        <v>5856</v>
      </c>
      <c r="H6" s="50"/>
      <c r="I6" s="50" t="s">
        <v>4688</v>
      </c>
      <c r="J6" s="55">
        <v>0.34861111111111109</v>
      </c>
      <c r="K6" s="41" t="str">
        <f t="shared" ca="1" si="0"/>
        <v/>
      </c>
      <c r="L6" s="70">
        <v>0.3576388888888889</v>
      </c>
      <c r="M6" s="41">
        <f t="shared" si="1"/>
        <v>0.3576388888888889</v>
      </c>
      <c r="N6" s="70">
        <v>0.36249999999999999</v>
      </c>
      <c r="O6" s="41">
        <f t="shared" si="2"/>
        <v>0.36249999999999999</v>
      </c>
      <c r="P6" s="71">
        <v>0.40833333333333333</v>
      </c>
      <c r="Q6" s="41">
        <f t="shared" si="3"/>
        <v>0.40833333333333333</v>
      </c>
      <c r="R6" s="41">
        <v>0.42152777777777778</v>
      </c>
      <c r="S6" s="41">
        <f t="shared" si="4"/>
        <v>0.42152777777777778</v>
      </c>
      <c r="T6" s="126">
        <v>0.44930555555555562</v>
      </c>
      <c r="U6" s="72">
        <f t="shared" si="5"/>
        <v>0.44930555555555562</v>
      </c>
      <c r="V6" s="541">
        <v>80</v>
      </c>
      <c r="W6" s="110">
        <v>40</v>
      </c>
    </row>
    <row r="7" spans="1:23" ht="21" customHeight="1" x14ac:dyDescent="0.25">
      <c r="A7" s="586" t="s">
        <v>40</v>
      </c>
      <c r="B7" s="587"/>
      <c r="C7" s="97" t="s">
        <v>5857</v>
      </c>
      <c r="D7" s="50">
        <v>9257460</v>
      </c>
      <c r="E7" s="201" t="s">
        <v>623</v>
      </c>
      <c r="F7" s="79" t="s">
        <v>4163</v>
      </c>
      <c r="G7" s="242" t="s">
        <v>5683</v>
      </c>
      <c r="H7" s="50"/>
      <c r="I7" s="50" t="s">
        <v>479</v>
      </c>
      <c r="J7" s="55">
        <v>0.35069444444444442</v>
      </c>
      <c r="K7" s="41" t="str">
        <f t="shared" ca="1" si="0"/>
        <v/>
      </c>
      <c r="L7" s="70">
        <v>0.36249999999999999</v>
      </c>
      <c r="M7" s="41">
        <f t="shared" si="1"/>
        <v>0.36249999999999999</v>
      </c>
      <c r="N7" s="70">
        <v>0.36736111111111108</v>
      </c>
      <c r="O7" s="41">
        <f t="shared" si="2"/>
        <v>0.36736111111111108</v>
      </c>
      <c r="P7" s="71">
        <v>0.41388888888888892</v>
      </c>
      <c r="Q7" s="41">
        <f t="shared" si="3"/>
        <v>0.41388888888888892</v>
      </c>
      <c r="R7" s="41">
        <v>0.42569444444444438</v>
      </c>
      <c r="S7" s="41">
        <f t="shared" si="4"/>
        <v>0.42569444444444438</v>
      </c>
      <c r="T7" s="126">
        <v>0.46458333333333329</v>
      </c>
      <c r="U7" s="72">
        <f t="shared" si="5"/>
        <v>0.46458333333333329</v>
      </c>
      <c r="V7" s="541">
        <v>90</v>
      </c>
      <c r="W7" s="110"/>
    </row>
    <row r="8" spans="1:23" ht="21" customHeight="1" x14ac:dyDescent="0.25">
      <c r="A8" s="586" t="s">
        <v>43</v>
      </c>
      <c r="B8" s="587"/>
      <c r="C8" s="292" t="s">
        <v>5858</v>
      </c>
      <c r="D8" s="50">
        <v>41533924</v>
      </c>
      <c r="E8" s="21" t="s">
        <v>2563</v>
      </c>
      <c r="F8" s="79" t="s">
        <v>5100</v>
      </c>
      <c r="G8" s="95" t="s">
        <v>4342</v>
      </c>
      <c r="H8" s="105"/>
      <c r="I8" s="105" t="s">
        <v>4464</v>
      </c>
      <c r="J8" s="55">
        <v>0.36249999999999999</v>
      </c>
      <c r="K8" s="41" t="str">
        <f t="shared" ca="1" si="0"/>
        <v/>
      </c>
      <c r="L8" s="70">
        <v>0.37152777777777779</v>
      </c>
      <c r="M8" s="41">
        <f t="shared" si="1"/>
        <v>0.37152777777777779</v>
      </c>
      <c r="N8" s="70">
        <v>0.37708333333333333</v>
      </c>
      <c r="O8" s="41">
        <f t="shared" si="2"/>
        <v>0.37708333333333333</v>
      </c>
      <c r="P8" s="235">
        <v>0.43680555555555561</v>
      </c>
      <c r="Q8" s="41">
        <f t="shared" si="3"/>
        <v>0.43680555555555561</v>
      </c>
      <c r="R8" s="41">
        <v>0.45</v>
      </c>
      <c r="S8" s="41">
        <f t="shared" si="4"/>
        <v>0.45</v>
      </c>
      <c r="T8" s="126">
        <v>0.46597222222222218</v>
      </c>
      <c r="U8" s="72">
        <f t="shared" si="5"/>
        <v>0.46597222222222218</v>
      </c>
      <c r="V8" s="541">
        <v>80</v>
      </c>
      <c r="W8" s="110">
        <v>50</v>
      </c>
    </row>
    <row r="9" spans="1:23" ht="21" customHeight="1" x14ac:dyDescent="0.25">
      <c r="A9" s="586" t="s">
        <v>48</v>
      </c>
      <c r="B9" s="587"/>
      <c r="C9" s="97" t="s">
        <v>5859</v>
      </c>
      <c r="D9" s="50">
        <v>2703321</v>
      </c>
      <c r="E9" s="21" t="s">
        <v>189</v>
      </c>
      <c r="F9" s="79" t="s">
        <v>4163</v>
      </c>
      <c r="G9" s="105"/>
      <c r="H9" s="356" t="s">
        <v>228</v>
      </c>
      <c r="I9" s="105" t="s">
        <v>4464</v>
      </c>
      <c r="J9" s="55">
        <v>0.36249999999999999</v>
      </c>
      <c r="K9" s="41" t="str">
        <f t="shared" ca="1" si="0"/>
        <v/>
      </c>
      <c r="L9" s="70">
        <v>0.36666666666666659</v>
      </c>
      <c r="M9" s="41">
        <f t="shared" si="1"/>
        <v>0.36666666666666659</v>
      </c>
      <c r="N9" s="70">
        <v>0.37152777777777779</v>
      </c>
      <c r="O9" s="41">
        <f t="shared" si="2"/>
        <v>0.37152777777777779</v>
      </c>
      <c r="P9" s="71">
        <v>0.4201388888888889</v>
      </c>
      <c r="Q9" s="41">
        <f t="shared" si="3"/>
        <v>0.4201388888888889</v>
      </c>
      <c r="R9" s="41">
        <v>0.43263888888888891</v>
      </c>
      <c r="S9" s="41">
        <f t="shared" si="4"/>
        <v>0.43263888888888891</v>
      </c>
      <c r="T9" s="126">
        <v>0.44374999999999998</v>
      </c>
      <c r="U9" s="72">
        <f t="shared" si="5"/>
        <v>0.44374999999999998</v>
      </c>
      <c r="V9" s="541">
        <v>80</v>
      </c>
      <c r="W9" s="110"/>
    </row>
    <row r="10" spans="1:23" ht="21" customHeight="1" x14ac:dyDescent="0.25">
      <c r="A10" s="586" t="s">
        <v>54</v>
      </c>
      <c r="B10" s="587"/>
      <c r="C10" s="135" t="s">
        <v>5831</v>
      </c>
      <c r="D10" s="115">
        <v>25744138</v>
      </c>
      <c r="E10" s="50" t="s">
        <v>17</v>
      </c>
      <c r="F10" s="79" t="s">
        <v>4163</v>
      </c>
      <c r="G10" s="96"/>
      <c r="H10" s="96"/>
      <c r="I10" s="96" t="s">
        <v>29</v>
      </c>
      <c r="J10" s="55">
        <v>0.36666666666666659</v>
      </c>
      <c r="K10" s="41" t="str">
        <f t="shared" ca="1" si="0"/>
        <v/>
      </c>
      <c r="L10" s="70">
        <v>0.37708333333333333</v>
      </c>
      <c r="M10" s="41">
        <f t="shared" si="1"/>
        <v>0.37708333333333333</v>
      </c>
      <c r="N10" s="70">
        <v>0.38263888888888892</v>
      </c>
      <c r="O10" s="41">
        <f t="shared" si="2"/>
        <v>0.38263888888888892</v>
      </c>
      <c r="P10" s="71">
        <v>0.45416666666666672</v>
      </c>
      <c r="Q10" s="41">
        <f t="shared" si="3"/>
        <v>0.45416666666666672</v>
      </c>
      <c r="R10" s="41">
        <v>0.47152777777777782</v>
      </c>
      <c r="S10" s="41">
        <f t="shared" si="4"/>
        <v>0.47152777777777782</v>
      </c>
      <c r="T10" s="126">
        <v>0.48472222222222222</v>
      </c>
      <c r="U10" s="72">
        <f t="shared" si="5"/>
        <v>0.48472222222222222</v>
      </c>
      <c r="V10" s="541">
        <v>80</v>
      </c>
      <c r="W10" s="110"/>
    </row>
    <row r="11" spans="1:23" s="46" customFormat="1" ht="21" customHeight="1" x14ac:dyDescent="0.25">
      <c r="A11" s="586" t="s">
        <v>58</v>
      </c>
      <c r="B11" s="587"/>
      <c r="C11" s="292" t="s">
        <v>5860</v>
      </c>
      <c r="D11" s="50">
        <v>7234284</v>
      </c>
      <c r="E11" s="50" t="s">
        <v>138</v>
      </c>
      <c r="F11" s="79" t="s">
        <v>5100</v>
      </c>
      <c r="G11" s="242" t="s">
        <v>392</v>
      </c>
      <c r="H11" s="182"/>
      <c r="I11" s="50" t="s">
        <v>5745</v>
      </c>
      <c r="J11" s="55">
        <v>0.37083333333333329</v>
      </c>
      <c r="K11" s="41" t="str">
        <f t="shared" ca="1" si="0"/>
        <v/>
      </c>
      <c r="L11" s="70">
        <v>0.33958333333333329</v>
      </c>
      <c r="M11" s="41">
        <f t="shared" si="1"/>
        <v>0.33958333333333329</v>
      </c>
      <c r="N11" s="70">
        <v>0.38541666666666669</v>
      </c>
      <c r="O11" s="41">
        <f t="shared" si="2"/>
        <v>0.38541666666666669</v>
      </c>
      <c r="P11" s="71">
        <v>0.46180555555555558</v>
      </c>
      <c r="Q11" s="41">
        <f t="shared" si="3"/>
        <v>0.46180555555555558</v>
      </c>
      <c r="R11" s="41">
        <v>0.47291666666666671</v>
      </c>
      <c r="S11" s="41">
        <f t="shared" si="4"/>
        <v>0.47291666666666671</v>
      </c>
      <c r="T11" s="126">
        <v>0.56527777777777777</v>
      </c>
      <c r="U11" s="72">
        <f t="shared" si="5"/>
        <v>0.56527777777777777</v>
      </c>
      <c r="V11" s="541">
        <v>80</v>
      </c>
      <c r="W11" s="110">
        <v>50</v>
      </c>
    </row>
    <row r="12" spans="1:23" ht="21" customHeight="1" x14ac:dyDescent="0.25">
      <c r="A12" s="586" t="s">
        <v>64</v>
      </c>
      <c r="B12" s="587"/>
      <c r="C12" s="97" t="s">
        <v>5861</v>
      </c>
      <c r="D12" s="50">
        <v>7163197</v>
      </c>
      <c r="E12" s="174" t="s">
        <v>138</v>
      </c>
      <c r="F12" s="79" t="s">
        <v>4163</v>
      </c>
      <c r="G12" s="242" t="s">
        <v>5862</v>
      </c>
      <c r="H12" s="356" t="s">
        <v>108</v>
      </c>
      <c r="I12" s="83" t="s">
        <v>5745</v>
      </c>
      <c r="J12" s="55">
        <v>0.37361111111111112</v>
      </c>
      <c r="K12" s="41" t="str">
        <f t="shared" ca="1" si="0"/>
        <v/>
      </c>
      <c r="L12" s="70">
        <v>0.38611111111111113</v>
      </c>
      <c r="M12" s="41">
        <f t="shared" si="1"/>
        <v>0.38611111111111113</v>
      </c>
      <c r="N12" s="70">
        <v>0.39027777777777778</v>
      </c>
      <c r="O12" s="41">
        <f t="shared" si="2"/>
        <v>0.39027777777777778</v>
      </c>
      <c r="P12" s="71">
        <v>0.47291666666666671</v>
      </c>
      <c r="Q12" s="41">
        <f t="shared" si="3"/>
        <v>0.47291666666666671</v>
      </c>
      <c r="R12" s="41">
        <v>0.48402777777777778</v>
      </c>
      <c r="S12" s="41">
        <f t="shared" si="4"/>
        <v>0.48402777777777778</v>
      </c>
      <c r="T12" s="126">
        <v>0.51180555555555551</v>
      </c>
      <c r="U12" s="72">
        <f t="shared" si="5"/>
        <v>0.51180555555555551</v>
      </c>
      <c r="V12" s="541">
        <v>80</v>
      </c>
      <c r="W12" s="110"/>
    </row>
    <row r="13" spans="1:23" ht="21" customHeight="1" x14ac:dyDescent="0.25">
      <c r="A13" s="586" t="s">
        <v>67</v>
      </c>
      <c r="B13" s="587"/>
      <c r="C13" s="97" t="s">
        <v>5863</v>
      </c>
      <c r="D13" s="50">
        <v>73749863</v>
      </c>
      <c r="E13" s="50" t="s">
        <v>17</v>
      </c>
      <c r="F13" s="79" t="s">
        <v>5100</v>
      </c>
      <c r="G13" s="242" t="s">
        <v>116</v>
      </c>
      <c r="H13" s="167"/>
      <c r="I13" s="83" t="s">
        <v>5599</v>
      </c>
      <c r="J13" s="55">
        <v>0.37638888888888888</v>
      </c>
      <c r="K13" s="41" t="str">
        <f t="shared" ca="1" si="0"/>
        <v/>
      </c>
      <c r="L13" s="70">
        <v>0.39027777777777778</v>
      </c>
      <c r="M13" s="41">
        <f t="shared" si="1"/>
        <v>0.39027777777777778</v>
      </c>
      <c r="N13" s="70">
        <v>0.39513888888888887</v>
      </c>
      <c r="O13" s="41">
        <f t="shared" si="2"/>
        <v>0.39513888888888887</v>
      </c>
      <c r="P13" s="71">
        <v>0.46111111111111108</v>
      </c>
      <c r="Q13" s="41">
        <f t="shared" si="3"/>
        <v>0.46111111111111108</v>
      </c>
      <c r="R13" s="41">
        <v>0.48402777777777778</v>
      </c>
      <c r="S13" s="41">
        <f t="shared" si="4"/>
        <v>0.48402777777777778</v>
      </c>
      <c r="T13" s="126">
        <v>0.51111111111111107</v>
      </c>
      <c r="U13" s="72">
        <f t="shared" si="5"/>
        <v>0.51111111111111107</v>
      </c>
      <c r="V13" s="541">
        <v>80</v>
      </c>
      <c r="W13" s="110"/>
    </row>
    <row r="14" spans="1:23" s="46" customFormat="1" ht="21" customHeight="1" x14ac:dyDescent="0.25">
      <c r="A14" s="586" t="s">
        <v>70</v>
      </c>
      <c r="B14" s="587"/>
      <c r="C14" s="135" t="s">
        <v>5828</v>
      </c>
      <c r="D14" s="115">
        <v>41413347</v>
      </c>
      <c r="E14" s="21" t="s">
        <v>295</v>
      </c>
      <c r="F14" s="79" t="s">
        <v>4163</v>
      </c>
      <c r="G14" s="96"/>
      <c r="H14" s="96"/>
      <c r="I14" s="96" t="s">
        <v>190</v>
      </c>
      <c r="J14" s="55">
        <v>0.37986111111111109</v>
      </c>
      <c r="K14" s="41" t="str">
        <f t="shared" ca="1" si="0"/>
        <v/>
      </c>
      <c r="L14" s="70">
        <v>0.39513888888888887</v>
      </c>
      <c r="M14" s="41">
        <f t="shared" si="1"/>
        <v>0.39513888888888887</v>
      </c>
      <c r="N14" s="70">
        <v>0.40208333333333329</v>
      </c>
      <c r="O14" s="41">
        <f t="shared" si="2"/>
        <v>0.40208333333333329</v>
      </c>
      <c r="P14" s="71">
        <v>0.47638888888888892</v>
      </c>
      <c r="Q14" s="41">
        <f t="shared" si="3"/>
        <v>0.47638888888888892</v>
      </c>
      <c r="R14" s="41">
        <v>0.51111111111111107</v>
      </c>
      <c r="S14" s="41">
        <f t="shared" si="4"/>
        <v>0.51111111111111107</v>
      </c>
      <c r="T14" s="126">
        <v>0.52430555555555558</v>
      </c>
      <c r="U14" s="72">
        <f t="shared" si="5"/>
        <v>0.52430555555555558</v>
      </c>
      <c r="V14" s="541">
        <v>80</v>
      </c>
      <c r="W14" s="110"/>
    </row>
    <row r="15" spans="1:23" s="46" customFormat="1" ht="21" customHeight="1" x14ac:dyDescent="0.25">
      <c r="A15" s="586" t="s">
        <v>73</v>
      </c>
      <c r="B15" s="587"/>
      <c r="C15" s="97" t="s">
        <v>5864</v>
      </c>
      <c r="D15" s="50">
        <v>5211541</v>
      </c>
      <c r="E15" s="21" t="s">
        <v>596</v>
      </c>
      <c r="F15" s="79" t="s">
        <v>5100</v>
      </c>
      <c r="G15" s="50"/>
      <c r="H15" s="356" t="s">
        <v>108</v>
      </c>
      <c r="I15" s="83" t="s">
        <v>5599</v>
      </c>
      <c r="J15" s="55">
        <v>0.37847222222222221</v>
      </c>
      <c r="K15" s="41" t="str">
        <f t="shared" ca="1" si="0"/>
        <v/>
      </c>
      <c r="L15" s="70">
        <v>0.40069444444444452</v>
      </c>
      <c r="M15" s="41">
        <f t="shared" si="1"/>
        <v>0.40069444444444452</v>
      </c>
      <c r="N15" s="70">
        <v>0.40972222222222221</v>
      </c>
      <c r="O15" s="41">
        <f t="shared" si="2"/>
        <v>0.40972222222222221</v>
      </c>
      <c r="P15" s="71">
        <v>0.48402777777777778</v>
      </c>
      <c r="Q15" s="41">
        <f t="shared" si="3"/>
        <v>0.48402777777777778</v>
      </c>
      <c r="R15" s="41">
        <v>0.50972222222222219</v>
      </c>
      <c r="S15" s="41">
        <f t="shared" si="4"/>
        <v>0.50972222222222219</v>
      </c>
      <c r="T15" s="126">
        <v>0.52013888888888893</v>
      </c>
      <c r="U15" s="72">
        <f t="shared" si="5"/>
        <v>0.52013888888888893</v>
      </c>
      <c r="V15" s="541">
        <v>80</v>
      </c>
      <c r="W15" s="110"/>
    </row>
    <row r="16" spans="1:23" ht="21" customHeight="1" x14ac:dyDescent="0.25">
      <c r="A16" s="586" t="s">
        <v>76</v>
      </c>
      <c r="B16" s="587"/>
      <c r="C16" s="97" t="s">
        <v>5865</v>
      </c>
      <c r="D16" s="50">
        <v>5409385</v>
      </c>
      <c r="E16" s="174" t="s">
        <v>138</v>
      </c>
      <c r="F16" s="80" t="s">
        <v>5829</v>
      </c>
      <c r="G16" s="50"/>
      <c r="H16" s="356" t="s">
        <v>108</v>
      </c>
      <c r="I16" s="50" t="s">
        <v>5745</v>
      </c>
      <c r="J16" s="55">
        <v>0.3840277777777778</v>
      </c>
      <c r="K16" s="41" t="str">
        <f t="shared" ca="1" si="0"/>
        <v/>
      </c>
      <c r="L16" s="70">
        <v>0.40902777777777782</v>
      </c>
      <c r="M16" s="41">
        <f t="shared" si="1"/>
        <v>0.40902777777777782</v>
      </c>
      <c r="N16" s="70">
        <v>0.41458333333333341</v>
      </c>
      <c r="O16" s="41">
        <f t="shared" si="2"/>
        <v>0.41458333333333341</v>
      </c>
      <c r="P16" s="71">
        <v>0.53680555555555554</v>
      </c>
      <c r="Q16" s="41">
        <f t="shared" si="3"/>
        <v>0.53680555555555554</v>
      </c>
      <c r="R16" s="41">
        <v>0.54722222222222228</v>
      </c>
      <c r="S16" s="41">
        <f t="shared" si="4"/>
        <v>0.54722222222222228</v>
      </c>
      <c r="T16" s="126">
        <v>0.55902777777777779</v>
      </c>
      <c r="U16" s="72">
        <f t="shared" si="5"/>
        <v>0.55902777777777779</v>
      </c>
      <c r="V16" s="541">
        <v>80</v>
      </c>
      <c r="W16" s="110"/>
    </row>
    <row r="17" spans="1:23" ht="21" customHeight="1" x14ac:dyDescent="0.25">
      <c r="A17" s="586" t="s">
        <v>78</v>
      </c>
      <c r="B17" s="587"/>
      <c r="C17" s="292" t="s">
        <v>5866</v>
      </c>
      <c r="D17" s="50">
        <v>40598298</v>
      </c>
      <c r="E17" s="50" t="s">
        <v>271</v>
      </c>
      <c r="F17" s="79" t="s">
        <v>757</v>
      </c>
      <c r="G17" s="242" t="s">
        <v>116</v>
      </c>
      <c r="H17" s="182"/>
      <c r="I17" s="50" t="s">
        <v>5867</v>
      </c>
      <c r="J17" s="55">
        <v>0.39097222222222222</v>
      </c>
      <c r="K17" s="41" t="str">
        <f t="shared" ca="1" si="0"/>
        <v/>
      </c>
      <c r="L17" s="70">
        <v>0.41458333333333341</v>
      </c>
      <c r="M17" s="41">
        <f t="shared" si="1"/>
        <v>0.41458333333333341</v>
      </c>
      <c r="N17" s="70">
        <v>0.42083333333333328</v>
      </c>
      <c r="O17" s="41">
        <f t="shared" si="2"/>
        <v>0.42083333333333328</v>
      </c>
      <c r="P17" s="71">
        <v>0.47291666666666671</v>
      </c>
      <c r="Q17" s="41">
        <f t="shared" si="3"/>
        <v>0.47291666666666671</v>
      </c>
      <c r="R17" s="41">
        <v>0.51180555555555551</v>
      </c>
      <c r="S17" s="41">
        <f t="shared" si="4"/>
        <v>0.51180555555555551</v>
      </c>
      <c r="T17" s="126">
        <v>0.52916666666666667</v>
      </c>
      <c r="U17" s="72">
        <f t="shared" si="5"/>
        <v>0.52916666666666667</v>
      </c>
      <c r="V17" s="541">
        <v>80</v>
      </c>
      <c r="W17" s="110">
        <v>40</v>
      </c>
    </row>
    <row r="18" spans="1:23" ht="21" customHeight="1" x14ac:dyDescent="0.25">
      <c r="A18" s="600"/>
      <c r="B18" s="587"/>
      <c r="C18" s="104" t="s">
        <v>5868</v>
      </c>
      <c r="D18" s="88">
        <v>42223998</v>
      </c>
      <c r="E18" s="88" t="s">
        <v>429</v>
      </c>
      <c r="F18" s="80" t="s">
        <v>5829</v>
      </c>
      <c r="G18" s="88" t="s">
        <v>5869</v>
      </c>
      <c r="H18" s="88"/>
      <c r="I18" s="88" t="s">
        <v>4464</v>
      </c>
      <c r="J18" s="161"/>
      <c r="K18" s="15" t="str">
        <f t="shared" ca="1" si="0"/>
        <v/>
      </c>
      <c r="L18" s="16"/>
      <c r="M18" s="15">
        <f t="shared" si="1"/>
        <v>0</v>
      </c>
      <c r="N18" s="16"/>
      <c r="O18" s="15">
        <f t="shared" si="2"/>
        <v>0</v>
      </c>
      <c r="P18" s="17"/>
      <c r="Q18" s="15">
        <f t="shared" si="3"/>
        <v>0</v>
      </c>
      <c r="R18" s="15"/>
      <c r="S18" s="15">
        <f t="shared" si="4"/>
        <v>0</v>
      </c>
      <c r="T18" s="127"/>
      <c r="U18" s="15">
        <f t="shared" si="5"/>
        <v>0</v>
      </c>
      <c r="V18" s="541"/>
      <c r="W18" s="110"/>
    </row>
    <row r="19" spans="1:23" ht="21" customHeight="1" x14ac:dyDescent="0.25">
      <c r="A19" s="586" t="s">
        <v>80</v>
      </c>
      <c r="B19" s="587"/>
      <c r="C19" s="292" t="s">
        <v>5870</v>
      </c>
      <c r="D19" s="50">
        <v>74724570</v>
      </c>
      <c r="E19" s="50" t="s">
        <v>17</v>
      </c>
      <c r="F19" s="79" t="s">
        <v>5100</v>
      </c>
      <c r="G19" s="105" t="s">
        <v>69</v>
      </c>
      <c r="H19" s="167"/>
      <c r="I19" s="83" t="s">
        <v>5599</v>
      </c>
      <c r="J19" s="55">
        <v>0.39583333333333331</v>
      </c>
      <c r="K19" s="41" t="str">
        <f t="shared" ca="1" si="0"/>
        <v/>
      </c>
      <c r="L19" s="70">
        <v>0.41944444444444451</v>
      </c>
      <c r="M19" s="41">
        <f t="shared" si="1"/>
        <v>0.41944444444444451</v>
      </c>
      <c r="N19" s="70">
        <v>0.42569444444444438</v>
      </c>
      <c r="O19" s="41">
        <f t="shared" si="2"/>
        <v>0.42569444444444438</v>
      </c>
      <c r="P19" s="71">
        <v>0.4777777777777778</v>
      </c>
      <c r="Q19" s="41">
        <f t="shared" si="3"/>
        <v>0.4777777777777778</v>
      </c>
      <c r="R19" s="41">
        <v>0.52361111111111114</v>
      </c>
      <c r="S19" s="41">
        <f t="shared" si="4"/>
        <v>0.52361111111111114</v>
      </c>
      <c r="T19" s="126">
        <v>0.53888888888888886</v>
      </c>
      <c r="U19" s="72">
        <f t="shared" si="5"/>
        <v>0.53888888888888886</v>
      </c>
      <c r="V19" s="541">
        <v>80</v>
      </c>
      <c r="W19" s="110">
        <v>40</v>
      </c>
    </row>
    <row r="20" spans="1:23" ht="21" customHeight="1" x14ac:dyDescent="0.25">
      <c r="A20" s="586" t="s">
        <v>82</v>
      </c>
      <c r="B20" s="587"/>
      <c r="C20" s="97" t="s">
        <v>5871</v>
      </c>
      <c r="D20" s="50">
        <v>74094140</v>
      </c>
      <c r="E20" s="50" t="s">
        <v>17</v>
      </c>
      <c r="F20" s="79" t="s">
        <v>5100</v>
      </c>
      <c r="G20" s="242" t="s">
        <v>5872</v>
      </c>
      <c r="H20" s="186"/>
      <c r="I20" s="186" t="s">
        <v>159</v>
      </c>
      <c r="J20" s="55">
        <v>0.38194444444444442</v>
      </c>
      <c r="K20" s="41" t="str">
        <f t="shared" ca="1" si="0"/>
        <v/>
      </c>
      <c r="L20" s="70">
        <v>0.42430555555555549</v>
      </c>
      <c r="M20" s="41">
        <f t="shared" si="1"/>
        <v>0.42430555555555549</v>
      </c>
      <c r="N20" s="70">
        <v>0.42986111111111108</v>
      </c>
      <c r="O20" s="41">
        <f t="shared" si="2"/>
        <v>0.42986111111111108</v>
      </c>
      <c r="P20" s="71">
        <v>0.47361111111111109</v>
      </c>
      <c r="Q20" s="41">
        <f t="shared" si="3"/>
        <v>0.47361111111111109</v>
      </c>
      <c r="R20" s="41">
        <v>0.52361111111111114</v>
      </c>
      <c r="S20" s="41">
        <f t="shared" si="4"/>
        <v>0.52361111111111114</v>
      </c>
      <c r="T20" s="126">
        <v>0.54097222222222219</v>
      </c>
      <c r="U20" s="72">
        <f t="shared" si="5"/>
        <v>0.54097222222222219</v>
      </c>
      <c r="V20" s="541">
        <v>130</v>
      </c>
      <c r="W20" s="110"/>
    </row>
    <row r="21" spans="1:23" s="4" customFormat="1" ht="21" customHeight="1" x14ac:dyDescent="0.25">
      <c r="A21" s="600"/>
      <c r="B21" s="587"/>
      <c r="C21" s="104" t="s">
        <v>5873</v>
      </c>
      <c r="D21" s="88">
        <v>25699921</v>
      </c>
      <c r="E21" s="88" t="s">
        <v>271</v>
      </c>
      <c r="F21" s="80" t="s">
        <v>4163</v>
      </c>
      <c r="G21" s="95" t="s">
        <v>146</v>
      </c>
      <c r="H21" s="332" t="s">
        <v>5874</v>
      </c>
      <c r="I21" s="88" t="s">
        <v>5875</v>
      </c>
      <c r="J21" s="161">
        <v>0.3972222222222222</v>
      </c>
      <c r="K21" s="15" t="str">
        <f t="shared" ca="1" si="0"/>
        <v/>
      </c>
      <c r="L21" s="16" t="s">
        <v>3641</v>
      </c>
      <c r="M21" s="15" t="e">
        <f t="shared" si="1"/>
        <v>#VALUE!</v>
      </c>
      <c r="N21" s="16"/>
      <c r="O21" s="15">
        <f t="shared" si="2"/>
        <v>0</v>
      </c>
      <c r="P21" s="17"/>
      <c r="Q21" s="15">
        <f t="shared" si="3"/>
        <v>0</v>
      </c>
      <c r="R21" s="15"/>
      <c r="S21" s="15">
        <f t="shared" si="4"/>
        <v>0</v>
      </c>
      <c r="T21" s="127"/>
      <c r="U21" s="15">
        <f t="shared" si="5"/>
        <v>0</v>
      </c>
      <c r="V21" s="541">
        <v>80</v>
      </c>
      <c r="W21" s="110"/>
    </row>
    <row r="22" spans="1:23" ht="21" customHeight="1" x14ac:dyDescent="0.25">
      <c r="A22" s="586" t="s">
        <v>87</v>
      </c>
      <c r="B22" s="587"/>
      <c r="C22" s="97" t="s">
        <v>5818</v>
      </c>
      <c r="D22" s="50">
        <v>46694573</v>
      </c>
      <c r="E22" s="21" t="s">
        <v>301</v>
      </c>
      <c r="F22" s="79" t="s">
        <v>4163</v>
      </c>
      <c r="G22" s="83"/>
      <c r="H22" s="167"/>
      <c r="I22" s="83" t="s">
        <v>5599</v>
      </c>
      <c r="J22" s="55">
        <v>0.39791666666666659</v>
      </c>
      <c r="K22" s="55" t="str">
        <f t="shared" ca="1" si="0"/>
        <v/>
      </c>
      <c r="L22" s="55">
        <v>0.43125000000000002</v>
      </c>
      <c r="M22" s="55">
        <f t="shared" si="1"/>
        <v>0.43125000000000002</v>
      </c>
      <c r="N22" s="55">
        <v>0.43819444444444439</v>
      </c>
      <c r="O22" s="55">
        <f t="shared" si="2"/>
        <v>0.43819444444444439</v>
      </c>
      <c r="P22" s="55">
        <v>0.52430555555555558</v>
      </c>
      <c r="Q22" s="55">
        <f t="shared" si="3"/>
        <v>0.52430555555555558</v>
      </c>
      <c r="R22" s="55">
        <v>0.55138888888888893</v>
      </c>
      <c r="S22" s="55">
        <f t="shared" si="4"/>
        <v>0.55138888888888893</v>
      </c>
      <c r="T22" s="236">
        <v>0.57152777777777775</v>
      </c>
      <c r="U22" s="236">
        <f t="shared" si="5"/>
        <v>0.57152777777777775</v>
      </c>
      <c r="V22" s="541">
        <v>80</v>
      </c>
      <c r="W22" s="110"/>
    </row>
    <row r="23" spans="1:23" ht="21" customHeight="1" x14ac:dyDescent="0.25">
      <c r="A23" s="586" t="s">
        <v>91</v>
      </c>
      <c r="B23" s="587"/>
      <c r="C23" s="97" t="s">
        <v>5876</v>
      </c>
      <c r="D23" s="50">
        <v>77376975</v>
      </c>
      <c r="E23" s="174" t="s">
        <v>138</v>
      </c>
      <c r="F23" s="79" t="s">
        <v>4163</v>
      </c>
      <c r="G23" s="256"/>
      <c r="H23" s="256"/>
      <c r="I23" s="256" t="s">
        <v>4688</v>
      </c>
      <c r="J23" s="55">
        <v>0.40902777777777782</v>
      </c>
      <c r="K23" s="41" t="str">
        <f t="shared" ca="1" si="0"/>
        <v/>
      </c>
      <c r="L23" s="70">
        <v>0.4375</v>
      </c>
      <c r="M23" s="41">
        <f t="shared" si="1"/>
        <v>0.4375</v>
      </c>
      <c r="N23" s="70">
        <v>0.44374999999999998</v>
      </c>
      <c r="O23" s="41">
        <f t="shared" si="2"/>
        <v>0.44374999999999998</v>
      </c>
      <c r="P23" s="71">
        <v>0.51180555555555551</v>
      </c>
      <c r="Q23" s="41">
        <f t="shared" si="3"/>
        <v>0.51180555555555551</v>
      </c>
      <c r="R23" s="41">
        <v>0.53472222222222221</v>
      </c>
      <c r="S23" s="41">
        <f t="shared" si="4"/>
        <v>0.53472222222222221</v>
      </c>
      <c r="T23" s="126">
        <v>0.55347222222222225</v>
      </c>
      <c r="U23" s="72">
        <f t="shared" si="5"/>
        <v>0.55347222222222225</v>
      </c>
      <c r="V23" s="541">
        <v>80</v>
      </c>
      <c r="W23" s="110"/>
    </row>
    <row r="24" spans="1:23" ht="21" customHeight="1" x14ac:dyDescent="0.25">
      <c r="A24" s="586" t="s">
        <v>96</v>
      </c>
      <c r="B24" s="587"/>
      <c r="C24" s="292" t="s">
        <v>5877</v>
      </c>
      <c r="D24" s="50">
        <v>42638349</v>
      </c>
      <c r="E24" s="21" t="s">
        <v>258</v>
      </c>
      <c r="F24" s="79" t="s">
        <v>5100</v>
      </c>
      <c r="G24" s="105" t="s">
        <v>69</v>
      </c>
      <c r="H24" s="167"/>
      <c r="I24" s="83" t="s">
        <v>5599</v>
      </c>
      <c r="J24" s="55">
        <v>0.41041666666666671</v>
      </c>
      <c r="K24" s="41" t="str">
        <f t="shared" ca="1" si="0"/>
        <v/>
      </c>
      <c r="L24" s="70">
        <v>0.44444444444444442</v>
      </c>
      <c r="M24" s="41">
        <f t="shared" si="1"/>
        <v>0.44444444444444442</v>
      </c>
      <c r="N24" s="70">
        <v>0.45069444444444451</v>
      </c>
      <c r="O24" s="41">
        <f t="shared" si="2"/>
        <v>0.45069444444444451</v>
      </c>
      <c r="P24" s="71">
        <v>0.51458333333333328</v>
      </c>
      <c r="Q24" s="41">
        <f t="shared" si="3"/>
        <v>0.51458333333333328</v>
      </c>
      <c r="R24" s="41">
        <v>0.53819444444444442</v>
      </c>
      <c r="S24" s="41">
        <f t="shared" si="4"/>
        <v>0.53819444444444442</v>
      </c>
      <c r="T24" s="126">
        <v>0.55208333333333337</v>
      </c>
      <c r="U24" s="72">
        <f t="shared" si="5"/>
        <v>0.55208333333333337</v>
      </c>
      <c r="V24" s="541">
        <v>80</v>
      </c>
      <c r="W24" s="110">
        <v>40</v>
      </c>
    </row>
    <row r="25" spans="1:23" ht="21" customHeight="1" x14ac:dyDescent="0.25">
      <c r="A25" s="586" t="s">
        <v>98</v>
      </c>
      <c r="B25" s="587"/>
      <c r="C25" s="97" t="s">
        <v>5878</v>
      </c>
      <c r="D25" s="50">
        <v>46929545</v>
      </c>
      <c r="E25" s="50" t="s">
        <v>271</v>
      </c>
      <c r="F25" s="79" t="s">
        <v>4163</v>
      </c>
      <c r="G25" s="83"/>
      <c r="H25" s="167"/>
      <c r="I25" s="83" t="s">
        <v>5599</v>
      </c>
      <c r="J25" s="55">
        <v>0.41111111111111109</v>
      </c>
      <c r="K25" s="41" t="str">
        <f t="shared" ca="1" si="0"/>
        <v/>
      </c>
      <c r="L25" s="70">
        <v>0.4513888888888889</v>
      </c>
      <c r="M25" s="41">
        <f t="shared" si="1"/>
        <v>0.4513888888888889</v>
      </c>
      <c r="N25" s="70">
        <v>0.45694444444444438</v>
      </c>
      <c r="O25" s="41">
        <f t="shared" si="2"/>
        <v>0.45694444444444438</v>
      </c>
      <c r="P25" s="71">
        <v>0.52430555555555558</v>
      </c>
      <c r="Q25" s="41">
        <f t="shared" si="3"/>
        <v>0.52430555555555558</v>
      </c>
      <c r="R25" s="41">
        <v>0.54722222222222228</v>
      </c>
      <c r="S25" s="41">
        <f t="shared" si="4"/>
        <v>0.54722222222222228</v>
      </c>
      <c r="T25" s="126">
        <v>0.5625</v>
      </c>
      <c r="U25" s="72">
        <f t="shared" si="5"/>
        <v>0.5625</v>
      </c>
      <c r="V25" s="541">
        <v>80</v>
      </c>
      <c r="W25" s="110"/>
    </row>
    <row r="26" spans="1:23" s="4" customFormat="1" ht="21" customHeight="1" x14ac:dyDescent="0.25">
      <c r="A26" s="586" t="s">
        <v>102</v>
      </c>
      <c r="B26" s="587"/>
      <c r="C26" s="97" t="s">
        <v>5879</v>
      </c>
      <c r="D26" s="50">
        <v>25856004</v>
      </c>
      <c r="E26" s="174" t="s">
        <v>138</v>
      </c>
      <c r="F26" s="79" t="s">
        <v>4163</v>
      </c>
      <c r="G26" s="83"/>
      <c r="H26" s="167"/>
      <c r="I26" s="83" t="s">
        <v>5599</v>
      </c>
      <c r="J26" s="55">
        <v>0.41736111111111113</v>
      </c>
      <c r="K26" s="41" t="str">
        <f t="shared" ca="1" si="0"/>
        <v/>
      </c>
      <c r="L26" s="70">
        <v>0.45555555555555549</v>
      </c>
      <c r="M26" s="70">
        <f t="shared" si="1"/>
        <v>0.45555555555555549</v>
      </c>
      <c r="N26" s="70">
        <v>0.46111111111111108</v>
      </c>
      <c r="O26" s="70">
        <f t="shared" si="2"/>
        <v>0.46111111111111108</v>
      </c>
      <c r="P26" s="70">
        <v>0.53611111111111109</v>
      </c>
      <c r="Q26" s="70">
        <f t="shared" si="3"/>
        <v>0.53611111111111109</v>
      </c>
      <c r="R26" s="70">
        <v>0.54861111111111116</v>
      </c>
      <c r="S26" s="70">
        <f t="shared" si="4"/>
        <v>0.54861111111111116</v>
      </c>
      <c r="T26" s="101">
        <v>0.56041666666666667</v>
      </c>
      <c r="U26" s="101">
        <f t="shared" si="5"/>
        <v>0.56041666666666667</v>
      </c>
      <c r="V26" s="541">
        <v>80</v>
      </c>
      <c r="W26" s="110"/>
    </row>
    <row r="27" spans="1:23" ht="21" customHeight="1" x14ac:dyDescent="0.25">
      <c r="A27" s="586" t="s">
        <v>106</v>
      </c>
      <c r="B27" s="587"/>
      <c r="C27" s="292" t="s">
        <v>5880</v>
      </c>
      <c r="D27" s="50">
        <v>3048586</v>
      </c>
      <c r="E27" s="174" t="s">
        <v>138</v>
      </c>
      <c r="F27" s="79" t="s">
        <v>5100</v>
      </c>
      <c r="G27" s="105" t="s">
        <v>5881</v>
      </c>
      <c r="H27" s="356" t="s">
        <v>108</v>
      </c>
      <c r="I27" s="50" t="s">
        <v>117</v>
      </c>
      <c r="J27" s="55">
        <v>0.41805555555555562</v>
      </c>
      <c r="K27" s="41" t="str">
        <f t="shared" ca="1" si="0"/>
        <v/>
      </c>
      <c r="L27" s="70">
        <v>0.4597222222222222</v>
      </c>
      <c r="M27" s="70">
        <f t="shared" si="1"/>
        <v>0.4597222222222222</v>
      </c>
      <c r="N27" s="70">
        <v>0.46597222222222218</v>
      </c>
      <c r="O27" s="70">
        <f t="shared" si="2"/>
        <v>0.46597222222222218</v>
      </c>
      <c r="P27" s="71">
        <v>0.56388888888888888</v>
      </c>
      <c r="Q27" s="41">
        <f t="shared" si="3"/>
        <v>0.56388888888888888</v>
      </c>
      <c r="R27" s="41">
        <v>0.58125000000000004</v>
      </c>
      <c r="S27" s="41">
        <f t="shared" si="4"/>
        <v>0.58125000000000004</v>
      </c>
      <c r="T27" s="126">
        <v>0.59375</v>
      </c>
      <c r="U27" s="72">
        <f t="shared" si="5"/>
        <v>0.59375</v>
      </c>
      <c r="V27" s="541">
        <v>80</v>
      </c>
      <c r="W27" s="110">
        <v>30</v>
      </c>
    </row>
    <row r="28" spans="1:23" ht="21" customHeight="1" x14ac:dyDescent="0.25">
      <c r="A28" s="586" t="s">
        <v>110</v>
      </c>
      <c r="B28" s="587"/>
      <c r="C28" s="292" t="s">
        <v>5882</v>
      </c>
      <c r="D28" s="50">
        <v>9348795</v>
      </c>
      <c r="E28" s="201" t="s">
        <v>623</v>
      </c>
      <c r="F28" s="79" t="s">
        <v>5100</v>
      </c>
      <c r="G28" s="105" t="s">
        <v>5883</v>
      </c>
      <c r="H28" s="245"/>
      <c r="I28" s="245" t="s">
        <v>90</v>
      </c>
      <c r="J28" s="55">
        <v>0.41875000000000001</v>
      </c>
      <c r="K28" s="41" t="str">
        <f t="shared" ca="1" si="0"/>
        <v/>
      </c>
      <c r="L28" s="70">
        <v>0.46527777777777779</v>
      </c>
      <c r="M28" s="41">
        <f t="shared" si="1"/>
        <v>0.46527777777777779</v>
      </c>
      <c r="N28" s="70">
        <v>0.47013888888888888</v>
      </c>
      <c r="O28" s="41">
        <f t="shared" si="2"/>
        <v>0.47013888888888888</v>
      </c>
      <c r="P28" s="71">
        <v>0.53680555555555554</v>
      </c>
      <c r="Q28" s="41">
        <f t="shared" si="3"/>
        <v>0.53680555555555554</v>
      </c>
      <c r="R28" s="41">
        <v>0.55902777777777779</v>
      </c>
      <c r="S28" s="41">
        <f t="shared" si="4"/>
        <v>0.55902777777777779</v>
      </c>
      <c r="T28" s="126">
        <v>0.57638888888888884</v>
      </c>
      <c r="U28" s="72">
        <f t="shared" si="5"/>
        <v>0.57638888888888884</v>
      </c>
      <c r="V28" s="541">
        <v>80</v>
      </c>
      <c r="W28" s="110">
        <v>30</v>
      </c>
    </row>
    <row r="29" spans="1:23" ht="21" customHeight="1" x14ac:dyDescent="0.25">
      <c r="A29" s="586" t="s">
        <v>114</v>
      </c>
      <c r="B29" s="587"/>
      <c r="C29" s="97" t="s">
        <v>5884</v>
      </c>
      <c r="D29" s="50">
        <v>2541976</v>
      </c>
      <c r="E29" s="174" t="s">
        <v>138</v>
      </c>
      <c r="F29" s="79" t="s">
        <v>5100</v>
      </c>
      <c r="G29" s="105" t="s">
        <v>5885</v>
      </c>
      <c r="H29" s="356" t="s">
        <v>228</v>
      </c>
      <c r="I29" s="50" t="s">
        <v>117</v>
      </c>
      <c r="J29" s="55">
        <v>0.42638888888888887</v>
      </c>
      <c r="K29" s="41" t="str">
        <f t="shared" ca="1" si="0"/>
        <v/>
      </c>
      <c r="L29" s="70">
        <v>0.46944444444444439</v>
      </c>
      <c r="M29" s="41">
        <f t="shared" si="1"/>
        <v>0.46944444444444439</v>
      </c>
      <c r="N29" s="70">
        <v>0.47430555555555548</v>
      </c>
      <c r="O29" s="41">
        <f t="shared" si="2"/>
        <v>0.47430555555555548</v>
      </c>
      <c r="P29" s="71">
        <v>0.60624999999999996</v>
      </c>
      <c r="Q29" s="41">
        <f t="shared" si="3"/>
        <v>0.60624999999999996</v>
      </c>
      <c r="R29" s="41">
        <v>0.61736111111111114</v>
      </c>
      <c r="S29" s="41">
        <f t="shared" si="4"/>
        <v>0.61736111111111114</v>
      </c>
      <c r="T29" s="101">
        <v>0.62777777777777777</v>
      </c>
      <c r="U29" s="101">
        <f t="shared" si="5"/>
        <v>0.62777777777777777</v>
      </c>
      <c r="V29" s="541">
        <v>80</v>
      </c>
      <c r="W29" s="110"/>
    </row>
    <row r="30" spans="1:23" s="4" customFormat="1" ht="21" customHeight="1" x14ac:dyDescent="0.25">
      <c r="A30" s="586" t="s">
        <v>118</v>
      </c>
      <c r="B30" s="587"/>
      <c r="C30" s="97" t="s">
        <v>5886</v>
      </c>
      <c r="D30" s="50">
        <v>73081124</v>
      </c>
      <c r="E30" s="21" t="s">
        <v>361</v>
      </c>
      <c r="F30" s="79" t="s">
        <v>5100</v>
      </c>
      <c r="G30" s="50" t="s">
        <v>5887</v>
      </c>
      <c r="H30" s="50"/>
      <c r="I30" s="50" t="s">
        <v>1977</v>
      </c>
      <c r="J30" s="55">
        <v>0.42499999999999999</v>
      </c>
      <c r="K30" s="41" t="str">
        <f t="shared" ca="1" si="0"/>
        <v/>
      </c>
      <c r="L30" s="70">
        <v>0.47361111111111109</v>
      </c>
      <c r="M30" s="70">
        <f t="shared" si="1"/>
        <v>0.47361111111111109</v>
      </c>
      <c r="N30" s="70">
        <v>0.47916666666666669</v>
      </c>
      <c r="O30" s="70">
        <f t="shared" si="2"/>
        <v>0.47916666666666669</v>
      </c>
      <c r="P30" s="70">
        <v>0.54861111111111116</v>
      </c>
      <c r="Q30" s="70">
        <f t="shared" si="3"/>
        <v>0.54861111111111116</v>
      </c>
      <c r="R30" s="70">
        <v>0.57152777777777775</v>
      </c>
      <c r="S30" s="70">
        <f t="shared" si="4"/>
        <v>0.57152777777777775</v>
      </c>
      <c r="T30" s="101">
        <v>0.58402777777777781</v>
      </c>
      <c r="U30" s="101">
        <f t="shared" si="5"/>
        <v>0.58402777777777781</v>
      </c>
      <c r="V30" s="541">
        <v>80</v>
      </c>
      <c r="W30" s="110"/>
    </row>
    <row r="31" spans="1:23" ht="21" customHeight="1" x14ac:dyDescent="0.25">
      <c r="A31" s="586" t="s">
        <v>130</v>
      </c>
      <c r="B31" s="587"/>
      <c r="C31" s="97" t="s">
        <v>5888</v>
      </c>
      <c r="D31" s="50">
        <v>6049638</v>
      </c>
      <c r="E31" s="21" t="s">
        <v>295</v>
      </c>
      <c r="F31" s="79" t="s">
        <v>4163</v>
      </c>
      <c r="G31" s="96"/>
      <c r="H31" s="96"/>
      <c r="I31" s="96" t="s">
        <v>66</v>
      </c>
      <c r="J31" s="55">
        <v>0.43402777777777779</v>
      </c>
      <c r="K31" s="41" t="str">
        <f t="shared" ca="1" si="0"/>
        <v/>
      </c>
      <c r="L31" s="70">
        <v>0.51111111111111107</v>
      </c>
      <c r="M31" s="41">
        <f t="shared" si="1"/>
        <v>0.51111111111111107</v>
      </c>
      <c r="N31" s="70">
        <v>0.51875000000000004</v>
      </c>
      <c r="O31" s="41">
        <f t="shared" si="2"/>
        <v>0.51875000000000004</v>
      </c>
      <c r="P31" s="71">
        <v>0.56458333333333333</v>
      </c>
      <c r="Q31" s="41">
        <f t="shared" si="3"/>
        <v>0.56458333333333333</v>
      </c>
      <c r="R31" s="41">
        <v>0.58402777777777781</v>
      </c>
      <c r="S31" s="41">
        <f t="shared" si="4"/>
        <v>0.58402777777777781</v>
      </c>
      <c r="T31" s="126">
        <v>0.60555555555555551</v>
      </c>
      <c r="U31" s="72">
        <f t="shared" si="5"/>
        <v>0.60555555555555551</v>
      </c>
      <c r="V31" s="541">
        <v>80</v>
      </c>
      <c r="W31" s="110"/>
    </row>
    <row r="32" spans="1:23" ht="21" customHeight="1" x14ac:dyDescent="0.25">
      <c r="A32" s="586" t="s">
        <v>237</v>
      </c>
      <c r="B32" s="587"/>
      <c r="C32" s="97" t="s">
        <v>5889</v>
      </c>
      <c r="D32" s="50">
        <v>40638484</v>
      </c>
      <c r="E32" s="50" t="s">
        <v>271</v>
      </c>
      <c r="F32" s="79" t="s">
        <v>757</v>
      </c>
      <c r="G32" s="105"/>
      <c r="H32" s="105"/>
      <c r="I32" s="105" t="s">
        <v>4464</v>
      </c>
      <c r="J32" s="55">
        <v>0.4375</v>
      </c>
      <c r="K32" s="41" t="str">
        <f t="shared" ca="1" si="0"/>
        <v/>
      </c>
      <c r="L32" s="70">
        <v>0.51736111111111116</v>
      </c>
      <c r="M32" s="70">
        <f t="shared" si="1"/>
        <v>0.51736111111111116</v>
      </c>
      <c r="N32" s="70">
        <v>0.52222222222222225</v>
      </c>
      <c r="O32" s="70">
        <f t="shared" si="2"/>
        <v>0.52222222222222225</v>
      </c>
      <c r="P32" s="70">
        <v>0.57291666666666663</v>
      </c>
      <c r="Q32" s="70">
        <f t="shared" si="3"/>
        <v>0.57291666666666663</v>
      </c>
      <c r="R32" s="70">
        <v>0.58611111111111114</v>
      </c>
      <c r="S32" s="70">
        <f t="shared" si="4"/>
        <v>0.58611111111111114</v>
      </c>
      <c r="T32" s="101">
        <v>0.60069444444444442</v>
      </c>
      <c r="U32" s="101">
        <f t="shared" si="5"/>
        <v>0.60069444444444442</v>
      </c>
      <c r="V32" s="541">
        <v>80</v>
      </c>
      <c r="W32" s="110"/>
    </row>
    <row r="33" spans="1:23" ht="21" customHeight="1" x14ac:dyDescent="0.25">
      <c r="A33" s="586" t="s">
        <v>136</v>
      </c>
      <c r="B33" s="587"/>
      <c r="C33" s="97" t="s">
        <v>5890</v>
      </c>
      <c r="D33" s="50">
        <v>70042709</v>
      </c>
      <c r="E33" s="50" t="s">
        <v>17</v>
      </c>
      <c r="F33" s="79" t="s">
        <v>5100</v>
      </c>
      <c r="G33" s="105" t="s">
        <v>5323</v>
      </c>
      <c r="H33" s="182"/>
      <c r="I33" s="50" t="s">
        <v>1454</v>
      </c>
      <c r="J33" s="55">
        <v>0.44027777777777782</v>
      </c>
      <c r="K33" s="41" t="str">
        <f t="shared" ca="1" si="0"/>
        <v/>
      </c>
      <c r="L33" s="70">
        <v>0.52013888888888893</v>
      </c>
      <c r="M33" s="41">
        <f t="shared" si="1"/>
        <v>0.52013888888888893</v>
      </c>
      <c r="N33" s="70">
        <v>0.52986111111111112</v>
      </c>
      <c r="O33" s="41">
        <f t="shared" si="2"/>
        <v>0.52986111111111112</v>
      </c>
      <c r="P33" s="71">
        <v>0.57430555555555551</v>
      </c>
      <c r="Q33" s="41">
        <f t="shared" si="3"/>
        <v>0.57430555555555551</v>
      </c>
      <c r="R33" s="41">
        <v>0.59930555555555554</v>
      </c>
      <c r="S33" s="41">
        <f t="shared" si="4"/>
        <v>0.59930555555555554</v>
      </c>
      <c r="T33" s="126">
        <v>0.6166666666666667</v>
      </c>
      <c r="U33" s="72">
        <f t="shared" si="5"/>
        <v>0.6166666666666667</v>
      </c>
      <c r="V33" s="541">
        <v>80</v>
      </c>
      <c r="W33" s="110"/>
    </row>
    <row r="34" spans="1:23" ht="21" customHeight="1" x14ac:dyDescent="0.25">
      <c r="A34" s="586" t="s">
        <v>240</v>
      </c>
      <c r="B34" s="587"/>
      <c r="C34" s="97" t="s">
        <v>5891</v>
      </c>
      <c r="D34" s="50">
        <v>41310731</v>
      </c>
      <c r="E34" s="21" t="s">
        <v>189</v>
      </c>
      <c r="F34" s="79" t="s">
        <v>5100</v>
      </c>
      <c r="G34" s="96"/>
      <c r="H34" s="96"/>
      <c r="I34" s="96" t="s">
        <v>434</v>
      </c>
      <c r="J34" s="55">
        <v>0.44930555555555562</v>
      </c>
      <c r="K34" s="41" t="str">
        <f t="shared" ref="K34:K58" ca="1" si="6">J34+$K$69</f>
        <v/>
      </c>
      <c r="L34" s="70">
        <v>0.52152777777777781</v>
      </c>
      <c r="M34" s="70">
        <f t="shared" ref="M34:M59" si="7">L34+$M$74</f>
        <v>0.52152777777777781</v>
      </c>
      <c r="N34" s="70">
        <v>0.53055555555555556</v>
      </c>
      <c r="O34" s="70">
        <f t="shared" ref="O34:O59" si="8">N34+$O$74</f>
        <v>0.53055555555555556</v>
      </c>
      <c r="P34" s="70">
        <v>0.58611111111111114</v>
      </c>
      <c r="Q34" s="70">
        <f t="shared" ref="Q34:Q59" si="9">P34+$Q$74</f>
        <v>0.58611111111111114</v>
      </c>
      <c r="R34" s="70">
        <v>0.60833333333333328</v>
      </c>
      <c r="S34" s="70">
        <f t="shared" ref="S34:S65" si="10">R34+$S$74</f>
        <v>0.60833333333333328</v>
      </c>
      <c r="T34" s="101">
        <v>0.62569444444444444</v>
      </c>
      <c r="U34" s="101">
        <f t="shared" ref="U34:U65" si="11">T34+$U$74</f>
        <v>0.62569444444444444</v>
      </c>
      <c r="V34" s="541">
        <v>80</v>
      </c>
      <c r="W34" s="110"/>
    </row>
    <row r="35" spans="1:23" ht="21" customHeight="1" x14ac:dyDescent="0.25">
      <c r="A35" s="586" t="s">
        <v>454</v>
      </c>
      <c r="B35" s="587"/>
      <c r="C35" s="97" t="s">
        <v>5892</v>
      </c>
      <c r="D35" s="50">
        <v>77968241</v>
      </c>
      <c r="E35" s="50" t="s">
        <v>17</v>
      </c>
      <c r="F35" s="79" t="s">
        <v>305</v>
      </c>
      <c r="G35" s="159" t="s">
        <v>5893</v>
      </c>
      <c r="H35" s="182"/>
      <c r="I35" s="50" t="s">
        <v>5894</v>
      </c>
      <c r="J35" s="55">
        <v>0.45902777777777781</v>
      </c>
      <c r="K35" s="41" t="str">
        <f t="shared" ca="1" si="6"/>
        <v/>
      </c>
      <c r="L35" s="70">
        <v>0.50208333333333333</v>
      </c>
      <c r="M35" s="41">
        <f t="shared" si="7"/>
        <v>0.50208333333333333</v>
      </c>
      <c r="N35" s="70">
        <v>0.53611111111111109</v>
      </c>
      <c r="O35" s="41">
        <f t="shared" si="8"/>
        <v>0.53611111111111109</v>
      </c>
      <c r="P35" s="71">
        <v>0.58611111111111114</v>
      </c>
      <c r="Q35" s="41">
        <f t="shared" si="9"/>
        <v>0.58611111111111114</v>
      </c>
      <c r="R35" s="41">
        <v>0.61111111111111116</v>
      </c>
      <c r="S35" s="41">
        <f t="shared" si="10"/>
        <v>0.61111111111111116</v>
      </c>
      <c r="T35" s="126">
        <v>0.62847222222222221</v>
      </c>
      <c r="U35" s="72">
        <f t="shared" si="11"/>
        <v>0.62847222222222221</v>
      </c>
      <c r="V35" s="541">
        <v>80</v>
      </c>
      <c r="W35" s="110"/>
    </row>
    <row r="36" spans="1:23" s="46" customFormat="1" ht="21" customHeight="1" x14ac:dyDescent="0.25">
      <c r="A36" s="600" t="s">
        <v>244</v>
      </c>
      <c r="B36" s="587"/>
      <c r="C36" s="97" t="s">
        <v>5895</v>
      </c>
      <c r="D36" s="50">
        <v>2982298</v>
      </c>
      <c r="E36" s="174" t="s">
        <v>138</v>
      </c>
      <c r="F36" s="79" t="s">
        <v>5100</v>
      </c>
      <c r="G36" s="256"/>
      <c r="H36" s="356" t="s">
        <v>108</v>
      </c>
      <c r="I36" s="256" t="s">
        <v>4688</v>
      </c>
      <c r="J36" s="55">
        <v>0.46250000000000002</v>
      </c>
      <c r="K36" s="41" t="str">
        <f t="shared" ca="1" si="6"/>
        <v/>
      </c>
      <c r="L36" s="70">
        <v>0.52500000000000002</v>
      </c>
      <c r="M36" s="41">
        <f t="shared" si="7"/>
        <v>0.52500000000000002</v>
      </c>
      <c r="N36" s="70">
        <v>0.53680555555555554</v>
      </c>
      <c r="O36" s="41">
        <f t="shared" si="8"/>
        <v>0.53680555555555554</v>
      </c>
      <c r="P36" s="71">
        <v>0.6381944444444444</v>
      </c>
      <c r="Q36" s="41">
        <f t="shared" si="9"/>
        <v>0.6381944444444444</v>
      </c>
      <c r="R36" s="41">
        <v>0.64930555555555558</v>
      </c>
      <c r="S36" s="41">
        <f t="shared" si="10"/>
        <v>0.64930555555555558</v>
      </c>
      <c r="T36" s="126">
        <v>0.65972222222222221</v>
      </c>
      <c r="U36" s="72">
        <f t="shared" si="11"/>
        <v>0.65972222222222221</v>
      </c>
      <c r="V36" s="541">
        <v>80</v>
      </c>
      <c r="W36" s="110"/>
    </row>
    <row r="37" spans="1:23" ht="21" customHeight="1" x14ac:dyDescent="0.25">
      <c r="A37" s="600" t="s">
        <v>245</v>
      </c>
      <c r="B37" s="587"/>
      <c r="C37" s="97" t="s">
        <v>5896</v>
      </c>
      <c r="D37" s="50">
        <v>25853286</v>
      </c>
      <c r="E37" s="21" t="s">
        <v>301</v>
      </c>
      <c r="F37" s="79" t="s">
        <v>5100</v>
      </c>
      <c r="G37" s="105"/>
      <c r="H37" s="105"/>
      <c r="I37" s="105" t="s">
        <v>4464</v>
      </c>
      <c r="J37" s="55">
        <v>0.46458333333333329</v>
      </c>
      <c r="K37" s="41" t="str">
        <f t="shared" ca="1" si="6"/>
        <v/>
      </c>
      <c r="L37" s="70">
        <v>0.53125</v>
      </c>
      <c r="M37" s="41">
        <f t="shared" si="7"/>
        <v>0.53125</v>
      </c>
      <c r="N37" s="70">
        <v>0.54236111111111107</v>
      </c>
      <c r="O37" s="41">
        <f t="shared" si="8"/>
        <v>0.54236111111111107</v>
      </c>
      <c r="P37" s="71">
        <v>0.59444444444444444</v>
      </c>
      <c r="Q37" s="41">
        <f t="shared" si="9"/>
        <v>0.59444444444444444</v>
      </c>
      <c r="R37" s="41">
        <v>0.625</v>
      </c>
      <c r="S37" s="41">
        <f t="shared" si="10"/>
        <v>0.625</v>
      </c>
      <c r="T37" s="126">
        <v>0.63958333333333328</v>
      </c>
      <c r="U37" s="72">
        <f t="shared" si="11"/>
        <v>0.63958333333333328</v>
      </c>
      <c r="V37" s="541">
        <v>80</v>
      </c>
      <c r="W37" s="110"/>
    </row>
    <row r="38" spans="1:23" s="46" customFormat="1" ht="21" customHeight="1" x14ac:dyDescent="0.25">
      <c r="A38" s="600" t="s">
        <v>246</v>
      </c>
      <c r="B38" s="587"/>
      <c r="C38" s="97" t="s">
        <v>5897</v>
      </c>
      <c r="D38" s="50">
        <v>70322736</v>
      </c>
      <c r="E38" s="174" t="s">
        <v>138</v>
      </c>
      <c r="F38" s="79" t="s">
        <v>5100</v>
      </c>
      <c r="G38" s="245"/>
      <c r="H38" s="245"/>
      <c r="I38" s="245" t="s">
        <v>95</v>
      </c>
      <c r="J38" s="55">
        <v>0.46736111111111112</v>
      </c>
      <c r="K38" s="41" t="str">
        <f t="shared" ca="1" si="6"/>
        <v/>
      </c>
      <c r="L38" s="70">
        <v>0.53611111111111109</v>
      </c>
      <c r="M38" s="41">
        <f t="shared" si="7"/>
        <v>0.53611111111111109</v>
      </c>
      <c r="N38" s="70">
        <v>0.54374999999999996</v>
      </c>
      <c r="O38" s="41">
        <f t="shared" si="8"/>
        <v>0.54374999999999996</v>
      </c>
      <c r="P38" s="71">
        <v>0.60833333333333328</v>
      </c>
      <c r="Q38" s="41">
        <f t="shared" si="9"/>
        <v>0.60833333333333328</v>
      </c>
      <c r="R38" s="41">
        <v>0.63472222222222219</v>
      </c>
      <c r="S38" s="41">
        <f t="shared" si="10"/>
        <v>0.63472222222222219</v>
      </c>
      <c r="T38" s="126">
        <v>0.65</v>
      </c>
      <c r="U38" s="72">
        <f t="shared" si="11"/>
        <v>0.65</v>
      </c>
      <c r="V38" s="541">
        <v>80</v>
      </c>
      <c r="W38" s="110"/>
    </row>
    <row r="39" spans="1:23" ht="21" customHeight="1" x14ac:dyDescent="0.25">
      <c r="A39" s="600" t="s">
        <v>250</v>
      </c>
      <c r="B39" s="587"/>
      <c r="C39" s="148" t="s">
        <v>5898</v>
      </c>
      <c r="D39" s="50">
        <v>42694714</v>
      </c>
      <c r="E39" s="174" t="s">
        <v>285</v>
      </c>
      <c r="F39" s="79" t="s">
        <v>305</v>
      </c>
      <c r="G39" s="105" t="s">
        <v>5477</v>
      </c>
      <c r="H39" s="245"/>
      <c r="I39" s="245" t="s">
        <v>165</v>
      </c>
      <c r="J39" s="55">
        <v>0.47013888888888888</v>
      </c>
      <c r="K39" s="41" t="str">
        <f t="shared" ca="1" si="6"/>
        <v/>
      </c>
      <c r="L39" s="70">
        <v>0.54097222222222219</v>
      </c>
      <c r="M39" s="41">
        <f t="shared" si="7"/>
        <v>0.54097222222222219</v>
      </c>
      <c r="N39" s="70">
        <v>0.54652777777777772</v>
      </c>
      <c r="O39" s="41">
        <f t="shared" si="8"/>
        <v>0.54652777777777772</v>
      </c>
      <c r="P39" s="71">
        <v>0.59930555555555554</v>
      </c>
      <c r="Q39" s="41">
        <f t="shared" si="9"/>
        <v>0.59930555555555554</v>
      </c>
      <c r="R39" s="41">
        <v>0.62083333333333335</v>
      </c>
      <c r="S39" s="41">
        <f t="shared" si="10"/>
        <v>0.62083333333333335</v>
      </c>
      <c r="T39" s="126">
        <v>0.63749999999999996</v>
      </c>
      <c r="U39" s="72">
        <f t="shared" si="11"/>
        <v>0.63749999999999996</v>
      </c>
      <c r="V39" s="541">
        <v>80</v>
      </c>
      <c r="W39" s="110">
        <v>30</v>
      </c>
    </row>
    <row r="40" spans="1:23" ht="21" customHeight="1" x14ac:dyDescent="0.25">
      <c r="A40" s="600" t="s">
        <v>254</v>
      </c>
      <c r="B40" s="587"/>
      <c r="C40" s="97" t="s">
        <v>5899</v>
      </c>
      <c r="D40" s="50">
        <v>44037207</v>
      </c>
      <c r="E40" s="50" t="s">
        <v>271</v>
      </c>
      <c r="F40" s="79" t="s">
        <v>4163</v>
      </c>
      <c r="G40" s="83"/>
      <c r="H40" s="167"/>
      <c r="I40" s="83" t="s">
        <v>5599</v>
      </c>
      <c r="J40" s="55">
        <v>0.46944444444444439</v>
      </c>
      <c r="K40" s="41" t="str">
        <f t="shared" ca="1" si="6"/>
        <v/>
      </c>
      <c r="L40" s="70">
        <v>0.54583333333333328</v>
      </c>
      <c r="M40" s="41">
        <f t="shared" si="7"/>
        <v>0.54583333333333328</v>
      </c>
      <c r="N40" s="70">
        <v>0.55347222222222225</v>
      </c>
      <c r="O40" s="41">
        <f t="shared" si="8"/>
        <v>0.55347222222222225</v>
      </c>
      <c r="P40" s="71">
        <v>0.60763888888888884</v>
      </c>
      <c r="Q40" s="41">
        <f t="shared" si="9"/>
        <v>0.60763888888888884</v>
      </c>
      <c r="R40" s="41">
        <v>0.63888888888888884</v>
      </c>
      <c r="S40" s="41">
        <f t="shared" si="10"/>
        <v>0.63888888888888884</v>
      </c>
      <c r="T40" s="126">
        <v>0.65277777777777779</v>
      </c>
      <c r="U40" s="72">
        <f t="shared" si="11"/>
        <v>0.65277777777777779</v>
      </c>
      <c r="V40" s="541">
        <v>80</v>
      </c>
      <c r="W40" s="110"/>
    </row>
    <row r="41" spans="1:23" ht="21" customHeight="1" x14ac:dyDescent="0.25">
      <c r="A41" s="600" t="s">
        <v>256</v>
      </c>
      <c r="B41" s="587"/>
      <c r="C41" s="97" t="s">
        <v>5900</v>
      </c>
      <c r="D41" s="50">
        <v>44949183</v>
      </c>
      <c r="E41" s="201" t="s">
        <v>623</v>
      </c>
      <c r="F41" s="79" t="s">
        <v>305</v>
      </c>
      <c r="G41" s="245"/>
      <c r="H41" s="245"/>
      <c r="I41" s="245" t="s">
        <v>175</v>
      </c>
      <c r="J41" s="55">
        <v>0.47013888888888888</v>
      </c>
      <c r="K41" s="41" t="str">
        <f t="shared" ca="1" si="6"/>
        <v/>
      </c>
      <c r="L41" s="70">
        <v>0.55277777777777781</v>
      </c>
      <c r="M41" s="41">
        <f t="shared" si="7"/>
        <v>0.55277777777777781</v>
      </c>
      <c r="N41" s="70">
        <v>0.55902777777777779</v>
      </c>
      <c r="O41" s="41">
        <f t="shared" si="8"/>
        <v>0.55902777777777779</v>
      </c>
      <c r="P41" s="71">
        <v>0.62916666666666665</v>
      </c>
      <c r="Q41" s="41">
        <f t="shared" si="9"/>
        <v>0.62916666666666665</v>
      </c>
      <c r="R41" s="41">
        <v>0.64583333333333337</v>
      </c>
      <c r="S41" s="41">
        <f t="shared" si="10"/>
        <v>0.64583333333333337</v>
      </c>
      <c r="T41" s="126">
        <v>0.66180555555555554</v>
      </c>
      <c r="U41" s="72">
        <f t="shared" si="11"/>
        <v>0.66180555555555554</v>
      </c>
      <c r="V41" s="541">
        <v>80</v>
      </c>
      <c r="W41" s="110"/>
    </row>
    <row r="42" spans="1:23" ht="21" customHeight="1" x14ac:dyDescent="0.25">
      <c r="A42" s="600" t="s">
        <v>260</v>
      </c>
      <c r="B42" s="587"/>
      <c r="C42" s="97" t="s">
        <v>5901</v>
      </c>
      <c r="D42" s="50">
        <v>31479148</v>
      </c>
      <c r="E42" s="201" t="s">
        <v>623</v>
      </c>
      <c r="F42" s="79" t="s">
        <v>1153</v>
      </c>
      <c r="G42" s="256"/>
      <c r="H42" s="88" t="s">
        <v>801</v>
      </c>
      <c r="I42" s="256" t="s">
        <v>218</v>
      </c>
      <c r="J42" s="55">
        <v>0.43194444444444452</v>
      </c>
      <c r="K42" s="41" t="str">
        <f t="shared" ca="1" si="6"/>
        <v/>
      </c>
      <c r="L42" s="70">
        <v>0.48333333333333328</v>
      </c>
      <c r="M42" s="70">
        <f t="shared" si="7"/>
        <v>0.48333333333333328</v>
      </c>
      <c r="N42" s="70">
        <v>0.51180555555555551</v>
      </c>
      <c r="O42" s="70">
        <f t="shared" si="8"/>
        <v>0.51180555555555551</v>
      </c>
      <c r="P42" s="70">
        <v>0.5805555555555556</v>
      </c>
      <c r="Q42" s="70">
        <f t="shared" si="9"/>
        <v>0.5805555555555556</v>
      </c>
      <c r="R42" s="70">
        <v>0.59722222222222221</v>
      </c>
      <c r="S42" s="70">
        <f t="shared" si="10"/>
        <v>0.59722222222222221</v>
      </c>
      <c r="T42" s="101">
        <v>0.61319444444444449</v>
      </c>
      <c r="U42" s="101">
        <f t="shared" si="11"/>
        <v>0.61319444444444449</v>
      </c>
      <c r="V42" s="541">
        <v>80</v>
      </c>
      <c r="W42" s="110"/>
    </row>
    <row r="43" spans="1:23" ht="21" customHeight="1" x14ac:dyDescent="0.25">
      <c r="A43" s="600" t="s">
        <v>263</v>
      </c>
      <c r="B43" s="587"/>
      <c r="C43" s="97" t="s">
        <v>5902</v>
      </c>
      <c r="D43" s="50">
        <v>70309120</v>
      </c>
      <c r="E43" s="174" t="s">
        <v>5903</v>
      </c>
      <c r="F43" s="79" t="s">
        <v>305</v>
      </c>
      <c r="G43" s="256"/>
      <c r="H43" s="256"/>
      <c r="I43" s="256" t="s">
        <v>4688</v>
      </c>
      <c r="J43" s="55">
        <v>0.47430555555555548</v>
      </c>
      <c r="K43" s="41" t="str">
        <f t="shared" ca="1" si="6"/>
        <v/>
      </c>
      <c r="L43" s="70">
        <v>0.55555555555555558</v>
      </c>
      <c r="M43" s="70">
        <f t="shared" si="7"/>
        <v>0.55555555555555558</v>
      </c>
      <c r="N43" s="70">
        <v>0.56458333333333333</v>
      </c>
      <c r="O43" s="70">
        <f t="shared" si="8"/>
        <v>0.56458333333333333</v>
      </c>
      <c r="P43" s="70">
        <v>0.61250000000000004</v>
      </c>
      <c r="Q43" s="70">
        <f t="shared" si="9"/>
        <v>0.61250000000000004</v>
      </c>
      <c r="R43" s="70">
        <v>0.65347222222222223</v>
      </c>
      <c r="S43" s="70">
        <f t="shared" si="10"/>
        <v>0.65347222222222223</v>
      </c>
      <c r="T43" s="101">
        <v>0.66666666666666663</v>
      </c>
      <c r="U43" s="101">
        <f t="shared" si="11"/>
        <v>0.66666666666666663</v>
      </c>
      <c r="V43" s="541">
        <v>80</v>
      </c>
      <c r="W43" s="110"/>
    </row>
    <row r="44" spans="1:23" ht="21" customHeight="1" x14ac:dyDescent="0.25">
      <c r="A44" s="600" t="s">
        <v>265</v>
      </c>
      <c r="B44" s="587"/>
      <c r="C44" s="148" t="s">
        <v>5904</v>
      </c>
      <c r="D44" s="50">
        <v>8145458</v>
      </c>
      <c r="E44" s="21" t="s">
        <v>189</v>
      </c>
      <c r="F44" s="79" t="s">
        <v>305</v>
      </c>
      <c r="G44" s="105" t="s">
        <v>1078</v>
      </c>
      <c r="H44" s="83"/>
      <c r="I44" s="83" t="s">
        <v>5599</v>
      </c>
      <c r="J44" s="55">
        <v>0.62152777777777779</v>
      </c>
      <c r="K44" s="41" t="str">
        <f t="shared" ca="1" si="6"/>
        <v/>
      </c>
      <c r="L44" s="70">
        <v>0.63611111111111107</v>
      </c>
      <c r="M44" s="41">
        <f t="shared" si="7"/>
        <v>0.63611111111111107</v>
      </c>
      <c r="N44" s="70">
        <v>0.65694444444444444</v>
      </c>
      <c r="O44" s="41">
        <f t="shared" si="8"/>
        <v>0.65694444444444444</v>
      </c>
      <c r="P44" s="71">
        <v>0.7270833333333333</v>
      </c>
      <c r="Q44" s="41">
        <f t="shared" si="9"/>
        <v>0.7270833333333333</v>
      </c>
      <c r="R44" s="41">
        <v>0.76111111111111107</v>
      </c>
      <c r="S44" s="41">
        <f t="shared" si="10"/>
        <v>0.76111111111111107</v>
      </c>
      <c r="T44" s="126">
        <v>0.77430555555555558</v>
      </c>
      <c r="U44" s="72">
        <f t="shared" si="11"/>
        <v>0.77430555555555558</v>
      </c>
      <c r="V44" s="541">
        <v>80</v>
      </c>
      <c r="W44" s="110">
        <v>40</v>
      </c>
    </row>
    <row r="45" spans="1:23" ht="21" customHeight="1" x14ac:dyDescent="0.25">
      <c r="A45" s="600" t="s">
        <v>267</v>
      </c>
      <c r="B45" s="587"/>
      <c r="C45" s="97" t="s">
        <v>5905</v>
      </c>
      <c r="D45" s="50">
        <v>73793252</v>
      </c>
      <c r="E45" s="50" t="s">
        <v>5435</v>
      </c>
      <c r="F45" s="79" t="s">
        <v>4163</v>
      </c>
      <c r="G45" s="105" t="s">
        <v>1088</v>
      </c>
      <c r="H45" s="186"/>
      <c r="I45" s="186" t="s">
        <v>159</v>
      </c>
      <c r="J45" s="55">
        <v>0.47916666666666669</v>
      </c>
      <c r="K45" s="41" t="str">
        <f t="shared" ca="1" si="6"/>
        <v/>
      </c>
      <c r="L45" s="70">
        <v>0.55763888888888891</v>
      </c>
      <c r="M45" s="70">
        <f t="shared" si="7"/>
        <v>0.55763888888888891</v>
      </c>
      <c r="N45" s="70">
        <v>0.56736111111111109</v>
      </c>
      <c r="O45" s="70">
        <f t="shared" si="8"/>
        <v>0.56736111111111109</v>
      </c>
      <c r="P45" s="70">
        <v>0.62013888888888891</v>
      </c>
      <c r="Q45" s="70">
        <f t="shared" si="9"/>
        <v>0.62013888888888891</v>
      </c>
      <c r="R45" s="70">
        <v>0.66666666666666663</v>
      </c>
      <c r="S45" s="70">
        <f t="shared" si="10"/>
        <v>0.66666666666666663</v>
      </c>
      <c r="T45" s="101">
        <v>0.6791666666666667</v>
      </c>
      <c r="U45" s="101">
        <f t="shared" si="11"/>
        <v>0.6791666666666667</v>
      </c>
      <c r="V45" s="541">
        <v>130</v>
      </c>
      <c r="W45" s="110"/>
    </row>
    <row r="46" spans="1:23" ht="21" customHeight="1" x14ac:dyDescent="0.25">
      <c r="A46" s="600" t="s">
        <v>269</v>
      </c>
      <c r="B46" s="587"/>
      <c r="C46" s="97" t="s">
        <v>5906</v>
      </c>
      <c r="D46" s="50">
        <v>7016800</v>
      </c>
      <c r="E46" s="50" t="s">
        <v>17</v>
      </c>
      <c r="F46" s="79" t="s">
        <v>4163</v>
      </c>
      <c r="G46" s="105"/>
      <c r="H46" s="180"/>
      <c r="I46" s="105" t="s">
        <v>4464</v>
      </c>
      <c r="J46" s="55">
        <v>0.48194444444444451</v>
      </c>
      <c r="K46" s="41" t="str">
        <f t="shared" ca="1" si="6"/>
        <v/>
      </c>
      <c r="L46" s="70">
        <v>0.56180555555555556</v>
      </c>
      <c r="M46" s="70">
        <f t="shared" si="7"/>
        <v>0.56180555555555556</v>
      </c>
      <c r="N46" s="70">
        <v>0.5708333333333333</v>
      </c>
      <c r="O46" s="70">
        <f t="shared" si="8"/>
        <v>0.5708333333333333</v>
      </c>
      <c r="P46" s="70">
        <v>0.64444444444444449</v>
      </c>
      <c r="Q46" s="70">
        <f t="shared" si="9"/>
        <v>0.64444444444444449</v>
      </c>
      <c r="R46" s="70">
        <v>0.66874999999999996</v>
      </c>
      <c r="S46" s="70">
        <f t="shared" si="10"/>
        <v>0.66874999999999996</v>
      </c>
      <c r="T46" s="101">
        <v>0.68680555555555556</v>
      </c>
      <c r="U46" s="101">
        <f t="shared" si="11"/>
        <v>0.68680555555555556</v>
      </c>
      <c r="V46" s="541">
        <v>80</v>
      </c>
      <c r="W46" s="110"/>
    </row>
    <row r="47" spans="1:23" ht="21" customHeight="1" x14ac:dyDescent="0.25">
      <c r="A47" s="600" t="s">
        <v>272</v>
      </c>
      <c r="B47" s="587"/>
      <c r="C47" s="97" t="s">
        <v>5907</v>
      </c>
      <c r="D47" s="50">
        <v>42412268</v>
      </c>
      <c r="E47" s="201" t="s">
        <v>623</v>
      </c>
      <c r="F47" s="79" t="s">
        <v>4163</v>
      </c>
      <c r="G47" s="245"/>
      <c r="H47" s="245"/>
      <c r="I47" s="245" t="s">
        <v>187</v>
      </c>
      <c r="J47" s="55">
        <v>0.55347222222222225</v>
      </c>
      <c r="K47" s="41" t="str">
        <f t="shared" ca="1" si="6"/>
        <v/>
      </c>
      <c r="L47" s="70">
        <v>0.56388888888888888</v>
      </c>
      <c r="M47" s="41">
        <f t="shared" si="7"/>
        <v>0.56388888888888888</v>
      </c>
      <c r="N47" s="70">
        <v>0.57430555555555551</v>
      </c>
      <c r="O47" s="41">
        <f t="shared" si="8"/>
        <v>0.57430555555555551</v>
      </c>
      <c r="P47" s="71">
        <v>0.62569444444444444</v>
      </c>
      <c r="Q47" s="41">
        <f t="shared" si="9"/>
        <v>0.62569444444444444</v>
      </c>
      <c r="R47" s="41">
        <v>0.68055555555555558</v>
      </c>
      <c r="S47" s="41">
        <f t="shared" si="10"/>
        <v>0.68055555555555558</v>
      </c>
      <c r="T47" s="126">
        <v>0.69513888888888886</v>
      </c>
      <c r="U47" s="72">
        <f t="shared" si="11"/>
        <v>0.69513888888888886</v>
      </c>
      <c r="V47" s="541">
        <v>80</v>
      </c>
      <c r="W47" s="110"/>
    </row>
    <row r="48" spans="1:23" ht="21" customHeight="1" x14ac:dyDescent="0.25">
      <c r="A48" s="600" t="s">
        <v>274</v>
      </c>
      <c r="B48" s="587"/>
      <c r="C48" s="148" t="s">
        <v>5908</v>
      </c>
      <c r="D48" s="50">
        <v>72947285</v>
      </c>
      <c r="E48" s="50" t="s">
        <v>17</v>
      </c>
      <c r="F48" s="79" t="s">
        <v>1153</v>
      </c>
      <c r="G48" s="105" t="s">
        <v>5323</v>
      </c>
      <c r="H48" s="349" t="s">
        <v>5909</v>
      </c>
      <c r="I48" s="111" t="s">
        <v>4019</v>
      </c>
      <c r="J48" s="55">
        <v>0.5541666666666667</v>
      </c>
      <c r="K48" s="41" t="str">
        <f t="shared" ca="1" si="6"/>
        <v/>
      </c>
      <c r="L48" s="70">
        <v>0.56944444444444442</v>
      </c>
      <c r="M48" s="41">
        <f t="shared" si="7"/>
        <v>0.56944444444444442</v>
      </c>
      <c r="N48" s="70">
        <v>0.57777777777777772</v>
      </c>
      <c r="O48" s="41">
        <f t="shared" si="8"/>
        <v>0.57777777777777772</v>
      </c>
      <c r="P48" s="71">
        <v>0.63402777777777775</v>
      </c>
      <c r="Q48" s="41">
        <f t="shared" si="9"/>
        <v>0.63402777777777775</v>
      </c>
      <c r="R48" s="41">
        <v>0.65694444444444444</v>
      </c>
      <c r="S48" s="41">
        <f t="shared" si="10"/>
        <v>0.65694444444444444</v>
      </c>
      <c r="T48" s="126">
        <v>0.67500000000000004</v>
      </c>
      <c r="U48" s="72">
        <f t="shared" si="11"/>
        <v>0.67500000000000004</v>
      </c>
      <c r="V48" s="541">
        <v>80</v>
      </c>
      <c r="W48" s="110">
        <v>50</v>
      </c>
    </row>
    <row r="49" spans="1:23" ht="21" customHeight="1" x14ac:dyDescent="0.25">
      <c r="A49" s="600" t="s">
        <v>276</v>
      </c>
      <c r="B49" s="587"/>
      <c r="C49" s="97" t="s">
        <v>5910</v>
      </c>
      <c r="D49" s="50">
        <v>5387895</v>
      </c>
      <c r="E49" s="174" t="s">
        <v>138</v>
      </c>
      <c r="F49" s="79" t="s">
        <v>1153</v>
      </c>
      <c r="G49" s="50" t="s">
        <v>5911</v>
      </c>
      <c r="H49" s="356" t="s">
        <v>108</v>
      </c>
      <c r="I49" s="50" t="s">
        <v>5745</v>
      </c>
      <c r="J49" s="55">
        <v>0.51944444444444449</v>
      </c>
      <c r="K49" s="55" t="str">
        <f t="shared" ca="1" si="6"/>
        <v/>
      </c>
      <c r="L49" s="70">
        <v>0.57152777777777775</v>
      </c>
      <c r="M49" s="41">
        <f t="shared" si="7"/>
        <v>0.57152777777777775</v>
      </c>
      <c r="N49" s="70">
        <v>0.5805555555555556</v>
      </c>
      <c r="O49" s="41">
        <f t="shared" si="8"/>
        <v>0.5805555555555556</v>
      </c>
      <c r="P49" s="71">
        <v>0.67083333333333328</v>
      </c>
      <c r="Q49" s="41">
        <f t="shared" si="9"/>
        <v>0.67083333333333328</v>
      </c>
      <c r="R49" s="41">
        <v>0.68125000000000002</v>
      </c>
      <c r="S49" s="41">
        <f t="shared" si="10"/>
        <v>0.68125000000000002</v>
      </c>
      <c r="T49" s="126">
        <v>0.69236111111111109</v>
      </c>
      <c r="U49" s="72">
        <f t="shared" si="11"/>
        <v>0.69236111111111109</v>
      </c>
      <c r="V49" s="541">
        <v>80</v>
      </c>
      <c r="W49" s="110"/>
    </row>
    <row r="50" spans="1:23" ht="21" customHeight="1" x14ac:dyDescent="0.25">
      <c r="A50" s="600" t="s">
        <v>279</v>
      </c>
      <c r="B50" s="587"/>
      <c r="C50" s="97" t="s">
        <v>5912</v>
      </c>
      <c r="D50" s="50">
        <v>2602508</v>
      </c>
      <c r="E50" s="174" t="s">
        <v>138</v>
      </c>
      <c r="F50" s="79" t="s">
        <v>1153</v>
      </c>
      <c r="G50" s="50" t="s">
        <v>5911</v>
      </c>
      <c r="H50" s="356" t="s">
        <v>108</v>
      </c>
      <c r="I50" s="50" t="s">
        <v>5745</v>
      </c>
      <c r="J50" s="55">
        <v>0.5180555555555556</v>
      </c>
      <c r="K50" s="41" t="str">
        <f t="shared" ca="1" si="6"/>
        <v/>
      </c>
      <c r="L50" s="70">
        <v>0.57777777777777772</v>
      </c>
      <c r="M50" s="41">
        <f t="shared" si="7"/>
        <v>0.57777777777777772</v>
      </c>
      <c r="N50" s="70">
        <v>0.58958333333333335</v>
      </c>
      <c r="O50" s="41">
        <f t="shared" si="8"/>
        <v>0.58958333333333335</v>
      </c>
      <c r="P50" s="71">
        <v>0.7055555555555556</v>
      </c>
      <c r="Q50" s="41">
        <f t="shared" si="9"/>
        <v>0.7055555555555556</v>
      </c>
      <c r="R50" s="41">
        <v>0.71597222222222223</v>
      </c>
      <c r="S50" s="41">
        <f t="shared" si="10"/>
        <v>0.71597222222222223</v>
      </c>
      <c r="T50" s="126">
        <v>0.72638888888888886</v>
      </c>
      <c r="U50" s="72">
        <f t="shared" si="11"/>
        <v>0.72638888888888886</v>
      </c>
      <c r="V50" s="541">
        <v>80</v>
      </c>
      <c r="W50" s="110"/>
    </row>
    <row r="51" spans="1:23" ht="21" customHeight="1" x14ac:dyDescent="0.25">
      <c r="A51" s="600" t="s">
        <v>283</v>
      </c>
      <c r="B51" s="587"/>
      <c r="C51" s="97" t="s">
        <v>5913</v>
      </c>
      <c r="D51" s="50">
        <v>42278190</v>
      </c>
      <c r="E51" s="201" t="s">
        <v>623</v>
      </c>
      <c r="F51" s="79" t="s">
        <v>1153</v>
      </c>
      <c r="G51" s="186" t="s">
        <v>5615</v>
      </c>
      <c r="H51" s="186"/>
      <c r="I51" s="186" t="s">
        <v>159</v>
      </c>
      <c r="J51" s="55">
        <v>0.55486111111111114</v>
      </c>
      <c r="K51" s="41" t="str">
        <f t="shared" ca="1" si="6"/>
        <v/>
      </c>
      <c r="L51" s="70">
        <v>0.57499999999999996</v>
      </c>
      <c r="M51" s="41">
        <f t="shared" si="7"/>
        <v>0.57499999999999996</v>
      </c>
      <c r="N51" s="70">
        <v>0.58333333333333337</v>
      </c>
      <c r="O51" s="41">
        <f t="shared" si="8"/>
        <v>0.58333333333333337</v>
      </c>
      <c r="P51" s="71">
        <v>0.6645833333333333</v>
      </c>
      <c r="Q51" s="41">
        <f t="shared" si="9"/>
        <v>0.6645833333333333</v>
      </c>
      <c r="R51" s="41">
        <v>0.69097222222222221</v>
      </c>
      <c r="S51" s="41">
        <f t="shared" si="10"/>
        <v>0.69097222222222221</v>
      </c>
      <c r="T51" s="101">
        <v>0.71111111111111114</v>
      </c>
      <c r="U51" s="101">
        <f t="shared" si="11"/>
        <v>0.71111111111111114</v>
      </c>
      <c r="V51" s="541">
        <v>130</v>
      </c>
      <c r="W51" s="110"/>
    </row>
    <row r="52" spans="1:23" ht="21" customHeight="1" x14ac:dyDescent="0.25">
      <c r="A52" s="600" t="s">
        <v>288</v>
      </c>
      <c r="B52" s="587"/>
      <c r="C52" s="97" t="s">
        <v>5914</v>
      </c>
      <c r="D52" s="50">
        <v>75352296</v>
      </c>
      <c r="E52" s="50" t="s">
        <v>17</v>
      </c>
      <c r="F52" s="79" t="s">
        <v>1153</v>
      </c>
      <c r="G52" s="83"/>
      <c r="H52" s="167"/>
      <c r="I52" s="83" t="s">
        <v>5599</v>
      </c>
      <c r="J52" s="55">
        <v>0.55625000000000002</v>
      </c>
      <c r="K52" s="41" t="str">
        <f t="shared" ca="1" si="6"/>
        <v/>
      </c>
      <c r="L52" s="70">
        <v>0.58194444444444449</v>
      </c>
      <c r="M52" s="41">
        <f t="shared" si="7"/>
        <v>0.58194444444444449</v>
      </c>
      <c r="N52" s="70">
        <v>0.59027777777777779</v>
      </c>
      <c r="O52" s="41">
        <f t="shared" si="8"/>
        <v>0.59027777777777779</v>
      </c>
      <c r="P52" s="71">
        <v>0.6430555555555556</v>
      </c>
      <c r="Q52" s="41">
        <f t="shared" si="9"/>
        <v>0.6430555555555556</v>
      </c>
      <c r="R52" s="41">
        <v>0.69513888888888886</v>
      </c>
      <c r="S52" s="41">
        <f t="shared" si="10"/>
        <v>0.69513888888888886</v>
      </c>
      <c r="T52" s="126">
        <v>0.70694444444444449</v>
      </c>
      <c r="U52" s="72">
        <f t="shared" si="11"/>
        <v>0.70694444444444449</v>
      </c>
      <c r="V52" s="541">
        <v>80</v>
      </c>
      <c r="W52" s="110"/>
    </row>
    <row r="53" spans="1:23" ht="21" customHeight="1" x14ac:dyDescent="0.25">
      <c r="A53" s="600" t="s">
        <v>290</v>
      </c>
      <c r="B53" s="587"/>
      <c r="C53" s="148" t="s">
        <v>5915</v>
      </c>
      <c r="D53" s="50">
        <v>25855074</v>
      </c>
      <c r="E53" s="174" t="s">
        <v>138</v>
      </c>
      <c r="F53" s="79" t="s">
        <v>1153</v>
      </c>
      <c r="G53" s="105" t="s">
        <v>5916</v>
      </c>
      <c r="H53" s="182"/>
      <c r="I53" s="50" t="s">
        <v>4468</v>
      </c>
      <c r="J53" s="55">
        <v>0.56666666666666665</v>
      </c>
      <c r="K53" s="41" t="str">
        <f t="shared" ca="1" si="6"/>
        <v/>
      </c>
      <c r="L53" s="70">
        <v>0.58680555555555558</v>
      </c>
      <c r="M53" s="41">
        <f t="shared" si="7"/>
        <v>0.58680555555555558</v>
      </c>
      <c r="N53" s="70">
        <v>0.59861111111111109</v>
      </c>
      <c r="O53" s="41">
        <f t="shared" si="8"/>
        <v>0.59861111111111109</v>
      </c>
      <c r="P53" s="71">
        <v>0.64861111111111114</v>
      </c>
      <c r="Q53" s="41">
        <f t="shared" si="9"/>
        <v>0.64861111111111114</v>
      </c>
      <c r="R53" s="41">
        <v>0.70694444444444449</v>
      </c>
      <c r="S53" s="41">
        <f t="shared" si="10"/>
        <v>0.70694444444444449</v>
      </c>
      <c r="T53" s="126">
        <v>0.71875</v>
      </c>
      <c r="U53" s="72">
        <f t="shared" si="11"/>
        <v>0.71875</v>
      </c>
      <c r="V53" s="541"/>
      <c r="W53" s="110">
        <v>30</v>
      </c>
    </row>
    <row r="54" spans="1:23" ht="21" customHeight="1" x14ac:dyDescent="0.25">
      <c r="A54" s="600" t="s">
        <v>293</v>
      </c>
      <c r="B54" s="587"/>
      <c r="C54" s="97" t="s">
        <v>5917</v>
      </c>
      <c r="D54" s="50">
        <v>41971080</v>
      </c>
      <c r="E54" s="201" t="s">
        <v>623</v>
      </c>
      <c r="F54" s="79" t="s">
        <v>1153</v>
      </c>
      <c r="G54" s="245"/>
      <c r="H54" s="245"/>
      <c r="I54" s="245" t="s">
        <v>220</v>
      </c>
      <c r="J54" s="55">
        <v>0.55763888888888891</v>
      </c>
      <c r="K54" s="41" t="str">
        <f t="shared" ca="1" si="6"/>
        <v/>
      </c>
      <c r="L54" s="70">
        <v>0.58958333333333335</v>
      </c>
      <c r="M54" s="41">
        <f t="shared" si="7"/>
        <v>0.58958333333333335</v>
      </c>
      <c r="N54" s="70">
        <v>0.59722222222222221</v>
      </c>
      <c r="O54" s="41">
        <f t="shared" si="8"/>
        <v>0.59722222222222221</v>
      </c>
      <c r="P54" s="71">
        <v>0.69166666666666665</v>
      </c>
      <c r="Q54" s="41">
        <f t="shared" si="9"/>
        <v>0.69166666666666665</v>
      </c>
      <c r="R54" s="41">
        <v>0.71458333333333335</v>
      </c>
      <c r="S54" s="41">
        <f t="shared" si="10"/>
        <v>0.71458333333333335</v>
      </c>
      <c r="T54" s="101">
        <v>0.73541666666666672</v>
      </c>
      <c r="U54" s="101">
        <f t="shared" si="11"/>
        <v>0.73541666666666672</v>
      </c>
      <c r="V54" s="541">
        <v>80</v>
      </c>
      <c r="W54" s="110"/>
    </row>
    <row r="55" spans="1:23" ht="21" customHeight="1" x14ac:dyDescent="0.25">
      <c r="A55" s="600" t="s">
        <v>299</v>
      </c>
      <c r="B55" s="587"/>
      <c r="C55" s="97" t="s">
        <v>5918</v>
      </c>
      <c r="D55" s="217">
        <v>72247890</v>
      </c>
      <c r="E55" s="21" t="s">
        <v>361</v>
      </c>
      <c r="F55" s="79" t="s">
        <v>1153</v>
      </c>
      <c r="G55" s="83"/>
      <c r="H55" s="167"/>
      <c r="I55" s="83" t="s">
        <v>5599</v>
      </c>
      <c r="J55" s="55">
        <v>0.55833333333333335</v>
      </c>
      <c r="K55" s="41" t="str">
        <f t="shared" ca="1" si="6"/>
        <v/>
      </c>
      <c r="L55" s="70">
        <v>0.59236111111111112</v>
      </c>
      <c r="M55" s="41">
        <f t="shared" si="7"/>
        <v>0.59236111111111112</v>
      </c>
      <c r="N55" s="70">
        <v>0.6020833333333333</v>
      </c>
      <c r="O55" s="41">
        <f t="shared" si="8"/>
        <v>0.6020833333333333</v>
      </c>
      <c r="P55" s="71">
        <v>0.65486111111111112</v>
      </c>
      <c r="Q55" s="41">
        <f t="shared" si="9"/>
        <v>0.65486111111111112</v>
      </c>
      <c r="R55" s="41">
        <v>0.67986111111111114</v>
      </c>
      <c r="S55" s="41">
        <f t="shared" si="10"/>
        <v>0.67986111111111114</v>
      </c>
      <c r="T55" s="101">
        <v>0.69861111111111107</v>
      </c>
      <c r="U55" s="101">
        <f t="shared" si="11"/>
        <v>0.69861111111111107</v>
      </c>
      <c r="V55" s="541">
        <v>80</v>
      </c>
      <c r="W55" s="110"/>
    </row>
    <row r="56" spans="1:23" ht="21" customHeight="1" x14ac:dyDescent="0.25">
      <c r="A56" s="600" t="s">
        <v>303</v>
      </c>
      <c r="B56" s="587"/>
      <c r="C56" s="97" t="s">
        <v>5919</v>
      </c>
      <c r="D56" s="217">
        <v>44058031</v>
      </c>
      <c r="E56" s="201" t="s">
        <v>623</v>
      </c>
      <c r="F56" s="79" t="s">
        <v>1153</v>
      </c>
      <c r="G56" s="256"/>
      <c r="H56" s="256"/>
      <c r="I56" s="256" t="s">
        <v>218</v>
      </c>
      <c r="J56" s="55">
        <v>0.55972222222222223</v>
      </c>
      <c r="K56" s="41" t="str">
        <f t="shared" ca="1" si="6"/>
        <v/>
      </c>
      <c r="L56" s="70">
        <v>0.59583333333333333</v>
      </c>
      <c r="M56" s="41">
        <f t="shared" si="7"/>
        <v>0.59583333333333333</v>
      </c>
      <c r="N56" s="70">
        <v>0.6069444444444444</v>
      </c>
      <c r="O56" s="41">
        <f t="shared" si="8"/>
        <v>0.6069444444444444</v>
      </c>
      <c r="P56" s="71">
        <v>0.67222222222222228</v>
      </c>
      <c r="Q56" s="41">
        <f t="shared" si="9"/>
        <v>0.67222222222222228</v>
      </c>
      <c r="R56" s="41">
        <v>0.71805555555555556</v>
      </c>
      <c r="S56" s="41">
        <f t="shared" si="10"/>
        <v>0.71805555555555556</v>
      </c>
      <c r="T56" s="126">
        <v>0.73055555555555551</v>
      </c>
      <c r="U56" s="72">
        <f t="shared" si="11"/>
        <v>0.73055555555555551</v>
      </c>
      <c r="V56" s="541">
        <v>80</v>
      </c>
      <c r="W56" s="110"/>
    </row>
    <row r="57" spans="1:23" ht="21" customHeight="1" x14ac:dyDescent="0.25">
      <c r="A57" s="600" t="s">
        <v>306</v>
      </c>
      <c r="B57" s="587"/>
      <c r="C57" s="148" t="s">
        <v>5920</v>
      </c>
      <c r="D57" s="217">
        <v>25477299</v>
      </c>
      <c r="E57" s="201" t="s">
        <v>521</v>
      </c>
      <c r="F57" s="79" t="s">
        <v>5100</v>
      </c>
      <c r="G57" s="50" t="s">
        <v>5921</v>
      </c>
      <c r="H57" s="180" t="s">
        <v>5922</v>
      </c>
      <c r="I57" s="50" t="s">
        <v>5745</v>
      </c>
      <c r="J57" s="55">
        <v>0.56319444444444444</v>
      </c>
      <c r="K57" s="41" t="str">
        <f t="shared" ca="1" si="6"/>
        <v/>
      </c>
      <c r="L57" s="70">
        <v>0.61041666666666672</v>
      </c>
      <c r="M57" s="41">
        <f t="shared" si="7"/>
        <v>0.61041666666666672</v>
      </c>
      <c r="N57" s="41">
        <v>0.62638888888888888</v>
      </c>
      <c r="O57" s="41">
        <f t="shared" si="8"/>
        <v>0.62638888888888888</v>
      </c>
      <c r="P57" s="71">
        <v>0.70347222222222228</v>
      </c>
      <c r="Q57" s="41">
        <f t="shared" si="9"/>
        <v>0.70347222222222228</v>
      </c>
      <c r="R57" s="41">
        <v>0.72430555555555554</v>
      </c>
      <c r="S57" s="41">
        <f t="shared" si="10"/>
        <v>0.72430555555555554</v>
      </c>
      <c r="T57" s="101">
        <v>0.75208333333333333</v>
      </c>
      <c r="U57" s="101">
        <f t="shared" si="11"/>
        <v>0.75208333333333333</v>
      </c>
      <c r="V57" s="541">
        <v>80</v>
      </c>
      <c r="W57" s="110">
        <v>30</v>
      </c>
    </row>
    <row r="58" spans="1:23" ht="21" customHeight="1" x14ac:dyDescent="0.25">
      <c r="A58" s="600" t="s">
        <v>308</v>
      </c>
      <c r="B58" s="587"/>
      <c r="C58" s="97" t="s">
        <v>5923</v>
      </c>
      <c r="D58" s="217">
        <v>70918676</v>
      </c>
      <c r="E58" s="50" t="s">
        <v>17</v>
      </c>
      <c r="F58" s="79" t="s">
        <v>5100</v>
      </c>
      <c r="G58" s="50"/>
      <c r="H58" s="182"/>
      <c r="I58" s="50" t="s">
        <v>5503</v>
      </c>
      <c r="J58" s="55">
        <v>0.56111111111111112</v>
      </c>
      <c r="K58" s="41" t="str">
        <f t="shared" ca="1" si="6"/>
        <v/>
      </c>
      <c r="L58" s="70">
        <v>0.59861111111111109</v>
      </c>
      <c r="M58" s="41">
        <f t="shared" si="7"/>
        <v>0.59861111111111109</v>
      </c>
      <c r="N58" s="70">
        <v>0.60902777777777772</v>
      </c>
      <c r="O58" s="41">
        <f t="shared" si="8"/>
        <v>0.60902777777777772</v>
      </c>
      <c r="P58" s="71">
        <v>0.67847222222222225</v>
      </c>
      <c r="Q58" s="41">
        <f t="shared" si="9"/>
        <v>0.67847222222222225</v>
      </c>
      <c r="R58" s="41">
        <v>0.70277777777777772</v>
      </c>
      <c r="S58" s="41">
        <f t="shared" si="10"/>
        <v>0.70277777777777772</v>
      </c>
      <c r="T58" s="101">
        <v>0.72361111111111109</v>
      </c>
      <c r="U58" s="101">
        <f t="shared" si="11"/>
        <v>0.72361111111111109</v>
      </c>
      <c r="V58" s="541">
        <v>80</v>
      </c>
      <c r="W58" s="110"/>
    </row>
    <row r="59" spans="1:23" ht="21" customHeight="1" x14ac:dyDescent="0.25">
      <c r="A59" s="600" t="s">
        <v>3872</v>
      </c>
      <c r="B59" s="587"/>
      <c r="C59" s="97" t="s">
        <v>5924</v>
      </c>
      <c r="D59" s="217">
        <v>47970303</v>
      </c>
      <c r="E59" s="201" t="s">
        <v>521</v>
      </c>
      <c r="F59" s="142" t="s">
        <v>305</v>
      </c>
      <c r="G59" s="105" t="s">
        <v>1088</v>
      </c>
      <c r="H59" s="186"/>
      <c r="I59" s="186" t="s">
        <v>159</v>
      </c>
      <c r="J59" s="55">
        <v>0.56180555555555556</v>
      </c>
      <c r="K59" s="41">
        <v>0.16666666666666671</v>
      </c>
      <c r="L59" s="70">
        <v>0.6020833333333333</v>
      </c>
      <c r="M59" s="41">
        <f t="shared" si="7"/>
        <v>0.6020833333333333</v>
      </c>
      <c r="N59" s="70">
        <v>0.6166666666666667</v>
      </c>
      <c r="O59" s="41">
        <f t="shared" si="8"/>
        <v>0.6166666666666667</v>
      </c>
      <c r="P59" s="71">
        <v>0.68472222222222223</v>
      </c>
      <c r="Q59" s="41">
        <f t="shared" si="9"/>
        <v>0.68472222222222223</v>
      </c>
      <c r="R59" s="41">
        <v>0.72916666666666663</v>
      </c>
      <c r="S59" s="41">
        <f t="shared" si="10"/>
        <v>0.72916666666666663</v>
      </c>
      <c r="T59" s="126">
        <v>0.7416666666666667</v>
      </c>
      <c r="U59" s="72">
        <f t="shared" si="11"/>
        <v>0.7416666666666667</v>
      </c>
      <c r="V59" s="541">
        <v>80</v>
      </c>
      <c r="W59" s="110"/>
    </row>
    <row r="60" spans="1:23" ht="21" customHeight="1" x14ac:dyDescent="0.25">
      <c r="A60" s="600" t="s">
        <v>311</v>
      </c>
      <c r="B60" s="587"/>
      <c r="C60" s="97" t="s">
        <v>5925</v>
      </c>
      <c r="D60" s="217">
        <v>74150374</v>
      </c>
      <c r="E60" s="201" t="s">
        <v>623</v>
      </c>
      <c r="F60" s="142" t="s">
        <v>305</v>
      </c>
      <c r="G60" s="245"/>
      <c r="H60" s="245"/>
      <c r="I60" s="245" t="s">
        <v>197</v>
      </c>
      <c r="J60" s="55">
        <v>0.56458333333333333</v>
      </c>
      <c r="K60" s="41">
        <v>0.16666666666666671</v>
      </c>
      <c r="L60" s="70">
        <v>0.60486111111111107</v>
      </c>
      <c r="M60" s="41">
        <v>3.472222222222222E-3</v>
      </c>
      <c r="N60" s="41">
        <v>0.62222222222222223</v>
      </c>
      <c r="O60" s="41">
        <v>0.66388888888888886</v>
      </c>
      <c r="P60" s="41">
        <v>0.71527777777777779</v>
      </c>
      <c r="Q60" s="41">
        <v>0.72569444444444442</v>
      </c>
      <c r="R60" s="41">
        <v>0.73750000000000004</v>
      </c>
      <c r="S60" s="41">
        <f t="shared" si="10"/>
        <v>0.73750000000000004</v>
      </c>
      <c r="T60" s="101">
        <v>0.75972222222222219</v>
      </c>
      <c r="U60" s="101">
        <f t="shared" si="11"/>
        <v>0.75972222222222219</v>
      </c>
      <c r="V60" s="541">
        <v>80</v>
      </c>
      <c r="W60" s="110"/>
    </row>
    <row r="61" spans="1:23" ht="21" customHeight="1" x14ac:dyDescent="0.25">
      <c r="A61" s="600" t="s">
        <v>3877</v>
      </c>
      <c r="B61" s="587"/>
      <c r="C61" s="97" t="s">
        <v>5926</v>
      </c>
      <c r="D61" s="217">
        <v>47816267</v>
      </c>
      <c r="E61" s="201" t="s">
        <v>623</v>
      </c>
      <c r="F61" s="79" t="s">
        <v>4163</v>
      </c>
      <c r="G61" s="245"/>
      <c r="H61" s="245"/>
      <c r="I61" s="245" t="s">
        <v>232</v>
      </c>
      <c r="J61" s="55">
        <v>0.56527777777777777</v>
      </c>
      <c r="K61" s="41" t="str">
        <f t="shared" ref="K61:K69" ca="1" si="12">J61+$K$69</f>
        <v/>
      </c>
      <c r="L61" s="70">
        <v>0.61527777777777781</v>
      </c>
      <c r="M61" s="41">
        <f t="shared" ref="M61:M69" si="13">L61+$M$74</f>
        <v>0.61527777777777781</v>
      </c>
      <c r="N61" s="70">
        <v>0.62916666666666665</v>
      </c>
      <c r="O61" s="41">
        <f t="shared" ref="O61:O69" si="14">N61+$O$74</f>
        <v>0.62916666666666665</v>
      </c>
      <c r="P61" s="71">
        <v>0.56666666666666665</v>
      </c>
      <c r="Q61" s="41">
        <f t="shared" ref="Q61:Q69" si="15">P61+$Q$74</f>
        <v>0.56666666666666665</v>
      </c>
      <c r="R61" s="41">
        <v>0.73263888888888884</v>
      </c>
      <c r="S61" s="41">
        <f t="shared" si="10"/>
        <v>0.73263888888888884</v>
      </c>
      <c r="T61" s="126">
        <v>0.74375000000000002</v>
      </c>
      <c r="U61" s="72">
        <f t="shared" si="11"/>
        <v>0.74375000000000002</v>
      </c>
      <c r="V61" s="541">
        <v>80</v>
      </c>
      <c r="W61" s="110"/>
    </row>
    <row r="62" spans="1:23" ht="21" customHeight="1" x14ac:dyDescent="0.25">
      <c r="A62" s="600"/>
      <c r="B62" s="587"/>
      <c r="C62" s="104" t="s">
        <v>5927</v>
      </c>
      <c r="D62" s="288">
        <v>25794699</v>
      </c>
      <c r="E62" s="88" t="s">
        <v>623</v>
      </c>
      <c r="F62" s="80" t="s">
        <v>5829</v>
      </c>
      <c r="G62" s="88"/>
      <c r="H62" s="332" t="s">
        <v>801</v>
      </c>
      <c r="I62" s="88" t="s">
        <v>371</v>
      </c>
      <c r="J62" s="161"/>
      <c r="K62" s="15" t="str">
        <f t="shared" ca="1" si="12"/>
        <v/>
      </c>
      <c r="L62" s="16"/>
      <c r="M62" s="15">
        <f t="shared" si="13"/>
        <v>0</v>
      </c>
      <c r="N62" s="16"/>
      <c r="O62" s="15">
        <f t="shared" si="14"/>
        <v>0</v>
      </c>
      <c r="P62" s="17"/>
      <c r="Q62" s="15">
        <f t="shared" si="15"/>
        <v>0</v>
      </c>
      <c r="R62" s="15"/>
      <c r="S62" s="15">
        <f t="shared" si="10"/>
        <v>0</v>
      </c>
      <c r="T62" s="127"/>
      <c r="U62" s="15">
        <f t="shared" si="11"/>
        <v>0</v>
      </c>
      <c r="V62" s="541"/>
      <c r="W62" s="110"/>
    </row>
    <row r="63" spans="1:23" ht="21" customHeight="1" x14ac:dyDescent="0.25">
      <c r="A63" s="600" t="s">
        <v>3879</v>
      </c>
      <c r="B63" s="587"/>
      <c r="C63" s="97" t="s">
        <v>5928</v>
      </c>
      <c r="D63" s="217">
        <v>6318063</v>
      </c>
      <c r="E63" s="174" t="s">
        <v>138</v>
      </c>
      <c r="F63" s="79" t="s">
        <v>23</v>
      </c>
      <c r="G63" s="105" t="s">
        <v>1060</v>
      </c>
      <c r="H63" s="356" t="s">
        <v>108</v>
      </c>
      <c r="I63" s="50" t="s">
        <v>5745</v>
      </c>
      <c r="J63" s="55">
        <v>0.54236111111111107</v>
      </c>
      <c r="K63" s="41" t="str">
        <f t="shared" ca="1" si="12"/>
        <v/>
      </c>
      <c r="L63" s="70">
        <v>0.6118055555555556</v>
      </c>
      <c r="M63" s="41">
        <f t="shared" si="13"/>
        <v>0.6118055555555556</v>
      </c>
      <c r="N63" s="41">
        <v>0.61875000000000002</v>
      </c>
      <c r="O63" s="41">
        <f t="shared" si="14"/>
        <v>0.61875000000000002</v>
      </c>
      <c r="P63" s="41">
        <v>0.73819444444444449</v>
      </c>
      <c r="Q63" s="41">
        <f t="shared" si="15"/>
        <v>0.73819444444444449</v>
      </c>
      <c r="R63" s="41">
        <v>0.74930555555555556</v>
      </c>
      <c r="S63" s="41">
        <f t="shared" si="10"/>
        <v>0.74930555555555556</v>
      </c>
      <c r="T63" s="126">
        <v>0.76111111111111107</v>
      </c>
      <c r="U63" s="72">
        <f t="shared" si="11"/>
        <v>0.76111111111111107</v>
      </c>
      <c r="V63" s="541">
        <v>80</v>
      </c>
      <c r="W63" s="110"/>
    </row>
    <row r="64" spans="1:23" ht="21" customHeight="1" x14ac:dyDescent="0.25">
      <c r="A64" s="600" t="s">
        <v>3880</v>
      </c>
      <c r="B64" s="587"/>
      <c r="C64" s="97" t="s">
        <v>5929</v>
      </c>
      <c r="D64" s="217">
        <v>47470604</v>
      </c>
      <c r="E64" s="201" t="s">
        <v>623</v>
      </c>
      <c r="F64" s="79" t="s">
        <v>1153</v>
      </c>
      <c r="G64" s="256"/>
      <c r="H64" s="256"/>
      <c r="I64" s="256" t="s">
        <v>218</v>
      </c>
      <c r="J64" s="55">
        <v>0.56597222222222221</v>
      </c>
      <c r="K64" s="41" t="str">
        <f t="shared" ca="1" si="12"/>
        <v/>
      </c>
      <c r="L64" s="70">
        <v>0.61944444444444446</v>
      </c>
      <c r="M64" s="41">
        <f t="shared" si="13"/>
        <v>0.61944444444444446</v>
      </c>
      <c r="N64" s="41">
        <v>0.63680555555555551</v>
      </c>
      <c r="O64" s="41">
        <f t="shared" si="14"/>
        <v>0.63680555555555551</v>
      </c>
      <c r="P64" s="41">
        <v>0.69722222222222219</v>
      </c>
      <c r="Q64" s="41">
        <f t="shared" si="15"/>
        <v>0.69722222222222219</v>
      </c>
      <c r="R64" s="41">
        <v>0.7416666666666667</v>
      </c>
      <c r="S64" s="41">
        <f t="shared" si="10"/>
        <v>0.7416666666666667</v>
      </c>
      <c r="T64" s="126">
        <v>0.75277777777777777</v>
      </c>
      <c r="U64" s="72">
        <f t="shared" si="11"/>
        <v>0.75277777777777777</v>
      </c>
      <c r="V64" s="541">
        <v>80</v>
      </c>
      <c r="W64" s="110"/>
    </row>
    <row r="65" spans="1:23" ht="21" customHeight="1" x14ac:dyDescent="0.25">
      <c r="A65" s="600" t="s">
        <v>4563</v>
      </c>
      <c r="B65" s="587"/>
      <c r="C65" s="97" t="s">
        <v>5930</v>
      </c>
      <c r="D65" s="217">
        <v>70472095</v>
      </c>
      <c r="E65" s="201" t="s">
        <v>521</v>
      </c>
      <c r="F65" s="79" t="s">
        <v>4163</v>
      </c>
      <c r="G65" s="245"/>
      <c r="H65" s="245"/>
      <c r="I65" s="245" t="s">
        <v>451</v>
      </c>
      <c r="J65" s="55">
        <v>0.56805555555555554</v>
      </c>
      <c r="K65" s="41" t="str">
        <f t="shared" ca="1" si="12"/>
        <v/>
      </c>
      <c r="L65" s="70">
        <v>0.62222222222222223</v>
      </c>
      <c r="M65" s="41">
        <f t="shared" si="13"/>
        <v>0.62222222222222223</v>
      </c>
      <c r="N65" s="41">
        <v>0.64097222222222228</v>
      </c>
      <c r="O65" s="41">
        <f t="shared" si="14"/>
        <v>0.64097222222222228</v>
      </c>
      <c r="P65" s="41">
        <v>0.70972222222222225</v>
      </c>
      <c r="Q65" s="41">
        <f t="shared" si="15"/>
        <v>0.70972222222222225</v>
      </c>
      <c r="R65" s="41">
        <v>0.75277777777777777</v>
      </c>
      <c r="S65" s="41">
        <f t="shared" si="10"/>
        <v>0.75277777777777777</v>
      </c>
      <c r="T65" s="101">
        <v>0.76458333333333328</v>
      </c>
      <c r="U65" s="101">
        <f t="shared" si="11"/>
        <v>0.76458333333333328</v>
      </c>
      <c r="V65" s="541">
        <v>80</v>
      </c>
      <c r="W65" s="110"/>
    </row>
    <row r="66" spans="1:23" ht="21" customHeight="1" x14ac:dyDescent="0.25">
      <c r="A66" s="600" t="s">
        <v>4565</v>
      </c>
      <c r="B66" s="587"/>
      <c r="C66" s="97" t="s">
        <v>5931</v>
      </c>
      <c r="D66" s="217">
        <v>72976782</v>
      </c>
      <c r="E66" s="201" t="s">
        <v>521</v>
      </c>
      <c r="F66" s="79" t="s">
        <v>28</v>
      </c>
      <c r="G66" s="105" t="s">
        <v>5587</v>
      </c>
      <c r="H66" s="50"/>
      <c r="I66" s="55" t="s">
        <v>679</v>
      </c>
      <c r="J66" s="55">
        <v>0.56874999999999998</v>
      </c>
      <c r="K66" s="41" t="str">
        <f t="shared" ca="1" si="12"/>
        <v/>
      </c>
      <c r="L66" s="70">
        <v>0.62777777777777777</v>
      </c>
      <c r="M66" s="41">
        <f t="shared" si="13"/>
        <v>0.62777777777777777</v>
      </c>
      <c r="N66" s="41">
        <v>0.64583333333333337</v>
      </c>
      <c r="O66" s="41">
        <f t="shared" si="14"/>
        <v>0.64583333333333337</v>
      </c>
      <c r="P66" s="41">
        <v>0.70347222222222228</v>
      </c>
      <c r="Q66" s="41">
        <f t="shared" si="15"/>
        <v>0.70347222222222228</v>
      </c>
      <c r="R66" s="41">
        <v>0.72569444444444442</v>
      </c>
      <c r="S66" s="41">
        <f t="shared" ref="S66:S69" si="16">R66+$S$74</f>
        <v>0.72569444444444442</v>
      </c>
      <c r="T66" s="101">
        <v>0.74722222222222223</v>
      </c>
      <c r="U66" s="101">
        <f t="shared" ref="U66:U69" si="17">T66+$U$74</f>
        <v>0.74722222222222223</v>
      </c>
      <c r="V66" s="541">
        <v>80</v>
      </c>
      <c r="W66" s="110"/>
    </row>
    <row r="67" spans="1:23" s="46" customFormat="1" ht="21" customHeight="1" x14ac:dyDescent="0.25">
      <c r="A67" s="600" t="s">
        <v>4567</v>
      </c>
      <c r="B67" s="587"/>
      <c r="C67" s="97" t="s">
        <v>5932</v>
      </c>
      <c r="D67" s="50">
        <v>3331095</v>
      </c>
      <c r="E67" s="174" t="s">
        <v>138</v>
      </c>
      <c r="F67" s="79" t="s">
        <v>28</v>
      </c>
      <c r="G67" s="105"/>
      <c r="H67" s="356" t="s">
        <v>228</v>
      </c>
      <c r="I67" s="105" t="s">
        <v>4464</v>
      </c>
      <c r="J67" s="55">
        <v>0.54583333333333328</v>
      </c>
      <c r="K67" s="41" t="str">
        <f t="shared" ca="1" si="12"/>
        <v/>
      </c>
      <c r="L67" s="70">
        <v>0.62569444444444444</v>
      </c>
      <c r="M67" s="70">
        <f t="shared" si="13"/>
        <v>0.62569444444444444</v>
      </c>
      <c r="N67" s="70">
        <v>0.63402777777777775</v>
      </c>
      <c r="O67" s="70">
        <f t="shared" si="14"/>
        <v>0.63402777777777775</v>
      </c>
      <c r="P67" s="71">
        <v>0.7416666666666667</v>
      </c>
      <c r="Q67" s="71">
        <f t="shared" si="15"/>
        <v>0.7416666666666667</v>
      </c>
      <c r="R67" s="71">
        <v>0.75208333333333333</v>
      </c>
      <c r="S67" s="71">
        <f t="shared" si="16"/>
        <v>0.75208333333333333</v>
      </c>
      <c r="T67" s="75">
        <v>0.76249999999999996</v>
      </c>
      <c r="U67" s="75">
        <f t="shared" si="17"/>
        <v>0.76249999999999996</v>
      </c>
      <c r="V67" s="541">
        <v>80</v>
      </c>
      <c r="W67" s="110"/>
    </row>
    <row r="68" spans="1:23" s="46" customFormat="1" ht="21" customHeight="1" x14ac:dyDescent="0.25">
      <c r="A68" s="600" t="s">
        <v>4569</v>
      </c>
      <c r="B68" s="587"/>
      <c r="C68" s="97" t="s">
        <v>5933</v>
      </c>
      <c r="D68" s="50">
        <v>41814729</v>
      </c>
      <c r="E68" s="201" t="s">
        <v>623</v>
      </c>
      <c r="F68" s="79" t="s">
        <v>38</v>
      </c>
      <c r="G68" s="245"/>
      <c r="H68" s="245"/>
      <c r="I68" s="245" t="s">
        <v>249</v>
      </c>
      <c r="J68" s="55">
        <v>0.58263888888888893</v>
      </c>
      <c r="K68" s="41" t="str">
        <f t="shared" ca="1" si="12"/>
        <v/>
      </c>
      <c r="L68" s="70">
        <v>0.6333333333333333</v>
      </c>
      <c r="M68" s="41">
        <f t="shared" si="13"/>
        <v>0.6333333333333333</v>
      </c>
      <c r="N68" s="41">
        <v>0.64861111111111114</v>
      </c>
      <c r="O68" s="41">
        <f t="shared" si="14"/>
        <v>0.64861111111111114</v>
      </c>
      <c r="P68" s="41">
        <v>0.72013888888888888</v>
      </c>
      <c r="Q68" s="41">
        <f t="shared" si="15"/>
        <v>0.72013888888888888</v>
      </c>
      <c r="R68" s="41">
        <v>0.74930555555555556</v>
      </c>
      <c r="S68" s="41">
        <f t="shared" si="16"/>
        <v>0.74930555555555556</v>
      </c>
      <c r="T68" s="126">
        <v>0.76388888888888884</v>
      </c>
      <c r="U68" s="72">
        <f t="shared" si="17"/>
        <v>0.76388888888888884</v>
      </c>
      <c r="V68" s="541">
        <v>80</v>
      </c>
      <c r="W68" s="110"/>
    </row>
    <row r="69" spans="1:23" ht="21" customHeight="1" x14ac:dyDescent="0.25">
      <c r="A69" s="600" t="s">
        <v>4571</v>
      </c>
      <c r="B69" s="587"/>
      <c r="C69" s="97" t="s">
        <v>5934</v>
      </c>
      <c r="D69" s="50">
        <v>4991834</v>
      </c>
      <c r="E69" s="50" t="s">
        <v>17</v>
      </c>
      <c r="F69" s="79" t="s">
        <v>1153</v>
      </c>
      <c r="G69" s="105" t="s">
        <v>1088</v>
      </c>
      <c r="H69" s="356" t="s">
        <v>108</v>
      </c>
      <c r="I69" s="186" t="s">
        <v>159</v>
      </c>
      <c r="J69" s="55">
        <v>0.61527777777777781</v>
      </c>
      <c r="K69" s="41" t="str">
        <f t="shared" ca="1" si="12"/>
        <v/>
      </c>
      <c r="L69" s="70">
        <v>0.63055555555555554</v>
      </c>
      <c r="M69" s="41">
        <f t="shared" si="13"/>
        <v>0.63055555555555554</v>
      </c>
      <c r="N69" s="41">
        <v>0.65208333333333335</v>
      </c>
      <c r="O69" s="41">
        <f t="shared" si="14"/>
        <v>0.65208333333333335</v>
      </c>
      <c r="P69" s="41">
        <v>0.75555555555555554</v>
      </c>
      <c r="Q69" s="41">
        <f t="shared" si="15"/>
        <v>0.75555555555555554</v>
      </c>
      <c r="R69" s="41">
        <v>0.76597222222222228</v>
      </c>
      <c r="S69" s="41">
        <f t="shared" si="16"/>
        <v>0.76597222222222228</v>
      </c>
      <c r="T69" s="235">
        <v>0.77708333333333335</v>
      </c>
      <c r="U69" s="41">
        <f t="shared" si="17"/>
        <v>0.77708333333333335</v>
      </c>
      <c r="V69" s="541">
        <v>130</v>
      </c>
      <c r="W69" s="110"/>
    </row>
    <row r="70" spans="1:23" ht="21" customHeight="1" x14ac:dyDescent="0.25">
      <c r="A70" s="589"/>
      <c r="B70" s="589"/>
    </row>
    <row r="71" spans="1:23" ht="21" customHeight="1" x14ac:dyDescent="0.25">
      <c r="A71" s="589"/>
      <c r="B71" s="589"/>
    </row>
    <row r="72" spans="1:23" ht="21" customHeight="1" x14ac:dyDescent="0.25">
      <c r="A72" s="589"/>
      <c r="B72" s="589"/>
    </row>
    <row r="73" spans="1:23" ht="21" customHeight="1" x14ac:dyDescent="0.25">
      <c r="A73" s="589"/>
      <c r="B73" s="589"/>
    </row>
    <row r="74" spans="1:23" ht="21" customHeight="1" x14ac:dyDescent="0.25">
      <c r="A74" s="589"/>
      <c r="B74" s="589"/>
    </row>
    <row r="75" spans="1:23" ht="21" customHeight="1" x14ac:dyDescent="0.25">
      <c r="A75" s="589"/>
      <c r="B75" s="589"/>
    </row>
    <row r="76" spans="1:23" ht="21" customHeight="1" x14ac:dyDescent="0.25">
      <c r="A76" s="589"/>
      <c r="B76" s="589"/>
    </row>
    <row r="77" spans="1:23" ht="21" customHeight="1" x14ac:dyDescent="0.25">
      <c r="A77" s="589"/>
      <c r="B77" s="589"/>
    </row>
    <row r="78" spans="1:23" ht="18" customHeight="1" x14ac:dyDescent="0.25"/>
    <row r="79" spans="1:23" ht="15.75" customHeight="1" x14ac:dyDescent="0.25">
      <c r="B79" t="s">
        <v>6768</v>
      </c>
      <c r="C79" t="s">
        <v>6769</v>
      </c>
      <c r="D79" t="s">
        <v>6770</v>
      </c>
      <c r="E79" t="s">
        <v>6771</v>
      </c>
      <c r="F79" t="s">
        <v>6772</v>
      </c>
      <c r="G79" t="s">
        <v>6773</v>
      </c>
      <c r="H79" t="s">
        <v>6774</v>
      </c>
    </row>
    <row r="80" spans="1:23" ht="18" customHeight="1" x14ac:dyDescent="0.25"/>
    <row r="81" ht="18" customHeight="1" x14ac:dyDescent="0.25"/>
    <row r="82" ht="18" customHeight="1" x14ac:dyDescent="0.25"/>
    <row r="83" ht="18" customHeight="1" x14ac:dyDescent="0.25"/>
    <row r="84" ht="18" customHeight="1" x14ac:dyDescent="0.25"/>
    <row r="85" ht="18" customHeight="1" x14ac:dyDescent="0.25"/>
    <row r="86" ht="18" customHeight="1" x14ac:dyDescent="0.25"/>
    <row r="87" ht="18" customHeight="1" x14ac:dyDescent="0.25"/>
    <row r="88" ht="18" customHeight="1" x14ac:dyDescent="0.25"/>
    <row r="89" ht="18" customHeight="1" x14ac:dyDescent="0.25"/>
    <row r="90" ht="18" customHeight="1" x14ac:dyDescent="0.25"/>
    <row r="91" ht="18" customHeight="1" x14ac:dyDescent="0.25"/>
    <row r="92" ht="18" customHeight="1" x14ac:dyDescent="0.25"/>
    <row r="93" ht="18" customHeight="1" x14ac:dyDescent="0.25"/>
    <row r="94" ht="18" customHeight="1" x14ac:dyDescent="0.25"/>
    <row r="95" ht="18" customHeight="1" x14ac:dyDescent="0.25"/>
    <row r="96" ht="15.75" customHeight="1" x14ac:dyDescent="0.25"/>
    <row r="97" spans="2:6" ht="18" customHeight="1" x14ac:dyDescent="0.25"/>
    <row r="98" spans="2:6" ht="18" customHeight="1" x14ac:dyDescent="0.25"/>
    <row r="99" spans="2:6" ht="18" customHeight="1" x14ac:dyDescent="0.25"/>
    <row r="100" spans="2:6" ht="18" customHeight="1" x14ac:dyDescent="0.25"/>
    <row r="101" spans="2:6" ht="18" customHeight="1" x14ac:dyDescent="0.25"/>
    <row r="102" spans="2:6" ht="21" customHeight="1" x14ac:dyDescent="0.25"/>
    <row r="103" spans="2:6" ht="15.75" customHeight="1" x14ac:dyDescent="0.25">
      <c r="B103" t="s">
        <v>6768</v>
      </c>
      <c r="C103" t="s">
        <v>6769</v>
      </c>
      <c r="D103" t="s">
        <v>6770</v>
      </c>
      <c r="E103" t="s">
        <v>6771</v>
      </c>
      <c r="F103" t="s">
        <v>6772</v>
      </c>
    </row>
    <row r="104" spans="2:6" ht="15.75" customHeight="1" x14ac:dyDescent="0.25"/>
    <row r="105" spans="2:6" ht="15.75" customHeight="1" x14ac:dyDescent="0.25"/>
    <row r="106" spans="2:6" ht="21" customHeight="1" x14ac:dyDescent="0.25"/>
    <row r="107" spans="2:6" ht="21" customHeight="1" x14ac:dyDescent="0.25"/>
    <row r="108" spans="2:6" ht="21" customHeight="1" x14ac:dyDescent="0.25"/>
    <row r="109" spans="2:6" ht="15.75" customHeight="1" x14ac:dyDescent="0.25"/>
    <row r="110" spans="2:6" ht="15.75" customHeight="1" x14ac:dyDescent="0.25"/>
    <row r="111" spans="2:6" ht="18.75" customHeight="1" x14ac:dyDescent="0.25"/>
    <row r="112" spans="2:6" ht="18.75" customHeight="1" x14ac:dyDescent="0.25"/>
    <row r="115" spans="3:9" x14ac:dyDescent="0.25">
      <c r="C115" t="s">
        <v>6768</v>
      </c>
      <c r="D115" t="s">
        <v>6769</v>
      </c>
      <c r="E115" t="s">
        <v>6770</v>
      </c>
      <c r="F115" t="s">
        <v>6771</v>
      </c>
      <c r="G115" t="s">
        <v>6772</v>
      </c>
      <c r="H115" t="s">
        <v>6773</v>
      </c>
      <c r="I115" t="s">
        <v>6774</v>
      </c>
    </row>
    <row r="116" spans="3:9" ht="15.75" customHeight="1" x14ac:dyDescent="0.25"/>
    <row r="117" spans="3:9" ht="15.75" customHeight="1" x14ac:dyDescent="0.25"/>
    <row r="118" spans="3:9" ht="15.75" customHeight="1" x14ac:dyDescent="0.25"/>
    <row r="119" spans="3:9" ht="15.75" customHeight="1" x14ac:dyDescent="0.25"/>
    <row r="120" spans="3:9" ht="15.75" customHeight="1" x14ac:dyDescent="0.25"/>
    <row r="121" spans="3:9" ht="15.75" customHeight="1" x14ac:dyDescent="0.25"/>
    <row r="122" spans="3:9" ht="15.75" customHeight="1" x14ac:dyDescent="0.25"/>
    <row r="123" spans="3:9" ht="18.75" customHeight="1" x14ac:dyDescent="0.25"/>
    <row r="124" spans="3:9" ht="15.75" customHeight="1" x14ac:dyDescent="0.25"/>
  </sheetData>
  <mergeCells count="82">
    <mergeCell ref="A73:B73"/>
    <mergeCell ref="A51:B51"/>
    <mergeCell ref="A70:B70"/>
    <mergeCell ref="A54:B54"/>
    <mergeCell ref="A32:B32"/>
    <mergeCell ref="A67:B67"/>
    <mergeCell ref="A60:B60"/>
    <mergeCell ref="A66:B66"/>
    <mergeCell ref="A72:B72"/>
    <mergeCell ref="A58:B58"/>
    <mergeCell ref="A41:B41"/>
    <mergeCell ref="A74:B74"/>
    <mergeCell ref="A56:B56"/>
    <mergeCell ref="A27:B27"/>
    <mergeCell ref="A9:B9"/>
    <mergeCell ref="A11:B11"/>
    <mergeCell ref="A61:B61"/>
    <mergeCell ref="A37:B37"/>
    <mergeCell ref="A46:B46"/>
    <mergeCell ref="A26:B26"/>
    <mergeCell ref="A71:B71"/>
    <mergeCell ref="A52:B52"/>
    <mergeCell ref="A63:B63"/>
    <mergeCell ref="A10:B10"/>
    <mergeCell ref="A15:B15"/>
    <mergeCell ref="A64:B64"/>
    <mergeCell ref="A76:B76"/>
    <mergeCell ref="A33:B33"/>
    <mergeCell ref="A42:B42"/>
    <mergeCell ref="A17:B17"/>
    <mergeCell ref="A22:B22"/>
    <mergeCell ref="A53:B53"/>
    <mergeCell ref="A35:B35"/>
    <mergeCell ref="A62:B62"/>
    <mergeCell ref="A19:B19"/>
    <mergeCell ref="A68:B68"/>
    <mergeCell ref="A28:B28"/>
    <mergeCell ref="A39:B39"/>
    <mergeCell ref="A48:B48"/>
    <mergeCell ref="A30:B30"/>
    <mergeCell ref="A59:B59"/>
    <mergeCell ref="A45:B45"/>
    <mergeCell ref="R1:S1"/>
    <mergeCell ref="A77:B77"/>
    <mergeCell ref="A34:B34"/>
    <mergeCell ref="A49:B49"/>
    <mergeCell ref="P1:Q1"/>
    <mergeCell ref="A36:B36"/>
    <mergeCell ref="A1:B1"/>
    <mergeCell ref="A69:B69"/>
    <mergeCell ref="A65:B65"/>
    <mergeCell ref="A75:B75"/>
    <mergeCell ref="A3:B3"/>
    <mergeCell ref="A55:B55"/>
    <mergeCell ref="A12:B12"/>
    <mergeCell ref="A21:B21"/>
    <mergeCell ref="A57:B57"/>
    <mergeCell ref="A5:B5"/>
    <mergeCell ref="A40:B40"/>
    <mergeCell ref="A24:B24"/>
    <mergeCell ref="A6:B6"/>
    <mergeCell ref="A16:B16"/>
    <mergeCell ref="A25:B25"/>
    <mergeCell ref="A18:B18"/>
    <mergeCell ref="A7:B7"/>
    <mergeCell ref="A8:B8"/>
    <mergeCell ref="N1:O1"/>
    <mergeCell ref="A50:B50"/>
    <mergeCell ref="A2:B2"/>
    <mergeCell ref="T1:U1"/>
    <mergeCell ref="A47:B47"/>
    <mergeCell ref="L1:M1"/>
    <mergeCell ref="A20:B20"/>
    <mergeCell ref="A29:B29"/>
    <mergeCell ref="A13:B13"/>
    <mergeCell ref="A44:B44"/>
    <mergeCell ref="A31:B31"/>
    <mergeCell ref="A14:B14"/>
    <mergeCell ref="A23:B23"/>
    <mergeCell ref="A4:B4"/>
    <mergeCell ref="A38:B38"/>
    <mergeCell ref="A43:B43"/>
  </mergeCells>
  <pageMargins left="0.7" right="0.7" top="0.75" bottom="0.75" header="0.3" footer="0.3"/>
  <pageSetup paperSize="9" fitToWidth="0" orientation="landscape"/>
  <tableParts count="3">
    <tablePart r:id="rId1"/>
    <tablePart r:id="rId2"/>
    <tablePart r:id="rId3"/>
  </tableParts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300-000000000000}">
  <sheetPr codeName="Hoja422">
    <pageSetUpPr fitToPage="1"/>
  </sheetPr>
  <dimension ref="A1:W114"/>
  <sheetViews>
    <sheetView topLeftCell="A40" workbookViewId="0">
      <selection activeCell="S92" sqref="S92"/>
    </sheetView>
  </sheetViews>
  <sheetFormatPr baseColWidth="10" defaultColWidth="9.140625" defaultRowHeight="15" x14ac:dyDescent="0.25"/>
  <cols>
    <col min="1" max="2" width="2.7109375" customWidth="1"/>
    <col min="3" max="3" width="44.85546875" customWidth="1"/>
    <col min="4" max="4" width="14.5703125" customWidth="1"/>
    <col min="5" max="5" width="21.85546875" customWidth="1"/>
    <col min="6" max="6" width="22" customWidth="1"/>
    <col min="7" max="7" width="21.140625" bestFit="1" customWidth="1"/>
    <col min="8" max="8" width="11.85546875" customWidth="1"/>
    <col min="9" max="9" width="25.140625" customWidth="1"/>
    <col min="10" max="10" width="13.28515625" customWidth="1"/>
    <col min="11" max="11" width="13.5703125" customWidth="1"/>
    <col min="12" max="12" width="14.28515625" customWidth="1"/>
    <col min="13" max="13" width="13.7109375" customWidth="1"/>
    <col min="14" max="15" width="14.7109375" customWidth="1"/>
    <col min="16" max="16" width="15.28515625" customWidth="1"/>
    <col min="17" max="17" width="14.85546875" customWidth="1"/>
    <col min="18" max="19" width="15.42578125" customWidth="1"/>
    <col min="20" max="20" width="17" customWidth="1"/>
    <col min="21" max="21" width="17.85546875" customWidth="1"/>
  </cols>
  <sheetData>
    <row r="1" spans="1:23" ht="46.5" customHeight="1" x14ac:dyDescent="0.25">
      <c r="A1" s="596" t="s">
        <v>0</v>
      </c>
      <c r="B1" s="597"/>
      <c r="C1" s="10" t="s">
        <v>1</v>
      </c>
      <c r="D1" s="10" t="s">
        <v>2</v>
      </c>
      <c r="E1" s="25" t="s">
        <v>3</v>
      </c>
      <c r="F1" s="20" t="s">
        <v>4</v>
      </c>
      <c r="G1" s="1" t="s">
        <v>5</v>
      </c>
      <c r="H1" s="35" t="s">
        <v>6</v>
      </c>
      <c r="I1" s="2" t="s">
        <v>7</v>
      </c>
      <c r="J1" s="3" t="s">
        <v>8</v>
      </c>
      <c r="K1" s="3" t="s">
        <v>9</v>
      </c>
      <c r="L1" s="593" t="s">
        <v>10</v>
      </c>
      <c r="M1" s="592"/>
      <c r="N1" s="599" t="s">
        <v>11</v>
      </c>
      <c r="O1" s="592"/>
      <c r="P1" s="595" t="s">
        <v>12</v>
      </c>
      <c r="Q1" s="592"/>
      <c r="R1" s="594" t="s">
        <v>13</v>
      </c>
      <c r="S1" s="592"/>
      <c r="T1" s="591" t="s">
        <v>14</v>
      </c>
      <c r="U1" s="592"/>
      <c r="W1" s="110"/>
    </row>
    <row r="2" spans="1:23" ht="21" customHeight="1" x14ac:dyDescent="0.25">
      <c r="A2" s="600" t="s">
        <v>15</v>
      </c>
      <c r="B2" s="587"/>
      <c r="C2" s="97" t="s">
        <v>5927</v>
      </c>
      <c r="D2" s="50">
        <v>25794699</v>
      </c>
      <c r="E2" s="201" t="s">
        <v>623</v>
      </c>
      <c r="F2" s="79" t="s">
        <v>1156</v>
      </c>
      <c r="G2" s="50"/>
      <c r="H2" s="182"/>
      <c r="I2" s="50" t="s">
        <v>371</v>
      </c>
      <c r="J2" s="55">
        <v>0.34583333333333333</v>
      </c>
      <c r="K2" s="41">
        <f t="shared" ref="K2:K33" si="0">J2+$K$62</f>
        <v>0.51250000000000007</v>
      </c>
      <c r="L2" s="70">
        <v>0.34791666666666671</v>
      </c>
      <c r="M2" s="41">
        <f t="shared" ref="M2:M33" si="1">L2+$M$64</f>
        <v>0.35138888888888892</v>
      </c>
      <c r="N2" s="70">
        <v>0.35486111111111113</v>
      </c>
      <c r="O2" s="41">
        <f t="shared" ref="O2:O33" si="2">N2+$O$64</f>
        <v>1.0534722222222221</v>
      </c>
      <c r="P2" s="71">
        <v>0.40555555555555561</v>
      </c>
      <c r="Q2" s="41">
        <f t="shared" ref="Q2:Q33" si="3">P2+$Q$64</f>
        <v>1.1430555555555557</v>
      </c>
      <c r="R2" s="41">
        <v>0.41805555555555562</v>
      </c>
      <c r="S2" s="41">
        <f t="shared" ref="S2:S33" si="4">R2+$S$64</f>
        <v>1.2076388888888889</v>
      </c>
      <c r="T2" s="126">
        <v>0.44166666666666671</v>
      </c>
      <c r="U2" s="72">
        <f t="shared" ref="U2:U33" si="5">T2+$U$64</f>
        <v>1.2416666666666667</v>
      </c>
      <c r="V2" s="541">
        <v>80</v>
      </c>
      <c r="W2" s="110"/>
    </row>
    <row r="3" spans="1:23" ht="21" customHeight="1" x14ac:dyDescent="0.25">
      <c r="A3" s="600" t="s">
        <v>21</v>
      </c>
      <c r="B3" s="587"/>
      <c r="C3" s="97" t="s">
        <v>5935</v>
      </c>
      <c r="D3" s="50">
        <v>44278014</v>
      </c>
      <c r="E3" s="50" t="s">
        <v>17</v>
      </c>
      <c r="F3" s="79" t="s">
        <v>1153</v>
      </c>
      <c r="G3" s="96"/>
      <c r="H3" s="96"/>
      <c r="I3" s="96" t="s">
        <v>29</v>
      </c>
      <c r="J3" s="55">
        <v>0.34861111111111109</v>
      </c>
      <c r="K3" s="41">
        <f t="shared" si="0"/>
        <v>0.51527777777777783</v>
      </c>
      <c r="L3" s="70">
        <v>0.35347222222222219</v>
      </c>
      <c r="M3" s="41">
        <f t="shared" si="1"/>
        <v>0.3569444444444444</v>
      </c>
      <c r="N3" s="70">
        <v>0.36041666666666672</v>
      </c>
      <c r="O3" s="41">
        <f t="shared" si="2"/>
        <v>1.0590277777777777</v>
      </c>
      <c r="P3" s="71">
        <v>0.40625</v>
      </c>
      <c r="Q3" s="41">
        <f t="shared" si="3"/>
        <v>1.14375</v>
      </c>
      <c r="R3" s="41">
        <v>0.42083333333333328</v>
      </c>
      <c r="S3" s="41">
        <f t="shared" si="4"/>
        <v>1.2104166666666667</v>
      </c>
      <c r="T3" s="126">
        <v>0.44027777777777782</v>
      </c>
      <c r="U3" s="72">
        <f t="shared" si="5"/>
        <v>1.2402777777777778</v>
      </c>
      <c r="V3" s="541">
        <v>80</v>
      </c>
      <c r="W3" s="110"/>
    </row>
    <row r="4" spans="1:23" ht="21" customHeight="1" x14ac:dyDescent="0.25">
      <c r="A4" s="600" t="s">
        <v>26</v>
      </c>
      <c r="B4" s="587"/>
      <c r="C4" s="97" t="s">
        <v>5936</v>
      </c>
      <c r="D4" s="217">
        <v>9656261</v>
      </c>
      <c r="E4" s="207" t="s">
        <v>138</v>
      </c>
      <c r="F4" s="79" t="s">
        <v>1156</v>
      </c>
      <c r="G4" s="245"/>
      <c r="H4" s="347"/>
      <c r="I4" s="245" t="s">
        <v>5937</v>
      </c>
      <c r="J4" s="55">
        <v>0.34930555555555548</v>
      </c>
      <c r="K4" s="41">
        <f t="shared" si="0"/>
        <v>0.51597222222222217</v>
      </c>
      <c r="L4" s="70">
        <v>0.36319444444444438</v>
      </c>
      <c r="M4" s="41">
        <f t="shared" si="1"/>
        <v>0.36666666666666659</v>
      </c>
      <c r="N4" s="70">
        <v>0.36875000000000002</v>
      </c>
      <c r="O4" s="41">
        <f t="shared" si="2"/>
        <v>1.067361111111111</v>
      </c>
      <c r="P4" s="71">
        <v>0.41736111111111113</v>
      </c>
      <c r="Q4" s="41">
        <f t="shared" si="3"/>
        <v>1.1548611111111111</v>
      </c>
      <c r="R4" s="41">
        <v>0.43472222222222218</v>
      </c>
      <c r="S4" s="41">
        <f t="shared" si="4"/>
        <v>1.2243055555555555</v>
      </c>
      <c r="T4" s="126">
        <v>0.46319444444444452</v>
      </c>
      <c r="U4" s="72">
        <f t="shared" si="5"/>
        <v>1.2631944444444445</v>
      </c>
      <c r="V4" s="541">
        <v>80</v>
      </c>
      <c r="W4" s="110"/>
    </row>
    <row r="5" spans="1:23" ht="21" customHeight="1" x14ac:dyDescent="0.25">
      <c r="A5" s="600" t="s">
        <v>30</v>
      </c>
      <c r="B5" s="587"/>
      <c r="C5" s="292" t="s">
        <v>5938</v>
      </c>
      <c r="D5" s="50">
        <v>25578735</v>
      </c>
      <c r="E5" s="50" t="s">
        <v>271</v>
      </c>
      <c r="F5" s="79" t="s">
        <v>5100</v>
      </c>
      <c r="G5" s="105" t="s">
        <v>24</v>
      </c>
      <c r="H5" s="182"/>
      <c r="I5" s="50" t="s">
        <v>1454</v>
      </c>
      <c r="J5" s="55">
        <v>0.35069444444444442</v>
      </c>
      <c r="K5" s="41">
        <f t="shared" si="0"/>
        <v>0.51736111111111116</v>
      </c>
      <c r="L5" s="70">
        <v>0.35833333333333328</v>
      </c>
      <c r="M5" s="41">
        <f t="shared" si="1"/>
        <v>0.36180555555555549</v>
      </c>
      <c r="N5" s="70">
        <v>0.36319444444444438</v>
      </c>
      <c r="O5" s="41">
        <f t="shared" si="2"/>
        <v>1.0618055555555554</v>
      </c>
      <c r="P5" s="71">
        <v>0.42916666666666659</v>
      </c>
      <c r="Q5" s="41">
        <f t="shared" si="3"/>
        <v>1.1666666666666665</v>
      </c>
      <c r="R5" s="41">
        <v>0.44374999999999998</v>
      </c>
      <c r="S5" s="41">
        <f t="shared" si="4"/>
        <v>1.2333333333333334</v>
      </c>
      <c r="T5" s="126">
        <v>0.46666666666666667</v>
      </c>
      <c r="U5" s="72">
        <f t="shared" si="5"/>
        <v>1.2666666666666666</v>
      </c>
      <c r="V5" s="541">
        <v>80</v>
      </c>
      <c r="W5" s="110">
        <v>40</v>
      </c>
    </row>
    <row r="6" spans="1:23" ht="21" customHeight="1" x14ac:dyDescent="0.25">
      <c r="A6" s="600" t="s">
        <v>35</v>
      </c>
      <c r="B6" s="587"/>
      <c r="C6" s="97" t="s">
        <v>5939</v>
      </c>
      <c r="D6" s="50">
        <v>25769151</v>
      </c>
      <c r="E6" s="50" t="s">
        <v>17</v>
      </c>
      <c r="F6" s="79" t="s">
        <v>1156</v>
      </c>
      <c r="G6" s="50"/>
      <c r="H6" s="182"/>
      <c r="I6" s="50" t="s">
        <v>661</v>
      </c>
      <c r="J6" s="55">
        <v>0.35208333333333341</v>
      </c>
      <c r="K6" s="41">
        <f t="shared" si="0"/>
        <v>0.51875000000000016</v>
      </c>
      <c r="L6" s="70">
        <v>0.36805555555555558</v>
      </c>
      <c r="M6" s="41">
        <f t="shared" si="1"/>
        <v>0.37152777777777779</v>
      </c>
      <c r="N6" s="70">
        <v>0.37291666666666667</v>
      </c>
      <c r="O6" s="41">
        <f t="shared" si="2"/>
        <v>1.0715277777777779</v>
      </c>
      <c r="P6" s="71">
        <v>0.41736111111111113</v>
      </c>
      <c r="Q6" s="41">
        <f t="shared" si="3"/>
        <v>1.1548611111111111</v>
      </c>
      <c r="R6" s="41">
        <v>0.43125000000000002</v>
      </c>
      <c r="S6" s="41">
        <f t="shared" si="4"/>
        <v>1.2208333333333332</v>
      </c>
      <c r="T6" s="126">
        <v>0.49027777777777781</v>
      </c>
      <c r="U6" s="72">
        <f t="shared" si="5"/>
        <v>1.2902777777777779</v>
      </c>
      <c r="V6" s="541">
        <v>80</v>
      </c>
      <c r="W6" s="110"/>
    </row>
    <row r="7" spans="1:23" ht="21" customHeight="1" x14ac:dyDescent="0.25">
      <c r="A7" s="600" t="s">
        <v>40</v>
      </c>
      <c r="B7" s="587"/>
      <c r="C7" s="97" t="s">
        <v>5940</v>
      </c>
      <c r="D7" s="50">
        <v>7538924</v>
      </c>
      <c r="E7" s="50" t="s">
        <v>17</v>
      </c>
      <c r="F7" s="79" t="s">
        <v>1156</v>
      </c>
      <c r="G7" s="50"/>
      <c r="H7" s="182"/>
      <c r="I7" s="50" t="s">
        <v>661</v>
      </c>
      <c r="J7" s="55">
        <v>0.35416666666666669</v>
      </c>
      <c r="K7" s="41">
        <f t="shared" si="0"/>
        <v>0.52083333333333337</v>
      </c>
      <c r="L7" s="70">
        <v>0.37222222222222218</v>
      </c>
      <c r="M7" s="41">
        <f t="shared" si="1"/>
        <v>0.37569444444444439</v>
      </c>
      <c r="N7" s="70">
        <v>0.37777777777777782</v>
      </c>
      <c r="O7" s="41">
        <f t="shared" si="2"/>
        <v>1.0763888888888888</v>
      </c>
      <c r="P7" s="71">
        <v>0.42916666666666659</v>
      </c>
      <c r="Q7" s="41">
        <f t="shared" si="3"/>
        <v>1.1666666666666665</v>
      </c>
      <c r="R7" s="41">
        <v>0.44930555555555562</v>
      </c>
      <c r="S7" s="41">
        <f t="shared" si="4"/>
        <v>1.2388888888888889</v>
      </c>
      <c r="T7" s="126">
        <v>0.4861111111111111</v>
      </c>
      <c r="U7" s="72">
        <f t="shared" si="5"/>
        <v>1.2861111111111112</v>
      </c>
      <c r="V7" s="541">
        <v>80</v>
      </c>
      <c r="W7" s="110"/>
    </row>
    <row r="8" spans="1:23" ht="21" customHeight="1" x14ac:dyDescent="0.25">
      <c r="A8" s="600" t="s">
        <v>43</v>
      </c>
      <c r="B8" s="587"/>
      <c r="C8" s="97" t="s">
        <v>5941</v>
      </c>
      <c r="D8" s="50">
        <v>40873074</v>
      </c>
      <c r="E8" s="21" t="s">
        <v>2576</v>
      </c>
      <c r="F8" s="79" t="s">
        <v>1156</v>
      </c>
      <c r="G8" s="105"/>
      <c r="H8" s="180"/>
      <c r="I8" s="105" t="s">
        <v>4464</v>
      </c>
      <c r="J8" s="55">
        <v>0.36041666666666672</v>
      </c>
      <c r="K8" s="41">
        <f t="shared" si="0"/>
        <v>0.52708333333333346</v>
      </c>
      <c r="L8" s="70">
        <v>0.38680555555555562</v>
      </c>
      <c r="M8" s="51">
        <f t="shared" si="1"/>
        <v>0.39027777777777783</v>
      </c>
      <c r="N8" s="70">
        <v>0.3923611111111111</v>
      </c>
      <c r="O8" s="41">
        <f t="shared" si="2"/>
        <v>1.0909722222222222</v>
      </c>
      <c r="P8" s="71">
        <v>0.4513888888888889</v>
      </c>
      <c r="Q8" s="41">
        <f t="shared" si="3"/>
        <v>1.1888888888888889</v>
      </c>
      <c r="R8" s="41">
        <v>0.46319444444444452</v>
      </c>
      <c r="S8" s="41">
        <f t="shared" si="4"/>
        <v>1.2527777777777778</v>
      </c>
      <c r="T8" s="126">
        <v>0.50138888888888888</v>
      </c>
      <c r="U8" s="72">
        <f t="shared" si="5"/>
        <v>1.3013888888888889</v>
      </c>
      <c r="V8" s="541">
        <v>80</v>
      </c>
      <c r="W8" s="110"/>
    </row>
    <row r="9" spans="1:23" ht="21" customHeight="1" x14ac:dyDescent="0.25">
      <c r="A9" s="600" t="s">
        <v>48</v>
      </c>
      <c r="B9" s="587"/>
      <c r="C9" s="292" t="s">
        <v>5942</v>
      </c>
      <c r="D9" s="50">
        <v>3451655</v>
      </c>
      <c r="E9" s="207" t="s">
        <v>138</v>
      </c>
      <c r="F9" s="79" t="s">
        <v>5100</v>
      </c>
      <c r="G9" s="105" t="s">
        <v>5367</v>
      </c>
      <c r="H9" s="356" t="s">
        <v>108</v>
      </c>
      <c r="I9" s="256" t="s">
        <v>4688</v>
      </c>
      <c r="J9" s="55">
        <v>0.35902777777777778</v>
      </c>
      <c r="K9" s="41">
        <f t="shared" si="0"/>
        <v>0.52569444444444446</v>
      </c>
      <c r="L9" s="70">
        <v>0.38263888888888892</v>
      </c>
      <c r="M9" s="41">
        <f t="shared" si="1"/>
        <v>0.38611111111111113</v>
      </c>
      <c r="N9" s="70">
        <v>0.38680555555555562</v>
      </c>
      <c r="O9" s="41">
        <f t="shared" si="2"/>
        <v>1.0854166666666667</v>
      </c>
      <c r="P9" s="71">
        <v>0.47499999999999998</v>
      </c>
      <c r="Q9" s="41">
        <f t="shared" si="3"/>
        <v>1.2124999999999999</v>
      </c>
      <c r="R9" s="41">
        <v>0.4861111111111111</v>
      </c>
      <c r="S9" s="41">
        <f t="shared" si="4"/>
        <v>1.2756944444444445</v>
      </c>
      <c r="T9" s="126">
        <v>0.49652777777777779</v>
      </c>
      <c r="U9" s="72">
        <f t="shared" si="5"/>
        <v>1.2965277777777779</v>
      </c>
      <c r="V9" s="541">
        <v>80</v>
      </c>
      <c r="W9" s="110">
        <v>40</v>
      </c>
    </row>
    <row r="10" spans="1:23" ht="21" customHeight="1" x14ac:dyDescent="0.25">
      <c r="A10" s="600" t="s">
        <v>54</v>
      </c>
      <c r="B10" s="587"/>
      <c r="C10" s="97" t="s">
        <v>5943</v>
      </c>
      <c r="D10" s="50">
        <v>3329637</v>
      </c>
      <c r="E10" s="207" t="s">
        <v>138</v>
      </c>
      <c r="F10" s="79" t="s">
        <v>1153</v>
      </c>
      <c r="G10" s="334"/>
      <c r="H10" s="356" t="s">
        <v>108</v>
      </c>
      <c r="I10" s="256" t="s">
        <v>4688</v>
      </c>
      <c r="J10" s="55">
        <v>0.36458333333333331</v>
      </c>
      <c r="K10" s="41">
        <f t="shared" si="0"/>
        <v>0.53125</v>
      </c>
      <c r="L10" s="70">
        <v>0.37708333333333333</v>
      </c>
      <c r="M10" s="41">
        <f t="shared" si="1"/>
        <v>0.38055555555555554</v>
      </c>
      <c r="N10" s="70">
        <v>0.38263888888888892</v>
      </c>
      <c r="O10" s="41">
        <f t="shared" si="2"/>
        <v>1.08125</v>
      </c>
      <c r="P10" s="71">
        <v>0.43611111111111112</v>
      </c>
      <c r="Q10" s="41">
        <f t="shared" si="3"/>
        <v>1.1736111111111112</v>
      </c>
      <c r="R10" s="41">
        <v>0.44722222222222219</v>
      </c>
      <c r="S10" s="41">
        <f t="shared" si="4"/>
        <v>1.2368055555555555</v>
      </c>
      <c r="T10" s="126">
        <v>0.46111111111111108</v>
      </c>
      <c r="U10" s="72">
        <f t="shared" si="5"/>
        <v>1.2611111111111111</v>
      </c>
      <c r="V10" s="541">
        <v>80</v>
      </c>
      <c r="W10" s="110"/>
    </row>
    <row r="11" spans="1:23" s="46" customFormat="1" ht="21" customHeight="1" x14ac:dyDescent="0.25">
      <c r="A11" s="600" t="s">
        <v>58</v>
      </c>
      <c r="B11" s="587"/>
      <c r="C11" s="97" t="s">
        <v>5944</v>
      </c>
      <c r="D11" s="50">
        <v>75783839</v>
      </c>
      <c r="E11" s="50" t="s">
        <v>17</v>
      </c>
      <c r="F11" s="79" t="s">
        <v>1153</v>
      </c>
      <c r="G11" s="50"/>
      <c r="H11" s="182"/>
      <c r="I11" s="50" t="s">
        <v>2048</v>
      </c>
      <c r="J11" s="55">
        <v>0.36736111111111108</v>
      </c>
      <c r="K11" s="41">
        <f t="shared" si="0"/>
        <v>0.53402777777777777</v>
      </c>
      <c r="L11" s="70">
        <v>0.39166666666666672</v>
      </c>
      <c r="M11" s="41">
        <f t="shared" si="1"/>
        <v>0.39513888888888893</v>
      </c>
      <c r="N11" s="70">
        <v>0.3972222222222222</v>
      </c>
      <c r="O11" s="41">
        <f t="shared" si="2"/>
        <v>1.0958333333333332</v>
      </c>
      <c r="P11" s="71">
        <v>0.4548611111111111</v>
      </c>
      <c r="Q11" s="41">
        <f t="shared" si="3"/>
        <v>1.1923611111111112</v>
      </c>
      <c r="R11" s="41">
        <v>0.47569444444444442</v>
      </c>
      <c r="S11" s="41">
        <f t="shared" si="4"/>
        <v>1.2652777777777777</v>
      </c>
      <c r="T11" s="126">
        <v>0.49791666666666667</v>
      </c>
      <c r="U11" s="72">
        <f t="shared" si="5"/>
        <v>1.2979166666666666</v>
      </c>
      <c r="V11" s="541">
        <v>80</v>
      </c>
      <c r="W11" s="110"/>
    </row>
    <row r="12" spans="1:23" ht="21" customHeight="1" x14ac:dyDescent="0.25">
      <c r="A12" s="600" t="s">
        <v>64</v>
      </c>
      <c r="B12" s="587"/>
      <c r="C12" s="97" t="s">
        <v>5945</v>
      </c>
      <c r="D12" s="50">
        <v>22890579</v>
      </c>
      <c r="E12" s="21" t="s">
        <v>301</v>
      </c>
      <c r="F12" s="79" t="s">
        <v>1156</v>
      </c>
      <c r="G12" s="105"/>
      <c r="H12" s="105"/>
      <c r="I12" s="105" t="s">
        <v>4464</v>
      </c>
      <c r="J12" s="55">
        <v>0.37013888888888891</v>
      </c>
      <c r="K12" s="41">
        <f t="shared" si="0"/>
        <v>0.53680555555555565</v>
      </c>
      <c r="L12" s="70">
        <v>0.3972222222222222</v>
      </c>
      <c r="M12" s="41">
        <f t="shared" si="1"/>
        <v>0.40069444444444441</v>
      </c>
      <c r="N12" s="70">
        <v>0.40277777777777779</v>
      </c>
      <c r="O12" s="41">
        <f t="shared" si="2"/>
        <v>1.1013888888888888</v>
      </c>
      <c r="P12" s="71">
        <v>0.47430555555555548</v>
      </c>
      <c r="Q12" s="41">
        <f t="shared" si="3"/>
        <v>1.2118055555555556</v>
      </c>
      <c r="R12" s="41">
        <v>0.48749999999999999</v>
      </c>
      <c r="S12" s="41">
        <f t="shared" si="4"/>
        <v>1.2770833333333333</v>
      </c>
      <c r="T12" s="126">
        <v>0.51388888888888884</v>
      </c>
      <c r="U12" s="72">
        <f t="shared" si="5"/>
        <v>1.3138888888888889</v>
      </c>
      <c r="V12" s="541">
        <v>80</v>
      </c>
      <c r="W12" s="110"/>
    </row>
    <row r="13" spans="1:23" ht="21" customHeight="1" x14ac:dyDescent="0.25">
      <c r="A13" s="600" t="s">
        <v>67</v>
      </c>
      <c r="B13" s="587"/>
      <c r="C13" s="97" t="s">
        <v>5946</v>
      </c>
      <c r="D13" s="50">
        <v>74648599</v>
      </c>
      <c r="E13" s="50" t="s">
        <v>17</v>
      </c>
      <c r="F13" s="79" t="s">
        <v>1153</v>
      </c>
      <c r="G13" s="50"/>
      <c r="H13" s="182"/>
      <c r="I13" s="50" t="s">
        <v>5947</v>
      </c>
      <c r="J13" s="55">
        <v>0.37291666666666667</v>
      </c>
      <c r="K13" s="41">
        <f t="shared" si="0"/>
        <v>0.53958333333333341</v>
      </c>
      <c r="L13" s="70">
        <v>0.40277777777777779</v>
      </c>
      <c r="M13" s="41">
        <f t="shared" si="1"/>
        <v>0.40625</v>
      </c>
      <c r="N13" s="70">
        <v>0.40972222222222221</v>
      </c>
      <c r="O13" s="41">
        <f t="shared" si="2"/>
        <v>1.1083333333333334</v>
      </c>
      <c r="P13" s="71">
        <v>0.4777777777777778</v>
      </c>
      <c r="Q13" s="41">
        <f t="shared" si="3"/>
        <v>1.2152777777777779</v>
      </c>
      <c r="R13" s="41">
        <v>0.49166666666666659</v>
      </c>
      <c r="S13" s="41">
        <f t="shared" si="4"/>
        <v>1.28125</v>
      </c>
      <c r="T13" s="126">
        <v>0.50902777777777775</v>
      </c>
      <c r="U13" s="72">
        <f t="shared" si="5"/>
        <v>1.3090277777777777</v>
      </c>
      <c r="V13" s="541">
        <v>80</v>
      </c>
      <c r="W13" s="110"/>
    </row>
    <row r="14" spans="1:23" s="46" customFormat="1" ht="21" customHeight="1" x14ac:dyDescent="0.25">
      <c r="A14" s="600" t="s">
        <v>70</v>
      </c>
      <c r="B14" s="587"/>
      <c r="C14" s="97" t="s">
        <v>5948</v>
      </c>
      <c r="D14" s="50">
        <v>72288850</v>
      </c>
      <c r="E14" s="207" t="s">
        <v>138</v>
      </c>
      <c r="F14" s="79" t="s">
        <v>5949</v>
      </c>
      <c r="G14" s="334"/>
      <c r="H14" s="334"/>
      <c r="I14" s="256" t="s">
        <v>218</v>
      </c>
      <c r="J14" s="55">
        <v>0.375</v>
      </c>
      <c r="K14" s="41">
        <f t="shared" si="0"/>
        <v>0.54166666666666674</v>
      </c>
      <c r="L14" s="70">
        <v>0.40902777777777782</v>
      </c>
      <c r="M14" s="41">
        <f t="shared" si="1"/>
        <v>0.41250000000000003</v>
      </c>
      <c r="N14" s="70">
        <v>0.41597222222222219</v>
      </c>
      <c r="O14" s="41">
        <f t="shared" si="2"/>
        <v>1.1145833333333333</v>
      </c>
      <c r="P14" s="71">
        <v>0.48402777777777778</v>
      </c>
      <c r="Q14" s="41">
        <f t="shared" si="3"/>
        <v>1.2215277777777778</v>
      </c>
      <c r="R14" s="41">
        <v>0.5</v>
      </c>
      <c r="S14" s="41">
        <f t="shared" si="4"/>
        <v>1.2895833333333333</v>
      </c>
      <c r="T14" s="126">
        <v>0.52500000000000002</v>
      </c>
      <c r="U14" s="72">
        <f t="shared" si="5"/>
        <v>1.3250000000000002</v>
      </c>
      <c r="V14" s="541">
        <v>80</v>
      </c>
      <c r="W14" s="110"/>
    </row>
    <row r="15" spans="1:23" ht="21" customHeight="1" x14ac:dyDescent="0.25">
      <c r="A15" s="600" t="s">
        <v>73</v>
      </c>
      <c r="B15" s="587"/>
      <c r="C15" s="292" t="s">
        <v>5950</v>
      </c>
      <c r="D15" s="50">
        <v>9507728</v>
      </c>
      <c r="E15" s="201" t="s">
        <v>623</v>
      </c>
      <c r="F15" s="79" t="s">
        <v>5100</v>
      </c>
      <c r="G15" s="105" t="s">
        <v>5883</v>
      </c>
      <c r="H15" s="347"/>
      <c r="I15" s="245" t="s">
        <v>63</v>
      </c>
      <c r="J15" s="55">
        <v>0.37708333333333333</v>
      </c>
      <c r="K15" s="41">
        <f t="shared" si="0"/>
        <v>0.54375000000000007</v>
      </c>
      <c r="L15" s="70">
        <v>0.41388888888888892</v>
      </c>
      <c r="M15" s="41">
        <f t="shared" si="1"/>
        <v>0.41736111111111113</v>
      </c>
      <c r="N15" s="70">
        <v>0.41944444444444451</v>
      </c>
      <c r="O15" s="41">
        <f t="shared" si="2"/>
        <v>1.1180555555555556</v>
      </c>
      <c r="P15" s="71">
        <v>0.48402777777777778</v>
      </c>
      <c r="Q15" s="41">
        <f t="shared" si="3"/>
        <v>1.2215277777777778</v>
      </c>
      <c r="R15" s="41">
        <v>0.50416666666666665</v>
      </c>
      <c r="S15" s="41">
        <f t="shared" si="4"/>
        <v>1.29375</v>
      </c>
      <c r="T15" s="126">
        <v>0.52152777777777781</v>
      </c>
      <c r="U15" s="72">
        <f t="shared" si="5"/>
        <v>1.3215277777777779</v>
      </c>
      <c r="V15" s="541"/>
      <c r="W15" s="110">
        <v>30</v>
      </c>
    </row>
    <row r="16" spans="1:23" ht="21" customHeight="1" x14ac:dyDescent="0.25">
      <c r="A16" s="600" t="s">
        <v>76</v>
      </c>
      <c r="B16" s="587"/>
      <c r="C16" s="97" t="s">
        <v>5951</v>
      </c>
      <c r="D16" s="50">
        <v>25792048</v>
      </c>
      <c r="E16" s="50" t="s">
        <v>17</v>
      </c>
      <c r="F16" s="79" t="s">
        <v>1156</v>
      </c>
      <c r="G16" s="83"/>
      <c r="H16" s="167"/>
      <c r="I16" s="83" t="s">
        <v>5599</v>
      </c>
      <c r="J16" s="55">
        <v>0.37847222222222221</v>
      </c>
      <c r="K16" s="41">
        <f t="shared" si="0"/>
        <v>0.54513888888888895</v>
      </c>
      <c r="L16" s="70">
        <v>0.41875000000000001</v>
      </c>
      <c r="M16" s="41">
        <f t="shared" si="1"/>
        <v>0.42222222222222222</v>
      </c>
      <c r="N16" s="70">
        <v>0.4236111111111111</v>
      </c>
      <c r="O16" s="41">
        <f t="shared" si="2"/>
        <v>1.1222222222222222</v>
      </c>
      <c r="P16" s="71">
        <v>0.49513888888888891</v>
      </c>
      <c r="Q16" s="41">
        <f t="shared" si="3"/>
        <v>1.2326388888888888</v>
      </c>
      <c r="R16" s="41">
        <v>0.51527777777777772</v>
      </c>
      <c r="S16" s="41">
        <f t="shared" si="4"/>
        <v>1.304861111111111</v>
      </c>
      <c r="T16" s="126">
        <v>0.53680555555555554</v>
      </c>
      <c r="U16" s="72">
        <f t="shared" si="5"/>
        <v>1.3368055555555556</v>
      </c>
      <c r="V16" s="541">
        <v>80</v>
      </c>
      <c r="W16" s="110"/>
    </row>
    <row r="17" spans="1:23" ht="21" customHeight="1" x14ac:dyDescent="0.25">
      <c r="A17" s="600" t="s">
        <v>78</v>
      </c>
      <c r="B17" s="587"/>
      <c r="C17" s="97" t="s">
        <v>5952</v>
      </c>
      <c r="D17" s="50">
        <v>44098636</v>
      </c>
      <c r="E17" s="50" t="s">
        <v>17</v>
      </c>
      <c r="F17" s="79" t="s">
        <v>5100</v>
      </c>
      <c r="G17" s="105"/>
      <c r="H17" s="180"/>
      <c r="I17" s="105" t="s">
        <v>4464</v>
      </c>
      <c r="J17" s="55">
        <v>0.37986111111111109</v>
      </c>
      <c r="K17" s="41">
        <f t="shared" si="0"/>
        <v>0.54652777777777783</v>
      </c>
      <c r="L17" s="70">
        <v>0.42291666666666672</v>
      </c>
      <c r="M17" s="41">
        <f t="shared" si="1"/>
        <v>0.42638888888888893</v>
      </c>
      <c r="N17" s="70">
        <v>0.42777777777777781</v>
      </c>
      <c r="O17" s="41">
        <f t="shared" si="2"/>
        <v>1.1263888888888889</v>
      </c>
      <c r="P17" s="71">
        <v>0.49513888888888891</v>
      </c>
      <c r="Q17" s="41">
        <f t="shared" si="3"/>
        <v>1.2326388888888888</v>
      </c>
      <c r="R17" s="41">
        <v>0.51527777777777772</v>
      </c>
      <c r="S17" s="41">
        <f t="shared" si="4"/>
        <v>1.304861111111111</v>
      </c>
      <c r="T17" s="126">
        <v>0.53402777777777777</v>
      </c>
      <c r="U17" s="72">
        <f t="shared" si="5"/>
        <v>1.3340277777777778</v>
      </c>
      <c r="V17" s="541">
        <v>80</v>
      </c>
      <c r="W17" s="110"/>
    </row>
    <row r="18" spans="1:23" ht="21" customHeight="1" x14ac:dyDescent="0.25">
      <c r="A18" s="600" t="s">
        <v>80</v>
      </c>
      <c r="B18" s="587"/>
      <c r="C18" s="292" t="s">
        <v>5953</v>
      </c>
      <c r="D18" s="50">
        <v>22646349</v>
      </c>
      <c r="E18" s="201" t="s">
        <v>507</v>
      </c>
      <c r="F18" s="79" t="s">
        <v>5100</v>
      </c>
      <c r="G18" s="105" t="s">
        <v>5883</v>
      </c>
      <c r="H18" s="347"/>
      <c r="I18" s="245" t="s">
        <v>90</v>
      </c>
      <c r="J18" s="55">
        <v>0.38194444444444442</v>
      </c>
      <c r="K18" s="41">
        <f t="shared" si="0"/>
        <v>0.54861111111111116</v>
      </c>
      <c r="L18" s="70">
        <v>0.42708333333333331</v>
      </c>
      <c r="M18" s="41">
        <f t="shared" si="1"/>
        <v>0.43055555555555552</v>
      </c>
      <c r="N18" s="70">
        <v>0.43333333333333329</v>
      </c>
      <c r="O18" s="41">
        <f t="shared" si="2"/>
        <v>1.1319444444444444</v>
      </c>
      <c r="P18" s="71">
        <v>0.50694444444444442</v>
      </c>
      <c r="Q18" s="41">
        <f t="shared" si="3"/>
        <v>1.2444444444444445</v>
      </c>
      <c r="R18" s="41">
        <v>0.52847222222222223</v>
      </c>
      <c r="S18" s="41">
        <f t="shared" si="4"/>
        <v>1.3180555555555555</v>
      </c>
      <c r="T18" s="126">
        <v>0.54791666666666672</v>
      </c>
      <c r="U18" s="72">
        <f t="shared" si="5"/>
        <v>1.3479166666666669</v>
      </c>
      <c r="V18" s="541">
        <v>80</v>
      </c>
      <c r="W18" s="110">
        <v>30</v>
      </c>
    </row>
    <row r="19" spans="1:23" s="4" customFormat="1" ht="21" customHeight="1" x14ac:dyDescent="0.25">
      <c r="A19" s="600" t="s">
        <v>87</v>
      </c>
      <c r="B19" s="587"/>
      <c r="C19" s="97" t="s">
        <v>5954</v>
      </c>
      <c r="D19" s="50">
        <v>10686893</v>
      </c>
      <c r="E19" s="201" t="s">
        <v>623</v>
      </c>
      <c r="F19" s="79" t="s">
        <v>1156</v>
      </c>
      <c r="G19" s="105"/>
      <c r="H19" s="180"/>
      <c r="I19" s="105" t="s">
        <v>4464</v>
      </c>
      <c r="J19" s="55">
        <v>0.38472222222222219</v>
      </c>
      <c r="K19" s="41">
        <f t="shared" si="0"/>
        <v>0.55138888888888893</v>
      </c>
      <c r="L19" s="70">
        <v>0.44027777777777782</v>
      </c>
      <c r="M19" s="41">
        <f t="shared" si="1"/>
        <v>0.44375000000000003</v>
      </c>
      <c r="N19" s="70">
        <v>0.44722222222222219</v>
      </c>
      <c r="O19" s="41">
        <f t="shared" si="2"/>
        <v>1.1458333333333333</v>
      </c>
      <c r="P19" s="71">
        <v>0.51875000000000004</v>
      </c>
      <c r="Q19" s="41">
        <f t="shared" si="3"/>
        <v>1.2562500000000001</v>
      </c>
      <c r="R19" s="41">
        <v>0.54513888888888884</v>
      </c>
      <c r="S19" s="41">
        <f t="shared" si="4"/>
        <v>1.3347222222222221</v>
      </c>
      <c r="T19" s="126">
        <v>0.55972222222222223</v>
      </c>
      <c r="U19" s="72">
        <f t="shared" si="5"/>
        <v>1.3597222222222223</v>
      </c>
      <c r="V19" s="541">
        <v>80</v>
      </c>
      <c r="W19" s="110"/>
    </row>
    <row r="20" spans="1:23" ht="21" customHeight="1" x14ac:dyDescent="0.25">
      <c r="A20" s="600" t="s">
        <v>91</v>
      </c>
      <c r="B20" s="587"/>
      <c r="C20" s="97" t="s">
        <v>5955</v>
      </c>
      <c r="D20" s="50">
        <v>70626763</v>
      </c>
      <c r="E20" s="50" t="s">
        <v>17</v>
      </c>
      <c r="F20" s="79" t="s">
        <v>1156</v>
      </c>
      <c r="G20" s="105"/>
      <c r="H20" s="180"/>
      <c r="I20" s="105" t="s">
        <v>4464</v>
      </c>
      <c r="J20" s="55">
        <v>0.38680555555555562</v>
      </c>
      <c r="K20" s="41">
        <f t="shared" si="0"/>
        <v>0.55347222222222237</v>
      </c>
      <c r="L20" s="70">
        <v>0.44583333333333341</v>
      </c>
      <c r="M20" s="41">
        <f t="shared" si="1"/>
        <v>0.44930555555555562</v>
      </c>
      <c r="N20" s="70">
        <v>0.45069444444444451</v>
      </c>
      <c r="O20" s="41">
        <f t="shared" si="2"/>
        <v>1.1493055555555556</v>
      </c>
      <c r="P20" s="71">
        <v>0.51875000000000004</v>
      </c>
      <c r="Q20" s="41">
        <f t="shared" si="3"/>
        <v>1.2562500000000001</v>
      </c>
      <c r="R20" s="41">
        <v>0.54374999999999996</v>
      </c>
      <c r="S20" s="41">
        <f t="shared" si="4"/>
        <v>1.3333333333333333</v>
      </c>
      <c r="T20" s="126">
        <v>0.55763888888888891</v>
      </c>
      <c r="U20" s="72">
        <f t="shared" si="5"/>
        <v>1.3576388888888888</v>
      </c>
      <c r="V20" s="541">
        <v>80</v>
      </c>
      <c r="W20" s="110"/>
    </row>
    <row r="21" spans="1:23" ht="21" customHeight="1" x14ac:dyDescent="0.25">
      <c r="A21" s="600" t="s">
        <v>96</v>
      </c>
      <c r="B21" s="587"/>
      <c r="C21" s="97" t="s">
        <v>5956</v>
      </c>
      <c r="D21" s="50">
        <v>43456447</v>
      </c>
      <c r="E21" s="21" t="s">
        <v>295</v>
      </c>
      <c r="F21" s="79" t="s">
        <v>5100</v>
      </c>
      <c r="G21" s="83"/>
      <c r="H21" s="167"/>
      <c r="I21" s="83" t="s">
        <v>5599</v>
      </c>
      <c r="J21" s="55">
        <v>0.38750000000000001</v>
      </c>
      <c r="K21" s="41">
        <f t="shared" si="0"/>
        <v>0.5541666666666667</v>
      </c>
      <c r="L21" s="70">
        <v>0.45555555555555549</v>
      </c>
      <c r="M21" s="41">
        <f t="shared" si="1"/>
        <v>0.4590277777777777</v>
      </c>
      <c r="N21" s="70">
        <v>0.46388888888888891</v>
      </c>
      <c r="O21" s="41">
        <f t="shared" si="2"/>
        <v>1.1625000000000001</v>
      </c>
      <c r="P21" s="71">
        <v>0.53055555555555556</v>
      </c>
      <c r="Q21" s="41">
        <f t="shared" si="3"/>
        <v>1.2680555555555557</v>
      </c>
      <c r="R21" s="41">
        <v>0.55625000000000002</v>
      </c>
      <c r="S21" s="41">
        <f t="shared" si="4"/>
        <v>1.3458333333333332</v>
      </c>
      <c r="T21" s="126">
        <v>0.57152777777777775</v>
      </c>
      <c r="U21" s="72">
        <f t="shared" si="5"/>
        <v>1.3715277777777777</v>
      </c>
      <c r="V21" s="541">
        <v>80</v>
      </c>
      <c r="W21" s="110"/>
    </row>
    <row r="22" spans="1:23" ht="21" customHeight="1" x14ac:dyDescent="0.25">
      <c r="A22" s="600" t="s">
        <v>98</v>
      </c>
      <c r="B22" s="587"/>
      <c r="C22" s="97" t="s">
        <v>5957</v>
      </c>
      <c r="D22" s="50">
        <v>42671380</v>
      </c>
      <c r="E22" s="21" t="s">
        <v>301</v>
      </c>
      <c r="F22" s="79" t="s">
        <v>1156</v>
      </c>
      <c r="G22" s="105"/>
      <c r="H22" s="180"/>
      <c r="I22" s="105" t="s">
        <v>4464</v>
      </c>
      <c r="J22" s="55">
        <v>0.39027777777777778</v>
      </c>
      <c r="K22" s="41">
        <f t="shared" si="0"/>
        <v>0.55694444444444446</v>
      </c>
      <c r="L22" s="70">
        <v>0.46250000000000002</v>
      </c>
      <c r="M22" s="41">
        <f t="shared" si="1"/>
        <v>0.46597222222222223</v>
      </c>
      <c r="N22" s="70">
        <v>0.47083333333333333</v>
      </c>
      <c r="O22" s="41">
        <f t="shared" si="2"/>
        <v>1.1694444444444443</v>
      </c>
      <c r="P22" s="71">
        <v>0.54305555555555551</v>
      </c>
      <c r="Q22" s="41">
        <f t="shared" si="3"/>
        <v>1.2805555555555554</v>
      </c>
      <c r="R22" s="41">
        <v>0.57638888888888884</v>
      </c>
      <c r="S22" s="41">
        <f t="shared" si="4"/>
        <v>1.3659722222222221</v>
      </c>
      <c r="T22" s="126">
        <v>0.58819444444444446</v>
      </c>
      <c r="U22" s="72">
        <f t="shared" si="5"/>
        <v>1.3881944444444445</v>
      </c>
      <c r="V22" s="541">
        <v>80</v>
      </c>
      <c r="W22" s="110"/>
    </row>
    <row r="23" spans="1:23" ht="21" customHeight="1" x14ac:dyDescent="0.25">
      <c r="A23" s="600" t="s">
        <v>102</v>
      </c>
      <c r="B23" s="587"/>
      <c r="C23" s="97" t="s">
        <v>5958</v>
      </c>
      <c r="D23" s="50">
        <v>3552316</v>
      </c>
      <c r="E23" s="207" t="s">
        <v>138</v>
      </c>
      <c r="F23" s="79" t="s">
        <v>1156</v>
      </c>
      <c r="G23" s="256" t="s">
        <v>5959</v>
      </c>
      <c r="H23" s="356" t="s">
        <v>108</v>
      </c>
      <c r="I23" s="256" t="s">
        <v>4688</v>
      </c>
      <c r="J23" s="55">
        <v>0.39305555555555549</v>
      </c>
      <c r="K23" s="41">
        <f t="shared" si="0"/>
        <v>0.55972222222222223</v>
      </c>
      <c r="L23" s="70">
        <v>0.46944444444444439</v>
      </c>
      <c r="M23" s="41">
        <f t="shared" si="1"/>
        <v>0.4729166666666666</v>
      </c>
      <c r="N23" s="70">
        <v>0.47430555555555548</v>
      </c>
      <c r="O23" s="41">
        <f t="shared" si="2"/>
        <v>1.1729166666666666</v>
      </c>
      <c r="P23" s="71">
        <v>0.54652777777777772</v>
      </c>
      <c r="Q23" s="41">
        <f t="shared" si="3"/>
        <v>1.2840277777777778</v>
      </c>
      <c r="R23" s="41">
        <v>0.55902777777777779</v>
      </c>
      <c r="S23" s="41">
        <f t="shared" si="4"/>
        <v>1.348611111111111</v>
      </c>
      <c r="T23" s="126">
        <v>0.5708333333333333</v>
      </c>
      <c r="U23" s="72">
        <f t="shared" si="5"/>
        <v>1.3708333333333333</v>
      </c>
      <c r="V23" s="541">
        <v>80</v>
      </c>
      <c r="W23" s="110"/>
    </row>
    <row r="24" spans="1:23" s="4" customFormat="1" ht="21" customHeight="1" x14ac:dyDescent="0.25">
      <c r="A24" s="600" t="s">
        <v>106</v>
      </c>
      <c r="B24" s="587"/>
      <c r="C24" s="97" t="s">
        <v>5960</v>
      </c>
      <c r="D24" s="50">
        <v>45080054</v>
      </c>
      <c r="E24" s="201" t="s">
        <v>623</v>
      </c>
      <c r="F24" s="79" t="s">
        <v>5100</v>
      </c>
      <c r="G24" s="245"/>
      <c r="H24" s="347"/>
      <c r="I24" s="245" t="s">
        <v>95</v>
      </c>
      <c r="J24" s="55">
        <v>0.39583333333333331</v>
      </c>
      <c r="K24" s="41">
        <f t="shared" si="0"/>
        <v>0.5625</v>
      </c>
      <c r="L24" s="70">
        <v>0.47569444444444442</v>
      </c>
      <c r="M24" s="41">
        <f t="shared" si="1"/>
        <v>0.47916666666666663</v>
      </c>
      <c r="N24" s="70">
        <v>0.48472222222222222</v>
      </c>
      <c r="O24" s="41">
        <f t="shared" si="2"/>
        <v>1.1833333333333333</v>
      </c>
      <c r="P24" s="71">
        <v>0.54236111111111107</v>
      </c>
      <c r="Q24" s="41">
        <f t="shared" si="3"/>
        <v>1.2798611111111111</v>
      </c>
      <c r="R24" s="41">
        <v>0.56874999999999998</v>
      </c>
      <c r="S24" s="41">
        <f t="shared" si="4"/>
        <v>1.3583333333333334</v>
      </c>
      <c r="T24" s="126">
        <v>0.58680555555555558</v>
      </c>
      <c r="U24" s="72">
        <f t="shared" si="5"/>
        <v>1.3868055555555556</v>
      </c>
      <c r="V24" s="541">
        <v>80</v>
      </c>
      <c r="W24" s="110"/>
    </row>
    <row r="25" spans="1:23" s="46" customFormat="1" ht="21" customHeight="1" x14ac:dyDescent="0.25">
      <c r="A25" s="600" t="s">
        <v>110</v>
      </c>
      <c r="B25" s="587"/>
      <c r="C25" s="97" t="s">
        <v>5961</v>
      </c>
      <c r="D25" s="50">
        <v>10268915</v>
      </c>
      <c r="E25" s="50" t="s">
        <v>271</v>
      </c>
      <c r="F25" s="79" t="s">
        <v>1156</v>
      </c>
      <c r="G25" s="105"/>
      <c r="H25" s="180"/>
      <c r="I25" s="105" t="s">
        <v>4464</v>
      </c>
      <c r="J25" s="55">
        <v>0.3972222222222222</v>
      </c>
      <c r="K25" s="41">
        <f t="shared" si="0"/>
        <v>0.56388888888888888</v>
      </c>
      <c r="L25" s="70">
        <v>0.45</v>
      </c>
      <c r="M25" s="41">
        <f t="shared" si="1"/>
        <v>0.45347222222222222</v>
      </c>
      <c r="N25" s="70">
        <v>0.45555555555555549</v>
      </c>
      <c r="O25" s="41">
        <f t="shared" si="2"/>
        <v>1.1541666666666666</v>
      </c>
      <c r="P25" s="71">
        <v>0.53125</v>
      </c>
      <c r="Q25" s="41">
        <f t="shared" si="3"/>
        <v>1.26875</v>
      </c>
      <c r="R25" s="41">
        <v>0.55694444444444446</v>
      </c>
      <c r="S25" s="41">
        <f t="shared" si="4"/>
        <v>1.3465277777777778</v>
      </c>
      <c r="T25" s="126">
        <v>0.56944444444444442</v>
      </c>
      <c r="U25" s="72">
        <f t="shared" si="5"/>
        <v>1.3694444444444445</v>
      </c>
      <c r="V25" s="541">
        <v>80</v>
      </c>
      <c r="W25" s="110"/>
    </row>
    <row r="26" spans="1:23" ht="21" customHeight="1" x14ac:dyDescent="0.25">
      <c r="A26" s="600" t="s">
        <v>114</v>
      </c>
      <c r="B26" s="587"/>
      <c r="C26" s="97" t="s">
        <v>5962</v>
      </c>
      <c r="D26" s="50">
        <v>40641608</v>
      </c>
      <c r="E26" s="50" t="s">
        <v>271</v>
      </c>
      <c r="F26" s="79" t="s">
        <v>1156</v>
      </c>
      <c r="G26" s="83"/>
      <c r="H26" s="167"/>
      <c r="I26" s="83" t="s">
        <v>5599</v>
      </c>
      <c r="J26" s="55">
        <v>0.4</v>
      </c>
      <c r="K26" s="41">
        <f t="shared" si="0"/>
        <v>0.56666666666666676</v>
      </c>
      <c r="L26" s="70">
        <v>0.48472222222222222</v>
      </c>
      <c r="M26" s="41">
        <f t="shared" si="1"/>
        <v>0.48819444444444443</v>
      </c>
      <c r="N26" s="70">
        <v>0.49166666666666659</v>
      </c>
      <c r="O26" s="41">
        <f t="shared" si="2"/>
        <v>1.1902777777777778</v>
      </c>
      <c r="P26" s="71">
        <v>0.55486111111111114</v>
      </c>
      <c r="Q26" s="41">
        <f t="shared" si="3"/>
        <v>1.2923611111111111</v>
      </c>
      <c r="R26" s="41">
        <v>0.58750000000000002</v>
      </c>
      <c r="S26" s="41">
        <f t="shared" si="4"/>
        <v>1.3770833333333332</v>
      </c>
      <c r="T26" s="75">
        <v>0.6020833333333333</v>
      </c>
      <c r="U26" s="75">
        <f t="shared" si="5"/>
        <v>1.4020833333333333</v>
      </c>
      <c r="V26" s="541">
        <v>80</v>
      </c>
      <c r="W26" s="110"/>
    </row>
    <row r="27" spans="1:23" ht="21" customHeight="1" x14ac:dyDescent="0.25">
      <c r="A27" s="600" t="s">
        <v>118</v>
      </c>
      <c r="B27" s="587"/>
      <c r="C27" s="97" t="s">
        <v>5963</v>
      </c>
      <c r="D27" s="50">
        <v>41498622</v>
      </c>
      <c r="E27" s="50" t="s">
        <v>17</v>
      </c>
      <c r="F27" s="79" t="s">
        <v>5100</v>
      </c>
      <c r="G27" s="105" t="s">
        <v>5964</v>
      </c>
      <c r="H27" s="50"/>
      <c r="I27" s="50" t="s">
        <v>5407</v>
      </c>
      <c r="J27" s="55">
        <v>0.40694444444444439</v>
      </c>
      <c r="K27" s="41">
        <f t="shared" si="0"/>
        <v>0.57361111111111107</v>
      </c>
      <c r="L27" s="70">
        <v>0.4909722222222222</v>
      </c>
      <c r="M27" s="41">
        <f t="shared" si="1"/>
        <v>0.49444444444444441</v>
      </c>
      <c r="N27" s="70">
        <v>0.49583333333333329</v>
      </c>
      <c r="O27" s="41">
        <f t="shared" si="2"/>
        <v>1.1944444444444444</v>
      </c>
      <c r="P27" s="71">
        <v>0.55347222222222225</v>
      </c>
      <c r="Q27" s="41">
        <f t="shared" si="3"/>
        <v>1.2909722222222224</v>
      </c>
      <c r="R27" s="41">
        <v>0.5854166666666667</v>
      </c>
      <c r="S27" s="41">
        <f t="shared" si="4"/>
        <v>1.375</v>
      </c>
      <c r="T27" s="126">
        <v>0.62222222222222223</v>
      </c>
      <c r="U27" s="72">
        <f t="shared" si="5"/>
        <v>1.4222222222222223</v>
      </c>
      <c r="V27" s="541">
        <v>90</v>
      </c>
      <c r="W27" s="110"/>
    </row>
    <row r="28" spans="1:23" ht="21" customHeight="1" x14ac:dyDescent="0.25">
      <c r="A28" s="600" t="s">
        <v>126</v>
      </c>
      <c r="B28" s="587"/>
      <c r="C28" s="97" t="s">
        <v>5965</v>
      </c>
      <c r="D28" s="50">
        <v>25707989</v>
      </c>
      <c r="E28" s="50" t="s">
        <v>271</v>
      </c>
      <c r="F28" s="79" t="s">
        <v>5100</v>
      </c>
      <c r="G28" s="83"/>
      <c r="H28" s="167"/>
      <c r="I28" s="83" t="s">
        <v>5599</v>
      </c>
      <c r="J28" s="55">
        <v>0.4236111111111111</v>
      </c>
      <c r="K28" s="41">
        <f t="shared" si="0"/>
        <v>0.59027777777777779</v>
      </c>
      <c r="L28" s="70">
        <v>0.49583333333333329</v>
      </c>
      <c r="M28" s="70">
        <f t="shared" si="1"/>
        <v>0.4993055555555555</v>
      </c>
      <c r="N28" s="70">
        <v>0.50277777777777777</v>
      </c>
      <c r="O28" s="70">
        <f t="shared" si="2"/>
        <v>1.2013888888888888</v>
      </c>
      <c r="P28" s="71">
        <v>0.56666666666666665</v>
      </c>
      <c r="Q28" s="41">
        <f t="shared" si="3"/>
        <v>1.3041666666666667</v>
      </c>
      <c r="R28" s="41">
        <v>0.59930555555555554</v>
      </c>
      <c r="S28" s="41">
        <f t="shared" si="4"/>
        <v>1.3888888888888888</v>
      </c>
      <c r="T28" s="126">
        <v>0.61458333333333337</v>
      </c>
      <c r="U28" s="72">
        <f t="shared" si="5"/>
        <v>1.4145833333333333</v>
      </c>
      <c r="V28" s="541">
        <v>80</v>
      </c>
      <c r="W28" s="110"/>
    </row>
    <row r="29" spans="1:23" s="4" customFormat="1" ht="21" customHeight="1" x14ac:dyDescent="0.25">
      <c r="A29" s="600" t="s">
        <v>130</v>
      </c>
      <c r="B29" s="587"/>
      <c r="C29" s="97" t="s">
        <v>5966</v>
      </c>
      <c r="D29" s="50">
        <v>9896080</v>
      </c>
      <c r="E29" s="50" t="s">
        <v>271</v>
      </c>
      <c r="F29" s="79" t="s">
        <v>1156</v>
      </c>
      <c r="G29" s="83"/>
      <c r="H29" s="167"/>
      <c r="I29" s="83" t="s">
        <v>5599</v>
      </c>
      <c r="J29" s="55">
        <v>0.42569444444444438</v>
      </c>
      <c r="K29" s="41">
        <f t="shared" si="0"/>
        <v>0.59236111111111112</v>
      </c>
      <c r="L29" s="70">
        <v>0.49652777777777779</v>
      </c>
      <c r="M29" s="70">
        <f t="shared" si="1"/>
        <v>0.5</v>
      </c>
      <c r="N29" s="70">
        <v>0.50555555555555554</v>
      </c>
      <c r="O29" s="70">
        <f t="shared" si="2"/>
        <v>1.2041666666666666</v>
      </c>
      <c r="P29" s="71">
        <v>0.56527777777777777</v>
      </c>
      <c r="Q29" s="41">
        <f t="shared" si="3"/>
        <v>1.3027777777777778</v>
      </c>
      <c r="R29" s="41">
        <v>0.59791666666666665</v>
      </c>
      <c r="S29" s="41">
        <f t="shared" si="4"/>
        <v>1.3875</v>
      </c>
      <c r="T29" s="101">
        <v>0.61111111111111116</v>
      </c>
      <c r="U29" s="101">
        <f t="shared" si="5"/>
        <v>1.4111111111111112</v>
      </c>
      <c r="V29" s="541">
        <v>80</v>
      </c>
      <c r="W29" s="110"/>
    </row>
    <row r="30" spans="1:23" s="46" customFormat="1" ht="21" customHeight="1" x14ac:dyDescent="0.25">
      <c r="A30" s="600" t="s">
        <v>237</v>
      </c>
      <c r="B30" s="587"/>
      <c r="C30" s="97" t="s">
        <v>5967</v>
      </c>
      <c r="D30" s="50">
        <v>25436360</v>
      </c>
      <c r="E30" s="50" t="s">
        <v>271</v>
      </c>
      <c r="F30" s="79" t="s">
        <v>5100</v>
      </c>
      <c r="G30" s="105" t="s">
        <v>5569</v>
      </c>
      <c r="H30" s="329"/>
      <c r="I30" s="96" t="s">
        <v>25</v>
      </c>
      <c r="J30" s="55">
        <v>0.43055555555555558</v>
      </c>
      <c r="K30" s="41">
        <f t="shared" si="0"/>
        <v>0.59722222222222232</v>
      </c>
      <c r="L30" s="70">
        <v>0.50277777777777777</v>
      </c>
      <c r="M30" s="70">
        <f t="shared" si="1"/>
        <v>0.50624999999999998</v>
      </c>
      <c r="N30" s="70">
        <v>0.51041666666666663</v>
      </c>
      <c r="O30" s="70">
        <f t="shared" si="2"/>
        <v>1.2090277777777776</v>
      </c>
      <c r="P30" s="71">
        <v>0.57847222222222228</v>
      </c>
      <c r="Q30" s="41">
        <f t="shared" si="3"/>
        <v>1.3159722222222223</v>
      </c>
      <c r="R30" s="41">
        <v>0.6118055555555556</v>
      </c>
      <c r="S30" s="41">
        <f t="shared" si="4"/>
        <v>1.401388888888889</v>
      </c>
      <c r="T30" s="101">
        <v>0.62916666666666665</v>
      </c>
      <c r="U30" s="101">
        <f t="shared" si="5"/>
        <v>1.4291666666666667</v>
      </c>
      <c r="V30" s="541">
        <v>120</v>
      </c>
      <c r="W30" s="110"/>
    </row>
    <row r="31" spans="1:23" ht="21" customHeight="1" x14ac:dyDescent="0.25">
      <c r="A31" s="600" t="s">
        <v>136</v>
      </c>
      <c r="B31" s="587"/>
      <c r="C31" s="292" t="s">
        <v>5968</v>
      </c>
      <c r="D31" s="50">
        <v>6462150</v>
      </c>
      <c r="E31" s="21" t="s">
        <v>189</v>
      </c>
      <c r="F31" s="79" t="s">
        <v>5100</v>
      </c>
      <c r="G31" s="105" t="s">
        <v>5367</v>
      </c>
      <c r="H31" s="356" t="s">
        <v>108</v>
      </c>
      <c r="I31" s="96" t="s">
        <v>190</v>
      </c>
      <c r="J31" s="55">
        <v>0.43402777777777779</v>
      </c>
      <c r="K31" s="41">
        <f t="shared" si="0"/>
        <v>0.60069444444444453</v>
      </c>
      <c r="L31" s="70">
        <v>0.50486111111111109</v>
      </c>
      <c r="M31" s="70">
        <f t="shared" si="1"/>
        <v>0.5083333333333333</v>
      </c>
      <c r="N31" s="70">
        <v>0.51111111111111107</v>
      </c>
      <c r="O31" s="70">
        <f t="shared" si="2"/>
        <v>1.2097222222222221</v>
      </c>
      <c r="P31" s="71">
        <v>0.58611111111111114</v>
      </c>
      <c r="Q31" s="41">
        <f t="shared" si="3"/>
        <v>1.3236111111111111</v>
      </c>
      <c r="R31" s="41">
        <v>0.59722222222222221</v>
      </c>
      <c r="S31" s="41">
        <f t="shared" si="4"/>
        <v>1.3868055555555556</v>
      </c>
      <c r="T31" s="101">
        <v>0.60972222222222228</v>
      </c>
      <c r="U31" s="101">
        <f t="shared" si="5"/>
        <v>1.4097222222222223</v>
      </c>
      <c r="V31" s="541">
        <v>80</v>
      </c>
      <c r="W31" s="110">
        <v>40</v>
      </c>
    </row>
    <row r="32" spans="1:23" ht="21" customHeight="1" x14ac:dyDescent="0.25">
      <c r="A32" s="600" t="s">
        <v>240</v>
      </c>
      <c r="B32" s="587"/>
      <c r="C32" s="97" t="s">
        <v>5969</v>
      </c>
      <c r="D32" s="50">
        <v>45734017</v>
      </c>
      <c r="E32" s="201" t="s">
        <v>623</v>
      </c>
      <c r="F32" s="79" t="s">
        <v>1156</v>
      </c>
      <c r="G32" s="105" t="s">
        <v>146</v>
      </c>
      <c r="H32" s="182"/>
      <c r="I32" s="50" t="s">
        <v>2040</v>
      </c>
      <c r="J32" s="55">
        <v>0.4375</v>
      </c>
      <c r="K32" s="41">
        <f t="shared" si="0"/>
        <v>0.60416666666666674</v>
      </c>
      <c r="L32" s="70">
        <v>0.50972222222222219</v>
      </c>
      <c r="M32" s="41">
        <f t="shared" si="1"/>
        <v>0.5131944444444444</v>
      </c>
      <c r="N32" s="70">
        <v>0.51736111111111116</v>
      </c>
      <c r="O32" s="41">
        <f t="shared" si="2"/>
        <v>1.2159722222222222</v>
      </c>
      <c r="P32" s="71">
        <v>0.57708333333333328</v>
      </c>
      <c r="Q32" s="41">
        <f t="shared" si="3"/>
        <v>1.3145833333333332</v>
      </c>
      <c r="R32" s="41">
        <v>0.60902777777777772</v>
      </c>
      <c r="S32" s="41">
        <f t="shared" si="4"/>
        <v>1.398611111111111</v>
      </c>
      <c r="T32" s="126">
        <v>0.63472222222222219</v>
      </c>
      <c r="U32" s="72">
        <f t="shared" si="5"/>
        <v>1.4347222222222222</v>
      </c>
      <c r="V32" s="541">
        <v>80</v>
      </c>
      <c r="W32" s="110"/>
    </row>
    <row r="33" spans="1:23" ht="21" customHeight="1" x14ac:dyDescent="0.25">
      <c r="A33" s="600" t="s">
        <v>454</v>
      </c>
      <c r="B33" s="587"/>
      <c r="C33" s="97" t="s">
        <v>5970</v>
      </c>
      <c r="D33" s="50">
        <v>25805662</v>
      </c>
      <c r="E33" s="50" t="s">
        <v>17</v>
      </c>
      <c r="F33" s="79" t="s">
        <v>5100</v>
      </c>
      <c r="G33" s="105"/>
      <c r="H33" s="105"/>
      <c r="I33" s="105" t="s">
        <v>4464</v>
      </c>
      <c r="J33" s="55">
        <v>0.43888888888888888</v>
      </c>
      <c r="K33" s="41">
        <f t="shared" si="0"/>
        <v>0.60555555555555562</v>
      </c>
      <c r="L33" s="70">
        <v>0.51041666666666663</v>
      </c>
      <c r="M33" s="41">
        <f t="shared" si="1"/>
        <v>0.51388888888888884</v>
      </c>
      <c r="N33" s="70">
        <v>0.51666666666666672</v>
      </c>
      <c r="O33" s="41">
        <f t="shared" si="2"/>
        <v>1.2152777777777777</v>
      </c>
      <c r="P33" s="71">
        <v>0.59305555555555556</v>
      </c>
      <c r="Q33" s="41">
        <f t="shared" si="3"/>
        <v>1.3305555555555557</v>
      </c>
      <c r="R33" s="41">
        <v>0.63055555555555554</v>
      </c>
      <c r="S33" s="41">
        <f t="shared" si="4"/>
        <v>1.4201388888888888</v>
      </c>
      <c r="T33" s="126">
        <v>0.64444444444444449</v>
      </c>
      <c r="U33" s="72">
        <f t="shared" si="5"/>
        <v>1.4444444444444446</v>
      </c>
      <c r="V33" s="541">
        <v>80</v>
      </c>
      <c r="W33" s="110"/>
    </row>
    <row r="34" spans="1:23" ht="21" customHeight="1" x14ac:dyDescent="0.25">
      <c r="A34" s="600" t="s">
        <v>244</v>
      </c>
      <c r="B34" s="587"/>
      <c r="C34" s="292" t="s">
        <v>5971</v>
      </c>
      <c r="D34" s="217">
        <v>73969958</v>
      </c>
      <c r="E34" s="50" t="s">
        <v>17</v>
      </c>
      <c r="F34" s="79" t="s">
        <v>5100</v>
      </c>
      <c r="G34" s="242" t="s">
        <v>2322</v>
      </c>
      <c r="H34" s="425"/>
      <c r="I34" s="134" t="s">
        <v>1603</v>
      </c>
      <c r="J34" s="55">
        <v>0.43958333333333333</v>
      </c>
      <c r="K34" s="41">
        <f t="shared" ref="K34:K61" si="6">J34+$K$62</f>
        <v>0.60625000000000007</v>
      </c>
      <c r="L34" s="70">
        <v>0.51736111111111116</v>
      </c>
      <c r="M34" s="41">
        <f t="shared" ref="M34:M63" si="7">L34+$M$64</f>
        <v>0.52083333333333337</v>
      </c>
      <c r="N34" s="70">
        <v>0.52430555555555558</v>
      </c>
      <c r="O34" s="41">
        <f t="shared" ref="O34:O58" si="8">N34+$O$64</f>
        <v>1.2229166666666667</v>
      </c>
      <c r="P34" s="71">
        <v>0.58958333333333335</v>
      </c>
      <c r="Q34" s="41">
        <f t="shared" ref="Q34:Q56" si="9">P34+$Q$64</f>
        <v>1.3270833333333334</v>
      </c>
      <c r="R34" s="41">
        <v>0.62152777777777779</v>
      </c>
      <c r="S34" s="41">
        <f t="shared" ref="S34:S63" si="10">R34+$S$64</f>
        <v>1.411111111111111</v>
      </c>
      <c r="T34" s="126">
        <v>0.64513888888888893</v>
      </c>
      <c r="U34" s="72">
        <f t="shared" ref="U34:U63" si="11">T34+$U$64</f>
        <v>1.445138888888889</v>
      </c>
      <c r="V34" s="541">
        <v>80</v>
      </c>
      <c r="W34" s="110">
        <v>40</v>
      </c>
    </row>
    <row r="35" spans="1:23" ht="21" customHeight="1" x14ac:dyDescent="0.25">
      <c r="A35" s="600" t="s">
        <v>245</v>
      </c>
      <c r="B35" s="587"/>
      <c r="C35" s="292" t="s">
        <v>5972</v>
      </c>
      <c r="D35" s="50">
        <v>43724591</v>
      </c>
      <c r="E35" s="21" t="s">
        <v>301</v>
      </c>
      <c r="F35" s="79" t="s">
        <v>5100</v>
      </c>
      <c r="G35" s="105" t="s">
        <v>5883</v>
      </c>
      <c r="H35" s="180"/>
      <c r="I35" s="105" t="s">
        <v>4464</v>
      </c>
      <c r="J35" s="55">
        <v>0.44027777777777782</v>
      </c>
      <c r="K35" s="41">
        <f t="shared" si="6"/>
        <v>0.60694444444444451</v>
      </c>
      <c r="L35" s="70">
        <v>0.5180555555555556</v>
      </c>
      <c r="M35" s="41">
        <f t="shared" si="7"/>
        <v>0.52152777777777781</v>
      </c>
      <c r="N35" s="70">
        <v>0.52638888888888891</v>
      </c>
      <c r="O35" s="41">
        <f t="shared" si="8"/>
        <v>1.2250000000000001</v>
      </c>
      <c r="P35" s="71">
        <v>0.59930555555555554</v>
      </c>
      <c r="Q35" s="41">
        <f t="shared" si="9"/>
        <v>1.3368055555555556</v>
      </c>
      <c r="R35" s="41">
        <v>0.64236111111111116</v>
      </c>
      <c r="S35" s="41">
        <f t="shared" si="10"/>
        <v>1.4319444444444445</v>
      </c>
      <c r="T35" s="126">
        <v>0.65763888888888888</v>
      </c>
      <c r="U35" s="72">
        <f t="shared" si="11"/>
        <v>1.4576388888888889</v>
      </c>
      <c r="V35" s="541">
        <v>80</v>
      </c>
      <c r="W35" s="110">
        <v>30</v>
      </c>
    </row>
    <row r="36" spans="1:23" ht="21" customHeight="1" x14ac:dyDescent="0.25">
      <c r="A36" s="600" t="s">
        <v>250</v>
      </c>
      <c r="B36" s="587"/>
      <c r="C36" s="97" t="s">
        <v>5973</v>
      </c>
      <c r="D36" s="50">
        <v>71274186</v>
      </c>
      <c r="E36" s="50" t="s">
        <v>17</v>
      </c>
      <c r="F36" s="79" t="s">
        <v>1156</v>
      </c>
      <c r="G36" s="96"/>
      <c r="H36" s="328"/>
      <c r="I36" s="96" t="s">
        <v>66</v>
      </c>
      <c r="J36" s="55">
        <v>0.4465277777777778</v>
      </c>
      <c r="K36" s="41">
        <f t="shared" si="6"/>
        <v>0.61319444444444449</v>
      </c>
      <c r="L36" s="70">
        <v>0.52638888888888891</v>
      </c>
      <c r="M36" s="41">
        <f t="shared" si="7"/>
        <v>0.52986111111111112</v>
      </c>
      <c r="N36" s="70">
        <v>0.53263888888888888</v>
      </c>
      <c r="O36" s="41">
        <f t="shared" si="8"/>
        <v>1.23125</v>
      </c>
      <c r="P36" s="71">
        <v>0.60624999999999996</v>
      </c>
      <c r="Q36" s="41">
        <f t="shared" si="9"/>
        <v>1.34375</v>
      </c>
      <c r="R36" s="41">
        <v>0.65555555555555556</v>
      </c>
      <c r="S36" s="41">
        <f t="shared" si="10"/>
        <v>1.4451388888888888</v>
      </c>
      <c r="T36" s="126">
        <v>0.66874999999999996</v>
      </c>
      <c r="U36" s="72">
        <f t="shared" si="11"/>
        <v>1.46875</v>
      </c>
      <c r="V36" s="541">
        <v>80</v>
      </c>
      <c r="W36" s="110"/>
    </row>
    <row r="37" spans="1:23" s="46" customFormat="1" ht="21" customHeight="1" x14ac:dyDescent="0.25">
      <c r="A37" s="600" t="s">
        <v>254</v>
      </c>
      <c r="B37" s="587"/>
      <c r="C37" s="97" t="s">
        <v>5974</v>
      </c>
      <c r="D37" s="50">
        <v>75138608</v>
      </c>
      <c r="E37" s="207" t="s">
        <v>138</v>
      </c>
      <c r="F37" s="79" t="s">
        <v>5100</v>
      </c>
      <c r="G37" s="256"/>
      <c r="H37" s="256"/>
      <c r="I37" s="256" t="s">
        <v>4688</v>
      </c>
      <c r="J37" s="55">
        <v>0.44791666666666669</v>
      </c>
      <c r="K37" s="41">
        <f t="shared" si="6"/>
        <v>0.61458333333333337</v>
      </c>
      <c r="L37" s="70">
        <v>0.53055555555555556</v>
      </c>
      <c r="M37" s="41">
        <f t="shared" si="7"/>
        <v>0.53402777777777777</v>
      </c>
      <c r="N37" s="70">
        <v>0.53888888888888886</v>
      </c>
      <c r="O37" s="41">
        <f t="shared" si="8"/>
        <v>1.2374999999999998</v>
      </c>
      <c r="P37" s="70">
        <v>0.60763888888888884</v>
      </c>
      <c r="Q37" s="70">
        <f t="shared" si="9"/>
        <v>1.3451388888888889</v>
      </c>
      <c r="R37" s="41">
        <v>0.64722222222222225</v>
      </c>
      <c r="S37" s="41">
        <f t="shared" si="10"/>
        <v>1.4368055555555554</v>
      </c>
      <c r="T37" s="126">
        <v>0.67083333333333328</v>
      </c>
      <c r="U37" s="72">
        <f t="shared" si="11"/>
        <v>1.4708333333333332</v>
      </c>
      <c r="V37" s="541">
        <v>80</v>
      </c>
      <c r="W37" s="110"/>
    </row>
    <row r="38" spans="1:23" ht="21" customHeight="1" x14ac:dyDescent="0.25">
      <c r="A38" s="600" t="s">
        <v>256</v>
      </c>
      <c r="B38" s="587"/>
      <c r="C38" s="97" t="s">
        <v>5975</v>
      </c>
      <c r="D38" s="50">
        <v>46437660</v>
      </c>
      <c r="E38" s="201" t="s">
        <v>623</v>
      </c>
      <c r="F38" s="79" t="s">
        <v>1156</v>
      </c>
      <c r="G38" s="50"/>
      <c r="H38" s="182"/>
      <c r="I38" s="50" t="s">
        <v>371</v>
      </c>
      <c r="J38" s="55">
        <v>0.45208333333333328</v>
      </c>
      <c r="K38" s="41">
        <f t="shared" si="6"/>
        <v>0.61875000000000002</v>
      </c>
      <c r="L38" s="70">
        <v>0.53263888888888888</v>
      </c>
      <c r="M38" s="70">
        <f t="shared" si="7"/>
        <v>0.53611111111111109</v>
      </c>
      <c r="N38" s="70">
        <v>0.54097222222222219</v>
      </c>
      <c r="O38" s="70">
        <f t="shared" si="8"/>
        <v>1.2395833333333333</v>
      </c>
      <c r="P38" s="71">
        <v>0.62708333333333333</v>
      </c>
      <c r="Q38" s="41">
        <f t="shared" si="9"/>
        <v>1.3645833333333335</v>
      </c>
      <c r="R38" s="41">
        <v>0.66666666666666663</v>
      </c>
      <c r="S38" s="41">
        <f t="shared" si="10"/>
        <v>1.4562499999999998</v>
      </c>
      <c r="T38" s="126">
        <v>0.67986111111111114</v>
      </c>
      <c r="U38" s="72">
        <f t="shared" si="11"/>
        <v>1.4798611111111111</v>
      </c>
      <c r="V38" s="541">
        <v>80</v>
      </c>
      <c r="W38" s="110"/>
    </row>
    <row r="39" spans="1:23" ht="21" customHeight="1" x14ac:dyDescent="0.25">
      <c r="A39" s="600" t="s">
        <v>260</v>
      </c>
      <c r="B39" s="587"/>
      <c r="C39" s="97" t="s">
        <v>5976</v>
      </c>
      <c r="D39" s="50">
        <v>25638573</v>
      </c>
      <c r="E39" s="201" t="s">
        <v>623</v>
      </c>
      <c r="F39" s="79" t="s">
        <v>1156</v>
      </c>
      <c r="G39" s="105" t="s">
        <v>5438</v>
      </c>
      <c r="H39" s="182"/>
      <c r="I39" s="139" t="s">
        <v>5977</v>
      </c>
      <c r="J39" s="55">
        <v>0.46041666666666659</v>
      </c>
      <c r="K39" s="41">
        <f t="shared" si="6"/>
        <v>0.62708333333333333</v>
      </c>
      <c r="L39" s="70">
        <v>0.53819444444444442</v>
      </c>
      <c r="M39" s="70">
        <f t="shared" si="7"/>
        <v>0.54166666666666663</v>
      </c>
      <c r="N39" s="70">
        <v>0.54791666666666672</v>
      </c>
      <c r="O39" s="70">
        <f t="shared" si="8"/>
        <v>1.2465277777777777</v>
      </c>
      <c r="P39" s="71">
        <v>0.61805555555555558</v>
      </c>
      <c r="Q39" s="41">
        <f t="shared" si="9"/>
        <v>1.3555555555555556</v>
      </c>
      <c r="R39" s="41">
        <v>0.65902777777777777</v>
      </c>
      <c r="S39" s="41">
        <f t="shared" si="10"/>
        <v>1.4486111111111111</v>
      </c>
      <c r="T39" s="126">
        <v>0.68263888888888891</v>
      </c>
      <c r="U39" s="72">
        <f t="shared" si="11"/>
        <v>1.4826388888888888</v>
      </c>
      <c r="V39" s="541">
        <v>80</v>
      </c>
      <c r="W39" s="110"/>
    </row>
    <row r="40" spans="1:23" ht="21" customHeight="1" x14ac:dyDescent="0.25">
      <c r="A40" s="600" t="s">
        <v>263</v>
      </c>
      <c r="B40" s="587"/>
      <c r="C40" s="97" t="s">
        <v>5978</v>
      </c>
      <c r="D40" s="50">
        <v>74991079</v>
      </c>
      <c r="E40" s="50" t="s">
        <v>17</v>
      </c>
      <c r="F40" s="79" t="s">
        <v>5100</v>
      </c>
      <c r="G40" s="242" t="s">
        <v>5615</v>
      </c>
      <c r="H40" s="182"/>
      <c r="I40" s="50" t="s">
        <v>739</v>
      </c>
      <c r="J40" s="55">
        <v>0.46736111111111112</v>
      </c>
      <c r="K40" s="41">
        <f t="shared" si="6"/>
        <v>0.63402777777777786</v>
      </c>
      <c r="L40" s="70">
        <v>0.5395833333333333</v>
      </c>
      <c r="M40" s="70">
        <f t="shared" si="7"/>
        <v>0.54305555555555551</v>
      </c>
      <c r="N40" s="70">
        <v>0.55069444444444449</v>
      </c>
      <c r="O40" s="70">
        <f t="shared" si="8"/>
        <v>1.2493055555555554</v>
      </c>
      <c r="P40" s="70">
        <v>0.62013888888888891</v>
      </c>
      <c r="Q40" s="70">
        <f t="shared" si="9"/>
        <v>1.3576388888888888</v>
      </c>
      <c r="R40" s="41">
        <v>0.6791666666666667</v>
      </c>
      <c r="S40" s="41">
        <f t="shared" si="10"/>
        <v>1.46875</v>
      </c>
      <c r="T40" s="126">
        <v>0.69652777777777775</v>
      </c>
      <c r="U40" s="72">
        <f t="shared" si="11"/>
        <v>1.4965277777777777</v>
      </c>
      <c r="V40" s="541">
        <v>80</v>
      </c>
      <c r="W40" s="110"/>
    </row>
    <row r="41" spans="1:23" ht="21" customHeight="1" x14ac:dyDescent="0.25">
      <c r="A41" s="600" t="s">
        <v>265</v>
      </c>
      <c r="B41" s="587"/>
      <c r="C41" s="292" t="s">
        <v>5979</v>
      </c>
      <c r="D41" s="50">
        <v>25501190</v>
      </c>
      <c r="E41" s="207" t="s">
        <v>138</v>
      </c>
      <c r="F41" s="79" t="s">
        <v>5980</v>
      </c>
      <c r="G41" s="242" t="s">
        <v>5981</v>
      </c>
      <c r="H41" s="182"/>
      <c r="I41" s="50" t="s">
        <v>739</v>
      </c>
      <c r="J41" s="55">
        <v>0.47430555555555548</v>
      </c>
      <c r="K41" s="41">
        <f t="shared" si="6"/>
        <v>0.64097222222222217</v>
      </c>
      <c r="L41" s="70">
        <v>0.54305555555555551</v>
      </c>
      <c r="M41" s="70">
        <f t="shared" si="7"/>
        <v>0.54652777777777772</v>
      </c>
      <c r="N41" s="70">
        <v>0.55138888888888893</v>
      </c>
      <c r="O41" s="70">
        <f t="shared" si="8"/>
        <v>1.25</v>
      </c>
      <c r="P41" s="71">
        <v>0.64027777777777772</v>
      </c>
      <c r="Q41" s="41">
        <f t="shared" si="9"/>
        <v>1.3777777777777778</v>
      </c>
      <c r="R41" s="41">
        <v>0.67083333333333328</v>
      </c>
      <c r="S41" s="41">
        <f t="shared" si="10"/>
        <v>1.4604166666666667</v>
      </c>
      <c r="T41" s="126">
        <v>0.69236111111111109</v>
      </c>
      <c r="U41" s="72">
        <f t="shared" si="11"/>
        <v>1.4923611111111112</v>
      </c>
      <c r="V41" s="541">
        <v>80</v>
      </c>
      <c r="W41" s="110">
        <v>40</v>
      </c>
    </row>
    <row r="42" spans="1:23" ht="21" customHeight="1" x14ac:dyDescent="0.25">
      <c r="A42" s="600" t="s">
        <v>267</v>
      </c>
      <c r="B42" s="587"/>
      <c r="C42" s="97" t="s">
        <v>5982</v>
      </c>
      <c r="D42" s="50">
        <v>77067607</v>
      </c>
      <c r="E42" s="207" t="s">
        <v>138</v>
      </c>
      <c r="F42" s="79" t="s">
        <v>1156</v>
      </c>
      <c r="G42" s="105"/>
      <c r="H42" s="105"/>
      <c r="I42" s="105" t="s">
        <v>4464</v>
      </c>
      <c r="J42" s="55">
        <v>0.47916666666666669</v>
      </c>
      <c r="K42" s="41">
        <f t="shared" si="6"/>
        <v>0.64583333333333337</v>
      </c>
      <c r="L42" s="70">
        <v>0.5444444444444444</v>
      </c>
      <c r="M42" s="70">
        <f t="shared" si="7"/>
        <v>0.54791666666666661</v>
      </c>
      <c r="N42" s="70">
        <v>0.5541666666666667</v>
      </c>
      <c r="O42" s="70">
        <f t="shared" si="8"/>
        <v>1.2527777777777778</v>
      </c>
      <c r="P42" s="71">
        <v>0.62916666666666665</v>
      </c>
      <c r="Q42" s="41">
        <f t="shared" si="9"/>
        <v>1.3666666666666667</v>
      </c>
      <c r="R42" s="41">
        <v>0.6958333333333333</v>
      </c>
      <c r="S42" s="41">
        <f t="shared" si="10"/>
        <v>1.4854166666666666</v>
      </c>
      <c r="T42" s="126">
        <v>0.71458333333333335</v>
      </c>
      <c r="U42" s="126">
        <f t="shared" si="11"/>
        <v>1.5145833333333334</v>
      </c>
      <c r="V42" s="541">
        <v>80</v>
      </c>
      <c r="W42" s="110"/>
    </row>
    <row r="43" spans="1:23" ht="21" customHeight="1" x14ac:dyDescent="0.25">
      <c r="A43" s="600" t="s">
        <v>269</v>
      </c>
      <c r="B43" s="587"/>
      <c r="C43" s="97" t="s">
        <v>5983</v>
      </c>
      <c r="D43" s="50">
        <v>44073239</v>
      </c>
      <c r="E43" s="201" t="s">
        <v>623</v>
      </c>
      <c r="F43" s="79" t="s">
        <v>5100</v>
      </c>
      <c r="G43" s="50"/>
      <c r="H43" s="182"/>
      <c r="I43" s="50" t="s">
        <v>371</v>
      </c>
      <c r="J43" s="55">
        <v>0.48125000000000001</v>
      </c>
      <c r="K43" s="41">
        <f t="shared" si="6"/>
        <v>0.6479166666666667</v>
      </c>
      <c r="L43" s="70">
        <v>0.54791666666666672</v>
      </c>
      <c r="M43" s="70">
        <f t="shared" si="7"/>
        <v>0.55138888888888893</v>
      </c>
      <c r="N43" s="70">
        <v>0.55694444444444446</v>
      </c>
      <c r="O43" s="70">
        <f t="shared" si="8"/>
        <v>1.2555555555555555</v>
      </c>
      <c r="P43" s="70">
        <v>0.64444444444444449</v>
      </c>
      <c r="Q43" s="70">
        <f t="shared" si="9"/>
        <v>1.3819444444444446</v>
      </c>
      <c r="R43" s="70">
        <v>0.68263888888888891</v>
      </c>
      <c r="S43" s="70">
        <f t="shared" si="10"/>
        <v>1.4722222222222223</v>
      </c>
      <c r="T43" s="126">
        <v>0.70347222222222228</v>
      </c>
      <c r="U43" s="126">
        <f t="shared" si="11"/>
        <v>1.5034722222222223</v>
      </c>
      <c r="V43" s="541">
        <v>80</v>
      </c>
      <c r="W43" s="110"/>
    </row>
    <row r="44" spans="1:23" ht="21" customHeight="1" x14ac:dyDescent="0.25">
      <c r="A44" s="600" t="s">
        <v>272</v>
      </c>
      <c r="B44" s="587"/>
      <c r="C44" s="97" t="s">
        <v>5984</v>
      </c>
      <c r="D44" s="50">
        <v>40011587</v>
      </c>
      <c r="E44" s="201" t="s">
        <v>623</v>
      </c>
      <c r="F44" s="79" t="s">
        <v>5100</v>
      </c>
      <c r="G44" s="50"/>
      <c r="H44" s="182"/>
      <c r="I44" s="50" t="s">
        <v>371</v>
      </c>
      <c r="J44" s="55">
        <v>0.48333333333333328</v>
      </c>
      <c r="K44" s="41">
        <f t="shared" si="6"/>
        <v>0.65</v>
      </c>
      <c r="L44" s="70">
        <v>0.5493055555555556</v>
      </c>
      <c r="M44" s="70">
        <f t="shared" si="7"/>
        <v>0.55277777777777781</v>
      </c>
      <c r="N44" s="70">
        <v>0.56944444444444442</v>
      </c>
      <c r="O44" s="70">
        <f t="shared" si="8"/>
        <v>1.2680555555555555</v>
      </c>
      <c r="P44" s="71">
        <v>0.65277777777777779</v>
      </c>
      <c r="Q44" s="41">
        <f t="shared" si="9"/>
        <v>1.3902777777777779</v>
      </c>
      <c r="R44" s="41">
        <v>0.69444444444444442</v>
      </c>
      <c r="S44" s="41">
        <f t="shared" si="10"/>
        <v>1.4840277777777777</v>
      </c>
      <c r="T44" s="126">
        <v>0.70902777777777781</v>
      </c>
      <c r="U44" s="126">
        <f t="shared" si="11"/>
        <v>1.5090277777777779</v>
      </c>
      <c r="V44" s="541">
        <v>80</v>
      </c>
      <c r="W44" s="110"/>
    </row>
    <row r="45" spans="1:23" ht="21" customHeight="1" x14ac:dyDescent="0.25">
      <c r="A45" s="600" t="s">
        <v>274</v>
      </c>
      <c r="B45" s="587"/>
      <c r="C45" s="97" t="s">
        <v>5985</v>
      </c>
      <c r="D45" s="50">
        <v>75812170</v>
      </c>
      <c r="E45" s="50" t="s">
        <v>271</v>
      </c>
      <c r="F45" s="79" t="s">
        <v>1156</v>
      </c>
      <c r="G45" s="83"/>
      <c r="H45" s="167"/>
      <c r="I45" s="83" t="s">
        <v>5599</v>
      </c>
      <c r="J45" s="55">
        <v>0.4909722222222222</v>
      </c>
      <c r="K45" s="41">
        <f t="shared" si="6"/>
        <v>0.65763888888888888</v>
      </c>
      <c r="L45" s="70">
        <v>0.5541666666666667</v>
      </c>
      <c r="M45" s="70">
        <f t="shared" si="7"/>
        <v>0.55763888888888891</v>
      </c>
      <c r="N45" s="70">
        <v>0.57222222222222219</v>
      </c>
      <c r="O45" s="70">
        <f t="shared" si="8"/>
        <v>1.2708333333333333</v>
      </c>
      <c r="P45" s="71">
        <v>0.64583333333333337</v>
      </c>
      <c r="Q45" s="41">
        <f t="shared" si="9"/>
        <v>1.3833333333333333</v>
      </c>
      <c r="R45" s="70">
        <v>0.70833333333333337</v>
      </c>
      <c r="S45" s="70">
        <f t="shared" si="10"/>
        <v>1.4979166666666668</v>
      </c>
      <c r="T45" s="126">
        <v>0.72222222222222221</v>
      </c>
      <c r="U45" s="126">
        <f t="shared" si="11"/>
        <v>1.5222222222222221</v>
      </c>
      <c r="V45" s="541">
        <v>80</v>
      </c>
      <c r="W45" s="110"/>
    </row>
    <row r="46" spans="1:23" ht="21" customHeight="1" x14ac:dyDescent="0.25">
      <c r="A46" s="600" t="s">
        <v>276</v>
      </c>
      <c r="B46" s="587"/>
      <c r="C46" s="97" t="s">
        <v>5986</v>
      </c>
      <c r="D46" s="50">
        <v>40853499</v>
      </c>
      <c r="E46" s="201" t="s">
        <v>623</v>
      </c>
      <c r="F46" s="79" t="s">
        <v>1156</v>
      </c>
      <c r="G46" s="245"/>
      <c r="H46" s="245"/>
      <c r="I46" s="245" t="s">
        <v>165</v>
      </c>
      <c r="J46" s="55">
        <v>0.49305555555555558</v>
      </c>
      <c r="K46" s="41">
        <f t="shared" si="6"/>
        <v>0.65972222222222232</v>
      </c>
      <c r="L46" s="70">
        <v>0.55486111111111114</v>
      </c>
      <c r="M46" s="70">
        <f t="shared" si="7"/>
        <v>0.55833333333333335</v>
      </c>
      <c r="N46" s="70">
        <v>0.57361111111111107</v>
      </c>
      <c r="O46" s="70">
        <f t="shared" si="8"/>
        <v>1.2722222222222221</v>
      </c>
      <c r="P46" s="70">
        <v>0.65694444444444444</v>
      </c>
      <c r="Q46" s="70">
        <f t="shared" si="9"/>
        <v>1.3944444444444444</v>
      </c>
      <c r="R46" s="70">
        <v>0.72013888888888888</v>
      </c>
      <c r="S46" s="70">
        <f t="shared" si="10"/>
        <v>1.5097222222222222</v>
      </c>
      <c r="T46" s="126">
        <v>0.73472222222222228</v>
      </c>
      <c r="U46" s="126">
        <f t="shared" si="11"/>
        <v>1.5347222222222223</v>
      </c>
      <c r="V46" s="541">
        <v>80</v>
      </c>
      <c r="W46" s="110"/>
    </row>
    <row r="47" spans="1:23" ht="21" customHeight="1" x14ac:dyDescent="0.25">
      <c r="A47" s="600" t="s">
        <v>279</v>
      </c>
      <c r="B47" s="587"/>
      <c r="C47" s="292" t="s">
        <v>5987</v>
      </c>
      <c r="D47" s="50">
        <v>70327233</v>
      </c>
      <c r="E47" s="50" t="s">
        <v>271</v>
      </c>
      <c r="F47" s="79" t="s">
        <v>5100</v>
      </c>
      <c r="G47" s="50" t="s">
        <v>5988</v>
      </c>
      <c r="H47" s="182"/>
      <c r="I47" s="50" t="s">
        <v>195</v>
      </c>
      <c r="J47" s="55">
        <v>0.50277777777777777</v>
      </c>
      <c r="K47" s="41">
        <f t="shared" si="6"/>
        <v>0.66944444444444451</v>
      </c>
      <c r="L47" s="70">
        <v>0.56111111111111112</v>
      </c>
      <c r="M47" s="70">
        <f t="shared" si="7"/>
        <v>0.56458333333333333</v>
      </c>
      <c r="N47" s="70">
        <v>0.57499999999999996</v>
      </c>
      <c r="O47" s="70">
        <f t="shared" si="8"/>
        <v>1.273611111111111</v>
      </c>
      <c r="P47" s="71">
        <v>0.68611111111111112</v>
      </c>
      <c r="Q47" s="41">
        <f t="shared" si="9"/>
        <v>1.4236111111111112</v>
      </c>
      <c r="R47" s="41">
        <v>0.70694444444444449</v>
      </c>
      <c r="S47" s="41">
        <f t="shared" si="10"/>
        <v>1.4965277777777777</v>
      </c>
      <c r="T47" s="126">
        <v>0.72083333333333333</v>
      </c>
      <c r="U47" s="126">
        <f t="shared" si="11"/>
        <v>1.5208333333333335</v>
      </c>
      <c r="V47" s="541">
        <v>80</v>
      </c>
      <c r="W47" s="110">
        <v>50</v>
      </c>
    </row>
    <row r="48" spans="1:23" ht="21" customHeight="1" x14ac:dyDescent="0.25">
      <c r="A48" s="600" t="s">
        <v>283</v>
      </c>
      <c r="B48" s="587"/>
      <c r="C48" s="97" t="s">
        <v>5989</v>
      </c>
      <c r="D48" s="50">
        <v>45943977</v>
      </c>
      <c r="E48" s="201" t="s">
        <v>623</v>
      </c>
      <c r="F48" s="79" t="s">
        <v>5100</v>
      </c>
      <c r="G48" s="88" t="s">
        <v>4690</v>
      </c>
      <c r="H48" s="182"/>
      <c r="I48" s="50" t="s">
        <v>5990</v>
      </c>
      <c r="J48" s="55">
        <v>0.50694444444444442</v>
      </c>
      <c r="K48" s="41">
        <f t="shared" si="6"/>
        <v>0.67361111111111116</v>
      </c>
      <c r="L48" s="70">
        <v>0.56180555555555556</v>
      </c>
      <c r="M48" s="70">
        <f t="shared" si="7"/>
        <v>0.56527777777777777</v>
      </c>
      <c r="N48" s="70">
        <v>0.57708333333333328</v>
      </c>
      <c r="O48" s="70">
        <f t="shared" si="8"/>
        <v>1.2756944444444445</v>
      </c>
      <c r="P48" s="71">
        <v>0.65972222222222221</v>
      </c>
      <c r="Q48" s="41">
        <f t="shared" si="9"/>
        <v>1.3972222222222221</v>
      </c>
      <c r="R48" s="70">
        <v>0.73263888888888884</v>
      </c>
      <c r="S48" s="70">
        <f t="shared" si="10"/>
        <v>1.5222222222222221</v>
      </c>
      <c r="T48" s="126">
        <v>0.74444444444444446</v>
      </c>
      <c r="U48" s="126">
        <f t="shared" si="11"/>
        <v>1.5444444444444445</v>
      </c>
      <c r="V48" s="541">
        <v>80</v>
      </c>
      <c r="W48" s="110"/>
    </row>
    <row r="49" spans="1:23" ht="21" customHeight="1" x14ac:dyDescent="0.25">
      <c r="A49" s="600" t="s">
        <v>288</v>
      </c>
      <c r="B49" s="587"/>
      <c r="C49" s="97" t="s">
        <v>5991</v>
      </c>
      <c r="D49" s="217">
        <v>73779958</v>
      </c>
      <c r="E49" s="21" t="s">
        <v>5992</v>
      </c>
      <c r="F49" s="79" t="s">
        <v>1156</v>
      </c>
      <c r="G49" s="83"/>
      <c r="H49" s="167"/>
      <c r="I49" s="83" t="s">
        <v>5599</v>
      </c>
      <c r="J49" s="55">
        <v>0.51111111111111107</v>
      </c>
      <c r="K49" s="41">
        <f t="shared" si="6"/>
        <v>0.67777777777777781</v>
      </c>
      <c r="L49" s="70">
        <v>0.56597222222222221</v>
      </c>
      <c r="M49" s="70">
        <f t="shared" si="7"/>
        <v>0.56944444444444442</v>
      </c>
      <c r="N49" s="70">
        <v>0.57986111111111116</v>
      </c>
      <c r="O49" s="70">
        <f t="shared" si="8"/>
        <v>1.2784722222222222</v>
      </c>
      <c r="P49" s="70">
        <v>0.67013888888888884</v>
      </c>
      <c r="Q49" s="70">
        <f t="shared" si="9"/>
        <v>1.4076388888888889</v>
      </c>
      <c r="R49" s="70">
        <v>0.72013888888888888</v>
      </c>
      <c r="S49" s="70">
        <f t="shared" si="10"/>
        <v>1.5097222222222222</v>
      </c>
      <c r="T49" s="126">
        <v>0.73333333333333328</v>
      </c>
      <c r="U49" s="126">
        <f t="shared" si="11"/>
        <v>1.5333333333333332</v>
      </c>
      <c r="V49" s="541">
        <v>80</v>
      </c>
      <c r="W49" s="110"/>
    </row>
    <row r="50" spans="1:23" ht="21" customHeight="1" x14ac:dyDescent="0.25">
      <c r="A50" s="600" t="s">
        <v>290</v>
      </c>
      <c r="B50" s="587"/>
      <c r="C50" s="97" t="s">
        <v>5993</v>
      </c>
      <c r="D50" s="217">
        <v>71415439</v>
      </c>
      <c r="E50" s="50" t="s">
        <v>271</v>
      </c>
      <c r="F50" s="79" t="s">
        <v>5100</v>
      </c>
      <c r="G50" s="105"/>
      <c r="H50" s="105"/>
      <c r="I50" s="105" t="s">
        <v>4464</v>
      </c>
      <c r="J50" s="55">
        <v>0.5131944444444444</v>
      </c>
      <c r="K50" s="41">
        <f t="shared" si="6"/>
        <v>0.67986111111111114</v>
      </c>
      <c r="L50" s="70">
        <v>0.56736111111111109</v>
      </c>
      <c r="M50" s="70">
        <f t="shared" si="7"/>
        <v>0.5708333333333333</v>
      </c>
      <c r="N50" s="70">
        <v>0.59166666666666667</v>
      </c>
      <c r="O50" s="70">
        <f t="shared" si="8"/>
        <v>1.2902777777777779</v>
      </c>
      <c r="P50" s="71">
        <v>0.67083333333333328</v>
      </c>
      <c r="Q50" s="41">
        <f t="shared" si="9"/>
        <v>1.4083333333333332</v>
      </c>
      <c r="R50" s="41">
        <v>0.7319444444444444</v>
      </c>
      <c r="S50" s="41">
        <f t="shared" si="10"/>
        <v>1.5215277777777776</v>
      </c>
      <c r="T50" s="126">
        <v>0.74583333333333335</v>
      </c>
      <c r="U50" s="126">
        <f t="shared" si="11"/>
        <v>1.5458333333333334</v>
      </c>
      <c r="V50" s="541">
        <v>80</v>
      </c>
      <c r="W50" s="110"/>
    </row>
    <row r="51" spans="1:23" ht="21" customHeight="1" x14ac:dyDescent="0.25">
      <c r="A51" s="600" t="s">
        <v>293</v>
      </c>
      <c r="B51" s="587"/>
      <c r="C51" s="97" t="s">
        <v>4627</v>
      </c>
      <c r="D51" s="217">
        <v>72758553</v>
      </c>
      <c r="E51" s="207" t="s">
        <v>138</v>
      </c>
      <c r="F51" s="79" t="s">
        <v>1156</v>
      </c>
      <c r="G51" s="242" t="s">
        <v>1067</v>
      </c>
      <c r="H51" s="402"/>
      <c r="I51" s="114" t="s">
        <v>5994</v>
      </c>
      <c r="J51" s="55">
        <v>0.51388888888888884</v>
      </c>
      <c r="K51" s="41">
        <f t="shared" si="6"/>
        <v>0.68055555555555558</v>
      </c>
      <c r="L51" s="70">
        <v>0.57152777777777775</v>
      </c>
      <c r="M51" s="70">
        <f t="shared" si="7"/>
        <v>0.57499999999999996</v>
      </c>
      <c r="N51" s="70">
        <v>0.59513888888888888</v>
      </c>
      <c r="O51" s="70">
        <f t="shared" si="8"/>
        <v>1.29375</v>
      </c>
      <c r="P51" s="71">
        <v>0.67222222222222228</v>
      </c>
      <c r="Q51" s="41">
        <f t="shared" si="9"/>
        <v>1.4097222222222223</v>
      </c>
      <c r="R51" s="70">
        <v>0.73472222222222228</v>
      </c>
      <c r="S51" s="70">
        <f t="shared" si="10"/>
        <v>1.5243055555555556</v>
      </c>
      <c r="T51" s="126">
        <v>0.74722222222222223</v>
      </c>
      <c r="U51" s="126">
        <f t="shared" si="11"/>
        <v>1.5472222222222223</v>
      </c>
      <c r="V51" s="541">
        <v>80</v>
      </c>
      <c r="W51" s="110"/>
    </row>
    <row r="52" spans="1:23" ht="21" customHeight="1" x14ac:dyDescent="0.25">
      <c r="A52" s="600" t="s">
        <v>299</v>
      </c>
      <c r="B52" s="587"/>
      <c r="C52" s="97" t="s">
        <v>5995</v>
      </c>
      <c r="D52" s="217">
        <v>47856819</v>
      </c>
      <c r="E52" s="50" t="s">
        <v>17</v>
      </c>
      <c r="F52" s="79" t="s">
        <v>5100</v>
      </c>
      <c r="G52" s="242" t="s">
        <v>5615</v>
      </c>
      <c r="H52" s="186"/>
      <c r="I52" s="186" t="s">
        <v>25</v>
      </c>
      <c r="J52" s="55">
        <v>0.52708333333333335</v>
      </c>
      <c r="K52" s="41">
        <f t="shared" si="6"/>
        <v>0.69375000000000009</v>
      </c>
      <c r="L52" s="70">
        <v>0.57291666666666663</v>
      </c>
      <c r="M52" s="70">
        <f t="shared" si="7"/>
        <v>0.57638888888888884</v>
      </c>
      <c r="N52" s="70">
        <v>0.59444444444444444</v>
      </c>
      <c r="O52" s="70">
        <f t="shared" si="8"/>
        <v>1.2930555555555556</v>
      </c>
      <c r="P52" s="70">
        <v>0.68263888888888891</v>
      </c>
      <c r="Q52" s="70">
        <f t="shared" si="9"/>
        <v>1.4201388888888888</v>
      </c>
      <c r="R52" s="70">
        <v>0.73888888888888893</v>
      </c>
      <c r="S52" s="70">
        <f t="shared" si="10"/>
        <v>1.5284722222222222</v>
      </c>
      <c r="T52" s="101">
        <v>0.75</v>
      </c>
      <c r="U52" s="101">
        <f t="shared" si="11"/>
        <v>1.55</v>
      </c>
      <c r="V52" s="541">
        <v>130</v>
      </c>
      <c r="W52" s="110"/>
    </row>
    <row r="53" spans="1:23" ht="21" customHeight="1" x14ac:dyDescent="0.25">
      <c r="A53" s="600" t="s">
        <v>303</v>
      </c>
      <c r="B53" s="587"/>
      <c r="C53" s="292" t="s">
        <v>5996</v>
      </c>
      <c r="D53" s="217">
        <v>46677414</v>
      </c>
      <c r="E53" s="50" t="s">
        <v>271</v>
      </c>
      <c r="F53" s="79" t="s">
        <v>5100</v>
      </c>
      <c r="G53" s="105" t="s">
        <v>5367</v>
      </c>
      <c r="H53" s="96"/>
      <c r="I53" s="96" t="s">
        <v>434</v>
      </c>
      <c r="J53" s="55">
        <v>0.54097222222222219</v>
      </c>
      <c r="K53" s="41">
        <f t="shared" si="6"/>
        <v>0.70763888888888893</v>
      </c>
      <c r="L53" s="70">
        <v>0.57638888888888884</v>
      </c>
      <c r="M53" s="70">
        <f t="shared" si="7"/>
        <v>0.57986111111111105</v>
      </c>
      <c r="N53" s="70">
        <v>0.59722222222222221</v>
      </c>
      <c r="O53" s="70">
        <f t="shared" si="8"/>
        <v>1.2958333333333334</v>
      </c>
      <c r="P53" s="70">
        <v>0.70138888888888884</v>
      </c>
      <c r="Q53" s="70">
        <f t="shared" si="9"/>
        <v>1.4388888888888889</v>
      </c>
      <c r="R53" s="41">
        <v>0.74444444444444446</v>
      </c>
      <c r="S53" s="41">
        <f t="shared" si="10"/>
        <v>1.5340277777777778</v>
      </c>
      <c r="T53" s="101">
        <v>0.75763888888888886</v>
      </c>
      <c r="U53" s="101">
        <f t="shared" si="11"/>
        <v>1.557638888888889</v>
      </c>
      <c r="V53" s="541">
        <v>80</v>
      </c>
      <c r="W53" s="110">
        <v>40</v>
      </c>
    </row>
    <row r="54" spans="1:23" ht="21" customHeight="1" x14ac:dyDescent="0.25">
      <c r="A54" s="600" t="s">
        <v>306</v>
      </c>
      <c r="B54" s="587"/>
      <c r="C54" s="97" t="s">
        <v>5997</v>
      </c>
      <c r="D54" s="217">
        <v>2126118</v>
      </c>
      <c r="E54" s="21" t="s">
        <v>1004</v>
      </c>
      <c r="F54" s="79" t="s">
        <v>5100</v>
      </c>
      <c r="G54" s="83"/>
      <c r="H54" s="356" t="s">
        <v>108</v>
      </c>
      <c r="I54" s="83" t="s">
        <v>5599</v>
      </c>
      <c r="J54" s="55">
        <v>0.54236111111111107</v>
      </c>
      <c r="K54" s="41">
        <f t="shared" si="6"/>
        <v>0.70902777777777781</v>
      </c>
      <c r="L54" s="70">
        <v>0.57777777777777772</v>
      </c>
      <c r="M54" s="70">
        <f t="shared" si="7"/>
        <v>0.58124999999999993</v>
      </c>
      <c r="N54" s="70">
        <v>0.60277777777777775</v>
      </c>
      <c r="O54" s="70">
        <f t="shared" si="8"/>
        <v>1.3013888888888889</v>
      </c>
      <c r="P54" s="41">
        <v>0.66388888888888886</v>
      </c>
      <c r="Q54" s="41">
        <f t="shared" si="9"/>
        <v>1.401388888888889</v>
      </c>
      <c r="R54" s="41">
        <v>0.6743055555555556</v>
      </c>
      <c r="S54" s="41">
        <f t="shared" si="10"/>
        <v>1.463888888888889</v>
      </c>
      <c r="T54" s="101">
        <v>0.68541666666666667</v>
      </c>
      <c r="U54" s="101">
        <f t="shared" si="11"/>
        <v>1.4854166666666666</v>
      </c>
      <c r="V54" s="541">
        <v>80</v>
      </c>
      <c r="W54" s="110"/>
    </row>
    <row r="55" spans="1:23" ht="21" customHeight="1" x14ac:dyDescent="0.25">
      <c r="A55" s="600" t="s">
        <v>308</v>
      </c>
      <c r="B55" s="587"/>
      <c r="C55" s="97" t="s">
        <v>5998</v>
      </c>
      <c r="D55" s="217">
        <v>75154052</v>
      </c>
      <c r="E55" s="50" t="s">
        <v>17</v>
      </c>
      <c r="F55" s="79" t="s">
        <v>5100</v>
      </c>
      <c r="G55" s="83"/>
      <c r="H55" s="83"/>
      <c r="I55" s="83" t="s">
        <v>5599</v>
      </c>
      <c r="J55" s="55">
        <v>0.54513888888888884</v>
      </c>
      <c r="K55" s="41">
        <f t="shared" si="6"/>
        <v>0.71180555555555558</v>
      </c>
      <c r="L55" s="70">
        <v>0.59236111111111112</v>
      </c>
      <c r="M55" s="70">
        <f t="shared" si="7"/>
        <v>0.59583333333333333</v>
      </c>
      <c r="N55" s="70">
        <v>0.60555555555555551</v>
      </c>
      <c r="O55" s="70">
        <f t="shared" si="8"/>
        <v>1.3041666666666667</v>
      </c>
      <c r="P55" s="70">
        <v>0.68472222222222223</v>
      </c>
      <c r="Q55" s="70">
        <f t="shared" si="9"/>
        <v>1.4222222222222223</v>
      </c>
      <c r="R55" s="70">
        <v>0.75347222222222221</v>
      </c>
      <c r="S55" s="70">
        <f t="shared" si="10"/>
        <v>1.5430555555555556</v>
      </c>
      <c r="T55" s="101">
        <v>0.7680555555555556</v>
      </c>
      <c r="U55" s="101">
        <f t="shared" si="11"/>
        <v>1.5680555555555555</v>
      </c>
      <c r="V55" s="541">
        <v>80</v>
      </c>
      <c r="W55" s="110"/>
    </row>
    <row r="56" spans="1:23" ht="21" customHeight="1" x14ac:dyDescent="0.25">
      <c r="A56" s="600" t="s">
        <v>3872</v>
      </c>
      <c r="B56" s="587"/>
      <c r="C56" s="97" t="s">
        <v>5999</v>
      </c>
      <c r="D56" s="217">
        <v>41196622</v>
      </c>
      <c r="E56" s="21" t="s">
        <v>361</v>
      </c>
      <c r="F56" s="79" t="s">
        <v>5100</v>
      </c>
      <c r="G56" s="83"/>
      <c r="H56" s="83"/>
      <c r="I56" s="83" t="s">
        <v>5599</v>
      </c>
      <c r="J56" s="55">
        <v>0.54652777777777772</v>
      </c>
      <c r="K56" s="41">
        <f t="shared" si="6"/>
        <v>0.71319444444444446</v>
      </c>
      <c r="L56" s="70">
        <v>0.59305555555555556</v>
      </c>
      <c r="M56" s="70">
        <f t="shared" si="7"/>
        <v>0.59652777777777777</v>
      </c>
      <c r="N56" s="70">
        <v>0.60972222222222228</v>
      </c>
      <c r="O56" s="70">
        <f t="shared" si="8"/>
        <v>1.3083333333333333</v>
      </c>
      <c r="P56" s="70">
        <v>0.71805555555555556</v>
      </c>
      <c r="Q56" s="70">
        <f t="shared" si="9"/>
        <v>1.4555555555555557</v>
      </c>
      <c r="R56" s="70">
        <v>0.74444444444444446</v>
      </c>
      <c r="S56" s="70">
        <f t="shared" si="10"/>
        <v>1.5340277777777778</v>
      </c>
      <c r="T56" s="101">
        <v>0.75972222222222219</v>
      </c>
      <c r="U56" s="101">
        <f t="shared" si="11"/>
        <v>1.5597222222222222</v>
      </c>
      <c r="V56" s="541">
        <v>80</v>
      </c>
      <c r="W56" s="110"/>
    </row>
    <row r="57" spans="1:23" ht="21" customHeight="1" x14ac:dyDescent="0.25">
      <c r="A57" s="600" t="s">
        <v>311</v>
      </c>
      <c r="B57" s="587"/>
      <c r="C57" s="97" t="s">
        <v>6000</v>
      </c>
      <c r="D57" s="217">
        <v>40906203</v>
      </c>
      <c r="E57" s="50" t="s">
        <v>37</v>
      </c>
      <c r="F57" s="79" t="s">
        <v>5100</v>
      </c>
      <c r="G57" s="105" t="s">
        <v>1088</v>
      </c>
      <c r="H57" s="83"/>
      <c r="I57" s="186" t="s">
        <v>25</v>
      </c>
      <c r="J57" s="55">
        <v>0.55625000000000002</v>
      </c>
      <c r="K57" s="41">
        <f t="shared" si="6"/>
        <v>0.72291666666666676</v>
      </c>
      <c r="L57" s="70">
        <v>0.6</v>
      </c>
      <c r="M57" s="70">
        <f t="shared" si="7"/>
        <v>0.60347222222222219</v>
      </c>
      <c r="N57" s="70">
        <v>0.61458333333333337</v>
      </c>
      <c r="O57" s="70">
        <f t="shared" si="8"/>
        <v>1.3131944444444446</v>
      </c>
      <c r="P57" s="70">
        <v>0.7319444444444444</v>
      </c>
      <c r="Q57" s="70">
        <v>0.74236111111111114</v>
      </c>
      <c r="R57" s="70">
        <v>0.75694444444444442</v>
      </c>
      <c r="S57" s="70">
        <f t="shared" si="10"/>
        <v>1.5465277777777777</v>
      </c>
      <c r="T57" s="101">
        <v>0.77013888888888893</v>
      </c>
      <c r="U57" s="101">
        <f t="shared" si="11"/>
        <v>1.570138888888889</v>
      </c>
      <c r="V57" s="541">
        <v>130</v>
      </c>
      <c r="W57" s="110"/>
    </row>
    <row r="58" spans="1:23" ht="21" customHeight="1" x14ac:dyDescent="0.35">
      <c r="A58" s="608"/>
      <c r="B58" s="606"/>
      <c r="C58" s="104" t="s">
        <v>6001</v>
      </c>
      <c r="D58" s="288">
        <v>5783757</v>
      </c>
      <c r="E58" s="88" t="s">
        <v>623</v>
      </c>
      <c r="F58" s="250"/>
      <c r="G58" s="528" t="s">
        <v>967</v>
      </c>
      <c r="H58" s="88"/>
      <c r="I58" s="88" t="s">
        <v>175</v>
      </c>
      <c r="J58" s="161" t="s">
        <v>6002</v>
      </c>
      <c r="K58" s="15" t="e">
        <f t="shared" si="6"/>
        <v>#VALUE!</v>
      </c>
      <c r="L58" s="16"/>
      <c r="M58" s="15">
        <f t="shared" si="7"/>
        <v>3.472222222222222E-3</v>
      </c>
      <c r="N58" s="16"/>
      <c r="O58" s="16">
        <f t="shared" si="8"/>
        <v>0.69861111111111107</v>
      </c>
      <c r="P58" s="16"/>
      <c r="Q58" s="16">
        <f>P58+$Q$64</f>
        <v>0.73750000000000004</v>
      </c>
      <c r="R58" s="16"/>
      <c r="S58" s="16">
        <f t="shared" si="10"/>
        <v>0.7895833333333333</v>
      </c>
      <c r="T58" s="16"/>
      <c r="U58" s="16">
        <f t="shared" si="11"/>
        <v>0.8</v>
      </c>
      <c r="V58" s="541">
        <v>80</v>
      </c>
      <c r="W58" s="110"/>
    </row>
    <row r="59" spans="1:23" ht="21" customHeight="1" x14ac:dyDescent="0.25">
      <c r="A59" s="608" t="s">
        <v>3877</v>
      </c>
      <c r="B59" s="606"/>
      <c r="C59" s="97" t="s">
        <v>6003</v>
      </c>
      <c r="D59" s="217">
        <v>75441042</v>
      </c>
      <c r="E59" s="201" t="s">
        <v>623</v>
      </c>
      <c r="F59" s="79" t="s">
        <v>5100</v>
      </c>
      <c r="G59" s="83"/>
      <c r="H59" s="167"/>
      <c r="I59" s="83" t="s">
        <v>5599</v>
      </c>
      <c r="J59" s="55">
        <v>0.57222222222222219</v>
      </c>
      <c r="K59" s="41">
        <f t="shared" si="6"/>
        <v>0.73888888888888893</v>
      </c>
      <c r="L59" s="70">
        <v>0.60069444444444442</v>
      </c>
      <c r="M59" s="70">
        <f t="shared" si="7"/>
        <v>0.60416666666666663</v>
      </c>
      <c r="N59" s="70">
        <v>0.62083333333333335</v>
      </c>
      <c r="O59" s="70">
        <v>0.64166666666666672</v>
      </c>
      <c r="P59" s="70">
        <v>0.69722222222222219</v>
      </c>
      <c r="Q59" s="70">
        <v>0.70763888888888893</v>
      </c>
      <c r="R59" s="70">
        <v>0.75555555555555554</v>
      </c>
      <c r="S59" s="70">
        <f t="shared" si="10"/>
        <v>1.5451388888888888</v>
      </c>
      <c r="T59" s="101">
        <v>0.76736111111111116</v>
      </c>
      <c r="U59" s="101">
        <f t="shared" si="11"/>
        <v>1.5673611111111112</v>
      </c>
      <c r="V59" s="541">
        <v>80</v>
      </c>
      <c r="W59" s="110"/>
    </row>
    <row r="60" spans="1:23" ht="21" customHeight="1" x14ac:dyDescent="0.25">
      <c r="A60" s="608" t="s">
        <v>3879</v>
      </c>
      <c r="B60" s="606"/>
      <c r="C60" s="152" t="s">
        <v>6004</v>
      </c>
      <c r="D60" s="217">
        <v>7606767</v>
      </c>
      <c r="E60" s="50" t="s">
        <v>17</v>
      </c>
      <c r="F60" s="79" t="s">
        <v>1156</v>
      </c>
      <c r="G60" s="105"/>
      <c r="H60" s="105"/>
      <c r="I60" s="105" t="s">
        <v>4464</v>
      </c>
      <c r="J60" s="55">
        <v>0.60416666666666663</v>
      </c>
      <c r="K60" s="41">
        <f t="shared" si="6"/>
        <v>0.77083333333333337</v>
      </c>
      <c r="L60" s="70">
        <v>0.6069444444444444</v>
      </c>
      <c r="M60" s="70">
        <f t="shared" si="7"/>
        <v>0.61041666666666661</v>
      </c>
      <c r="N60" s="70">
        <v>0.6479166666666667</v>
      </c>
      <c r="O60" s="70">
        <v>0.68958333333333333</v>
      </c>
      <c r="P60" s="70">
        <v>0.6958333333333333</v>
      </c>
      <c r="Q60" s="70">
        <f>P60+$Q$64</f>
        <v>1.4333333333333333</v>
      </c>
      <c r="R60" s="70">
        <v>0.76458333333333328</v>
      </c>
      <c r="S60" s="70">
        <f t="shared" si="10"/>
        <v>1.5541666666666667</v>
      </c>
      <c r="T60" s="101">
        <v>0.77638888888888891</v>
      </c>
      <c r="U60" s="101">
        <f t="shared" si="11"/>
        <v>1.5763888888888888</v>
      </c>
      <c r="V60" s="541">
        <v>80</v>
      </c>
      <c r="W60" s="110"/>
    </row>
    <row r="61" spans="1:23" ht="21" customHeight="1" x14ac:dyDescent="0.25">
      <c r="A61" s="608" t="s">
        <v>3880</v>
      </c>
      <c r="B61" s="606"/>
      <c r="C61" s="152" t="s">
        <v>6005</v>
      </c>
      <c r="D61" s="217">
        <v>75341161</v>
      </c>
      <c r="E61" s="50" t="s">
        <v>17</v>
      </c>
      <c r="F61" s="79" t="s">
        <v>1156</v>
      </c>
      <c r="G61" s="242" t="s">
        <v>1067</v>
      </c>
      <c r="H61" s="444"/>
      <c r="I61" s="113" t="s">
        <v>5994</v>
      </c>
      <c r="J61" s="55">
        <v>0.60486111111111107</v>
      </c>
      <c r="K61" s="41">
        <f t="shared" si="6"/>
        <v>0.77152777777777781</v>
      </c>
      <c r="L61" s="70">
        <v>0.60763888888888884</v>
      </c>
      <c r="M61" s="70">
        <f t="shared" si="7"/>
        <v>0.61111111111111105</v>
      </c>
      <c r="N61" s="70">
        <v>0.63124999999999998</v>
      </c>
      <c r="O61" s="70">
        <f>N61+$O$64</f>
        <v>1.3298611111111112</v>
      </c>
      <c r="P61" s="70">
        <v>0.72013888888888888</v>
      </c>
      <c r="Q61" s="70">
        <f>P61+$Q$64</f>
        <v>1.4576388888888889</v>
      </c>
      <c r="R61" s="70">
        <v>0.7729166666666667</v>
      </c>
      <c r="S61" s="70">
        <f t="shared" si="10"/>
        <v>1.5625</v>
      </c>
      <c r="T61" s="101">
        <v>0.79166666666666663</v>
      </c>
      <c r="U61" s="101">
        <f t="shared" si="11"/>
        <v>1.5916666666666668</v>
      </c>
      <c r="V61" s="541">
        <v>80</v>
      </c>
      <c r="W61" s="110"/>
    </row>
    <row r="62" spans="1:23" ht="21" customHeight="1" x14ac:dyDescent="0.25">
      <c r="A62" s="608" t="s">
        <v>4563</v>
      </c>
      <c r="B62" s="606"/>
      <c r="C62" s="97" t="s">
        <v>6006</v>
      </c>
      <c r="D62" s="217">
        <v>72329627</v>
      </c>
      <c r="E62" s="21" t="s">
        <v>5551</v>
      </c>
      <c r="F62" s="79" t="s">
        <v>5100</v>
      </c>
      <c r="G62" s="105" t="s">
        <v>5323</v>
      </c>
      <c r="H62" s="182"/>
      <c r="I62" s="50" t="s">
        <v>1454</v>
      </c>
      <c r="J62" s="55">
        <v>0.60555555555555551</v>
      </c>
      <c r="K62" s="41">
        <v>0.16666666666666671</v>
      </c>
      <c r="L62" s="70">
        <v>0.61250000000000004</v>
      </c>
      <c r="M62" s="70">
        <f t="shared" si="7"/>
        <v>0.61597222222222225</v>
      </c>
      <c r="N62" s="70">
        <v>0.63194444444444442</v>
      </c>
      <c r="O62" s="70">
        <f>N62+$O$64</f>
        <v>1.3305555555555555</v>
      </c>
      <c r="P62" s="70">
        <v>0.70972222222222225</v>
      </c>
      <c r="Q62" s="70">
        <f>P62+$Q$64</f>
        <v>1.4472222222222224</v>
      </c>
      <c r="R62" s="70">
        <v>0.7680555555555556</v>
      </c>
      <c r="S62" s="70">
        <f t="shared" si="10"/>
        <v>1.557638888888889</v>
      </c>
      <c r="T62" s="126">
        <v>0.78125</v>
      </c>
      <c r="U62" s="126">
        <f t="shared" si="11"/>
        <v>1.58125</v>
      </c>
      <c r="V62" s="110">
        <v>80</v>
      </c>
      <c r="W62" s="110"/>
    </row>
    <row r="63" spans="1:23" ht="21" customHeight="1" x14ac:dyDescent="0.25">
      <c r="A63" s="608" t="s">
        <v>4565</v>
      </c>
      <c r="B63" s="606"/>
      <c r="C63" s="97" t="s">
        <v>6007</v>
      </c>
      <c r="D63" s="217">
        <v>42752014</v>
      </c>
      <c r="E63" s="21" t="s">
        <v>361</v>
      </c>
      <c r="F63" s="79" t="s">
        <v>5100</v>
      </c>
      <c r="G63" s="96"/>
      <c r="H63" s="328"/>
      <c r="I63" s="96" t="s">
        <v>726</v>
      </c>
      <c r="J63" s="55">
        <v>0.61736111111111114</v>
      </c>
      <c r="K63" s="41"/>
      <c r="L63" s="70" t="s">
        <v>6008</v>
      </c>
      <c r="M63" s="70" t="e">
        <f t="shared" si="7"/>
        <v>#VALUE!</v>
      </c>
      <c r="N63" s="70">
        <v>0.63541666666666663</v>
      </c>
      <c r="O63" s="70">
        <f>N63+$O$64</f>
        <v>1.3340277777777776</v>
      </c>
      <c r="P63" s="70">
        <v>0.70833333333333337</v>
      </c>
      <c r="Q63" s="70">
        <f>P63+$Q$64</f>
        <v>1.4458333333333333</v>
      </c>
      <c r="R63" s="70">
        <v>0.76875000000000004</v>
      </c>
      <c r="S63" s="70">
        <f t="shared" si="10"/>
        <v>1.5583333333333333</v>
      </c>
      <c r="T63" s="126">
        <v>0.78194444444444444</v>
      </c>
      <c r="U63" s="126">
        <f t="shared" si="11"/>
        <v>1.5819444444444444</v>
      </c>
      <c r="V63" s="110">
        <v>80</v>
      </c>
      <c r="W63" s="110"/>
    </row>
    <row r="64" spans="1:23" ht="21" customHeight="1" x14ac:dyDescent="0.25">
      <c r="A64" s="608" t="s">
        <v>4567</v>
      </c>
      <c r="B64" s="606"/>
      <c r="C64" s="292" t="s">
        <v>6009</v>
      </c>
      <c r="D64" s="217">
        <v>9784876</v>
      </c>
      <c r="E64" s="201" t="s">
        <v>623</v>
      </c>
      <c r="F64" s="142" t="s">
        <v>5100</v>
      </c>
      <c r="G64" s="105" t="s">
        <v>5883</v>
      </c>
      <c r="H64" s="182"/>
      <c r="I64" s="50" t="s">
        <v>371</v>
      </c>
      <c r="J64" s="55">
        <v>0.56597222222222221</v>
      </c>
      <c r="K64" s="41">
        <v>0.16666666666666671</v>
      </c>
      <c r="L64" s="70">
        <v>0.65138888888888891</v>
      </c>
      <c r="M64" s="41">
        <v>3.472222222222222E-3</v>
      </c>
      <c r="N64" s="41">
        <v>0.65694444444444444</v>
      </c>
      <c r="O64" s="41">
        <v>0.69861111111111107</v>
      </c>
      <c r="P64" s="41">
        <v>0.7270833333333333</v>
      </c>
      <c r="Q64" s="41">
        <v>0.73750000000000004</v>
      </c>
      <c r="R64" s="70">
        <v>0.77916666666666667</v>
      </c>
      <c r="S64" s="41">
        <v>0.7895833333333333</v>
      </c>
      <c r="T64" s="126">
        <v>0.79027777777777775</v>
      </c>
      <c r="U64" s="72">
        <v>0.8</v>
      </c>
      <c r="V64" s="15">
        <v>80</v>
      </c>
      <c r="W64" s="15">
        <v>30</v>
      </c>
    </row>
    <row r="65" spans="1:8" ht="21" customHeight="1" x14ac:dyDescent="0.25">
      <c r="A65" s="589"/>
      <c r="B65" s="589"/>
    </row>
    <row r="66" spans="1:8" ht="21" customHeight="1" x14ac:dyDescent="0.25">
      <c r="A66" s="589"/>
      <c r="B66" s="589"/>
    </row>
    <row r="67" spans="1:8" ht="21" customHeight="1" x14ac:dyDescent="0.25">
      <c r="A67" s="589"/>
      <c r="B67" s="589"/>
    </row>
    <row r="68" spans="1:8" ht="18" customHeight="1" x14ac:dyDescent="0.25"/>
    <row r="69" spans="1:8" ht="15.75" customHeight="1" x14ac:dyDescent="0.25">
      <c r="B69" t="s">
        <v>6768</v>
      </c>
      <c r="C69" t="s">
        <v>6769</v>
      </c>
      <c r="D69" t="s">
        <v>6770</v>
      </c>
      <c r="E69" t="s">
        <v>6771</v>
      </c>
      <c r="F69" t="s">
        <v>6772</v>
      </c>
      <c r="G69" t="s">
        <v>6773</v>
      </c>
      <c r="H69" t="s">
        <v>6774</v>
      </c>
    </row>
    <row r="70" spans="1:8" ht="18" customHeight="1" x14ac:dyDescent="0.25"/>
    <row r="71" spans="1:8" ht="18" customHeight="1" x14ac:dyDescent="0.25"/>
    <row r="72" spans="1:8" ht="18" customHeight="1" x14ac:dyDescent="0.25"/>
    <row r="73" spans="1:8" ht="18" customHeight="1" x14ac:dyDescent="0.25"/>
    <row r="74" spans="1:8" ht="18" customHeight="1" x14ac:dyDescent="0.25"/>
    <row r="75" spans="1:8" ht="18" customHeight="1" x14ac:dyDescent="0.25"/>
    <row r="76" spans="1:8" ht="18" customHeight="1" x14ac:dyDescent="0.25"/>
    <row r="77" spans="1:8" ht="18" customHeight="1" x14ac:dyDescent="0.25"/>
    <row r="78" spans="1:8" ht="18" customHeight="1" x14ac:dyDescent="0.25"/>
    <row r="79" spans="1:8" ht="18" customHeight="1" x14ac:dyDescent="0.25"/>
    <row r="80" spans="1:8" ht="18" customHeight="1" x14ac:dyDescent="0.25"/>
    <row r="81" spans="2:6" ht="18" customHeight="1" x14ac:dyDescent="0.25"/>
    <row r="82" spans="2:6" ht="18" customHeight="1" x14ac:dyDescent="0.25"/>
    <row r="83" spans="2:6" ht="18" customHeight="1" x14ac:dyDescent="0.25"/>
    <row r="84" spans="2:6" ht="18" customHeight="1" x14ac:dyDescent="0.25"/>
    <row r="85" spans="2:6" ht="18" customHeight="1" x14ac:dyDescent="0.25"/>
    <row r="86" spans="2:6" ht="18" customHeight="1" x14ac:dyDescent="0.25"/>
    <row r="87" spans="2:6" ht="18" customHeight="1" x14ac:dyDescent="0.25"/>
    <row r="88" spans="2:6" ht="18" customHeight="1" x14ac:dyDescent="0.25"/>
    <row r="89" spans="2:6" ht="18" customHeight="1" x14ac:dyDescent="0.25"/>
    <row r="90" spans="2:6" ht="18" customHeight="1" x14ac:dyDescent="0.25"/>
    <row r="91" spans="2:6" ht="18" customHeight="1" x14ac:dyDescent="0.25"/>
    <row r="92" spans="2:6" ht="21" customHeight="1" x14ac:dyDescent="0.25"/>
    <row r="93" spans="2:6" ht="15.75" customHeight="1" x14ac:dyDescent="0.25">
      <c r="B93" t="s">
        <v>6768</v>
      </c>
      <c r="C93" t="s">
        <v>6769</v>
      </c>
      <c r="D93" t="s">
        <v>6770</v>
      </c>
      <c r="E93" t="s">
        <v>6771</v>
      </c>
      <c r="F93" t="s">
        <v>6772</v>
      </c>
    </row>
    <row r="94" spans="2:6" ht="15.75" customHeight="1" x14ac:dyDescent="0.25"/>
    <row r="95" spans="2:6" ht="15.75" customHeight="1" x14ac:dyDescent="0.25"/>
    <row r="96" spans="2:6" ht="21" customHeight="1" x14ac:dyDescent="0.25"/>
    <row r="97" spans="3:9" ht="21" customHeight="1" x14ac:dyDescent="0.25"/>
    <row r="98" spans="3:9" ht="18.75" customHeight="1" x14ac:dyDescent="0.25"/>
    <row r="99" spans="3:9" ht="15.75" customHeight="1" x14ac:dyDescent="0.25"/>
    <row r="100" spans="3:9" ht="15.75" customHeight="1" x14ac:dyDescent="0.25"/>
    <row r="101" spans="3:9" ht="18.75" customHeight="1" x14ac:dyDescent="0.25"/>
    <row r="105" spans="3:9" x14ac:dyDescent="0.25">
      <c r="C105" t="s">
        <v>6768</v>
      </c>
      <c r="D105" t="s">
        <v>6769</v>
      </c>
      <c r="E105" t="s">
        <v>6770</v>
      </c>
      <c r="F105" t="s">
        <v>6771</v>
      </c>
      <c r="G105" t="s">
        <v>6772</v>
      </c>
      <c r="H105" t="s">
        <v>6773</v>
      </c>
      <c r="I105" t="s">
        <v>6774</v>
      </c>
    </row>
    <row r="106" spans="3:9" ht="15.75" customHeight="1" x14ac:dyDescent="0.25"/>
    <row r="107" spans="3:9" ht="15.75" customHeight="1" x14ac:dyDescent="0.25"/>
    <row r="108" spans="3:9" ht="15.75" customHeight="1" x14ac:dyDescent="0.25"/>
    <row r="109" spans="3:9" ht="15.75" customHeight="1" x14ac:dyDescent="0.25"/>
    <row r="110" spans="3:9" ht="15.75" customHeight="1" x14ac:dyDescent="0.25"/>
    <row r="111" spans="3:9" ht="15.75" customHeight="1" x14ac:dyDescent="0.25"/>
    <row r="112" spans="3:9" ht="15.75" customHeight="1" x14ac:dyDescent="0.25"/>
    <row r="113" ht="18.75" customHeight="1" x14ac:dyDescent="0.25"/>
    <row r="114" ht="15.75" customHeight="1" x14ac:dyDescent="0.25"/>
  </sheetData>
  <mergeCells count="72">
    <mergeCell ref="P1:Q1"/>
    <mergeCell ref="A36:B36"/>
    <mergeCell ref="A1:B1"/>
    <mergeCell ref="A6:B6"/>
    <mergeCell ref="A16:B16"/>
    <mergeCell ref="A7:B7"/>
    <mergeCell ref="A19:B19"/>
    <mergeCell ref="A10:B10"/>
    <mergeCell ref="A13:B13"/>
    <mergeCell ref="A9:B9"/>
    <mergeCell ref="A30:B30"/>
    <mergeCell ref="A24:B24"/>
    <mergeCell ref="A15:B15"/>
    <mergeCell ref="A65:B65"/>
    <mergeCell ref="A25:B25"/>
    <mergeCell ref="A41:B41"/>
    <mergeCell ref="A37:B37"/>
    <mergeCell ref="A46:B46"/>
    <mergeCell ref="A52:B52"/>
    <mergeCell ref="A43:B43"/>
    <mergeCell ref="A63:B63"/>
    <mergeCell ref="A28:B28"/>
    <mergeCell ref="A44:B44"/>
    <mergeCell ref="A39:B39"/>
    <mergeCell ref="A40:B40"/>
    <mergeCell ref="A49:B49"/>
    <mergeCell ref="A45:B45"/>
    <mergeCell ref="A48:B48"/>
    <mergeCell ref="A64:B64"/>
    <mergeCell ref="A2:B2"/>
    <mergeCell ref="A57:B57"/>
    <mergeCell ref="A33:B33"/>
    <mergeCell ref="A53:B53"/>
    <mergeCell ref="A62:B62"/>
    <mergeCell ref="A11:B11"/>
    <mergeCell ref="A59:B59"/>
    <mergeCell ref="A60:B60"/>
    <mergeCell ref="A51:B51"/>
    <mergeCell ref="A61:B61"/>
    <mergeCell ref="A54:B54"/>
    <mergeCell ref="T1:U1"/>
    <mergeCell ref="A47:B47"/>
    <mergeCell ref="A5:B5"/>
    <mergeCell ref="L1:M1"/>
    <mergeCell ref="A32:B32"/>
    <mergeCell ref="A42:B42"/>
    <mergeCell ref="A14:B14"/>
    <mergeCell ref="A17:B17"/>
    <mergeCell ref="A23:B23"/>
    <mergeCell ref="A8:B8"/>
    <mergeCell ref="A22:B22"/>
    <mergeCell ref="A35:B35"/>
    <mergeCell ref="A4:B4"/>
    <mergeCell ref="A20:B20"/>
    <mergeCell ref="A38:B38"/>
    <mergeCell ref="A29:B29"/>
    <mergeCell ref="A67:B67"/>
    <mergeCell ref="A31:B31"/>
    <mergeCell ref="A58:B58"/>
    <mergeCell ref="R1:S1"/>
    <mergeCell ref="A34:B34"/>
    <mergeCell ref="A66:B66"/>
    <mergeCell ref="A56:B56"/>
    <mergeCell ref="A18:B18"/>
    <mergeCell ref="A27:B27"/>
    <mergeCell ref="N1:O1"/>
    <mergeCell ref="A3:B3"/>
    <mergeCell ref="A55:B55"/>
    <mergeCell ref="A12:B12"/>
    <mergeCell ref="A50:B50"/>
    <mergeCell ref="A26:B26"/>
    <mergeCell ref="A21:B21"/>
  </mergeCells>
  <pageMargins left="0.7" right="0.7" top="0.75" bottom="0.75" header="0.3" footer="0.3"/>
  <pageSetup paperSize="9" fitToWidth="0" orientation="landscape"/>
  <tableParts count="3">
    <tablePart r:id="rId1"/>
    <tablePart r:id="rId2"/>
    <tablePart r:id="rId3"/>
  </tableParts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400-000000000000}">
  <sheetPr codeName="Hoja424">
    <pageSetUpPr fitToPage="1"/>
  </sheetPr>
  <dimension ref="A1:W111"/>
  <sheetViews>
    <sheetView topLeftCell="B23" workbookViewId="0">
      <selection activeCell="I40" sqref="I40"/>
    </sheetView>
  </sheetViews>
  <sheetFormatPr baseColWidth="10" defaultColWidth="9.140625" defaultRowHeight="15" x14ac:dyDescent="0.25"/>
  <cols>
    <col min="1" max="2" width="2.7109375" customWidth="1"/>
    <col min="3" max="3" width="44.85546875" customWidth="1"/>
    <col min="4" max="4" width="14.5703125" customWidth="1"/>
    <col min="5" max="5" width="21.85546875" customWidth="1"/>
    <col min="6" max="6" width="22" customWidth="1"/>
    <col min="7" max="7" width="21.140625" bestFit="1" customWidth="1"/>
    <col min="8" max="8" width="11.85546875" customWidth="1"/>
    <col min="9" max="9" width="25.140625" customWidth="1"/>
    <col min="10" max="10" width="13.28515625" customWidth="1"/>
    <col min="11" max="11" width="13.5703125" customWidth="1"/>
    <col min="12" max="12" width="14.28515625" customWidth="1"/>
    <col min="13" max="13" width="13.7109375" customWidth="1"/>
    <col min="14" max="15" width="14.7109375" customWidth="1"/>
    <col min="16" max="16" width="15.28515625" customWidth="1"/>
    <col min="17" max="17" width="14.85546875" customWidth="1"/>
    <col min="18" max="19" width="15.42578125" customWidth="1"/>
    <col min="20" max="20" width="17" customWidth="1"/>
    <col min="21" max="21" width="17.85546875" customWidth="1"/>
  </cols>
  <sheetData>
    <row r="1" spans="1:23" ht="46.5" customHeight="1" x14ac:dyDescent="0.25">
      <c r="A1" s="596" t="s">
        <v>0</v>
      </c>
      <c r="B1" s="597"/>
      <c r="C1" s="10" t="s">
        <v>1</v>
      </c>
      <c r="D1" s="10" t="s">
        <v>2</v>
      </c>
      <c r="E1" s="25" t="s">
        <v>3</v>
      </c>
      <c r="F1" s="20" t="s">
        <v>4</v>
      </c>
      <c r="G1" s="1" t="s">
        <v>5</v>
      </c>
      <c r="H1" s="35" t="s">
        <v>6</v>
      </c>
      <c r="I1" s="2" t="s">
        <v>7</v>
      </c>
      <c r="J1" s="3" t="s">
        <v>8</v>
      </c>
      <c r="K1" s="3" t="s">
        <v>9</v>
      </c>
      <c r="L1" s="593" t="s">
        <v>10</v>
      </c>
      <c r="M1" s="592"/>
      <c r="N1" s="599" t="s">
        <v>11</v>
      </c>
      <c r="O1" s="592"/>
      <c r="P1" s="595" t="s">
        <v>12</v>
      </c>
      <c r="Q1" s="592"/>
      <c r="R1" s="594" t="s">
        <v>13</v>
      </c>
      <c r="S1" s="592"/>
      <c r="T1" s="591" t="s">
        <v>14</v>
      </c>
      <c r="U1" s="592"/>
      <c r="W1" s="110"/>
    </row>
    <row r="2" spans="1:23" ht="21" customHeight="1" x14ac:dyDescent="0.25">
      <c r="A2" s="600" t="s">
        <v>15</v>
      </c>
      <c r="B2" s="587"/>
      <c r="C2" s="97" t="s">
        <v>5868</v>
      </c>
      <c r="D2" s="50">
        <v>42223998</v>
      </c>
      <c r="E2" s="21" t="s">
        <v>429</v>
      </c>
      <c r="F2" s="79" t="s">
        <v>4163</v>
      </c>
      <c r="G2" s="105" t="s">
        <v>5869</v>
      </c>
      <c r="H2" s="105"/>
      <c r="I2" s="105" t="s">
        <v>4464</v>
      </c>
      <c r="J2" s="55">
        <v>0.33888888888888891</v>
      </c>
      <c r="K2" s="41">
        <f t="shared" ref="K2:K45" si="0">J2+$K$60</f>
        <v>0.33888888888888891</v>
      </c>
      <c r="L2" s="70">
        <v>0.33888888888888891</v>
      </c>
      <c r="M2" s="41">
        <f t="shared" ref="M2:M45" si="1">L2+$M$61</f>
        <v>0.33888888888888891</v>
      </c>
      <c r="N2" s="70">
        <v>0.34513888888888888</v>
      </c>
      <c r="O2" s="41">
        <f t="shared" ref="O2:O45" si="2">N2+$O$61</f>
        <v>0.34513888888888888</v>
      </c>
      <c r="P2" s="71">
        <v>0.38958333333333328</v>
      </c>
      <c r="Q2" s="41">
        <f t="shared" ref="Q2:Q45" si="3">P2+$Q$61</f>
        <v>0.38958333333333328</v>
      </c>
      <c r="R2" s="41">
        <v>0.40138888888888891</v>
      </c>
      <c r="S2" s="41">
        <f t="shared" ref="S2:S45" si="4">R2+$S$61</f>
        <v>0.40138888888888891</v>
      </c>
      <c r="T2" s="126">
        <v>0.42638888888888887</v>
      </c>
      <c r="U2" s="72">
        <f t="shared" ref="U2:U45" si="5">T2+$U$61</f>
        <v>0.42638888888888887</v>
      </c>
      <c r="V2" s="541">
        <v>80</v>
      </c>
      <c r="W2" s="110"/>
    </row>
    <row r="3" spans="1:23" ht="21" customHeight="1" x14ac:dyDescent="0.25">
      <c r="A3" s="600" t="s">
        <v>21</v>
      </c>
      <c r="B3" s="587"/>
      <c r="C3" s="292" t="s">
        <v>6010</v>
      </c>
      <c r="D3" s="50">
        <v>7651877</v>
      </c>
      <c r="E3" s="201" t="s">
        <v>45</v>
      </c>
      <c r="F3" s="79" t="s">
        <v>5100</v>
      </c>
      <c r="G3" s="105" t="s">
        <v>4342</v>
      </c>
      <c r="H3" s="50"/>
      <c r="I3" s="50" t="s">
        <v>2199</v>
      </c>
      <c r="J3" s="55">
        <v>0.34236111111111112</v>
      </c>
      <c r="K3" s="41">
        <f t="shared" si="0"/>
        <v>0.34236111111111112</v>
      </c>
      <c r="L3" s="70">
        <v>0.34513888888888888</v>
      </c>
      <c r="M3" s="41">
        <f t="shared" si="1"/>
        <v>0.34513888888888888</v>
      </c>
      <c r="N3" s="70">
        <v>0.35416666666666669</v>
      </c>
      <c r="O3" s="41">
        <f t="shared" si="2"/>
        <v>0.35416666666666669</v>
      </c>
      <c r="P3" s="71">
        <v>0.40208333333333329</v>
      </c>
      <c r="Q3" s="41">
        <f t="shared" si="3"/>
        <v>0.40208333333333329</v>
      </c>
      <c r="R3" s="41">
        <v>0.41458333333333341</v>
      </c>
      <c r="S3" s="41">
        <f t="shared" si="4"/>
        <v>0.41458333333333341</v>
      </c>
      <c r="T3" s="126">
        <v>0.43055555555555558</v>
      </c>
      <c r="U3" s="72">
        <f t="shared" si="5"/>
        <v>0.43055555555555558</v>
      </c>
      <c r="V3" s="541">
        <v>80</v>
      </c>
      <c r="W3" s="110">
        <v>50</v>
      </c>
    </row>
    <row r="4" spans="1:23" ht="21" customHeight="1" x14ac:dyDescent="0.25">
      <c r="A4" s="600" t="s">
        <v>26</v>
      </c>
      <c r="B4" s="587"/>
      <c r="C4" s="97" t="s">
        <v>6011</v>
      </c>
      <c r="D4" s="50">
        <v>10328080</v>
      </c>
      <c r="E4" s="50" t="s">
        <v>17</v>
      </c>
      <c r="F4" s="79" t="s">
        <v>5100</v>
      </c>
      <c r="G4" s="105"/>
      <c r="H4" s="105"/>
      <c r="I4" s="105" t="s">
        <v>4464</v>
      </c>
      <c r="J4" s="55">
        <v>0.35138888888888892</v>
      </c>
      <c r="K4" s="41">
        <f t="shared" si="0"/>
        <v>0.35138888888888892</v>
      </c>
      <c r="L4" s="70">
        <v>0.36180555555555549</v>
      </c>
      <c r="M4" s="41">
        <f t="shared" si="1"/>
        <v>0.36180555555555549</v>
      </c>
      <c r="N4" s="70">
        <v>0.3659722222222222</v>
      </c>
      <c r="O4" s="41">
        <f t="shared" si="2"/>
        <v>0.3659722222222222</v>
      </c>
      <c r="P4" s="71">
        <v>0.41875000000000001</v>
      </c>
      <c r="Q4" s="41">
        <f t="shared" si="3"/>
        <v>0.41875000000000001</v>
      </c>
      <c r="R4" s="41">
        <v>0.44861111111111113</v>
      </c>
      <c r="S4" s="41">
        <f t="shared" si="4"/>
        <v>0.44861111111111113</v>
      </c>
      <c r="T4" s="126">
        <v>0.47499999999999998</v>
      </c>
      <c r="U4" s="72">
        <f t="shared" si="5"/>
        <v>0.47499999999999998</v>
      </c>
      <c r="V4" s="541">
        <v>80</v>
      </c>
      <c r="W4" s="110"/>
    </row>
    <row r="5" spans="1:23" ht="21" customHeight="1" x14ac:dyDescent="0.25">
      <c r="A5" s="600" t="s">
        <v>30</v>
      </c>
      <c r="B5" s="587"/>
      <c r="C5" s="97" t="s">
        <v>6012</v>
      </c>
      <c r="D5" s="50">
        <v>75539881</v>
      </c>
      <c r="E5" s="50" t="s">
        <v>17</v>
      </c>
      <c r="F5" s="79" t="s">
        <v>4163</v>
      </c>
      <c r="G5" s="105"/>
      <c r="H5" s="105"/>
      <c r="I5" s="105" t="s">
        <v>4464</v>
      </c>
      <c r="J5" s="55">
        <v>0.34583333333333333</v>
      </c>
      <c r="K5" s="41">
        <f t="shared" si="0"/>
        <v>0.34583333333333333</v>
      </c>
      <c r="L5" s="70">
        <v>0.35694444444444451</v>
      </c>
      <c r="M5" s="41">
        <f t="shared" si="1"/>
        <v>0.35694444444444451</v>
      </c>
      <c r="N5" s="70">
        <v>0.36180555555555549</v>
      </c>
      <c r="O5" s="41">
        <f t="shared" si="2"/>
        <v>0.36180555555555549</v>
      </c>
      <c r="P5" s="71">
        <v>0.41458333333333341</v>
      </c>
      <c r="Q5" s="41">
        <f t="shared" si="3"/>
        <v>0.41458333333333341</v>
      </c>
      <c r="R5" s="41">
        <v>0.43680555555555561</v>
      </c>
      <c r="S5" s="41">
        <f t="shared" si="4"/>
        <v>0.43680555555555561</v>
      </c>
      <c r="T5" s="126">
        <v>0.45416666666666672</v>
      </c>
      <c r="U5" s="72">
        <f t="shared" si="5"/>
        <v>0.45416666666666672</v>
      </c>
      <c r="V5" s="541">
        <v>80</v>
      </c>
      <c r="W5" s="110"/>
    </row>
    <row r="6" spans="1:23" ht="21" customHeight="1" x14ac:dyDescent="0.25">
      <c r="A6" s="600" t="s">
        <v>35</v>
      </c>
      <c r="B6" s="587"/>
      <c r="C6" s="97" t="s">
        <v>5684</v>
      </c>
      <c r="D6" s="50">
        <v>73822390</v>
      </c>
      <c r="E6" s="174" t="s">
        <v>138</v>
      </c>
      <c r="F6" s="79" t="s">
        <v>4163</v>
      </c>
      <c r="G6" s="334"/>
      <c r="H6" s="334"/>
      <c r="I6" s="256" t="s">
        <v>4688</v>
      </c>
      <c r="J6" s="55">
        <v>0.34861111111111109</v>
      </c>
      <c r="K6" s="41">
        <f t="shared" si="0"/>
        <v>0.34861111111111109</v>
      </c>
      <c r="L6" s="70">
        <v>0.3527777777777778</v>
      </c>
      <c r="M6" s="41">
        <f t="shared" si="1"/>
        <v>0.3527777777777778</v>
      </c>
      <c r="N6" s="70">
        <v>0.35833333333333328</v>
      </c>
      <c r="O6" s="41">
        <f t="shared" si="2"/>
        <v>0.35833333333333328</v>
      </c>
      <c r="P6" s="71">
        <v>0.40416666666666667</v>
      </c>
      <c r="Q6" s="41">
        <f t="shared" si="3"/>
        <v>0.40416666666666667</v>
      </c>
      <c r="R6" s="41">
        <v>0.42569444444444438</v>
      </c>
      <c r="S6" s="41">
        <f t="shared" si="4"/>
        <v>0.42569444444444438</v>
      </c>
      <c r="T6" s="126">
        <v>0.45208333333333328</v>
      </c>
      <c r="U6" s="72">
        <f t="shared" si="5"/>
        <v>0.45208333333333328</v>
      </c>
      <c r="V6" s="541">
        <v>80</v>
      </c>
      <c r="W6" s="110"/>
    </row>
    <row r="7" spans="1:23" ht="21" customHeight="1" x14ac:dyDescent="0.25">
      <c r="A7" s="600" t="s">
        <v>40</v>
      </c>
      <c r="B7" s="587"/>
      <c r="C7" s="97" t="s">
        <v>6013</v>
      </c>
      <c r="D7" s="50">
        <v>5948662</v>
      </c>
      <c r="E7" s="174" t="s">
        <v>138</v>
      </c>
      <c r="F7" s="79" t="s">
        <v>5100</v>
      </c>
      <c r="G7" s="256"/>
      <c r="H7" s="356" t="s">
        <v>108</v>
      </c>
      <c r="I7" s="256" t="s">
        <v>4688</v>
      </c>
      <c r="J7" s="55">
        <v>0.35625000000000001</v>
      </c>
      <c r="K7" s="41">
        <f t="shared" si="0"/>
        <v>0.35625000000000001</v>
      </c>
      <c r="L7" s="70">
        <v>0.3659722222222222</v>
      </c>
      <c r="M7" s="41">
        <f t="shared" si="1"/>
        <v>0.3659722222222222</v>
      </c>
      <c r="N7" s="70">
        <v>0.37013888888888891</v>
      </c>
      <c r="O7" s="41">
        <f t="shared" si="2"/>
        <v>0.37013888888888891</v>
      </c>
      <c r="P7" s="71">
        <v>0.41666666666666669</v>
      </c>
      <c r="Q7" s="41">
        <f t="shared" si="3"/>
        <v>0.41666666666666669</v>
      </c>
      <c r="R7" s="41">
        <v>0.42708333333333331</v>
      </c>
      <c r="S7" s="41">
        <f t="shared" si="4"/>
        <v>0.42708333333333331</v>
      </c>
      <c r="T7" s="126">
        <v>0.4375</v>
      </c>
      <c r="U7" s="72">
        <f t="shared" si="5"/>
        <v>0.4375</v>
      </c>
      <c r="V7" s="541">
        <v>80</v>
      </c>
      <c r="W7" s="110"/>
    </row>
    <row r="8" spans="1:23" ht="21" customHeight="1" x14ac:dyDescent="0.25">
      <c r="A8" s="600" t="s">
        <v>43</v>
      </c>
      <c r="B8" s="587"/>
      <c r="C8" s="97" t="s">
        <v>6014</v>
      </c>
      <c r="D8" s="50">
        <v>44323746</v>
      </c>
      <c r="E8" s="50" t="s">
        <v>271</v>
      </c>
      <c r="F8" s="79" t="s">
        <v>5100</v>
      </c>
      <c r="G8" s="105"/>
      <c r="H8" s="105"/>
      <c r="I8" s="105" t="s">
        <v>4464</v>
      </c>
      <c r="J8" s="55">
        <v>0.35902777777777778</v>
      </c>
      <c r="K8" s="41">
        <f t="shared" si="0"/>
        <v>0.35902777777777778</v>
      </c>
      <c r="L8" s="70">
        <v>0.37013888888888891</v>
      </c>
      <c r="M8" s="41">
        <f t="shared" si="1"/>
        <v>0.37013888888888891</v>
      </c>
      <c r="N8" s="70">
        <v>0.375</v>
      </c>
      <c r="O8" s="41">
        <f t="shared" si="2"/>
        <v>0.375</v>
      </c>
      <c r="P8" s="71">
        <v>0.43958333333333333</v>
      </c>
      <c r="Q8" s="41">
        <f t="shared" si="3"/>
        <v>0.43958333333333333</v>
      </c>
      <c r="R8" s="41">
        <v>0.4597222222222222</v>
      </c>
      <c r="S8" s="41">
        <f t="shared" si="4"/>
        <v>0.4597222222222222</v>
      </c>
      <c r="T8" s="126">
        <v>0.47708333333333341</v>
      </c>
      <c r="U8" s="72">
        <f t="shared" si="5"/>
        <v>0.47708333333333341</v>
      </c>
      <c r="V8" s="541">
        <v>80</v>
      </c>
      <c r="W8" s="110"/>
    </row>
    <row r="9" spans="1:23" ht="21" customHeight="1" x14ac:dyDescent="0.25">
      <c r="A9" s="600" t="s">
        <v>48</v>
      </c>
      <c r="B9" s="587"/>
      <c r="C9" s="292" t="s">
        <v>6015</v>
      </c>
      <c r="D9" s="50">
        <v>25727127</v>
      </c>
      <c r="E9" s="50" t="s">
        <v>271</v>
      </c>
      <c r="F9" s="79" t="s">
        <v>5100</v>
      </c>
      <c r="G9" s="105" t="s">
        <v>5883</v>
      </c>
      <c r="H9" s="105"/>
      <c r="I9" s="105" t="s">
        <v>4464</v>
      </c>
      <c r="J9" s="55">
        <v>0.36180555555555549</v>
      </c>
      <c r="K9" s="41">
        <f t="shared" si="0"/>
        <v>0.36180555555555549</v>
      </c>
      <c r="L9" s="70">
        <v>0.37430555555555561</v>
      </c>
      <c r="M9" s="41">
        <f t="shared" si="1"/>
        <v>0.37430555555555561</v>
      </c>
      <c r="N9" s="70">
        <v>0.37986111111111109</v>
      </c>
      <c r="O9" s="41">
        <f t="shared" si="2"/>
        <v>0.37986111111111109</v>
      </c>
      <c r="P9" s="71">
        <v>0.44236111111111109</v>
      </c>
      <c r="Q9" s="41">
        <f t="shared" si="3"/>
        <v>0.44236111111111109</v>
      </c>
      <c r="R9" s="41">
        <v>0.47083333333333333</v>
      </c>
      <c r="S9" s="41">
        <f t="shared" si="4"/>
        <v>0.47083333333333333</v>
      </c>
      <c r="T9" s="126">
        <v>0.49861111111111112</v>
      </c>
      <c r="U9" s="72">
        <f t="shared" si="5"/>
        <v>0.49861111111111112</v>
      </c>
      <c r="V9" s="541">
        <v>80</v>
      </c>
      <c r="W9" s="110">
        <v>30</v>
      </c>
    </row>
    <row r="10" spans="1:23" ht="21" customHeight="1" x14ac:dyDescent="0.25">
      <c r="A10" s="600" t="s">
        <v>54</v>
      </c>
      <c r="B10" s="587"/>
      <c r="C10" s="97" t="s">
        <v>6016</v>
      </c>
      <c r="D10" s="50">
        <v>6141772</v>
      </c>
      <c r="E10" s="50" t="s">
        <v>271</v>
      </c>
      <c r="F10" s="79" t="s">
        <v>4163</v>
      </c>
      <c r="G10" s="114"/>
      <c r="H10" s="114"/>
      <c r="I10" s="114" t="s">
        <v>6017</v>
      </c>
      <c r="J10" s="55">
        <v>0.36458333333333331</v>
      </c>
      <c r="K10" s="41">
        <f t="shared" si="0"/>
        <v>0.36458333333333331</v>
      </c>
      <c r="L10" s="70">
        <v>0.37916666666666671</v>
      </c>
      <c r="M10" s="41">
        <f t="shared" si="1"/>
        <v>0.37916666666666671</v>
      </c>
      <c r="N10" s="70">
        <v>0.38472222222222219</v>
      </c>
      <c r="O10" s="41">
        <f t="shared" si="2"/>
        <v>0.38472222222222219</v>
      </c>
      <c r="P10" s="71">
        <v>0.46388888888888891</v>
      </c>
      <c r="Q10" s="41">
        <f t="shared" si="3"/>
        <v>0.46388888888888891</v>
      </c>
      <c r="R10" s="41">
        <v>0.4826388888888889</v>
      </c>
      <c r="S10" s="41">
        <f t="shared" si="4"/>
        <v>0.4826388888888889</v>
      </c>
      <c r="T10" s="126">
        <v>0.49791666666666667</v>
      </c>
      <c r="U10" s="72">
        <f t="shared" si="5"/>
        <v>0.49791666666666667</v>
      </c>
      <c r="V10" s="541">
        <v>80</v>
      </c>
      <c r="W10" s="110"/>
    </row>
    <row r="11" spans="1:23" s="46" customFormat="1" ht="21" customHeight="1" x14ac:dyDescent="0.25">
      <c r="A11" s="600"/>
      <c r="B11" s="587"/>
      <c r="C11" s="104" t="s">
        <v>6018</v>
      </c>
      <c r="D11" s="88">
        <v>48014151</v>
      </c>
      <c r="E11" s="88" t="s">
        <v>45</v>
      </c>
      <c r="F11" s="80" t="s">
        <v>5829</v>
      </c>
      <c r="G11" s="88" t="s">
        <v>209</v>
      </c>
      <c r="H11" s="88"/>
      <c r="I11" s="88" t="s">
        <v>4688</v>
      </c>
      <c r="J11" s="161"/>
      <c r="K11" s="15">
        <f t="shared" si="0"/>
        <v>0</v>
      </c>
      <c r="L11" s="16"/>
      <c r="M11" s="15">
        <f t="shared" si="1"/>
        <v>0</v>
      </c>
      <c r="N11" s="16"/>
      <c r="O11" s="15">
        <f t="shared" si="2"/>
        <v>0</v>
      </c>
      <c r="P11" s="17"/>
      <c r="Q11" s="15">
        <f t="shared" si="3"/>
        <v>0</v>
      </c>
      <c r="R11" s="15"/>
      <c r="S11" s="15">
        <f t="shared" si="4"/>
        <v>0</v>
      </c>
      <c r="T11" s="127"/>
      <c r="U11" s="15">
        <f t="shared" si="5"/>
        <v>0</v>
      </c>
      <c r="V11" s="541"/>
      <c r="W11" s="110"/>
    </row>
    <row r="12" spans="1:23" ht="21" customHeight="1" x14ac:dyDescent="0.25">
      <c r="A12" s="600" t="s">
        <v>58</v>
      </c>
      <c r="B12" s="587"/>
      <c r="C12" s="97" t="s">
        <v>6019</v>
      </c>
      <c r="D12" s="50">
        <v>73636501</v>
      </c>
      <c r="E12" s="174" t="s">
        <v>138</v>
      </c>
      <c r="F12" s="79" t="s">
        <v>4163</v>
      </c>
      <c r="G12" s="256"/>
      <c r="H12" s="256"/>
      <c r="I12" s="256" t="s">
        <v>4688</v>
      </c>
      <c r="J12" s="55">
        <v>0.36805555555555558</v>
      </c>
      <c r="K12" s="41">
        <f t="shared" si="0"/>
        <v>0.36805555555555558</v>
      </c>
      <c r="L12" s="70">
        <v>0.3840277777777778</v>
      </c>
      <c r="M12" s="41">
        <f t="shared" si="1"/>
        <v>0.3840277777777778</v>
      </c>
      <c r="N12" s="70">
        <v>0.38958333333333328</v>
      </c>
      <c r="O12" s="41">
        <f t="shared" si="2"/>
        <v>0.38958333333333328</v>
      </c>
      <c r="P12" s="71">
        <v>0.46597222222222218</v>
      </c>
      <c r="Q12" s="41">
        <f t="shared" si="3"/>
        <v>0.46597222222222218</v>
      </c>
      <c r="R12" s="41">
        <v>0.49444444444444452</v>
      </c>
      <c r="S12" s="41">
        <f t="shared" si="4"/>
        <v>0.49444444444444452</v>
      </c>
      <c r="T12" s="126">
        <v>0.51041666666666663</v>
      </c>
      <c r="U12" s="72">
        <f t="shared" si="5"/>
        <v>0.51041666666666663</v>
      </c>
      <c r="V12" s="541">
        <v>80</v>
      </c>
      <c r="W12" s="110"/>
    </row>
    <row r="13" spans="1:23" ht="21" customHeight="1" x14ac:dyDescent="0.25">
      <c r="A13" s="600" t="s">
        <v>64</v>
      </c>
      <c r="B13" s="587"/>
      <c r="C13" s="97" t="s">
        <v>4773</v>
      </c>
      <c r="D13" s="50">
        <v>25800487</v>
      </c>
      <c r="E13" s="21" t="s">
        <v>2576</v>
      </c>
      <c r="F13" s="79" t="s">
        <v>4163</v>
      </c>
      <c r="G13" s="50"/>
      <c r="H13" s="182"/>
      <c r="I13" s="50" t="s">
        <v>1168</v>
      </c>
      <c r="J13" s="55">
        <v>0.37152777777777779</v>
      </c>
      <c r="K13" s="41">
        <f t="shared" si="0"/>
        <v>0.37152777777777779</v>
      </c>
      <c r="L13" s="70">
        <v>0.3888888888888889</v>
      </c>
      <c r="M13" s="41">
        <f t="shared" si="1"/>
        <v>0.3888888888888889</v>
      </c>
      <c r="N13" s="70">
        <v>0.39444444444444438</v>
      </c>
      <c r="O13" s="41">
        <f t="shared" si="2"/>
        <v>0.39444444444444438</v>
      </c>
      <c r="P13" s="71">
        <v>0.48680555555555549</v>
      </c>
      <c r="Q13" s="41">
        <f t="shared" si="3"/>
        <v>0.48680555555555549</v>
      </c>
      <c r="R13" s="41">
        <v>0.50277777777777777</v>
      </c>
      <c r="S13" s="41">
        <f t="shared" si="4"/>
        <v>0.50277777777777777</v>
      </c>
      <c r="T13" s="126">
        <v>0.51458333333333328</v>
      </c>
      <c r="U13" s="72">
        <f t="shared" si="5"/>
        <v>0.51458333333333328</v>
      </c>
      <c r="V13" s="541">
        <v>80</v>
      </c>
      <c r="W13" s="110"/>
    </row>
    <row r="14" spans="1:23" s="46" customFormat="1" ht="21" customHeight="1" x14ac:dyDescent="0.25">
      <c r="A14" s="600" t="s">
        <v>67</v>
      </c>
      <c r="B14" s="587"/>
      <c r="C14" s="97" t="s">
        <v>6020</v>
      </c>
      <c r="D14" s="50">
        <v>74720303</v>
      </c>
      <c r="E14" s="50" t="s">
        <v>17</v>
      </c>
      <c r="F14" s="79" t="s">
        <v>5100</v>
      </c>
      <c r="G14" s="105" t="s">
        <v>3455</v>
      </c>
      <c r="H14" s="114"/>
      <c r="I14" s="114" t="s">
        <v>168</v>
      </c>
      <c r="J14" s="55">
        <v>0.375</v>
      </c>
      <c r="K14" s="41">
        <f t="shared" si="0"/>
        <v>0.375</v>
      </c>
      <c r="L14" s="70">
        <v>0.39374999999999999</v>
      </c>
      <c r="M14" s="70">
        <f t="shared" si="1"/>
        <v>0.39374999999999999</v>
      </c>
      <c r="N14" s="70">
        <v>0.40069444444444452</v>
      </c>
      <c r="O14" s="70">
        <f t="shared" si="2"/>
        <v>0.40069444444444452</v>
      </c>
      <c r="P14" s="71">
        <v>0.49027777777777781</v>
      </c>
      <c r="Q14" s="41">
        <f t="shared" si="3"/>
        <v>0.49027777777777781</v>
      </c>
      <c r="R14" s="70">
        <v>0.50555555555555554</v>
      </c>
      <c r="S14" s="70">
        <f t="shared" si="4"/>
        <v>0.50555555555555554</v>
      </c>
      <c r="T14" s="101">
        <v>0.52222222222222225</v>
      </c>
      <c r="U14" s="101">
        <f t="shared" si="5"/>
        <v>0.52222222222222225</v>
      </c>
      <c r="V14" s="541">
        <v>100</v>
      </c>
      <c r="W14" s="110"/>
    </row>
    <row r="15" spans="1:23" ht="21" customHeight="1" x14ac:dyDescent="0.25">
      <c r="A15" s="600" t="s">
        <v>70</v>
      </c>
      <c r="B15" s="587"/>
      <c r="C15" s="97" t="s">
        <v>6021</v>
      </c>
      <c r="D15" s="50">
        <v>47395510</v>
      </c>
      <c r="E15" s="201" t="s">
        <v>45</v>
      </c>
      <c r="F15" s="79" t="s">
        <v>5100</v>
      </c>
      <c r="G15" s="256"/>
      <c r="H15" s="256"/>
      <c r="I15" s="256" t="s">
        <v>4688</v>
      </c>
      <c r="J15" s="55">
        <v>0.37847222222222221</v>
      </c>
      <c r="K15" s="41">
        <f t="shared" si="0"/>
        <v>0.37847222222222221</v>
      </c>
      <c r="L15" s="70">
        <v>0.39861111111111108</v>
      </c>
      <c r="M15" s="41">
        <f t="shared" si="1"/>
        <v>0.39861111111111108</v>
      </c>
      <c r="N15" s="70">
        <v>0.40416666666666667</v>
      </c>
      <c r="O15" s="41">
        <f t="shared" si="2"/>
        <v>0.40416666666666667</v>
      </c>
      <c r="P15" s="71">
        <v>0.50208333333333333</v>
      </c>
      <c r="Q15" s="41">
        <f t="shared" si="3"/>
        <v>0.50208333333333333</v>
      </c>
      <c r="R15" s="41">
        <v>0.51388888888888884</v>
      </c>
      <c r="S15" s="41">
        <f t="shared" si="4"/>
        <v>0.51388888888888884</v>
      </c>
      <c r="T15" s="126">
        <v>0.53055555555555556</v>
      </c>
      <c r="U15" s="72">
        <f t="shared" si="5"/>
        <v>0.53055555555555556</v>
      </c>
      <c r="V15" s="541">
        <v>80</v>
      </c>
      <c r="W15" s="110"/>
    </row>
    <row r="16" spans="1:23" ht="21" customHeight="1" x14ac:dyDescent="0.25">
      <c r="A16" s="600" t="s">
        <v>73</v>
      </c>
      <c r="B16" s="587"/>
      <c r="C16" s="292" t="s">
        <v>6022</v>
      </c>
      <c r="D16" s="50">
        <v>25465081</v>
      </c>
      <c r="E16" s="21" t="s">
        <v>3607</v>
      </c>
      <c r="F16" s="79" t="s">
        <v>5100</v>
      </c>
      <c r="G16" s="242" t="s">
        <v>5683</v>
      </c>
      <c r="H16" s="182"/>
      <c r="I16" s="50" t="s">
        <v>679</v>
      </c>
      <c r="J16" s="55">
        <v>0.38194444444444442</v>
      </c>
      <c r="K16" s="41">
        <f t="shared" si="0"/>
        <v>0.38194444444444442</v>
      </c>
      <c r="L16" s="70">
        <v>0.40347222222222218</v>
      </c>
      <c r="M16" s="41">
        <f t="shared" si="1"/>
        <v>0.40347222222222218</v>
      </c>
      <c r="N16" s="70">
        <v>0.36736111111111108</v>
      </c>
      <c r="O16" s="41">
        <f t="shared" si="2"/>
        <v>0.36736111111111108</v>
      </c>
      <c r="P16" s="71">
        <v>0.50972222222222219</v>
      </c>
      <c r="Q16" s="41">
        <f t="shared" si="3"/>
        <v>0.50972222222222219</v>
      </c>
      <c r="R16" s="41">
        <v>0.52152777777777781</v>
      </c>
      <c r="S16" s="41">
        <f t="shared" si="4"/>
        <v>0.52152777777777781</v>
      </c>
      <c r="T16" s="126">
        <v>0.53333333333333333</v>
      </c>
      <c r="U16" s="72">
        <f t="shared" si="5"/>
        <v>0.53333333333333333</v>
      </c>
      <c r="V16" s="541">
        <v>80</v>
      </c>
      <c r="W16" s="110">
        <v>50</v>
      </c>
    </row>
    <row r="17" spans="1:23" ht="21" customHeight="1" x14ac:dyDescent="0.25">
      <c r="A17" s="600" t="s">
        <v>76</v>
      </c>
      <c r="B17" s="587"/>
      <c r="C17" s="292" t="s">
        <v>6023</v>
      </c>
      <c r="D17" s="50">
        <v>71744492</v>
      </c>
      <c r="E17" s="21" t="s">
        <v>361</v>
      </c>
      <c r="F17" s="79" t="s">
        <v>5100</v>
      </c>
      <c r="G17" s="242" t="s">
        <v>5578</v>
      </c>
      <c r="H17" s="167"/>
      <c r="I17" s="83" t="s">
        <v>5599</v>
      </c>
      <c r="J17" s="55">
        <v>0.38541666666666669</v>
      </c>
      <c r="K17" s="41">
        <f t="shared" si="0"/>
        <v>0.38541666666666669</v>
      </c>
      <c r="L17" s="70">
        <v>0.40902777777777782</v>
      </c>
      <c r="M17" s="41">
        <f t="shared" si="1"/>
        <v>0.40902777777777782</v>
      </c>
      <c r="N17" s="70">
        <v>0.4152777777777778</v>
      </c>
      <c r="O17" s="41">
        <f t="shared" si="2"/>
        <v>0.4152777777777778</v>
      </c>
      <c r="P17" s="71">
        <v>0.51388888888888884</v>
      </c>
      <c r="Q17" s="41">
        <f t="shared" si="3"/>
        <v>0.51388888888888884</v>
      </c>
      <c r="R17" s="41">
        <v>0.52638888888888891</v>
      </c>
      <c r="S17" s="41">
        <f t="shared" si="4"/>
        <v>0.52638888888888891</v>
      </c>
      <c r="T17" s="126">
        <v>0.54513888888888884</v>
      </c>
      <c r="U17" s="72">
        <f t="shared" si="5"/>
        <v>0.54513888888888884</v>
      </c>
      <c r="V17" s="541">
        <v>80</v>
      </c>
      <c r="W17" s="110">
        <v>30</v>
      </c>
    </row>
    <row r="18" spans="1:23" ht="21" customHeight="1" x14ac:dyDescent="0.25">
      <c r="A18" s="600" t="s">
        <v>78</v>
      </c>
      <c r="B18" s="587"/>
      <c r="C18" s="97" t="s">
        <v>6024</v>
      </c>
      <c r="D18" s="50">
        <v>3286051</v>
      </c>
      <c r="E18" s="50" t="s">
        <v>17</v>
      </c>
      <c r="F18" s="79" t="s">
        <v>5100</v>
      </c>
      <c r="G18" s="105"/>
      <c r="H18" s="356" t="s">
        <v>108</v>
      </c>
      <c r="I18" s="105" t="s">
        <v>4464</v>
      </c>
      <c r="J18" s="55">
        <v>0.3888888888888889</v>
      </c>
      <c r="K18" s="41">
        <f t="shared" si="0"/>
        <v>0.3888888888888889</v>
      </c>
      <c r="L18" s="70">
        <v>0.41388888888888892</v>
      </c>
      <c r="M18" s="70">
        <f t="shared" si="1"/>
        <v>0.41388888888888892</v>
      </c>
      <c r="N18" s="70">
        <v>0.41944444444444451</v>
      </c>
      <c r="O18" s="70">
        <f t="shared" si="2"/>
        <v>0.41944444444444451</v>
      </c>
      <c r="P18" s="70">
        <v>0.47222222222222221</v>
      </c>
      <c r="Q18" s="70">
        <f t="shared" si="3"/>
        <v>0.47222222222222221</v>
      </c>
      <c r="R18" s="70">
        <v>0.4826388888888889</v>
      </c>
      <c r="S18" s="70">
        <f t="shared" si="4"/>
        <v>0.4826388888888889</v>
      </c>
      <c r="T18" s="101">
        <v>0.49305555555555558</v>
      </c>
      <c r="U18" s="101">
        <f t="shared" si="5"/>
        <v>0.49305555555555558</v>
      </c>
      <c r="V18" s="541">
        <v>80</v>
      </c>
      <c r="W18" s="110"/>
    </row>
    <row r="19" spans="1:23" ht="21" customHeight="1" x14ac:dyDescent="0.25">
      <c r="A19" s="600" t="s">
        <v>80</v>
      </c>
      <c r="B19" s="587"/>
      <c r="C19" s="97" t="s">
        <v>6025</v>
      </c>
      <c r="D19" s="50">
        <v>48503339</v>
      </c>
      <c r="E19" s="174" t="s">
        <v>138</v>
      </c>
      <c r="F19" s="79" t="s">
        <v>1156</v>
      </c>
      <c r="G19" s="242" t="s">
        <v>6026</v>
      </c>
      <c r="H19" s="88" t="s">
        <v>222</v>
      </c>
      <c r="I19" s="186" t="s">
        <v>25</v>
      </c>
      <c r="J19" s="55">
        <v>0.3923611111111111</v>
      </c>
      <c r="K19" s="41">
        <f t="shared" si="0"/>
        <v>0.3923611111111111</v>
      </c>
      <c r="L19" s="70">
        <v>0.41805555555555562</v>
      </c>
      <c r="M19" s="41">
        <f t="shared" si="1"/>
        <v>0.41805555555555562</v>
      </c>
      <c r="N19" s="70">
        <v>0.42569444444444438</v>
      </c>
      <c r="O19" s="41">
        <f t="shared" si="2"/>
        <v>0.42569444444444438</v>
      </c>
      <c r="P19" s="71">
        <v>0.47499999999999998</v>
      </c>
      <c r="Q19" s="41">
        <f t="shared" si="3"/>
        <v>0.47499999999999998</v>
      </c>
      <c r="R19" s="41">
        <v>0.48680555555555549</v>
      </c>
      <c r="S19" s="41">
        <f t="shared" si="4"/>
        <v>0.48680555555555549</v>
      </c>
      <c r="T19" s="126">
        <v>0.49791666666666667</v>
      </c>
      <c r="U19" s="72">
        <f t="shared" si="5"/>
        <v>0.49791666666666667</v>
      </c>
      <c r="V19" s="541">
        <v>80</v>
      </c>
      <c r="W19" s="110"/>
    </row>
    <row r="20" spans="1:23" s="4" customFormat="1" ht="21" customHeight="1" x14ac:dyDescent="0.25">
      <c r="A20" s="600" t="s">
        <v>82</v>
      </c>
      <c r="B20" s="587"/>
      <c r="C20" s="97" t="s">
        <v>6027</v>
      </c>
      <c r="D20" s="50">
        <v>3185758</v>
      </c>
      <c r="E20" s="50" t="s">
        <v>17</v>
      </c>
      <c r="F20" s="79" t="s">
        <v>5100</v>
      </c>
      <c r="G20" s="50"/>
      <c r="H20" s="356" t="s">
        <v>108</v>
      </c>
      <c r="I20" s="50" t="s">
        <v>5678</v>
      </c>
      <c r="J20" s="55">
        <v>0.39583333333333331</v>
      </c>
      <c r="K20" s="41">
        <f t="shared" si="0"/>
        <v>0.39583333333333331</v>
      </c>
      <c r="L20" s="70">
        <v>0.42291666666666672</v>
      </c>
      <c r="M20" s="41">
        <f t="shared" si="1"/>
        <v>0.42291666666666672</v>
      </c>
      <c r="N20" s="70">
        <v>0.42986111111111108</v>
      </c>
      <c r="O20" s="41">
        <f t="shared" si="2"/>
        <v>0.42986111111111108</v>
      </c>
      <c r="P20" s="71">
        <v>0.50416666666666665</v>
      </c>
      <c r="Q20" s="41">
        <f t="shared" si="3"/>
        <v>0.50416666666666665</v>
      </c>
      <c r="R20" s="41">
        <v>0.51527777777777772</v>
      </c>
      <c r="S20" s="41">
        <f t="shared" si="4"/>
        <v>0.51527777777777772</v>
      </c>
      <c r="T20" s="126">
        <v>0.52569444444444446</v>
      </c>
      <c r="U20" s="72">
        <f t="shared" si="5"/>
        <v>0.52569444444444446</v>
      </c>
      <c r="V20" s="541">
        <v>80</v>
      </c>
      <c r="W20" s="110"/>
    </row>
    <row r="21" spans="1:23" ht="21" customHeight="1" x14ac:dyDescent="0.25">
      <c r="A21" s="600" t="s">
        <v>87</v>
      </c>
      <c r="B21" s="587"/>
      <c r="C21" s="97" t="s">
        <v>6028</v>
      </c>
      <c r="D21" s="50">
        <v>72308081</v>
      </c>
      <c r="E21" s="50" t="s">
        <v>17</v>
      </c>
      <c r="F21" s="79" t="s">
        <v>1156</v>
      </c>
      <c r="G21" s="242" t="s">
        <v>4801</v>
      </c>
      <c r="H21" s="114"/>
      <c r="I21" s="114" t="s">
        <v>168</v>
      </c>
      <c r="J21" s="55">
        <v>0.39930555555555558</v>
      </c>
      <c r="K21" s="41">
        <f t="shared" si="0"/>
        <v>0.39930555555555558</v>
      </c>
      <c r="L21" s="70">
        <v>0.42986111111111108</v>
      </c>
      <c r="M21" s="41">
        <f t="shared" si="1"/>
        <v>0.42986111111111108</v>
      </c>
      <c r="N21" s="70">
        <v>0.43402777777777779</v>
      </c>
      <c r="O21" s="41">
        <f t="shared" si="2"/>
        <v>0.43402777777777779</v>
      </c>
      <c r="P21" s="71">
        <v>0.52083333333333337</v>
      </c>
      <c r="Q21" s="41">
        <f t="shared" si="3"/>
        <v>0.52083333333333337</v>
      </c>
      <c r="R21" s="41">
        <v>0.53402777777777777</v>
      </c>
      <c r="S21" s="41">
        <f t="shared" si="4"/>
        <v>0.53402777777777777</v>
      </c>
      <c r="T21" s="126">
        <v>0.54583333333333328</v>
      </c>
      <c r="U21" s="72">
        <f t="shared" si="5"/>
        <v>0.54583333333333328</v>
      </c>
      <c r="V21" s="541">
        <v>80</v>
      </c>
      <c r="W21" s="110"/>
    </row>
    <row r="22" spans="1:23" ht="21" customHeight="1" x14ac:dyDescent="0.25">
      <c r="A22" s="600" t="s">
        <v>91</v>
      </c>
      <c r="B22" s="587"/>
      <c r="C22" s="292" t="s">
        <v>6029</v>
      </c>
      <c r="D22" s="50">
        <v>73575301</v>
      </c>
      <c r="E22" s="50" t="s">
        <v>17</v>
      </c>
      <c r="F22" s="79" t="s">
        <v>5100</v>
      </c>
      <c r="G22" s="242" t="s">
        <v>5544</v>
      </c>
      <c r="H22" s="105"/>
      <c r="I22" s="105" t="s">
        <v>4464</v>
      </c>
      <c r="J22" s="55">
        <v>0.40277777777777779</v>
      </c>
      <c r="K22" s="41">
        <f t="shared" si="0"/>
        <v>0.40277777777777779</v>
      </c>
      <c r="L22" s="70">
        <v>0.43402777777777779</v>
      </c>
      <c r="M22" s="41">
        <f t="shared" si="1"/>
        <v>0.43402777777777779</v>
      </c>
      <c r="N22" s="70">
        <v>0.43888888888888888</v>
      </c>
      <c r="O22" s="41">
        <f t="shared" si="2"/>
        <v>0.43888888888888888</v>
      </c>
      <c r="P22" s="71">
        <v>0.52500000000000002</v>
      </c>
      <c r="Q22" s="41">
        <f t="shared" si="3"/>
        <v>0.52500000000000002</v>
      </c>
      <c r="R22" s="41">
        <v>0.53749999999999998</v>
      </c>
      <c r="S22" s="41">
        <f t="shared" si="4"/>
        <v>0.53749999999999998</v>
      </c>
      <c r="T22" s="126">
        <v>0.55763888888888891</v>
      </c>
      <c r="U22" s="72">
        <f t="shared" si="5"/>
        <v>0.55763888888888891</v>
      </c>
      <c r="V22" s="541">
        <v>80</v>
      </c>
      <c r="W22" s="110">
        <v>40</v>
      </c>
    </row>
    <row r="23" spans="1:23" ht="21" customHeight="1" x14ac:dyDescent="0.25">
      <c r="A23" s="600" t="s">
        <v>96</v>
      </c>
      <c r="B23" s="587"/>
      <c r="C23" s="97" t="s">
        <v>6030</v>
      </c>
      <c r="D23" s="50">
        <v>41440842</v>
      </c>
      <c r="E23" s="201" t="s">
        <v>45</v>
      </c>
      <c r="F23" s="79" t="s">
        <v>1156</v>
      </c>
      <c r="G23" s="105"/>
      <c r="H23" s="105"/>
      <c r="I23" s="105" t="s">
        <v>4464</v>
      </c>
      <c r="J23" s="55">
        <v>0.40625</v>
      </c>
      <c r="K23" s="41">
        <f t="shared" si="0"/>
        <v>0.40625</v>
      </c>
      <c r="L23" s="70">
        <v>0.43819444444444439</v>
      </c>
      <c r="M23" s="41">
        <f t="shared" si="1"/>
        <v>0.43819444444444439</v>
      </c>
      <c r="N23" s="70">
        <v>0.44444444444444442</v>
      </c>
      <c r="O23" s="41">
        <f t="shared" si="2"/>
        <v>0.44444444444444442</v>
      </c>
      <c r="P23" s="71">
        <v>0.52500000000000002</v>
      </c>
      <c r="Q23" s="71">
        <f t="shared" si="3"/>
        <v>0.52500000000000002</v>
      </c>
      <c r="R23" s="41">
        <v>0.54513888888888884</v>
      </c>
      <c r="S23" s="41">
        <f t="shared" si="4"/>
        <v>0.54513888888888884</v>
      </c>
      <c r="T23" s="126">
        <v>0.55694444444444446</v>
      </c>
      <c r="U23" s="72">
        <f t="shared" si="5"/>
        <v>0.55694444444444446</v>
      </c>
      <c r="V23" s="541">
        <v>80</v>
      </c>
      <c r="W23" s="110"/>
    </row>
    <row r="24" spans="1:23" ht="21" customHeight="1" x14ac:dyDescent="0.25">
      <c r="A24" s="600" t="s">
        <v>98</v>
      </c>
      <c r="B24" s="587"/>
      <c r="C24" s="97" t="s">
        <v>6031</v>
      </c>
      <c r="D24" s="50">
        <v>70616034</v>
      </c>
      <c r="E24" s="50" t="s">
        <v>17</v>
      </c>
      <c r="F24" s="79" t="s">
        <v>5100</v>
      </c>
      <c r="G24" s="50"/>
      <c r="H24" s="182"/>
      <c r="I24" s="50" t="s">
        <v>5599</v>
      </c>
      <c r="J24" s="55">
        <v>0.40972222222222221</v>
      </c>
      <c r="K24" s="41">
        <f t="shared" si="0"/>
        <v>0.40972222222222221</v>
      </c>
      <c r="L24" s="70">
        <v>0.44305555555555548</v>
      </c>
      <c r="M24" s="41">
        <f t="shared" si="1"/>
        <v>0.44305555555555548</v>
      </c>
      <c r="N24" s="70">
        <v>0.44930555555555562</v>
      </c>
      <c r="O24" s="41">
        <f t="shared" si="2"/>
        <v>0.44930555555555562</v>
      </c>
      <c r="P24" s="71">
        <v>0.53263888888888888</v>
      </c>
      <c r="Q24" s="41">
        <f t="shared" si="3"/>
        <v>0.53263888888888888</v>
      </c>
      <c r="R24" s="41">
        <v>0.54861111111111116</v>
      </c>
      <c r="S24" s="41">
        <f t="shared" si="4"/>
        <v>0.54861111111111116</v>
      </c>
      <c r="T24" s="126">
        <v>0.57361111111111107</v>
      </c>
      <c r="U24" s="72">
        <f t="shared" si="5"/>
        <v>0.57361111111111107</v>
      </c>
      <c r="V24" s="541">
        <v>80</v>
      </c>
      <c r="W24" s="110"/>
    </row>
    <row r="25" spans="1:23" s="4" customFormat="1" ht="21" customHeight="1" x14ac:dyDescent="0.25">
      <c r="A25" s="600" t="s">
        <v>102</v>
      </c>
      <c r="B25" s="587"/>
      <c r="C25" s="292" t="s">
        <v>6032</v>
      </c>
      <c r="D25" s="50">
        <v>74912496</v>
      </c>
      <c r="E25" s="174" t="s">
        <v>138</v>
      </c>
      <c r="F25" s="79" t="s">
        <v>5100</v>
      </c>
      <c r="G25" s="242" t="s">
        <v>5544</v>
      </c>
      <c r="H25" s="334"/>
      <c r="I25" s="256" t="s">
        <v>218</v>
      </c>
      <c r="J25" s="55">
        <v>0.41319444444444442</v>
      </c>
      <c r="K25" s="41">
        <f t="shared" si="0"/>
        <v>0.41319444444444442</v>
      </c>
      <c r="L25" s="70">
        <v>0.44722222222222219</v>
      </c>
      <c r="M25" s="41">
        <f t="shared" si="1"/>
        <v>0.44722222222222219</v>
      </c>
      <c r="N25" s="70">
        <v>0.45208333333333328</v>
      </c>
      <c r="O25" s="41">
        <f t="shared" si="2"/>
        <v>0.45208333333333328</v>
      </c>
      <c r="P25" s="71">
        <v>0.5444444444444444</v>
      </c>
      <c r="Q25" s="41">
        <f t="shared" si="3"/>
        <v>0.5444444444444444</v>
      </c>
      <c r="R25" s="41">
        <v>0.56736111111111109</v>
      </c>
      <c r="S25" s="41">
        <f t="shared" si="4"/>
        <v>0.56736111111111109</v>
      </c>
      <c r="T25" s="126">
        <v>0.57986111111111116</v>
      </c>
      <c r="U25" s="72">
        <f t="shared" si="5"/>
        <v>0.57986111111111116</v>
      </c>
      <c r="V25" s="541">
        <v>80</v>
      </c>
      <c r="W25" s="110">
        <v>40</v>
      </c>
    </row>
    <row r="26" spans="1:23" s="46" customFormat="1" ht="21" customHeight="1" x14ac:dyDescent="0.25">
      <c r="A26" s="600" t="s">
        <v>106</v>
      </c>
      <c r="B26" s="587"/>
      <c r="C26" s="97" t="s">
        <v>6033</v>
      </c>
      <c r="D26" s="50">
        <v>70120172</v>
      </c>
      <c r="E26" s="174" t="s">
        <v>138</v>
      </c>
      <c r="F26" s="79" t="s">
        <v>5100</v>
      </c>
      <c r="G26" s="50"/>
      <c r="H26" s="182"/>
      <c r="I26" s="50" t="s">
        <v>1439</v>
      </c>
      <c r="J26" s="55">
        <v>0.41666666666666669</v>
      </c>
      <c r="K26" s="41">
        <f t="shared" si="0"/>
        <v>0.41666666666666669</v>
      </c>
      <c r="L26" s="70">
        <v>0.45277777777777778</v>
      </c>
      <c r="M26" s="41">
        <f t="shared" si="1"/>
        <v>0.45277777777777778</v>
      </c>
      <c r="N26" s="70">
        <v>0.45902777777777781</v>
      </c>
      <c r="O26" s="41">
        <f t="shared" si="2"/>
        <v>0.45902777777777781</v>
      </c>
      <c r="P26" s="71">
        <v>0.53611111111111109</v>
      </c>
      <c r="Q26" s="41">
        <f t="shared" si="3"/>
        <v>0.53611111111111109</v>
      </c>
      <c r="R26" s="41">
        <v>0.56041666666666667</v>
      </c>
      <c r="S26" s="41">
        <f t="shared" si="4"/>
        <v>0.56041666666666667</v>
      </c>
      <c r="T26" s="126">
        <v>0.58611111111111114</v>
      </c>
      <c r="U26" s="72">
        <f t="shared" si="5"/>
        <v>0.58611111111111114</v>
      </c>
      <c r="V26" s="541">
        <v>80</v>
      </c>
      <c r="W26" s="110"/>
    </row>
    <row r="27" spans="1:23" ht="21" customHeight="1" x14ac:dyDescent="0.25">
      <c r="A27" s="600" t="s">
        <v>110</v>
      </c>
      <c r="B27" s="587"/>
      <c r="C27" s="292" t="s">
        <v>6034</v>
      </c>
      <c r="D27" s="50">
        <v>42061505</v>
      </c>
      <c r="E27" s="174" t="s">
        <v>138</v>
      </c>
      <c r="F27" s="79" t="s">
        <v>5100</v>
      </c>
      <c r="G27" s="242" t="s">
        <v>6035</v>
      </c>
      <c r="H27" s="182"/>
      <c r="I27" s="50" t="s">
        <v>1439</v>
      </c>
      <c r="J27" s="55">
        <v>0.4201388888888889</v>
      </c>
      <c r="K27" s="41">
        <f t="shared" si="0"/>
        <v>0.4201388888888889</v>
      </c>
      <c r="L27" s="70">
        <v>0.45763888888888887</v>
      </c>
      <c r="M27" s="41">
        <f t="shared" si="1"/>
        <v>0.45763888888888887</v>
      </c>
      <c r="N27" s="70">
        <v>0.46388888888888891</v>
      </c>
      <c r="O27" s="41">
        <f t="shared" si="2"/>
        <v>0.46388888888888891</v>
      </c>
      <c r="P27" s="71">
        <v>0.53680555555555554</v>
      </c>
      <c r="Q27" s="41">
        <f t="shared" si="3"/>
        <v>0.53680555555555554</v>
      </c>
      <c r="R27" s="41">
        <v>0.55625000000000002</v>
      </c>
      <c r="S27" s="41">
        <f t="shared" si="4"/>
        <v>0.55625000000000002</v>
      </c>
      <c r="T27" s="126">
        <v>0.56874999999999998</v>
      </c>
      <c r="U27" s="72">
        <f t="shared" si="5"/>
        <v>0.56874999999999998</v>
      </c>
      <c r="V27" s="541">
        <v>80</v>
      </c>
      <c r="W27" s="110">
        <v>50</v>
      </c>
    </row>
    <row r="28" spans="1:23" ht="21" customHeight="1" x14ac:dyDescent="0.25">
      <c r="A28" s="600" t="s">
        <v>114</v>
      </c>
      <c r="B28" s="587"/>
      <c r="C28" s="292" t="s">
        <v>6036</v>
      </c>
      <c r="D28" s="50">
        <v>9773126</v>
      </c>
      <c r="E28" s="201" t="s">
        <v>45</v>
      </c>
      <c r="F28" s="79" t="s">
        <v>5100</v>
      </c>
      <c r="G28" s="242" t="s">
        <v>5683</v>
      </c>
      <c r="H28" s="182"/>
      <c r="I28" s="50" t="s">
        <v>5757</v>
      </c>
      <c r="J28" s="55">
        <v>0.4236111111111111</v>
      </c>
      <c r="K28" s="41">
        <f t="shared" si="0"/>
        <v>0.4236111111111111</v>
      </c>
      <c r="L28" s="70">
        <v>0.46180555555555558</v>
      </c>
      <c r="M28" s="41">
        <f t="shared" si="1"/>
        <v>0.46180555555555558</v>
      </c>
      <c r="N28" s="70">
        <v>0.46666666666666667</v>
      </c>
      <c r="O28" s="41">
        <f t="shared" si="2"/>
        <v>0.46666666666666667</v>
      </c>
      <c r="P28" s="71">
        <v>0.54861111111111116</v>
      </c>
      <c r="Q28" s="41">
        <f t="shared" si="3"/>
        <v>0.54861111111111116</v>
      </c>
      <c r="R28" s="41">
        <v>0.57222222222222219</v>
      </c>
      <c r="S28" s="41">
        <f t="shared" si="4"/>
        <v>0.57222222222222219</v>
      </c>
      <c r="T28" s="126">
        <v>0.59861111111111109</v>
      </c>
      <c r="U28" s="72">
        <f t="shared" si="5"/>
        <v>0.59861111111111109</v>
      </c>
      <c r="V28" s="541">
        <v>80</v>
      </c>
      <c r="W28" s="110">
        <v>50</v>
      </c>
    </row>
    <row r="29" spans="1:23" ht="21" customHeight="1" x14ac:dyDescent="0.25">
      <c r="A29" s="600"/>
      <c r="B29" s="587"/>
      <c r="C29" s="104" t="s">
        <v>6037</v>
      </c>
      <c r="D29" s="88">
        <v>25595597</v>
      </c>
      <c r="E29" s="88" t="s">
        <v>17</v>
      </c>
      <c r="F29" s="80" t="s">
        <v>5829</v>
      </c>
      <c r="G29" s="88" t="s">
        <v>6038</v>
      </c>
      <c r="H29" s="332"/>
      <c r="I29" s="88" t="s">
        <v>4464</v>
      </c>
      <c r="J29" s="161"/>
      <c r="K29" s="15">
        <f t="shared" si="0"/>
        <v>0</v>
      </c>
      <c r="L29" s="16"/>
      <c r="M29" s="15">
        <f t="shared" si="1"/>
        <v>0</v>
      </c>
      <c r="N29" s="16"/>
      <c r="O29" s="15">
        <f t="shared" si="2"/>
        <v>0</v>
      </c>
      <c r="P29" s="17"/>
      <c r="Q29" s="15">
        <f t="shared" si="3"/>
        <v>0</v>
      </c>
      <c r="R29" s="15"/>
      <c r="S29" s="15">
        <f t="shared" si="4"/>
        <v>0</v>
      </c>
      <c r="T29" s="127"/>
      <c r="U29" s="15">
        <f t="shared" si="5"/>
        <v>0</v>
      </c>
      <c r="V29" s="541"/>
      <c r="W29" s="110"/>
    </row>
    <row r="30" spans="1:23" s="4" customFormat="1" ht="21" customHeight="1" x14ac:dyDescent="0.25">
      <c r="A30" s="600" t="s">
        <v>118</v>
      </c>
      <c r="B30" s="587"/>
      <c r="C30" s="97" t="s">
        <v>6039</v>
      </c>
      <c r="D30" s="50">
        <v>25514496</v>
      </c>
      <c r="E30" s="50" t="s">
        <v>271</v>
      </c>
      <c r="F30" s="79" t="s">
        <v>1156</v>
      </c>
      <c r="G30" s="83"/>
      <c r="H30" s="167"/>
      <c r="I30" s="83" t="s">
        <v>5599</v>
      </c>
      <c r="J30" s="55">
        <v>0.43472222222222218</v>
      </c>
      <c r="K30" s="41">
        <f t="shared" si="0"/>
        <v>0.43472222222222218</v>
      </c>
      <c r="L30" s="70">
        <v>0.46666666666666667</v>
      </c>
      <c r="M30" s="41">
        <f t="shared" si="1"/>
        <v>0.46666666666666667</v>
      </c>
      <c r="N30" s="70">
        <v>0.47083333333333333</v>
      </c>
      <c r="O30" s="41">
        <f t="shared" si="2"/>
        <v>0.47083333333333333</v>
      </c>
      <c r="P30" s="71">
        <v>0.54861111111111116</v>
      </c>
      <c r="Q30" s="41">
        <f t="shared" si="3"/>
        <v>0.54861111111111116</v>
      </c>
      <c r="R30" s="41">
        <v>0.57847222222222228</v>
      </c>
      <c r="S30" s="41">
        <f t="shared" si="4"/>
        <v>0.57847222222222228</v>
      </c>
      <c r="T30" s="126">
        <v>0.59166666666666667</v>
      </c>
      <c r="U30" s="72">
        <f t="shared" si="5"/>
        <v>0.59166666666666667</v>
      </c>
      <c r="V30" s="541">
        <v>80</v>
      </c>
      <c r="W30" s="110"/>
    </row>
    <row r="31" spans="1:23" s="46" customFormat="1" ht="21" customHeight="1" x14ac:dyDescent="0.25">
      <c r="A31" s="600" t="s">
        <v>126</v>
      </c>
      <c r="B31" s="587"/>
      <c r="C31" s="97" t="s">
        <v>6040</v>
      </c>
      <c r="D31" s="50">
        <v>70932135</v>
      </c>
      <c r="E31" s="50" t="s">
        <v>271</v>
      </c>
      <c r="F31" s="79" t="s">
        <v>1156</v>
      </c>
      <c r="G31" s="105"/>
      <c r="H31" s="180"/>
      <c r="I31" s="105" t="s">
        <v>4464</v>
      </c>
      <c r="J31" s="55">
        <v>0.43958333333333333</v>
      </c>
      <c r="K31" s="41">
        <f t="shared" si="0"/>
        <v>0.43958333333333333</v>
      </c>
      <c r="L31" s="70">
        <v>0.47222222222222221</v>
      </c>
      <c r="M31" s="41">
        <f t="shared" si="1"/>
        <v>0.47222222222222221</v>
      </c>
      <c r="N31" s="70">
        <v>0.47916666666666669</v>
      </c>
      <c r="O31" s="41">
        <f t="shared" si="2"/>
        <v>0.47916666666666669</v>
      </c>
      <c r="P31" s="71">
        <v>0.55694444444444446</v>
      </c>
      <c r="Q31" s="41">
        <f t="shared" si="3"/>
        <v>0.55694444444444446</v>
      </c>
      <c r="R31" s="41">
        <v>0.58472222222222225</v>
      </c>
      <c r="S31" s="41">
        <f t="shared" si="4"/>
        <v>0.58472222222222225</v>
      </c>
      <c r="T31" s="126">
        <v>0.61597222222222225</v>
      </c>
      <c r="U31" s="72">
        <f t="shared" si="5"/>
        <v>0.61597222222222225</v>
      </c>
      <c r="V31" s="541">
        <v>80</v>
      </c>
      <c r="W31" s="110"/>
    </row>
    <row r="32" spans="1:23" ht="21" customHeight="1" x14ac:dyDescent="0.25">
      <c r="A32" s="600" t="s">
        <v>130</v>
      </c>
      <c r="B32" s="587"/>
      <c r="C32" s="97" t="s">
        <v>6041</v>
      </c>
      <c r="D32" s="50">
        <v>40206012</v>
      </c>
      <c r="E32" s="50" t="s">
        <v>17</v>
      </c>
      <c r="F32" s="79" t="s">
        <v>1156</v>
      </c>
      <c r="G32" s="83"/>
      <c r="H32" s="167"/>
      <c r="I32" s="83" t="s">
        <v>5599</v>
      </c>
      <c r="J32" s="55">
        <v>0.44374999999999998</v>
      </c>
      <c r="K32" s="41">
        <f t="shared" si="0"/>
        <v>0.44374999999999998</v>
      </c>
      <c r="L32" s="70">
        <v>0.47708333333333341</v>
      </c>
      <c r="M32" s="41">
        <f t="shared" si="1"/>
        <v>0.47708333333333341</v>
      </c>
      <c r="N32" s="70">
        <v>0.4826388888888889</v>
      </c>
      <c r="O32" s="41">
        <f t="shared" si="2"/>
        <v>0.4826388888888889</v>
      </c>
      <c r="P32" s="71">
        <v>0.55972222222222223</v>
      </c>
      <c r="Q32" s="41">
        <f t="shared" si="3"/>
        <v>0.55972222222222223</v>
      </c>
      <c r="R32" s="41">
        <v>0.59027777777777779</v>
      </c>
      <c r="S32" s="41">
        <f t="shared" si="4"/>
        <v>0.59027777777777779</v>
      </c>
      <c r="T32" s="126">
        <v>0.60277777777777775</v>
      </c>
      <c r="U32" s="72">
        <f t="shared" si="5"/>
        <v>0.60277777777777775</v>
      </c>
      <c r="V32" s="541">
        <v>80</v>
      </c>
      <c r="W32" s="110"/>
    </row>
    <row r="33" spans="1:23" ht="21" customHeight="1" x14ac:dyDescent="0.25">
      <c r="A33" s="600" t="s">
        <v>237</v>
      </c>
      <c r="B33" s="587"/>
      <c r="C33" s="97" t="s">
        <v>6042</v>
      </c>
      <c r="D33" s="50">
        <v>73010089</v>
      </c>
      <c r="E33" s="50" t="s">
        <v>17</v>
      </c>
      <c r="F33" s="79" t="s">
        <v>5100</v>
      </c>
      <c r="G33" s="105"/>
      <c r="H33" s="105"/>
      <c r="I33" s="105" t="s">
        <v>4464</v>
      </c>
      <c r="J33" s="55">
        <v>0.44583333333333341</v>
      </c>
      <c r="K33" s="41">
        <f t="shared" si="0"/>
        <v>0.44583333333333341</v>
      </c>
      <c r="L33" s="70">
        <v>0.48125000000000001</v>
      </c>
      <c r="M33" s="41">
        <f t="shared" si="1"/>
        <v>0.48125000000000001</v>
      </c>
      <c r="N33" s="70">
        <v>0.48819444444444438</v>
      </c>
      <c r="O33" s="41">
        <f t="shared" si="2"/>
        <v>0.48819444444444438</v>
      </c>
      <c r="P33" s="71">
        <v>0.55972222222222223</v>
      </c>
      <c r="Q33" s="41">
        <f t="shared" si="3"/>
        <v>0.55972222222222223</v>
      </c>
      <c r="R33" s="41">
        <v>0.59652777777777777</v>
      </c>
      <c r="S33" s="41">
        <f t="shared" si="4"/>
        <v>0.59652777777777777</v>
      </c>
      <c r="T33" s="126">
        <v>0.62847222222222221</v>
      </c>
      <c r="U33" s="72">
        <f t="shared" si="5"/>
        <v>0.62847222222222221</v>
      </c>
      <c r="V33" s="541">
        <v>80</v>
      </c>
      <c r="W33" s="110"/>
    </row>
    <row r="34" spans="1:23" ht="21" customHeight="1" x14ac:dyDescent="0.25">
      <c r="A34" s="600" t="s">
        <v>136</v>
      </c>
      <c r="B34" s="587"/>
      <c r="C34" s="97" t="s">
        <v>6043</v>
      </c>
      <c r="D34" s="50">
        <v>45025943</v>
      </c>
      <c r="E34" s="50" t="s">
        <v>17</v>
      </c>
      <c r="F34" s="79" t="s">
        <v>5100</v>
      </c>
      <c r="G34" s="242" t="s">
        <v>4801</v>
      </c>
      <c r="H34" s="114"/>
      <c r="I34" s="114" t="s">
        <v>168</v>
      </c>
      <c r="J34" s="55">
        <v>0.45069444444444451</v>
      </c>
      <c r="K34" s="41">
        <f t="shared" si="0"/>
        <v>0.45069444444444451</v>
      </c>
      <c r="L34" s="70">
        <v>0.48680555555555549</v>
      </c>
      <c r="M34" s="41">
        <f t="shared" si="1"/>
        <v>0.48680555555555549</v>
      </c>
      <c r="N34" s="70">
        <v>0.49722222222222218</v>
      </c>
      <c r="O34" s="41">
        <f t="shared" si="2"/>
        <v>0.49722222222222218</v>
      </c>
      <c r="P34" s="71">
        <v>0.56874999999999998</v>
      </c>
      <c r="Q34" s="41">
        <f t="shared" si="3"/>
        <v>0.56874999999999998</v>
      </c>
      <c r="R34" s="41">
        <v>0.60347222222222219</v>
      </c>
      <c r="S34" s="41">
        <f t="shared" si="4"/>
        <v>0.60347222222222219</v>
      </c>
      <c r="T34" s="126">
        <v>0.6166666666666667</v>
      </c>
      <c r="U34" s="72">
        <f t="shared" si="5"/>
        <v>0.6166666666666667</v>
      </c>
      <c r="V34" s="541">
        <v>100</v>
      </c>
      <c r="W34" s="110"/>
    </row>
    <row r="35" spans="1:23" ht="21" customHeight="1" x14ac:dyDescent="0.25">
      <c r="A35" s="600" t="s">
        <v>240</v>
      </c>
      <c r="B35" s="587"/>
      <c r="C35" s="97" t="s">
        <v>6044</v>
      </c>
      <c r="D35" s="50">
        <v>42559460</v>
      </c>
      <c r="E35" s="50" t="s">
        <v>17</v>
      </c>
      <c r="F35" s="79" t="s">
        <v>1156</v>
      </c>
      <c r="G35" s="242" t="s">
        <v>4801</v>
      </c>
      <c r="H35" s="114"/>
      <c r="I35" s="114" t="s">
        <v>168</v>
      </c>
      <c r="J35" s="55">
        <v>0.45555555555555549</v>
      </c>
      <c r="K35" s="41">
        <f t="shared" si="0"/>
        <v>0.45555555555555549</v>
      </c>
      <c r="L35" s="70">
        <v>0.49305555555555558</v>
      </c>
      <c r="M35" s="41">
        <f t="shared" si="1"/>
        <v>0.49305555555555558</v>
      </c>
      <c r="N35" s="70">
        <v>0.5</v>
      </c>
      <c r="O35" s="41">
        <f t="shared" si="2"/>
        <v>0.5</v>
      </c>
      <c r="P35" s="71">
        <v>0.57152777777777775</v>
      </c>
      <c r="Q35" s="41">
        <f t="shared" si="3"/>
        <v>0.57152777777777775</v>
      </c>
      <c r="R35" s="41">
        <v>0.60555555555555551</v>
      </c>
      <c r="S35" s="41">
        <f t="shared" si="4"/>
        <v>0.60555555555555551</v>
      </c>
      <c r="T35" s="126">
        <v>0.61736111111111114</v>
      </c>
      <c r="U35" s="72">
        <f t="shared" si="5"/>
        <v>0.61736111111111114</v>
      </c>
      <c r="V35" s="541">
        <v>100</v>
      </c>
      <c r="W35" s="110"/>
    </row>
    <row r="36" spans="1:23" ht="21" customHeight="1" x14ac:dyDescent="0.25">
      <c r="A36" s="600" t="s">
        <v>454</v>
      </c>
      <c r="B36" s="587"/>
      <c r="C36" s="97" t="s">
        <v>6045</v>
      </c>
      <c r="D36" s="50">
        <v>74531931</v>
      </c>
      <c r="E36" s="50" t="s">
        <v>17</v>
      </c>
      <c r="F36" s="79" t="s">
        <v>5100</v>
      </c>
      <c r="G36" s="50"/>
      <c r="H36" s="182"/>
      <c r="I36" s="50" t="s">
        <v>1439</v>
      </c>
      <c r="J36" s="55">
        <v>0.46250000000000002</v>
      </c>
      <c r="K36" s="41">
        <f t="shared" si="0"/>
        <v>0.46250000000000002</v>
      </c>
      <c r="L36" s="70">
        <v>0.49861111111111112</v>
      </c>
      <c r="M36" s="41">
        <f t="shared" si="1"/>
        <v>0.49861111111111112</v>
      </c>
      <c r="N36" s="70">
        <v>0.50486111111111109</v>
      </c>
      <c r="O36" s="41">
        <f t="shared" si="2"/>
        <v>0.50486111111111109</v>
      </c>
      <c r="P36" s="71">
        <v>0.5708333333333333</v>
      </c>
      <c r="Q36" s="41">
        <f t="shared" si="3"/>
        <v>0.5708333333333333</v>
      </c>
      <c r="R36" s="41">
        <v>0.6069444444444444</v>
      </c>
      <c r="S36" s="41">
        <f t="shared" si="4"/>
        <v>0.6069444444444444</v>
      </c>
      <c r="T36" s="126">
        <v>0.62291666666666667</v>
      </c>
      <c r="U36" s="72">
        <f t="shared" si="5"/>
        <v>0.62291666666666667</v>
      </c>
      <c r="V36" s="541">
        <v>80</v>
      </c>
      <c r="W36" s="110"/>
    </row>
    <row r="37" spans="1:23" s="46" customFormat="1" ht="21" customHeight="1" x14ac:dyDescent="0.25">
      <c r="A37" s="600" t="s">
        <v>244</v>
      </c>
      <c r="B37" s="587"/>
      <c r="C37" s="292" t="s">
        <v>6046</v>
      </c>
      <c r="D37" s="50">
        <v>43953871</v>
      </c>
      <c r="E37" s="50" t="s">
        <v>17</v>
      </c>
      <c r="F37" s="79" t="s">
        <v>5100</v>
      </c>
      <c r="G37" s="242" t="s">
        <v>6047</v>
      </c>
      <c r="H37" s="167"/>
      <c r="I37" s="83" t="s">
        <v>5599</v>
      </c>
      <c r="J37" s="55">
        <v>0.46736111111111112</v>
      </c>
      <c r="K37" s="41">
        <f t="shared" si="0"/>
        <v>0.46736111111111112</v>
      </c>
      <c r="L37" s="70">
        <v>0.50486111111111109</v>
      </c>
      <c r="M37" s="41">
        <f t="shared" si="1"/>
        <v>0.50486111111111109</v>
      </c>
      <c r="N37" s="70">
        <v>0.51111111111111107</v>
      </c>
      <c r="O37" s="41">
        <f t="shared" si="2"/>
        <v>0.51111111111111107</v>
      </c>
      <c r="P37" s="71">
        <v>0.5805555555555556</v>
      </c>
      <c r="Q37" s="41">
        <f t="shared" si="3"/>
        <v>0.5805555555555556</v>
      </c>
      <c r="R37" s="41">
        <v>0.60902777777777772</v>
      </c>
      <c r="S37" s="41">
        <f t="shared" si="4"/>
        <v>0.60902777777777772</v>
      </c>
      <c r="T37" s="126">
        <v>0.63402777777777775</v>
      </c>
      <c r="U37" s="72">
        <f t="shared" si="5"/>
        <v>0.63402777777777775</v>
      </c>
      <c r="V37" s="541">
        <v>80</v>
      </c>
      <c r="W37" s="110">
        <v>50</v>
      </c>
    </row>
    <row r="38" spans="1:23" ht="21" customHeight="1" x14ac:dyDescent="0.25">
      <c r="A38" s="600" t="s">
        <v>245</v>
      </c>
      <c r="B38" s="587"/>
      <c r="C38" s="292" t="s">
        <v>6048</v>
      </c>
      <c r="D38" s="50">
        <v>25773429</v>
      </c>
      <c r="E38" s="50" t="s">
        <v>271</v>
      </c>
      <c r="F38" s="79" t="s">
        <v>5100</v>
      </c>
      <c r="G38" s="242" t="s">
        <v>6049</v>
      </c>
      <c r="H38" s="105"/>
      <c r="I38" s="105" t="s">
        <v>4464</v>
      </c>
      <c r="J38" s="55">
        <v>0.4826388888888889</v>
      </c>
      <c r="K38" s="41">
        <f t="shared" si="0"/>
        <v>0.4826388888888889</v>
      </c>
      <c r="L38" s="70">
        <v>0.50972222222222219</v>
      </c>
      <c r="M38" s="41">
        <f t="shared" si="1"/>
        <v>0.50972222222222219</v>
      </c>
      <c r="N38" s="70">
        <v>0.51944444444444449</v>
      </c>
      <c r="O38" s="41">
        <f t="shared" si="2"/>
        <v>0.51944444444444449</v>
      </c>
      <c r="P38" s="71">
        <v>0.58333333333333337</v>
      </c>
      <c r="Q38" s="41">
        <f t="shared" si="3"/>
        <v>0.58333333333333337</v>
      </c>
      <c r="R38" s="41">
        <v>0.61597222222222225</v>
      </c>
      <c r="S38" s="41">
        <f t="shared" si="4"/>
        <v>0.61597222222222225</v>
      </c>
      <c r="T38" s="126">
        <v>0.62777777777777777</v>
      </c>
      <c r="U38" s="72">
        <f t="shared" si="5"/>
        <v>0.62777777777777777</v>
      </c>
      <c r="V38" s="541">
        <v>80</v>
      </c>
      <c r="W38" s="110">
        <v>40</v>
      </c>
    </row>
    <row r="39" spans="1:23" s="46" customFormat="1" ht="21" customHeight="1" x14ac:dyDescent="0.25">
      <c r="A39" s="600"/>
      <c r="B39" s="587"/>
      <c r="C39" s="104" t="s">
        <v>6050</v>
      </c>
      <c r="D39" s="88">
        <v>44213245</v>
      </c>
      <c r="E39" s="88" t="s">
        <v>271</v>
      </c>
      <c r="F39" s="88" t="s">
        <v>5829</v>
      </c>
      <c r="G39" s="88" t="s">
        <v>6051</v>
      </c>
      <c r="H39" s="332"/>
      <c r="I39" s="88" t="s">
        <v>5599</v>
      </c>
      <c r="J39" s="161">
        <v>0.48402777777777778</v>
      </c>
      <c r="K39" s="15">
        <f t="shared" si="0"/>
        <v>0.48402777777777778</v>
      </c>
      <c r="L39" s="16"/>
      <c r="M39" s="15">
        <f t="shared" si="1"/>
        <v>0</v>
      </c>
      <c r="N39" s="16"/>
      <c r="O39" s="15">
        <f t="shared" si="2"/>
        <v>0</v>
      </c>
      <c r="P39" s="17"/>
      <c r="Q39" s="15">
        <f t="shared" si="3"/>
        <v>0</v>
      </c>
      <c r="R39" s="15"/>
      <c r="S39" s="15">
        <f t="shared" si="4"/>
        <v>0</v>
      </c>
      <c r="T39" s="127"/>
      <c r="U39" s="15">
        <f t="shared" si="5"/>
        <v>0</v>
      </c>
      <c r="V39" s="541"/>
      <c r="W39" s="110"/>
    </row>
    <row r="40" spans="1:23" ht="21" customHeight="1" x14ac:dyDescent="0.25">
      <c r="A40" s="600" t="s">
        <v>246</v>
      </c>
      <c r="B40" s="587"/>
      <c r="C40" s="135" t="s">
        <v>6052</v>
      </c>
      <c r="D40" s="115">
        <v>71009281</v>
      </c>
      <c r="E40" s="115" t="s">
        <v>17</v>
      </c>
      <c r="F40" s="79" t="s">
        <v>6053</v>
      </c>
      <c r="G40" s="205"/>
      <c r="H40" s="205"/>
      <c r="I40" s="205" t="s">
        <v>498</v>
      </c>
      <c r="J40" s="55">
        <v>0.48541666666666672</v>
      </c>
      <c r="K40" s="55">
        <f t="shared" si="0"/>
        <v>0.48541666666666672</v>
      </c>
      <c r="L40" s="70">
        <v>0.51875000000000004</v>
      </c>
      <c r="M40" s="41">
        <f t="shared" si="1"/>
        <v>0.51875000000000004</v>
      </c>
      <c r="N40" s="70">
        <v>0.52361111111111114</v>
      </c>
      <c r="O40" s="41">
        <f t="shared" si="2"/>
        <v>0.52361111111111114</v>
      </c>
      <c r="P40" s="71">
        <v>0.58263888888888893</v>
      </c>
      <c r="Q40" s="41">
        <f t="shared" si="3"/>
        <v>0.58263888888888893</v>
      </c>
      <c r="R40" s="41">
        <v>0.61805555555555558</v>
      </c>
      <c r="S40" s="41">
        <f t="shared" si="4"/>
        <v>0.61805555555555558</v>
      </c>
      <c r="T40" s="126">
        <v>0.62916666666666665</v>
      </c>
      <c r="U40" s="72">
        <f t="shared" si="5"/>
        <v>0.62916666666666665</v>
      </c>
      <c r="V40" s="572">
        <v>80</v>
      </c>
      <c r="W40" s="110"/>
    </row>
    <row r="41" spans="1:23" ht="21" customHeight="1" x14ac:dyDescent="0.25">
      <c r="A41" s="600" t="s">
        <v>250</v>
      </c>
      <c r="B41" s="587"/>
      <c r="C41" s="292" t="s">
        <v>6054</v>
      </c>
      <c r="D41" s="50">
        <v>46920718</v>
      </c>
      <c r="E41" s="174" t="s">
        <v>138</v>
      </c>
      <c r="F41" s="79" t="s">
        <v>5100</v>
      </c>
      <c r="G41" s="88" t="s">
        <v>6055</v>
      </c>
      <c r="H41" s="50"/>
      <c r="I41" s="50" t="s">
        <v>371</v>
      </c>
      <c r="J41" s="55">
        <v>0.5</v>
      </c>
      <c r="K41" s="41">
        <f t="shared" si="0"/>
        <v>0.5</v>
      </c>
      <c r="L41" s="70">
        <v>0.52361111111111114</v>
      </c>
      <c r="M41" s="41">
        <f t="shared" si="1"/>
        <v>0.52361111111111114</v>
      </c>
      <c r="N41" s="70">
        <v>0.54374999999999996</v>
      </c>
      <c r="O41" s="41">
        <f t="shared" si="2"/>
        <v>0.54374999999999996</v>
      </c>
      <c r="P41" s="71">
        <v>0.59236111111111112</v>
      </c>
      <c r="Q41" s="41">
        <f t="shared" si="3"/>
        <v>0.59236111111111112</v>
      </c>
      <c r="R41" s="41">
        <v>0.62083333333333335</v>
      </c>
      <c r="S41" s="41">
        <f t="shared" si="4"/>
        <v>0.62083333333333335</v>
      </c>
      <c r="T41" s="126">
        <v>0.64236111111111116</v>
      </c>
      <c r="U41" s="72">
        <f t="shared" si="5"/>
        <v>0.64236111111111116</v>
      </c>
      <c r="V41" s="541">
        <v>80</v>
      </c>
      <c r="W41" s="573">
        <v>40</v>
      </c>
    </row>
    <row r="42" spans="1:23" ht="21" customHeight="1" x14ac:dyDescent="0.25">
      <c r="A42" s="600" t="s">
        <v>254</v>
      </c>
      <c r="B42" s="587"/>
      <c r="C42" s="97" t="s">
        <v>5742</v>
      </c>
      <c r="D42" s="50">
        <v>5448911</v>
      </c>
      <c r="E42" s="174" t="s">
        <v>5179</v>
      </c>
      <c r="F42" s="79" t="s">
        <v>4163</v>
      </c>
      <c r="G42" s="242" t="s">
        <v>6026</v>
      </c>
      <c r="H42" s="356" t="s">
        <v>108</v>
      </c>
      <c r="I42" s="485" t="s">
        <v>25</v>
      </c>
      <c r="J42" s="55">
        <v>0.49583333333333329</v>
      </c>
      <c r="K42" s="41">
        <f t="shared" si="0"/>
        <v>0.49583333333333329</v>
      </c>
      <c r="L42" s="100">
        <v>0.51944444444444449</v>
      </c>
      <c r="M42" s="57">
        <f t="shared" si="1"/>
        <v>0.51944444444444449</v>
      </c>
      <c r="N42" s="100">
        <v>0.52500000000000002</v>
      </c>
      <c r="O42" s="57">
        <f t="shared" si="2"/>
        <v>0.52500000000000002</v>
      </c>
      <c r="P42" s="71">
        <v>0.56666666666666665</v>
      </c>
      <c r="Q42" s="71">
        <f t="shared" si="3"/>
        <v>0.56666666666666665</v>
      </c>
      <c r="R42" s="71">
        <v>0.57777777777777772</v>
      </c>
      <c r="S42" s="71">
        <f t="shared" si="4"/>
        <v>0.57777777777777772</v>
      </c>
      <c r="T42" s="75">
        <v>0.58819444444444446</v>
      </c>
      <c r="U42" s="75">
        <f t="shared" si="5"/>
        <v>0.58819444444444446</v>
      </c>
      <c r="V42" s="574">
        <v>80</v>
      </c>
      <c r="W42" s="110"/>
    </row>
    <row r="43" spans="1:23" ht="21" customHeight="1" x14ac:dyDescent="0.25">
      <c r="A43" s="600" t="s">
        <v>256</v>
      </c>
      <c r="B43" s="587"/>
      <c r="C43" s="97" t="s">
        <v>6056</v>
      </c>
      <c r="D43" s="50">
        <v>47058682</v>
      </c>
      <c r="E43" s="50" t="s">
        <v>17</v>
      </c>
      <c r="F43" s="79" t="s">
        <v>6053</v>
      </c>
      <c r="G43" s="242" t="s">
        <v>4801</v>
      </c>
      <c r="H43" s="425"/>
      <c r="I43" s="134" t="s">
        <v>168</v>
      </c>
      <c r="J43" s="55">
        <v>0.50763888888888886</v>
      </c>
      <c r="K43" s="41">
        <f t="shared" si="0"/>
        <v>0.50763888888888886</v>
      </c>
      <c r="L43" s="100">
        <v>0.53402777777777777</v>
      </c>
      <c r="M43" s="100">
        <f t="shared" si="1"/>
        <v>0.53402777777777777</v>
      </c>
      <c r="N43" s="100">
        <v>0.54166666666666663</v>
      </c>
      <c r="O43" s="100">
        <f t="shared" si="2"/>
        <v>0.54166666666666663</v>
      </c>
      <c r="P43" s="100">
        <v>0.59513888888888888</v>
      </c>
      <c r="Q43" s="100">
        <f t="shared" si="3"/>
        <v>0.59513888888888888</v>
      </c>
      <c r="R43" s="41">
        <v>0.62708333333333333</v>
      </c>
      <c r="S43" s="41">
        <f t="shared" si="4"/>
        <v>0.62708333333333333</v>
      </c>
      <c r="T43" s="575">
        <v>0.64166666666666672</v>
      </c>
      <c r="U43" s="575">
        <f t="shared" si="5"/>
        <v>0.64166666666666672</v>
      </c>
      <c r="V43" s="541">
        <v>100</v>
      </c>
      <c r="W43" s="110"/>
    </row>
    <row r="44" spans="1:23" ht="21" customHeight="1" x14ac:dyDescent="0.25">
      <c r="A44" s="600" t="s">
        <v>260</v>
      </c>
      <c r="B44" s="587"/>
      <c r="C44" s="97" t="s">
        <v>5753</v>
      </c>
      <c r="D44" s="50">
        <v>76194149</v>
      </c>
      <c r="E44" s="50" t="s">
        <v>17</v>
      </c>
      <c r="F44" s="79" t="s">
        <v>4163</v>
      </c>
      <c r="G44" s="105" t="s">
        <v>1088</v>
      </c>
      <c r="H44" s="182"/>
      <c r="I44" s="50" t="s">
        <v>117</v>
      </c>
      <c r="J44" s="55">
        <v>0.54166666666666663</v>
      </c>
      <c r="K44" s="41">
        <f t="shared" si="0"/>
        <v>0.54166666666666663</v>
      </c>
      <c r="L44" s="70">
        <v>0.54166666666666663</v>
      </c>
      <c r="M44" s="41">
        <f t="shared" si="1"/>
        <v>0.54166666666666663</v>
      </c>
      <c r="N44" s="70">
        <v>0.54791666666666672</v>
      </c>
      <c r="O44" s="41">
        <f t="shared" si="2"/>
        <v>0.54791666666666672</v>
      </c>
      <c r="P44" s="71">
        <v>0.59375</v>
      </c>
      <c r="Q44" s="41">
        <f t="shared" si="3"/>
        <v>0.59375</v>
      </c>
      <c r="R44" s="41">
        <v>0.62916666666666665</v>
      </c>
      <c r="S44" s="41">
        <f t="shared" si="4"/>
        <v>0.62916666666666665</v>
      </c>
      <c r="T44" s="126">
        <v>0.64097222222222228</v>
      </c>
      <c r="U44" s="72">
        <f t="shared" si="5"/>
        <v>0.64097222222222228</v>
      </c>
      <c r="V44" s="541">
        <v>80</v>
      </c>
      <c r="W44" s="110"/>
    </row>
    <row r="45" spans="1:23" ht="21" customHeight="1" x14ac:dyDescent="0.25">
      <c r="A45" s="600" t="s">
        <v>263</v>
      </c>
      <c r="B45" s="587"/>
      <c r="C45" s="97" t="s">
        <v>5754</v>
      </c>
      <c r="D45" s="50">
        <v>76194150</v>
      </c>
      <c r="E45" s="50" t="s">
        <v>17</v>
      </c>
      <c r="F45" s="79" t="s">
        <v>4163</v>
      </c>
      <c r="G45" s="105" t="s">
        <v>1088</v>
      </c>
      <c r="H45" s="182"/>
      <c r="I45" s="50" t="s">
        <v>117</v>
      </c>
      <c r="J45" s="55">
        <v>0.54236111111111107</v>
      </c>
      <c r="K45" s="41">
        <f t="shared" si="0"/>
        <v>0.54236111111111107</v>
      </c>
      <c r="L45" s="70">
        <v>0.54722222222222228</v>
      </c>
      <c r="M45" s="41">
        <f t="shared" si="1"/>
        <v>0.54722222222222228</v>
      </c>
      <c r="N45" s="70">
        <v>0.55208333333333337</v>
      </c>
      <c r="O45" s="41">
        <f t="shared" si="2"/>
        <v>0.55208333333333337</v>
      </c>
      <c r="P45" s="71">
        <v>0.60555555555555551</v>
      </c>
      <c r="Q45" s="41">
        <f t="shared" si="3"/>
        <v>0.60555555555555551</v>
      </c>
      <c r="R45" s="41">
        <v>0.63194444444444442</v>
      </c>
      <c r="S45" s="41">
        <f t="shared" si="4"/>
        <v>0.63194444444444442</v>
      </c>
      <c r="T45" s="126">
        <v>0.64375000000000004</v>
      </c>
      <c r="U45" s="72">
        <f t="shared" si="5"/>
        <v>0.64375000000000004</v>
      </c>
      <c r="V45" s="541">
        <v>80</v>
      </c>
      <c r="W45" s="110"/>
    </row>
    <row r="46" spans="1:23" ht="21" customHeight="1" x14ac:dyDescent="0.25">
      <c r="A46" s="589"/>
      <c r="B46" s="589"/>
    </row>
    <row r="47" spans="1:23" ht="21" customHeight="1" x14ac:dyDescent="0.25">
      <c r="A47" s="589"/>
      <c r="B47" s="589"/>
    </row>
    <row r="48" spans="1:23" ht="21" customHeight="1" x14ac:dyDescent="0.25">
      <c r="A48" s="589"/>
      <c r="B48" s="589"/>
    </row>
    <row r="49" spans="1:2" ht="21" customHeight="1" x14ac:dyDescent="0.25">
      <c r="A49" s="589"/>
      <c r="B49" s="589"/>
    </row>
    <row r="50" spans="1:2" ht="21" customHeight="1" x14ac:dyDescent="0.25">
      <c r="A50" s="589"/>
      <c r="B50" s="589"/>
    </row>
    <row r="51" spans="1:2" ht="21" customHeight="1" x14ac:dyDescent="0.25">
      <c r="A51" s="589"/>
      <c r="B51" s="589"/>
    </row>
    <row r="52" spans="1:2" ht="21" customHeight="1" x14ac:dyDescent="0.25">
      <c r="A52" s="589"/>
      <c r="B52" s="589"/>
    </row>
    <row r="53" spans="1:2" ht="21" customHeight="1" x14ac:dyDescent="0.25">
      <c r="A53" s="589"/>
      <c r="B53" s="589"/>
    </row>
    <row r="54" spans="1:2" ht="21" customHeight="1" x14ac:dyDescent="0.25">
      <c r="A54" s="589"/>
      <c r="B54" s="589"/>
    </row>
    <row r="55" spans="1:2" ht="21" customHeight="1" x14ac:dyDescent="0.25">
      <c r="A55" s="589"/>
      <c r="B55" s="589"/>
    </row>
    <row r="56" spans="1:2" ht="21" customHeight="1" x14ac:dyDescent="0.25">
      <c r="A56" s="589"/>
      <c r="B56" s="589"/>
    </row>
    <row r="57" spans="1:2" ht="21" customHeight="1" x14ac:dyDescent="0.25">
      <c r="A57" s="589"/>
      <c r="B57" s="589"/>
    </row>
    <row r="58" spans="1:2" ht="21" customHeight="1" x14ac:dyDescent="0.25">
      <c r="A58" s="589"/>
      <c r="B58" s="589"/>
    </row>
    <row r="59" spans="1:2" ht="21" customHeight="1" x14ac:dyDescent="0.25">
      <c r="A59" s="589"/>
      <c r="B59" s="589"/>
    </row>
    <row r="60" spans="1:2" ht="21" customHeight="1" x14ac:dyDescent="0.25">
      <c r="A60" s="589"/>
      <c r="B60" s="589"/>
    </row>
    <row r="61" spans="1:2" ht="21" customHeight="1" x14ac:dyDescent="0.25">
      <c r="A61" s="589"/>
      <c r="B61" s="589"/>
    </row>
    <row r="62" spans="1:2" ht="21" customHeight="1" x14ac:dyDescent="0.25">
      <c r="A62" s="589"/>
      <c r="B62" s="589"/>
    </row>
    <row r="63" spans="1:2" ht="21" customHeight="1" x14ac:dyDescent="0.25">
      <c r="A63" s="589"/>
      <c r="B63" s="589"/>
    </row>
    <row r="64" spans="1:2" ht="21" customHeight="1" x14ac:dyDescent="0.25">
      <c r="A64" s="589"/>
      <c r="B64" s="589"/>
    </row>
    <row r="65" spans="2:8" ht="18" customHeight="1" x14ac:dyDescent="0.25"/>
    <row r="66" spans="2:8" ht="15.75" customHeight="1" x14ac:dyDescent="0.25">
      <c r="B66" t="s">
        <v>6768</v>
      </c>
      <c r="C66" t="s">
        <v>6769</v>
      </c>
      <c r="D66" t="s">
        <v>6770</v>
      </c>
      <c r="E66" t="s">
        <v>6771</v>
      </c>
      <c r="F66" t="s">
        <v>6772</v>
      </c>
      <c r="G66" t="s">
        <v>6773</v>
      </c>
      <c r="H66" t="s">
        <v>6774</v>
      </c>
    </row>
    <row r="67" spans="2:8" ht="18" customHeight="1" x14ac:dyDescent="0.25"/>
    <row r="68" spans="2:8" ht="18" customHeight="1" x14ac:dyDescent="0.25"/>
    <row r="69" spans="2:8" ht="18" customHeight="1" x14ac:dyDescent="0.25"/>
    <row r="70" spans="2:8" ht="18" customHeight="1" x14ac:dyDescent="0.25"/>
    <row r="71" spans="2:8" ht="18" customHeight="1" x14ac:dyDescent="0.25"/>
    <row r="72" spans="2:8" ht="18" customHeight="1" x14ac:dyDescent="0.25"/>
    <row r="73" spans="2:8" ht="18" customHeight="1" x14ac:dyDescent="0.25"/>
    <row r="74" spans="2:8" ht="18" customHeight="1" x14ac:dyDescent="0.25"/>
    <row r="75" spans="2:8" ht="18" customHeight="1" x14ac:dyDescent="0.25"/>
    <row r="76" spans="2:8" ht="18" customHeight="1" x14ac:dyDescent="0.25"/>
    <row r="77" spans="2:8" ht="18" customHeight="1" x14ac:dyDescent="0.25"/>
    <row r="78" spans="2:8" ht="18" customHeight="1" x14ac:dyDescent="0.25"/>
    <row r="79" spans="2:8" ht="18" customHeight="1" x14ac:dyDescent="0.25"/>
    <row r="80" spans="2:8" ht="18" customHeight="1" x14ac:dyDescent="0.25"/>
    <row r="81" spans="2:6" ht="18" customHeight="1" x14ac:dyDescent="0.25"/>
    <row r="82" spans="2:6" ht="18" customHeight="1" x14ac:dyDescent="0.25"/>
    <row r="83" spans="2:6" ht="18" customHeight="1" x14ac:dyDescent="0.25"/>
    <row r="84" spans="2:6" ht="18" customHeight="1" x14ac:dyDescent="0.25"/>
    <row r="85" spans="2:6" ht="18" customHeight="1" x14ac:dyDescent="0.25"/>
    <row r="86" spans="2:6" ht="18" customHeight="1" x14ac:dyDescent="0.25"/>
    <row r="87" spans="2:6" ht="18" customHeight="1" x14ac:dyDescent="0.25"/>
    <row r="88" spans="2:6" ht="18" customHeight="1" x14ac:dyDescent="0.25"/>
    <row r="89" spans="2:6" ht="21" customHeight="1" x14ac:dyDescent="0.25"/>
    <row r="90" spans="2:6" ht="15.75" customHeight="1" x14ac:dyDescent="0.25">
      <c r="B90" t="s">
        <v>6768</v>
      </c>
      <c r="C90" t="s">
        <v>6769</v>
      </c>
      <c r="D90" t="s">
        <v>6770</v>
      </c>
      <c r="E90" t="s">
        <v>6771</v>
      </c>
      <c r="F90" t="s">
        <v>6772</v>
      </c>
    </row>
    <row r="91" spans="2:6" ht="15.75" customHeight="1" x14ac:dyDescent="0.25"/>
    <row r="92" spans="2:6" ht="15.75" customHeight="1" x14ac:dyDescent="0.25"/>
    <row r="93" spans="2:6" ht="21" customHeight="1" x14ac:dyDescent="0.25"/>
    <row r="94" spans="2:6" ht="21" customHeight="1" x14ac:dyDescent="0.25"/>
    <row r="95" spans="2:6" ht="18.75" customHeight="1" x14ac:dyDescent="0.25"/>
    <row r="96" spans="2:6" ht="15.75" customHeight="1" x14ac:dyDescent="0.25"/>
    <row r="97" spans="3:9" ht="15.75" customHeight="1" x14ac:dyDescent="0.25"/>
    <row r="98" spans="3:9" ht="18.75" customHeight="1" x14ac:dyDescent="0.25"/>
    <row r="102" spans="3:9" x14ac:dyDescent="0.25">
      <c r="C102" t="s">
        <v>6768</v>
      </c>
      <c r="D102" t="s">
        <v>6769</v>
      </c>
      <c r="E102" t="s">
        <v>6770</v>
      </c>
      <c r="F102" t="s">
        <v>6771</v>
      </c>
      <c r="G102" t="s">
        <v>6772</v>
      </c>
      <c r="H102" t="s">
        <v>6773</v>
      </c>
      <c r="I102" t="s">
        <v>6774</v>
      </c>
    </row>
    <row r="103" spans="3:9" ht="15.75" customHeight="1" x14ac:dyDescent="0.25"/>
    <row r="104" spans="3:9" ht="15.75" customHeight="1" x14ac:dyDescent="0.25"/>
    <row r="105" spans="3:9" ht="15.75" customHeight="1" x14ac:dyDescent="0.25"/>
    <row r="106" spans="3:9" ht="15.75" customHeight="1" x14ac:dyDescent="0.25"/>
    <row r="107" spans="3:9" ht="15.75" customHeight="1" x14ac:dyDescent="0.25"/>
    <row r="108" spans="3:9" ht="15.75" customHeight="1" x14ac:dyDescent="0.25"/>
    <row r="109" spans="3:9" ht="15.75" customHeight="1" x14ac:dyDescent="0.25"/>
    <row r="110" spans="3:9" ht="18.75" customHeight="1" x14ac:dyDescent="0.25"/>
    <row r="111" spans="3:9" ht="15.75" customHeight="1" x14ac:dyDescent="0.25"/>
  </sheetData>
  <mergeCells count="69">
    <mergeCell ref="A64:B64"/>
    <mergeCell ref="A59:B59"/>
    <mergeCell ref="A62:B62"/>
    <mergeCell ref="A63:B63"/>
    <mergeCell ref="A60:B60"/>
    <mergeCell ref="A49:B49"/>
    <mergeCell ref="A51:B51"/>
    <mergeCell ref="A11:B11"/>
    <mergeCell ref="A45:B45"/>
    <mergeCell ref="A57:B57"/>
    <mergeCell ref="A39:B39"/>
    <mergeCell ref="A40:B40"/>
    <mergeCell ref="A48:B48"/>
    <mergeCell ref="A24:B24"/>
    <mergeCell ref="A30:B30"/>
    <mergeCell ref="P1:Q1"/>
    <mergeCell ref="A36:B36"/>
    <mergeCell ref="A1:B1"/>
    <mergeCell ref="A61:B61"/>
    <mergeCell ref="A6:B6"/>
    <mergeCell ref="A54:B54"/>
    <mergeCell ref="A16:B16"/>
    <mergeCell ref="A7:B7"/>
    <mergeCell ref="A25:B25"/>
    <mergeCell ref="A41:B41"/>
    <mergeCell ref="A37:B37"/>
    <mergeCell ref="A46:B46"/>
    <mergeCell ref="A56:B56"/>
    <mergeCell ref="A18:B18"/>
    <mergeCell ref="A27:B27"/>
    <mergeCell ref="A3:B3"/>
    <mergeCell ref="A19:B19"/>
    <mergeCell ref="A10:B10"/>
    <mergeCell ref="A28:B28"/>
    <mergeCell ref="A13:B13"/>
    <mergeCell ref="A44:B44"/>
    <mergeCell ref="A15:B15"/>
    <mergeCell ref="T1:U1"/>
    <mergeCell ref="A47:B47"/>
    <mergeCell ref="A5:B5"/>
    <mergeCell ref="L1:M1"/>
    <mergeCell ref="A32:B32"/>
    <mergeCell ref="A42:B42"/>
    <mergeCell ref="A14:B14"/>
    <mergeCell ref="A17:B17"/>
    <mergeCell ref="A23:B23"/>
    <mergeCell ref="A8:B8"/>
    <mergeCell ref="A22:B22"/>
    <mergeCell ref="A35:B35"/>
    <mergeCell ref="A4:B4"/>
    <mergeCell ref="A20:B20"/>
    <mergeCell ref="A38:B38"/>
    <mergeCell ref="A29:B29"/>
    <mergeCell ref="A9:B9"/>
    <mergeCell ref="A31:B31"/>
    <mergeCell ref="A58:B58"/>
    <mergeCell ref="R1:S1"/>
    <mergeCell ref="A34:B34"/>
    <mergeCell ref="N1:O1"/>
    <mergeCell ref="A55:B55"/>
    <mergeCell ref="A12:B12"/>
    <mergeCell ref="A50:B50"/>
    <mergeCell ref="A26:B26"/>
    <mergeCell ref="A21:B21"/>
    <mergeCell ref="A2:B2"/>
    <mergeCell ref="A33:B33"/>
    <mergeCell ref="A53:B53"/>
    <mergeCell ref="A52:B52"/>
    <mergeCell ref="A43:B43"/>
  </mergeCells>
  <pageMargins left="0.7" right="0.7" top="0.75" bottom="0.75" header="0.3" footer="0.3"/>
  <pageSetup paperSize="9" fitToWidth="0" orientation="landscape"/>
  <tableParts count="3">
    <tablePart r:id="rId1"/>
    <tablePart r:id="rId2"/>
    <tablePart r:id="rId3"/>
  </tableParts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500-000000000000}">
  <sheetPr codeName="Hoja426">
    <pageSetUpPr fitToPage="1"/>
  </sheetPr>
  <dimension ref="A1:W122"/>
  <sheetViews>
    <sheetView topLeftCell="A17" workbookViewId="0">
      <selection activeCell="C115" sqref="C115:I115"/>
    </sheetView>
  </sheetViews>
  <sheetFormatPr baseColWidth="10" defaultColWidth="9.140625" defaultRowHeight="15" x14ac:dyDescent="0.25"/>
  <cols>
    <col min="1" max="2" width="2.7109375" customWidth="1"/>
    <col min="3" max="3" width="44.85546875" customWidth="1"/>
    <col min="4" max="4" width="14.5703125" customWidth="1"/>
    <col min="5" max="5" width="21.85546875" customWidth="1"/>
    <col min="6" max="6" width="22" customWidth="1"/>
    <col min="7" max="7" width="21.140625" bestFit="1" customWidth="1"/>
    <col min="8" max="8" width="11.85546875" customWidth="1"/>
    <col min="9" max="9" width="25.140625" customWidth="1"/>
    <col min="10" max="10" width="13.28515625" customWidth="1"/>
    <col min="11" max="11" width="13.5703125" customWidth="1"/>
    <col min="12" max="12" width="14.28515625" customWidth="1"/>
    <col min="13" max="13" width="13.7109375" customWidth="1"/>
    <col min="14" max="15" width="14.7109375" customWidth="1"/>
    <col min="16" max="16" width="15.28515625" customWidth="1"/>
    <col min="17" max="17" width="14.85546875" customWidth="1"/>
    <col min="18" max="19" width="15.42578125" customWidth="1"/>
    <col min="20" max="20" width="17" customWidth="1"/>
    <col min="21" max="21" width="17.85546875" customWidth="1"/>
  </cols>
  <sheetData>
    <row r="1" spans="1:23" ht="46.5" customHeight="1" x14ac:dyDescent="0.25">
      <c r="A1" s="10" t="s">
        <v>0</v>
      </c>
      <c r="B1" s="10"/>
      <c r="C1" s="25" t="s">
        <v>1</v>
      </c>
      <c r="D1" s="20" t="s">
        <v>2</v>
      </c>
      <c r="E1" s="1" t="s">
        <v>3</v>
      </c>
      <c r="F1" s="35" t="s">
        <v>4</v>
      </c>
      <c r="G1" s="2" t="s">
        <v>5</v>
      </c>
      <c r="H1" s="3" t="s">
        <v>6</v>
      </c>
      <c r="I1" s="3" t="s">
        <v>7</v>
      </c>
      <c r="J1" s="3" t="s">
        <v>8</v>
      </c>
      <c r="K1" s="3" t="s">
        <v>9</v>
      </c>
      <c r="L1" s="593" t="s">
        <v>10</v>
      </c>
      <c r="M1" s="592"/>
      <c r="N1" s="599" t="s">
        <v>11</v>
      </c>
      <c r="O1" s="592"/>
      <c r="P1" s="595" t="s">
        <v>12</v>
      </c>
      <c r="Q1" s="592"/>
      <c r="R1" s="594" t="s">
        <v>13</v>
      </c>
      <c r="S1" s="592"/>
      <c r="T1" s="591" t="s">
        <v>14</v>
      </c>
      <c r="U1" s="592"/>
      <c r="W1" s="110"/>
    </row>
    <row r="2" spans="1:23" ht="21" customHeight="1" x14ac:dyDescent="0.25">
      <c r="A2" s="600" t="s">
        <v>15</v>
      </c>
      <c r="B2" s="587"/>
      <c r="C2" s="97" t="s">
        <v>6057</v>
      </c>
      <c r="D2" s="50">
        <v>44976028</v>
      </c>
      <c r="E2" s="201" t="s">
        <v>45</v>
      </c>
      <c r="F2" s="79" t="s">
        <v>4163</v>
      </c>
      <c r="G2" s="245"/>
      <c r="H2" s="245"/>
      <c r="I2" s="245" t="s">
        <v>47</v>
      </c>
      <c r="J2" s="55">
        <v>0.34861111111111109</v>
      </c>
      <c r="K2" s="41">
        <f t="shared" ref="K2:K42" si="0">J2+$K$46</f>
        <v>0.34861111111111109</v>
      </c>
      <c r="L2" s="70">
        <v>0.34930555555555548</v>
      </c>
      <c r="M2" s="41">
        <f t="shared" ref="M2:M39" si="1">L2+$M$47</f>
        <v>0.34930555555555548</v>
      </c>
      <c r="N2" s="70">
        <v>0.35416666666666669</v>
      </c>
      <c r="O2" s="41">
        <f t="shared" ref="O2:O42" si="2">N2+$O$47</f>
        <v>0.35416666666666669</v>
      </c>
      <c r="P2" s="71">
        <v>0.39791666666666659</v>
      </c>
      <c r="Q2" s="41">
        <f t="shared" ref="Q2:Q42" si="3">P2+$Q$47</f>
        <v>0.39791666666666659</v>
      </c>
      <c r="R2" s="41">
        <v>0.41944444444444451</v>
      </c>
      <c r="S2" s="41">
        <f t="shared" ref="S2:S42" si="4">R2+$S$47</f>
        <v>0.41944444444444451</v>
      </c>
      <c r="T2" s="126">
        <v>0.46666666666666667</v>
      </c>
      <c r="U2" s="72">
        <f t="shared" ref="U2:U42" si="5">T2+$U$47</f>
        <v>0.46666666666666667</v>
      </c>
      <c r="V2" s="541">
        <v>80</v>
      </c>
      <c r="W2" s="110"/>
    </row>
    <row r="3" spans="1:23" ht="21" customHeight="1" x14ac:dyDescent="0.25">
      <c r="A3" s="600" t="s">
        <v>21</v>
      </c>
      <c r="B3" s="587"/>
      <c r="C3" s="292" t="s">
        <v>6058</v>
      </c>
      <c r="D3" s="50">
        <v>41745048</v>
      </c>
      <c r="E3" s="174" t="s">
        <v>138</v>
      </c>
      <c r="F3" s="79" t="s">
        <v>5100</v>
      </c>
      <c r="G3" s="242" t="s">
        <v>696</v>
      </c>
      <c r="H3" s="182"/>
      <c r="I3" s="50" t="s">
        <v>6059</v>
      </c>
      <c r="J3" s="55">
        <v>0.35208333333333341</v>
      </c>
      <c r="K3" s="41">
        <f t="shared" si="0"/>
        <v>0.35208333333333341</v>
      </c>
      <c r="L3" s="70">
        <v>0.35347222222222219</v>
      </c>
      <c r="M3" s="41">
        <f t="shared" si="1"/>
        <v>0.35347222222222219</v>
      </c>
      <c r="N3" s="70">
        <v>0.36041666666666672</v>
      </c>
      <c r="O3" s="41">
        <f t="shared" si="2"/>
        <v>0.36041666666666672</v>
      </c>
      <c r="P3" s="71">
        <v>0.40347222222222218</v>
      </c>
      <c r="Q3" s="41">
        <f t="shared" si="3"/>
        <v>0.40347222222222218</v>
      </c>
      <c r="R3" s="41">
        <v>0.46805555555555561</v>
      </c>
      <c r="S3" s="41">
        <f t="shared" si="4"/>
        <v>0.46805555555555561</v>
      </c>
      <c r="T3" s="126">
        <v>0.48819444444444438</v>
      </c>
      <c r="U3" s="72">
        <f t="shared" si="5"/>
        <v>0.48819444444444438</v>
      </c>
      <c r="V3" s="541">
        <v>80</v>
      </c>
      <c r="W3" s="110">
        <v>40</v>
      </c>
    </row>
    <row r="4" spans="1:23" ht="21" customHeight="1" x14ac:dyDescent="0.25">
      <c r="A4" s="600" t="s">
        <v>26</v>
      </c>
      <c r="B4" s="587"/>
      <c r="C4" s="97" t="s">
        <v>6060</v>
      </c>
      <c r="D4" s="50">
        <v>25462898</v>
      </c>
      <c r="E4" s="21" t="s">
        <v>2576</v>
      </c>
      <c r="F4" s="79" t="s">
        <v>4163</v>
      </c>
      <c r="G4" s="50"/>
      <c r="H4" s="50"/>
      <c r="I4" s="50" t="s">
        <v>6061</v>
      </c>
      <c r="J4" s="55">
        <v>0.35625000000000001</v>
      </c>
      <c r="K4" s="41">
        <f t="shared" si="0"/>
        <v>0.35625000000000001</v>
      </c>
      <c r="L4" s="70">
        <v>0.35833333333333328</v>
      </c>
      <c r="M4" s="41">
        <f t="shared" si="1"/>
        <v>0.35833333333333328</v>
      </c>
      <c r="N4" s="70">
        <v>0.36875000000000002</v>
      </c>
      <c r="O4" s="41">
        <f t="shared" si="2"/>
        <v>0.36875000000000002</v>
      </c>
      <c r="P4" s="71">
        <v>0.41875000000000001</v>
      </c>
      <c r="Q4" s="41">
        <f t="shared" si="3"/>
        <v>0.41875000000000001</v>
      </c>
      <c r="R4" s="41">
        <v>0.47291666666666671</v>
      </c>
      <c r="S4" s="41">
        <f t="shared" si="4"/>
        <v>0.47291666666666671</v>
      </c>
      <c r="T4" s="126">
        <v>0.49930555555555561</v>
      </c>
      <c r="U4" s="126">
        <f t="shared" si="5"/>
        <v>0.49930555555555561</v>
      </c>
      <c r="V4" s="541">
        <v>80</v>
      </c>
      <c r="W4" s="110"/>
    </row>
    <row r="5" spans="1:23" ht="21" customHeight="1" x14ac:dyDescent="0.25">
      <c r="A5" s="600" t="s">
        <v>30</v>
      </c>
      <c r="B5" s="587"/>
      <c r="C5" s="97" t="s">
        <v>6062</v>
      </c>
      <c r="D5" s="50">
        <v>70401457</v>
      </c>
      <c r="E5" s="50" t="s">
        <v>17</v>
      </c>
      <c r="F5" s="79" t="s">
        <v>4163</v>
      </c>
      <c r="G5" s="242" t="s">
        <v>6026</v>
      </c>
      <c r="H5" s="134"/>
      <c r="I5" s="503" t="s">
        <v>1603</v>
      </c>
      <c r="J5" s="55">
        <v>0.3611111111111111</v>
      </c>
      <c r="K5" s="41">
        <f t="shared" si="0"/>
        <v>0.3611111111111111</v>
      </c>
      <c r="L5" s="70">
        <v>0.36875000000000002</v>
      </c>
      <c r="M5" s="41">
        <f t="shared" si="1"/>
        <v>0.36875000000000002</v>
      </c>
      <c r="N5" s="70">
        <v>0.37430555555555561</v>
      </c>
      <c r="O5" s="41">
        <f t="shared" si="2"/>
        <v>0.37430555555555561</v>
      </c>
      <c r="P5" s="71">
        <v>0.4201388888888889</v>
      </c>
      <c r="Q5" s="41">
        <f t="shared" si="3"/>
        <v>0.4201388888888889</v>
      </c>
      <c r="R5" s="41">
        <v>0.48749999999999999</v>
      </c>
      <c r="S5" s="41">
        <f t="shared" si="4"/>
        <v>0.48749999999999999</v>
      </c>
      <c r="T5" s="126">
        <v>0.52986111111111112</v>
      </c>
      <c r="U5" s="72">
        <f t="shared" si="5"/>
        <v>0.52986111111111112</v>
      </c>
      <c r="V5" s="541">
        <v>80</v>
      </c>
      <c r="W5" s="110"/>
    </row>
    <row r="6" spans="1:23" ht="21" customHeight="1" x14ac:dyDescent="0.25">
      <c r="A6" s="600" t="s">
        <v>35</v>
      </c>
      <c r="B6" s="587"/>
      <c r="C6" s="97" t="s">
        <v>6063</v>
      </c>
      <c r="D6" s="50">
        <v>46691105</v>
      </c>
      <c r="E6" s="50" t="s">
        <v>271</v>
      </c>
      <c r="F6" s="79" t="s">
        <v>5100</v>
      </c>
      <c r="G6" s="328"/>
      <c r="H6" s="328"/>
      <c r="I6" s="96" t="s">
        <v>29</v>
      </c>
      <c r="J6" s="55">
        <v>0.3659722222222222</v>
      </c>
      <c r="K6" s="41">
        <f t="shared" si="0"/>
        <v>0.3659722222222222</v>
      </c>
      <c r="L6" s="70">
        <v>0.37430555555555561</v>
      </c>
      <c r="M6" s="41">
        <f t="shared" si="1"/>
        <v>0.37430555555555561</v>
      </c>
      <c r="N6" s="70">
        <v>0.3840277777777778</v>
      </c>
      <c r="O6" s="41">
        <f t="shared" si="2"/>
        <v>0.3840277777777778</v>
      </c>
      <c r="P6" s="71">
        <v>0.5</v>
      </c>
      <c r="Q6" s="41">
        <f t="shared" si="3"/>
        <v>0.5</v>
      </c>
      <c r="R6" s="41">
        <v>0.52847222222222223</v>
      </c>
      <c r="S6" s="41">
        <f t="shared" si="4"/>
        <v>0.52847222222222223</v>
      </c>
      <c r="T6" s="126">
        <v>0.61388888888888893</v>
      </c>
      <c r="U6" s="72">
        <f t="shared" si="5"/>
        <v>0.61388888888888893</v>
      </c>
      <c r="V6" s="541">
        <v>80</v>
      </c>
      <c r="W6" s="110"/>
    </row>
    <row r="7" spans="1:23" ht="21" customHeight="1" x14ac:dyDescent="0.25">
      <c r="A7" s="600" t="s">
        <v>40</v>
      </c>
      <c r="B7" s="587"/>
      <c r="C7" s="292" t="s">
        <v>6064</v>
      </c>
      <c r="D7" s="50">
        <v>42604104</v>
      </c>
      <c r="E7" s="50" t="s">
        <v>17</v>
      </c>
      <c r="F7" s="79" t="s">
        <v>5100</v>
      </c>
      <c r="G7" s="242" t="s">
        <v>2322</v>
      </c>
      <c r="H7" s="182"/>
      <c r="I7" s="50" t="s">
        <v>1238</v>
      </c>
      <c r="J7" s="55">
        <v>0.37083333333333329</v>
      </c>
      <c r="K7" s="41">
        <f t="shared" si="0"/>
        <v>0.37083333333333329</v>
      </c>
      <c r="L7" s="70">
        <v>0.38055555555555548</v>
      </c>
      <c r="M7" s="41">
        <f t="shared" si="1"/>
        <v>0.38055555555555548</v>
      </c>
      <c r="N7" s="70">
        <v>0.38541666666666669</v>
      </c>
      <c r="O7" s="41">
        <f t="shared" si="2"/>
        <v>0.38541666666666669</v>
      </c>
      <c r="P7" s="71">
        <v>0.48680555555555549</v>
      </c>
      <c r="Q7" s="41">
        <f t="shared" si="3"/>
        <v>0.48680555555555549</v>
      </c>
      <c r="R7" s="41">
        <v>0.49930555555555561</v>
      </c>
      <c r="S7" s="41">
        <f t="shared" si="4"/>
        <v>0.49930555555555561</v>
      </c>
      <c r="T7" s="126">
        <v>0.61319444444444449</v>
      </c>
      <c r="U7" s="72">
        <f t="shared" si="5"/>
        <v>0.61319444444444449</v>
      </c>
      <c r="V7" s="541">
        <v>80</v>
      </c>
      <c r="W7" s="110">
        <v>40</v>
      </c>
    </row>
    <row r="8" spans="1:23" ht="21" customHeight="1" x14ac:dyDescent="0.25">
      <c r="A8" s="600" t="s">
        <v>43</v>
      </c>
      <c r="B8" s="587"/>
      <c r="C8" s="292" t="s">
        <v>6065</v>
      </c>
      <c r="D8" s="50">
        <v>450093834</v>
      </c>
      <c r="E8" s="201" t="s">
        <v>45</v>
      </c>
      <c r="F8" s="79" t="s">
        <v>5100</v>
      </c>
      <c r="G8" s="105" t="s">
        <v>6066</v>
      </c>
      <c r="H8" s="186"/>
      <c r="I8" s="186" t="s">
        <v>25</v>
      </c>
      <c r="J8" s="55">
        <v>0.37847222222222221</v>
      </c>
      <c r="K8" s="41">
        <f t="shared" si="0"/>
        <v>0.37847222222222221</v>
      </c>
      <c r="L8" s="70">
        <v>0.38541666666666669</v>
      </c>
      <c r="M8" s="41">
        <f t="shared" si="1"/>
        <v>0.38541666666666669</v>
      </c>
      <c r="N8" s="70">
        <v>0.39027777777777778</v>
      </c>
      <c r="O8" s="41">
        <f t="shared" si="2"/>
        <v>0.39027777777777778</v>
      </c>
      <c r="P8" s="71">
        <v>0.52916666666666667</v>
      </c>
      <c r="Q8" s="41">
        <f t="shared" si="3"/>
        <v>0.52916666666666667</v>
      </c>
      <c r="R8" s="41">
        <v>0.61319444444444449</v>
      </c>
      <c r="S8" s="41">
        <f t="shared" si="4"/>
        <v>0.61319444444444449</v>
      </c>
      <c r="T8" s="126">
        <v>0.62638888888888888</v>
      </c>
      <c r="U8" s="72">
        <f t="shared" si="5"/>
        <v>0.62638888888888888</v>
      </c>
      <c r="V8" s="541">
        <v>120</v>
      </c>
      <c r="W8" s="110">
        <v>30</v>
      </c>
    </row>
    <row r="9" spans="1:23" ht="21" customHeight="1" x14ac:dyDescent="0.25">
      <c r="A9" s="600" t="s">
        <v>48</v>
      </c>
      <c r="B9" s="587"/>
      <c r="C9" s="97" t="s">
        <v>6067</v>
      </c>
      <c r="D9" s="50">
        <v>70629301</v>
      </c>
      <c r="E9" s="21" t="s">
        <v>295</v>
      </c>
      <c r="F9" s="79" t="s">
        <v>4163</v>
      </c>
      <c r="G9" s="96"/>
      <c r="H9" s="96"/>
      <c r="I9" s="96" t="s">
        <v>190</v>
      </c>
      <c r="J9" s="55">
        <v>0.38263888888888892</v>
      </c>
      <c r="K9" s="41">
        <f t="shared" si="0"/>
        <v>0.38263888888888892</v>
      </c>
      <c r="L9" s="70">
        <v>0.39027777777777778</v>
      </c>
      <c r="M9" s="41">
        <f t="shared" si="1"/>
        <v>0.39027777777777778</v>
      </c>
      <c r="N9" s="70">
        <v>0.39861111111111108</v>
      </c>
      <c r="O9" s="41">
        <f t="shared" si="2"/>
        <v>0.39861111111111108</v>
      </c>
      <c r="P9" s="71">
        <v>0.52916666666666667</v>
      </c>
      <c r="Q9" s="41">
        <f t="shared" si="3"/>
        <v>0.52916666666666667</v>
      </c>
      <c r="R9" s="41">
        <v>0.62708333333333333</v>
      </c>
      <c r="S9" s="41">
        <f t="shared" si="4"/>
        <v>0.62708333333333333</v>
      </c>
      <c r="T9" s="126">
        <v>0.63958333333333328</v>
      </c>
      <c r="U9" s="72">
        <f t="shared" si="5"/>
        <v>0.63958333333333328</v>
      </c>
      <c r="V9" s="541">
        <v>80</v>
      </c>
      <c r="W9" s="110"/>
    </row>
    <row r="10" spans="1:23" ht="21" customHeight="1" x14ac:dyDescent="0.25">
      <c r="A10" s="600" t="s">
        <v>54</v>
      </c>
      <c r="B10" s="587"/>
      <c r="C10" s="97" t="s">
        <v>6068</v>
      </c>
      <c r="D10" s="50">
        <v>74569848</v>
      </c>
      <c r="E10" s="50" t="s">
        <v>17</v>
      </c>
      <c r="F10" s="79" t="s">
        <v>5100</v>
      </c>
      <c r="G10" s="242" t="s">
        <v>6069</v>
      </c>
      <c r="H10" s="134"/>
      <c r="I10" s="134" t="s">
        <v>168</v>
      </c>
      <c r="J10" s="55">
        <v>0.38611111111111113</v>
      </c>
      <c r="K10" s="41">
        <f t="shared" si="0"/>
        <v>0.38611111111111113</v>
      </c>
      <c r="L10" s="70">
        <v>0.39861111111111108</v>
      </c>
      <c r="M10" s="41">
        <f t="shared" si="1"/>
        <v>0.39861111111111108</v>
      </c>
      <c r="N10" s="70">
        <v>0.40416666666666667</v>
      </c>
      <c r="O10" s="41">
        <f t="shared" si="2"/>
        <v>0.40416666666666667</v>
      </c>
      <c r="P10" s="71">
        <v>0.61805555555555558</v>
      </c>
      <c r="Q10" s="41">
        <f t="shared" si="3"/>
        <v>0.61805555555555558</v>
      </c>
      <c r="R10" s="41">
        <v>0.6333333333333333</v>
      </c>
      <c r="S10" s="41">
        <f t="shared" si="4"/>
        <v>0.6333333333333333</v>
      </c>
      <c r="T10" s="126">
        <v>0.64513888888888893</v>
      </c>
      <c r="U10" s="72">
        <f t="shared" si="5"/>
        <v>0.64513888888888893</v>
      </c>
      <c r="V10" s="541">
        <v>100</v>
      </c>
      <c r="W10" s="110"/>
    </row>
    <row r="11" spans="1:23" s="46" customFormat="1" ht="21" customHeight="1" x14ac:dyDescent="0.25">
      <c r="A11" s="600" t="s">
        <v>58</v>
      </c>
      <c r="B11" s="587"/>
      <c r="C11" s="292" t="s">
        <v>6070</v>
      </c>
      <c r="D11" s="50">
        <v>77426332</v>
      </c>
      <c r="E11" s="50" t="s">
        <v>17</v>
      </c>
      <c r="F11" s="79" t="s">
        <v>5100</v>
      </c>
      <c r="G11" s="105" t="s">
        <v>6071</v>
      </c>
      <c r="H11" s="134"/>
      <c r="I11" s="503" t="s">
        <v>1603</v>
      </c>
      <c r="J11" s="55">
        <v>0.38680555555555562</v>
      </c>
      <c r="K11" s="41">
        <f t="shared" si="0"/>
        <v>0.38680555555555562</v>
      </c>
      <c r="L11" s="70">
        <v>0.40763888888888888</v>
      </c>
      <c r="M11" s="41">
        <f t="shared" si="1"/>
        <v>0.40763888888888888</v>
      </c>
      <c r="N11" s="70">
        <v>0.4201388888888889</v>
      </c>
      <c r="O11" s="41">
        <f t="shared" si="2"/>
        <v>0.4201388888888889</v>
      </c>
      <c r="P11" s="71">
        <v>0.6118055555555556</v>
      </c>
      <c r="Q11" s="41">
        <f t="shared" si="3"/>
        <v>0.6118055555555556</v>
      </c>
      <c r="R11" s="41">
        <v>0.6430555555555556</v>
      </c>
      <c r="S11" s="41">
        <f t="shared" si="4"/>
        <v>0.6430555555555556</v>
      </c>
      <c r="T11" s="126">
        <v>0.65625</v>
      </c>
      <c r="U11" s="72">
        <f t="shared" si="5"/>
        <v>0.65625</v>
      </c>
      <c r="V11" s="541">
        <v>80</v>
      </c>
      <c r="W11" s="110">
        <v>50</v>
      </c>
    </row>
    <row r="12" spans="1:23" ht="21" customHeight="1" x14ac:dyDescent="0.25">
      <c r="A12" s="600" t="s">
        <v>64</v>
      </c>
      <c r="B12" s="587"/>
      <c r="C12" s="292" t="s">
        <v>6072</v>
      </c>
      <c r="D12" s="50">
        <v>25758685</v>
      </c>
      <c r="E12" s="21" t="s">
        <v>295</v>
      </c>
      <c r="F12" s="79" t="s">
        <v>5100</v>
      </c>
      <c r="G12" s="105" t="s">
        <v>4342</v>
      </c>
      <c r="H12" s="50"/>
      <c r="I12" s="50" t="s">
        <v>2196</v>
      </c>
      <c r="J12" s="55">
        <v>0.38958333333333328</v>
      </c>
      <c r="K12" s="41">
        <f t="shared" si="0"/>
        <v>0.38958333333333328</v>
      </c>
      <c r="L12" s="70">
        <v>0.41875000000000001</v>
      </c>
      <c r="M12" s="41">
        <f t="shared" si="1"/>
        <v>0.41875000000000001</v>
      </c>
      <c r="N12" s="70">
        <v>0.46597222222222218</v>
      </c>
      <c r="O12" s="41">
        <f t="shared" si="2"/>
        <v>0.46597222222222218</v>
      </c>
      <c r="P12" s="71">
        <v>0.61319444444444449</v>
      </c>
      <c r="Q12" s="41">
        <f t="shared" si="3"/>
        <v>0.61319444444444449</v>
      </c>
      <c r="R12" s="41">
        <v>0.62638888888888888</v>
      </c>
      <c r="S12" s="41">
        <f t="shared" si="4"/>
        <v>0.62638888888888888</v>
      </c>
      <c r="T12" s="126">
        <v>0.63888888888888884</v>
      </c>
      <c r="U12" s="72">
        <f t="shared" si="5"/>
        <v>0.63888888888888884</v>
      </c>
      <c r="V12" s="541">
        <v>80</v>
      </c>
      <c r="W12" s="110">
        <v>50</v>
      </c>
    </row>
    <row r="13" spans="1:23" ht="21" customHeight="1" x14ac:dyDescent="0.25">
      <c r="A13" s="600" t="s">
        <v>67</v>
      </c>
      <c r="B13" s="587"/>
      <c r="C13" s="292" t="s">
        <v>6073</v>
      </c>
      <c r="D13" s="50">
        <v>72128616</v>
      </c>
      <c r="E13" s="50" t="s">
        <v>17</v>
      </c>
      <c r="F13" s="79" t="s">
        <v>5100</v>
      </c>
      <c r="G13" s="242" t="s">
        <v>6035</v>
      </c>
      <c r="H13" s="182"/>
      <c r="I13" s="50" t="s">
        <v>457</v>
      </c>
      <c r="J13" s="55">
        <v>0.39097222222222222</v>
      </c>
      <c r="K13" s="41">
        <f t="shared" si="0"/>
        <v>0.39097222222222222</v>
      </c>
      <c r="L13" s="70">
        <v>0.46597222222222218</v>
      </c>
      <c r="M13" s="41">
        <f t="shared" si="1"/>
        <v>0.46597222222222218</v>
      </c>
      <c r="N13" s="70">
        <v>0.48680555555555549</v>
      </c>
      <c r="O13" s="41">
        <f t="shared" si="2"/>
        <v>0.48680555555555549</v>
      </c>
      <c r="P13" s="71">
        <v>0.62361111111111112</v>
      </c>
      <c r="Q13" s="41">
        <f t="shared" si="3"/>
        <v>0.62361111111111112</v>
      </c>
      <c r="R13" s="41">
        <v>0.63541666666666663</v>
      </c>
      <c r="S13" s="41">
        <f t="shared" si="4"/>
        <v>0.63541666666666663</v>
      </c>
      <c r="T13" s="126">
        <v>0.64652777777777781</v>
      </c>
      <c r="U13" s="72">
        <f t="shared" si="5"/>
        <v>0.64652777777777781</v>
      </c>
      <c r="V13" s="541">
        <v>80</v>
      </c>
      <c r="W13" s="110">
        <v>50</v>
      </c>
    </row>
    <row r="14" spans="1:23" s="46" customFormat="1" ht="21" customHeight="1" x14ac:dyDescent="0.25">
      <c r="A14" s="600" t="s">
        <v>70</v>
      </c>
      <c r="B14" s="587"/>
      <c r="C14" s="292" t="s">
        <v>6074</v>
      </c>
      <c r="D14" s="50">
        <v>73201729</v>
      </c>
      <c r="E14" s="50" t="s">
        <v>17</v>
      </c>
      <c r="F14" s="79" t="s">
        <v>5100</v>
      </c>
      <c r="G14" s="105" t="s">
        <v>6075</v>
      </c>
      <c r="H14" s="134"/>
      <c r="I14" s="134" t="s">
        <v>168</v>
      </c>
      <c r="J14" s="55">
        <v>0.39444444444444438</v>
      </c>
      <c r="K14" s="41">
        <f t="shared" si="0"/>
        <v>0.39444444444444438</v>
      </c>
      <c r="L14" s="70">
        <v>0.40347222222222218</v>
      </c>
      <c r="M14" s="70">
        <f t="shared" si="1"/>
        <v>0.40347222222222218</v>
      </c>
      <c r="N14" s="70">
        <v>0.40833333333333333</v>
      </c>
      <c r="O14" s="70">
        <f t="shared" si="2"/>
        <v>0.40833333333333333</v>
      </c>
      <c r="P14" s="70">
        <v>0.49791666666666667</v>
      </c>
      <c r="Q14" s="70">
        <f t="shared" si="3"/>
        <v>0.49791666666666667</v>
      </c>
      <c r="R14" s="41">
        <v>0.63472222222222219</v>
      </c>
      <c r="S14" s="41">
        <f t="shared" si="4"/>
        <v>0.63472222222222219</v>
      </c>
      <c r="T14" s="101">
        <v>0.65347222222222223</v>
      </c>
      <c r="U14" s="101">
        <f t="shared" si="5"/>
        <v>0.65347222222222223</v>
      </c>
      <c r="V14" s="541">
        <v>100</v>
      </c>
      <c r="W14" s="110">
        <v>40</v>
      </c>
    </row>
    <row r="15" spans="1:23" ht="21" customHeight="1" x14ac:dyDescent="0.25">
      <c r="A15" s="600" t="s">
        <v>73</v>
      </c>
      <c r="B15" s="587"/>
      <c r="C15" s="97" t="s">
        <v>6076</v>
      </c>
      <c r="D15" s="50">
        <v>7438923</v>
      </c>
      <c r="E15" s="50" t="s">
        <v>271</v>
      </c>
      <c r="F15" s="79" t="s">
        <v>4163</v>
      </c>
      <c r="G15" s="105"/>
      <c r="H15" s="105"/>
      <c r="I15" s="105" t="s">
        <v>4464</v>
      </c>
      <c r="J15" s="55">
        <v>0.39583333333333331</v>
      </c>
      <c r="K15" s="41">
        <f t="shared" si="0"/>
        <v>0.39583333333333331</v>
      </c>
      <c r="L15" s="70">
        <v>0.48680555555555549</v>
      </c>
      <c r="M15" s="41">
        <f t="shared" si="1"/>
        <v>0.48680555555555549</v>
      </c>
      <c r="N15" s="70">
        <v>0.49166666666666659</v>
      </c>
      <c r="O15" s="41">
        <f t="shared" si="2"/>
        <v>0.49166666666666659</v>
      </c>
      <c r="P15" s="71">
        <v>0.625</v>
      </c>
      <c r="Q15" s="41">
        <f t="shared" si="3"/>
        <v>0.625</v>
      </c>
      <c r="R15" s="41">
        <v>0.63749999999999996</v>
      </c>
      <c r="S15" s="41">
        <f t="shared" si="4"/>
        <v>0.63749999999999996</v>
      </c>
      <c r="T15" s="126">
        <v>0.64930555555555558</v>
      </c>
      <c r="U15" s="72">
        <f t="shared" si="5"/>
        <v>0.64930555555555558</v>
      </c>
      <c r="V15" s="541">
        <v>80</v>
      </c>
      <c r="W15" s="110"/>
    </row>
    <row r="16" spans="1:23" ht="21" customHeight="1" x14ac:dyDescent="0.25">
      <c r="A16" s="600" t="s">
        <v>76</v>
      </c>
      <c r="B16" s="587"/>
      <c r="C16" s="292" t="s">
        <v>6077</v>
      </c>
      <c r="D16" s="50">
        <v>47003205</v>
      </c>
      <c r="E16" s="50" t="s">
        <v>17</v>
      </c>
      <c r="F16" s="79" t="s">
        <v>5100</v>
      </c>
      <c r="G16" s="50" t="s">
        <v>3638</v>
      </c>
      <c r="H16" s="50"/>
      <c r="I16" s="50" t="s">
        <v>6078</v>
      </c>
      <c r="J16" s="55">
        <v>0.63055555555555554</v>
      </c>
      <c r="K16" s="41">
        <f t="shared" si="0"/>
        <v>0.63055555555555554</v>
      </c>
      <c r="L16" s="70">
        <v>0.6743055555555556</v>
      </c>
      <c r="M16" s="41">
        <f t="shared" si="1"/>
        <v>0.6743055555555556</v>
      </c>
      <c r="N16" s="70">
        <v>0.68125000000000002</v>
      </c>
      <c r="O16" s="41">
        <f t="shared" si="2"/>
        <v>0.68125000000000002</v>
      </c>
      <c r="P16" s="71">
        <v>0.73472222222222228</v>
      </c>
      <c r="Q16" s="41">
        <f t="shared" si="3"/>
        <v>0.73472222222222228</v>
      </c>
      <c r="R16" s="41">
        <v>0.78680555555555554</v>
      </c>
      <c r="S16" s="41">
        <f t="shared" si="4"/>
        <v>0.78680555555555554</v>
      </c>
      <c r="T16" s="126">
        <v>0.80208333333333337</v>
      </c>
      <c r="U16" s="126">
        <f t="shared" si="5"/>
        <v>0.80208333333333337</v>
      </c>
      <c r="V16" s="541">
        <v>80</v>
      </c>
      <c r="W16" s="110">
        <v>40</v>
      </c>
    </row>
    <row r="17" spans="1:23" s="4" customFormat="1" ht="21" customHeight="1" x14ac:dyDescent="0.25">
      <c r="A17" s="600" t="s">
        <v>78</v>
      </c>
      <c r="B17" s="587"/>
      <c r="C17" s="292" t="s">
        <v>6079</v>
      </c>
      <c r="D17" s="50">
        <v>46739675</v>
      </c>
      <c r="E17" s="50" t="s">
        <v>138</v>
      </c>
      <c r="F17" s="79" t="s">
        <v>5100</v>
      </c>
      <c r="G17" s="50" t="s">
        <v>6049</v>
      </c>
      <c r="H17" s="256"/>
      <c r="I17" s="256" t="s">
        <v>4688</v>
      </c>
      <c r="J17" s="55">
        <v>0.63124999999999998</v>
      </c>
      <c r="K17" s="41">
        <f t="shared" si="0"/>
        <v>0.63124999999999998</v>
      </c>
      <c r="L17" s="70">
        <v>0.67708333333333337</v>
      </c>
      <c r="M17" s="41">
        <f t="shared" si="1"/>
        <v>0.67708333333333337</v>
      </c>
      <c r="N17" s="70">
        <v>0.68263888888888891</v>
      </c>
      <c r="O17" s="41">
        <f t="shared" si="2"/>
        <v>0.68263888888888891</v>
      </c>
      <c r="P17" s="71">
        <v>0.73333333333333328</v>
      </c>
      <c r="Q17" s="41">
        <f t="shared" si="3"/>
        <v>0.73333333333333328</v>
      </c>
      <c r="R17" s="41">
        <v>0.77777777777777779</v>
      </c>
      <c r="S17" s="41">
        <f t="shared" si="4"/>
        <v>0.77777777777777779</v>
      </c>
      <c r="T17" s="126">
        <v>0.7895833333333333</v>
      </c>
      <c r="U17" s="126">
        <f t="shared" si="5"/>
        <v>0.7895833333333333</v>
      </c>
      <c r="V17" s="541">
        <v>80</v>
      </c>
      <c r="W17" s="110">
        <v>40</v>
      </c>
    </row>
    <row r="18" spans="1:23" ht="21" customHeight="1" x14ac:dyDescent="0.25">
      <c r="A18" s="600" t="s">
        <v>80</v>
      </c>
      <c r="B18" s="587"/>
      <c r="C18" s="292" t="s">
        <v>6080</v>
      </c>
      <c r="D18" s="50">
        <v>49038527</v>
      </c>
      <c r="E18" s="174" t="s">
        <v>138</v>
      </c>
      <c r="F18" s="79" t="s">
        <v>5100</v>
      </c>
      <c r="G18" s="50" t="s">
        <v>696</v>
      </c>
      <c r="H18" s="50"/>
      <c r="I18" s="50" t="s">
        <v>5599</v>
      </c>
      <c r="J18" s="55">
        <v>0.6118055555555556</v>
      </c>
      <c r="K18" s="41">
        <f t="shared" si="0"/>
        <v>0.6118055555555556</v>
      </c>
      <c r="L18" s="70">
        <v>0.61319444444444449</v>
      </c>
      <c r="M18" s="41">
        <f t="shared" si="1"/>
        <v>0.61319444444444449</v>
      </c>
      <c r="N18" s="70">
        <v>0.61805555555555558</v>
      </c>
      <c r="O18" s="41">
        <f t="shared" si="2"/>
        <v>0.61805555555555558</v>
      </c>
      <c r="P18" s="71">
        <v>0.66319444444444442</v>
      </c>
      <c r="Q18" s="41">
        <f t="shared" si="3"/>
        <v>0.66319444444444442</v>
      </c>
      <c r="R18" s="41">
        <v>0.67569444444444449</v>
      </c>
      <c r="S18" s="41">
        <f t="shared" si="4"/>
        <v>0.67569444444444449</v>
      </c>
      <c r="T18" s="126">
        <v>0.68680555555555556</v>
      </c>
      <c r="U18" s="72">
        <f t="shared" si="5"/>
        <v>0.68680555555555556</v>
      </c>
      <c r="V18" s="541">
        <v>80</v>
      </c>
      <c r="W18" s="110">
        <v>40</v>
      </c>
    </row>
    <row r="19" spans="1:23" ht="21" customHeight="1" x14ac:dyDescent="0.25">
      <c r="A19" s="600" t="s">
        <v>82</v>
      </c>
      <c r="B19" s="587"/>
      <c r="C19" s="97" t="s">
        <v>6081</v>
      </c>
      <c r="D19" s="50">
        <v>19909841</v>
      </c>
      <c r="E19" s="201" t="s">
        <v>45</v>
      </c>
      <c r="F19" s="79" t="s">
        <v>4163</v>
      </c>
      <c r="G19" s="242" t="s">
        <v>5711</v>
      </c>
      <c r="H19" s="50"/>
      <c r="I19" s="50" t="s">
        <v>371</v>
      </c>
      <c r="J19" s="55">
        <v>0.61250000000000004</v>
      </c>
      <c r="K19" s="41">
        <f t="shared" si="0"/>
        <v>0.61250000000000004</v>
      </c>
      <c r="L19" s="70">
        <v>0.61805555555555558</v>
      </c>
      <c r="M19" s="41">
        <f t="shared" si="1"/>
        <v>0.61805555555555558</v>
      </c>
      <c r="N19" s="70">
        <v>0.62291666666666667</v>
      </c>
      <c r="O19" s="41">
        <f t="shared" si="2"/>
        <v>0.62291666666666667</v>
      </c>
      <c r="P19" s="71">
        <v>0.66736111111111107</v>
      </c>
      <c r="Q19" s="41">
        <f t="shared" si="3"/>
        <v>0.66736111111111107</v>
      </c>
      <c r="R19" s="41">
        <v>0.68055555555555558</v>
      </c>
      <c r="S19" s="41">
        <f t="shared" si="4"/>
        <v>0.68055555555555558</v>
      </c>
      <c r="T19" s="126">
        <v>0.69305555555555554</v>
      </c>
      <c r="U19" s="72">
        <f t="shared" si="5"/>
        <v>0.69305555555555554</v>
      </c>
      <c r="V19" s="541">
        <v>80</v>
      </c>
      <c r="W19" s="110"/>
    </row>
    <row r="20" spans="1:23" s="46" customFormat="1" ht="21" customHeight="1" x14ac:dyDescent="0.25">
      <c r="A20" s="600" t="s">
        <v>87</v>
      </c>
      <c r="B20" s="587"/>
      <c r="C20" s="97" t="s">
        <v>6082</v>
      </c>
      <c r="D20" s="50">
        <v>40661191</v>
      </c>
      <c r="E20" s="50" t="s">
        <v>271</v>
      </c>
      <c r="F20" s="79" t="s">
        <v>4163</v>
      </c>
      <c r="G20" s="105"/>
      <c r="H20" s="105"/>
      <c r="I20" s="105" t="s">
        <v>4464</v>
      </c>
      <c r="J20" s="55">
        <v>0.61388888888888893</v>
      </c>
      <c r="K20" s="41">
        <f t="shared" si="0"/>
        <v>0.61388888888888893</v>
      </c>
      <c r="L20" s="70">
        <v>0.61875000000000002</v>
      </c>
      <c r="M20" s="41">
        <f t="shared" si="1"/>
        <v>0.61875000000000002</v>
      </c>
      <c r="N20" s="70">
        <v>0.62430555555555556</v>
      </c>
      <c r="O20" s="41">
        <f t="shared" si="2"/>
        <v>0.62430555555555556</v>
      </c>
      <c r="P20" s="71">
        <v>0.67152777777777772</v>
      </c>
      <c r="Q20" s="41">
        <f t="shared" si="3"/>
        <v>0.67152777777777772</v>
      </c>
      <c r="R20" s="41">
        <v>0.6875</v>
      </c>
      <c r="S20" s="41">
        <f t="shared" si="4"/>
        <v>0.6875</v>
      </c>
      <c r="T20" s="126">
        <v>0.69930555555555551</v>
      </c>
      <c r="U20" s="72">
        <f t="shared" si="5"/>
        <v>0.69930555555555551</v>
      </c>
      <c r="V20" s="541">
        <v>80</v>
      </c>
      <c r="W20" s="110"/>
    </row>
    <row r="21" spans="1:23" ht="21" customHeight="1" x14ac:dyDescent="0.25">
      <c r="A21" s="600" t="s">
        <v>91</v>
      </c>
      <c r="B21" s="587"/>
      <c r="C21" s="292" t="s">
        <v>6083</v>
      </c>
      <c r="D21" s="50">
        <v>25714639</v>
      </c>
      <c r="E21" s="50" t="s">
        <v>271</v>
      </c>
      <c r="F21" s="79" t="s">
        <v>5100</v>
      </c>
      <c r="G21" s="242" t="s">
        <v>2442</v>
      </c>
      <c r="H21" s="186"/>
      <c r="I21" s="186" t="s">
        <v>25</v>
      </c>
      <c r="J21" s="55">
        <v>0.63402777777777775</v>
      </c>
      <c r="K21" s="41">
        <f t="shared" si="0"/>
        <v>0.63402777777777775</v>
      </c>
      <c r="L21" s="70">
        <v>0.67986111111111114</v>
      </c>
      <c r="M21" s="41">
        <f t="shared" si="1"/>
        <v>0.67986111111111114</v>
      </c>
      <c r="N21" s="70">
        <v>0.68541666666666667</v>
      </c>
      <c r="O21" s="41">
        <f t="shared" si="2"/>
        <v>0.68541666666666667</v>
      </c>
      <c r="P21" s="71">
        <v>0.73333333333333328</v>
      </c>
      <c r="Q21" s="41">
        <f t="shared" si="3"/>
        <v>0.73333333333333328</v>
      </c>
      <c r="R21" s="41">
        <v>0.78402777777777777</v>
      </c>
      <c r="S21" s="41">
        <f t="shared" si="4"/>
        <v>0.78402777777777777</v>
      </c>
      <c r="T21" s="126">
        <v>0.79513888888888884</v>
      </c>
      <c r="U21" s="72">
        <f t="shared" si="5"/>
        <v>0.79513888888888884</v>
      </c>
      <c r="V21" s="541">
        <v>120</v>
      </c>
      <c r="W21" s="110">
        <v>50</v>
      </c>
    </row>
    <row r="22" spans="1:23" ht="21" customHeight="1" x14ac:dyDescent="0.25">
      <c r="A22" s="600" t="s">
        <v>96</v>
      </c>
      <c r="B22" s="587"/>
      <c r="C22" s="97" t="s">
        <v>6084</v>
      </c>
      <c r="D22" s="50">
        <v>41303174</v>
      </c>
      <c r="E22" s="21" t="s">
        <v>189</v>
      </c>
      <c r="F22" s="79" t="s">
        <v>305</v>
      </c>
      <c r="G22" s="105"/>
      <c r="H22" s="105"/>
      <c r="I22" s="105" t="s">
        <v>4464</v>
      </c>
      <c r="J22" s="55">
        <v>0.61458333333333337</v>
      </c>
      <c r="K22" s="41">
        <f t="shared" si="0"/>
        <v>0.61458333333333337</v>
      </c>
      <c r="L22" s="70">
        <v>0.62222222222222223</v>
      </c>
      <c r="M22" s="41">
        <f t="shared" si="1"/>
        <v>0.62222222222222223</v>
      </c>
      <c r="N22" s="70">
        <v>0.62777777777777777</v>
      </c>
      <c r="O22" s="41">
        <f t="shared" si="2"/>
        <v>0.62777777777777777</v>
      </c>
      <c r="P22" s="71">
        <v>0.67500000000000004</v>
      </c>
      <c r="Q22" s="41">
        <f t="shared" si="3"/>
        <v>0.67500000000000004</v>
      </c>
      <c r="R22" s="41">
        <v>0.69374999999999998</v>
      </c>
      <c r="S22" s="41">
        <f t="shared" si="4"/>
        <v>0.69374999999999998</v>
      </c>
      <c r="T22" s="126">
        <v>0.7055555555555556</v>
      </c>
      <c r="U22" s="126">
        <f t="shared" si="5"/>
        <v>0.7055555555555556</v>
      </c>
      <c r="V22" s="541">
        <v>80</v>
      </c>
      <c r="W22" s="110"/>
    </row>
    <row r="23" spans="1:23" ht="21" customHeight="1" x14ac:dyDescent="0.25">
      <c r="A23" s="600" t="s">
        <v>98</v>
      </c>
      <c r="B23" s="587"/>
      <c r="C23" s="97" t="s">
        <v>6085</v>
      </c>
      <c r="D23" s="50">
        <v>42360586</v>
      </c>
      <c r="E23" s="201" t="s">
        <v>45</v>
      </c>
      <c r="F23" s="79" t="s">
        <v>305</v>
      </c>
      <c r="G23" s="105" t="s">
        <v>1078</v>
      </c>
      <c r="H23" s="245"/>
      <c r="I23" s="245" t="s">
        <v>63</v>
      </c>
      <c r="J23" s="55">
        <v>0.63541666666666663</v>
      </c>
      <c r="K23" s="41">
        <f t="shared" si="0"/>
        <v>0.63541666666666663</v>
      </c>
      <c r="L23" s="70">
        <v>0.68263888888888891</v>
      </c>
      <c r="M23" s="41">
        <f t="shared" si="1"/>
        <v>0.68263888888888891</v>
      </c>
      <c r="N23" s="70">
        <v>0.6875</v>
      </c>
      <c r="O23" s="41">
        <f t="shared" si="2"/>
        <v>0.6875</v>
      </c>
      <c r="P23" s="71">
        <v>0.74652777777777779</v>
      </c>
      <c r="Q23" s="41">
        <f t="shared" si="3"/>
        <v>0.74652777777777779</v>
      </c>
      <c r="R23" s="41">
        <v>0.77430555555555558</v>
      </c>
      <c r="S23" s="41">
        <f t="shared" si="4"/>
        <v>0.77430555555555558</v>
      </c>
      <c r="T23" s="126">
        <v>0.7895833333333333</v>
      </c>
      <c r="U23" s="126">
        <f t="shared" si="5"/>
        <v>0.7895833333333333</v>
      </c>
      <c r="V23" s="541">
        <v>80</v>
      </c>
      <c r="W23" s="110"/>
    </row>
    <row r="24" spans="1:23" s="4" customFormat="1" ht="21" customHeight="1" x14ac:dyDescent="0.25">
      <c r="A24" s="600" t="s">
        <v>102</v>
      </c>
      <c r="B24" s="587"/>
      <c r="C24" s="97" t="s">
        <v>6086</v>
      </c>
      <c r="D24" s="50">
        <v>47759313</v>
      </c>
      <c r="E24" s="201" t="s">
        <v>45</v>
      </c>
      <c r="F24" s="79" t="s">
        <v>305</v>
      </c>
      <c r="G24" s="50"/>
      <c r="H24" s="182"/>
      <c r="I24" s="50" t="s">
        <v>1335</v>
      </c>
      <c r="J24" s="55">
        <v>0.61527777777777781</v>
      </c>
      <c r="K24" s="41">
        <f t="shared" si="0"/>
        <v>0.61527777777777781</v>
      </c>
      <c r="L24" s="70">
        <v>0.625</v>
      </c>
      <c r="M24" s="41">
        <f t="shared" si="1"/>
        <v>0.625</v>
      </c>
      <c r="N24" s="70">
        <v>0.64097222222222228</v>
      </c>
      <c r="O24" s="41">
        <f t="shared" si="2"/>
        <v>0.64097222222222228</v>
      </c>
      <c r="P24" s="71">
        <v>0.68611111111111112</v>
      </c>
      <c r="Q24" s="41">
        <f t="shared" si="3"/>
        <v>0.68611111111111112</v>
      </c>
      <c r="R24" s="41">
        <v>0.71458333333333335</v>
      </c>
      <c r="S24" s="41">
        <f t="shared" si="4"/>
        <v>0.71458333333333335</v>
      </c>
      <c r="T24" s="126">
        <v>0.72638888888888886</v>
      </c>
      <c r="U24" s="72">
        <f t="shared" si="5"/>
        <v>0.72638888888888886</v>
      </c>
      <c r="V24" s="541">
        <v>80</v>
      </c>
      <c r="W24" s="110"/>
    </row>
    <row r="25" spans="1:23" s="46" customFormat="1" ht="21" customHeight="1" x14ac:dyDescent="0.25">
      <c r="A25" s="600" t="s">
        <v>106</v>
      </c>
      <c r="B25" s="587"/>
      <c r="C25" s="292" t="s">
        <v>6087</v>
      </c>
      <c r="D25" s="50">
        <v>6546551</v>
      </c>
      <c r="E25" s="201" t="s">
        <v>45</v>
      </c>
      <c r="F25" s="79" t="s">
        <v>305</v>
      </c>
      <c r="G25" s="105" t="s">
        <v>6088</v>
      </c>
      <c r="H25" s="245"/>
      <c r="I25" s="245" t="s">
        <v>90</v>
      </c>
      <c r="J25" s="55">
        <v>0.6166666666666667</v>
      </c>
      <c r="K25" s="41">
        <f t="shared" si="0"/>
        <v>0.6166666666666667</v>
      </c>
      <c r="L25" s="70">
        <v>0.62777777777777777</v>
      </c>
      <c r="M25" s="41">
        <f t="shared" si="1"/>
        <v>0.62777777777777777</v>
      </c>
      <c r="N25" s="70">
        <v>0.63472222222222219</v>
      </c>
      <c r="O25" s="41">
        <f t="shared" si="2"/>
        <v>0.63472222222222219</v>
      </c>
      <c r="P25" s="71">
        <v>0.68125000000000002</v>
      </c>
      <c r="Q25" s="41">
        <f t="shared" si="3"/>
        <v>0.68125000000000002</v>
      </c>
      <c r="R25" s="41">
        <v>0.69861111111111107</v>
      </c>
      <c r="S25" s="41">
        <f t="shared" si="4"/>
        <v>0.69861111111111107</v>
      </c>
      <c r="T25" s="126">
        <v>0.71111111111111114</v>
      </c>
      <c r="U25" s="72">
        <f t="shared" si="5"/>
        <v>0.71111111111111114</v>
      </c>
      <c r="V25" s="541">
        <v>80</v>
      </c>
      <c r="W25" s="110">
        <v>40</v>
      </c>
    </row>
    <row r="26" spans="1:23" ht="21" customHeight="1" x14ac:dyDescent="0.25">
      <c r="A26" s="600" t="s">
        <v>110</v>
      </c>
      <c r="B26" s="587"/>
      <c r="C26" s="292" t="s">
        <v>6089</v>
      </c>
      <c r="D26" s="50">
        <v>45670418</v>
      </c>
      <c r="E26" s="50" t="s">
        <v>271</v>
      </c>
      <c r="F26" s="79" t="s">
        <v>305</v>
      </c>
      <c r="G26" s="95" t="s">
        <v>1078</v>
      </c>
      <c r="H26" s="105"/>
      <c r="I26" s="105" t="s">
        <v>4464</v>
      </c>
      <c r="J26" s="55">
        <v>0.61736111111111114</v>
      </c>
      <c r="K26" s="41">
        <f t="shared" si="0"/>
        <v>0.61736111111111114</v>
      </c>
      <c r="L26" s="70">
        <v>0.63541666666666663</v>
      </c>
      <c r="M26" s="41">
        <f t="shared" si="1"/>
        <v>0.63541666666666663</v>
      </c>
      <c r="N26" s="70">
        <v>0.64236111111111116</v>
      </c>
      <c r="O26" s="41">
        <f t="shared" si="2"/>
        <v>0.64236111111111116</v>
      </c>
      <c r="P26" s="71">
        <v>0.6875</v>
      </c>
      <c r="Q26" s="41">
        <f t="shared" si="3"/>
        <v>0.6875</v>
      </c>
      <c r="R26" s="41">
        <v>0.7055555555555556</v>
      </c>
      <c r="S26" s="41">
        <f t="shared" si="4"/>
        <v>0.7055555555555556</v>
      </c>
      <c r="T26" s="126">
        <v>0.71736111111111112</v>
      </c>
      <c r="U26" s="126">
        <f t="shared" si="5"/>
        <v>0.71736111111111112</v>
      </c>
      <c r="V26" s="541">
        <v>80</v>
      </c>
      <c r="W26" s="110">
        <v>40</v>
      </c>
    </row>
    <row r="27" spans="1:23" ht="21" customHeight="1" x14ac:dyDescent="0.25">
      <c r="A27" s="600" t="s">
        <v>114</v>
      </c>
      <c r="B27" s="587"/>
      <c r="C27" s="292" t="s">
        <v>6090</v>
      </c>
      <c r="D27" s="50">
        <v>25845815</v>
      </c>
      <c r="E27" s="201" t="s">
        <v>45</v>
      </c>
      <c r="F27" s="79" t="s">
        <v>305</v>
      </c>
      <c r="G27" s="83" t="s">
        <v>3492</v>
      </c>
      <c r="H27" s="182"/>
      <c r="I27" s="50" t="s">
        <v>334</v>
      </c>
      <c r="J27" s="55">
        <v>0.62013888888888891</v>
      </c>
      <c r="K27" s="41">
        <f t="shared" si="0"/>
        <v>0.62013888888888891</v>
      </c>
      <c r="L27" s="70">
        <v>0.64236111111111116</v>
      </c>
      <c r="M27" s="41">
        <f t="shared" si="1"/>
        <v>0.64236111111111116</v>
      </c>
      <c r="N27" s="70">
        <v>0.64652777777777781</v>
      </c>
      <c r="O27" s="41">
        <f t="shared" si="2"/>
        <v>0.64652777777777781</v>
      </c>
      <c r="P27" s="71">
        <v>0.69166666666666665</v>
      </c>
      <c r="Q27" s="41">
        <f t="shared" si="3"/>
        <v>0.69166666666666665</v>
      </c>
      <c r="R27" s="41">
        <v>0.71736111111111112</v>
      </c>
      <c r="S27" s="41">
        <f t="shared" si="4"/>
        <v>0.71736111111111112</v>
      </c>
      <c r="T27" s="126">
        <v>0.72916666666666663</v>
      </c>
      <c r="U27" s="126">
        <f t="shared" si="5"/>
        <v>0.72916666666666663</v>
      </c>
      <c r="V27" s="541">
        <v>80</v>
      </c>
      <c r="W27" s="110">
        <v>20</v>
      </c>
    </row>
    <row r="28" spans="1:23" ht="21" customHeight="1" x14ac:dyDescent="0.25">
      <c r="A28" s="600" t="s">
        <v>118</v>
      </c>
      <c r="B28" s="587"/>
      <c r="C28" s="97" t="s">
        <v>6091</v>
      </c>
      <c r="D28" s="50">
        <v>42036866</v>
      </c>
      <c r="E28" s="50" t="s">
        <v>17</v>
      </c>
      <c r="F28" s="79" t="s">
        <v>305</v>
      </c>
      <c r="G28" s="105"/>
      <c r="H28" s="105"/>
      <c r="I28" s="105" t="s">
        <v>4464</v>
      </c>
      <c r="J28" s="55">
        <v>0.62152777777777779</v>
      </c>
      <c r="K28" s="41">
        <f t="shared" si="0"/>
        <v>0.62152777777777779</v>
      </c>
      <c r="L28" s="70">
        <v>0.64513888888888893</v>
      </c>
      <c r="M28" s="41">
        <f t="shared" si="1"/>
        <v>0.64513888888888893</v>
      </c>
      <c r="N28" s="70">
        <v>0.65069444444444446</v>
      </c>
      <c r="O28" s="41">
        <f t="shared" si="2"/>
        <v>0.65069444444444446</v>
      </c>
      <c r="P28" s="71">
        <v>0.69791666666666663</v>
      </c>
      <c r="Q28" s="41">
        <f t="shared" si="3"/>
        <v>0.69791666666666663</v>
      </c>
      <c r="R28" s="41">
        <v>0.72638888888888886</v>
      </c>
      <c r="S28" s="41">
        <f t="shared" si="4"/>
        <v>0.72638888888888886</v>
      </c>
      <c r="T28" s="126">
        <v>0.73819444444444449</v>
      </c>
      <c r="U28" s="72">
        <f t="shared" si="5"/>
        <v>0.73819444444444449</v>
      </c>
      <c r="V28" s="541">
        <v>80</v>
      </c>
      <c r="W28" s="110"/>
    </row>
    <row r="29" spans="1:23" s="46" customFormat="1" ht="21" customHeight="1" x14ac:dyDescent="0.25">
      <c r="A29" s="600" t="s">
        <v>126</v>
      </c>
      <c r="B29" s="587"/>
      <c r="C29" s="97" t="s">
        <v>6092</v>
      </c>
      <c r="D29" s="50">
        <v>75450738</v>
      </c>
      <c r="E29" s="50" t="s">
        <v>17</v>
      </c>
      <c r="F29" s="79" t="s">
        <v>305</v>
      </c>
      <c r="G29" s="96"/>
      <c r="H29" s="96"/>
      <c r="I29" s="96" t="s">
        <v>66</v>
      </c>
      <c r="J29" s="55">
        <v>0.62222222222222223</v>
      </c>
      <c r="K29" s="41">
        <f t="shared" si="0"/>
        <v>0.62222222222222223</v>
      </c>
      <c r="L29" s="70">
        <v>0.64652777777777781</v>
      </c>
      <c r="M29" s="41">
        <f t="shared" si="1"/>
        <v>0.64652777777777781</v>
      </c>
      <c r="N29" s="70">
        <v>0.65416666666666667</v>
      </c>
      <c r="O29" s="41">
        <f t="shared" si="2"/>
        <v>0.65416666666666667</v>
      </c>
      <c r="P29" s="71">
        <v>0.69930555555555551</v>
      </c>
      <c r="Q29" s="41">
        <f t="shared" si="3"/>
        <v>0.69930555555555551</v>
      </c>
      <c r="R29" s="41">
        <v>0.72847222222222219</v>
      </c>
      <c r="S29" s="41">
        <f t="shared" si="4"/>
        <v>0.72847222222222219</v>
      </c>
      <c r="T29" s="126">
        <v>0.74097222222222225</v>
      </c>
      <c r="U29" s="126">
        <f t="shared" si="5"/>
        <v>0.74097222222222225</v>
      </c>
      <c r="V29" s="541">
        <v>80</v>
      </c>
      <c r="W29" s="110"/>
    </row>
    <row r="30" spans="1:23" ht="21" customHeight="1" x14ac:dyDescent="0.25">
      <c r="A30" s="600" t="s">
        <v>130</v>
      </c>
      <c r="B30" s="587"/>
      <c r="C30" s="97" t="s">
        <v>6093</v>
      </c>
      <c r="D30" s="50">
        <v>10409391</v>
      </c>
      <c r="E30" s="21" t="s">
        <v>189</v>
      </c>
      <c r="F30" s="79" t="s">
        <v>4163</v>
      </c>
      <c r="G30" s="105"/>
      <c r="H30" s="105"/>
      <c r="I30" s="105" t="s">
        <v>4464</v>
      </c>
      <c r="J30" s="55">
        <v>0.62291666666666667</v>
      </c>
      <c r="K30" s="41">
        <f t="shared" si="0"/>
        <v>0.62291666666666667</v>
      </c>
      <c r="L30" s="70">
        <v>0.65486111111111112</v>
      </c>
      <c r="M30" s="41">
        <f t="shared" si="1"/>
        <v>0.65486111111111112</v>
      </c>
      <c r="N30" s="70">
        <v>0.66319444444444442</v>
      </c>
      <c r="O30" s="41">
        <f t="shared" si="2"/>
        <v>0.66319444444444442</v>
      </c>
      <c r="P30" s="71">
        <v>0.70833333333333337</v>
      </c>
      <c r="Q30" s="41">
        <f t="shared" si="3"/>
        <v>0.70833333333333337</v>
      </c>
      <c r="R30" s="41">
        <v>0.73958333333333337</v>
      </c>
      <c r="S30" s="41">
        <f t="shared" si="4"/>
        <v>0.73958333333333337</v>
      </c>
      <c r="T30" s="126">
        <v>0.75208333333333333</v>
      </c>
      <c r="U30" s="126">
        <f t="shared" si="5"/>
        <v>0.75208333333333333</v>
      </c>
      <c r="V30" s="541">
        <v>80</v>
      </c>
      <c r="W30" s="110"/>
    </row>
    <row r="31" spans="1:23" ht="21" customHeight="1" x14ac:dyDescent="0.25">
      <c r="A31" s="600" t="s">
        <v>237</v>
      </c>
      <c r="B31" s="587"/>
      <c r="C31" s="97" t="s">
        <v>6094</v>
      </c>
      <c r="D31" s="50">
        <v>63352311</v>
      </c>
      <c r="E31" s="201" t="s">
        <v>45</v>
      </c>
      <c r="F31" s="79" t="s">
        <v>305</v>
      </c>
      <c r="G31" s="256"/>
      <c r="H31" s="256"/>
      <c r="I31" s="256" t="s">
        <v>218</v>
      </c>
      <c r="J31" s="55">
        <v>0.62222222222222223</v>
      </c>
      <c r="K31" s="41">
        <f t="shared" si="0"/>
        <v>0.62222222222222223</v>
      </c>
      <c r="L31" s="70">
        <v>0.65277777777777779</v>
      </c>
      <c r="M31" s="41">
        <f t="shared" si="1"/>
        <v>0.65277777777777779</v>
      </c>
      <c r="N31" s="70">
        <v>0.65902777777777777</v>
      </c>
      <c r="O31" s="41">
        <f t="shared" si="2"/>
        <v>0.65902777777777777</v>
      </c>
      <c r="P31" s="71">
        <v>0.70972222222222225</v>
      </c>
      <c r="Q31" s="41">
        <f t="shared" si="3"/>
        <v>0.70972222222222225</v>
      </c>
      <c r="R31" s="41">
        <v>0.73888888888888893</v>
      </c>
      <c r="S31" s="41">
        <f t="shared" si="4"/>
        <v>0.73888888888888893</v>
      </c>
      <c r="T31" s="126">
        <v>0.75</v>
      </c>
      <c r="U31" s="72">
        <f t="shared" si="5"/>
        <v>0.75</v>
      </c>
      <c r="V31" s="541">
        <v>80</v>
      </c>
      <c r="W31" s="110"/>
    </row>
    <row r="32" spans="1:23" ht="21" customHeight="1" x14ac:dyDescent="0.25">
      <c r="A32" s="600" t="s">
        <v>136</v>
      </c>
      <c r="B32" s="587"/>
      <c r="C32" s="97" t="s">
        <v>6095</v>
      </c>
      <c r="D32" s="50">
        <v>46564856</v>
      </c>
      <c r="E32" s="21" t="s">
        <v>361</v>
      </c>
      <c r="F32" s="79" t="s">
        <v>305</v>
      </c>
      <c r="G32" s="83"/>
      <c r="H32" s="167"/>
      <c r="I32" s="83" t="s">
        <v>5599</v>
      </c>
      <c r="J32" s="55">
        <v>0.62430555555555556</v>
      </c>
      <c r="K32" s="41">
        <f t="shared" si="0"/>
        <v>0.62430555555555556</v>
      </c>
      <c r="L32" s="70">
        <v>0.65972222222222221</v>
      </c>
      <c r="M32" s="41">
        <f t="shared" si="1"/>
        <v>0.65972222222222221</v>
      </c>
      <c r="N32" s="70">
        <v>0.66666666666666663</v>
      </c>
      <c r="O32" s="41">
        <f t="shared" si="2"/>
        <v>0.66666666666666663</v>
      </c>
      <c r="P32" s="71">
        <v>0.7104166666666667</v>
      </c>
      <c r="Q32" s="41">
        <f t="shared" si="3"/>
        <v>0.7104166666666667</v>
      </c>
      <c r="R32" s="41">
        <v>0.75</v>
      </c>
      <c r="S32" s="41">
        <f t="shared" si="4"/>
        <v>0.75</v>
      </c>
      <c r="T32" s="126">
        <v>0.76249999999999996</v>
      </c>
      <c r="U32" s="126">
        <f t="shared" si="5"/>
        <v>0.76249999999999996</v>
      </c>
      <c r="V32" s="541">
        <v>80</v>
      </c>
      <c r="W32" s="110"/>
    </row>
    <row r="33" spans="1:23" ht="21" customHeight="1" x14ac:dyDescent="0.25">
      <c r="A33" s="600" t="s">
        <v>240</v>
      </c>
      <c r="B33" s="587"/>
      <c r="C33" s="292" t="s">
        <v>6009</v>
      </c>
      <c r="D33" s="50">
        <v>9784876</v>
      </c>
      <c r="E33" s="50" t="s">
        <v>271</v>
      </c>
      <c r="F33" s="79" t="s">
        <v>1153</v>
      </c>
      <c r="G33" s="105" t="s">
        <v>5883</v>
      </c>
      <c r="H33" s="182"/>
      <c r="I33" s="50" t="s">
        <v>1335</v>
      </c>
      <c r="J33" s="55">
        <v>0.625</v>
      </c>
      <c r="K33" s="41">
        <f t="shared" si="0"/>
        <v>0.625</v>
      </c>
      <c r="L33" s="70">
        <v>0.66180555555555554</v>
      </c>
      <c r="M33" s="41">
        <f t="shared" si="1"/>
        <v>0.66180555555555554</v>
      </c>
      <c r="N33" s="70">
        <v>0.66874999999999996</v>
      </c>
      <c r="O33" s="41">
        <f t="shared" si="2"/>
        <v>0.66874999999999996</v>
      </c>
      <c r="P33" s="71">
        <v>0.72083333333333333</v>
      </c>
      <c r="Q33" s="41">
        <f t="shared" si="3"/>
        <v>0.72083333333333333</v>
      </c>
      <c r="R33" s="41">
        <v>0.75277777777777777</v>
      </c>
      <c r="S33" s="41">
        <f t="shared" si="4"/>
        <v>0.75277777777777777</v>
      </c>
      <c r="T33" s="126">
        <v>0.76458333333333328</v>
      </c>
      <c r="U33" s="126">
        <f t="shared" si="5"/>
        <v>0.76458333333333328</v>
      </c>
      <c r="V33" s="541">
        <v>80</v>
      </c>
      <c r="W33" s="110">
        <v>30</v>
      </c>
    </row>
    <row r="34" spans="1:23" ht="21" customHeight="1" x14ac:dyDescent="0.25">
      <c r="A34" s="600" t="s">
        <v>454</v>
      </c>
      <c r="B34" s="587"/>
      <c r="C34" s="292" t="s">
        <v>6096</v>
      </c>
      <c r="D34" s="50">
        <v>3699179</v>
      </c>
      <c r="E34" s="21" t="s">
        <v>301</v>
      </c>
      <c r="F34" s="79" t="s">
        <v>305</v>
      </c>
      <c r="G34" s="105" t="s">
        <v>5590</v>
      </c>
      <c r="H34" s="96"/>
      <c r="I34" s="96" t="s">
        <v>434</v>
      </c>
      <c r="J34" s="55">
        <v>0.62569444444444444</v>
      </c>
      <c r="K34" s="41">
        <f t="shared" si="0"/>
        <v>0.62569444444444444</v>
      </c>
      <c r="L34" s="70">
        <v>0.66736111111111107</v>
      </c>
      <c r="M34" s="41">
        <f t="shared" si="1"/>
        <v>0.66736111111111107</v>
      </c>
      <c r="N34" s="70">
        <v>0.66736111111111107</v>
      </c>
      <c r="O34" s="41">
        <f t="shared" si="2"/>
        <v>0.66736111111111107</v>
      </c>
      <c r="P34" s="71">
        <v>0.72222222222222221</v>
      </c>
      <c r="Q34" s="41">
        <f t="shared" si="3"/>
        <v>0.72222222222222221</v>
      </c>
      <c r="R34" s="41">
        <v>0.76180555555555551</v>
      </c>
      <c r="S34" s="41">
        <f t="shared" si="4"/>
        <v>0.76180555555555551</v>
      </c>
      <c r="T34" s="126">
        <v>0.77500000000000002</v>
      </c>
      <c r="U34" s="72">
        <f t="shared" si="5"/>
        <v>0.77500000000000002</v>
      </c>
      <c r="V34" s="541">
        <v>80</v>
      </c>
      <c r="W34" s="110">
        <v>50</v>
      </c>
    </row>
    <row r="35" spans="1:23" ht="21" customHeight="1" x14ac:dyDescent="0.25">
      <c r="A35" s="600" t="s">
        <v>244</v>
      </c>
      <c r="B35" s="587"/>
      <c r="C35" s="97" t="s">
        <v>6097</v>
      </c>
      <c r="D35" s="50">
        <v>70799505</v>
      </c>
      <c r="E35" s="174" t="s">
        <v>138</v>
      </c>
      <c r="F35" s="79" t="s">
        <v>1153</v>
      </c>
      <c r="G35" s="256"/>
      <c r="H35" s="256"/>
      <c r="I35" s="256" t="s">
        <v>4457</v>
      </c>
      <c r="J35" s="55">
        <v>0.62569444444444444</v>
      </c>
      <c r="K35" s="41">
        <f t="shared" si="0"/>
        <v>0.62569444444444444</v>
      </c>
      <c r="L35" s="70">
        <v>0.66874999999999996</v>
      </c>
      <c r="M35" s="41">
        <f t="shared" si="1"/>
        <v>0.66874999999999996</v>
      </c>
      <c r="N35" s="70">
        <v>0.67569444444444449</v>
      </c>
      <c r="O35" s="41">
        <f t="shared" si="2"/>
        <v>0.67569444444444449</v>
      </c>
      <c r="P35" s="71">
        <v>0.72222222222222221</v>
      </c>
      <c r="Q35" s="41">
        <f t="shared" si="3"/>
        <v>0.72222222222222221</v>
      </c>
      <c r="R35" s="41">
        <v>0.76527777777777772</v>
      </c>
      <c r="S35" s="41">
        <f t="shared" si="4"/>
        <v>0.76527777777777772</v>
      </c>
      <c r="T35" s="126">
        <v>0.77777777777777779</v>
      </c>
      <c r="U35" s="126">
        <f t="shared" si="5"/>
        <v>0.77777777777777779</v>
      </c>
      <c r="V35" s="541">
        <v>80</v>
      </c>
      <c r="W35" s="110"/>
    </row>
    <row r="36" spans="1:23" s="6" customFormat="1" ht="21" customHeight="1" x14ac:dyDescent="0.25">
      <c r="A36" s="600" t="s">
        <v>245</v>
      </c>
      <c r="B36" s="587"/>
      <c r="C36" s="97" t="s">
        <v>6098</v>
      </c>
      <c r="D36" s="50">
        <v>6496312</v>
      </c>
      <c r="E36" s="50" t="s">
        <v>271</v>
      </c>
      <c r="F36" s="79" t="s">
        <v>4163</v>
      </c>
      <c r="G36" s="105"/>
      <c r="H36" s="105"/>
      <c r="I36" s="105" t="s">
        <v>4464</v>
      </c>
      <c r="J36" s="55">
        <v>0.63749999999999996</v>
      </c>
      <c r="K36" s="41">
        <f t="shared" si="0"/>
        <v>0.63749999999999996</v>
      </c>
      <c r="L36" s="70">
        <v>0.68541666666666667</v>
      </c>
      <c r="M36" s="41">
        <f t="shared" si="1"/>
        <v>0.68541666666666667</v>
      </c>
      <c r="N36" s="70">
        <v>0.69236111111111109</v>
      </c>
      <c r="O36" s="41">
        <f t="shared" si="2"/>
        <v>0.69236111111111109</v>
      </c>
      <c r="P36" s="71">
        <v>0.74513888888888891</v>
      </c>
      <c r="Q36" s="41">
        <f t="shared" si="3"/>
        <v>0.74513888888888891</v>
      </c>
      <c r="R36" s="41">
        <v>0.7895833333333333</v>
      </c>
      <c r="S36" s="41">
        <f t="shared" si="4"/>
        <v>0.7895833333333333</v>
      </c>
      <c r="T36" s="126">
        <v>0.80208333333333337</v>
      </c>
      <c r="U36" s="72">
        <f t="shared" si="5"/>
        <v>0.80208333333333337</v>
      </c>
      <c r="V36" s="541">
        <v>80</v>
      </c>
      <c r="W36" s="541"/>
    </row>
    <row r="37" spans="1:23" ht="21" customHeight="1" x14ac:dyDescent="0.25">
      <c r="A37" s="600" t="s">
        <v>246</v>
      </c>
      <c r="B37" s="587"/>
      <c r="C37" s="97" t="s">
        <v>6099</v>
      </c>
      <c r="D37" s="50">
        <v>71891916</v>
      </c>
      <c r="E37" s="201" t="s">
        <v>521</v>
      </c>
      <c r="F37" s="79" t="s">
        <v>1153</v>
      </c>
      <c r="G37" s="105" t="s">
        <v>5590</v>
      </c>
      <c r="H37" s="245"/>
      <c r="I37" s="245" t="s">
        <v>1163</v>
      </c>
      <c r="J37" s="55">
        <v>0.62708333333333333</v>
      </c>
      <c r="K37" s="41">
        <f t="shared" si="0"/>
        <v>0.62708333333333333</v>
      </c>
      <c r="L37" s="70">
        <v>0.68680555555555556</v>
      </c>
      <c r="M37" s="41">
        <f t="shared" si="1"/>
        <v>0.68680555555555556</v>
      </c>
      <c r="N37" s="70">
        <v>0.6958333333333333</v>
      </c>
      <c r="O37" s="41">
        <f t="shared" si="2"/>
        <v>0.6958333333333333</v>
      </c>
      <c r="P37" s="71">
        <v>0.76041666666666663</v>
      </c>
      <c r="Q37" s="41">
        <f t="shared" si="3"/>
        <v>0.76041666666666663</v>
      </c>
      <c r="R37" s="41">
        <v>0.7729166666666667</v>
      </c>
      <c r="S37" s="41">
        <f t="shared" si="4"/>
        <v>0.7729166666666667</v>
      </c>
      <c r="T37" s="126">
        <v>0.78472222222222221</v>
      </c>
      <c r="U37" s="126">
        <f t="shared" si="5"/>
        <v>0.78472222222222221</v>
      </c>
      <c r="V37" s="541">
        <v>80</v>
      </c>
      <c r="W37" s="110"/>
    </row>
    <row r="38" spans="1:23" ht="21" customHeight="1" x14ac:dyDescent="0.25">
      <c r="A38" s="600" t="s">
        <v>250</v>
      </c>
      <c r="B38" s="587"/>
      <c r="C38" s="97" t="s">
        <v>6100</v>
      </c>
      <c r="D38" s="50">
        <v>8142172</v>
      </c>
      <c r="E38" s="21" t="s">
        <v>301</v>
      </c>
      <c r="F38" s="79" t="s">
        <v>4163</v>
      </c>
      <c r="G38" s="83"/>
      <c r="H38" s="83"/>
      <c r="I38" s="83" t="s">
        <v>5599</v>
      </c>
      <c r="J38" s="55">
        <v>0.63680555555555551</v>
      </c>
      <c r="K38" s="41">
        <f t="shared" si="0"/>
        <v>0.63680555555555551</v>
      </c>
      <c r="L38" s="70">
        <v>0.69097222222222221</v>
      </c>
      <c r="M38" s="41">
        <f t="shared" si="1"/>
        <v>0.69097222222222221</v>
      </c>
      <c r="N38" s="70">
        <v>0.7</v>
      </c>
      <c r="O38" s="41">
        <f t="shared" si="2"/>
        <v>0.7</v>
      </c>
      <c r="P38" s="71">
        <v>0.7583333333333333</v>
      </c>
      <c r="Q38" s="41">
        <f t="shared" si="3"/>
        <v>0.7583333333333333</v>
      </c>
      <c r="R38" s="41">
        <v>0.78055555555555556</v>
      </c>
      <c r="S38" s="41">
        <f t="shared" si="4"/>
        <v>0.78055555555555556</v>
      </c>
      <c r="T38" s="126">
        <v>0.79166666666666663</v>
      </c>
      <c r="U38" s="72">
        <f t="shared" si="5"/>
        <v>0.79166666666666663</v>
      </c>
      <c r="V38" s="541">
        <v>80</v>
      </c>
      <c r="W38" s="110"/>
    </row>
    <row r="39" spans="1:23" ht="21" customHeight="1" x14ac:dyDescent="0.25">
      <c r="A39" s="600" t="s">
        <v>254</v>
      </c>
      <c r="B39" s="587"/>
      <c r="C39" s="292" t="s">
        <v>6101</v>
      </c>
      <c r="D39" s="50">
        <v>45876064</v>
      </c>
      <c r="E39" s="174" t="s">
        <v>138</v>
      </c>
      <c r="F39" s="142" t="s">
        <v>5100</v>
      </c>
      <c r="G39" s="105" t="s">
        <v>5367</v>
      </c>
      <c r="H39" s="256"/>
      <c r="I39" s="256" t="s">
        <v>6102</v>
      </c>
      <c r="J39" s="55">
        <v>0.62777777777777777</v>
      </c>
      <c r="K39" s="41">
        <f t="shared" si="0"/>
        <v>0.62777777777777777</v>
      </c>
      <c r="L39" s="70">
        <v>0.67222222222222228</v>
      </c>
      <c r="M39" s="41">
        <f t="shared" si="1"/>
        <v>0.67222222222222228</v>
      </c>
      <c r="N39" s="70">
        <v>0.67777777777777781</v>
      </c>
      <c r="O39" s="41">
        <f t="shared" si="2"/>
        <v>0.67777777777777781</v>
      </c>
      <c r="P39" s="71">
        <v>0.74861111111111112</v>
      </c>
      <c r="Q39" s="41">
        <f t="shared" si="3"/>
        <v>0.74861111111111112</v>
      </c>
      <c r="R39" s="41">
        <v>0.79652777777777772</v>
      </c>
      <c r="S39" s="41">
        <f t="shared" si="4"/>
        <v>0.79652777777777772</v>
      </c>
      <c r="T39" s="126">
        <v>0.81180555555555556</v>
      </c>
      <c r="U39" s="126">
        <f t="shared" si="5"/>
        <v>0.81180555555555556</v>
      </c>
      <c r="V39" s="541">
        <v>80</v>
      </c>
      <c r="W39" s="110">
        <v>40</v>
      </c>
    </row>
    <row r="40" spans="1:23" ht="21" customHeight="1" x14ac:dyDescent="0.25">
      <c r="A40" s="600" t="s">
        <v>256</v>
      </c>
      <c r="B40" s="587"/>
      <c r="C40" s="97" t="s">
        <v>6103</v>
      </c>
      <c r="D40" s="50">
        <v>47901291</v>
      </c>
      <c r="E40" s="174" t="s">
        <v>138</v>
      </c>
      <c r="F40" s="142" t="s">
        <v>5100</v>
      </c>
      <c r="G40" s="50"/>
      <c r="H40" s="182"/>
      <c r="I40" s="50" t="s">
        <v>334</v>
      </c>
      <c r="J40" s="55">
        <v>0.62847222222222221</v>
      </c>
      <c r="K40" s="41">
        <f t="shared" si="0"/>
        <v>0.62847222222222221</v>
      </c>
      <c r="L40" s="70">
        <v>0.69305555555555554</v>
      </c>
      <c r="M40" s="41">
        <f>L42+$M$47</f>
        <v>0.69930555555555551</v>
      </c>
      <c r="N40" s="70">
        <v>0.70625000000000004</v>
      </c>
      <c r="O40" s="41">
        <f t="shared" si="2"/>
        <v>0.70625000000000004</v>
      </c>
      <c r="P40" s="71">
        <v>0.75694444444444442</v>
      </c>
      <c r="Q40" s="41">
        <f t="shared" si="3"/>
        <v>0.75694444444444442</v>
      </c>
      <c r="R40" s="41">
        <v>0.80208333333333337</v>
      </c>
      <c r="S40" s="41">
        <f t="shared" si="4"/>
        <v>0.80208333333333337</v>
      </c>
      <c r="T40" s="126">
        <v>0.81666666666666665</v>
      </c>
      <c r="U40" s="126">
        <f t="shared" si="5"/>
        <v>0.81666666666666665</v>
      </c>
      <c r="V40" s="541">
        <v>80</v>
      </c>
      <c r="W40" s="110"/>
    </row>
    <row r="41" spans="1:23" ht="21" customHeight="1" x14ac:dyDescent="0.35">
      <c r="A41" s="600" t="s">
        <v>260</v>
      </c>
      <c r="B41" s="587"/>
      <c r="C41" s="97" t="s">
        <v>6104</v>
      </c>
      <c r="D41" s="217">
        <v>70027165</v>
      </c>
      <c r="E41" s="201" t="s">
        <v>45</v>
      </c>
      <c r="F41" s="79" t="s">
        <v>4163</v>
      </c>
      <c r="G41" s="576"/>
      <c r="H41" s="256"/>
      <c r="I41" s="256" t="s">
        <v>4457</v>
      </c>
      <c r="J41" s="55">
        <v>0.71458333333333335</v>
      </c>
      <c r="K41" s="41">
        <f t="shared" si="0"/>
        <v>0.71458333333333335</v>
      </c>
      <c r="L41" s="70">
        <v>0.71597222222222223</v>
      </c>
      <c r="M41" s="41">
        <f>L41+$M$47</f>
        <v>0.71597222222222223</v>
      </c>
      <c r="N41" s="70">
        <v>0.72291666666666665</v>
      </c>
      <c r="O41" s="41">
        <f t="shared" si="2"/>
        <v>0.72291666666666665</v>
      </c>
      <c r="P41" s="71">
        <v>0.77152777777777781</v>
      </c>
      <c r="Q41" s="41">
        <f t="shared" si="3"/>
        <v>0.77152777777777781</v>
      </c>
      <c r="R41" s="41">
        <v>0.79791666666666672</v>
      </c>
      <c r="S41" s="41">
        <f t="shared" si="4"/>
        <v>0.79791666666666672</v>
      </c>
      <c r="T41" s="126">
        <v>0.81041666666666667</v>
      </c>
      <c r="U41" s="126">
        <f t="shared" si="5"/>
        <v>0.81041666666666667</v>
      </c>
      <c r="V41" s="541">
        <v>80</v>
      </c>
      <c r="W41" s="110"/>
    </row>
    <row r="42" spans="1:23" ht="21" customHeight="1" x14ac:dyDescent="0.25">
      <c r="A42" s="600" t="s">
        <v>263</v>
      </c>
      <c r="B42" s="587"/>
      <c r="C42" s="78" t="s">
        <v>6105</v>
      </c>
      <c r="D42" s="92">
        <v>41185071</v>
      </c>
      <c r="E42" s="49" t="s">
        <v>17</v>
      </c>
      <c r="F42" s="142" t="s">
        <v>5949</v>
      </c>
      <c r="G42" s="205"/>
      <c r="H42" s="205"/>
      <c r="I42" s="205" t="s">
        <v>498</v>
      </c>
      <c r="J42" s="55">
        <v>0.66666666666666663</v>
      </c>
      <c r="K42" s="41">
        <f t="shared" si="0"/>
        <v>0.66666666666666663</v>
      </c>
      <c r="L42" s="70">
        <v>0.69930555555555551</v>
      </c>
      <c r="M42" s="41">
        <f>L42+$M$47</f>
        <v>0.69930555555555551</v>
      </c>
      <c r="N42" s="70">
        <v>0.71250000000000002</v>
      </c>
      <c r="O42" s="41">
        <f t="shared" si="2"/>
        <v>0.71250000000000002</v>
      </c>
      <c r="P42" s="71">
        <v>0.76875000000000004</v>
      </c>
      <c r="Q42" s="41">
        <f t="shared" si="3"/>
        <v>0.76875000000000004</v>
      </c>
      <c r="R42" s="41">
        <v>0.8041666666666667</v>
      </c>
      <c r="S42" s="41">
        <f t="shared" si="4"/>
        <v>0.8041666666666667</v>
      </c>
      <c r="T42" s="126">
        <v>0.81597222222222221</v>
      </c>
      <c r="U42" s="126">
        <f t="shared" si="5"/>
        <v>0.81597222222222221</v>
      </c>
      <c r="V42" s="541">
        <v>80</v>
      </c>
      <c r="W42" s="110"/>
    </row>
    <row r="43" spans="1:23" ht="21" customHeight="1" x14ac:dyDescent="0.25">
      <c r="A43" s="589"/>
      <c r="B43" s="589"/>
    </row>
    <row r="44" spans="1:23" ht="21" customHeight="1" x14ac:dyDescent="0.25">
      <c r="A44" s="589"/>
      <c r="B44" s="589"/>
    </row>
    <row r="45" spans="1:23" ht="21" customHeight="1" x14ac:dyDescent="0.25">
      <c r="A45" s="589"/>
      <c r="B45" s="589"/>
    </row>
    <row r="46" spans="1:23" ht="21" customHeight="1" x14ac:dyDescent="0.25">
      <c r="A46" s="589"/>
      <c r="B46" s="589"/>
    </row>
    <row r="47" spans="1:23" ht="21" customHeight="1" x14ac:dyDescent="0.25">
      <c r="A47" s="589"/>
      <c r="B47" s="589"/>
    </row>
    <row r="48" spans="1:23" ht="21" customHeight="1" x14ac:dyDescent="0.25">
      <c r="A48" s="589"/>
      <c r="B48" s="589"/>
    </row>
    <row r="49" spans="1:8" ht="21" customHeight="1" x14ac:dyDescent="0.25">
      <c r="A49" s="589"/>
      <c r="B49" s="589"/>
    </row>
    <row r="50" spans="1:8" ht="21" customHeight="1" x14ac:dyDescent="0.25">
      <c r="A50" s="589"/>
      <c r="B50" s="589"/>
    </row>
    <row r="51" spans="1:8" ht="18" customHeight="1" x14ac:dyDescent="0.25"/>
    <row r="52" spans="1:8" ht="15.75" customHeight="1" x14ac:dyDescent="0.25">
      <c r="B52" t="s">
        <v>6768</v>
      </c>
      <c r="C52" t="s">
        <v>6769</v>
      </c>
      <c r="D52" t="s">
        <v>6770</v>
      </c>
      <c r="E52" t="s">
        <v>6771</v>
      </c>
      <c r="F52" t="s">
        <v>6772</v>
      </c>
      <c r="G52" t="s">
        <v>6773</v>
      </c>
      <c r="H52" t="s">
        <v>6774</v>
      </c>
    </row>
    <row r="53" spans="1:8" ht="18" customHeight="1" x14ac:dyDescent="0.25"/>
    <row r="54" spans="1:8" ht="18" customHeight="1" x14ac:dyDescent="0.25"/>
    <row r="55" spans="1:8" ht="15.75" customHeight="1" x14ac:dyDescent="0.25"/>
    <row r="56" spans="1:8" ht="18" customHeight="1" x14ac:dyDescent="0.25"/>
    <row r="57" spans="1:8" ht="18" customHeight="1" x14ac:dyDescent="0.25"/>
    <row r="58" spans="1:8" ht="18" customHeight="1" x14ac:dyDescent="0.25"/>
    <row r="59" spans="1:8" ht="18" customHeight="1" x14ac:dyDescent="0.25"/>
    <row r="60" spans="1:8" ht="18" customHeight="1" x14ac:dyDescent="0.25"/>
    <row r="61" spans="1:8" ht="18" customHeight="1" x14ac:dyDescent="0.25"/>
    <row r="62" spans="1:8" ht="18" customHeight="1" x14ac:dyDescent="0.25"/>
    <row r="63" spans="1:8" ht="18" customHeight="1" x14ac:dyDescent="0.25"/>
    <row r="64" spans="1:8" ht="18" customHeight="1" x14ac:dyDescent="0.25"/>
    <row r="65" spans="2:6" ht="18" customHeight="1" x14ac:dyDescent="0.25"/>
    <row r="66" spans="2:6" ht="18" customHeight="1" x14ac:dyDescent="0.25"/>
    <row r="67" spans="2:6" ht="18" customHeight="1" x14ac:dyDescent="0.25"/>
    <row r="68" spans="2:6" ht="18" customHeight="1" x14ac:dyDescent="0.25"/>
    <row r="69" spans="2:6" ht="18" customHeight="1" x14ac:dyDescent="0.25"/>
    <row r="70" spans="2:6" ht="18" customHeight="1" x14ac:dyDescent="0.25"/>
    <row r="71" spans="2:6" ht="18" customHeight="1" x14ac:dyDescent="0.25"/>
    <row r="72" spans="2:6" ht="18" customHeight="1" x14ac:dyDescent="0.25"/>
    <row r="73" spans="2:6" ht="18" customHeight="1" x14ac:dyDescent="0.25"/>
    <row r="74" spans="2:6" ht="18" customHeight="1" x14ac:dyDescent="0.25"/>
    <row r="75" spans="2:6" ht="21" customHeight="1" x14ac:dyDescent="0.25"/>
    <row r="76" spans="2:6" ht="15.75" customHeight="1" x14ac:dyDescent="0.25">
      <c r="B76" t="s">
        <v>6768</v>
      </c>
      <c r="C76" t="s">
        <v>6769</v>
      </c>
      <c r="D76" t="s">
        <v>6770</v>
      </c>
      <c r="E76" t="s">
        <v>6771</v>
      </c>
      <c r="F76" t="s">
        <v>6772</v>
      </c>
    </row>
    <row r="77" spans="2:6" ht="15.75" customHeight="1" x14ac:dyDescent="0.25"/>
    <row r="78" spans="2:6" ht="15.75" customHeight="1" x14ac:dyDescent="0.25"/>
    <row r="79" spans="2:6" ht="21" customHeight="1" x14ac:dyDescent="0.25"/>
    <row r="80" spans="2:6" ht="21" customHeight="1" x14ac:dyDescent="0.25"/>
    <row r="81" spans="3:9" ht="18.75" customHeight="1" x14ac:dyDescent="0.25"/>
    <row r="82" spans="3:9" ht="15.75" customHeight="1" x14ac:dyDescent="0.25"/>
    <row r="83" spans="3:9" ht="15.75" customHeight="1" x14ac:dyDescent="0.25"/>
    <row r="84" spans="3:9" ht="18.75" customHeight="1" x14ac:dyDescent="0.25"/>
    <row r="88" spans="3:9" x14ac:dyDescent="0.25">
      <c r="C88" t="s">
        <v>6768</v>
      </c>
      <c r="D88" t="s">
        <v>6769</v>
      </c>
      <c r="E88" t="s">
        <v>6770</v>
      </c>
      <c r="F88" t="s">
        <v>6771</v>
      </c>
      <c r="G88" t="s">
        <v>6772</v>
      </c>
      <c r="H88" t="s">
        <v>6773</v>
      </c>
      <c r="I88" t="s">
        <v>6774</v>
      </c>
    </row>
    <row r="89" spans="3:9" ht="15.75" customHeight="1" x14ac:dyDescent="0.25"/>
    <row r="90" spans="3:9" ht="15.75" customHeight="1" x14ac:dyDescent="0.25"/>
    <row r="91" spans="3:9" ht="15.75" customHeight="1" x14ac:dyDescent="0.25"/>
    <row r="92" spans="3:9" ht="15.75" customHeight="1" x14ac:dyDescent="0.25"/>
    <row r="93" spans="3:9" ht="15.75" customHeight="1" x14ac:dyDescent="0.25"/>
    <row r="94" spans="3:9" ht="15.75" customHeight="1" x14ac:dyDescent="0.25"/>
    <row r="95" spans="3:9" ht="15.75" customHeight="1" x14ac:dyDescent="0.25"/>
    <row r="96" spans="3:9" ht="18.75" customHeight="1" x14ac:dyDescent="0.25"/>
    <row r="97" spans="1:2" ht="15.75" customHeight="1" x14ac:dyDescent="0.25"/>
    <row r="106" spans="1:2" ht="23.25" customHeight="1" x14ac:dyDescent="0.25">
      <c r="A106" s="589"/>
      <c r="B106" s="589"/>
    </row>
    <row r="107" spans="1:2" ht="18" customHeight="1" x14ac:dyDescent="0.25">
      <c r="A107" s="589"/>
      <c r="B107" s="589"/>
    </row>
    <row r="108" spans="1:2" ht="21" customHeight="1" x14ac:dyDescent="0.25">
      <c r="A108" s="589"/>
      <c r="B108" s="589"/>
    </row>
    <row r="109" spans="1:2" ht="21" customHeight="1" x14ac:dyDescent="0.25">
      <c r="A109" s="589"/>
      <c r="B109" s="589"/>
    </row>
    <row r="110" spans="1:2" ht="21" customHeight="1" x14ac:dyDescent="0.25">
      <c r="A110" s="589"/>
      <c r="B110" s="589"/>
    </row>
    <row r="111" spans="1:2" ht="21" customHeight="1" x14ac:dyDescent="0.25">
      <c r="A111" s="589"/>
      <c r="B111" s="589"/>
    </row>
    <row r="112" spans="1:2" ht="21" customHeight="1" x14ac:dyDescent="0.25">
      <c r="A112" s="589"/>
      <c r="B112" s="589"/>
    </row>
    <row r="113" spans="1:2" s="46" customFormat="1" ht="21" customHeight="1" x14ac:dyDescent="0.25">
      <c r="A113" s="598"/>
      <c r="B113" s="598"/>
    </row>
    <row r="115" spans="1:2" s="46" customFormat="1" ht="21" customHeight="1" x14ac:dyDescent="0.25">
      <c r="A115" s="598"/>
      <c r="B115" s="598"/>
    </row>
    <row r="116" spans="1:2" s="46" customFormat="1" ht="21" customHeight="1" x14ac:dyDescent="0.25">
      <c r="A116" s="598"/>
      <c r="B116" s="598"/>
    </row>
    <row r="117" spans="1:2" s="46" customFormat="1" ht="21" customHeight="1" x14ac:dyDescent="0.25">
      <c r="A117" s="598"/>
      <c r="B117" s="598"/>
    </row>
    <row r="119" spans="1:2" ht="21" customHeight="1" x14ac:dyDescent="0.25">
      <c r="A119" s="589"/>
      <c r="B119" s="589"/>
    </row>
    <row r="121" spans="1:2" ht="21" customHeight="1" x14ac:dyDescent="0.25">
      <c r="A121" s="589"/>
      <c r="B121" s="589"/>
    </row>
    <row r="122" spans="1:2" s="4" customFormat="1" ht="21" customHeight="1" x14ac:dyDescent="0.25">
      <c r="A122" s="601"/>
      <c r="B122" s="601"/>
    </row>
  </sheetData>
  <mergeCells count="68">
    <mergeCell ref="A107:B107"/>
    <mergeCell ref="A11:B11"/>
    <mergeCell ref="A45:B45"/>
    <mergeCell ref="A36:B36"/>
    <mergeCell ref="P1:Q1"/>
    <mergeCell ref="A48:B48"/>
    <mergeCell ref="A30:B30"/>
    <mergeCell ref="A24:B24"/>
    <mergeCell ref="A15:B15"/>
    <mergeCell ref="A49:B49"/>
    <mergeCell ref="A119:B119"/>
    <mergeCell ref="A110:B110"/>
    <mergeCell ref="A6:B6"/>
    <mergeCell ref="A16:B16"/>
    <mergeCell ref="A7:B7"/>
    <mergeCell ref="A25:B25"/>
    <mergeCell ref="A41:B41"/>
    <mergeCell ref="A108:B108"/>
    <mergeCell ref="A37:B37"/>
    <mergeCell ref="A46:B46"/>
    <mergeCell ref="A18:B18"/>
    <mergeCell ref="A27:B27"/>
    <mergeCell ref="A113:B113"/>
    <mergeCell ref="A116:B116"/>
    <mergeCell ref="A106:B106"/>
    <mergeCell ref="A111:B111"/>
    <mergeCell ref="R1:S1"/>
    <mergeCell ref="A3:B3"/>
    <mergeCell ref="N1:O1"/>
    <mergeCell ref="A50:B50"/>
    <mergeCell ref="A12:B12"/>
    <mergeCell ref="A26:B26"/>
    <mergeCell ref="A21:B21"/>
    <mergeCell ref="A2:B2"/>
    <mergeCell ref="A33:B33"/>
    <mergeCell ref="A34:B34"/>
    <mergeCell ref="T1:U1"/>
    <mergeCell ref="A47:B47"/>
    <mergeCell ref="A42:B42"/>
    <mergeCell ref="L1:M1"/>
    <mergeCell ref="A32:B32"/>
    <mergeCell ref="A5:B5"/>
    <mergeCell ref="A14:B14"/>
    <mergeCell ref="A23:B23"/>
    <mergeCell ref="A17:B17"/>
    <mergeCell ref="A8:B8"/>
    <mergeCell ref="A13:B13"/>
    <mergeCell ref="A44:B44"/>
    <mergeCell ref="A40:B40"/>
    <mergeCell ref="A9:B9"/>
    <mergeCell ref="A31:B31"/>
    <mergeCell ref="A39:B39"/>
    <mergeCell ref="A122:B122"/>
    <mergeCell ref="A22:B22"/>
    <mergeCell ref="A109:B109"/>
    <mergeCell ref="A35:B35"/>
    <mergeCell ref="A4:B4"/>
    <mergeCell ref="A20:B20"/>
    <mergeCell ref="A38:B38"/>
    <mergeCell ref="A29:B29"/>
    <mergeCell ref="A43:B43"/>
    <mergeCell ref="A112:B112"/>
    <mergeCell ref="A19:B19"/>
    <mergeCell ref="A121:B121"/>
    <mergeCell ref="A10:B10"/>
    <mergeCell ref="A28:B28"/>
    <mergeCell ref="A115:B115"/>
    <mergeCell ref="A117:B117"/>
  </mergeCells>
  <pageMargins left="0.7" right="0.7" top="0.75" bottom="0.75" header="0.3" footer="0.3"/>
  <pageSetup paperSize="9" fitToWidth="0" orientation="landscape"/>
  <tableParts count="3">
    <tablePart r:id="rId1"/>
    <tablePart r:id="rId2"/>
    <tablePart r:id="rId3"/>
  </tableParts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600-000000000000}">
  <sheetPr codeName="Hoja427">
    <pageSetUpPr fitToPage="1"/>
  </sheetPr>
  <dimension ref="A1:W154"/>
  <sheetViews>
    <sheetView topLeftCell="A69" workbookViewId="0">
      <selection activeCell="A49" sqref="A49:B49"/>
    </sheetView>
  </sheetViews>
  <sheetFormatPr baseColWidth="10" defaultColWidth="9.140625" defaultRowHeight="15" x14ac:dyDescent="0.25"/>
  <cols>
    <col min="1" max="2" width="2.7109375" customWidth="1"/>
    <col min="3" max="3" width="44.85546875" customWidth="1"/>
    <col min="4" max="4" width="14.5703125" customWidth="1"/>
    <col min="5" max="5" width="21.85546875" customWidth="1"/>
    <col min="6" max="6" width="22" customWidth="1"/>
    <col min="7" max="7" width="24" customWidth="1"/>
    <col min="8" max="8" width="11.85546875" customWidth="1"/>
    <col min="9" max="9" width="25.140625" customWidth="1"/>
    <col min="10" max="10" width="13.28515625" customWidth="1"/>
    <col min="11" max="11" width="13.5703125" customWidth="1"/>
    <col min="12" max="12" width="14.28515625" customWidth="1"/>
    <col min="13" max="13" width="13.7109375" customWidth="1"/>
    <col min="14" max="15" width="14.7109375" customWidth="1"/>
    <col min="16" max="16" width="15.28515625" customWidth="1"/>
    <col min="17" max="17" width="14.85546875" customWidth="1"/>
    <col min="18" max="19" width="15.42578125" customWidth="1"/>
    <col min="20" max="20" width="17" customWidth="1"/>
    <col min="21" max="21" width="17.85546875" customWidth="1"/>
  </cols>
  <sheetData>
    <row r="1" spans="1:23" ht="46.5" customHeight="1" x14ac:dyDescent="0.25">
      <c r="A1" s="596" t="s">
        <v>0</v>
      </c>
      <c r="B1" s="597"/>
      <c r="C1" s="10" t="s">
        <v>1</v>
      </c>
      <c r="D1" s="10" t="s">
        <v>2</v>
      </c>
      <c r="E1" s="25" t="s">
        <v>3</v>
      </c>
      <c r="F1" s="20" t="s">
        <v>4</v>
      </c>
      <c r="G1" s="1" t="s">
        <v>5</v>
      </c>
      <c r="H1" s="1" t="s">
        <v>6</v>
      </c>
      <c r="I1" s="2" t="s">
        <v>7</v>
      </c>
      <c r="J1" s="3" t="s">
        <v>8</v>
      </c>
      <c r="K1" s="3" t="s">
        <v>9</v>
      </c>
      <c r="L1" s="593" t="s">
        <v>10</v>
      </c>
      <c r="M1" s="592"/>
      <c r="N1" s="599" t="s">
        <v>11</v>
      </c>
      <c r="O1" s="592"/>
      <c r="P1" s="595" t="s">
        <v>12</v>
      </c>
      <c r="Q1" s="592"/>
      <c r="R1" s="594" t="s">
        <v>13</v>
      </c>
      <c r="S1" s="592"/>
      <c r="T1" s="591" t="s">
        <v>14</v>
      </c>
      <c r="U1" s="592"/>
      <c r="W1" s="110"/>
    </row>
    <row r="2" spans="1:23" ht="21" customHeight="1" x14ac:dyDescent="0.25">
      <c r="A2" s="600" t="s">
        <v>15</v>
      </c>
      <c r="B2" s="587"/>
      <c r="C2" s="97" t="s">
        <v>6106</v>
      </c>
      <c r="D2" s="50">
        <v>40043229</v>
      </c>
      <c r="E2" s="50" t="s">
        <v>17</v>
      </c>
      <c r="F2" s="79" t="s">
        <v>4163</v>
      </c>
      <c r="G2" s="105"/>
      <c r="H2" s="105"/>
      <c r="I2" s="105" t="s">
        <v>4464</v>
      </c>
      <c r="J2" s="41">
        <v>0.34722222222222221</v>
      </c>
      <c r="K2" s="70">
        <f t="shared" ref="K2:K33" si="0">J2+$K$56</f>
        <v>0.51388888888888895</v>
      </c>
      <c r="L2" s="41">
        <v>0.35208333333333341</v>
      </c>
      <c r="M2" s="70">
        <f t="shared" ref="M2:M33" si="1">L2+$M$62</f>
        <v>0.35555555555555562</v>
      </c>
      <c r="N2" s="41">
        <v>0.35694444444444451</v>
      </c>
      <c r="O2" s="71">
        <f t="shared" ref="O2:O33" si="2">N2+$O$62</f>
        <v>1.0208333333333335</v>
      </c>
      <c r="P2" s="41">
        <v>0.40902777777777782</v>
      </c>
      <c r="Q2" s="41">
        <f t="shared" ref="Q2:Q45" si="3">P2+$Q$62</f>
        <v>1.151388888888889</v>
      </c>
      <c r="R2" s="41">
        <v>0.42708333333333331</v>
      </c>
      <c r="S2" s="41">
        <f t="shared" ref="S2:S33" si="4">R2+$S$62</f>
        <v>1.2076388888888889</v>
      </c>
      <c r="T2" s="101">
        <v>0.44374999999999998</v>
      </c>
      <c r="U2" s="72">
        <f t="shared" ref="U2:U33" si="5">T2+$U$62</f>
        <v>1.2381944444444444</v>
      </c>
      <c r="V2" s="541">
        <v>80</v>
      </c>
      <c r="W2" s="110"/>
    </row>
    <row r="3" spans="1:23" ht="21" customHeight="1" x14ac:dyDescent="0.25">
      <c r="A3" s="600" t="s">
        <v>21</v>
      </c>
      <c r="B3" s="587"/>
      <c r="C3" s="97" t="s">
        <v>6107</v>
      </c>
      <c r="D3" s="50">
        <v>45043245</v>
      </c>
      <c r="E3" s="50" t="s">
        <v>271</v>
      </c>
      <c r="F3" s="79" t="s">
        <v>4163</v>
      </c>
      <c r="G3" s="105"/>
      <c r="H3" s="88" t="s">
        <v>801</v>
      </c>
      <c r="I3" s="105" t="s">
        <v>4464</v>
      </c>
      <c r="J3" s="41">
        <v>0.34375</v>
      </c>
      <c r="K3" s="70">
        <f t="shared" si="0"/>
        <v>0.51041666666666674</v>
      </c>
      <c r="L3" s="41">
        <v>0.34583333333333333</v>
      </c>
      <c r="M3" s="70">
        <f t="shared" si="1"/>
        <v>0.34930555555555554</v>
      </c>
      <c r="N3" s="41">
        <v>0.35069444444444442</v>
      </c>
      <c r="O3" s="71">
        <f t="shared" si="2"/>
        <v>1.0145833333333334</v>
      </c>
      <c r="P3" s="41">
        <v>0.3972222222222222</v>
      </c>
      <c r="Q3" s="41">
        <f t="shared" si="3"/>
        <v>1.1395833333333334</v>
      </c>
      <c r="R3" s="41">
        <v>0.41319444444444442</v>
      </c>
      <c r="S3" s="41">
        <f t="shared" si="4"/>
        <v>1.1937500000000001</v>
      </c>
      <c r="T3" s="101">
        <v>0.43263888888888891</v>
      </c>
      <c r="U3" s="72">
        <f t="shared" si="5"/>
        <v>1.2270833333333333</v>
      </c>
      <c r="V3" s="541">
        <v>80</v>
      </c>
      <c r="W3" s="110"/>
    </row>
    <row r="4" spans="1:23" ht="21" customHeight="1" x14ac:dyDescent="0.25">
      <c r="A4" s="600" t="s">
        <v>26</v>
      </c>
      <c r="B4" s="587"/>
      <c r="C4" s="97" t="s">
        <v>6108</v>
      </c>
      <c r="D4" s="50">
        <v>48030486</v>
      </c>
      <c r="E4" s="50" t="s">
        <v>17</v>
      </c>
      <c r="F4" s="79" t="s">
        <v>4163</v>
      </c>
      <c r="G4" s="105"/>
      <c r="H4" s="105"/>
      <c r="I4" s="105" t="s">
        <v>4464</v>
      </c>
      <c r="J4" s="41">
        <v>0.34791666666666671</v>
      </c>
      <c r="K4" s="70">
        <f t="shared" si="0"/>
        <v>0.51458333333333339</v>
      </c>
      <c r="L4" s="41">
        <v>0.35625000000000001</v>
      </c>
      <c r="M4" s="70">
        <f t="shared" si="1"/>
        <v>0.35972222222222222</v>
      </c>
      <c r="N4" s="41">
        <v>0.36180555555555549</v>
      </c>
      <c r="O4" s="71">
        <f t="shared" si="2"/>
        <v>1.0256944444444445</v>
      </c>
      <c r="P4" s="41">
        <v>0.42083333333333328</v>
      </c>
      <c r="Q4" s="41">
        <f t="shared" si="3"/>
        <v>1.1631944444444444</v>
      </c>
      <c r="R4" s="41">
        <v>0.44236111111111109</v>
      </c>
      <c r="S4" s="41">
        <f t="shared" si="4"/>
        <v>1.2229166666666667</v>
      </c>
      <c r="T4" s="101">
        <v>0.45624999999999999</v>
      </c>
      <c r="U4" s="72">
        <f t="shared" si="5"/>
        <v>1.2506944444444443</v>
      </c>
      <c r="V4" s="541">
        <v>80</v>
      </c>
      <c r="W4" s="110"/>
    </row>
    <row r="5" spans="1:23" ht="21" customHeight="1" x14ac:dyDescent="0.25">
      <c r="A5" s="600" t="s">
        <v>30</v>
      </c>
      <c r="B5" s="587"/>
      <c r="C5" s="97" t="s">
        <v>6109</v>
      </c>
      <c r="D5" s="50">
        <v>46206289</v>
      </c>
      <c r="E5" s="201" t="s">
        <v>45</v>
      </c>
      <c r="F5" s="79" t="s">
        <v>4163</v>
      </c>
      <c r="G5" s="242" t="s">
        <v>6110</v>
      </c>
      <c r="H5" s="334"/>
      <c r="I5" s="256" t="s">
        <v>218</v>
      </c>
      <c r="J5" s="70">
        <v>0.34861111111111109</v>
      </c>
      <c r="K5" s="41">
        <f t="shared" si="0"/>
        <v>0.51527777777777783</v>
      </c>
      <c r="L5" s="70">
        <v>0.36041666666666672</v>
      </c>
      <c r="M5" s="41">
        <f t="shared" si="1"/>
        <v>0.36388888888888893</v>
      </c>
      <c r="N5" s="71">
        <v>0.36666666666666659</v>
      </c>
      <c r="O5" s="41">
        <f t="shared" si="2"/>
        <v>1.0305555555555554</v>
      </c>
      <c r="P5" s="41">
        <v>0.43819444444444439</v>
      </c>
      <c r="Q5" s="41">
        <f t="shared" si="3"/>
        <v>1.1805555555555556</v>
      </c>
      <c r="R5" s="235">
        <v>0.45</v>
      </c>
      <c r="S5" s="41">
        <f t="shared" si="4"/>
        <v>1.2305555555555556</v>
      </c>
      <c r="T5" s="101">
        <v>0.46319444444444452</v>
      </c>
      <c r="U5" s="72">
        <f t="shared" si="5"/>
        <v>1.257638888888889</v>
      </c>
      <c r="V5" s="541">
        <v>80</v>
      </c>
      <c r="W5" s="110"/>
    </row>
    <row r="6" spans="1:23" ht="21" customHeight="1" x14ac:dyDescent="0.25">
      <c r="A6" s="600" t="s">
        <v>35</v>
      </c>
      <c r="B6" s="587"/>
      <c r="C6" s="97" t="s">
        <v>6111</v>
      </c>
      <c r="D6" s="50">
        <v>48026120</v>
      </c>
      <c r="E6" s="174" t="s">
        <v>138</v>
      </c>
      <c r="F6" s="79" t="s">
        <v>1153</v>
      </c>
      <c r="G6" s="83" t="s">
        <v>6112</v>
      </c>
      <c r="H6" s="334"/>
      <c r="I6" s="256" t="s">
        <v>218</v>
      </c>
      <c r="J6" s="41">
        <v>0.3527777777777778</v>
      </c>
      <c r="K6" s="70">
        <f t="shared" si="0"/>
        <v>0.51944444444444449</v>
      </c>
      <c r="L6" s="41">
        <v>0.36527777777777781</v>
      </c>
      <c r="M6" s="70">
        <f t="shared" si="1"/>
        <v>0.36875000000000002</v>
      </c>
      <c r="N6" s="41">
        <v>0.37291666666666667</v>
      </c>
      <c r="O6" s="71">
        <f t="shared" si="2"/>
        <v>1.0368055555555555</v>
      </c>
      <c r="P6" s="41">
        <v>0.43888888888888888</v>
      </c>
      <c r="Q6" s="41">
        <f t="shared" si="3"/>
        <v>1.1812499999999999</v>
      </c>
      <c r="R6" s="41">
        <v>0.45624999999999999</v>
      </c>
      <c r="S6" s="41">
        <f t="shared" si="4"/>
        <v>1.2368055555555555</v>
      </c>
      <c r="T6" s="101">
        <v>0.47013888888888888</v>
      </c>
      <c r="U6" s="72">
        <f t="shared" si="5"/>
        <v>1.2645833333333334</v>
      </c>
      <c r="V6" s="541">
        <v>80</v>
      </c>
      <c r="W6" s="110"/>
    </row>
    <row r="7" spans="1:23" ht="21" customHeight="1" x14ac:dyDescent="0.25">
      <c r="A7" s="600" t="s">
        <v>40</v>
      </c>
      <c r="B7" s="587"/>
      <c r="C7" s="292" t="s">
        <v>6113</v>
      </c>
      <c r="D7" s="50">
        <v>25773981</v>
      </c>
      <c r="E7" s="21" t="s">
        <v>295</v>
      </c>
      <c r="F7" s="79" t="s">
        <v>4163</v>
      </c>
      <c r="G7" s="145"/>
      <c r="H7" s="156" t="s">
        <v>6114</v>
      </c>
      <c r="I7" s="105" t="s">
        <v>4464</v>
      </c>
      <c r="J7" s="41">
        <v>0.35902777777777778</v>
      </c>
      <c r="K7" s="70">
        <f t="shared" si="0"/>
        <v>0.52569444444444446</v>
      </c>
      <c r="L7" s="70">
        <v>0.38124999999999998</v>
      </c>
      <c r="M7" s="70">
        <f t="shared" si="1"/>
        <v>0.38472222222222219</v>
      </c>
      <c r="N7" s="70">
        <v>0.38680555555555562</v>
      </c>
      <c r="O7" s="70">
        <f t="shared" si="2"/>
        <v>1.0506944444444444</v>
      </c>
      <c r="P7" s="70">
        <v>0.44027777777777782</v>
      </c>
      <c r="Q7" s="70">
        <f t="shared" si="3"/>
        <v>1.182638888888889</v>
      </c>
      <c r="R7" s="70">
        <v>0.46180555555555558</v>
      </c>
      <c r="S7" s="41">
        <f t="shared" si="4"/>
        <v>1.2423611111111112</v>
      </c>
      <c r="T7" s="101">
        <v>0.47569444444444442</v>
      </c>
      <c r="U7" s="101">
        <f t="shared" si="5"/>
        <v>1.2701388888888889</v>
      </c>
      <c r="V7" s="541">
        <v>80</v>
      </c>
      <c r="W7" s="577">
        <v>30</v>
      </c>
    </row>
    <row r="8" spans="1:23" ht="21" customHeight="1" x14ac:dyDescent="0.25">
      <c r="A8" s="600" t="s">
        <v>43</v>
      </c>
      <c r="B8" s="587"/>
      <c r="C8" s="97" t="s">
        <v>6115</v>
      </c>
      <c r="D8" s="50">
        <v>43196209</v>
      </c>
      <c r="E8" s="50" t="s">
        <v>271</v>
      </c>
      <c r="F8" s="79" t="s">
        <v>4163</v>
      </c>
      <c r="G8" s="145"/>
      <c r="H8" s="356" t="s">
        <v>6116</v>
      </c>
      <c r="I8" s="105" t="s">
        <v>4464</v>
      </c>
      <c r="J8" s="41">
        <v>0.35694444444444451</v>
      </c>
      <c r="K8" s="70">
        <f t="shared" si="0"/>
        <v>0.52361111111111125</v>
      </c>
      <c r="L8" s="70">
        <v>0.36944444444444452</v>
      </c>
      <c r="M8" s="70">
        <f t="shared" si="1"/>
        <v>0.37291666666666673</v>
      </c>
      <c r="N8" s="70">
        <v>0.37361111111111112</v>
      </c>
      <c r="O8" s="70">
        <f t="shared" si="2"/>
        <v>1.0375000000000001</v>
      </c>
      <c r="P8" s="70">
        <v>0.43055555555555558</v>
      </c>
      <c r="Q8" s="70">
        <f t="shared" si="3"/>
        <v>1.1729166666666666</v>
      </c>
      <c r="R8" s="70">
        <v>0.44097222222222221</v>
      </c>
      <c r="S8" s="70">
        <f t="shared" si="4"/>
        <v>1.2215277777777778</v>
      </c>
      <c r="T8" s="101">
        <v>0.45208333333333328</v>
      </c>
      <c r="U8" s="101">
        <f t="shared" si="5"/>
        <v>1.2465277777777777</v>
      </c>
      <c r="V8" s="541">
        <v>80</v>
      </c>
      <c r="W8" s="110"/>
    </row>
    <row r="9" spans="1:23" ht="21" customHeight="1" x14ac:dyDescent="0.25">
      <c r="A9" s="600"/>
      <c r="B9" s="587"/>
      <c r="C9" s="104" t="s">
        <v>6117</v>
      </c>
      <c r="D9" s="88">
        <v>25862518</v>
      </c>
      <c r="E9" s="88" t="s">
        <v>361</v>
      </c>
      <c r="F9" s="80" t="s">
        <v>4163</v>
      </c>
      <c r="G9" s="88" t="s">
        <v>1090</v>
      </c>
      <c r="H9" s="332" t="s">
        <v>801</v>
      </c>
      <c r="I9" s="88" t="s">
        <v>5599</v>
      </c>
      <c r="J9" s="161">
        <v>0.35833333333333328</v>
      </c>
      <c r="K9" s="15">
        <f t="shared" si="0"/>
        <v>0.52500000000000002</v>
      </c>
      <c r="L9" s="16">
        <v>0.37361111111111112</v>
      </c>
      <c r="M9" s="16">
        <f t="shared" si="1"/>
        <v>0.37708333333333333</v>
      </c>
      <c r="N9" s="16">
        <v>0.38124999999999998</v>
      </c>
      <c r="O9" s="16">
        <f t="shared" si="2"/>
        <v>1.0451388888888888</v>
      </c>
      <c r="P9" s="16">
        <v>0.45</v>
      </c>
      <c r="Q9" s="16">
        <f t="shared" si="3"/>
        <v>1.1923611111111112</v>
      </c>
      <c r="R9" s="127"/>
      <c r="S9" s="15">
        <f t="shared" si="4"/>
        <v>0.78055555555555556</v>
      </c>
      <c r="T9" s="16"/>
      <c r="U9" s="16">
        <f t="shared" si="5"/>
        <v>0.7944444444444444</v>
      </c>
      <c r="V9" s="541"/>
      <c r="W9" s="110"/>
    </row>
    <row r="10" spans="1:23" ht="21" customHeight="1" x14ac:dyDescent="0.25">
      <c r="A10" s="600" t="s">
        <v>48</v>
      </c>
      <c r="B10" s="587"/>
      <c r="C10" s="97" t="s">
        <v>6118</v>
      </c>
      <c r="D10" s="50">
        <v>70450542</v>
      </c>
      <c r="E10" s="50" t="s">
        <v>17</v>
      </c>
      <c r="F10" s="79" t="s">
        <v>4163</v>
      </c>
      <c r="G10" s="145"/>
      <c r="H10" s="145"/>
      <c r="I10" s="105" t="s">
        <v>4464</v>
      </c>
      <c r="J10" s="55">
        <v>0.35972222222222222</v>
      </c>
      <c r="K10" s="41">
        <f t="shared" si="0"/>
        <v>0.52638888888888891</v>
      </c>
      <c r="L10" s="70">
        <v>0.38611111111111113</v>
      </c>
      <c r="M10" s="70">
        <f t="shared" si="1"/>
        <v>0.38958333333333334</v>
      </c>
      <c r="N10" s="70">
        <v>0.39374999999999999</v>
      </c>
      <c r="O10" s="70">
        <f t="shared" si="2"/>
        <v>1.0576388888888888</v>
      </c>
      <c r="P10" s="70">
        <v>0.45069444444444451</v>
      </c>
      <c r="Q10" s="70">
        <f t="shared" si="3"/>
        <v>1.1930555555555555</v>
      </c>
      <c r="R10" s="41"/>
      <c r="S10" s="41">
        <f t="shared" si="4"/>
        <v>0.78055555555555556</v>
      </c>
      <c r="T10" s="101">
        <v>0.48402777777777778</v>
      </c>
      <c r="U10" s="101">
        <f t="shared" si="5"/>
        <v>1.2784722222222222</v>
      </c>
      <c r="V10" s="541">
        <v>80</v>
      </c>
      <c r="W10" s="110"/>
    </row>
    <row r="11" spans="1:23" s="46" customFormat="1" ht="21" customHeight="1" x14ac:dyDescent="0.25">
      <c r="A11" s="600" t="s">
        <v>54</v>
      </c>
      <c r="B11" s="587"/>
      <c r="C11" s="292" t="s">
        <v>6119</v>
      </c>
      <c r="D11" s="50">
        <v>41011399</v>
      </c>
      <c r="E11" s="201" t="s">
        <v>45</v>
      </c>
      <c r="F11" s="79" t="s">
        <v>5100</v>
      </c>
      <c r="G11" s="242" t="s">
        <v>5592</v>
      </c>
      <c r="H11" s="50"/>
      <c r="I11" s="50" t="s">
        <v>1238</v>
      </c>
      <c r="J11" s="55">
        <v>0.36041666666666672</v>
      </c>
      <c r="K11" s="41">
        <f t="shared" si="0"/>
        <v>0.52708333333333346</v>
      </c>
      <c r="L11" s="70">
        <v>0.39097222222222222</v>
      </c>
      <c r="M11" s="70">
        <f t="shared" si="1"/>
        <v>0.39444444444444443</v>
      </c>
      <c r="N11" s="70">
        <v>0.3972222222222222</v>
      </c>
      <c r="O11" s="70">
        <f t="shared" si="2"/>
        <v>1.0611111111111111</v>
      </c>
      <c r="P11" s="70">
        <v>0.45416666666666672</v>
      </c>
      <c r="Q11" s="70">
        <f t="shared" si="3"/>
        <v>1.1965277777777779</v>
      </c>
      <c r="R11" s="70">
        <v>0.47430555555555548</v>
      </c>
      <c r="S11" s="41">
        <f t="shared" si="4"/>
        <v>1.254861111111111</v>
      </c>
      <c r="T11" s="101">
        <v>0.48749999999999999</v>
      </c>
      <c r="U11" s="101">
        <f t="shared" si="5"/>
        <v>1.2819444444444443</v>
      </c>
      <c r="V11" s="541">
        <v>80</v>
      </c>
      <c r="W11" s="110">
        <v>40</v>
      </c>
    </row>
    <row r="12" spans="1:23" ht="21" customHeight="1" x14ac:dyDescent="0.25">
      <c r="A12" s="600" t="s">
        <v>58</v>
      </c>
      <c r="B12" s="587"/>
      <c r="C12" s="97" t="s">
        <v>6120</v>
      </c>
      <c r="D12" s="198">
        <v>25827656</v>
      </c>
      <c r="E12" s="50" t="s">
        <v>17</v>
      </c>
      <c r="F12" s="79" t="s">
        <v>4163</v>
      </c>
      <c r="G12" s="50"/>
      <c r="H12" s="50"/>
      <c r="I12" s="50" t="s">
        <v>1439</v>
      </c>
      <c r="J12" s="55">
        <v>0.3611111111111111</v>
      </c>
      <c r="K12" s="41">
        <f t="shared" si="0"/>
        <v>0.52777777777777779</v>
      </c>
      <c r="L12" s="70">
        <v>0.39513888888888887</v>
      </c>
      <c r="M12" s="70">
        <f t="shared" si="1"/>
        <v>0.39861111111111108</v>
      </c>
      <c r="N12" s="70">
        <v>0.40486111111111112</v>
      </c>
      <c r="O12" s="70">
        <f t="shared" si="2"/>
        <v>1.0687500000000001</v>
      </c>
      <c r="P12" s="70">
        <v>0.46250000000000002</v>
      </c>
      <c r="Q12" s="70">
        <f t="shared" si="3"/>
        <v>1.2048611111111112</v>
      </c>
      <c r="R12" s="41">
        <v>0.48333333333333328</v>
      </c>
      <c r="S12" s="41">
        <f t="shared" si="4"/>
        <v>1.2638888888888888</v>
      </c>
      <c r="T12" s="101">
        <v>0.49930555555555561</v>
      </c>
      <c r="U12" s="101">
        <f t="shared" si="5"/>
        <v>1.29375</v>
      </c>
      <c r="V12" s="541">
        <v>80</v>
      </c>
      <c r="W12" s="110"/>
    </row>
    <row r="13" spans="1:23" ht="21" customHeight="1" x14ac:dyDescent="0.25">
      <c r="A13" s="600" t="s">
        <v>64</v>
      </c>
      <c r="B13" s="587"/>
      <c r="C13" s="292" t="s">
        <v>6121</v>
      </c>
      <c r="D13" s="50">
        <v>25856530</v>
      </c>
      <c r="E13" s="21" t="s">
        <v>295</v>
      </c>
      <c r="F13" s="79" t="s">
        <v>5100</v>
      </c>
      <c r="G13" s="105" t="s">
        <v>69</v>
      </c>
      <c r="H13" s="180"/>
      <c r="I13" s="105" t="s">
        <v>4464</v>
      </c>
      <c r="J13" s="55">
        <v>0.36249999999999999</v>
      </c>
      <c r="K13" s="41">
        <f t="shared" si="0"/>
        <v>0.52916666666666667</v>
      </c>
      <c r="L13" s="70">
        <v>0.39930555555555558</v>
      </c>
      <c r="M13" s="70">
        <f t="shared" si="1"/>
        <v>0.40277777777777779</v>
      </c>
      <c r="N13" s="70">
        <v>0.41041666666666671</v>
      </c>
      <c r="O13" s="70">
        <f t="shared" si="2"/>
        <v>1.0743055555555556</v>
      </c>
      <c r="P13" s="70">
        <v>0.47708333333333341</v>
      </c>
      <c r="Q13" s="70">
        <f t="shared" si="3"/>
        <v>1.2194444444444446</v>
      </c>
      <c r="R13" s="70">
        <v>0.49236111111111108</v>
      </c>
      <c r="S13" s="41">
        <f t="shared" si="4"/>
        <v>1.2729166666666667</v>
      </c>
      <c r="T13" s="101">
        <v>0.50416666666666665</v>
      </c>
      <c r="U13" s="101">
        <f t="shared" si="5"/>
        <v>1.2986111111111112</v>
      </c>
      <c r="V13" s="541">
        <v>80</v>
      </c>
      <c r="W13" s="110">
        <v>40</v>
      </c>
    </row>
    <row r="14" spans="1:23" s="46" customFormat="1" ht="21" customHeight="1" x14ac:dyDescent="0.25">
      <c r="A14" s="600" t="s">
        <v>67</v>
      </c>
      <c r="B14" s="587"/>
      <c r="C14" s="97" t="s">
        <v>6122</v>
      </c>
      <c r="D14" s="50">
        <v>70416080</v>
      </c>
      <c r="E14" s="50" t="s">
        <v>17</v>
      </c>
      <c r="F14" s="79" t="s">
        <v>1153</v>
      </c>
      <c r="G14" s="83"/>
      <c r="H14" s="83"/>
      <c r="I14" s="83" t="s">
        <v>5599</v>
      </c>
      <c r="J14" s="55">
        <v>0.36319444444444438</v>
      </c>
      <c r="K14" s="41">
        <f t="shared" si="0"/>
        <v>0.52986111111111112</v>
      </c>
      <c r="L14" s="70">
        <v>0.40763888888888888</v>
      </c>
      <c r="M14" s="70">
        <f t="shared" si="1"/>
        <v>0.41111111111111109</v>
      </c>
      <c r="N14" s="70">
        <v>0.41388888888888892</v>
      </c>
      <c r="O14" s="70">
        <f t="shared" si="2"/>
        <v>1.0777777777777777</v>
      </c>
      <c r="P14" s="70">
        <v>0.47430555555555548</v>
      </c>
      <c r="Q14" s="70">
        <f t="shared" si="3"/>
        <v>1.2166666666666666</v>
      </c>
      <c r="R14" s="41">
        <v>0.49444444444444452</v>
      </c>
      <c r="S14" s="41">
        <f t="shared" si="4"/>
        <v>1.2750000000000001</v>
      </c>
      <c r="T14" s="126">
        <v>0.52152777777777781</v>
      </c>
      <c r="U14" s="126">
        <f t="shared" si="5"/>
        <v>1.3159722222222223</v>
      </c>
      <c r="V14" s="541">
        <v>80</v>
      </c>
      <c r="W14" s="110"/>
    </row>
    <row r="15" spans="1:23" ht="21" customHeight="1" x14ac:dyDescent="0.25">
      <c r="A15" s="600" t="s">
        <v>70</v>
      </c>
      <c r="B15" s="587"/>
      <c r="C15" s="97" t="s">
        <v>6123</v>
      </c>
      <c r="D15" s="50">
        <v>43675989</v>
      </c>
      <c r="E15" s="21" t="s">
        <v>301</v>
      </c>
      <c r="F15" s="79" t="s">
        <v>4163</v>
      </c>
      <c r="G15" s="50"/>
      <c r="H15" s="50"/>
      <c r="I15" s="50" t="s">
        <v>1439</v>
      </c>
      <c r="J15" s="55">
        <v>0.36388888888888887</v>
      </c>
      <c r="K15" s="41">
        <f t="shared" si="0"/>
        <v>0.53055555555555556</v>
      </c>
      <c r="L15" s="70">
        <v>0.41388888888888892</v>
      </c>
      <c r="M15" s="70">
        <f t="shared" si="1"/>
        <v>0.41736111111111113</v>
      </c>
      <c r="N15" s="70">
        <v>0.41944444444444451</v>
      </c>
      <c r="O15" s="70">
        <f t="shared" si="2"/>
        <v>1.0833333333333335</v>
      </c>
      <c r="P15" s="70">
        <v>0.50277777777777777</v>
      </c>
      <c r="Q15" s="70">
        <f t="shared" si="3"/>
        <v>1.245138888888889</v>
      </c>
      <c r="R15" s="70">
        <v>0.5229166666666667</v>
      </c>
      <c r="S15" s="41">
        <f t="shared" si="4"/>
        <v>1.3034722222222221</v>
      </c>
      <c r="T15" s="126">
        <v>0.54027777777777775</v>
      </c>
      <c r="U15" s="126">
        <f t="shared" si="5"/>
        <v>1.3347222222222221</v>
      </c>
      <c r="V15" s="541">
        <v>80</v>
      </c>
      <c r="W15" s="110"/>
    </row>
    <row r="16" spans="1:23" ht="21" customHeight="1" x14ac:dyDescent="0.25">
      <c r="A16" s="600" t="s">
        <v>73</v>
      </c>
      <c r="B16" s="587"/>
      <c r="C16" s="97" t="s">
        <v>6124</v>
      </c>
      <c r="D16" s="50">
        <v>25827763</v>
      </c>
      <c r="E16" s="21" t="s">
        <v>429</v>
      </c>
      <c r="F16" s="79" t="s">
        <v>4163</v>
      </c>
      <c r="G16" s="105"/>
      <c r="H16" s="180"/>
      <c r="I16" s="105" t="s">
        <v>4464</v>
      </c>
      <c r="J16" s="55">
        <v>0.3659722222222222</v>
      </c>
      <c r="K16" s="41">
        <f t="shared" si="0"/>
        <v>0.53263888888888888</v>
      </c>
      <c r="L16" s="70">
        <v>0.42291666666666672</v>
      </c>
      <c r="M16" s="70">
        <f t="shared" si="1"/>
        <v>0.42638888888888893</v>
      </c>
      <c r="N16" s="70">
        <v>0.43194444444444452</v>
      </c>
      <c r="O16" s="70">
        <f t="shared" si="2"/>
        <v>1.0958333333333334</v>
      </c>
      <c r="P16" s="70">
        <v>0.49027777777777781</v>
      </c>
      <c r="Q16" s="70">
        <f t="shared" si="3"/>
        <v>1.2326388888888888</v>
      </c>
      <c r="R16" s="70">
        <v>0.50347222222222221</v>
      </c>
      <c r="S16" s="70">
        <f t="shared" si="4"/>
        <v>1.2840277777777778</v>
      </c>
      <c r="T16" s="126">
        <v>0.52569444444444446</v>
      </c>
      <c r="U16" s="126">
        <f t="shared" si="5"/>
        <v>1.3201388888888888</v>
      </c>
      <c r="V16" s="541">
        <v>80</v>
      </c>
      <c r="W16" s="110"/>
    </row>
    <row r="17" spans="1:23" ht="21" customHeight="1" x14ac:dyDescent="0.25">
      <c r="A17" s="600" t="s">
        <v>76</v>
      </c>
      <c r="B17" s="587"/>
      <c r="C17" s="97" t="s">
        <v>6125</v>
      </c>
      <c r="D17" s="50">
        <v>73203210</v>
      </c>
      <c r="E17" s="50" t="s">
        <v>271</v>
      </c>
      <c r="F17" s="79" t="s">
        <v>1153</v>
      </c>
      <c r="G17" s="83"/>
      <c r="H17" s="167"/>
      <c r="I17" s="83" t="s">
        <v>5599</v>
      </c>
      <c r="J17" s="55">
        <v>0.36527777777777781</v>
      </c>
      <c r="K17" s="41">
        <f t="shared" si="0"/>
        <v>0.53194444444444455</v>
      </c>
      <c r="L17" s="70">
        <v>0.41805555555555562</v>
      </c>
      <c r="M17" s="70">
        <f t="shared" si="1"/>
        <v>0.42152777777777783</v>
      </c>
      <c r="N17" s="70">
        <v>0.4236111111111111</v>
      </c>
      <c r="O17" s="70">
        <f t="shared" si="2"/>
        <v>1.0874999999999999</v>
      </c>
      <c r="P17" s="70">
        <v>0.48680555555555549</v>
      </c>
      <c r="Q17" s="70">
        <f t="shared" si="3"/>
        <v>1.2291666666666665</v>
      </c>
      <c r="R17" s="70">
        <v>0.50624999999999998</v>
      </c>
      <c r="S17" s="70">
        <f t="shared" si="4"/>
        <v>1.2868055555555555</v>
      </c>
      <c r="T17" s="126">
        <v>0.53263888888888888</v>
      </c>
      <c r="U17" s="126">
        <f t="shared" si="5"/>
        <v>1.3270833333333334</v>
      </c>
      <c r="V17" s="541">
        <v>80</v>
      </c>
      <c r="W17" s="110"/>
    </row>
    <row r="18" spans="1:23" ht="21" customHeight="1" x14ac:dyDescent="0.35">
      <c r="A18" s="600" t="s">
        <v>78</v>
      </c>
      <c r="B18" s="587"/>
      <c r="C18" s="97" t="s">
        <v>6126</v>
      </c>
      <c r="D18" s="50">
        <v>7770300</v>
      </c>
      <c r="E18" s="201" t="s">
        <v>45</v>
      </c>
      <c r="F18" s="79" t="s">
        <v>4163</v>
      </c>
      <c r="G18" s="130"/>
      <c r="H18" s="332" t="s">
        <v>801</v>
      </c>
      <c r="I18" s="50" t="s">
        <v>1454</v>
      </c>
      <c r="J18" s="55">
        <v>0.36666666666666659</v>
      </c>
      <c r="K18" s="41">
        <f t="shared" si="0"/>
        <v>0.53333333333333333</v>
      </c>
      <c r="L18" s="70">
        <v>0.42986111111111108</v>
      </c>
      <c r="M18" s="70">
        <f t="shared" si="1"/>
        <v>0.43333333333333329</v>
      </c>
      <c r="N18" s="70">
        <v>0.43819444444444439</v>
      </c>
      <c r="O18" s="70">
        <f t="shared" si="2"/>
        <v>1.1020833333333333</v>
      </c>
      <c r="P18" s="70">
        <v>0.49930555555555561</v>
      </c>
      <c r="Q18" s="70">
        <f t="shared" si="3"/>
        <v>1.2416666666666667</v>
      </c>
      <c r="R18" s="70">
        <v>0.52361111111111114</v>
      </c>
      <c r="S18" s="70">
        <f t="shared" si="4"/>
        <v>1.3041666666666667</v>
      </c>
      <c r="T18" s="126">
        <v>0.5541666666666667</v>
      </c>
      <c r="U18" s="126">
        <f t="shared" si="5"/>
        <v>1.348611111111111</v>
      </c>
      <c r="V18" s="541">
        <v>80</v>
      </c>
      <c r="W18" s="110"/>
    </row>
    <row r="19" spans="1:23" ht="21" customHeight="1" x14ac:dyDescent="0.25">
      <c r="A19" s="600" t="s">
        <v>80</v>
      </c>
      <c r="B19" s="587"/>
      <c r="C19" s="97" t="s">
        <v>6127</v>
      </c>
      <c r="D19" s="50">
        <v>74638723</v>
      </c>
      <c r="E19" s="201" t="s">
        <v>521</v>
      </c>
      <c r="F19" s="79" t="s">
        <v>1153</v>
      </c>
      <c r="G19" s="256"/>
      <c r="H19" s="256"/>
      <c r="I19" s="256" t="s">
        <v>218</v>
      </c>
      <c r="J19" s="55">
        <v>0.36736111111111108</v>
      </c>
      <c r="K19" s="41">
        <f t="shared" si="0"/>
        <v>0.53402777777777777</v>
      </c>
      <c r="L19" s="41">
        <v>0.43472222222222218</v>
      </c>
      <c r="M19" s="41">
        <f t="shared" si="1"/>
        <v>0.43819444444444439</v>
      </c>
      <c r="N19" s="70">
        <v>0.44166666666666671</v>
      </c>
      <c r="O19" s="70">
        <f t="shared" si="2"/>
        <v>1.1055555555555556</v>
      </c>
      <c r="P19" s="70">
        <v>0.5229166666666667</v>
      </c>
      <c r="Q19" s="70">
        <f t="shared" si="3"/>
        <v>1.2652777777777779</v>
      </c>
      <c r="R19" s="70">
        <v>0.54652777777777772</v>
      </c>
      <c r="S19" s="70">
        <f t="shared" si="4"/>
        <v>1.3270833333333334</v>
      </c>
      <c r="T19" s="126">
        <v>0.56111111111111112</v>
      </c>
      <c r="U19" s="126">
        <f t="shared" si="5"/>
        <v>1.3555555555555556</v>
      </c>
      <c r="V19" s="541">
        <v>80</v>
      </c>
      <c r="W19" s="110"/>
    </row>
    <row r="20" spans="1:23" s="4" customFormat="1" ht="21" customHeight="1" x14ac:dyDescent="0.25">
      <c r="A20" s="600" t="s">
        <v>82</v>
      </c>
      <c r="B20" s="587"/>
      <c r="C20" s="97" t="s">
        <v>6128</v>
      </c>
      <c r="D20" s="50">
        <v>2232887</v>
      </c>
      <c r="E20" s="201" t="s">
        <v>45</v>
      </c>
      <c r="F20" s="79" t="s">
        <v>1153</v>
      </c>
      <c r="G20" s="245"/>
      <c r="H20" s="356" t="s">
        <v>108</v>
      </c>
      <c r="I20" s="245" t="s">
        <v>1163</v>
      </c>
      <c r="J20" s="55">
        <v>0.36875000000000002</v>
      </c>
      <c r="K20" s="41">
        <f t="shared" si="0"/>
        <v>0.53541666666666676</v>
      </c>
      <c r="L20" s="41">
        <v>0.43611111111111112</v>
      </c>
      <c r="M20" s="41">
        <f t="shared" si="1"/>
        <v>0.43958333333333333</v>
      </c>
      <c r="N20" s="70">
        <v>0.44305555555555548</v>
      </c>
      <c r="O20" s="41">
        <f t="shared" si="2"/>
        <v>1.1069444444444443</v>
      </c>
      <c r="P20" s="71">
        <v>0.49236111111111108</v>
      </c>
      <c r="Q20" s="41">
        <f t="shared" si="3"/>
        <v>1.2347222222222223</v>
      </c>
      <c r="R20" s="41">
        <v>0.50277777777777777</v>
      </c>
      <c r="S20" s="41">
        <f t="shared" si="4"/>
        <v>1.2833333333333332</v>
      </c>
      <c r="T20" s="126">
        <v>0.5131944444444444</v>
      </c>
      <c r="U20" s="126">
        <f t="shared" si="5"/>
        <v>1.3076388888888888</v>
      </c>
      <c r="V20" s="541">
        <v>80</v>
      </c>
      <c r="W20" s="110"/>
    </row>
    <row r="21" spans="1:23" ht="21" customHeight="1" x14ac:dyDescent="0.25">
      <c r="A21" s="600" t="s">
        <v>87</v>
      </c>
      <c r="B21" s="587"/>
      <c r="C21" s="97" t="s">
        <v>6129</v>
      </c>
      <c r="D21" s="50">
        <v>2812296</v>
      </c>
      <c r="E21" s="174" t="s">
        <v>138</v>
      </c>
      <c r="F21" s="79" t="s">
        <v>4163</v>
      </c>
      <c r="G21" s="245"/>
      <c r="H21" s="21" t="s">
        <v>228</v>
      </c>
      <c r="I21" s="245" t="s">
        <v>6130</v>
      </c>
      <c r="J21" s="55">
        <v>0.37013888888888891</v>
      </c>
      <c r="K21" s="41">
        <f t="shared" si="0"/>
        <v>0.53680555555555565</v>
      </c>
      <c r="L21" s="70">
        <v>0.44027777777777782</v>
      </c>
      <c r="M21" s="41">
        <f t="shared" si="1"/>
        <v>0.44375000000000003</v>
      </c>
      <c r="N21" s="70">
        <v>0.44930555555555562</v>
      </c>
      <c r="O21" s="41">
        <f t="shared" si="2"/>
        <v>1.1131944444444444</v>
      </c>
      <c r="P21" s="71">
        <v>0.52430555555555558</v>
      </c>
      <c r="Q21" s="41">
        <f t="shared" si="3"/>
        <v>1.2666666666666666</v>
      </c>
      <c r="R21" s="41">
        <v>0.53541666666666665</v>
      </c>
      <c r="S21" s="41">
        <f t="shared" si="4"/>
        <v>1.3159722222222223</v>
      </c>
      <c r="T21" s="126">
        <v>0.54583333333333328</v>
      </c>
      <c r="U21" s="126">
        <f t="shared" si="5"/>
        <v>1.3402777777777777</v>
      </c>
      <c r="V21" s="541">
        <v>80</v>
      </c>
      <c r="W21" s="110"/>
    </row>
    <row r="22" spans="1:23" ht="21" customHeight="1" x14ac:dyDescent="0.25">
      <c r="A22" s="600" t="s">
        <v>91</v>
      </c>
      <c r="B22" s="587"/>
      <c r="C22" s="97" t="s">
        <v>6131</v>
      </c>
      <c r="D22" s="50">
        <v>25569264</v>
      </c>
      <c r="E22" s="50" t="s">
        <v>271</v>
      </c>
      <c r="F22" s="79" t="s">
        <v>4163</v>
      </c>
      <c r="G22" s="88" t="s">
        <v>6132</v>
      </c>
      <c r="H22" s="50"/>
      <c r="I22" s="50" t="s">
        <v>6133</v>
      </c>
      <c r="J22" s="55">
        <v>0.37083333333333329</v>
      </c>
      <c r="K22" s="41">
        <f t="shared" si="0"/>
        <v>0.53749999999999998</v>
      </c>
      <c r="L22" s="70">
        <v>0.43888888888888888</v>
      </c>
      <c r="M22" s="41">
        <f t="shared" si="1"/>
        <v>0.44236111111111109</v>
      </c>
      <c r="N22" s="70">
        <v>0.44513888888888892</v>
      </c>
      <c r="O22" s="41">
        <f t="shared" si="2"/>
        <v>1.1090277777777777</v>
      </c>
      <c r="P22" s="71">
        <v>0.52361111111111114</v>
      </c>
      <c r="Q22" s="41">
        <f t="shared" si="3"/>
        <v>1.2659722222222223</v>
      </c>
      <c r="R22" s="235">
        <v>0.56805555555555554</v>
      </c>
      <c r="S22" s="235">
        <f t="shared" si="4"/>
        <v>1.348611111111111</v>
      </c>
      <c r="T22" s="126">
        <v>0.57986111111111116</v>
      </c>
      <c r="U22" s="126">
        <f t="shared" si="5"/>
        <v>1.3743055555555554</v>
      </c>
      <c r="V22" s="541">
        <v>80</v>
      </c>
      <c r="W22" s="110"/>
    </row>
    <row r="23" spans="1:23" ht="21" customHeight="1" x14ac:dyDescent="0.25">
      <c r="A23" s="600" t="s">
        <v>96</v>
      </c>
      <c r="B23" s="587"/>
      <c r="C23" s="292" t="s">
        <v>6134</v>
      </c>
      <c r="D23" s="50">
        <v>25811313</v>
      </c>
      <c r="E23" s="201" t="s">
        <v>45</v>
      </c>
      <c r="F23" s="79" t="s">
        <v>1153</v>
      </c>
      <c r="G23" s="105" t="s">
        <v>6135</v>
      </c>
      <c r="H23" s="50"/>
      <c r="I23" s="50" t="s">
        <v>6136</v>
      </c>
      <c r="J23" s="55">
        <v>0.38472222222222219</v>
      </c>
      <c r="K23" s="41">
        <f t="shared" si="0"/>
        <v>0.55138888888888893</v>
      </c>
      <c r="L23" s="70">
        <v>0.44444444444444442</v>
      </c>
      <c r="M23" s="41">
        <f t="shared" si="1"/>
        <v>0.44791666666666663</v>
      </c>
      <c r="N23" s="70">
        <v>0.45208333333333328</v>
      </c>
      <c r="O23" s="41">
        <f t="shared" si="2"/>
        <v>1.1159722222222221</v>
      </c>
      <c r="P23" s="71">
        <v>0.55069444444444449</v>
      </c>
      <c r="Q23" s="41">
        <f t="shared" si="3"/>
        <v>1.2930555555555556</v>
      </c>
      <c r="R23" s="41">
        <v>0.57013888888888886</v>
      </c>
      <c r="S23" s="41">
        <f t="shared" si="4"/>
        <v>1.3506944444444444</v>
      </c>
      <c r="T23" s="126">
        <v>0.54097222222222219</v>
      </c>
      <c r="U23" s="126">
        <f t="shared" si="5"/>
        <v>1.3354166666666667</v>
      </c>
      <c r="V23" s="541">
        <v>80</v>
      </c>
      <c r="W23" s="110">
        <v>30</v>
      </c>
    </row>
    <row r="24" spans="1:23" ht="21" customHeight="1" x14ac:dyDescent="0.25">
      <c r="A24" s="600" t="s">
        <v>98</v>
      </c>
      <c r="B24" s="587"/>
      <c r="C24" s="292" t="s">
        <v>6137</v>
      </c>
      <c r="D24" s="50">
        <v>41915004</v>
      </c>
      <c r="E24" s="201" t="s">
        <v>45</v>
      </c>
      <c r="F24" s="79" t="s">
        <v>1153</v>
      </c>
      <c r="G24" s="105" t="s">
        <v>6138</v>
      </c>
      <c r="H24" s="182" t="s">
        <v>6139</v>
      </c>
      <c r="I24" s="50" t="s">
        <v>6136</v>
      </c>
      <c r="J24" s="55">
        <v>0.38750000000000001</v>
      </c>
      <c r="K24" s="41">
        <f t="shared" si="0"/>
        <v>0.5541666666666667</v>
      </c>
      <c r="L24" s="70">
        <v>0.4513888888888889</v>
      </c>
      <c r="M24" s="41">
        <f t="shared" si="1"/>
        <v>0.4548611111111111</v>
      </c>
      <c r="N24" s="70">
        <v>0.46388888888888891</v>
      </c>
      <c r="O24" s="41">
        <f t="shared" si="2"/>
        <v>1.1277777777777778</v>
      </c>
      <c r="P24" s="71">
        <v>0.57152777777777775</v>
      </c>
      <c r="Q24" s="41">
        <f t="shared" si="3"/>
        <v>1.3138888888888889</v>
      </c>
      <c r="R24" s="41">
        <v>0.60486111111111107</v>
      </c>
      <c r="S24" s="41">
        <f t="shared" si="4"/>
        <v>1.3854166666666665</v>
      </c>
      <c r="T24" s="126">
        <v>0.62013888888888891</v>
      </c>
      <c r="U24" s="126">
        <f t="shared" si="5"/>
        <v>1.4145833333333333</v>
      </c>
      <c r="V24" s="541">
        <v>80</v>
      </c>
      <c r="W24" s="110">
        <v>40</v>
      </c>
    </row>
    <row r="25" spans="1:23" s="4" customFormat="1" ht="21" customHeight="1" x14ac:dyDescent="0.25">
      <c r="A25" s="600" t="s">
        <v>102</v>
      </c>
      <c r="B25" s="587"/>
      <c r="C25" s="292" t="s">
        <v>6140</v>
      </c>
      <c r="D25" s="50">
        <v>6438621</v>
      </c>
      <c r="E25" s="50" t="s">
        <v>17</v>
      </c>
      <c r="F25" s="79" t="s">
        <v>1153</v>
      </c>
      <c r="G25" s="242" t="s">
        <v>5544</v>
      </c>
      <c r="H25" s="356" t="s">
        <v>108</v>
      </c>
      <c r="I25" s="96" t="s">
        <v>726</v>
      </c>
      <c r="J25" s="55">
        <v>0.3888888888888889</v>
      </c>
      <c r="K25" s="41">
        <f t="shared" si="0"/>
        <v>0.55555555555555558</v>
      </c>
      <c r="L25" s="70">
        <v>0.45277777777777778</v>
      </c>
      <c r="M25" s="70">
        <f t="shared" si="1"/>
        <v>0.45624999999999999</v>
      </c>
      <c r="N25" s="70">
        <v>0.46666666666666667</v>
      </c>
      <c r="O25" s="70">
        <f t="shared" si="2"/>
        <v>1.1305555555555555</v>
      </c>
      <c r="P25" s="70">
        <v>0.55902777777777779</v>
      </c>
      <c r="Q25" s="70">
        <f t="shared" si="3"/>
        <v>1.3013888888888889</v>
      </c>
      <c r="R25" s="70">
        <v>0.56944444444444442</v>
      </c>
      <c r="S25" s="70">
        <f t="shared" si="4"/>
        <v>1.35</v>
      </c>
      <c r="T25" s="126">
        <v>0.57986111111111116</v>
      </c>
      <c r="U25" s="126">
        <f t="shared" si="5"/>
        <v>1.3743055555555554</v>
      </c>
      <c r="V25" s="541">
        <v>80</v>
      </c>
      <c r="W25" s="110">
        <v>40</v>
      </c>
    </row>
    <row r="26" spans="1:23" s="46" customFormat="1" ht="21" customHeight="1" x14ac:dyDescent="0.25">
      <c r="A26" s="600" t="s">
        <v>106</v>
      </c>
      <c r="B26" s="587"/>
      <c r="C26" s="97" t="s">
        <v>6141</v>
      </c>
      <c r="D26" s="50">
        <v>76557008</v>
      </c>
      <c r="E26" s="50" t="s">
        <v>17</v>
      </c>
      <c r="F26" s="79" t="s">
        <v>6053</v>
      </c>
      <c r="G26" s="83"/>
      <c r="H26" s="167"/>
      <c r="I26" s="83" t="s">
        <v>5599</v>
      </c>
      <c r="J26" s="55">
        <v>0.38958333333333328</v>
      </c>
      <c r="K26" s="41">
        <f t="shared" si="0"/>
        <v>0.55625000000000002</v>
      </c>
      <c r="L26" s="70">
        <v>0.45833333333333331</v>
      </c>
      <c r="M26" s="70">
        <f t="shared" si="1"/>
        <v>0.46180555555555552</v>
      </c>
      <c r="N26" s="70">
        <v>0.46805555555555561</v>
      </c>
      <c r="O26" s="70">
        <f t="shared" si="2"/>
        <v>1.1319444444444444</v>
      </c>
      <c r="P26" s="70">
        <v>0.56666666666666665</v>
      </c>
      <c r="Q26" s="70">
        <f t="shared" si="3"/>
        <v>1.3090277777777777</v>
      </c>
      <c r="R26" s="70">
        <v>0.59791666666666665</v>
      </c>
      <c r="S26" s="70">
        <f t="shared" si="4"/>
        <v>1.3784722222222223</v>
      </c>
      <c r="T26" s="126">
        <v>0.61736111111111114</v>
      </c>
      <c r="U26" s="126">
        <f t="shared" si="5"/>
        <v>1.4118055555555555</v>
      </c>
      <c r="V26" s="541">
        <v>80</v>
      </c>
      <c r="W26" s="110"/>
    </row>
    <row r="27" spans="1:23" ht="21" customHeight="1" x14ac:dyDescent="0.25">
      <c r="A27" s="600" t="s">
        <v>110</v>
      </c>
      <c r="B27" s="587"/>
      <c r="C27" s="97" t="s">
        <v>6142</v>
      </c>
      <c r="D27" s="50">
        <v>76131616</v>
      </c>
      <c r="E27" s="50" t="s">
        <v>271</v>
      </c>
      <c r="F27" s="79" t="s">
        <v>4163</v>
      </c>
      <c r="G27" s="83"/>
      <c r="H27" s="83"/>
      <c r="I27" s="83" t="s">
        <v>5599</v>
      </c>
      <c r="J27" s="55">
        <v>0.39027777777777778</v>
      </c>
      <c r="K27" s="41">
        <f t="shared" si="0"/>
        <v>0.55694444444444446</v>
      </c>
      <c r="L27" s="70">
        <v>0.46388888888888891</v>
      </c>
      <c r="M27" s="70">
        <f t="shared" si="1"/>
        <v>0.46736111111111112</v>
      </c>
      <c r="N27" s="70">
        <v>0.46875</v>
      </c>
      <c r="O27" s="70">
        <f t="shared" si="2"/>
        <v>1.1326388888888888</v>
      </c>
      <c r="P27" s="70">
        <v>0.56041666666666667</v>
      </c>
      <c r="Q27" s="70">
        <f t="shared" si="3"/>
        <v>1.3027777777777778</v>
      </c>
      <c r="R27" s="70">
        <v>0.59305555555555556</v>
      </c>
      <c r="S27" s="70">
        <f t="shared" si="4"/>
        <v>1.3736111111111111</v>
      </c>
      <c r="T27" s="126">
        <v>0.60555555555555551</v>
      </c>
      <c r="U27" s="126">
        <f t="shared" si="5"/>
        <v>1.4</v>
      </c>
      <c r="V27" s="541">
        <v>80</v>
      </c>
      <c r="W27" s="110"/>
    </row>
    <row r="28" spans="1:23" ht="21" customHeight="1" x14ac:dyDescent="0.25">
      <c r="A28" s="600" t="s">
        <v>114</v>
      </c>
      <c r="B28" s="587"/>
      <c r="C28" s="97" t="s">
        <v>6143</v>
      </c>
      <c r="D28" s="50">
        <v>71720299</v>
      </c>
      <c r="E28" s="50" t="s">
        <v>17</v>
      </c>
      <c r="F28" s="79" t="s">
        <v>1153</v>
      </c>
      <c r="G28" s="50"/>
      <c r="H28" s="50"/>
      <c r="I28" s="50" t="s">
        <v>5782</v>
      </c>
      <c r="J28" s="55">
        <v>0.39097222222222222</v>
      </c>
      <c r="K28" s="41">
        <f t="shared" si="0"/>
        <v>0.55763888888888891</v>
      </c>
      <c r="L28" s="70">
        <v>0.46805555555555561</v>
      </c>
      <c r="M28" s="70">
        <f t="shared" si="1"/>
        <v>0.47152777777777782</v>
      </c>
      <c r="N28" s="70">
        <v>0.47291666666666671</v>
      </c>
      <c r="O28" s="70">
        <f t="shared" si="2"/>
        <v>1.1368055555555556</v>
      </c>
      <c r="P28" s="70">
        <v>0.54374999999999996</v>
      </c>
      <c r="Q28" s="70">
        <f t="shared" si="3"/>
        <v>1.286111111111111</v>
      </c>
      <c r="R28" s="70">
        <v>0.5854166666666667</v>
      </c>
      <c r="S28" s="70">
        <f t="shared" si="4"/>
        <v>1.3659722222222221</v>
      </c>
      <c r="T28" s="126">
        <v>0.60624999999999996</v>
      </c>
      <c r="U28" s="126">
        <f t="shared" si="5"/>
        <v>1.4006944444444445</v>
      </c>
      <c r="V28" s="541">
        <v>80</v>
      </c>
      <c r="W28" s="110"/>
    </row>
    <row r="29" spans="1:23" ht="21" customHeight="1" x14ac:dyDescent="0.25">
      <c r="A29" s="600" t="s">
        <v>118</v>
      </c>
      <c r="B29" s="587"/>
      <c r="C29" s="97" t="s">
        <v>6144</v>
      </c>
      <c r="D29" s="50">
        <v>7366761</v>
      </c>
      <c r="E29" s="50" t="s">
        <v>271</v>
      </c>
      <c r="F29" s="79" t="s">
        <v>5100</v>
      </c>
      <c r="G29" s="105"/>
      <c r="H29" s="356" t="s">
        <v>108</v>
      </c>
      <c r="I29" s="105" t="s">
        <v>4464</v>
      </c>
      <c r="J29" s="55">
        <v>0.4</v>
      </c>
      <c r="K29" s="41">
        <f t="shared" si="0"/>
        <v>0.56666666666666676</v>
      </c>
      <c r="L29" s="70">
        <v>0.46944444444444439</v>
      </c>
      <c r="M29" s="41">
        <f t="shared" si="1"/>
        <v>0.4729166666666666</v>
      </c>
      <c r="N29" s="70">
        <v>0.47638888888888892</v>
      </c>
      <c r="O29" s="41">
        <f t="shared" si="2"/>
        <v>1.1402777777777777</v>
      </c>
      <c r="P29" s="71">
        <v>0.59236111111111112</v>
      </c>
      <c r="Q29" s="41">
        <f t="shared" si="3"/>
        <v>1.3347222222222221</v>
      </c>
      <c r="R29" s="41">
        <v>0.60277777777777775</v>
      </c>
      <c r="S29" s="41">
        <f t="shared" si="4"/>
        <v>1.3833333333333333</v>
      </c>
      <c r="T29" s="126">
        <v>0.61319444444444449</v>
      </c>
      <c r="U29" s="126">
        <f t="shared" si="5"/>
        <v>1.4076388888888889</v>
      </c>
      <c r="V29" s="541">
        <v>80</v>
      </c>
      <c r="W29" s="110"/>
    </row>
    <row r="30" spans="1:23" s="4" customFormat="1" ht="21" customHeight="1" x14ac:dyDescent="0.25">
      <c r="A30" s="600" t="s">
        <v>126</v>
      </c>
      <c r="B30" s="587"/>
      <c r="C30" s="97" t="s">
        <v>6145</v>
      </c>
      <c r="D30" s="50">
        <v>9946385</v>
      </c>
      <c r="E30" s="174" t="s">
        <v>138</v>
      </c>
      <c r="F30" s="79" t="s">
        <v>4163</v>
      </c>
      <c r="G30" s="105"/>
      <c r="H30" s="105"/>
      <c r="I30" s="105" t="s">
        <v>4464</v>
      </c>
      <c r="J30" s="55">
        <v>0.40347222222222218</v>
      </c>
      <c r="K30" s="41">
        <f t="shared" si="0"/>
        <v>0.57013888888888886</v>
      </c>
      <c r="L30" s="70">
        <v>0.47291666666666671</v>
      </c>
      <c r="M30" s="41">
        <f t="shared" si="1"/>
        <v>0.47638888888888892</v>
      </c>
      <c r="N30" s="70">
        <v>0.47847222222222219</v>
      </c>
      <c r="O30" s="41">
        <f t="shared" si="2"/>
        <v>1.1423611111111112</v>
      </c>
      <c r="P30" s="70">
        <v>0.54027777777777775</v>
      </c>
      <c r="Q30" s="70">
        <f t="shared" si="3"/>
        <v>1.2826388888888889</v>
      </c>
      <c r="R30" s="41">
        <v>0.57222222222222219</v>
      </c>
      <c r="S30" s="41">
        <f t="shared" si="4"/>
        <v>1.3527777777777779</v>
      </c>
      <c r="T30" s="126">
        <v>0.59375</v>
      </c>
      <c r="U30" s="72">
        <f t="shared" si="5"/>
        <v>1.3881944444444443</v>
      </c>
      <c r="V30" s="541">
        <v>80</v>
      </c>
      <c r="W30" s="110"/>
    </row>
    <row r="31" spans="1:23" s="46" customFormat="1" ht="21" customHeight="1" x14ac:dyDescent="0.25">
      <c r="A31" s="600" t="s">
        <v>130</v>
      </c>
      <c r="B31" s="587"/>
      <c r="C31" s="292" t="s">
        <v>6146</v>
      </c>
      <c r="D31" s="50">
        <v>74739871</v>
      </c>
      <c r="E31" s="50" t="s">
        <v>271</v>
      </c>
      <c r="F31" s="79" t="s">
        <v>5100</v>
      </c>
      <c r="G31" s="105" t="s">
        <v>4342</v>
      </c>
      <c r="H31" s="105"/>
      <c r="I31" s="105" t="s">
        <v>4464</v>
      </c>
      <c r="J31" s="55">
        <v>0.40555555555555561</v>
      </c>
      <c r="K31" s="41">
        <f t="shared" si="0"/>
        <v>0.5722222222222223</v>
      </c>
      <c r="L31" s="70">
        <v>0.48194444444444451</v>
      </c>
      <c r="M31" s="41">
        <f t="shared" si="1"/>
        <v>0.48541666666666672</v>
      </c>
      <c r="N31" s="70">
        <v>0.48819444444444438</v>
      </c>
      <c r="O31" s="41">
        <f t="shared" si="2"/>
        <v>1.1520833333333331</v>
      </c>
      <c r="P31" s="70">
        <v>0.5805555555555556</v>
      </c>
      <c r="Q31" s="70">
        <f t="shared" si="3"/>
        <v>1.3229166666666667</v>
      </c>
      <c r="R31" s="41">
        <v>0.63749999999999996</v>
      </c>
      <c r="S31" s="41">
        <f t="shared" si="4"/>
        <v>1.4180555555555556</v>
      </c>
      <c r="T31" s="126">
        <v>0.65416666666666667</v>
      </c>
      <c r="U31" s="72">
        <f t="shared" si="5"/>
        <v>1.4486111111111111</v>
      </c>
      <c r="V31" s="541">
        <v>80</v>
      </c>
      <c r="W31" s="110">
        <v>50</v>
      </c>
    </row>
    <row r="32" spans="1:23" ht="21" customHeight="1" x14ac:dyDescent="0.25">
      <c r="A32" s="600" t="s">
        <v>237</v>
      </c>
      <c r="B32" s="587"/>
      <c r="C32" s="97" t="s">
        <v>6147</v>
      </c>
      <c r="D32" s="50">
        <v>80125192</v>
      </c>
      <c r="E32" s="50" t="s">
        <v>271</v>
      </c>
      <c r="F32" s="79" t="s">
        <v>5100</v>
      </c>
      <c r="G32" s="242" t="s">
        <v>5592</v>
      </c>
      <c r="H32" s="182"/>
      <c r="I32" s="50" t="s">
        <v>6148</v>
      </c>
      <c r="J32" s="55">
        <v>0.40763888888888888</v>
      </c>
      <c r="K32" s="41">
        <f t="shared" si="0"/>
        <v>0.57430555555555562</v>
      </c>
      <c r="L32" s="70">
        <v>0.47708333333333341</v>
      </c>
      <c r="M32" s="41">
        <f t="shared" si="1"/>
        <v>0.48055555555555562</v>
      </c>
      <c r="N32" s="70">
        <v>0.48472222222222222</v>
      </c>
      <c r="O32" s="41">
        <f t="shared" si="2"/>
        <v>1.148611111111111</v>
      </c>
      <c r="P32" s="70">
        <v>0.57361111111111107</v>
      </c>
      <c r="Q32" s="70">
        <f t="shared" si="3"/>
        <v>1.3159722222222223</v>
      </c>
      <c r="R32" s="41">
        <v>0.60972222222222228</v>
      </c>
      <c r="S32" s="41">
        <f t="shared" si="4"/>
        <v>1.3902777777777779</v>
      </c>
      <c r="T32" s="126">
        <v>0.6430555555555556</v>
      </c>
      <c r="U32" s="72">
        <f t="shared" si="5"/>
        <v>1.4375</v>
      </c>
      <c r="V32" s="541">
        <v>80</v>
      </c>
      <c r="W32" s="110"/>
    </row>
    <row r="33" spans="1:23" ht="21" customHeight="1" x14ac:dyDescent="0.25">
      <c r="A33" s="600" t="s">
        <v>136</v>
      </c>
      <c r="B33" s="587"/>
      <c r="C33" s="97" t="s">
        <v>6149</v>
      </c>
      <c r="D33" s="50">
        <v>7597810</v>
      </c>
      <c r="E33" s="50" t="s">
        <v>271</v>
      </c>
      <c r="F33" s="79" t="s">
        <v>4163</v>
      </c>
      <c r="G33" s="96"/>
      <c r="H33" s="96"/>
      <c r="I33" s="96" t="s">
        <v>726</v>
      </c>
      <c r="J33" s="55">
        <v>0.40902777777777782</v>
      </c>
      <c r="K33" s="41">
        <f t="shared" si="0"/>
        <v>0.57569444444444451</v>
      </c>
      <c r="L33" s="70">
        <v>0.48680555555555549</v>
      </c>
      <c r="M33" s="41">
        <f t="shared" si="1"/>
        <v>0.4902777777777777</v>
      </c>
      <c r="N33" s="70">
        <v>0.49444444444444452</v>
      </c>
      <c r="O33" s="41">
        <f t="shared" si="2"/>
        <v>1.1583333333333334</v>
      </c>
      <c r="P33" s="70">
        <v>0.55347222222222225</v>
      </c>
      <c r="Q33" s="70">
        <f t="shared" si="3"/>
        <v>1.2958333333333334</v>
      </c>
      <c r="R33" s="41">
        <v>0.58125000000000004</v>
      </c>
      <c r="S33" s="41">
        <f t="shared" si="4"/>
        <v>1.3618055555555557</v>
      </c>
      <c r="T33" s="126">
        <v>0.59375</v>
      </c>
      <c r="U33" s="72">
        <f t="shared" si="5"/>
        <v>1.3881944444444443</v>
      </c>
      <c r="V33" s="541">
        <v>80</v>
      </c>
      <c r="W33" s="110"/>
    </row>
    <row r="34" spans="1:23" ht="21" customHeight="1" x14ac:dyDescent="0.25">
      <c r="A34" s="600" t="s">
        <v>240</v>
      </c>
      <c r="B34" s="587"/>
      <c r="C34" s="97" t="s">
        <v>6150</v>
      </c>
      <c r="D34" s="50">
        <v>25633549</v>
      </c>
      <c r="E34" s="21" t="s">
        <v>189</v>
      </c>
      <c r="F34" s="79" t="s">
        <v>4163</v>
      </c>
      <c r="G34" s="105"/>
      <c r="H34" s="105"/>
      <c r="I34" s="105" t="s">
        <v>4464</v>
      </c>
      <c r="J34" s="55">
        <v>0.41041666666666671</v>
      </c>
      <c r="K34" s="41">
        <f t="shared" ref="K34:K55" si="6">J34+$K$56</f>
        <v>0.57708333333333339</v>
      </c>
      <c r="L34" s="70">
        <v>0.49236111111111108</v>
      </c>
      <c r="M34" s="41">
        <f t="shared" ref="M34:M61" si="7">L34+$M$62</f>
        <v>0.49583333333333329</v>
      </c>
      <c r="N34" s="70">
        <v>0.49861111111111112</v>
      </c>
      <c r="O34" s="41">
        <f t="shared" ref="O34:O54" si="8">N34+$O$62</f>
        <v>1.1625000000000001</v>
      </c>
      <c r="P34" s="70">
        <v>0.58819444444444446</v>
      </c>
      <c r="Q34" s="70">
        <f t="shared" si="3"/>
        <v>1.3305555555555557</v>
      </c>
      <c r="R34" s="41">
        <v>0.61597222222222225</v>
      </c>
      <c r="S34" s="41">
        <f t="shared" ref="S34:S58" si="9">R34+$S$62</f>
        <v>1.3965277777777778</v>
      </c>
      <c r="T34" s="126">
        <v>0.64027777777777772</v>
      </c>
      <c r="U34" s="72">
        <f t="shared" ref="U34:U58" si="10">T34+$U$62</f>
        <v>1.4347222222222222</v>
      </c>
      <c r="V34" s="541">
        <v>80</v>
      </c>
      <c r="W34" s="110"/>
    </row>
    <row r="35" spans="1:23" ht="21" customHeight="1" x14ac:dyDescent="0.25">
      <c r="A35" s="600" t="s">
        <v>454</v>
      </c>
      <c r="B35" s="587"/>
      <c r="C35" s="292" t="s">
        <v>6151</v>
      </c>
      <c r="D35" s="50">
        <v>71967485</v>
      </c>
      <c r="E35" s="174" t="s">
        <v>138</v>
      </c>
      <c r="F35" s="79" t="s">
        <v>5100</v>
      </c>
      <c r="G35" s="50" t="s">
        <v>392</v>
      </c>
      <c r="H35" s="50"/>
      <c r="I35" s="50" t="s">
        <v>5621</v>
      </c>
      <c r="J35" s="55">
        <v>0.41319444444444442</v>
      </c>
      <c r="K35" s="41">
        <f t="shared" si="6"/>
        <v>0.57986111111111116</v>
      </c>
      <c r="L35" s="70">
        <v>0.49652777777777779</v>
      </c>
      <c r="M35" s="41">
        <f t="shared" si="7"/>
        <v>0.5</v>
      </c>
      <c r="N35" s="70">
        <v>0.50486111111111109</v>
      </c>
      <c r="O35" s="41">
        <f t="shared" si="8"/>
        <v>1.16875</v>
      </c>
      <c r="P35" s="70">
        <v>0.58680555555555558</v>
      </c>
      <c r="Q35" s="70">
        <f t="shared" si="3"/>
        <v>1.3291666666666666</v>
      </c>
      <c r="R35" s="41">
        <v>0.62083333333333335</v>
      </c>
      <c r="S35" s="41">
        <f t="shared" si="9"/>
        <v>1.401388888888889</v>
      </c>
      <c r="T35" s="126">
        <v>0.67013888888888884</v>
      </c>
      <c r="U35" s="72">
        <f t="shared" si="10"/>
        <v>1.4645833333333331</v>
      </c>
      <c r="V35" s="541">
        <v>80</v>
      </c>
      <c r="W35" s="110">
        <v>50</v>
      </c>
    </row>
    <row r="36" spans="1:23" ht="21" customHeight="1" x14ac:dyDescent="0.25">
      <c r="A36" s="600" t="s">
        <v>244</v>
      </c>
      <c r="B36" s="587"/>
      <c r="C36" s="97" t="s">
        <v>6152</v>
      </c>
      <c r="D36" s="50">
        <v>71254490</v>
      </c>
      <c r="E36" s="174" t="s">
        <v>138</v>
      </c>
      <c r="F36" s="79" t="s">
        <v>4163</v>
      </c>
      <c r="G36" s="105" t="s">
        <v>1060</v>
      </c>
      <c r="H36" s="134"/>
      <c r="I36" s="134" t="s">
        <v>168</v>
      </c>
      <c r="J36" s="55">
        <v>0.41875000000000001</v>
      </c>
      <c r="K36" s="41">
        <f t="shared" si="6"/>
        <v>0.5854166666666667</v>
      </c>
      <c r="L36" s="70">
        <v>0.50138888888888888</v>
      </c>
      <c r="M36" s="41">
        <f t="shared" si="7"/>
        <v>0.50486111111111109</v>
      </c>
      <c r="N36" s="70">
        <v>0.5083333333333333</v>
      </c>
      <c r="O36" s="41">
        <f t="shared" si="8"/>
        <v>1.1722222222222221</v>
      </c>
      <c r="P36" s="70">
        <v>0.59375</v>
      </c>
      <c r="Q36" s="70">
        <f t="shared" si="3"/>
        <v>1.3361111111111112</v>
      </c>
      <c r="R36" s="41">
        <v>0.64236111111111116</v>
      </c>
      <c r="S36" s="41">
        <f t="shared" si="9"/>
        <v>1.4229166666666666</v>
      </c>
      <c r="T36" s="126">
        <v>0.65486111111111112</v>
      </c>
      <c r="U36" s="72">
        <f t="shared" si="10"/>
        <v>1.4493055555555556</v>
      </c>
      <c r="V36" s="541">
        <v>100</v>
      </c>
      <c r="W36" s="110"/>
    </row>
    <row r="37" spans="1:23" s="46" customFormat="1" ht="21" customHeight="1" x14ac:dyDescent="0.25">
      <c r="A37" s="600" t="s">
        <v>245</v>
      </c>
      <c r="B37" s="587"/>
      <c r="C37" s="97" t="s">
        <v>6153</v>
      </c>
      <c r="D37" s="50">
        <v>46128055</v>
      </c>
      <c r="E37" s="50" t="s">
        <v>17</v>
      </c>
      <c r="F37" s="79" t="s">
        <v>4163</v>
      </c>
      <c r="G37" s="83"/>
      <c r="H37" s="167"/>
      <c r="I37" s="83" t="s">
        <v>5599</v>
      </c>
      <c r="J37" s="55">
        <v>0.42291666666666672</v>
      </c>
      <c r="K37" s="41">
        <f t="shared" si="6"/>
        <v>0.58958333333333346</v>
      </c>
      <c r="L37" s="70">
        <v>0.50624999999999998</v>
      </c>
      <c r="M37" s="41">
        <f t="shared" si="7"/>
        <v>0.50972222222222219</v>
      </c>
      <c r="N37" s="70">
        <v>0.52222222222222225</v>
      </c>
      <c r="O37" s="41">
        <f t="shared" si="8"/>
        <v>1.1861111111111111</v>
      </c>
      <c r="P37" s="70">
        <v>0.60138888888888886</v>
      </c>
      <c r="Q37" s="70">
        <f t="shared" si="3"/>
        <v>1.34375</v>
      </c>
      <c r="R37" s="41">
        <v>0.64861111111111114</v>
      </c>
      <c r="S37" s="41">
        <f t="shared" si="9"/>
        <v>1.4291666666666667</v>
      </c>
      <c r="T37" s="126">
        <v>0.66736111111111107</v>
      </c>
      <c r="U37" s="72">
        <f t="shared" si="10"/>
        <v>1.4618055555555554</v>
      </c>
      <c r="V37" s="541">
        <v>80</v>
      </c>
      <c r="W37" s="110"/>
    </row>
    <row r="38" spans="1:23" ht="21" customHeight="1" x14ac:dyDescent="0.25">
      <c r="A38" s="600" t="s">
        <v>246</v>
      </c>
      <c r="B38" s="587"/>
      <c r="C38" s="97" t="s">
        <v>6154</v>
      </c>
      <c r="D38" s="50">
        <v>45512859</v>
      </c>
      <c r="E38" s="201" t="s">
        <v>45</v>
      </c>
      <c r="F38" s="79" t="s">
        <v>5100</v>
      </c>
      <c r="G38" s="105" t="s">
        <v>1060</v>
      </c>
      <c r="H38" s="245"/>
      <c r="I38" s="245" t="s">
        <v>1163</v>
      </c>
      <c r="J38" s="55">
        <v>0.42499999999999999</v>
      </c>
      <c r="K38" s="41">
        <f t="shared" si="6"/>
        <v>0.59166666666666667</v>
      </c>
      <c r="L38" s="70">
        <v>0.52083333333333337</v>
      </c>
      <c r="M38" s="41">
        <f t="shared" si="7"/>
        <v>0.52430555555555558</v>
      </c>
      <c r="N38" s="70">
        <v>0.52916666666666667</v>
      </c>
      <c r="O38" s="41">
        <f t="shared" si="8"/>
        <v>1.1930555555555555</v>
      </c>
      <c r="P38" s="70">
        <v>0.59861111111111109</v>
      </c>
      <c r="Q38" s="70">
        <f t="shared" si="3"/>
        <v>1.3409722222222222</v>
      </c>
      <c r="R38" s="41">
        <v>0.65486111111111112</v>
      </c>
      <c r="S38" s="41">
        <f t="shared" si="9"/>
        <v>1.4354166666666668</v>
      </c>
      <c r="T38" s="126">
        <v>0.68333333333333335</v>
      </c>
      <c r="U38" s="72">
        <f t="shared" si="10"/>
        <v>1.4777777777777779</v>
      </c>
      <c r="V38" s="541">
        <v>80</v>
      </c>
      <c r="W38" s="110"/>
    </row>
    <row r="39" spans="1:23" s="46" customFormat="1" ht="21" customHeight="1" x14ac:dyDescent="0.25">
      <c r="A39" s="600" t="s">
        <v>250</v>
      </c>
      <c r="B39" s="587"/>
      <c r="C39" s="97" t="s">
        <v>6155</v>
      </c>
      <c r="D39" s="50">
        <v>25670288</v>
      </c>
      <c r="E39" s="21" t="s">
        <v>189</v>
      </c>
      <c r="F39" s="79" t="s">
        <v>4163</v>
      </c>
      <c r="G39" s="105" t="s">
        <v>6156</v>
      </c>
      <c r="H39" s="356" t="s">
        <v>6116</v>
      </c>
      <c r="I39" s="50" t="s">
        <v>479</v>
      </c>
      <c r="J39" s="55">
        <v>0.4284722222222222</v>
      </c>
      <c r="K39" s="41">
        <f t="shared" si="6"/>
        <v>0.59513888888888888</v>
      </c>
      <c r="L39" s="70">
        <v>0.52777777777777779</v>
      </c>
      <c r="M39" s="41">
        <f t="shared" si="7"/>
        <v>0.53125</v>
      </c>
      <c r="N39" s="70">
        <v>0.53333333333333333</v>
      </c>
      <c r="O39" s="41">
        <f t="shared" si="8"/>
        <v>1.1972222222222222</v>
      </c>
      <c r="P39" s="71">
        <v>0.625</v>
      </c>
      <c r="Q39" s="41">
        <f t="shared" si="3"/>
        <v>1.3673611111111112</v>
      </c>
      <c r="R39" s="41">
        <v>0.6381944444444444</v>
      </c>
      <c r="S39" s="41">
        <f t="shared" si="9"/>
        <v>1.41875</v>
      </c>
      <c r="T39" s="126">
        <v>0.64861111111111114</v>
      </c>
      <c r="U39" s="72">
        <f t="shared" si="10"/>
        <v>1.4430555555555555</v>
      </c>
      <c r="V39" s="541">
        <v>90</v>
      </c>
      <c r="W39" s="110"/>
    </row>
    <row r="40" spans="1:23" ht="21" customHeight="1" x14ac:dyDescent="0.25">
      <c r="A40" s="600" t="s">
        <v>254</v>
      </c>
      <c r="B40" s="587"/>
      <c r="C40" s="97" t="s">
        <v>6157</v>
      </c>
      <c r="D40" s="50">
        <v>41186171</v>
      </c>
      <c r="E40" s="201" t="s">
        <v>45</v>
      </c>
      <c r="F40" s="79" t="s">
        <v>5100</v>
      </c>
      <c r="G40" s="83"/>
      <c r="H40" s="167"/>
      <c r="I40" s="83" t="s">
        <v>5621</v>
      </c>
      <c r="J40" s="55">
        <v>0.43333333333333329</v>
      </c>
      <c r="K40" s="41">
        <f t="shared" si="6"/>
        <v>0.6</v>
      </c>
      <c r="L40" s="70">
        <v>0.53263888888888888</v>
      </c>
      <c r="M40" s="41">
        <f t="shared" si="7"/>
        <v>0.53611111111111109</v>
      </c>
      <c r="N40" s="70">
        <v>0.54374999999999996</v>
      </c>
      <c r="O40" s="41">
        <f t="shared" si="8"/>
        <v>1.2076388888888889</v>
      </c>
      <c r="P40" s="71">
        <v>0.60555555555555551</v>
      </c>
      <c r="Q40" s="41">
        <f t="shared" si="3"/>
        <v>1.3479166666666667</v>
      </c>
      <c r="R40" s="41">
        <v>0.67500000000000004</v>
      </c>
      <c r="S40" s="41">
        <f t="shared" si="9"/>
        <v>1.4555555555555557</v>
      </c>
      <c r="T40" s="126">
        <v>0.6958333333333333</v>
      </c>
      <c r="U40" s="72">
        <f t="shared" si="10"/>
        <v>1.4902777777777776</v>
      </c>
      <c r="V40" s="541">
        <v>80</v>
      </c>
      <c r="W40" s="110"/>
    </row>
    <row r="41" spans="1:23" ht="21" customHeight="1" x14ac:dyDescent="0.25">
      <c r="A41" s="600" t="s">
        <v>256</v>
      </c>
      <c r="B41" s="587"/>
      <c r="C41" s="97" t="s">
        <v>6158</v>
      </c>
      <c r="D41" s="50">
        <v>74654930</v>
      </c>
      <c r="E41" s="50" t="s">
        <v>17</v>
      </c>
      <c r="F41" s="79" t="s">
        <v>6053</v>
      </c>
      <c r="G41" s="105"/>
      <c r="H41" s="105"/>
      <c r="I41" s="105" t="s">
        <v>4464</v>
      </c>
      <c r="J41" s="55">
        <v>0.43472222222222218</v>
      </c>
      <c r="K41" s="41">
        <f t="shared" si="6"/>
        <v>0.60138888888888886</v>
      </c>
      <c r="L41" s="70">
        <v>0.53888888888888886</v>
      </c>
      <c r="M41" s="41">
        <f t="shared" si="7"/>
        <v>0.54236111111111107</v>
      </c>
      <c r="N41" s="70">
        <v>0.54791666666666672</v>
      </c>
      <c r="O41" s="41">
        <f t="shared" si="8"/>
        <v>1.2118055555555556</v>
      </c>
      <c r="P41" s="70">
        <v>0.61388888888888893</v>
      </c>
      <c r="Q41" s="41">
        <f t="shared" si="3"/>
        <v>1.3562500000000002</v>
      </c>
      <c r="R41" s="41">
        <v>0.66180555555555554</v>
      </c>
      <c r="S41" s="41">
        <f t="shared" si="9"/>
        <v>1.442361111111111</v>
      </c>
      <c r="T41" s="126">
        <v>0.6791666666666667</v>
      </c>
      <c r="U41" s="72">
        <f t="shared" si="10"/>
        <v>1.473611111111111</v>
      </c>
      <c r="V41" s="541">
        <v>80</v>
      </c>
      <c r="W41" s="110"/>
    </row>
    <row r="42" spans="1:23" ht="21" customHeight="1" x14ac:dyDescent="0.25">
      <c r="A42" s="600" t="s">
        <v>260</v>
      </c>
      <c r="B42" s="587"/>
      <c r="C42" s="97" t="s">
        <v>6159</v>
      </c>
      <c r="D42" s="50">
        <v>10000108</v>
      </c>
      <c r="E42" s="201" t="s">
        <v>45</v>
      </c>
      <c r="F42" s="79" t="s">
        <v>5100</v>
      </c>
      <c r="G42" s="105"/>
      <c r="H42" s="105"/>
      <c r="I42" s="105" t="s">
        <v>4464</v>
      </c>
      <c r="J42" s="55">
        <v>0.44166666666666671</v>
      </c>
      <c r="K42" s="41">
        <f t="shared" si="6"/>
        <v>0.60833333333333339</v>
      </c>
      <c r="L42" s="70">
        <v>0.54374999999999996</v>
      </c>
      <c r="M42" s="41">
        <f t="shared" si="7"/>
        <v>0.54722222222222217</v>
      </c>
      <c r="N42" s="70">
        <v>0.5493055555555556</v>
      </c>
      <c r="O42" s="41">
        <f t="shared" si="8"/>
        <v>1.2131944444444445</v>
      </c>
      <c r="P42" s="71">
        <v>0.61319444444444449</v>
      </c>
      <c r="Q42" s="41">
        <f t="shared" si="3"/>
        <v>1.3555555555555556</v>
      </c>
      <c r="R42" s="41">
        <v>0.68888888888888888</v>
      </c>
      <c r="S42" s="41">
        <f t="shared" si="9"/>
        <v>1.4694444444444446</v>
      </c>
      <c r="T42" s="126">
        <v>0.70833333333333337</v>
      </c>
      <c r="U42" s="72">
        <f t="shared" si="10"/>
        <v>1.5027777777777778</v>
      </c>
      <c r="V42" s="541">
        <v>80</v>
      </c>
      <c r="W42" s="110"/>
    </row>
    <row r="43" spans="1:23" ht="21" customHeight="1" x14ac:dyDescent="0.25">
      <c r="A43" s="600" t="s">
        <v>263</v>
      </c>
      <c r="B43" s="587"/>
      <c r="C43" s="97" t="s">
        <v>6160</v>
      </c>
      <c r="D43" s="50">
        <v>40627315</v>
      </c>
      <c r="E43" s="50" t="s">
        <v>17</v>
      </c>
      <c r="F43" s="79" t="s">
        <v>5100</v>
      </c>
      <c r="G43" s="96"/>
      <c r="H43" s="96"/>
      <c r="I43" s="96" t="s">
        <v>726</v>
      </c>
      <c r="J43" s="55">
        <v>0.4548611111111111</v>
      </c>
      <c r="K43" s="41">
        <f t="shared" si="6"/>
        <v>0.62152777777777779</v>
      </c>
      <c r="L43" s="70">
        <v>0.54513888888888884</v>
      </c>
      <c r="M43" s="70">
        <f t="shared" si="7"/>
        <v>0.54861111111111105</v>
      </c>
      <c r="N43" s="70">
        <v>0.5541666666666667</v>
      </c>
      <c r="O43" s="70">
        <f t="shared" si="8"/>
        <v>1.2180555555555554</v>
      </c>
      <c r="P43" s="70">
        <v>0.61805555555555558</v>
      </c>
      <c r="Q43" s="70">
        <f t="shared" si="3"/>
        <v>1.3604166666666666</v>
      </c>
      <c r="R43" s="70">
        <v>0.67291666666666672</v>
      </c>
      <c r="S43" s="70">
        <f t="shared" si="9"/>
        <v>1.4534722222222223</v>
      </c>
      <c r="T43" s="101">
        <v>0.69097222222222221</v>
      </c>
      <c r="U43" s="101">
        <f t="shared" si="10"/>
        <v>1.4854166666666666</v>
      </c>
      <c r="V43" s="541">
        <v>80</v>
      </c>
      <c r="W43" s="110"/>
    </row>
    <row r="44" spans="1:23" ht="21" customHeight="1" x14ac:dyDescent="0.25">
      <c r="A44" s="600" t="s">
        <v>265</v>
      </c>
      <c r="B44" s="587"/>
      <c r="C44" s="97" t="s">
        <v>6161</v>
      </c>
      <c r="D44" s="50">
        <v>25804739</v>
      </c>
      <c r="E44" s="50" t="s">
        <v>271</v>
      </c>
      <c r="F44" s="79" t="s">
        <v>4163</v>
      </c>
      <c r="G44" s="83"/>
      <c r="H44" s="167"/>
      <c r="I44" s="83" t="s">
        <v>5599</v>
      </c>
      <c r="J44" s="55">
        <v>0.47222222222222221</v>
      </c>
      <c r="K44" s="41">
        <f t="shared" si="6"/>
        <v>0.63888888888888895</v>
      </c>
      <c r="L44" s="70">
        <v>0.54791666666666672</v>
      </c>
      <c r="M44" s="41">
        <f t="shared" si="7"/>
        <v>0.55138888888888893</v>
      </c>
      <c r="N44" s="70">
        <v>0.55625000000000002</v>
      </c>
      <c r="O44" s="41">
        <f t="shared" si="8"/>
        <v>1.2201388888888889</v>
      </c>
      <c r="P44" s="70">
        <v>0.63888888888888884</v>
      </c>
      <c r="Q44" s="41">
        <f t="shared" si="3"/>
        <v>1.3812500000000001</v>
      </c>
      <c r="R44" s="41">
        <v>0.68402777777777779</v>
      </c>
      <c r="S44" s="41">
        <f t="shared" si="9"/>
        <v>1.4645833333333333</v>
      </c>
      <c r="T44" s="126">
        <v>0.70416666666666672</v>
      </c>
      <c r="U44" s="72">
        <f t="shared" si="10"/>
        <v>1.4986111111111111</v>
      </c>
      <c r="V44" s="541">
        <v>80</v>
      </c>
      <c r="W44" s="110"/>
    </row>
    <row r="45" spans="1:23" ht="21" customHeight="1" x14ac:dyDescent="0.25">
      <c r="A45" s="600" t="s">
        <v>267</v>
      </c>
      <c r="B45" s="587"/>
      <c r="C45" s="97" t="s">
        <v>6162</v>
      </c>
      <c r="D45" s="50">
        <v>41899501</v>
      </c>
      <c r="E45" s="21" t="s">
        <v>2576</v>
      </c>
      <c r="F45" s="79" t="s">
        <v>5100</v>
      </c>
      <c r="G45" s="88" t="s">
        <v>5467</v>
      </c>
      <c r="H45" s="182"/>
      <c r="I45" s="50" t="s">
        <v>679</v>
      </c>
      <c r="J45" s="55">
        <v>0.47152777777777782</v>
      </c>
      <c r="K45" s="41">
        <f t="shared" si="6"/>
        <v>0.63819444444444451</v>
      </c>
      <c r="L45" s="70">
        <v>0.55138888888888893</v>
      </c>
      <c r="M45" s="41">
        <f t="shared" si="7"/>
        <v>0.55486111111111114</v>
      </c>
      <c r="N45" s="70">
        <v>0.55833333333333335</v>
      </c>
      <c r="O45" s="41">
        <f t="shared" si="8"/>
        <v>1.2222222222222223</v>
      </c>
      <c r="P45" s="71">
        <v>0.625</v>
      </c>
      <c r="Q45" s="41">
        <f t="shared" si="3"/>
        <v>1.3673611111111112</v>
      </c>
      <c r="R45" s="41">
        <v>0.70486111111111116</v>
      </c>
      <c r="S45" s="41">
        <f t="shared" si="9"/>
        <v>1.4854166666666666</v>
      </c>
      <c r="T45" s="126">
        <v>0.72152777777777777</v>
      </c>
      <c r="U45" s="72">
        <f t="shared" si="10"/>
        <v>1.5159722222222221</v>
      </c>
      <c r="V45" s="541">
        <v>80</v>
      </c>
      <c r="W45" s="110"/>
    </row>
    <row r="46" spans="1:23" ht="21" customHeight="1" x14ac:dyDescent="0.25">
      <c r="A46" s="600" t="s">
        <v>269</v>
      </c>
      <c r="B46" s="587"/>
      <c r="C46" s="97" t="s">
        <v>6163</v>
      </c>
      <c r="D46" s="50">
        <v>70096849</v>
      </c>
      <c r="E46" s="50" t="s">
        <v>271</v>
      </c>
      <c r="F46" s="79" t="s">
        <v>4163</v>
      </c>
      <c r="G46" s="242" t="s">
        <v>1081</v>
      </c>
      <c r="H46" s="182"/>
      <c r="I46" s="50" t="s">
        <v>6164</v>
      </c>
      <c r="J46" s="55">
        <v>0.47291666666666671</v>
      </c>
      <c r="K46" s="41">
        <f t="shared" si="6"/>
        <v>0.63958333333333339</v>
      </c>
      <c r="L46" s="70">
        <v>0.56944444444444442</v>
      </c>
      <c r="M46" s="41">
        <f t="shared" si="7"/>
        <v>0.57291666666666663</v>
      </c>
      <c r="N46" s="70">
        <v>0.5854166666666667</v>
      </c>
      <c r="O46" s="41">
        <f t="shared" si="8"/>
        <v>1.2493055555555554</v>
      </c>
      <c r="P46" s="71">
        <v>0.67013888888888884</v>
      </c>
      <c r="Q46" s="41">
        <v>0.68055555555555558</v>
      </c>
      <c r="R46" s="41">
        <v>0.74444444444444446</v>
      </c>
      <c r="S46" s="41">
        <f t="shared" si="9"/>
        <v>1.5249999999999999</v>
      </c>
      <c r="T46" s="126">
        <v>0.7583333333333333</v>
      </c>
      <c r="U46" s="72">
        <f t="shared" si="10"/>
        <v>1.5527777777777776</v>
      </c>
      <c r="V46" s="541">
        <v>80</v>
      </c>
      <c r="W46" s="110"/>
    </row>
    <row r="47" spans="1:23" ht="21" customHeight="1" x14ac:dyDescent="0.25">
      <c r="A47" s="600" t="s">
        <v>272</v>
      </c>
      <c r="B47" s="587"/>
      <c r="C47" s="97" t="s">
        <v>6165</v>
      </c>
      <c r="D47" s="50">
        <v>70037368</v>
      </c>
      <c r="E47" s="21" t="s">
        <v>361</v>
      </c>
      <c r="F47" s="79" t="s">
        <v>5100</v>
      </c>
      <c r="G47" s="105"/>
      <c r="H47" s="105"/>
      <c r="I47" s="105" t="s">
        <v>4464</v>
      </c>
      <c r="J47" s="55">
        <v>0.47361111111111109</v>
      </c>
      <c r="K47" s="41">
        <f t="shared" si="6"/>
        <v>0.64027777777777783</v>
      </c>
      <c r="L47" s="70">
        <v>0.55833333333333335</v>
      </c>
      <c r="M47" s="41">
        <f t="shared" si="7"/>
        <v>0.56180555555555556</v>
      </c>
      <c r="N47" s="70">
        <v>0.56527777777777777</v>
      </c>
      <c r="O47" s="41">
        <f t="shared" si="8"/>
        <v>1.2291666666666665</v>
      </c>
      <c r="P47" s="70">
        <v>0.65347222222222223</v>
      </c>
      <c r="Q47" s="41" t="s">
        <v>6166</v>
      </c>
      <c r="R47" s="41">
        <v>0.69513888888888886</v>
      </c>
      <c r="S47" s="41">
        <f t="shared" si="9"/>
        <v>1.4756944444444444</v>
      </c>
      <c r="T47" s="126">
        <v>0.71666666666666667</v>
      </c>
      <c r="U47" s="72">
        <f t="shared" si="10"/>
        <v>1.5111111111111111</v>
      </c>
      <c r="V47" s="541">
        <v>80</v>
      </c>
      <c r="W47" s="110"/>
    </row>
    <row r="48" spans="1:23" ht="21" customHeight="1" x14ac:dyDescent="0.25">
      <c r="A48" s="600" t="s">
        <v>274</v>
      </c>
      <c r="B48" s="587"/>
      <c r="C48" s="292" t="s">
        <v>6167</v>
      </c>
      <c r="D48" s="50">
        <v>47266103</v>
      </c>
      <c r="E48" s="201" t="s">
        <v>45</v>
      </c>
      <c r="F48" s="79" t="s">
        <v>5100</v>
      </c>
      <c r="G48" s="105" t="s">
        <v>75</v>
      </c>
      <c r="H48" s="83"/>
      <c r="I48" s="83" t="s">
        <v>5599</v>
      </c>
      <c r="J48" s="55">
        <v>0.47430555555555548</v>
      </c>
      <c r="K48" s="41">
        <f t="shared" si="6"/>
        <v>0.64097222222222217</v>
      </c>
      <c r="L48" s="70">
        <v>0.55486111111111114</v>
      </c>
      <c r="M48" s="41">
        <f t="shared" si="7"/>
        <v>0.55833333333333335</v>
      </c>
      <c r="N48" s="70">
        <v>0.55972222222222223</v>
      </c>
      <c r="O48" s="41">
        <f t="shared" si="8"/>
        <v>1.223611111111111</v>
      </c>
      <c r="P48" s="71">
        <v>0.65555555555555556</v>
      </c>
      <c r="Q48" s="41">
        <v>0.66597222222222219</v>
      </c>
      <c r="R48" s="41">
        <v>0.75</v>
      </c>
      <c r="S48" s="41">
        <f t="shared" si="9"/>
        <v>1.5305555555555554</v>
      </c>
      <c r="T48" s="126">
        <v>0.76111111111111107</v>
      </c>
      <c r="U48" s="72">
        <f t="shared" si="10"/>
        <v>1.5555555555555554</v>
      </c>
      <c r="V48" s="541">
        <v>80</v>
      </c>
      <c r="W48" s="110">
        <v>50</v>
      </c>
    </row>
    <row r="49" spans="1:23" ht="21" customHeight="1" x14ac:dyDescent="0.25">
      <c r="A49" s="600" t="s">
        <v>276</v>
      </c>
      <c r="B49" s="587"/>
      <c r="C49" s="292" t="s">
        <v>6168</v>
      </c>
      <c r="D49" s="50">
        <v>25713790</v>
      </c>
      <c r="E49" s="201" t="s">
        <v>45</v>
      </c>
      <c r="F49" s="79" t="s">
        <v>5100</v>
      </c>
      <c r="G49" s="105" t="s">
        <v>6169</v>
      </c>
      <c r="H49" s="182"/>
      <c r="I49" s="50" t="s">
        <v>143</v>
      </c>
      <c r="J49" s="55">
        <v>0.47499999999999998</v>
      </c>
      <c r="K49" s="41">
        <f t="shared" si="6"/>
        <v>0.64166666666666672</v>
      </c>
      <c r="L49" s="70">
        <v>0.57708333333333328</v>
      </c>
      <c r="M49" s="41">
        <f t="shared" si="7"/>
        <v>0.58055555555555549</v>
      </c>
      <c r="N49" s="70">
        <v>0.59236111111111112</v>
      </c>
      <c r="O49" s="41">
        <f t="shared" si="8"/>
        <v>1.2562500000000001</v>
      </c>
      <c r="P49" s="71">
        <v>0.67291666666666672</v>
      </c>
      <c r="Q49" s="41">
        <v>0.68333333333333335</v>
      </c>
      <c r="R49" s="41">
        <v>0.73402777777777772</v>
      </c>
      <c r="S49" s="41">
        <f t="shared" si="9"/>
        <v>1.5145833333333334</v>
      </c>
      <c r="T49" s="126">
        <v>0.75763888888888886</v>
      </c>
      <c r="U49" s="72">
        <f t="shared" si="10"/>
        <v>1.5520833333333333</v>
      </c>
      <c r="V49" s="541">
        <v>80</v>
      </c>
      <c r="W49" s="110">
        <v>25</v>
      </c>
    </row>
    <row r="50" spans="1:23" ht="21" customHeight="1" x14ac:dyDescent="0.25">
      <c r="A50" s="600" t="s">
        <v>279</v>
      </c>
      <c r="B50" s="587"/>
      <c r="C50" s="97" t="s">
        <v>6170</v>
      </c>
      <c r="D50" s="50">
        <v>7497680</v>
      </c>
      <c r="E50" s="201" t="s">
        <v>45</v>
      </c>
      <c r="F50" s="79" t="s">
        <v>4163</v>
      </c>
      <c r="G50" s="256"/>
      <c r="H50" s="256"/>
      <c r="I50" s="256" t="s">
        <v>218</v>
      </c>
      <c r="J50" s="55">
        <v>0.47569444444444442</v>
      </c>
      <c r="K50" s="41">
        <f t="shared" si="6"/>
        <v>0.64236111111111116</v>
      </c>
      <c r="L50" s="70">
        <v>0.56041666666666667</v>
      </c>
      <c r="M50" s="41">
        <f t="shared" si="7"/>
        <v>0.56388888888888888</v>
      </c>
      <c r="N50" s="70">
        <v>0.56736111111111109</v>
      </c>
      <c r="O50" s="41">
        <f t="shared" si="8"/>
        <v>1.23125</v>
      </c>
      <c r="P50" s="71">
        <v>0.63958333333333328</v>
      </c>
      <c r="Q50" s="41">
        <f>P50+$Q$62</f>
        <v>1.3819444444444444</v>
      </c>
      <c r="R50" s="41">
        <v>0.71875</v>
      </c>
      <c r="S50" s="41">
        <f t="shared" si="9"/>
        <v>1.4993055555555554</v>
      </c>
      <c r="T50" s="126">
        <v>0.73402777777777772</v>
      </c>
      <c r="U50" s="72">
        <f t="shared" si="10"/>
        <v>1.5284722222222222</v>
      </c>
      <c r="V50" s="541">
        <v>80</v>
      </c>
      <c r="W50" s="110"/>
    </row>
    <row r="51" spans="1:23" s="6" customFormat="1" ht="21" customHeight="1" x14ac:dyDescent="0.25">
      <c r="A51" s="602" t="s">
        <v>283</v>
      </c>
      <c r="B51" s="587"/>
      <c r="C51" s="104" t="s">
        <v>6171</v>
      </c>
      <c r="D51" s="88">
        <v>43763706</v>
      </c>
      <c r="E51" s="88" t="s">
        <v>45</v>
      </c>
      <c r="F51" s="80" t="s">
        <v>5100</v>
      </c>
      <c r="G51" s="88"/>
      <c r="H51" s="88"/>
      <c r="I51" s="88" t="s">
        <v>218</v>
      </c>
      <c r="J51" s="161">
        <v>0.47569444444444442</v>
      </c>
      <c r="K51" s="15">
        <f t="shared" si="6"/>
        <v>0.64236111111111116</v>
      </c>
      <c r="L51" s="16">
        <v>0.56319444444444444</v>
      </c>
      <c r="M51" s="15">
        <f t="shared" si="7"/>
        <v>0.56666666666666665</v>
      </c>
      <c r="N51" s="16">
        <v>0.57013888888888886</v>
      </c>
      <c r="O51" s="15">
        <f t="shared" si="8"/>
        <v>1.2340277777777777</v>
      </c>
      <c r="P51" s="17">
        <v>0.64236111111111116</v>
      </c>
      <c r="Q51" s="15">
        <f>P51+$Q$62</f>
        <v>1.3847222222222224</v>
      </c>
      <c r="R51" s="15">
        <v>0.70694444444444449</v>
      </c>
      <c r="S51" s="15">
        <f t="shared" si="9"/>
        <v>1.4875</v>
      </c>
      <c r="T51" s="127">
        <v>0.72777777777777775</v>
      </c>
      <c r="U51" s="15">
        <f t="shared" si="10"/>
        <v>1.5222222222222221</v>
      </c>
      <c r="V51" s="544"/>
      <c r="W51" s="125"/>
    </row>
    <row r="52" spans="1:23" ht="21" customHeight="1" x14ac:dyDescent="0.25">
      <c r="A52" s="600" t="s">
        <v>288</v>
      </c>
      <c r="B52" s="587"/>
      <c r="C52" s="97" t="s">
        <v>6172</v>
      </c>
      <c r="D52" s="50">
        <v>25709117</v>
      </c>
      <c r="E52" s="21" t="s">
        <v>295</v>
      </c>
      <c r="F52" s="79" t="s">
        <v>5100</v>
      </c>
      <c r="G52" s="105"/>
      <c r="H52" s="105"/>
      <c r="I52" s="105" t="s">
        <v>4464</v>
      </c>
      <c r="J52" s="55">
        <v>0.48541666666666672</v>
      </c>
      <c r="K52" s="41">
        <f t="shared" si="6"/>
        <v>0.65208333333333346</v>
      </c>
      <c r="L52" s="70">
        <v>0.56458333333333333</v>
      </c>
      <c r="M52" s="41">
        <f t="shared" si="7"/>
        <v>0.56805555555555554</v>
      </c>
      <c r="N52" s="70">
        <v>0.57499999999999996</v>
      </c>
      <c r="O52" s="41">
        <f t="shared" si="8"/>
        <v>1.2388888888888889</v>
      </c>
      <c r="P52" s="71">
        <v>0.70347222222222228</v>
      </c>
      <c r="Q52" s="41">
        <v>0.71388888888888891</v>
      </c>
      <c r="R52" s="41">
        <v>0.74583333333333335</v>
      </c>
      <c r="S52" s="41">
        <f t="shared" si="9"/>
        <v>1.526388888888889</v>
      </c>
      <c r="T52" s="126">
        <v>0.75763888888888886</v>
      </c>
      <c r="U52" s="72">
        <f t="shared" si="10"/>
        <v>1.5520833333333333</v>
      </c>
      <c r="V52" s="541">
        <v>80</v>
      </c>
      <c r="W52" s="110"/>
    </row>
    <row r="53" spans="1:23" ht="21" customHeight="1" x14ac:dyDescent="0.25">
      <c r="A53" s="600" t="s">
        <v>290</v>
      </c>
      <c r="B53" s="587"/>
      <c r="C53" s="97" t="s">
        <v>6173</v>
      </c>
      <c r="D53" s="50">
        <v>72536339</v>
      </c>
      <c r="E53" s="50" t="s">
        <v>17</v>
      </c>
      <c r="F53" s="79" t="s">
        <v>4163</v>
      </c>
      <c r="G53" s="205"/>
      <c r="H53" s="205"/>
      <c r="I53" s="205" t="s">
        <v>498</v>
      </c>
      <c r="J53" s="55">
        <v>0.48680555555555549</v>
      </c>
      <c r="K53" s="41">
        <f t="shared" si="6"/>
        <v>0.65347222222222223</v>
      </c>
      <c r="L53" s="70">
        <v>0.56736111111111109</v>
      </c>
      <c r="M53" s="41">
        <f t="shared" si="7"/>
        <v>0.5708333333333333</v>
      </c>
      <c r="N53" s="70">
        <v>0.58125000000000004</v>
      </c>
      <c r="O53" s="41">
        <f t="shared" si="8"/>
        <v>1.245138888888889</v>
      </c>
      <c r="P53" s="71">
        <v>0.65486111111111112</v>
      </c>
      <c r="Q53" s="41">
        <v>0.66527777777777775</v>
      </c>
      <c r="R53" s="41">
        <v>0.72986111111111107</v>
      </c>
      <c r="S53" s="41">
        <f t="shared" si="9"/>
        <v>1.5104166666666665</v>
      </c>
      <c r="T53" s="126">
        <v>0.74652777777777779</v>
      </c>
      <c r="U53" s="72">
        <f t="shared" si="10"/>
        <v>1.5409722222222222</v>
      </c>
      <c r="V53" s="541">
        <v>80</v>
      </c>
      <c r="W53" s="110"/>
    </row>
    <row r="54" spans="1:23" ht="21" customHeight="1" x14ac:dyDescent="0.25">
      <c r="A54" s="600" t="s">
        <v>293</v>
      </c>
      <c r="B54" s="587"/>
      <c r="C54" s="97" t="s">
        <v>6174</v>
      </c>
      <c r="D54" s="50">
        <v>44864855</v>
      </c>
      <c r="E54" s="50" t="s">
        <v>17</v>
      </c>
      <c r="F54" s="79" t="s">
        <v>5100</v>
      </c>
      <c r="G54" s="242" t="s">
        <v>5592</v>
      </c>
      <c r="H54" s="50"/>
      <c r="I54" s="50" t="s">
        <v>6175</v>
      </c>
      <c r="J54" s="55">
        <v>0.48749999999999999</v>
      </c>
      <c r="K54" s="41">
        <f t="shared" si="6"/>
        <v>0.65416666666666667</v>
      </c>
      <c r="L54" s="70">
        <v>0.57222222222222219</v>
      </c>
      <c r="M54" s="41">
        <f t="shared" si="7"/>
        <v>0.5756944444444444</v>
      </c>
      <c r="N54" s="41">
        <v>0.59375</v>
      </c>
      <c r="O54" s="41">
        <f t="shared" si="8"/>
        <v>1.2576388888888888</v>
      </c>
      <c r="P54" s="41">
        <v>0.67152777777777772</v>
      </c>
      <c r="Q54" s="41">
        <v>0.68194444444444446</v>
      </c>
      <c r="R54" s="41">
        <v>0.75972222222222219</v>
      </c>
      <c r="S54" s="41">
        <f t="shared" si="9"/>
        <v>1.5402777777777779</v>
      </c>
      <c r="T54" s="126">
        <v>0.77152777777777781</v>
      </c>
      <c r="U54" s="72">
        <f t="shared" si="10"/>
        <v>1.5659722222222223</v>
      </c>
      <c r="V54" s="541">
        <v>90</v>
      </c>
      <c r="W54" s="110"/>
    </row>
    <row r="55" spans="1:23" ht="21" customHeight="1" x14ac:dyDescent="0.25">
      <c r="A55" s="600" t="s">
        <v>299</v>
      </c>
      <c r="B55" s="587"/>
      <c r="C55" s="152" t="s">
        <v>6176</v>
      </c>
      <c r="D55" s="217">
        <v>46106593</v>
      </c>
      <c r="E55" s="50" t="s">
        <v>17</v>
      </c>
      <c r="F55" s="79" t="s">
        <v>4163</v>
      </c>
      <c r="G55" s="242" t="s">
        <v>5592</v>
      </c>
      <c r="H55" s="182"/>
      <c r="I55" s="50" t="s">
        <v>6175</v>
      </c>
      <c r="J55" s="55">
        <v>0.48888888888888887</v>
      </c>
      <c r="K55" s="41">
        <f t="shared" si="6"/>
        <v>0.65555555555555556</v>
      </c>
      <c r="L55" s="70">
        <v>0.57430555555555551</v>
      </c>
      <c r="M55" s="70">
        <f t="shared" si="7"/>
        <v>0.57777777777777772</v>
      </c>
      <c r="N55" s="70">
        <v>0.59513888888888888</v>
      </c>
      <c r="O55" s="70">
        <v>0.63680555555555551</v>
      </c>
      <c r="P55" s="70">
        <v>0.68263888888888891</v>
      </c>
      <c r="Q55" s="70">
        <v>0.69305555555555554</v>
      </c>
      <c r="R55" s="70">
        <v>0.72083333333333333</v>
      </c>
      <c r="S55" s="70">
        <f t="shared" si="9"/>
        <v>1.5013888888888889</v>
      </c>
      <c r="T55" s="101">
        <v>0.74097222222222225</v>
      </c>
      <c r="U55" s="101">
        <f t="shared" si="10"/>
        <v>1.5354166666666667</v>
      </c>
      <c r="V55" s="541">
        <v>90</v>
      </c>
      <c r="W55" s="110"/>
    </row>
    <row r="56" spans="1:23" ht="21" customHeight="1" x14ac:dyDescent="0.25">
      <c r="A56" s="600" t="s">
        <v>303</v>
      </c>
      <c r="B56" s="587"/>
      <c r="C56" s="97" t="s">
        <v>6177</v>
      </c>
      <c r="D56" s="50">
        <v>47133596</v>
      </c>
      <c r="E56" s="201" t="s">
        <v>45</v>
      </c>
      <c r="F56" s="79" t="s">
        <v>5100</v>
      </c>
      <c r="G56" s="96"/>
      <c r="H56" s="332" t="s">
        <v>801</v>
      </c>
      <c r="I56" s="96" t="s">
        <v>726</v>
      </c>
      <c r="J56" s="55">
        <v>0.48888888888888887</v>
      </c>
      <c r="K56" s="41">
        <v>0.16666666666666671</v>
      </c>
      <c r="L56" s="70">
        <v>0.57916666666666672</v>
      </c>
      <c r="M56" s="70">
        <f t="shared" si="7"/>
        <v>0.58263888888888893</v>
      </c>
      <c r="N56" s="70">
        <v>0.59861111111111109</v>
      </c>
      <c r="O56" s="70">
        <v>0.64027777777777772</v>
      </c>
      <c r="P56" s="70">
        <v>0.71736111111111112</v>
      </c>
      <c r="Q56" s="70">
        <v>0.72777777777777775</v>
      </c>
      <c r="R56" s="70">
        <v>0.75763888888888886</v>
      </c>
      <c r="S56" s="70">
        <f t="shared" si="9"/>
        <v>1.5381944444444444</v>
      </c>
      <c r="T56" s="101">
        <v>0.77013888888888893</v>
      </c>
      <c r="U56" s="101">
        <f t="shared" si="10"/>
        <v>1.5645833333333332</v>
      </c>
      <c r="V56" s="541">
        <v>80</v>
      </c>
      <c r="W56" s="110"/>
    </row>
    <row r="57" spans="1:23" ht="21" customHeight="1" x14ac:dyDescent="0.25">
      <c r="A57" s="600" t="s">
        <v>306</v>
      </c>
      <c r="B57" s="587"/>
      <c r="C57" s="292" t="s">
        <v>6178</v>
      </c>
      <c r="D57" s="50">
        <v>76609311</v>
      </c>
      <c r="E57" s="50" t="s">
        <v>17</v>
      </c>
      <c r="F57" s="79" t="s">
        <v>5100</v>
      </c>
      <c r="G57" s="242" t="s">
        <v>5356</v>
      </c>
      <c r="H57" s="105"/>
      <c r="I57" s="105" t="s">
        <v>4464</v>
      </c>
      <c r="J57" s="55">
        <v>0.49583333333333329</v>
      </c>
      <c r="K57" s="41">
        <v>0.20833333333333329</v>
      </c>
      <c r="L57" s="70">
        <v>0.58263888888888893</v>
      </c>
      <c r="M57" s="41">
        <f t="shared" si="7"/>
        <v>0.58611111111111114</v>
      </c>
      <c r="N57" s="70">
        <v>0.60277777777777775</v>
      </c>
      <c r="O57" s="41">
        <v>0.64444444444444449</v>
      </c>
      <c r="P57" s="41">
        <v>0.69930555555555551</v>
      </c>
      <c r="Q57" s="41">
        <v>0.66874999999999996</v>
      </c>
      <c r="R57" s="41">
        <v>0.75694444444444442</v>
      </c>
      <c r="S57" s="41">
        <f t="shared" si="9"/>
        <v>1.5375000000000001</v>
      </c>
      <c r="T57" s="126">
        <v>0.77013888888888893</v>
      </c>
      <c r="U57" s="72">
        <f t="shared" si="10"/>
        <v>1.5645833333333332</v>
      </c>
      <c r="V57" s="541">
        <v>80</v>
      </c>
      <c r="W57" s="110">
        <v>30</v>
      </c>
    </row>
    <row r="58" spans="1:23" ht="21" customHeight="1" x14ac:dyDescent="0.25">
      <c r="A58" s="600" t="s">
        <v>308</v>
      </c>
      <c r="B58" s="587"/>
      <c r="C58" s="292" t="s">
        <v>6179</v>
      </c>
      <c r="D58" s="50">
        <v>74224278</v>
      </c>
      <c r="E58" s="201" t="s">
        <v>521</v>
      </c>
      <c r="F58" s="79" t="s">
        <v>5100</v>
      </c>
      <c r="G58" s="50" t="s">
        <v>89</v>
      </c>
      <c r="H58" s="182"/>
      <c r="I58" s="50" t="s">
        <v>6180</v>
      </c>
      <c r="J58" s="55">
        <v>0.49652777777777779</v>
      </c>
      <c r="K58" s="41">
        <v>0.25</v>
      </c>
      <c r="L58" s="70">
        <v>0.58888888888888891</v>
      </c>
      <c r="M58" s="41">
        <f t="shared" si="7"/>
        <v>0.59236111111111112</v>
      </c>
      <c r="N58" s="70">
        <v>0.60624999999999996</v>
      </c>
      <c r="O58" s="41">
        <v>0.6479166666666667</v>
      </c>
      <c r="P58" s="70">
        <v>0.70763888888888893</v>
      </c>
      <c r="Q58" s="70">
        <v>0.71805555555555556</v>
      </c>
      <c r="R58" s="235">
        <v>0.77222222222222225</v>
      </c>
      <c r="S58" s="41">
        <f t="shared" si="9"/>
        <v>1.5527777777777778</v>
      </c>
      <c r="T58" s="126">
        <v>0.78333333333333333</v>
      </c>
      <c r="U58" s="72">
        <f t="shared" si="10"/>
        <v>1.5777777777777777</v>
      </c>
      <c r="V58" s="541">
        <v>80</v>
      </c>
      <c r="W58" s="110">
        <v>30</v>
      </c>
    </row>
    <row r="59" spans="1:23" ht="21" customHeight="1" x14ac:dyDescent="0.25">
      <c r="A59" s="600" t="s">
        <v>3872</v>
      </c>
      <c r="B59" s="587"/>
      <c r="C59" s="97" t="s">
        <v>6181</v>
      </c>
      <c r="D59" s="50">
        <v>23471790</v>
      </c>
      <c r="E59" s="21" t="s">
        <v>189</v>
      </c>
      <c r="F59" s="79" t="s">
        <v>4163</v>
      </c>
      <c r="G59" s="105"/>
      <c r="H59" s="105"/>
      <c r="I59" s="105" t="s">
        <v>4464</v>
      </c>
      <c r="J59" s="55">
        <v>0.53055555555555556</v>
      </c>
      <c r="K59" s="41">
        <v>0.29166666666666669</v>
      </c>
      <c r="L59" s="70">
        <v>0.58888888888888891</v>
      </c>
      <c r="M59" s="41">
        <f t="shared" si="7"/>
        <v>0.59236111111111112</v>
      </c>
      <c r="N59" s="70">
        <v>0.61041666666666672</v>
      </c>
      <c r="O59" s="41">
        <v>0.65208333333333335</v>
      </c>
      <c r="P59" s="70">
        <v>0.72569444444444442</v>
      </c>
      <c r="Q59" s="70">
        <v>0.73611111111111116</v>
      </c>
      <c r="R59" s="41">
        <v>0.79305555555555551</v>
      </c>
      <c r="S59" s="41">
        <v>0.80347222222222225</v>
      </c>
      <c r="T59" s="126">
        <v>0.80694444444444446</v>
      </c>
      <c r="U59" s="72">
        <v>0.81736111111111109</v>
      </c>
      <c r="V59" s="541">
        <v>80</v>
      </c>
      <c r="W59" s="110"/>
    </row>
    <row r="60" spans="1:23" ht="21" customHeight="1" x14ac:dyDescent="0.25">
      <c r="A60" s="600" t="s">
        <v>311</v>
      </c>
      <c r="B60" s="587"/>
      <c r="C60" s="97" t="s">
        <v>6182</v>
      </c>
      <c r="D60" s="50">
        <v>71249617</v>
      </c>
      <c r="E60" s="50" t="s">
        <v>17</v>
      </c>
      <c r="F60" s="79" t="s">
        <v>4163</v>
      </c>
      <c r="G60" s="242" t="s">
        <v>5683</v>
      </c>
      <c r="H60" s="186"/>
      <c r="I60" s="186" t="s">
        <v>25</v>
      </c>
      <c r="J60" s="55">
        <v>0.56041666666666667</v>
      </c>
      <c r="K60" s="41">
        <v>0.33333333333333331</v>
      </c>
      <c r="L60" s="70">
        <v>0.59444444444444444</v>
      </c>
      <c r="M60" s="41">
        <f t="shared" si="7"/>
        <v>0.59791666666666665</v>
      </c>
      <c r="N60" s="70">
        <v>0.61527777777777781</v>
      </c>
      <c r="O60" s="41">
        <v>0.65694444444444444</v>
      </c>
      <c r="P60" s="41">
        <v>0.68611111111111112</v>
      </c>
      <c r="Q60" s="41">
        <v>0.69652777777777775</v>
      </c>
      <c r="R60" s="41">
        <v>0.76875000000000004</v>
      </c>
      <c r="S60" s="41">
        <v>0.77916666666666667</v>
      </c>
      <c r="T60" s="126">
        <v>0.78194444444444444</v>
      </c>
      <c r="U60" s="72">
        <v>0.79236111111111107</v>
      </c>
      <c r="V60" s="541">
        <v>130</v>
      </c>
      <c r="W60" s="110"/>
    </row>
    <row r="61" spans="1:23" ht="21" customHeight="1" x14ac:dyDescent="0.25">
      <c r="A61" s="600" t="s">
        <v>3877</v>
      </c>
      <c r="B61" s="587"/>
      <c r="C61" s="97" t="s">
        <v>6183</v>
      </c>
      <c r="D61" s="50">
        <v>70824009</v>
      </c>
      <c r="E61" s="50" t="s">
        <v>17</v>
      </c>
      <c r="F61" s="79" t="s">
        <v>5100</v>
      </c>
      <c r="G61" s="205"/>
      <c r="H61" s="205"/>
      <c r="I61" s="205" t="s">
        <v>498</v>
      </c>
      <c r="J61" s="55">
        <v>0.56111111111111112</v>
      </c>
      <c r="K61" s="41">
        <v>0.375</v>
      </c>
      <c r="L61" s="70">
        <v>0.59444444444444444</v>
      </c>
      <c r="M61" s="41">
        <f t="shared" si="7"/>
        <v>0.59791666666666665</v>
      </c>
      <c r="N61" s="70">
        <v>0.61805555555555558</v>
      </c>
      <c r="O61" s="41">
        <v>0.65972222222222221</v>
      </c>
      <c r="P61" s="70">
        <v>0.6958333333333333</v>
      </c>
      <c r="Q61" s="70">
        <v>0.70625000000000004</v>
      </c>
      <c r="R61" s="41">
        <v>0.77361111111111114</v>
      </c>
      <c r="S61" s="41">
        <v>0.78402777777777777</v>
      </c>
      <c r="T61" s="126">
        <v>0.78611111111111109</v>
      </c>
      <c r="U61" s="72">
        <v>0.79652777777777772</v>
      </c>
      <c r="V61" s="541">
        <v>80</v>
      </c>
      <c r="W61" s="110"/>
    </row>
    <row r="62" spans="1:23" ht="21" customHeight="1" x14ac:dyDescent="0.25">
      <c r="A62" s="600" t="s">
        <v>3879</v>
      </c>
      <c r="B62" s="587"/>
      <c r="C62" s="97" t="s">
        <v>6184</v>
      </c>
      <c r="D62" s="50">
        <v>25531445</v>
      </c>
      <c r="E62" s="50" t="s">
        <v>271</v>
      </c>
      <c r="F62" s="79" t="s">
        <v>4163</v>
      </c>
      <c r="G62" s="242" t="s">
        <v>5615</v>
      </c>
      <c r="H62" s="186"/>
      <c r="I62" s="186" t="s">
        <v>25</v>
      </c>
      <c r="J62" s="55">
        <v>0.47847222222222219</v>
      </c>
      <c r="K62" s="41">
        <v>0.16666666666666671</v>
      </c>
      <c r="L62" s="70">
        <v>0.59930555555555554</v>
      </c>
      <c r="M62" s="41">
        <v>3.472222222222222E-3</v>
      </c>
      <c r="N62" s="41">
        <v>0.62222222222222223</v>
      </c>
      <c r="O62" s="41">
        <v>0.66388888888888886</v>
      </c>
      <c r="P62" s="70">
        <v>0.7319444444444444</v>
      </c>
      <c r="Q62" s="70">
        <v>0.74236111111111114</v>
      </c>
      <c r="R62" s="41">
        <v>0.77013888888888893</v>
      </c>
      <c r="S62" s="41">
        <v>0.78055555555555556</v>
      </c>
      <c r="T62" s="126">
        <v>0.78402777777777777</v>
      </c>
      <c r="U62" s="72">
        <v>0.7944444444444444</v>
      </c>
      <c r="V62" s="541">
        <v>130</v>
      </c>
      <c r="W62" s="110"/>
    </row>
    <row r="63" spans="1:23" ht="21" customHeight="1" x14ac:dyDescent="0.25">
      <c r="A63" s="600" t="s">
        <v>3880</v>
      </c>
      <c r="B63" s="587"/>
      <c r="C63" s="292" t="s">
        <v>6185</v>
      </c>
      <c r="D63" s="50">
        <v>41193171</v>
      </c>
      <c r="E63" s="21" t="s">
        <v>301</v>
      </c>
      <c r="F63" s="79" t="s">
        <v>4163</v>
      </c>
      <c r="G63" s="105" t="s">
        <v>6186</v>
      </c>
      <c r="H63" s="105"/>
      <c r="I63" s="105" t="s">
        <v>4464</v>
      </c>
      <c r="J63" s="55">
        <v>0.5625</v>
      </c>
      <c r="K63" s="55">
        <v>0.33333333333333331</v>
      </c>
      <c r="L63" s="55">
        <v>0.60138888888888886</v>
      </c>
      <c r="M63" s="55">
        <f t="shared" ref="M63:M70" si="11">L63+$M$62</f>
        <v>0.60486111111111107</v>
      </c>
      <c r="N63" s="55">
        <v>0.62847222222222221</v>
      </c>
      <c r="O63" s="55">
        <v>0.67013888888888884</v>
      </c>
      <c r="P63" s="55">
        <v>0.71319444444444446</v>
      </c>
      <c r="Q63" s="55">
        <v>0.72361111111111109</v>
      </c>
      <c r="R63" s="55">
        <v>0.78194444444444444</v>
      </c>
      <c r="S63" s="55">
        <v>0.79236111111111107</v>
      </c>
      <c r="T63" s="236">
        <v>0.79652777777777772</v>
      </c>
      <c r="U63" s="236">
        <v>0.80694444444444446</v>
      </c>
      <c r="V63" s="541">
        <v>80</v>
      </c>
      <c r="W63" s="110"/>
    </row>
    <row r="64" spans="1:23" ht="21" customHeight="1" x14ac:dyDescent="0.25">
      <c r="A64" s="600" t="s">
        <v>4563</v>
      </c>
      <c r="B64" s="587"/>
      <c r="C64" s="97" t="s">
        <v>6187</v>
      </c>
      <c r="D64" s="50">
        <v>42548775</v>
      </c>
      <c r="E64" s="21" t="s">
        <v>301</v>
      </c>
      <c r="F64" s="79" t="s">
        <v>5100</v>
      </c>
      <c r="G64" s="105"/>
      <c r="H64" s="105"/>
      <c r="I64" s="105" t="s">
        <v>4464</v>
      </c>
      <c r="J64" s="55">
        <v>0.56319444444444444</v>
      </c>
      <c r="K64" s="41">
        <v>0.375</v>
      </c>
      <c r="L64" s="70">
        <v>0.60416666666666663</v>
      </c>
      <c r="M64" s="41">
        <f t="shared" si="11"/>
        <v>0.60763888888888884</v>
      </c>
      <c r="N64" s="70">
        <v>0.63958333333333328</v>
      </c>
      <c r="O64" s="41">
        <v>0.68125000000000002</v>
      </c>
      <c r="P64" s="71">
        <v>0.72083333333333333</v>
      </c>
      <c r="Q64" s="41">
        <v>0.73124999999999996</v>
      </c>
      <c r="R64" s="41">
        <v>0.78194444444444444</v>
      </c>
      <c r="S64" s="41">
        <v>0.79236111111111107</v>
      </c>
      <c r="T64" s="126">
        <v>0.79513888888888884</v>
      </c>
      <c r="U64" s="72">
        <v>0.80555555555555558</v>
      </c>
      <c r="V64" s="541">
        <v>80</v>
      </c>
      <c r="W64" s="110"/>
    </row>
    <row r="65" spans="1:23" ht="21" customHeight="1" x14ac:dyDescent="0.25">
      <c r="A65" s="600" t="s">
        <v>4565</v>
      </c>
      <c r="B65" s="587"/>
      <c r="C65" s="97" t="s">
        <v>6188</v>
      </c>
      <c r="D65" s="50">
        <v>2546725</v>
      </c>
      <c r="E65" s="21" t="s">
        <v>189</v>
      </c>
      <c r="F65" s="79" t="s">
        <v>4163</v>
      </c>
      <c r="G65" s="105"/>
      <c r="H65" s="21" t="s">
        <v>228</v>
      </c>
      <c r="I65" s="105" t="s">
        <v>4464</v>
      </c>
      <c r="J65" s="55">
        <v>0.57986111111111116</v>
      </c>
      <c r="K65" s="41">
        <v>0.41666666666666669</v>
      </c>
      <c r="L65" s="70">
        <v>0.61041666666666672</v>
      </c>
      <c r="M65" s="41">
        <f t="shared" si="11"/>
        <v>0.61388888888888893</v>
      </c>
      <c r="N65" s="70">
        <v>0.64166666666666672</v>
      </c>
      <c r="O65" s="41">
        <v>0.68333333333333335</v>
      </c>
      <c r="P65" s="71">
        <v>0.6875</v>
      </c>
      <c r="Q65" s="41">
        <v>0.69791666666666663</v>
      </c>
      <c r="R65" s="41">
        <v>0.69861111111111107</v>
      </c>
      <c r="S65" s="41">
        <f>R65+$S$62</f>
        <v>1.4791666666666665</v>
      </c>
      <c r="T65" s="126">
        <v>0.70902777777777781</v>
      </c>
      <c r="U65" s="72">
        <f>T65+$U$62</f>
        <v>1.5034722222222223</v>
      </c>
      <c r="V65" s="541">
        <v>80</v>
      </c>
      <c r="W65" s="110"/>
    </row>
    <row r="66" spans="1:23" ht="21" customHeight="1" x14ac:dyDescent="0.25">
      <c r="A66" s="600" t="s">
        <v>4567</v>
      </c>
      <c r="B66" s="587"/>
      <c r="C66" s="97" t="s">
        <v>6189</v>
      </c>
      <c r="D66" s="50">
        <v>41094794</v>
      </c>
      <c r="E66" s="201" t="s">
        <v>45</v>
      </c>
      <c r="F66" s="79" t="s">
        <v>4163</v>
      </c>
      <c r="G66" s="105" t="s">
        <v>1088</v>
      </c>
      <c r="H66" s="50"/>
      <c r="I66" s="50" t="s">
        <v>2040</v>
      </c>
      <c r="J66" s="55">
        <v>0.59305555555555556</v>
      </c>
      <c r="K66" s="41">
        <v>0.45833333333333331</v>
      </c>
      <c r="L66" s="70">
        <v>0.61458333333333337</v>
      </c>
      <c r="M66" s="41">
        <f t="shared" si="11"/>
        <v>0.61805555555555558</v>
      </c>
      <c r="N66" s="70">
        <v>0.64652777777777781</v>
      </c>
      <c r="O66" s="41">
        <v>0.68819444444444444</v>
      </c>
      <c r="P66" s="70">
        <v>0.73333333333333328</v>
      </c>
      <c r="Q66" s="41">
        <v>0.74375000000000002</v>
      </c>
      <c r="R66" s="41">
        <v>0.79722222222222228</v>
      </c>
      <c r="S66" s="41">
        <v>0.80763888888888891</v>
      </c>
      <c r="T66" s="126">
        <v>0.80902777777777779</v>
      </c>
      <c r="U66" s="72">
        <v>0.81944444444444442</v>
      </c>
      <c r="V66" s="541">
        <v>80</v>
      </c>
      <c r="W66" s="110"/>
    </row>
    <row r="67" spans="1:23" ht="21" customHeight="1" x14ac:dyDescent="0.25">
      <c r="A67" s="600" t="s">
        <v>4569</v>
      </c>
      <c r="B67" s="587"/>
      <c r="C67" s="97" t="s">
        <v>6190</v>
      </c>
      <c r="D67" s="50">
        <v>25545317</v>
      </c>
      <c r="E67" s="50" t="s">
        <v>271</v>
      </c>
      <c r="F67" s="79" t="s">
        <v>4163</v>
      </c>
      <c r="G67" s="105"/>
      <c r="H67" s="105"/>
      <c r="I67" s="105" t="s">
        <v>4464</v>
      </c>
      <c r="J67" s="55">
        <v>0.59375</v>
      </c>
      <c r="K67" s="41">
        <v>0.5</v>
      </c>
      <c r="L67" s="70">
        <v>0.62013888888888891</v>
      </c>
      <c r="M67" s="41">
        <f t="shared" si="11"/>
        <v>0.62361111111111112</v>
      </c>
      <c r="N67" s="70">
        <v>0.64861111111111114</v>
      </c>
      <c r="O67" s="41">
        <v>0.69027777777777777</v>
      </c>
      <c r="P67" s="71">
        <v>0.73750000000000004</v>
      </c>
      <c r="Q67" s="41">
        <v>0.74791666666666667</v>
      </c>
      <c r="R67" s="41">
        <v>0.78541666666666665</v>
      </c>
      <c r="S67" s="41">
        <v>0.79583333333333328</v>
      </c>
      <c r="T67" s="126">
        <v>0.7993055555555556</v>
      </c>
      <c r="U67" s="72">
        <v>0.80972222222222223</v>
      </c>
      <c r="V67" s="541">
        <v>80</v>
      </c>
      <c r="W67" s="110"/>
    </row>
    <row r="68" spans="1:23" ht="21" customHeight="1" x14ac:dyDescent="0.25">
      <c r="A68" s="600" t="s">
        <v>4571</v>
      </c>
      <c r="B68" s="587"/>
      <c r="C68" s="97" t="s">
        <v>6191</v>
      </c>
      <c r="D68" s="50">
        <v>40578284</v>
      </c>
      <c r="E68" s="21" t="s">
        <v>295</v>
      </c>
      <c r="F68" s="79" t="s">
        <v>5100</v>
      </c>
      <c r="G68" s="105" t="s">
        <v>1060</v>
      </c>
      <c r="H68" s="134"/>
      <c r="I68" s="134" t="s">
        <v>168</v>
      </c>
      <c r="J68" s="55">
        <v>0.60555555555555551</v>
      </c>
      <c r="K68" s="41">
        <v>0.54166666666666663</v>
      </c>
      <c r="L68" s="70">
        <v>0.62291666666666667</v>
      </c>
      <c r="M68" s="41">
        <f t="shared" si="11"/>
        <v>0.62638888888888888</v>
      </c>
      <c r="N68" s="70">
        <v>0.65208333333333335</v>
      </c>
      <c r="O68" s="41">
        <v>0.69374999999999998</v>
      </c>
      <c r="P68" s="71">
        <v>0.74583333333333335</v>
      </c>
      <c r="Q68" s="41">
        <v>0.75624999999999998</v>
      </c>
      <c r="R68" s="41">
        <v>0.79513888888888884</v>
      </c>
      <c r="S68" s="41">
        <v>0.80555555555555558</v>
      </c>
      <c r="T68" s="126">
        <v>0.80763888888888891</v>
      </c>
      <c r="U68" s="72">
        <v>0.81805555555555554</v>
      </c>
      <c r="V68" s="541">
        <v>100</v>
      </c>
      <c r="W68" s="110"/>
    </row>
    <row r="69" spans="1:23" ht="21" customHeight="1" x14ac:dyDescent="0.25">
      <c r="A69" s="600" t="s">
        <v>4573</v>
      </c>
      <c r="B69" s="587"/>
      <c r="C69" s="97" t="s">
        <v>6192</v>
      </c>
      <c r="D69" s="50">
        <v>7535205</v>
      </c>
      <c r="E69" s="174" t="s">
        <v>138</v>
      </c>
      <c r="F69" s="79" t="s">
        <v>4163</v>
      </c>
      <c r="G69" s="242" t="s">
        <v>791</v>
      </c>
      <c r="H69" s="356" t="s">
        <v>108</v>
      </c>
      <c r="I69" s="50" t="s">
        <v>2199</v>
      </c>
      <c r="J69" s="55">
        <v>0.63958333333333328</v>
      </c>
      <c r="K69" s="41">
        <v>0.58333333333333337</v>
      </c>
      <c r="L69" s="70">
        <v>0.64027777777777772</v>
      </c>
      <c r="M69" s="41">
        <f t="shared" si="11"/>
        <v>0.64374999999999993</v>
      </c>
      <c r="N69" s="70">
        <v>0.65555555555555556</v>
      </c>
      <c r="O69" s="41">
        <v>0.69722222222222219</v>
      </c>
      <c r="P69" s="71">
        <v>0.72152777777777777</v>
      </c>
      <c r="Q69" s="41">
        <v>0.7319444444444444</v>
      </c>
      <c r="R69" s="41">
        <v>0.73333333333333328</v>
      </c>
      <c r="S69" s="41">
        <f>R69+$S$62</f>
        <v>1.5138888888888888</v>
      </c>
      <c r="T69" s="126">
        <v>0.74375000000000002</v>
      </c>
      <c r="U69" s="72">
        <f>T69+$U$62</f>
        <v>1.5381944444444444</v>
      </c>
      <c r="V69" s="541">
        <v>80</v>
      </c>
      <c r="W69" s="110"/>
    </row>
    <row r="70" spans="1:23" ht="21" customHeight="1" x14ac:dyDescent="0.25">
      <c r="A70" s="600" t="s">
        <v>6193</v>
      </c>
      <c r="B70" s="587"/>
      <c r="C70" s="97" t="s">
        <v>6194</v>
      </c>
      <c r="D70" s="50">
        <v>10052625</v>
      </c>
      <c r="E70" s="50" t="s">
        <v>271</v>
      </c>
      <c r="F70" s="79" t="s">
        <v>4163</v>
      </c>
      <c r="G70" s="205"/>
      <c r="H70" s="205"/>
      <c r="I70" s="205" t="s">
        <v>498</v>
      </c>
      <c r="J70" s="55">
        <v>0.62569444444444444</v>
      </c>
      <c r="K70" s="41">
        <v>0.625</v>
      </c>
      <c r="L70" s="70">
        <v>0.63749999999999996</v>
      </c>
      <c r="M70" s="41">
        <f t="shared" si="11"/>
        <v>0.64097222222222217</v>
      </c>
      <c r="N70" s="70">
        <v>0.65763888888888888</v>
      </c>
      <c r="O70" s="41">
        <v>0.69930555555555551</v>
      </c>
      <c r="P70" s="70">
        <v>0.74722222222222223</v>
      </c>
      <c r="Q70" s="41">
        <v>0.75763888888888886</v>
      </c>
      <c r="R70" s="41">
        <v>0.79861111111111116</v>
      </c>
      <c r="S70" s="41">
        <v>0.80902777777777779</v>
      </c>
      <c r="T70" s="126">
        <v>0.80972222222222223</v>
      </c>
      <c r="U70" s="72">
        <v>0.82013888888888886</v>
      </c>
      <c r="V70" s="541">
        <v>80</v>
      </c>
      <c r="W70" s="110"/>
    </row>
    <row r="71" spans="1:23" ht="21" customHeight="1" x14ac:dyDescent="0.25">
      <c r="A71" s="589"/>
      <c r="B71" s="589"/>
    </row>
    <row r="72" spans="1:23" ht="21" customHeight="1" x14ac:dyDescent="0.25">
      <c r="A72" s="589"/>
      <c r="B72" s="589"/>
    </row>
    <row r="73" spans="1:23" ht="34.5" customHeight="1" x14ac:dyDescent="0.25">
      <c r="A73" s="589"/>
      <c r="B73" s="589"/>
    </row>
    <row r="74" spans="1:23" ht="21" customHeight="1" x14ac:dyDescent="0.25">
      <c r="A74" s="589"/>
      <c r="B74" s="589"/>
    </row>
    <row r="75" spans="1:23" ht="21" customHeight="1" x14ac:dyDescent="0.25">
      <c r="A75" s="589"/>
      <c r="B75" s="589"/>
    </row>
    <row r="76" spans="1:23" ht="21" customHeight="1" x14ac:dyDescent="0.25">
      <c r="A76" s="589"/>
      <c r="B76" s="589"/>
    </row>
    <row r="77" spans="1:23" ht="21" customHeight="1" x14ac:dyDescent="0.25">
      <c r="A77" s="589"/>
      <c r="B77" s="589"/>
    </row>
    <row r="78" spans="1:23" ht="21" customHeight="1" x14ac:dyDescent="0.25">
      <c r="A78" s="589"/>
      <c r="B78" s="589"/>
    </row>
    <row r="82" spans="2:8" ht="18" customHeight="1" x14ac:dyDescent="0.25"/>
    <row r="83" spans="2:8" ht="15.75" customHeight="1" x14ac:dyDescent="0.25">
      <c r="B83" t="s">
        <v>6768</v>
      </c>
      <c r="C83" t="s">
        <v>6769</v>
      </c>
      <c r="D83" t="s">
        <v>6770</v>
      </c>
      <c r="E83" t="s">
        <v>6771</v>
      </c>
      <c r="F83" t="s">
        <v>6772</v>
      </c>
      <c r="G83" t="s">
        <v>6773</v>
      </c>
      <c r="H83" t="s">
        <v>6774</v>
      </c>
    </row>
    <row r="84" spans="2:8" ht="18" customHeight="1" x14ac:dyDescent="0.25"/>
    <row r="85" spans="2:8" ht="18" customHeight="1" x14ac:dyDescent="0.25"/>
    <row r="86" spans="2:8" ht="18" customHeight="1" x14ac:dyDescent="0.25"/>
    <row r="87" spans="2:8" ht="18" customHeight="1" x14ac:dyDescent="0.25"/>
    <row r="88" spans="2:8" ht="18" customHeight="1" x14ac:dyDescent="0.25"/>
    <row r="89" spans="2:8" ht="18" customHeight="1" x14ac:dyDescent="0.25"/>
    <row r="90" spans="2:8" ht="18" customHeight="1" x14ac:dyDescent="0.25"/>
    <row r="91" spans="2:8" ht="18" customHeight="1" x14ac:dyDescent="0.25"/>
    <row r="92" spans="2:8" ht="18" customHeight="1" x14ac:dyDescent="0.25"/>
    <row r="93" spans="2:8" ht="18" customHeight="1" x14ac:dyDescent="0.25"/>
    <row r="94" spans="2:8" ht="18" customHeight="1" x14ac:dyDescent="0.25"/>
    <row r="95" spans="2:8" ht="18" customHeight="1" x14ac:dyDescent="0.25"/>
    <row r="96" spans="2:8" ht="18" customHeight="1" x14ac:dyDescent="0.25"/>
    <row r="97" spans="2:6" ht="18" customHeight="1" x14ac:dyDescent="0.25"/>
    <row r="98" spans="2:6" ht="18" customHeight="1" x14ac:dyDescent="0.25"/>
    <row r="99" spans="2:6" ht="18" customHeight="1" x14ac:dyDescent="0.25"/>
    <row r="100" spans="2:6" ht="18" customHeight="1" x14ac:dyDescent="0.25"/>
    <row r="101" spans="2:6" ht="18" customHeight="1" x14ac:dyDescent="0.25"/>
    <row r="102" spans="2:6" ht="18" customHeight="1" x14ac:dyDescent="0.25"/>
    <row r="103" spans="2:6" ht="18" customHeight="1" x14ac:dyDescent="0.25"/>
    <row r="104" spans="2:6" ht="18" customHeight="1" x14ac:dyDescent="0.25"/>
    <row r="105" spans="2:6" ht="18" customHeight="1" x14ac:dyDescent="0.25"/>
    <row r="106" spans="2:6" ht="21" customHeight="1" x14ac:dyDescent="0.25"/>
    <row r="107" spans="2:6" ht="15.75" customHeight="1" x14ac:dyDescent="0.25">
      <c r="B107" t="s">
        <v>6768</v>
      </c>
      <c r="C107" t="s">
        <v>6769</v>
      </c>
      <c r="D107" t="s">
        <v>6770</v>
      </c>
      <c r="E107" t="s">
        <v>6771</v>
      </c>
      <c r="F107" t="s">
        <v>6772</v>
      </c>
    </row>
    <row r="108" spans="2:6" ht="15.75" customHeight="1" x14ac:dyDescent="0.25"/>
    <row r="109" spans="2:6" ht="15.75" customHeight="1" x14ac:dyDescent="0.25"/>
    <row r="110" spans="2:6" ht="21" customHeight="1" x14ac:dyDescent="0.25"/>
    <row r="111" spans="2:6" ht="21" customHeight="1" x14ac:dyDescent="0.25"/>
    <row r="112" spans="2:6" ht="18.75" customHeight="1" x14ac:dyDescent="0.25"/>
    <row r="113" spans="3:9" ht="15.75" customHeight="1" x14ac:dyDescent="0.25"/>
    <row r="114" spans="3:9" ht="15.75" customHeight="1" x14ac:dyDescent="0.25"/>
    <row r="115" spans="3:9" ht="18.75" customHeight="1" x14ac:dyDescent="0.25"/>
    <row r="119" spans="3:9" x14ac:dyDescent="0.25">
      <c r="C119" t="s">
        <v>6768</v>
      </c>
      <c r="D119" t="s">
        <v>6769</v>
      </c>
      <c r="E119" t="s">
        <v>6770</v>
      </c>
      <c r="F119" t="s">
        <v>6771</v>
      </c>
      <c r="G119" t="s">
        <v>6772</v>
      </c>
      <c r="H119" t="s">
        <v>6773</v>
      </c>
      <c r="I119" t="s">
        <v>6774</v>
      </c>
    </row>
    <row r="120" spans="3:9" ht="15.75" customHeight="1" x14ac:dyDescent="0.25"/>
    <row r="121" spans="3:9" ht="15.75" customHeight="1" x14ac:dyDescent="0.25"/>
    <row r="122" spans="3:9" ht="15.75" customHeight="1" x14ac:dyDescent="0.25"/>
    <row r="123" spans="3:9" ht="15.75" customHeight="1" x14ac:dyDescent="0.25"/>
    <row r="124" spans="3:9" ht="15.75" customHeight="1" x14ac:dyDescent="0.25"/>
    <row r="125" spans="3:9" ht="15.75" customHeight="1" x14ac:dyDescent="0.25"/>
    <row r="126" spans="3:9" ht="15.75" customHeight="1" x14ac:dyDescent="0.25"/>
    <row r="127" spans="3:9" ht="18.75" customHeight="1" x14ac:dyDescent="0.25"/>
    <row r="128" spans="3:9" ht="15.75" customHeight="1" x14ac:dyDescent="0.25"/>
    <row r="152" spans="1:2" ht="21" customHeight="1" x14ac:dyDescent="0.25">
      <c r="A152" s="589"/>
      <c r="B152" s="589"/>
    </row>
    <row r="153" spans="1:2" ht="21" customHeight="1" x14ac:dyDescent="0.25">
      <c r="A153" s="589"/>
      <c r="B153" s="589"/>
    </row>
    <row r="154" spans="1:2" s="6" customFormat="1" ht="21" customHeight="1" x14ac:dyDescent="0.25">
      <c r="A154" s="618"/>
      <c r="B154" s="618"/>
    </row>
  </sheetData>
  <mergeCells count="86">
    <mergeCell ref="A64:B64"/>
    <mergeCell ref="A15:B15"/>
    <mergeCell ref="A73:B73"/>
    <mergeCell ref="A51:B51"/>
    <mergeCell ref="A70:B70"/>
    <mergeCell ref="A54:B54"/>
    <mergeCell ref="A154:B154"/>
    <mergeCell ref="A76:B76"/>
    <mergeCell ref="A33:B33"/>
    <mergeCell ref="A42:B42"/>
    <mergeCell ref="A17:B17"/>
    <mergeCell ref="A53:B53"/>
    <mergeCell ref="A22:B22"/>
    <mergeCell ref="A35:B35"/>
    <mergeCell ref="A62:B62"/>
    <mergeCell ref="A68:B68"/>
    <mergeCell ref="A19:B19"/>
    <mergeCell ref="A28:B28"/>
    <mergeCell ref="A39:B39"/>
    <mergeCell ref="A48:B48"/>
    <mergeCell ref="A30:B30"/>
    <mergeCell ref="A59:B59"/>
    <mergeCell ref="A153:B153"/>
    <mergeCell ref="A46:B46"/>
    <mergeCell ref="A37:B37"/>
    <mergeCell ref="A26:B26"/>
    <mergeCell ref="A71:B71"/>
    <mergeCell ref="A52:B52"/>
    <mergeCell ref="A63:B63"/>
    <mergeCell ref="A78:B78"/>
    <mergeCell ref="A32:B32"/>
    <mergeCell ref="A72:B72"/>
    <mergeCell ref="A152:B152"/>
    <mergeCell ref="A41:B41"/>
    <mergeCell ref="A74:B74"/>
    <mergeCell ref="A56:B56"/>
    <mergeCell ref="A27:B27"/>
    <mergeCell ref="A45:B45"/>
    <mergeCell ref="A77:B77"/>
    <mergeCell ref="A34:B34"/>
    <mergeCell ref="A49:B49"/>
    <mergeCell ref="A36:B36"/>
    <mergeCell ref="P1:Q1"/>
    <mergeCell ref="A1:B1"/>
    <mergeCell ref="A69:B69"/>
    <mergeCell ref="A65:B65"/>
    <mergeCell ref="A75:B75"/>
    <mergeCell ref="A3:B3"/>
    <mergeCell ref="A55:B55"/>
    <mergeCell ref="A12:B12"/>
    <mergeCell ref="A21:B21"/>
    <mergeCell ref="A57:B57"/>
    <mergeCell ref="A5:B5"/>
    <mergeCell ref="A7:B7"/>
    <mergeCell ref="A67:B67"/>
    <mergeCell ref="A24:B24"/>
    <mergeCell ref="A60:B60"/>
    <mergeCell ref="A6:B6"/>
    <mergeCell ref="A16:B16"/>
    <mergeCell ref="A25:B25"/>
    <mergeCell ref="A66:B66"/>
    <mergeCell ref="A18:B18"/>
    <mergeCell ref="A58:B58"/>
    <mergeCell ref="A9:B9"/>
    <mergeCell ref="A11:B11"/>
    <mergeCell ref="A61:B61"/>
    <mergeCell ref="A8:B8"/>
    <mergeCell ref="A10:B10"/>
    <mergeCell ref="A14:B14"/>
    <mergeCell ref="A23:B23"/>
    <mergeCell ref="N1:O1"/>
    <mergeCell ref="A50:B50"/>
    <mergeCell ref="A2:B2"/>
    <mergeCell ref="T1:U1"/>
    <mergeCell ref="A47:B47"/>
    <mergeCell ref="L1:M1"/>
    <mergeCell ref="A20:B20"/>
    <mergeCell ref="A29:B29"/>
    <mergeCell ref="A13:B13"/>
    <mergeCell ref="A44:B44"/>
    <mergeCell ref="A31:B31"/>
    <mergeCell ref="A4:B4"/>
    <mergeCell ref="A38:B38"/>
    <mergeCell ref="A43:B43"/>
    <mergeCell ref="A40:B40"/>
    <mergeCell ref="R1:S1"/>
  </mergeCells>
  <pageMargins left="0.7" right="0.7" top="0.75" bottom="0.75" header="0.3" footer="0.3"/>
  <pageSetup paperSize="9" fitToWidth="0" orientation="landscape"/>
  <tableParts count="3">
    <tablePart r:id="rId1"/>
    <tablePart r:id="rId2"/>
    <tablePart r:id="rId3"/>
  </tableParts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700-000000000000}">
  <sheetPr codeName="Hoja428">
    <pageSetUpPr fitToPage="1"/>
  </sheetPr>
  <dimension ref="A1:W128"/>
  <sheetViews>
    <sheetView topLeftCell="E53" workbookViewId="0">
      <selection activeCell="M2" sqref="M2"/>
    </sheetView>
  </sheetViews>
  <sheetFormatPr baseColWidth="10" defaultColWidth="9.140625" defaultRowHeight="15" x14ac:dyDescent="0.25"/>
  <cols>
    <col min="1" max="2" width="2.7109375" customWidth="1"/>
    <col min="3" max="3" width="44.85546875" customWidth="1"/>
    <col min="4" max="4" width="14.5703125" customWidth="1"/>
    <col min="5" max="5" width="21.85546875" customWidth="1"/>
    <col min="6" max="6" width="24.28515625" customWidth="1"/>
    <col min="7" max="7" width="28.28515625" customWidth="1"/>
    <col min="8" max="8" width="11.85546875" customWidth="1"/>
    <col min="9" max="9" width="25.140625" customWidth="1"/>
    <col min="10" max="10" width="13.28515625" customWidth="1"/>
    <col min="11" max="11" width="13.5703125" customWidth="1"/>
    <col min="12" max="12" width="14.28515625" customWidth="1"/>
    <col min="13" max="13" width="13.7109375" customWidth="1"/>
    <col min="14" max="15" width="14.7109375" customWidth="1"/>
    <col min="16" max="16" width="15.28515625" customWidth="1"/>
    <col min="17" max="17" width="14.85546875" customWidth="1"/>
    <col min="18" max="19" width="15.42578125" customWidth="1"/>
    <col min="20" max="20" width="15.28515625" customWidth="1"/>
    <col min="21" max="21" width="16.85546875" customWidth="1"/>
  </cols>
  <sheetData>
    <row r="1" spans="1:23" ht="46.5" customHeight="1" x14ac:dyDescent="0.25">
      <c r="A1" s="596" t="s">
        <v>0</v>
      </c>
      <c r="B1" s="597"/>
      <c r="C1" s="10" t="s">
        <v>1</v>
      </c>
      <c r="D1" s="10" t="s">
        <v>2</v>
      </c>
      <c r="E1" s="25" t="s">
        <v>3</v>
      </c>
      <c r="F1" s="20" t="s">
        <v>4</v>
      </c>
      <c r="G1" s="1" t="s">
        <v>5</v>
      </c>
      <c r="H1" s="35" t="s">
        <v>6</v>
      </c>
      <c r="I1" s="2" t="s">
        <v>7</v>
      </c>
      <c r="J1" s="3" t="s">
        <v>8</v>
      </c>
      <c r="K1" s="3" t="s">
        <v>9</v>
      </c>
      <c r="L1" s="593" t="s">
        <v>10</v>
      </c>
      <c r="M1" s="592"/>
      <c r="N1" s="599" t="s">
        <v>11</v>
      </c>
      <c r="O1" s="592"/>
      <c r="P1" s="595" t="s">
        <v>12</v>
      </c>
      <c r="Q1" s="592"/>
      <c r="R1" s="594" t="s">
        <v>13</v>
      </c>
      <c r="S1" s="592"/>
      <c r="T1" s="591" t="s">
        <v>14</v>
      </c>
      <c r="U1" s="592"/>
      <c r="W1" s="110"/>
    </row>
    <row r="2" spans="1:23" ht="21" customHeight="1" x14ac:dyDescent="0.25">
      <c r="A2" s="600" t="s">
        <v>15</v>
      </c>
      <c r="B2" s="587"/>
      <c r="C2" s="97" t="s">
        <v>6195</v>
      </c>
      <c r="D2" s="50">
        <v>45079209</v>
      </c>
      <c r="E2" s="50" t="s">
        <v>271</v>
      </c>
      <c r="F2" s="79" t="s">
        <v>5100</v>
      </c>
      <c r="G2" s="242" t="s">
        <v>5544</v>
      </c>
      <c r="H2" s="332" t="s">
        <v>801</v>
      </c>
      <c r="I2" s="105" t="s">
        <v>4464</v>
      </c>
      <c r="J2" s="55">
        <v>0.32500000000000001</v>
      </c>
      <c r="K2" s="41">
        <f>J2+$K$77</f>
        <v>0.32500000000000001</v>
      </c>
      <c r="L2" s="70">
        <v>0.32569444444444451</v>
      </c>
      <c r="M2" s="41">
        <f>L2+$M$78</f>
        <v>0.32569444444444451</v>
      </c>
      <c r="N2" s="70">
        <v>0.34305555555555561</v>
      </c>
      <c r="O2" s="41">
        <f>N2+$O$78</f>
        <v>0.34305555555555561</v>
      </c>
      <c r="P2" s="71">
        <v>0.38680555555555562</v>
      </c>
      <c r="Q2" s="41">
        <f>P2+$Q$78</f>
        <v>0.38680555555555562</v>
      </c>
      <c r="R2" s="41">
        <v>0.39861111111111108</v>
      </c>
      <c r="S2" s="41">
        <f>R2+$S$78</f>
        <v>0.39861111111111108</v>
      </c>
      <c r="T2" s="126">
        <v>0.4236111111111111</v>
      </c>
      <c r="U2" s="72">
        <f t="shared" ref="U2:U33" si="0">T2+$U$78</f>
        <v>0.4236111111111111</v>
      </c>
      <c r="V2" s="541">
        <v>80</v>
      </c>
      <c r="W2" s="110"/>
    </row>
    <row r="3" spans="1:23" ht="21" customHeight="1" x14ac:dyDescent="0.25">
      <c r="A3" s="600" t="s">
        <v>21</v>
      </c>
      <c r="B3" s="587"/>
      <c r="C3" s="292" t="s">
        <v>6196</v>
      </c>
      <c r="D3" s="50">
        <v>72951263</v>
      </c>
      <c r="E3" s="50" t="s">
        <v>271</v>
      </c>
      <c r="F3" s="79" t="s">
        <v>5100</v>
      </c>
      <c r="G3" s="242" t="s">
        <v>6197</v>
      </c>
      <c r="H3" s="332" t="s">
        <v>801</v>
      </c>
      <c r="I3" s="105" t="s">
        <v>4464</v>
      </c>
      <c r="J3" s="55">
        <v>0.32777777777777778</v>
      </c>
      <c r="K3" s="41">
        <f>J3+$K$77</f>
        <v>0.32777777777777778</v>
      </c>
      <c r="L3" s="70">
        <v>0.33055555555555549</v>
      </c>
      <c r="M3" s="41">
        <f>L3+$M$78</f>
        <v>0.33055555555555549</v>
      </c>
      <c r="N3" s="70">
        <v>0.34444444444444439</v>
      </c>
      <c r="O3" s="41">
        <f>N3+$O$78</f>
        <v>0.34444444444444439</v>
      </c>
      <c r="P3" s="71">
        <v>0.38958333333333328</v>
      </c>
      <c r="Q3" s="41">
        <f>P3+$Q$78</f>
        <v>0.38958333333333328</v>
      </c>
      <c r="R3" s="41">
        <v>0.40902777777777782</v>
      </c>
      <c r="S3" s="41">
        <f>R3+$S$78</f>
        <v>0.40902777777777782</v>
      </c>
      <c r="T3" s="126">
        <v>0.43263888888888891</v>
      </c>
      <c r="U3" s="72">
        <f t="shared" si="0"/>
        <v>0.43263888888888891</v>
      </c>
      <c r="V3" s="541">
        <v>80</v>
      </c>
      <c r="W3" s="110"/>
    </row>
    <row r="4" spans="1:23" ht="21" customHeight="1" x14ac:dyDescent="0.25">
      <c r="A4" s="600" t="s">
        <v>26</v>
      </c>
      <c r="B4" s="587"/>
      <c r="C4" s="97" t="s">
        <v>6198</v>
      </c>
      <c r="D4" s="50">
        <v>45010393</v>
      </c>
      <c r="E4" s="174" t="s">
        <v>138</v>
      </c>
      <c r="F4" s="79" t="s">
        <v>5100</v>
      </c>
      <c r="G4" s="242" t="s">
        <v>5615</v>
      </c>
      <c r="H4" s="332" t="s">
        <v>801</v>
      </c>
      <c r="I4" s="50" t="s">
        <v>6175</v>
      </c>
      <c r="J4" s="55">
        <v>0.32916666666666672</v>
      </c>
      <c r="K4" s="41">
        <f>J4+'MARTES 21-05-24'!$K$56</f>
        <v>0.49583333333333346</v>
      </c>
      <c r="L4" s="70">
        <v>0.3347222222222222</v>
      </c>
      <c r="M4" s="41">
        <f>L4+'MARTES 21-05-24'!$M$62</f>
        <v>0.33819444444444441</v>
      </c>
      <c r="N4" s="70">
        <v>0.34583333333333333</v>
      </c>
      <c r="O4" s="41">
        <v>0.34583333333333333</v>
      </c>
      <c r="P4" s="71">
        <v>0.39791666666666659</v>
      </c>
      <c r="Q4" s="41">
        <v>0.40833333333333333</v>
      </c>
      <c r="R4" s="41">
        <v>0.41041666666666671</v>
      </c>
      <c r="S4" s="41">
        <f>R4+$S$78</f>
        <v>0.41041666666666671</v>
      </c>
      <c r="T4" s="126">
        <v>0.45347222222222222</v>
      </c>
      <c r="U4" s="72">
        <f t="shared" si="0"/>
        <v>0.45347222222222222</v>
      </c>
      <c r="V4" s="541">
        <v>90</v>
      </c>
      <c r="W4" s="110"/>
    </row>
    <row r="5" spans="1:23" ht="21" customHeight="1" x14ac:dyDescent="0.25">
      <c r="A5" s="600" t="s">
        <v>30</v>
      </c>
      <c r="B5" s="587"/>
      <c r="C5" s="292" t="s">
        <v>6199</v>
      </c>
      <c r="D5" s="50">
        <v>47874085</v>
      </c>
      <c r="E5" s="174" t="s">
        <v>138</v>
      </c>
      <c r="F5" s="79" t="s">
        <v>5100</v>
      </c>
      <c r="G5" s="245" t="s">
        <v>5578</v>
      </c>
      <c r="H5" s="245"/>
      <c r="I5" s="245" t="s">
        <v>1163</v>
      </c>
      <c r="J5" s="55">
        <v>0.33958333333333329</v>
      </c>
      <c r="K5" s="41">
        <f t="shared" ref="K5:K36" si="1">J5+$K$77</f>
        <v>0.33958333333333329</v>
      </c>
      <c r="L5" s="70">
        <v>0.34097222222222218</v>
      </c>
      <c r="M5" s="41">
        <f t="shared" ref="M5:M36" si="2">L5+$M$78</f>
        <v>0.34097222222222218</v>
      </c>
      <c r="N5" s="70">
        <v>0.34722222222222221</v>
      </c>
      <c r="O5" s="41">
        <f>N5+$O$83</f>
        <v>0.34722222222222221</v>
      </c>
      <c r="P5" s="71">
        <v>0.40069444444444452</v>
      </c>
      <c r="Q5" s="41">
        <v>0.41111111111111109</v>
      </c>
      <c r="R5" s="41">
        <v>0.42430555555555549</v>
      </c>
      <c r="S5" s="41">
        <v>0.43472222222222218</v>
      </c>
      <c r="T5" s="126">
        <v>0.45555555555555549</v>
      </c>
      <c r="U5" s="72">
        <f t="shared" si="0"/>
        <v>0.45555555555555549</v>
      </c>
      <c r="V5" s="541">
        <v>80</v>
      </c>
      <c r="W5" s="110">
        <v>30</v>
      </c>
    </row>
    <row r="6" spans="1:23" ht="21" customHeight="1" x14ac:dyDescent="0.25">
      <c r="A6" s="600" t="s">
        <v>35</v>
      </c>
      <c r="B6" s="587"/>
      <c r="C6" s="97" t="s">
        <v>6200</v>
      </c>
      <c r="D6" s="50">
        <v>4086385</v>
      </c>
      <c r="E6" s="50" t="s">
        <v>1317</v>
      </c>
      <c r="F6" s="50" t="s">
        <v>4163</v>
      </c>
      <c r="G6" s="24"/>
      <c r="H6" s="24"/>
      <c r="I6" s="105" t="s">
        <v>4464</v>
      </c>
      <c r="J6" s="55">
        <v>0.34166666666666667</v>
      </c>
      <c r="K6" s="41">
        <f t="shared" si="1"/>
        <v>0.34166666666666667</v>
      </c>
      <c r="L6" s="70">
        <v>0.34513888888888888</v>
      </c>
      <c r="M6" s="41">
        <f t="shared" si="2"/>
        <v>0.34513888888888888</v>
      </c>
      <c r="N6" s="70">
        <v>0.35069444444444442</v>
      </c>
      <c r="O6" s="41">
        <f t="shared" ref="O6:O37" si="3">N6+$O$78</f>
        <v>0.35069444444444442</v>
      </c>
      <c r="P6" s="71">
        <v>0.40972222222222221</v>
      </c>
      <c r="Q6" s="41">
        <f t="shared" ref="Q6:Q37" si="4">P6+$Q$78</f>
        <v>0.40972222222222221</v>
      </c>
      <c r="R6" s="41">
        <v>0.42222222222222222</v>
      </c>
      <c r="S6" s="41">
        <f>R6+$S$78</f>
        <v>0.42222222222222222</v>
      </c>
      <c r="T6" s="126">
        <v>0.47569444444444442</v>
      </c>
      <c r="U6" s="72">
        <f t="shared" si="0"/>
        <v>0.47569444444444442</v>
      </c>
      <c r="V6" s="541">
        <v>80</v>
      </c>
      <c r="W6" s="110"/>
    </row>
    <row r="7" spans="1:23" ht="21" customHeight="1" x14ac:dyDescent="0.25">
      <c r="A7" s="600" t="s">
        <v>40</v>
      </c>
      <c r="B7" s="587"/>
      <c r="C7" s="292" t="s">
        <v>6201</v>
      </c>
      <c r="D7" s="50">
        <v>6453443</v>
      </c>
      <c r="E7" s="174" t="s">
        <v>138</v>
      </c>
      <c r="F7" s="79" t="s">
        <v>5100</v>
      </c>
      <c r="G7" s="105" t="s">
        <v>4342</v>
      </c>
      <c r="H7" s="356" t="s">
        <v>108</v>
      </c>
      <c r="I7" s="256" t="s">
        <v>4688</v>
      </c>
      <c r="J7" s="55">
        <v>0.34722222222222221</v>
      </c>
      <c r="K7" s="41">
        <f t="shared" si="1"/>
        <v>0.34722222222222221</v>
      </c>
      <c r="L7" s="70">
        <v>0.34861111111111109</v>
      </c>
      <c r="M7" s="41">
        <f t="shared" si="2"/>
        <v>0.34861111111111109</v>
      </c>
      <c r="N7" s="70">
        <v>0.35416666666666669</v>
      </c>
      <c r="O7" s="41">
        <f t="shared" si="3"/>
        <v>0.35416666666666669</v>
      </c>
      <c r="P7" s="71">
        <v>0.41249999999999998</v>
      </c>
      <c r="Q7" s="41">
        <f t="shared" si="4"/>
        <v>0.41249999999999998</v>
      </c>
      <c r="R7" s="41">
        <v>0.42430555555555549</v>
      </c>
      <c r="S7" s="41">
        <f>R7+$S$78</f>
        <v>0.42430555555555549</v>
      </c>
      <c r="T7" s="126">
        <v>0.43472222222222218</v>
      </c>
      <c r="U7" s="72">
        <f t="shared" si="0"/>
        <v>0.43472222222222218</v>
      </c>
      <c r="V7" s="541">
        <v>80</v>
      </c>
      <c r="W7" s="110">
        <v>50</v>
      </c>
    </row>
    <row r="8" spans="1:23" ht="21" customHeight="1" x14ac:dyDescent="0.25">
      <c r="A8" s="600" t="s">
        <v>43</v>
      </c>
      <c r="B8" s="587"/>
      <c r="C8" s="97" t="s">
        <v>6202</v>
      </c>
      <c r="D8" s="50">
        <v>75259172</v>
      </c>
      <c r="E8" s="21" t="s">
        <v>258</v>
      </c>
      <c r="F8" s="79" t="s">
        <v>4163</v>
      </c>
      <c r="G8" s="105"/>
      <c r="H8" s="105"/>
      <c r="I8" s="105" t="s">
        <v>4464</v>
      </c>
      <c r="J8" s="55">
        <v>0.35</v>
      </c>
      <c r="K8" s="41">
        <f t="shared" si="1"/>
        <v>0.35</v>
      </c>
      <c r="L8" s="70">
        <v>0.35069444444444442</v>
      </c>
      <c r="M8" s="41">
        <f t="shared" si="2"/>
        <v>0.35069444444444442</v>
      </c>
      <c r="N8" s="70">
        <v>0.35833333333333328</v>
      </c>
      <c r="O8" s="41">
        <f t="shared" si="3"/>
        <v>0.35833333333333328</v>
      </c>
      <c r="P8" s="71">
        <v>0.41180555555555548</v>
      </c>
      <c r="Q8" s="41">
        <f t="shared" si="4"/>
        <v>0.41180555555555548</v>
      </c>
      <c r="R8" s="41">
        <v>0.44791666666666669</v>
      </c>
      <c r="S8" s="41">
        <v>0.45833333333333331</v>
      </c>
      <c r="T8" s="126">
        <v>0.47916666666666669</v>
      </c>
      <c r="U8" s="72">
        <f t="shared" si="0"/>
        <v>0.47916666666666669</v>
      </c>
      <c r="V8" s="541">
        <v>80</v>
      </c>
      <c r="W8" s="110"/>
    </row>
    <row r="9" spans="1:23" ht="21" customHeight="1" x14ac:dyDescent="0.25">
      <c r="A9" s="600" t="s">
        <v>48</v>
      </c>
      <c r="B9" s="587"/>
      <c r="C9" s="292" t="s">
        <v>6203</v>
      </c>
      <c r="D9" s="50">
        <v>41012532</v>
      </c>
      <c r="E9" s="50" t="s">
        <v>271</v>
      </c>
      <c r="F9" s="79" t="s">
        <v>5100</v>
      </c>
      <c r="G9" s="242" t="s">
        <v>6204</v>
      </c>
      <c r="H9" s="50"/>
      <c r="I9" s="50" t="s">
        <v>6205</v>
      </c>
      <c r="J9" s="55">
        <v>0.35208333333333341</v>
      </c>
      <c r="K9" s="41">
        <f t="shared" si="1"/>
        <v>0.35208333333333341</v>
      </c>
      <c r="L9" s="70">
        <v>0.3576388888888889</v>
      </c>
      <c r="M9" s="41">
        <f t="shared" si="2"/>
        <v>0.3576388888888889</v>
      </c>
      <c r="N9" s="70">
        <v>0.36388888888888887</v>
      </c>
      <c r="O9" s="41">
        <f t="shared" si="3"/>
        <v>0.36388888888888887</v>
      </c>
      <c r="P9" s="71">
        <v>0.42152777777777778</v>
      </c>
      <c r="Q9" s="41">
        <f t="shared" si="4"/>
        <v>0.42152777777777778</v>
      </c>
      <c r="R9" s="41">
        <v>0.43402777777777779</v>
      </c>
      <c r="S9" s="41">
        <f t="shared" ref="S9:S40" si="5">R9+$S$78</f>
        <v>0.43402777777777779</v>
      </c>
      <c r="T9" s="126">
        <v>0.48680555555555549</v>
      </c>
      <c r="U9" s="72">
        <f t="shared" si="0"/>
        <v>0.48680555555555549</v>
      </c>
      <c r="V9" s="541">
        <v>80</v>
      </c>
      <c r="W9" s="110">
        <v>50</v>
      </c>
    </row>
    <row r="10" spans="1:23" ht="21" customHeight="1" x14ac:dyDescent="0.25">
      <c r="A10" s="600" t="s">
        <v>54</v>
      </c>
      <c r="B10" s="587"/>
      <c r="C10" s="97" t="s">
        <v>6206</v>
      </c>
      <c r="D10" s="50">
        <v>41357109</v>
      </c>
      <c r="E10" s="201" t="s">
        <v>45</v>
      </c>
      <c r="F10" s="79" t="s">
        <v>5100</v>
      </c>
      <c r="G10" s="256"/>
      <c r="H10" s="256"/>
      <c r="I10" s="256" t="s">
        <v>218</v>
      </c>
      <c r="J10" s="55">
        <v>0.35416666666666669</v>
      </c>
      <c r="K10" s="41">
        <f t="shared" si="1"/>
        <v>0.35416666666666669</v>
      </c>
      <c r="L10" s="70">
        <v>0.36319444444444438</v>
      </c>
      <c r="M10" s="41">
        <f t="shared" si="2"/>
        <v>0.36319444444444438</v>
      </c>
      <c r="N10" s="70">
        <v>0.36736111111111108</v>
      </c>
      <c r="O10" s="41">
        <f t="shared" si="3"/>
        <v>0.36736111111111108</v>
      </c>
      <c r="P10" s="71">
        <v>0.44166666666666671</v>
      </c>
      <c r="Q10" s="41">
        <f t="shared" si="4"/>
        <v>0.44166666666666671</v>
      </c>
      <c r="R10" s="41">
        <v>0.46250000000000002</v>
      </c>
      <c r="S10" s="41">
        <f t="shared" si="5"/>
        <v>0.46250000000000002</v>
      </c>
      <c r="T10" s="126">
        <v>0.4909722222222222</v>
      </c>
      <c r="U10" s="72">
        <f t="shared" si="0"/>
        <v>0.4909722222222222</v>
      </c>
      <c r="V10" s="541">
        <v>80</v>
      </c>
      <c r="W10" s="110"/>
    </row>
    <row r="11" spans="1:23" ht="21" customHeight="1" x14ac:dyDescent="0.25">
      <c r="A11" s="600" t="s">
        <v>58</v>
      </c>
      <c r="B11" s="587"/>
      <c r="C11" s="292" t="s">
        <v>6207</v>
      </c>
      <c r="D11" s="50">
        <v>10485333</v>
      </c>
      <c r="E11" s="201" t="s">
        <v>45</v>
      </c>
      <c r="F11" s="79" t="s">
        <v>5100</v>
      </c>
      <c r="G11" s="105" t="s">
        <v>1078</v>
      </c>
      <c r="H11" s="256"/>
      <c r="I11" s="256" t="s">
        <v>218</v>
      </c>
      <c r="J11" s="55">
        <v>0.35972222222222222</v>
      </c>
      <c r="K11" s="41">
        <f t="shared" si="1"/>
        <v>0.35972222222222222</v>
      </c>
      <c r="L11" s="70">
        <v>0.36736111111111108</v>
      </c>
      <c r="M11" s="41">
        <f t="shared" si="2"/>
        <v>0.36736111111111108</v>
      </c>
      <c r="N11" s="70">
        <v>0.37222222222222218</v>
      </c>
      <c r="O11" s="41">
        <f t="shared" si="3"/>
        <v>0.37222222222222218</v>
      </c>
      <c r="P11" s="71">
        <v>0.44444444444444442</v>
      </c>
      <c r="Q11" s="41">
        <f t="shared" si="4"/>
        <v>0.44444444444444442</v>
      </c>
      <c r="R11" s="41">
        <v>0.45694444444444438</v>
      </c>
      <c r="S11" s="41">
        <f t="shared" si="5"/>
        <v>0.45694444444444438</v>
      </c>
      <c r="T11" s="126">
        <v>0.5</v>
      </c>
      <c r="U11" s="72">
        <f t="shared" si="0"/>
        <v>0.5</v>
      </c>
      <c r="V11" s="541">
        <v>80</v>
      </c>
      <c r="W11" s="110">
        <v>40</v>
      </c>
    </row>
    <row r="12" spans="1:23" ht="21" customHeight="1" x14ac:dyDescent="0.25">
      <c r="A12" s="600" t="s">
        <v>64</v>
      </c>
      <c r="B12" s="587"/>
      <c r="C12" s="292" t="s">
        <v>6208</v>
      </c>
      <c r="D12" s="50">
        <v>25576461</v>
      </c>
      <c r="E12" s="21" t="s">
        <v>295</v>
      </c>
      <c r="F12" s="79" t="s">
        <v>305</v>
      </c>
      <c r="G12" s="242" t="s">
        <v>6049</v>
      </c>
      <c r="H12" s="205"/>
      <c r="I12" s="205" t="s">
        <v>498</v>
      </c>
      <c r="J12" s="55">
        <v>0.36180555555555549</v>
      </c>
      <c r="K12" s="41">
        <f t="shared" si="1"/>
        <v>0.36180555555555549</v>
      </c>
      <c r="L12" s="70">
        <v>0.37152777777777779</v>
      </c>
      <c r="M12" s="41">
        <f t="shared" si="2"/>
        <v>0.37152777777777779</v>
      </c>
      <c r="N12" s="70">
        <v>0.37916666666666671</v>
      </c>
      <c r="O12" s="41">
        <f t="shared" si="3"/>
        <v>0.37916666666666671</v>
      </c>
      <c r="P12" s="71">
        <v>0.46458333333333329</v>
      </c>
      <c r="Q12" s="41">
        <f t="shared" si="4"/>
        <v>0.46458333333333329</v>
      </c>
      <c r="R12" s="41">
        <v>0.4777777777777778</v>
      </c>
      <c r="S12" s="41">
        <f t="shared" si="5"/>
        <v>0.4777777777777778</v>
      </c>
      <c r="T12" s="126">
        <v>0.50277777777777777</v>
      </c>
      <c r="U12" s="72">
        <f t="shared" si="0"/>
        <v>0.50277777777777777</v>
      </c>
      <c r="V12" s="541">
        <v>80</v>
      </c>
      <c r="W12" s="110">
        <v>40</v>
      </c>
    </row>
    <row r="13" spans="1:23" ht="21" customHeight="1" x14ac:dyDescent="0.25">
      <c r="A13" s="600" t="s">
        <v>67</v>
      </c>
      <c r="B13" s="587"/>
      <c r="C13" s="97" t="s">
        <v>6209</v>
      </c>
      <c r="D13" s="50">
        <v>49090367</v>
      </c>
      <c r="E13" s="174" t="s">
        <v>138</v>
      </c>
      <c r="F13" s="79" t="s">
        <v>5100</v>
      </c>
      <c r="G13" s="88" t="s">
        <v>6210</v>
      </c>
      <c r="H13" s="50"/>
      <c r="I13" s="50" t="s">
        <v>1238</v>
      </c>
      <c r="J13" s="55">
        <v>0.36458333333333331</v>
      </c>
      <c r="K13" s="41">
        <f t="shared" si="1"/>
        <v>0.36458333333333331</v>
      </c>
      <c r="L13" s="70">
        <v>0.37847222222222221</v>
      </c>
      <c r="M13" s="41">
        <f t="shared" si="2"/>
        <v>0.37847222222222221</v>
      </c>
      <c r="N13" s="70">
        <v>0.38333333333333341</v>
      </c>
      <c r="O13" s="41">
        <f t="shared" si="3"/>
        <v>0.38333333333333341</v>
      </c>
      <c r="P13" s="71">
        <v>0.47499999999999998</v>
      </c>
      <c r="Q13" s="41">
        <f t="shared" si="4"/>
        <v>0.47499999999999998</v>
      </c>
      <c r="R13" s="41">
        <v>0.49027777777777781</v>
      </c>
      <c r="S13" s="41">
        <f t="shared" si="5"/>
        <v>0.49027777777777781</v>
      </c>
      <c r="T13" s="126">
        <v>0.51111111111111107</v>
      </c>
      <c r="U13" s="72">
        <f t="shared" si="0"/>
        <v>0.51111111111111107</v>
      </c>
      <c r="V13" s="541">
        <v>80</v>
      </c>
      <c r="W13" s="110"/>
    </row>
    <row r="14" spans="1:23" ht="21" customHeight="1" x14ac:dyDescent="0.25">
      <c r="A14" s="600" t="s">
        <v>70</v>
      </c>
      <c r="B14" s="587"/>
      <c r="C14" s="97" t="s">
        <v>6211</v>
      </c>
      <c r="D14" s="50">
        <v>2213561</v>
      </c>
      <c r="E14" s="174" t="s">
        <v>138</v>
      </c>
      <c r="F14" s="79" t="s">
        <v>5100</v>
      </c>
      <c r="G14" s="88" t="s">
        <v>6210</v>
      </c>
      <c r="H14" s="356" t="s">
        <v>108</v>
      </c>
      <c r="I14" s="50" t="s">
        <v>1238</v>
      </c>
      <c r="J14" s="55">
        <v>0.36944444444444452</v>
      </c>
      <c r="K14" s="41">
        <f t="shared" si="1"/>
        <v>0.36944444444444452</v>
      </c>
      <c r="L14" s="70">
        <v>0.38055555555555548</v>
      </c>
      <c r="M14" s="41">
        <f t="shared" si="2"/>
        <v>0.38055555555555548</v>
      </c>
      <c r="N14" s="70">
        <v>0.38472222222222219</v>
      </c>
      <c r="O14" s="41">
        <f t="shared" si="3"/>
        <v>0.38472222222222219</v>
      </c>
      <c r="P14" s="71">
        <v>0.44791666666666669</v>
      </c>
      <c r="Q14" s="41">
        <f t="shared" si="4"/>
        <v>0.44791666666666669</v>
      </c>
      <c r="R14" s="41">
        <v>0.45902777777777781</v>
      </c>
      <c r="S14" s="41">
        <f t="shared" si="5"/>
        <v>0.45902777777777781</v>
      </c>
      <c r="T14" s="126">
        <v>0.47083333333333333</v>
      </c>
      <c r="U14" s="72">
        <f t="shared" si="0"/>
        <v>0.47083333333333333</v>
      </c>
      <c r="V14" s="541">
        <v>80</v>
      </c>
      <c r="W14" s="110"/>
    </row>
    <row r="15" spans="1:23" ht="21" customHeight="1" x14ac:dyDescent="0.25">
      <c r="A15" s="600" t="s">
        <v>73</v>
      </c>
      <c r="B15" s="587"/>
      <c r="C15" s="97" t="s">
        <v>6212</v>
      </c>
      <c r="D15" s="50">
        <v>74489229</v>
      </c>
      <c r="E15" s="50" t="s">
        <v>17</v>
      </c>
      <c r="F15" s="79" t="s">
        <v>5100</v>
      </c>
      <c r="G15" s="242" t="s">
        <v>5565</v>
      </c>
      <c r="H15" s="50"/>
      <c r="I15" s="50" t="s">
        <v>5514</v>
      </c>
      <c r="J15" s="55">
        <v>0.37222222222222218</v>
      </c>
      <c r="K15" s="41">
        <f t="shared" si="1"/>
        <v>0.37222222222222218</v>
      </c>
      <c r="L15" s="70">
        <v>0.38333333333333341</v>
      </c>
      <c r="M15" s="41">
        <f t="shared" si="2"/>
        <v>0.38333333333333341</v>
      </c>
      <c r="N15" s="70">
        <v>0.3888888888888889</v>
      </c>
      <c r="O15" s="41">
        <f t="shared" si="3"/>
        <v>0.3888888888888889</v>
      </c>
      <c r="P15" s="71">
        <v>0.47430555555555548</v>
      </c>
      <c r="Q15" s="41">
        <f t="shared" si="4"/>
        <v>0.47430555555555548</v>
      </c>
      <c r="R15" s="41">
        <v>0.49652777777777779</v>
      </c>
      <c r="S15" s="41">
        <f t="shared" si="5"/>
        <v>0.49652777777777779</v>
      </c>
      <c r="T15" s="126">
        <v>0.51388888888888884</v>
      </c>
      <c r="U15" s="72">
        <f t="shared" si="0"/>
        <v>0.51388888888888884</v>
      </c>
      <c r="V15" s="541">
        <v>80</v>
      </c>
      <c r="W15" s="110"/>
    </row>
    <row r="16" spans="1:23" ht="21" customHeight="1" x14ac:dyDescent="0.25">
      <c r="A16" s="600" t="s">
        <v>76</v>
      </c>
      <c r="B16" s="587"/>
      <c r="C16" s="97" t="s">
        <v>6213</v>
      </c>
      <c r="D16" s="50">
        <v>3929664</v>
      </c>
      <c r="E16" s="174" t="s">
        <v>138</v>
      </c>
      <c r="F16" s="79" t="s">
        <v>5100</v>
      </c>
      <c r="G16" s="256"/>
      <c r="H16" s="356" t="s">
        <v>108</v>
      </c>
      <c r="I16" s="256" t="s">
        <v>4688</v>
      </c>
      <c r="J16" s="55">
        <v>0.37916666666666671</v>
      </c>
      <c r="K16" s="41">
        <f t="shared" si="1"/>
        <v>0.37916666666666671</v>
      </c>
      <c r="L16" s="70">
        <v>0.38472222222222219</v>
      </c>
      <c r="M16" s="41">
        <f t="shared" si="2"/>
        <v>0.38472222222222219</v>
      </c>
      <c r="N16" s="70">
        <v>0.39166666666666672</v>
      </c>
      <c r="O16" s="41">
        <f t="shared" si="3"/>
        <v>0.39166666666666672</v>
      </c>
      <c r="P16" s="71">
        <v>0.48125000000000001</v>
      </c>
      <c r="Q16" s="41">
        <f t="shared" si="4"/>
        <v>0.48125000000000001</v>
      </c>
      <c r="R16" s="41">
        <v>0.49305555555555558</v>
      </c>
      <c r="S16" s="41">
        <f t="shared" si="5"/>
        <v>0.49305555555555558</v>
      </c>
      <c r="T16" s="126">
        <v>0.50694444444444442</v>
      </c>
      <c r="U16" s="72">
        <f t="shared" si="0"/>
        <v>0.50694444444444442</v>
      </c>
      <c r="V16" s="541">
        <v>80</v>
      </c>
      <c r="W16" s="110"/>
    </row>
    <row r="17" spans="1:23" ht="21" customHeight="1" x14ac:dyDescent="0.25">
      <c r="A17" s="600" t="s">
        <v>78</v>
      </c>
      <c r="B17" s="587"/>
      <c r="C17" s="97" t="s">
        <v>6214</v>
      </c>
      <c r="D17" s="50">
        <v>47487490</v>
      </c>
      <c r="E17" s="50" t="s">
        <v>17</v>
      </c>
      <c r="F17" s="79" t="s">
        <v>5100</v>
      </c>
      <c r="G17" s="242" t="s">
        <v>4801</v>
      </c>
      <c r="H17" s="134"/>
      <c r="I17" s="134" t="s">
        <v>168</v>
      </c>
      <c r="J17" s="55">
        <v>0.37986111111111109</v>
      </c>
      <c r="K17" s="41">
        <f t="shared" si="1"/>
        <v>0.37986111111111109</v>
      </c>
      <c r="L17" s="70">
        <v>0.38819444444444451</v>
      </c>
      <c r="M17" s="41">
        <f t="shared" si="2"/>
        <v>0.38819444444444451</v>
      </c>
      <c r="N17" s="70">
        <v>0.3527777777777778</v>
      </c>
      <c r="O17" s="41">
        <f t="shared" si="3"/>
        <v>0.3527777777777778</v>
      </c>
      <c r="P17" s="71">
        <v>0.48680555555555549</v>
      </c>
      <c r="Q17" s="41">
        <f t="shared" si="4"/>
        <v>0.48680555555555549</v>
      </c>
      <c r="R17" s="41">
        <v>0.50347222222222221</v>
      </c>
      <c r="S17" s="41">
        <f t="shared" si="5"/>
        <v>0.50347222222222221</v>
      </c>
      <c r="T17" s="126">
        <v>0.52222222222222225</v>
      </c>
      <c r="U17" s="72">
        <f t="shared" si="0"/>
        <v>0.52222222222222225</v>
      </c>
      <c r="V17" s="541">
        <v>80</v>
      </c>
      <c r="W17" s="110"/>
    </row>
    <row r="18" spans="1:23" ht="21" customHeight="1" x14ac:dyDescent="0.25">
      <c r="A18" s="600" t="s">
        <v>80</v>
      </c>
      <c r="B18" s="587"/>
      <c r="C18" s="97" t="s">
        <v>6215</v>
      </c>
      <c r="D18" s="50">
        <v>5357373</v>
      </c>
      <c r="E18" s="50" t="s">
        <v>17</v>
      </c>
      <c r="F18" s="79" t="s">
        <v>6053</v>
      </c>
      <c r="G18" s="83"/>
      <c r="H18" s="356" t="s">
        <v>108</v>
      </c>
      <c r="I18" s="83" t="s">
        <v>5599</v>
      </c>
      <c r="J18" s="55">
        <v>0.38124999999999998</v>
      </c>
      <c r="K18" s="41">
        <f t="shared" si="1"/>
        <v>0.38124999999999998</v>
      </c>
      <c r="L18" s="70">
        <v>0.39027777777777778</v>
      </c>
      <c r="M18" s="41">
        <f t="shared" si="2"/>
        <v>0.39027777777777778</v>
      </c>
      <c r="N18" s="70">
        <v>0.39652777777777781</v>
      </c>
      <c r="O18" s="41">
        <f t="shared" si="3"/>
        <v>0.39652777777777781</v>
      </c>
      <c r="P18" s="71">
        <v>0.5180555555555556</v>
      </c>
      <c r="Q18" s="41">
        <f t="shared" si="4"/>
        <v>0.5180555555555556</v>
      </c>
      <c r="R18" s="41">
        <v>0.52916666666666667</v>
      </c>
      <c r="S18" s="41">
        <f t="shared" si="5"/>
        <v>0.52916666666666667</v>
      </c>
      <c r="T18" s="126">
        <v>0.5395833333333333</v>
      </c>
      <c r="U18" s="72">
        <f t="shared" si="0"/>
        <v>0.5395833333333333</v>
      </c>
      <c r="V18" s="541">
        <v>80</v>
      </c>
      <c r="W18" s="110"/>
    </row>
    <row r="19" spans="1:23" ht="21" customHeight="1" x14ac:dyDescent="0.25">
      <c r="A19" s="600" t="s">
        <v>82</v>
      </c>
      <c r="B19" s="587"/>
      <c r="C19" s="97" t="s">
        <v>6216</v>
      </c>
      <c r="D19" s="50">
        <v>7824465</v>
      </c>
      <c r="E19" s="21" t="s">
        <v>5645</v>
      </c>
      <c r="F19" s="79" t="s">
        <v>4163</v>
      </c>
      <c r="G19" s="83"/>
      <c r="H19" s="21" t="s">
        <v>6116</v>
      </c>
      <c r="I19" s="83" t="s">
        <v>5599</v>
      </c>
      <c r="J19" s="55">
        <v>0.37777777777777782</v>
      </c>
      <c r="K19" s="41">
        <f t="shared" si="1"/>
        <v>0.37777777777777782</v>
      </c>
      <c r="L19" s="70">
        <v>0.39305555555555549</v>
      </c>
      <c r="M19" s="41">
        <f t="shared" si="2"/>
        <v>0.39305555555555549</v>
      </c>
      <c r="N19" s="70">
        <v>0.40625</v>
      </c>
      <c r="O19" s="41">
        <f t="shared" si="3"/>
        <v>0.40625</v>
      </c>
      <c r="P19" s="71">
        <v>0.55000000000000004</v>
      </c>
      <c r="Q19" s="41">
        <f t="shared" si="4"/>
        <v>0.55000000000000004</v>
      </c>
      <c r="R19" s="41">
        <v>0.56111111111111112</v>
      </c>
      <c r="S19" s="41">
        <f t="shared" si="5"/>
        <v>0.56111111111111112</v>
      </c>
      <c r="T19" s="126">
        <v>0.57152777777777775</v>
      </c>
      <c r="U19" s="72">
        <f t="shared" si="0"/>
        <v>0.57152777777777775</v>
      </c>
      <c r="V19" s="541">
        <v>80</v>
      </c>
      <c r="W19" s="110"/>
    </row>
    <row r="20" spans="1:23" ht="21" customHeight="1" x14ac:dyDescent="0.25">
      <c r="A20" s="600" t="s">
        <v>87</v>
      </c>
      <c r="B20" s="587"/>
      <c r="C20" s="292" t="s">
        <v>6217</v>
      </c>
      <c r="D20" s="50">
        <v>4388962</v>
      </c>
      <c r="E20" s="21" t="s">
        <v>596</v>
      </c>
      <c r="F20" s="79" t="s">
        <v>5100</v>
      </c>
      <c r="G20" s="105" t="s">
        <v>5477</v>
      </c>
      <c r="H20" s="356" t="s">
        <v>108</v>
      </c>
      <c r="I20" s="83" t="s">
        <v>5599</v>
      </c>
      <c r="J20" s="55">
        <v>0.38194444444444442</v>
      </c>
      <c r="K20" s="41">
        <f t="shared" si="1"/>
        <v>0.38194444444444442</v>
      </c>
      <c r="L20" s="70">
        <v>0.39583333333333331</v>
      </c>
      <c r="M20" s="41">
        <f t="shared" si="2"/>
        <v>0.39583333333333331</v>
      </c>
      <c r="N20" s="70">
        <v>0.40902777777777782</v>
      </c>
      <c r="O20" s="41">
        <f t="shared" si="3"/>
        <v>0.40902777777777782</v>
      </c>
      <c r="P20" s="71">
        <v>0.58263888888888893</v>
      </c>
      <c r="Q20" s="41">
        <f t="shared" si="4"/>
        <v>0.58263888888888893</v>
      </c>
      <c r="R20" s="41">
        <v>0.59722222222222221</v>
      </c>
      <c r="S20" s="41">
        <f t="shared" si="5"/>
        <v>0.59722222222222221</v>
      </c>
      <c r="T20" s="126">
        <v>0.60763888888888884</v>
      </c>
      <c r="U20" s="72">
        <f t="shared" si="0"/>
        <v>0.60763888888888884</v>
      </c>
      <c r="V20" s="541">
        <v>80</v>
      </c>
      <c r="W20" s="110">
        <v>30</v>
      </c>
    </row>
    <row r="21" spans="1:23" ht="21" customHeight="1" x14ac:dyDescent="0.25">
      <c r="A21" s="600" t="s">
        <v>91</v>
      </c>
      <c r="B21" s="587"/>
      <c r="C21" s="292" t="s">
        <v>6218</v>
      </c>
      <c r="D21" s="50">
        <v>25861024</v>
      </c>
      <c r="E21" s="50" t="s">
        <v>17</v>
      </c>
      <c r="F21" s="79" t="s">
        <v>5100</v>
      </c>
      <c r="G21" s="105" t="s">
        <v>4342</v>
      </c>
      <c r="H21" s="105"/>
      <c r="I21" s="105" t="s">
        <v>4464</v>
      </c>
      <c r="J21" s="55">
        <v>0.38263888888888892</v>
      </c>
      <c r="K21" s="41">
        <f t="shared" si="1"/>
        <v>0.38263888888888892</v>
      </c>
      <c r="L21" s="70">
        <v>0.40347222222222218</v>
      </c>
      <c r="M21" s="41">
        <f t="shared" si="2"/>
        <v>0.40347222222222218</v>
      </c>
      <c r="N21" s="70">
        <v>0.40972222222222221</v>
      </c>
      <c r="O21" s="41">
        <f t="shared" si="3"/>
        <v>0.40972222222222221</v>
      </c>
      <c r="P21" s="71">
        <v>0.4861111111111111</v>
      </c>
      <c r="Q21" s="41">
        <f t="shared" si="4"/>
        <v>0.4861111111111111</v>
      </c>
      <c r="R21" s="41">
        <v>0.5083333333333333</v>
      </c>
      <c r="S21" s="41">
        <f t="shared" si="5"/>
        <v>0.5083333333333333</v>
      </c>
      <c r="T21" s="126">
        <v>0.52500000000000002</v>
      </c>
      <c r="U21" s="72">
        <f t="shared" si="0"/>
        <v>0.52500000000000002</v>
      </c>
      <c r="V21" s="541">
        <v>80</v>
      </c>
      <c r="W21" s="110">
        <v>50</v>
      </c>
    </row>
    <row r="22" spans="1:23" ht="21" customHeight="1" x14ac:dyDescent="0.25">
      <c r="A22" s="600" t="s">
        <v>96</v>
      </c>
      <c r="B22" s="587"/>
      <c r="C22" s="97" t="s">
        <v>6219</v>
      </c>
      <c r="D22" s="50">
        <v>74814733</v>
      </c>
      <c r="E22" s="50" t="s">
        <v>271</v>
      </c>
      <c r="F22" s="79" t="s">
        <v>5100</v>
      </c>
      <c r="G22" s="105" t="s">
        <v>3455</v>
      </c>
      <c r="H22" s="134"/>
      <c r="I22" s="134" t="s">
        <v>168</v>
      </c>
      <c r="J22" s="55">
        <v>0.38333333333333341</v>
      </c>
      <c r="K22" s="41">
        <f t="shared" si="1"/>
        <v>0.38333333333333341</v>
      </c>
      <c r="L22" s="70">
        <v>0.40833333333333333</v>
      </c>
      <c r="M22" s="41">
        <f t="shared" si="2"/>
        <v>0.40833333333333333</v>
      </c>
      <c r="N22" s="70">
        <v>0.41666666666666669</v>
      </c>
      <c r="O22" s="41">
        <f t="shared" si="3"/>
        <v>0.41666666666666669</v>
      </c>
      <c r="P22" s="71">
        <v>0.46736111111111112</v>
      </c>
      <c r="Q22" s="41">
        <f t="shared" si="4"/>
        <v>0.46736111111111112</v>
      </c>
      <c r="R22" s="41">
        <v>0.47916666666666669</v>
      </c>
      <c r="S22" s="41">
        <f t="shared" si="5"/>
        <v>0.47916666666666669</v>
      </c>
      <c r="T22" s="126">
        <v>0.53402777777777777</v>
      </c>
      <c r="U22" s="72">
        <f t="shared" si="0"/>
        <v>0.53402777777777777</v>
      </c>
      <c r="V22" s="541">
        <v>100</v>
      </c>
      <c r="W22" s="110"/>
    </row>
    <row r="23" spans="1:23" ht="21" customHeight="1" x14ac:dyDescent="0.25">
      <c r="A23" s="600" t="s">
        <v>98</v>
      </c>
      <c r="B23" s="587"/>
      <c r="C23" s="292" t="s">
        <v>6220</v>
      </c>
      <c r="D23" s="50">
        <v>10358441</v>
      </c>
      <c r="E23" s="50" t="s">
        <v>17</v>
      </c>
      <c r="F23" s="79" t="s">
        <v>5100</v>
      </c>
      <c r="G23" s="105" t="s">
        <v>6221</v>
      </c>
      <c r="H23" s="134"/>
      <c r="I23" s="134" t="s">
        <v>168</v>
      </c>
      <c r="J23" s="55">
        <v>0.3840277777777778</v>
      </c>
      <c r="K23" s="41">
        <f t="shared" si="1"/>
        <v>0.3840277777777778</v>
      </c>
      <c r="L23" s="70">
        <v>0.41319444444444442</v>
      </c>
      <c r="M23" s="41">
        <f t="shared" si="2"/>
        <v>0.41319444444444442</v>
      </c>
      <c r="N23" s="70">
        <v>0.4201388888888889</v>
      </c>
      <c r="O23" s="41">
        <f t="shared" si="3"/>
        <v>0.4201388888888889</v>
      </c>
      <c r="P23" s="71">
        <v>0.49791666666666667</v>
      </c>
      <c r="Q23" s="41">
        <f t="shared" si="4"/>
        <v>0.49791666666666667</v>
      </c>
      <c r="R23" s="41">
        <v>0.52152777777777781</v>
      </c>
      <c r="S23" s="41">
        <f t="shared" si="5"/>
        <v>0.52152777777777781</v>
      </c>
      <c r="T23" s="126">
        <v>0.53680555555555554</v>
      </c>
      <c r="U23" s="72">
        <f t="shared" si="0"/>
        <v>0.53680555555555554</v>
      </c>
      <c r="V23" s="541">
        <v>100</v>
      </c>
      <c r="W23" s="110">
        <v>40</v>
      </c>
    </row>
    <row r="24" spans="1:23" ht="21" customHeight="1" x14ac:dyDescent="0.25">
      <c r="A24" s="600"/>
      <c r="B24" s="587"/>
      <c r="C24" s="104" t="s">
        <v>6222</v>
      </c>
      <c r="D24" s="88">
        <v>18215961</v>
      </c>
      <c r="E24" s="88" t="s">
        <v>17</v>
      </c>
      <c r="F24" s="80" t="s">
        <v>5829</v>
      </c>
      <c r="G24" s="88" t="s">
        <v>6223</v>
      </c>
      <c r="H24" s="88"/>
      <c r="I24" s="88" t="s">
        <v>6061</v>
      </c>
      <c r="J24" s="161"/>
      <c r="K24" s="15">
        <f t="shared" si="1"/>
        <v>0</v>
      </c>
      <c r="L24" s="16"/>
      <c r="M24" s="15">
        <f t="shared" si="2"/>
        <v>0</v>
      </c>
      <c r="N24" s="16"/>
      <c r="O24" s="15">
        <f t="shared" si="3"/>
        <v>0</v>
      </c>
      <c r="P24" s="17"/>
      <c r="Q24" s="15">
        <f t="shared" si="4"/>
        <v>0</v>
      </c>
      <c r="R24" s="15"/>
      <c r="S24" s="15">
        <f t="shared" si="5"/>
        <v>0</v>
      </c>
      <c r="T24" s="127"/>
      <c r="U24" s="15">
        <f t="shared" si="0"/>
        <v>0</v>
      </c>
      <c r="V24" s="541"/>
      <c r="W24" s="110"/>
    </row>
    <row r="25" spans="1:23" ht="21" customHeight="1" x14ac:dyDescent="0.25">
      <c r="A25" s="600" t="s">
        <v>102</v>
      </c>
      <c r="B25" s="587"/>
      <c r="C25" s="97" t="s">
        <v>6224</v>
      </c>
      <c r="D25" s="50">
        <v>70601358</v>
      </c>
      <c r="E25" s="21" t="s">
        <v>301</v>
      </c>
      <c r="F25" s="79" t="s">
        <v>4163</v>
      </c>
      <c r="G25" s="105" t="s">
        <v>3455</v>
      </c>
      <c r="H25" s="50"/>
      <c r="I25" s="50" t="s">
        <v>5407</v>
      </c>
      <c r="J25" s="55">
        <v>0.38680555555555562</v>
      </c>
      <c r="K25" s="41">
        <f t="shared" si="1"/>
        <v>0.38680555555555562</v>
      </c>
      <c r="L25" s="70">
        <v>0.41805555555555562</v>
      </c>
      <c r="M25" s="41">
        <f t="shared" si="2"/>
        <v>0.41805555555555562</v>
      </c>
      <c r="N25" s="70">
        <v>0.42499999999999999</v>
      </c>
      <c r="O25" s="41">
        <f t="shared" si="3"/>
        <v>0.42499999999999999</v>
      </c>
      <c r="P25" s="71">
        <v>0.49861111111111112</v>
      </c>
      <c r="Q25" s="41">
        <f t="shared" si="4"/>
        <v>0.49861111111111112</v>
      </c>
      <c r="R25" s="41">
        <v>0.51458333333333328</v>
      </c>
      <c r="S25" s="41">
        <f t="shared" si="5"/>
        <v>0.51458333333333328</v>
      </c>
      <c r="T25" s="126">
        <v>0.54583333333333328</v>
      </c>
      <c r="U25" s="72">
        <f t="shared" si="0"/>
        <v>0.54583333333333328</v>
      </c>
      <c r="V25" s="541">
        <v>90</v>
      </c>
      <c r="W25" s="110"/>
    </row>
    <row r="26" spans="1:23" ht="21" customHeight="1" x14ac:dyDescent="0.25">
      <c r="A26" s="600" t="s">
        <v>106</v>
      </c>
      <c r="B26" s="587"/>
      <c r="C26" s="97" t="s">
        <v>6225</v>
      </c>
      <c r="D26" s="50">
        <v>41856994</v>
      </c>
      <c r="E26" s="174" t="s">
        <v>138</v>
      </c>
      <c r="F26" s="79" t="s">
        <v>5100</v>
      </c>
      <c r="G26" s="256"/>
      <c r="H26" s="256"/>
      <c r="I26" s="256" t="s">
        <v>4688</v>
      </c>
      <c r="J26" s="55">
        <v>0.38750000000000001</v>
      </c>
      <c r="K26" s="41">
        <f t="shared" si="1"/>
        <v>0.38750000000000001</v>
      </c>
      <c r="L26" s="70">
        <v>0.42499999999999999</v>
      </c>
      <c r="M26" s="41">
        <f t="shared" si="2"/>
        <v>0.42499999999999999</v>
      </c>
      <c r="N26" s="70">
        <v>0.42986111111111108</v>
      </c>
      <c r="O26" s="41">
        <f t="shared" si="3"/>
        <v>0.42986111111111108</v>
      </c>
      <c r="P26" s="71">
        <v>0.50902777777777775</v>
      </c>
      <c r="Q26" s="41">
        <f t="shared" si="4"/>
        <v>0.50902777777777775</v>
      </c>
      <c r="R26" s="41">
        <v>0.53402777777777777</v>
      </c>
      <c r="S26" s="41">
        <f t="shared" si="5"/>
        <v>0.53402777777777777</v>
      </c>
      <c r="T26" s="126">
        <v>0.54861111111111116</v>
      </c>
      <c r="U26" s="72">
        <f t="shared" si="0"/>
        <v>0.54861111111111116</v>
      </c>
      <c r="V26" s="541">
        <v>80</v>
      </c>
      <c r="W26" s="110"/>
    </row>
    <row r="27" spans="1:23" ht="21" customHeight="1" x14ac:dyDescent="0.25">
      <c r="A27" s="600" t="s">
        <v>110</v>
      </c>
      <c r="B27" s="587"/>
      <c r="C27" s="97" t="s">
        <v>6226</v>
      </c>
      <c r="D27" s="50">
        <v>41706608</v>
      </c>
      <c r="E27" s="21" t="s">
        <v>301</v>
      </c>
      <c r="F27" s="79" t="s">
        <v>4163</v>
      </c>
      <c r="G27" s="105" t="s">
        <v>3455</v>
      </c>
      <c r="H27" s="134"/>
      <c r="I27" s="134" t="s">
        <v>168</v>
      </c>
      <c r="J27" s="55">
        <v>0.38819444444444451</v>
      </c>
      <c r="K27" s="41">
        <f t="shared" si="1"/>
        <v>0.38819444444444451</v>
      </c>
      <c r="L27" s="70">
        <v>0.42916666666666659</v>
      </c>
      <c r="M27" s="41">
        <f t="shared" si="2"/>
        <v>0.42916666666666659</v>
      </c>
      <c r="N27" s="70">
        <v>0.44374999999999998</v>
      </c>
      <c r="O27" s="41">
        <f t="shared" si="3"/>
        <v>0.44374999999999998</v>
      </c>
      <c r="P27" s="71">
        <v>0.51041666666666663</v>
      </c>
      <c r="Q27" s="41">
        <f t="shared" si="4"/>
        <v>0.51041666666666663</v>
      </c>
      <c r="R27" s="41">
        <v>0.52569444444444446</v>
      </c>
      <c r="S27" s="41">
        <f t="shared" si="5"/>
        <v>0.52569444444444446</v>
      </c>
      <c r="T27" s="126">
        <v>0.55694444444444446</v>
      </c>
      <c r="U27" s="72">
        <f t="shared" si="0"/>
        <v>0.55694444444444446</v>
      </c>
      <c r="V27" s="541">
        <v>100</v>
      </c>
      <c r="W27" s="110"/>
    </row>
    <row r="28" spans="1:23" s="46" customFormat="1" ht="21" customHeight="1" x14ac:dyDescent="0.25">
      <c r="A28" s="600" t="s">
        <v>114</v>
      </c>
      <c r="B28" s="587"/>
      <c r="C28" s="97" t="s">
        <v>6227</v>
      </c>
      <c r="D28" s="50">
        <v>72213682</v>
      </c>
      <c r="E28" s="50" t="s">
        <v>17</v>
      </c>
      <c r="F28" s="79" t="s">
        <v>5100</v>
      </c>
      <c r="G28" s="105"/>
      <c r="H28" s="105"/>
      <c r="I28" s="105" t="s">
        <v>4464</v>
      </c>
      <c r="J28" s="55">
        <v>0.3888888888888889</v>
      </c>
      <c r="K28" s="41">
        <f t="shared" si="1"/>
        <v>0.3888888888888889</v>
      </c>
      <c r="L28" s="70">
        <v>0.44166666666666671</v>
      </c>
      <c r="M28" s="41">
        <f t="shared" si="2"/>
        <v>0.44166666666666671</v>
      </c>
      <c r="N28" s="70">
        <v>0.44861111111111113</v>
      </c>
      <c r="O28" s="41">
        <f t="shared" si="3"/>
        <v>0.44861111111111113</v>
      </c>
      <c r="P28" s="71">
        <v>0.52083333333333337</v>
      </c>
      <c r="Q28" s="41">
        <f t="shared" si="4"/>
        <v>0.52083333333333337</v>
      </c>
      <c r="R28" s="41">
        <v>0.54583333333333328</v>
      </c>
      <c r="S28" s="41">
        <f t="shared" si="5"/>
        <v>0.54583333333333328</v>
      </c>
      <c r="T28" s="126">
        <v>0.56041666666666667</v>
      </c>
      <c r="U28" s="72">
        <f t="shared" si="0"/>
        <v>0.56041666666666667</v>
      </c>
      <c r="V28" s="541">
        <v>80</v>
      </c>
      <c r="W28" s="110"/>
    </row>
    <row r="29" spans="1:23" ht="21" customHeight="1" x14ac:dyDescent="0.25">
      <c r="A29" s="600" t="s">
        <v>118</v>
      </c>
      <c r="B29" s="587"/>
      <c r="C29" s="97" t="s">
        <v>6228</v>
      </c>
      <c r="D29" s="50">
        <v>73935490</v>
      </c>
      <c r="E29" s="174" t="s">
        <v>138</v>
      </c>
      <c r="F29" s="79" t="s">
        <v>5100</v>
      </c>
      <c r="G29" s="256"/>
      <c r="H29" s="256"/>
      <c r="I29" s="256" t="s">
        <v>4688</v>
      </c>
      <c r="J29" s="55">
        <v>0.38958333333333328</v>
      </c>
      <c r="K29" s="41">
        <f t="shared" si="1"/>
        <v>0.38958333333333328</v>
      </c>
      <c r="L29" s="70">
        <v>0.4465277777777778</v>
      </c>
      <c r="M29" s="41">
        <f t="shared" si="2"/>
        <v>0.4465277777777778</v>
      </c>
      <c r="N29" s="70">
        <v>0.43125000000000002</v>
      </c>
      <c r="O29" s="41">
        <f t="shared" si="3"/>
        <v>0.43125000000000002</v>
      </c>
      <c r="P29" s="71">
        <v>0.52222222222222225</v>
      </c>
      <c r="Q29" s="41">
        <f t="shared" si="4"/>
        <v>0.52222222222222225</v>
      </c>
      <c r="R29" s="41">
        <v>0.53680555555555554</v>
      </c>
      <c r="S29" s="41">
        <f t="shared" si="5"/>
        <v>0.53680555555555554</v>
      </c>
      <c r="T29" s="126">
        <v>0.56874999999999998</v>
      </c>
      <c r="U29" s="72">
        <f t="shared" si="0"/>
        <v>0.56874999999999998</v>
      </c>
      <c r="V29" s="541">
        <v>80</v>
      </c>
      <c r="W29" s="110"/>
    </row>
    <row r="30" spans="1:23" ht="21" customHeight="1" x14ac:dyDescent="0.25">
      <c r="A30" s="600" t="s">
        <v>126</v>
      </c>
      <c r="B30" s="587"/>
      <c r="C30" s="97" t="s">
        <v>6229</v>
      </c>
      <c r="D30" s="50">
        <v>47947520</v>
      </c>
      <c r="E30" s="50" t="s">
        <v>271</v>
      </c>
      <c r="F30" s="79" t="s">
        <v>4163</v>
      </c>
      <c r="G30" s="105" t="s">
        <v>3455</v>
      </c>
      <c r="H30" s="134"/>
      <c r="I30" s="134" t="s">
        <v>168</v>
      </c>
      <c r="J30" s="55">
        <v>0.39027777777777778</v>
      </c>
      <c r="K30" s="41">
        <f t="shared" si="1"/>
        <v>0.39027777777777778</v>
      </c>
      <c r="L30" s="70">
        <v>0.4513888888888889</v>
      </c>
      <c r="M30" s="41">
        <f t="shared" si="2"/>
        <v>0.4513888888888889</v>
      </c>
      <c r="N30" s="70">
        <v>0.45833333333333331</v>
      </c>
      <c r="O30" s="41">
        <f t="shared" si="3"/>
        <v>0.45833333333333331</v>
      </c>
      <c r="P30" s="71">
        <v>0.53194444444444444</v>
      </c>
      <c r="Q30" s="41">
        <f t="shared" si="4"/>
        <v>0.53194444444444444</v>
      </c>
      <c r="R30" s="41">
        <v>0.55763888888888891</v>
      </c>
      <c r="S30" s="41">
        <f t="shared" si="5"/>
        <v>0.55763888888888891</v>
      </c>
      <c r="T30" s="126">
        <v>0.57222222222222219</v>
      </c>
      <c r="U30" s="72">
        <f t="shared" si="0"/>
        <v>0.57222222222222219</v>
      </c>
      <c r="V30" s="541">
        <v>100</v>
      </c>
      <c r="W30" s="110"/>
    </row>
    <row r="31" spans="1:23" s="46" customFormat="1" ht="21" customHeight="1" x14ac:dyDescent="0.25">
      <c r="A31" s="600" t="s">
        <v>130</v>
      </c>
      <c r="B31" s="587"/>
      <c r="C31" s="97" t="s">
        <v>6230</v>
      </c>
      <c r="D31" s="50">
        <v>7739995</v>
      </c>
      <c r="E31" s="50" t="s">
        <v>17</v>
      </c>
      <c r="F31" s="79" t="s">
        <v>4163</v>
      </c>
      <c r="G31" s="83"/>
      <c r="H31" s="83"/>
      <c r="I31" s="83" t="s">
        <v>5599</v>
      </c>
      <c r="J31" s="55">
        <v>0.39097222222222222</v>
      </c>
      <c r="K31" s="41">
        <f t="shared" si="1"/>
        <v>0.39097222222222222</v>
      </c>
      <c r="L31" s="70">
        <v>0.46111111111111108</v>
      </c>
      <c r="M31" s="70">
        <f t="shared" si="2"/>
        <v>0.46111111111111108</v>
      </c>
      <c r="N31" s="70">
        <v>0.46944444444444439</v>
      </c>
      <c r="O31" s="70">
        <f t="shared" si="3"/>
        <v>0.46944444444444439</v>
      </c>
      <c r="P31" s="70">
        <v>0.54722222222222228</v>
      </c>
      <c r="Q31" s="70">
        <f t="shared" si="4"/>
        <v>0.54722222222222228</v>
      </c>
      <c r="R31" s="41">
        <v>0.55972222222222223</v>
      </c>
      <c r="S31" s="41">
        <f t="shared" si="5"/>
        <v>0.55972222222222223</v>
      </c>
      <c r="T31" s="126">
        <v>0.5805555555555556</v>
      </c>
      <c r="U31" s="72">
        <f t="shared" si="0"/>
        <v>0.5805555555555556</v>
      </c>
      <c r="V31" s="541">
        <v>80</v>
      </c>
      <c r="W31" s="110"/>
    </row>
    <row r="32" spans="1:23" ht="21" customHeight="1" x14ac:dyDescent="0.25">
      <c r="A32" s="600" t="s">
        <v>237</v>
      </c>
      <c r="B32" s="587"/>
      <c r="C32" s="97" t="s">
        <v>6231</v>
      </c>
      <c r="D32" s="50">
        <v>6938605</v>
      </c>
      <c r="E32" s="50" t="s">
        <v>17</v>
      </c>
      <c r="F32" s="79" t="s">
        <v>4163</v>
      </c>
      <c r="G32" s="83"/>
      <c r="H32" s="83"/>
      <c r="I32" s="83" t="s">
        <v>5599</v>
      </c>
      <c r="J32" s="55">
        <v>0.39166666666666672</v>
      </c>
      <c r="K32" s="41">
        <f t="shared" si="1"/>
        <v>0.39166666666666672</v>
      </c>
      <c r="L32" s="70">
        <v>0.46597222222222218</v>
      </c>
      <c r="M32" s="41">
        <f t="shared" si="2"/>
        <v>0.46597222222222218</v>
      </c>
      <c r="N32" s="70">
        <v>0.47361111111111109</v>
      </c>
      <c r="O32" s="41">
        <f t="shared" si="3"/>
        <v>0.47361111111111109</v>
      </c>
      <c r="P32" s="71">
        <v>0.54374999999999996</v>
      </c>
      <c r="Q32" s="41">
        <f t="shared" si="4"/>
        <v>0.54374999999999996</v>
      </c>
      <c r="R32" s="41">
        <v>0.56874999999999998</v>
      </c>
      <c r="S32" s="41">
        <f t="shared" si="5"/>
        <v>0.56874999999999998</v>
      </c>
      <c r="T32" s="126">
        <v>0.58402777777777781</v>
      </c>
      <c r="U32" s="72">
        <f t="shared" si="0"/>
        <v>0.58402777777777781</v>
      </c>
      <c r="V32" s="541">
        <v>80</v>
      </c>
      <c r="W32" s="110"/>
    </row>
    <row r="33" spans="1:23" ht="21" customHeight="1" x14ac:dyDescent="0.25">
      <c r="A33" s="600" t="s">
        <v>136</v>
      </c>
      <c r="B33" s="587"/>
      <c r="C33" s="97" t="s">
        <v>6232</v>
      </c>
      <c r="D33" s="50">
        <v>20647587</v>
      </c>
      <c r="E33" s="21" t="s">
        <v>301</v>
      </c>
      <c r="F33" s="79" t="s">
        <v>4163</v>
      </c>
      <c r="G33" s="96"/>
      <c r="H33" s="96"/>
      <c r="I33" s="96" t="s">
        <v>726</v>
      </c>
      <c r="J33" s="55">
        <v>0.39166666666666672</v>
      </c>
      <c r="K33" s="41">
        <f t="shared" si="1"/>
        <v>0.39166666666666672</v>
      </c>
      <c r="L33" s="70">
        <v>0.47361111111111109</v>
      </c>
      <c r="M33" s="41">
        <f t="shared" si="2"/>
        <v>0.47361111111111109</v>
      </c>
      <c r="N33" s="70">
        <v>0.47986111111111113</v>
      </c>
      <c r="O33" s="41">
        <f t="shared" si="3"/>
        <v>0.47986111111111113</v>
      </c>
      <c r="P33" s="71">
        <v>0.53541666666666665</v>
      </c>
      <c r="Q33" s="41">
        <f t="shared" si="4"/>
        <v>0.53541666666666665</v>
      </c>
      <c r="R33" s="41">
        <v>0.57291666666666663</v>
      </c>
      <c r="S33" s="41">
        <f t="shared" si="5"/>
        <v>0.57291666666666663</v>
      </c>
      <c r="T33" s="126">
        <v>0.59236111111111112</v>
      </c>
      <c r="U33" s="72">
        <f t="shared" si="0"/>
        <v>0.59236111111111112</v>
      </c>
      <c r="V33" s="541">
        <v>80</v>
      </c>
      <c r="W33" s="110"/>
    </row>
    <row r="34" spans="1:23" ht="21" customHeight="1" x14ac:dyDescent="0.25">
      <c r="A34" s="600" t="s">
        <v>240</v>
      </c>
      <c r="B34" s="587"/>
      <c r="C34" s="97" t="s">
        <v>6233</v>
      </c>
      <c r="D34" s="50">
        <v>48737648</v>
      </c>
      <c r="E34" s="174" t="s">
        <v>138</v>
      </c>
      <c r="F34" s="79" t="s">
        <v>4163</v>
      </c>
      <c r="G34" s="50"/>
      <c r="H34" s="182"/>
      <c r="I34" s="50" t="s">
        <v>1854</v>
      </c>
      <c r="J34" s="55">
        <v>0.4</v>
      </c>
      <c r="K34" s="41">
        <f t="shared" si="1"/>
        <v>0.4</v>
      </c>
      <c r="L34" s="70">
        <v>0.47986111111111113</v>
      </c>
      <c r="M34" s="41">
        <f t="shared" si="2"/>
        <v>0.47986111111111113</v>
      </c>
      <c r="N34" s="70">
        <v>0.48541666666666672</v>
      </c>
      <c r="O34" s="41">
        <f t="shared" si="3"/>
        <v>0.48541666666666672</v>
      </c>
      <c r="P34" s="71">
        <v>0.55555555555555558</v>
      </c>
      <c r="Q34" s="41">
        <f t="shared" si="4"/>
        <v>0.55555555555555558</v>
      </c>
      <c r="R34" s="41">
        <v>0.58125000000000004</v>
      </c>
      <c r="S34" s="41">
        <f t="shared" si="5"/>
        <v>0.58125000000000004</v>
      </c>
      <c r="T34" s="126">
        <v>0.59583333333333333</v>
      </c>
      <c r="U34" s="72">
        <f t="shared" ref="U34:U65" si="6">T34+$U$78</f>
        <v>0.59583333333333333</v>
      </c>
      <c r="V34" s="541">
        <v>80</v>
      </c>
      <c r="W34" s="110"/>
    </row>
    <row r="35" spans="1:23" ht="21" customHeight="1" x14ac:dyDescent="0.25">
      <c r="A35" s="600" t="s">
        <v>454</v>
      </c>
      <c r="B35" s="587"/>
      <c r="C35" s="97" t="s">
        <v>6234</v>
      </c>
      <c r="D35" s="50">
        <v>41094271</v>
      </c>
      <c r="E35" s="201" t="s">
        <v>45</v>
      </c>
      <c r="F35" s="79" t="s">
        <v>4163</v>
      </c>
      <c r="G35" s="245"/>
      <c r="H35" s="347"/>
      <c r="I35" s="245" t="s">
        <v>1163</v>
      </c>
      <c r="J35" s="55">
        <v>0.41597222222222219</v>
      </c>
      <c r="K35" s="41">
        <f t="shared" si="1"/>
        <v>0.41597222222222219</v>
      </c>
      <c r="L35" s="70">
        <v>0.4861111111111111</v>
      </c>
      <c r="M35" s="70">
        <f t="shared" si="2"/>
        <v>0.4861111111111111</v>
      </c>
      <c r="N35" s="70">
        <v>0.49305555555555558</v>
      </c>
      <c r="O35" s="70">
        <f t="shared" si="3"/>
        <v>0.49305555555555558</v>
      </c>
      <c r="P35" s="70">
        <v>0.55902777777777779</v>
      </c>
      <c r="Q35" s="70">
        <f t="shared" si="4"/>
        <v>0.55902777777777779</v>
      </c>
      <c r="R35" s="70">
        <v>0.58472222222222225</v>
      </c>
      <c r="S35" s="70">
        <f t="shared" si="5"/>
        <v>0.58472222222222225</v>
      </c>
      <c r="T35" s="101">
        <v>0.6020833333333333</v>
      </c>
      <c r="U35" s="101">
        <f t="shared" si="6"/>
        <v>0.6020833333333333</v>
      </c>
      <c r="V35" s="541">
        <v>80</v>
      </c>
      <c r="W35" s="110"/>
    </row>
    <row r="36" spans="1:23" ht="21" customHeight="1" x14ac:dyDescent="0.25">
      <c r="A36" s="600" t="s">
        <v>244</v>
      </c>
      <c r="B36" s="587"/>
      <c r="C36" s="97" t="s">
        <v>6235</v>
      </c>
      <c r="D36" s="50">
        <v>6588703</v>
      </c>
      <c r="E36" s="174" t="s">
        <v>138</v>
      </c>
      <c r="F36" s="90" t="s">
        <v>5829</v>
      </c>
      <c r="G36" s="105" t="s">
        <v>42</v>
      </c>
      <c r="H36" s="356" t="s">
        <v>108</v>
      </c>
      <c r="I36" s="256" t="s">
        <v>4688</v>
      </c>
      <c r="J36" s="55">
        <v>0.41805555555555562</v>
      </c>
      <c r="K36" s="41">
        <f t="shared" si="1"/>
        <v>0.41805555555555562</v>
      </c>
      <c r="L36" s="70">
        <v>0.48680555555555549</v>
      </c>
      <c r="M36" s="41">
        <f t="shared" si="2"/>
        <v>0.48680555555555549</v>
      </c>
      <c r="N36" s="70">
        <v>0.49375000000000002</v>
      </c>
      <c r="O36" s="41">
        <f t="shared" si="3"/>
        <v>0.49375000000000002</v>
      </c>
      <c r="P36" s="71">
        <v>0.61875000000000002</v>
      </c>
      <c r="Q36" s="41">
        <f t="shared" si="4"/>
        <v>0.61875000000000002</v>
      </c>
      <c r="R36" s="41">
        <v>0.63124999999999998</v>
      </c>
      <c r="S36" s="41">
        <f t="shared" si="5"/>
        <v>0.63124999999999998</v>
      </c>
      <c r="T36" s="126">
        <v>0.6430555555555556</v>
      </c>
      <c r="U36" s="72">
        <f t="shared" si="6"/>
        <v>0.6430555555555556</v>
      </c>
      <c r="V36" s="541">
        <v>80</v>
      </c>
      <c r="W36" s="110"/>
    </row>
    <row r="37" spans="1:23" s="4" customFormat="1" ht="21" customHeight="1" x14ac:dyDescent="0.25">
      <c r="A37" s="600" t="s">
        <v>245</v>
      </c>
      <c r="B37" s="587"/>
      <c r="C37" s="97" t="s">
        <v>6236</v>
      </c>
      <c r="D37" s="50">
        <v>71636067</v>
      </c>
      <c r="E37" s="50" t="s">
        <v>17</v>
      </c>
      <c r="F37" s="79" t="s">
        <v>5100</v>
      </c>
      <c r="G37" s="50"/>
      <c r="H37" s="182"/>
      <c r="I37" s="50" t="s">
        <v>6061</v>
      </c>
      <c r="J37" s="55">
        <v>0.41875000000000001</v>
      </c>
      <c r="K37" s="41">
        <f t="shared" ref="K37:K68" si="7">J37+$K$77</f>
        <v>0.41875000000000001</v>
      </c>
      <c r="L37" s="70">
        <v>0.49444444444444452</v>
      </c>
      <c r="M37" s="41">
        <f t="shared" ref="M37:M68" si="8">L37+$M$78</f>
        <v>0.49444444444444452</v>
      </c>
      <c r="N37" s="70">
        <v>0.50208333333333333</v>
      </c>
      <c r="O37" s="41">
        <f t="shared" si="3"/>
        <v>0.50208333333333333</v>
      </c>
      <c r="P37" s="71">
        <v>0.56736111111111109</v>
      </c>
      <c r="Q37" s="41">
        <f t="shared" si="4"/>
        <v>0.56736111111111109</v>
      </c>
      <c r="R37" s="41">
        <v>0.59583333333333333</v>
      </c>
      <c r="S37" s="41">
        <f t="shared" si="5"/>
        <v>0.59583333333333333</v>
      </c>
      <c r="T37" s="126">
        <v>0.60833333333333328</v>
      </c>
      <c r="U37" s="72">
        <f t="shared" si="6"/>
        <v>0.60833333333333328</v>
      </c>
      <c r="V37" s="541">
        <v>80</v>
      </c>
      <c r="W37" s="110"/>
    </row>
    <row r="38" spans="1:23" ht="21" customHeight="1" x14ac:dyDescent="0.25">
      <c r="A38" s="600" t="s">
        <v>246</v>
      </c>
      <c r="B38" s="587"/>
      <c r="C38" s="292" t="s">
        <v>6237</v>
      </c>
      <c r="D38" s="50">
        <v>75381520</v>
      </c>
      <c r="E38" s="201" t="s">
        <v>45</v>
      </c>
      <c r="F38" s="79" t="s">
        <v>5100</v>
      </c>
      <c r="G38" s="242" t="s">
        <v>5544</v>
      </c>
      <c r="H38" s="50"/>
      <c r="I38" s="50" t="s">
        <v>457</v>
      </c>
      <c r="J38" s="55">
        <v>0.4201388888888889</v>
      </c>
      <c r="K38" s="41">
        <f t="shared" si="7"/>
        <v>0.4201388888888889</v>
      </c>
      <c r="L38" s="70">
        <v>0.5</v>
      </c>
      <c r="M38" s="41">
        <f t="shared" si="8"/>
        <v>0.5</v>
      </c>
      <c r="N38" s="70">
        <v>0.50486111111111109</v>
      </c>
      <c r="O38" s="41">
        <f t="shared" ref="O38:O69" si="9">N38+$O$78</f>
        <v>0.50486111111111109</v>
      </c>
      <c r="P38" s="71">
        <v>0.57152777777777775</v>
      </c>
      <c r="Q38" s="41">
        <f t="shared" ref="Q38:Q69" si="10">P38+$Q$78</f>
        <v>0.57152777777777775</v>
      </c>
      <c r="R38" s="70">
        <v>0.59652777777777777</v>
      </c>
      <c r="S38" s="70">
        <f t="shared" si="5"/>
        <v>0.59652777777777777</v>
      </c>
      <c r="T38" s="101">
        <v>0.61388888888888893</v>
      </c>
      <c r="U38" s="101">
        <f t="shared" si="6"/>
        <v>0.61388888888888893</v>
      </c>
      <c r="V38" s="541">
        <v>80</v>
      </c>
      <c r="W38" s="110">
        <v>40</v>
      </c>
    </row>
    <row r="39" spans="1:23" ht="21" customHeight="1" x14ac:dyDescent="0.25">
      <c r="A39" s="600" t="s">
        <v>250</v>
      </c>
      <c r="B39" s="587"/>
      <c r="C39" s="97" t="s">
        <v>6238</v>
      </c>
      <c r="D39" s="50">
        <v>3564310</v>
      </c>
      <c r="E39" s="174" t="s">
        <v>138</v>
      </c>
      <c r="F39" s="79" t="s">
        <v>5100</v>
      </c>
      <c r="G39" s="83"/>
      <c r="H39" s="356" t="s">
        <v>108</v>
      </c>
      <c r="I39" s="83" t="s">
        <v>5599</v>
      </c>
      <c r="J39" s="55">
        <v>0.42152777777777778</v>
      </c>
      <c r="K39" s="41">
        <f t="shared" si="7"/>
        <v>0.42152777777777778</v>
      </c>
      <c r="L39" s="70">
        <v>0.50208333333333333</v>
      </c>
      <c r="M39" s="41">
        <f t="shared" si="8"/>
        <v>0.50208333333333333</v>
      </c>
      <c r="N39" s="70">
        <v>0.50902777777777775</v>
      </c>
      <c r="O39" s="41">
        <f t="shared" si="9"/>
        <v>0.50902777777777775</v>
      </c>
      <c r="P39" s="71">
        <v>0.65347222222222223</v>
      </c>
      <c r="Q39" s="41">
        <f t="shared" si="10"/>
        <v>0.65347222222222223</v>
      </c>
      <c r="R39" s="41">
        <v>0.66666666666666663</v>
      </c>
      <c r="S39" s="41">
        <f t="shared" si="5"/>
        <v>0.66666666666666663</v>
      </c>
      <c r="T39" s="126">
        <v>0.67708333333333337</v>
      </c>
      <c r="U39" s="72">
        <f t="shared" si="6"/>
        <v>0.67708333333333337</v>
      </c>
      <c r="V39" s="541">
        <v>80</v>
      </c>
      <c r="W39" s="110"/>
    </row>
    <row r="40" spans="1:23" ht="21" customHeight="1" x14ac:dyDescent="0.25">
      <c r="A40" s="600" t="s">
        <v>254</v>
      </c>
      <c r="B40" s="587"/>
      <c r="C40" s="97" t="s">
        <v>6239</v>
      </c>
      <c r="D40" s="50">
        <v>10475155</v>
      </c>
      <c r="E40" s="21" t="s">
        <v>301</v>
      </c>
      <c r="F40" s="79" t="s">
        <v>4163</v>
      </c>
      <c r="G40" s="83"/>
      <c r="H40" s="83"/>
      <c r="I40" s="83" t="s">
        <v>5599</v>
      </c>
      <c r="J40" s="55">
        <v>0.42222222222222222</v>
      </c>
      <c r="K40" s="41">
        <f t="shared" si="7"/>
        <v>0.42222222222222222</v>
      </c>
      <c r="L40" s="70">
        <v>0.50486111111111109</v>
      </c>
      <c r="M40" s="41">
        <f t="shared" si="8"/>
        <v>0.50486111111111109</v>
      </c>
      <c r="N40" s="70">
        <v>0.5131944444444444</v>
      </c>
      <c r="O40" s="41">
        <f t="shared" si="9"/>
        <v>0.5131944444444444</v>
      </c>
      <c r="P40" s="71">
        <v>0.57916666666666672</v>
      </c>
      <c r="Q40" s="41">
        <f t="shared" si="10"/>
        <v>0.57916666666666672</v>
      </c>
      <c r="R40" s="41">
        <v>0.60833333333333328</v>
      </c>
      <c r="S40" s="41">
        <f t="shared" si="5"/>
        <v>0.60833333333333328</v>
      </c>
      <c r="T40" s="126">
        <v>0.62222222222222223</v>
      </c>
      <c r="U40" s="72">
        <f t="shared" si="6"/>
        <v>0.62222222222222223</v>
      </c>
      <c r="V40" s="541">
        <v>80</v>
      </c>
      <c r="W40" s="110"/>
    </row>
    <row r="41" spans="1:23" ht="21" customHeight="1" x14ac:dyDescent="0.25">
      <c r="A41" s="600" t="s">
        <v>256</v>
      </c>
      <c r="B41" s="587"/>
      <c r="C41" s="97" t="s">
        <v>6240</v>
      </c>
      <c r="D41" s="50">
        <v>7935513</v>
      </c>
      <c r="E41" s="50" t="s">
        <v>17</v>
      </c>
      <c r="F41" s="79" t="s">
        <v>4163</v>
      </c>
      <c r="G41" s="50"/>
      <c r="H41" s="182"/>
      <c r="I41" s="50" t="s">
        <v>6241</v>
      </c>
      <c r="J41" s="55">
        <v>0.42291666666666672</v>
      </c>
      <c r="K41" s="41">
        <f t="shared" si="7"/>
        <v>0.42291666666666672</v>
      </c>
      <c r="L41" s="70">
        <v>0.51180555555555551</v>
      </c>
      <c r="M41" s="41">
        <f t="shared" si="8"/>
        <v>0.51180555555555551</v>
      </c>
      <c r="N41" s="70">
        <v>0.5180555555555556</v>
      </c>
      <c r="O41" s="41">
        <f t="shared" si="9"/>
        <v>0.5180555555555556</v>
      </c>
      <c r="P41" s="71">
        <v>0.58333333333333337</v>
      </c>
      <c r="Q41" s="41">
        <f t="shared" si="10"/>
        <v>0.58333333333333337</v>
      </c>
      <c r="R41" s="70">
        <v>0.60902777777777772</v>
      </c>
      <c r="S41" s="70">
        <f t="shared" ref="S41:S69" si="11">R41+$S$78</f>
        <v>0.60902777777777772</v>
      </c>
      <c r="T41" s="101">
        <v>0.62569444444444444</v>
      </c>
      <c r="U41" s="101">
        <f t="shared" si="6"/>
        <v>0.62569444444444444</v>
      </c>
      <c r="V41" s="541">
        <v>80</v>
      </c>
      <c r="W41" s="110"/>
    </row>
    <row r="42" spans="1:23" s="4" customFormat="1" ht="21" customHeight="1" x14ac:dyDescent="0.25">
      <c r="A42" s="600" t="s">
        <v>260</v>
      </c>
      <c r="B42" s="587"/>
      <c r="C42" s="97" t="s">
        <v>6242</v>
      </c>
      <c r="D42" s="50">
        <v>44645821</v>
      </c>
      <c r="E42" s="201" t="s">
        <v>45</v>
      </c>
      <c r="F42" s="79" t="s">
        <v>5100</v>
      </c>
      <c r="G42" s="96"/>
      <c r="H42" s="96"/>
      <c r="I42" s="96" t="s">
        <v>726</v>
      </c>
      <c r="J42" s="55">
        <v>0.43333333333333329</v>
      </c>
      <c r="K42" s="41">
        <f t="shared" si="7"/>
        <v>0.43333333333333329</v>
      </c>
      <c r="L42" s="70">
        <v>0.5131944444444444</v>
      </c>
      <c r="M42" s="70">
        <f t="shared" si="8"/>
        <v>0.5131944444444444</v>
      </c>
      <c r="N42" s="70">
        <v>0.51944444444444449</v>
      </c>
      <c r="O42" s="70">
        <f t="shared" si="9"/>
        <v>0.51944444444444449</v>
      </c>
      <c r="P42" s="71">
        <v>0.59097222222222223</v>
      </c>
      <c r="Q42" s="41">
        <f t="shared" si="10"/>
        <v>0.59097222222222223</v>
      </c>
      <c r="R42" s="41">
        <v>0.62222222222222223</v>
      </c>
      <c r="S42" s="41">
        <f t="shared" si="11"/>
        <v>0.62222222222222223</v>
      </c>
      <c r="T42" s="126">
        <v>0.63958333333333328</v>
      </c>
      <c r="U42" s="72">
        <f t="shared" si="6"/>
        <v>0.63958333333333328</v>
      </c>
      <c r="V42" s="541">
        <v>80</v>
      </c>
      <c r="W42" s="110"/>
    </row>
    <row r="43" spans="1:23" s="46" customFormat="1" ht="21" customHeight="1" x14ac:dyDescent="0.25">
      <c r="A43" s="600" t="s">
        <v>263</v>
      </c>
      <c r="B43" s="587"/>
      <c r="C43" s="97" t="s">
        <v>6243</v>
      </c>
      <c r="D43" s="50">
        <v>74998598</v>
      </c>
      <c r="E43" s="21" t="s">
        <v>361</v>
      </c>
      <c r="F43" s="79" t="s">
        <v>5100</v>
      </c>
      <c r="G43" s="105"/>
      <c r="H43" s="105"/>
      <c r="I43" s="105" t="s">
        <v>4464</v>
      </c>
      <c r="J43" s="55">
        <v>0.44444444444444442</v>
      </c>
      <c r="K43" s="41">
        <f t="shared" si="7"/>
        <v>0.44444444444444442</v>
      </c>
      <c r="L43" s="70">
        <v>0.51736111111111116</v>
      </c>
      <c r="M43" s="41">
        <f t="shared" si="8"/>
        <v>0.51736111111111116</v>
      </c>
      <c r="N43" s="70">
        <v>0.52222222222222225</v>
      </c>
      <c r="O43" s="41">
        <f t="shared" si="9"/>
        <v>0.52222222222222225</v>
      </c>
      <c r="P43" s="71">
        <v>0.59513888888888888</v>
      </c>
      <c r="Q43" s="41">
        <f t="shared" si="10"/>
        <v>0.59513888888888888</v>
      </c>
      <c r="R43" s="70">
        <v>0.62013888888888891</v>
      </c>
      <c r="S43" s="70">
        <f t="shared" si="11"/>
        <v>0.62013888888888891</v>
      </c>
      <c r="T43" s="101">
        <v>0.63541666666666663</v>
      </c>
      <c r="U43" s="101">
        <f t="shared" si="6"/>
        <v>0.63541666666666663</v>
      </c>
      <c r="V43" s="541">
        <v>80</v>
      </c>
      <c r="W43" s="110"/>
    </row>
    <row r="44" spans="1:23" ht="21" customHeight="1" x14ac:dyDescent="0.25">
      <c r="A44" s="600" t="s">
        <v>265</v>
      </c>
      <c r="B44" s="587"/>
      <c r="C44" s="97" t="s">
        <v>6244</v>
      </c>
      <c r="D44" s="50">
        <v>75667440</v>
      </c>
      <c r="E44" s="50" t="s">
        <v>17</v>
      </c>
      <c r="F44" s="79" t="s">
        <v>4163</v>
      </c>
      <c r="G44" s="105"/>
      <c r="H44" s="105"/>
      <c r="I44" s="105" t="s">
        <v>4464</v>
      </c>
      <c r="J44" s="55">
        <v>0.4513888888888889</v>
      </c>
      <c r="K44" s="41">
        <f t="shared" si="7"/>
        <v>0.4513888888888889</v>
      </c>
      <c r="L44" s="70">
        <v>0.51875000000000004</v>
      </c>
      <c r="M44" s="41">
        <f t="shared" si="8"/>
        <v>0.51875000000000004</v>
      </c>
      <c r="N44" s="70">
        <v>0.52638888888888891</v>
      </c>
      <c r="O44" s="41">
        <f t="shared" si="9"/>
        <v>0.52638888888888891</v>
      </c>
      <c r="P44" s="71">
        <v>0.60416666666666663</v>
      </c>
      <c r="Q44" s="41">
        <f t="shared" si="10"/>
        <v>0.60416666666666663</v>
      </c>
      <c r="R44" s="41">
        <v>0.6381944444444444</v>
      </c>
      <c r="S44" s="41">
        <f t="shared" si="11"/>
        <v>0.6381944444444444</v>
      </c>
      <c r="T44" s="126">
        <v>0.65138888888888891</v>
      </c>
      <c r="U44" s="72">
        <f t="shared" si="6"/>
        <v>0.65138888888888891</v>
      </c>
      <c r="V44" s="541">
        <v>80</v>
      </c>
      <c r="W44" s="110"/>
    </row>
    <row r="45" spans="1:23" ht="21" customHeight="1" x14ac:dyDescent="0.25">
      <c r="A45" s="600" t="s">
        <v>267</v>
      </c>
      <c r="B45" s="587"/>
      <c r="C45" s="97" t="s">
        <v>6245</v>
      </c>
      <c r="D45" s="50">
        <v>43856913</v>
      </c>
      <c r="E45" s="201" t="s">
        <v>45</v>
      </c>
      <c r="F45" s="79" t="s">
        <v>5100</v>
      </c>
      <c r="G45" s="256"/>
      <c r="H45" s="256"/>
      <c r="I45" s="256" t="s">
        <v>218</v>
      </c>
      <c r="J45" s="55">
        <v>0.4548611111111111</v>
      </c>
      <c r="K45" s="41">
        <f t="shared" si="7"/>
        <v>0.4548611111111111</v>
      </c>
      <c r="L45" s="70">
        <v>0.52222222222222225</v>
      </c>
      <c r="M45" s="41">
        <f t="shared" si="8"/>
        <v>0.52222222222222225</v>
      </c>
      <c r="N45" s="70">
        <v>0.52777777777777779</v>
      </c>
      <c r="O45" s="41">
        <f t="shared" si="9"/>
        <v>0.52777777777777779</v>
      </c>
      <c r="P45" s="71">
        <v>0.60624999999999996</v>
      </c>
      <c r="Q45" s="41">
        <f t="shared" si="10"/>
        <v>0.60624999999999996</v>
      </c>
      <c r="R45" s="70">
        <v>0.63194444444444442</v>
      </c>
      <c r="S45" s="70">
        <f t="shared" si="11"/>
        <v>0.63194444444444442</v>
      </c>
      <c r="T45" s="101">
        <v>0.6479166666666667</v>
      </c>
      <c r="U45" s="101">
        <f t="shared" si="6"/>
        <v>0.6479166666666667</v>
      </c>
      <c r="V45" s="541">
        <v>80</v>
      </c>
      <c r="W45" s="110"/>
    </row>
    <row r="46" spans="1:23" ht="21" customHeight="1" x14ac:dyDescent="0.25">
      <c r="A46" s="600" t="s">
        <v>269</v>
      </c>
      <c r="B46" s="587"/>
      <c r="C46" s="292" t="s">
        <v>6246</v>
      </c>
      <c r="D46" s="50">
        <v>74215296</v>
      </c>
      <c r="E46" s="201" t="s">
        <v>45</v>
      </c>
      <c r="F46" s="79" t="s">
        <v>5100</v>
      </c>
      <c r="G46" s="256"/>
      <c r="H46" s="256"/>
      <c r="I46" s="256" t="s">
        <v>218</v>
      </c>
      <c r="J46" s="55">
        <v>0.45555555555555549</v>
      </c>
      <c r="K46" s="41">
        <f t="shared" si="7"/>
        <v>0.45555555555555549</v>
      </c>
      <c r="L46" s="70">
        <v>0.52430555555555558</v>
      </c>
      <c r="M46" s="41">
        <f t="shared" si="8"/>
        <v>0.52430555555555558</v>
      </c>
      <c r="N46" s="70">
        <v>0.53194444444444444</v>
      </c>
      <c r="O46" s="41">
        <f t="shared" si="9"/>
        <v>0.53194444444444444</v>
      </c>
      <c r="P46" s="71">
        <v>0.61597222222222225</v>
      </c>
      <c r="Q46" s="41">
        <f t="shared" si="10"/>
        <v>0.61597222222222225</v>
      </c>
      <c r="R46" s="41">
        <v>0.65069444444444446</v>
      </c>
      <c r="S46" s="41">
        <f t="shared" si="11"/>
        <v>0.65069444444444446</v>
      </c>
      <c r="T46" s="126">
        <v>0.6645833333333333</v>
      </c>
      <c r="U46" s="72">
        <f t="shared" si="6"/>
        <v>0.6645833333333333</v>
      </c>
      <c r="V46" s="541">
        <v>80</v>
      </c>
      <c r="W46" s="110">
        <v>40</v>
      </c>
    </row>
    <row r="47" spans="1:23" s="4" customFormat="1" ht="21" customHeight="1" x14ac:dyDescent="0.25">
      <c r="A47" s="600" t="s">
        <v>272</v>
      </c>
      <c r="B47" s="587"/>
      <c r="C47" s="97" t="s">
        <v>6247</v>
      </c>
      <c r="D47" s="50">
        <v>6782533</v>
      </c>
      <c r="E47" s="50" t="s">
        <v>271</v>
      </c>
      <c r="F47" s="79" t="s">
        <v>5100</v>
      </c>
      <c r="G47" s="83"/>
      <c r="H47" s="356" t="s">
        <v>108</v>
      </c>
      <c r="I47" s="83" t="s">
        <v>5599</v>
      </c>
      <c r="J47" s="55">
        <v>0.45694444444444438</v>
      </c>
      <c r="K47" s="41">
        <f t="shared" si="7"/>
        <v>0.45694444444444438</v>
      </c>
      <c r="L47" s="70">
        <v>0.52708333333333335</v>
      </c>
      <c r="M47" s="41">
        <f t="shared" si="8"/>
        <v>0.52708333333333335</v>
      </c>
      <c r="N47" s="70">
        <v>0.53263888888888888</v>
      </c>
      <c r="O47" s="41">
        <f t="shared" si="9"/>
        <v>0.53263888888888888</v>
      </c>
      <c r="P47" s="71">
        <v>0.68819444444444444</v>
      </c>
      <c r="Q47" s="41">
        <f t="shared" si="10"/>
        <v>0.68819444444444444</v>
      </c>
      <c r="R47" s="41">
        <v>0.7</v>
      </c>
      <c r="S47" s="41">
        <f t="shared" si="11"/>
        <v>0.7</v>
      </c>
      <c r="T47" s="126">
        <v>0.7104166666666667</v>
      </c>
      <c r="U47" s="72">
        <f t="shared" si="6"/>
        <v>0.7104166666666667</v>
      </c>
      <c r="V47" s="541">
        <v>80</v>
      </c>
      <c r="W47" s="110"/>
    </row>
    <row r="48" spans="1:23" s="46" customFormat="1" ht="21" customHeight="1" x14ac:dyDescent="0.25">
      <c r="A48" s="600" t="s">
        <v>274</v>
      </c>
      <c r="B48" s="587"/>
      <c r="C48" s="97" t="s">
        <v>6248</v>
      </c>
      <c r="D48" s="50">
        <v>45478992</v>
      </c>
      <c r="E48" s="201" t="s">
        <v>45</v>
      </c>
      <c r="F48" s="79" t="s">
        <v>5100</v>
      </c>
      <c r="G48" s="256"/>
      <c r="H48" s="256"/>
      <c r="I48" s="256" t="s">
        <v>4688</v>
      </c>
      <c r="J48" s="55">
        <v>0.45624999999999999</v>
      </c>
      <c r="K48" s="41">
        <f t="shared" si="7"/>
        <v>0.45624999999999999</v>
      </c>
      <c r="L48" s="70">
        <v>0.53194444444444444</v>
      </c>
      <c r="M48" s="41">
        <f t="shared" si="8"/>
        <v>0.53194444444444444</v>
      </c>
      <c r="N48" s="70">
        <v>0.53819444444444442</v>
      </c>
      <c r="O48" s="41">
        <f t="shared" si="9"/>
        <v>0.53819444444444442</v>
      </c>
      <c r="P48" s="71">
        <v>0.61875000000000002</v>
      </c>
      <c r="Q48" s="41">
        <f t="shared" si="10"/>
        <v>0.61875000000000002</v>
      </c>
      <c r="R48" s="70">
        <v>0.6430555555555556</v>
      </c>
      <c r="S48" s="70">
        <f t="shared" si="11"/>
        <v>0.6430555555555556</v>
      </c>
      <c r="T48" s="126">
        <v>0.66041666666666665</v>
      </c>
      <c r="U48" s="72">
        <f t="shared" si="6"/>
        <v>0.66041666666666665</v>
      </c>
      <c r="V48" s="541">
        <v>80</v>
      </c>
      <c r="W48" s="110"/>
    </row>
    <row r="49" spans="1:23" ht="21" customHeight="1" x14ac:dyDescent="0.25">
      <c r="A49" s="600" t="s">
        <v>276</v>
      </c>
      <c r="B49" s="587"/>
      <c r="C49" s="292" t="s">
        <v>6249</v>
      </c>
      <c r="D49" s="50">
        <v>42814478</v>
      </c>
      <c r="E49" s="50" t="s">
        <v>17</v>
      </c>
      <c r="F49" s="79" t="s">
        <v>305</v>
      </c>
      <c r="G49" s="105" t="s">
        <v>6250</v>
      </c>
      <c r="H49" s="105"/>
      <c r="I49" s="105" t="s">
        <v>4464</v>
      </c>
      <c r="J49" s="55">
        <v>0.45833333333333331</v>
      </c>
      <c r="K49" s="41">
        <f t="shared" si="7"/>
        <v>0.45833333333333331</v>
      </c>
      <c r="L49" s="70">
        <v>0.53194444444444444</v>
      </c>
      <c r="M49" s="41">
        <f t="shared" si="8"/>
        <v>0.53194444444444444</v>
      </c>
      <c r="N49" s="70">
        <v>0.54166666666666663</v>
      </c>
      <c r="O49" s="41">
        <f t="shared" si="9"/>
        <v>0.54166666666666663</v>
      </c>
      <c r="P49" s="71">
        <v>0.62847222222222221</v>
      </c>
      <c r="Q49" s="41">
        <f t="shared" si="10"/>
        <v>0.62847222222222221</v>
      </c>
      <c r="R49" s="41">
        <v>0.66319444444444442</v>
      </c>
      <c r="S49" s="41">
        <f t="shared" si="11"/>
        <v>0.66319444444444442</v>
      </c>
      <c r="T49" s="126">
        <v>0.67569444444444449</v>
      </c>
      <c r="U49" s="72">
        <f t="shared" si="6"/>
        <v>0.67569444444444449</v>
      </c>
      <c r="V49" s="541">
        <v>80</v>
      </c>
      <c r="W49" s="110"/>
    </row>
    <row r="50" spans="1:23" ht="21" customHeight="1" x14ac:dyDescent="0.25">
      <c r="A50" s="600" t="s">
        <v>279</v>
      </c>
      <c r="B50" s="587"/>
      <c r="C50" s="97" t="s">
        <v>6251</v>
      </c>
      <c r="D50" s="50">
        <v>2135903</v>
      </c>
      <c r="E50" s="174" t="s">
        <v>138</v>
      </c>
      <c r="F50" s="79" t="s">
        <v>305</v>
      </c>
      <c r="G50" s="83"/>
      <c r="H50" s="356" t="s">
        <v>108</v>
      </c>
      <c r="I50" s="83" t="s">
        <v>5599</v>
      </c>
      <c r="J50" s="55">
        <v>0.50347222222222221</v>
      </c>
      <c r="K50" s="41">
        <f t="shared" si="7"/>
        <v>0.50347222222222221</v>
      </c>
      <c r="L50" s="70">
        <v>0.53541666666666665</v>
      </c>
      <c r="M50" s="41">
        <f t="shared" si="8"/>
        <v>0.53541666666666665</v>
      </c>
      <c r="N50" s="70">
        <v>0.5444444444444444</v>
      </c>
      <c r="O50" s="41">
        <f t="shared" si="9"/>
        <v>0.5444444444444444</v>
      </c>
      <c r="P50" s="71">
        <v>0.69097222222222221</v>
      </c>
      <c r="Q50" s="41">
        <f t="shared" si="10"/>
        <v>0.69097222222222221</v>
      </c>
      <c r="R50" s="41">
        <v>0.70277777777777772</v>
      </c>
      <c r="S50" s="41">
        <f t="shared" si="11"/>
        <v>0.70277777777777772</v>
      </c>
      <c r="T50" s="126">
        <v>0.71319444444444446</v>
      </c>
      <c r="U50" s="72">
        <f t="shared" si="6"/>
        <v>0.71319444444444446</v>
      </c>
      <c r="V50" s="541">
        <v>80</v>
      </c>
      <c r="W50" s="110"/>
    </row>
    <row r="51" spans="1:23" ht="21" customHeight="1" x14ac:dyDescent="0.25">
      <c r="A51" s="600" t="s">
        <v>283</v>
      </c>
      <c r="B51" s="587"/>
      <c r="C51" s="97" t="s">
        <v>6252</v>
      </c>
      <c r="D51" s="50">
        <v>25711719</v>
      </c>
      <c r="E51" s="201" t="s">
        <v>45</v>
      </c>
      <c r="F51" s="79" t="s">
        <v>4163</v>
      </c>
      <c r="G51" s="242" t="s">
        <v>5592</v>
      </c>
      <c r="H51" s="245"/>
      <c r="I51" s="245" t="s">
        <v>1163</v>
      </c>
      <c r="J51" s="55">
        <v>0.46111111111111108</v>
      </c>
      <c r="K51" s="41">
        <f t="shared" si="7"/>
        <v>0.46111111111111108</v>
      </c>
      <c r="L51" s="70">
        <v>0.5395833333333333</v>
      </c>
      <c r="M51" s="41">
        <f t="shared" si="8"/>
        <v>0.5395833333333333</v>
      </c>
      <c r="N51" s="70">
        <v>0.55069444444444449</v>
      </c>
      <c r="O51" s="41">
        <f t="shared" si="9"/>
        <v>0.55069444444444449</v>
      </c>
      <c r="P51" s="71">
        <v>0.63263888888888886</v>
      </c>
      <c r="Q51" s="41">
        <f t="shared" si="10"/>
        <v>0.63263888888888886</v>
      </c>
      <c r="R51" s="70">
        <v>0.65625</v>
      </c>
      <c r="S51" s="70">
        <f t="shared" si="11"/>
        <v>0.65625</v>
      </c>
      <c r="T51" s="126">
        <v>0.67291666666666672</v>
      </c>
      <c r="U51" s="72">
        <f t="shared" si="6"/>
        <v>0.67291666666666672</v>
      </c>
      <c r="V51" s="541">
        <v>80</v>
      </c>
      <c r="W51" s="110"/>
    </row>
    <row r="52" spans="1:23" ht="21" customHeight="1" x14ac:dyDescent="0.25">
      <c r="A52" s="600" t="s">
        <v>288</v>
      </c>
      <c r="B52" s="587"/>
      <c r="C52" s="292" t="s">
        <v>6253</v>
      </c>
      <c r="D52" s="50">
        <v>48369433</v>
      </c>
      <c r="E52" s="201" t="s">
        <v>45</v>
      </c>
      <c r="F52" s="79" t="s">
        <v>5100</v>
      </c>
      <c r="G52" s="242" t="s">
        <v>5615</v>
      </c>
      <c r="H52" s="245"/>
      <c r="I52" s="245" t="s">
        <v>1163</v>
      </c>
      <c r="J52" s="55">
        <v>0.46458333333333329</v>
      </c>
      <c r="K52" s="41">
        <f t="shared" si="7"/>
        <v>0.46458333333333329</v>
      </c>
      <c r="L52" s="70">
        <v>0.54236111111111107</v>
      </c>
      <c r="M52" s="70">
        <f t="shared" si="8"/>
        <v>0.54236111111111107</v>
      </c>
      <c r="N52" s="70">
        <v>0.55347222222222225</v>
      </c>
      <c r="O52" s="70">
        <f t="shared" si="9"/>
        <v>0.55347222222222225</v>
      </c>
      <c r="P52" s="71">
        <v>0.64097222222222228</v>
      </c>
      <c r="Q52" s="41">
        <f t="shared" si="10"/>
        <v>0.64097222222222228</v>
      </c>
      <c r="R52" s="41">
        <v>0.67500000000000004</v>
      </c>
      <c r="S52" s="41">
        <f t="shared" si="11"/>
        <v>0.67500000000000004</v>
      </c>
      <c r="T52" s="126">
        <v>0.68680555555555556</v>
      </c>
      <c r="U52" s="72">
        <f t="shared" si="6"/>
        <v>0.68680555555555556</v>
      </c>
      <c r="V52" s="541">
        <v>80</v>
      </c>
      <c r="W52" s="110">
        <v>50</v>
      </c>
    </row>
    <row r="53" spans="1:23" ht="21" customHeight="1" x14ac:dyDescent="0.25">
      <c r="A53" s="600" t="s">
        <v>290</v>
      </c>
      <c r="B53" s="587"/>
      <c r="C53" s="97" t="s">
        <v>6254</v>
      </c>
      <c r="D53" s="50">
        <v>71653299</v>
      </c>
      <c r="E53" s="50" t="s">
        <v>17</v>
      </c>
      <c r="F53" s="79" t="s">
        <v>4163</v>
      </c>
      <c r="G53" s="242" t="s">
        <v>1067</v>
      </c>
      <c r="H53" s="134"/>
      <c r="I53" s="134" t="s">
        <v>168</v>
      </c>
      <c r="J53" s="55">
        <v>0.46666666666666667</v>
      </c>
      <c r="K53" s="41">
        <f t="shared" si="7"/>
        <v>0.46666666666666667</v>
      </c>
      <c r="L53" s="70">
        <v>0.54374999999999996</v>
      </c>
      <c r="M53" s="70">
        <f t="shared" si="8"/>
        <v>0.54374999999999996</v>
      </c>
      <c r="N53" s="70">
        <v>0.55763888888888891</v>
      </c>
      <c r="O53" s="70">
        <f t="shared" si="9"/>
        <v>0.55763888888888891</v>
      </c>
      <c r="P53" s="71">
        <v>0.64444444444444449</v>
      </c>
      <c r="Q53" s="41">
        <f t="shared" si="10"/>
        <v>0.64444444444444449</v>
      </c>
      <c r="R53" s="70">
        <v>0.66736111111111107</v>
      </c>
      <c r="S53" s="70">
        <f t="shared" si="11"/>
        <v>0.66736111111111107</v>
      </c>
      <c r="T53" s="126">
        <v>0.68263888888888891</v>
      </c>
      <c r="U53" s="72">
        <f t="shared" si="6"/>
        <v>0.68263888888888891</v>
      </c>
      <c r="V53" s="541">
        <v>80</v>
      </c>
      <c r="W53" s="110"/>
    </row>
    <row r="54" spans="1:23" s="46" customFormat="1" ht="21" customHeight="1" x14ac:dyDescent="0.25">
      <c r="A54" s="600" t="s">
        <v>293</v>
      </c>
      <c r="B54" s="587"/>
      <c r="C54" s="97" t="s">
        <v>6255</v>
      </c>
      <c r="D54" s="50">
        <v>8633659</v>
      </c>
      <c r="E54" s="50" t="s">
        <v>271</v>
      </c>
      <c r="F54" s="79" t="s">
        <v>4163</v>
      </c>
      <c r="G54" s="105" t="s">
        <v>1088</v>
      </c>
      <c r="H54" s="186"/>
      <c r="I54" s="186" t="s">
        <v>25</v>
      </c>
      <c r="J54" s="55">
        <v>0.49166666666666659</v>
      </c>
      <c r="K54" s="41">
        <f t="shared" si="7"/>
        <v>0.49166666666666659</v>
      </c>
      <c r="L54" s="70">
        <v>0.54861111111111116</v>
      </c>
      <c r="M54" s="70">
        <f t="shared" si="8"/>
        <v>0.54861111111111116</v>
      </c>
      <c r="N54" s="70">
        <v>0.56111111111111112</v>
      </c>
      <c r="O54" s="70">
        <f t="shared" si="9"/>
        <v>0.56111111111111112</v>
      </c>
      <c r="P54" s="71">
        <v>0.65208333333333335</v>
      </c>
      <c r="Q54" s="41">
        <f t="shared" si="10"/>
        <v>0.65208333333333335</v>
      </c>
      <c r="R54" s="41">
        <v>0.68680555555555556</v>
      </c>
      <c r="S54" s="41">
        <f t="shared" si="11"/>
        <v>0.68680555555555556</v>
      </c>
      <c r="T54" s="126">
        <v>0.7368055555555556</v>
      </c>
      <c r="U54" s="72">
        <f t="shared" si="6"/>
        <v>0.7368055555555556</v>
      </c>
      <c r="V54" s="541">
        <v>130</v>
      </c>
      <c r="W54" s="110"/>
    </row>
    <row r="55" spans="1:23" ht="21" customHeight="1" x14ac:dyDescent="0.25">
      <c r="A55" s="600" t="s">
        <v>299</v>
      </c>
      <c r="B55" s="587"/>
      <c r="C55" s="97" t="s">
        <v>6256</v>
      </c>
      <c r="D55" s="50">
        <v>74299887</v>
      </c>
      <c r="E55" s="50" t="s">
        <v>17</v>
      </c>
      <c r="F55" s="79" t="s">
        <v>6053</v>
      </c>
      <c r="G55" s="242" t="s">
        <v>116</v>
      </c>
      <c r="H55" s="186"/>
      <c r="I55" s="186" t="s">
        <v>25</v>
      </c>
      <c r="J55" s="55">
        <v>0.49305555555555558</v>
      </c>
      <c r="K55" s="41">
        <f t="shared" si="7"/>
        <v>0.49305555555555558</v>
      </c>
      <c r="L55" s="71">
        <v>0.55138888888888893</v>
      </c>
      <c r="M55" s="71">
        <f t="shared" si="8"/>
        <v>0.55138888888888893</v>
      </c>
      <c r="N55" s="70">
        <v>0.56388888888888888</v>
      </c>
      <c r="O55" s="70">
        <f t="shared" si="9"/>
        <v>0.56388888888888888</v>
      </c>
      <c r="P55" s="71">
        <v>0.65277777777777779</v>
      </c>
      <c r="Q55" s="41">
        <f t="shared" si="10"/>
        <v>0.65277777777777779</v>
      </c>
      <c r="R55" s="70">
        <v>0.67847222222222225</v>
      </c>
      <c r="S55" s="70">
        <f t="shared" si="11"/>
        <v>0.67847222222222225</v>
      </c>
      <c r="T55" s="126">
        <v>0.69027777777777777</v>
      </c>
      <c r="U55" s="72">
        <f t="shared" si="6"/>
        <v>0.69027777777777777</v>
      </c>
      <c r="V55" s="541">
        <v>120</v>
      </c>
      <c r="W55" s="110"/>
    </row>
    <row r="56" spans="1:23" s="46" customFormat="1" ht="21" customHeight="1" x14ac:dyDescent="0.25">
      <c r="A56" s="600" t="s">
        <v>303</v>
      </c>
      <c r="B56" s="587"/>
      <c r="C56" s="292" t="s">
        <v>6257</v>
      </c>
      <c r="D56" s="50">
        <v>46116264</v>
      </c>
      <c r="E56" s="201" t="s">
        <v>45</v>
      </c>
      <c r="F56" s="79" t="s">
        <v>5100</v>
      </c>
      <c r="G56" s="245" t="s">
        <v>3505</v>
      </c>
      <c r="H56" s="245"/>
      <c r="I56" s="245" t="s">
        <v>1163</v>
      </c>
      <c r="J56" s="55">
        <v>0.49375000000000002</v>
      </c>
      <c r="K56" s="41">
        <f t="shared" si="7"/>
        <v>0.49375000000000002</v>
      </c>
      <c r="L56" s="70">
        <v>0.55347222222222225</v>
      </c>
      <c r="M56" s="70">
        <f t="shared" si="8"/>
        <v>0.55347222222222225</v>
      </c>
      <c r="N56" s="70">
        <v>0.57777777777777772</v>
      </c>
      <c r="O56" s="70">
        <f t="shared" si="9"/>
        <v>0.57777777777777772</v>
      </c>
      <c r="P56" s="71">
        <v>0.65694444444444444</v>
      </c>
      <c r="Q56" s="41">
        <f t="shared" si="10"/>
        <v>0.65694444444444444</v>
      </c>
      <c r="R56" s="41">
        <v>0.7368055555555556</v>
      </c>
      <c r="S56" s="41">
        <f t="shared" si="11"/>
        <v>0.7368055555555556</v>
      </c>
      <c r="T56" s="126">
        <v>0.74861111111111112</v>
      </c>
      <c r="U56" s="72">
        <f t="shared" si="6"/>
        <v>0.74861111111111112</v>
      </c>
      <c r="V56" s="541">
        <v>80</v>
      </c>
      <c r="W56" s="110"/>
    </row>
    <row r="57" spans="1:23" ht="21" customHeight="1" x14ac:dyDescent="0.25">
      <c r="A57" s="600" t="s">
        <v>306</v>
      </c>
      <c r="B57" s="587"/>
      <c r="C57" s="97" t="s">
        <v>6258</v>
      </c>
      <c r="D57" s="50">
        <v>48009310</v>
      </c>
      <c r="E57" s="201" t="s">
        <v>45</v>
      </c>
      <c r="F57" s="79" t="s">
        <v>5100</v>
      </c>
      <c r="G57" s="256"/>
      <c r="H57" s="256"/>
      <c r="I57" s="256" t="s">
        <v>218</v>
      </c>
      <c r="J57" s="55">
        <v>0.51458333333333328</v>
      </c>
      <c r="K57" s="41">
        <f t="shared" si="7"/>
        <v>0.51458333333333328</v>
      </c>
      <c r="L57" s="70">
        <v>0.55694444444444446</v>
      </c>
      <c r="M57" s="70">
        <f t="shared" si="8"/>
        <v>0.55694444444444446</v>
      </c>
      <c r="N57" s="70">
        <v>0.56805555555555554</v>
      </c>
      <c r="O57" s="70">
        <f t="shared" si="9"/>
        <v>0.56805555555555554</v>
      </c>
      <c r="P57" s="71">
        <v>0.66527777777777775</v>
      </c>
      <c r="Q57" s="41">
        <f t="shared" si="10"/>
        <v>0.66527777777777775</v>
      </c>
      <c r="R57" s="70">
        <v>0.68958333333333333</v>
      </c>
      <c r="S57" s="70">
        <f t="shared" si="11"/>
        <v>0.68958333333333333</v>
      </c>
      <c r="T57" s="126">
        <v>0.73472222222222228</v>
      </c>
      <c r="U57" s="72">
        <f t="shared" si="6"/>
        <v>0.73472222222222228</v>
      </c>
      <c r="V57" s="541">
        <v>80</v>
      </c>
      <c r="W57" s="110"/>
    </row>
    <row r="58" spans="1:23" ht="21" customHeight="1" x14ac:dyDescent="0.25">
      <c r="A58" s="600" t="s">
        <v>308</v>
      </c>
      <c r="B58" s="587"/>
      <c r="C58" s="97" t="s">
        <v>6259</v>
      </c>
      <c r="D58" s="50">
        <v>77132662</v>
      </c>
      <c r="E58" s="201" t="s">
        <v>45</v>
      </c>
      <c r="F58" s="79" t="s">
        <v>5100</v>
      </c>
      <c r="G58" s="256"/>
      <c r="H58" s="256"/>
      <c r="I58" s="256" t="s">
        <v>218</v>
      </c>
      <c r="J58" s="55">
        <v>0.51458333333333328</v>
      </c>
      <c r="K58" s="41">
        <f t="shared" si="7"/>
        <v>0.51458333333333328</v>
      </c>
      <c r="L58" s="70">
        <v>0.56180555555555556</v>
      </c>
      <c r="M58" s="70">
        <f t="shared" si="8"/>
        <v>0.56180555555555556</v>
      </c>
      <c r="N58" s="70">
        <v>0.57152777777777775</v>
      </c>
      <c r="O58" s="70">
        <f t="shared" si="9"/>
        <v>0.57152777777777775</v>
      </c>
      <c r="P58" s="71">
        <v>0.66597222222222219</v>
      </c>
      <c r="Q58" s="41">
        <f t="shared" si="10"/>
        <v>0.66597222222222219</v>
      </c>
      <c r="R58" s="41">
        <v>0.74791666666666667</v>
      </c>
      <c r="S58" s="41">
        <f t="shared" si="11"/>
        <v>0.74791666666666667</v>
      </c>
      <c r="T58" s="126">
        <v>0.75972222222222219</v>
      </c>
      <c r="U58" s="72">
        <f t="shared" si="6"/>
        <v>0.75972222222222219</v>
      </c>
      <c r="V58" s="541">
        <v>80</v>
      </c>
      <c r="W58" s="110"/>
    </row>
    <row r="59" spans="1:23" ht="21" customHeight="1" x14ac:dyDescent="0.25">
      <c r="A59" s="600" t="s">
        <v>3872</v>
      </c>
      <c r="B59" s="587"/>
      <c r="C59" s="97" t="s">
        <v>6260</v>
      </c>
      <c r="D59" s="50">
        <v>71634099</v>
      </c>
      <c r="E59" s="201" t="s">
        <v>45</v>
      </c>
      <c r="F59" s="79" t="s">
        <v>5100</v>
      </c>
      <c r="G59" s="256"/>
      <c r="H59" s="256"/>
      <c r="I59" s="256" t="s">
        <v>218</v>
      </c>
      <c r="J59" s="55">
        <v>0.51597222222222228</v>
      </c>
      <c r="K59" s="41">
        <f t="shared" si="7"/>
        <v>0.51597222222222228</v>
      </c>
      <c r="L59" s="70">
        <v>0.56736111111111109</v>
      </c>
      <c r="M59" s="70">
        <f t="shared" si="8"/>
        <v>0.56736111111111109</v>
      </c>
      <c r="N59" s="70">
        <v>0.5805555555555556</v>
      </c>
      <c r="O59" s="70">
        <f t="shared" si="9"/>
        <v>0.5805555555555556</v>
      </c>
      <c r="P59" s="70">
        <v>0.67013888888888884</v>
      </c>
      <c r="Q59" s="70">
        <f t="shared" si="10"/>
        <v>0.67013888888888884</v>
      </c>
      <c r="R59" s="70">
        <v>0.73333333333333328</v>
      </c>
      <c r="S59" s="70">
        <f t="shared" si="11"/>
        <v>0.73333333333333328</v>
      </c>
      <c r="T59" s="126">
        <v>0.74652777777777779</v>
      </c>
      <c r="U59" s="72">
        <f t="shared" si="6"/>
        <v>0.74652777777777779</v>
      </c>
      <c r="V59" s="541">
        <v>80</v>
      </c>
      <c r="W59" s="110"/>
    </row>
    <row r="60" spans="1:23" ht="21" customHeight="1" x14ac:dyDescent="0.25">
      <c r="A60" s="600" t="s">
        <v>311</v>
      </c>
      <c r="B60" s="587"/>
      <c r="C60" s="97" t="s">
        <v>6261</v>
      </c>
      <c r="D60" s="50">
        <v>43525208</v>
      </c>
      <c r="E60" s="21" t="s">
        <v>3607</v>
      </c>
      <c r="F60" s="79" t="s">
        <v>5100</v>
      </c>
      <c r="G60" s="242" t="s">
        <v>1081</v>
      </c>
      <c r="H60" s="182"/>
      <c r="I60" s="50" t="s">
        <v>1238</v>
      </c>
      <c r="J60" s="55">
        <v>0.52777777777777779</v>
      </c>
      <c r="K60" s="41">
        <f t="shared" si="7"/>
        <v>0.52777777777777779</v>
      </c>
      <c r="L60" s="70">
        <v>0.57361111111111107</v>
      </c>
      <c r="M60" s="41">
        <f t="shared" si="8"/>
        <v>0.57361111111111107</v>
      </c>
      <c r="N60" s="70">
        <v>0.58333333333333337</v>
      </c>
      <c r="O60" s="41">
        <f t="shared" si="9"/>
        <v>0.58333333333333337</v>
      </c>
      <c r="P60" s="71">
        <v>0.67847222222222225</v>
      </c>
      <c r="Q60" s="41">
        <f t="shared" si="10"/>
        <v>0.67847222222222225</v>
      </c>
      <c r="R60" s="41">
        <v>0.75694444444444442</v>
      </c>
      <c r="S60" s="41">
        <f t="shared" si="11"/>
        <v>0.75694444444444442</v>
      </c>
      <c r="T60" s="126">
        <v>0.76875000000000004</v>
      </c>
      <c r="U60" s="72">
        <f t="shared" si="6"/>
        <v>0.76875000000000004</v>
      </c>
      <c r="V60" s="541">
        <v>80</v>
      </c>
      <c r="W60" s="110"/>
    </row>
    <row r="61" spans="1:23" ht="21" customHeight="1" x14ac:dyDescent="0.25">
      <c r="A61" s="600"/>
      <c r="B61" s="587"/>
      <c r="C61" s="292" t="s">
        <v>6262</v>
      </c>
      <c r="D61" s="88">
        <v>77819118</v>
      </c>
      <c r="E61" s="88" t="s">
        <v>45</v>
      </c>
      <c r="F61" s="80" t="s">
        <v>5829</v>
      </c>
      <c r="G61" s="105" t="s">
        <v>6263</v>
      </c>
      <c r="H61" s="88"/>
      <c r="I61" s="88" t="s">
        <v>1163</v>
      </c>
      <c r="J61" s="161">
        <v>0.60486111111111107</v>
      </c>
      <c r="K61" s="15">
        <f t="shared" si="7"/>
        <v>0.60486111111111107</v>
      </c>
      <c r="L61" s="16">
        <v>0.60555555555555551</v>
      </c>
      <c r="M61" s="15">
        <f t="shared" si="8"/>
        <v>0.60555555555555551</v>
      </c>
      <c r="N61" s="16">
        <v>0.64652777777777781</v>
      </c>
      <c r="O61" s="15">
        <f t="shared" si="9"/>
        <v>0.64652777777777781</v>
      </c>
      <c r="P61" s="17"/>
      <c r="Q61" s="15">
        <f t="shared" si="10"/>
        <v>0</v>
      </c>
      <c r="R61" s="16"/>
      <c r="S61" s="16">
        <f t="shared" si="11"/>
        <v>0</v>
      </c>
      <c r="T61" s="127"/>
      <c r="U61" s="15">
        <f t="shared" si="6"/>
        <v>0</v>
      </c>
      <c r="V61" s="541"/>
      <c r="W61" s="110"/>
    </row>
    <row r="62" spans="1:23" ht="21" customHeight="1" x14ac:dyDescent="0.25">
      <c r="A62" s="600" t="s">
        <v>3877</v>
      </c>
      <c r="B62" s="587"/>
      <c r="C62" s="97" t="s">
        <v>6264</v>
      </c>
      <c r="D62" s="50">
        <v>8353140</v>
      </c>
      <c r="E62" s="21" t="s">
        <v>295</v>
      </c>
      <c r="F62" s="79" t="s">
        <v>4163</v>
      </c>
      <c r="G62" s="242" t="s">
        <v>5615</v>
      </c>
      <c r="H62" s="186"/>
      <c r="I62" s="186" t="s">
        <v>25</v>
      </c>
      <c r="J62" s="55">
        <v>0.60624999999999996</v>
      </c>
      <c r="K62" s="41">
        <f t="shared" si="7"/>
        <v>0.60624999999999996</v>
      </c>
      <c r="L62" s="70">
        <v>0.61875000000000002</v>
      </c>
      <c r="M62" s="41">
        <f t="shared" si="8"/>
        <v>0.61875000000000002</v>
      </c>
      <c r="N62" s="70">
        <v>0.62361111111111112</v>
      </c>
      <c r="O62" s="41">
        <f t="shared" si="9"/>
        <v>0.62361111111111112</v>
      </c>
      <c r="P62" s="71">
        <v>0.6791666666666667</v>
      </c>
      <c r="Q62" s="41">
        <f t="shared" si="10"/>
        <v>0.6791666666666667</v>
      </c>
      <c r="R62" s="41">
        <v>0.74513888888888891</v>
      </c>
      <c r="S62" s="41">
        <f t="shared" si="11"/>
        <v>0.74513888888888891</v>
      </c>
      <c r="T62" s="126">
        <v>0.75902777777777775</v>
      </c>
      <c r="U62" s="72">
        <f t="shared" si="6"/>
        <v>0.75902777777777775</v>
      </c>
      <c r="V62" s="541">
        <v>130</v>
      </c>
      <c r="W62" s="110"/>
    </row>
    <row r="63" spans="1:23" ht="21" customHeight="1" x14ac:dyDescent="0.25">
      <c r="A63" s="600" t="s">
        <v>3879</v>
      </c>
      <c r="B63" s="587"/>
      <c r="C63" s="97" t="s">
        <v>6265</v>
      </c>
      <c r="D63" s="50">
        <v>46129071</v>
      </c>
      <c r="E63" s="21" t="s">
        <v>189</v>
      </c>
      <c r="F63" s="79" t="s">
        <v>5100</v>
      </c>
      <c r="G63" s="96"/>
      <c r="H63" s="21" t="s">
        <v>6116</v>
      </c>
      <c r="I63" s="96" t="s">
        <v>726</v>
      </c>
      <c r="J63" s="55">
        <v>0.63055555555555554</v>
      </c>
      <c r="K63" s="41">
        <f t="shared" si="7"/>
        <v>0.63055555555555554</v>
      </c>
      <c r="L63" s="70">
        <v>0.63194444444444442</v>
      </c>
      <c r="M63" s="41">
        <f t="shared" si="8"/>
        <v>0.63194444444444442</v>
      </c>
      <c r="N63" s="70">
        <v>0.63680555555555551</v>
      </c>
      <c r="O63" s="41">
        <f t="shared" si="9"/>
        <v>0.63680555555555551</v>
      </c>
      <c r="P63" s="71">
        <v>0.72152777777777777</v>
      </c>
      <c r="Q63" s="41">
        <f t="shared" si="10"/>
        <v>0.72152777777777777</v>
      </c>
      <c r="R63" s="41">
        <v>0.7319444444444444</v>
      </c>
      <c r="S63" s="41">
        <f t="shared" si="11"/>
        <v>0.7319444444444444</v>
      </c>
      <c r="T63" s="126">
        <v>0.74236111111111114</v>
      </c>
      <c r="U63" s="72">
        <f t="shared" si="6"/>
        <v>0.74236111111111114</v>
      </c>
      <c r="V63" s="541">
        <v>80</v>
      </c>
      <c r="W63" s="110"/>
    </row>
    <row r="64" spans="1:23" ht="21" customHeight="1" x14ac:dyDescent="0.25">
      <c r="A64" s="600" t="s">
        <v>3880</v>
      </c>
      <c r="B64" s="587"/>
      <c r="C64" s="292" t="s">
        <v>6266</v>
      </c>
      <c r="D64" s="50">
        <v>41246562</v>
      </c>
      <c r="E64" s="174" t="s">
        <v>138</v>
      </c>
      <c r="F64" s="79" t="s">
        <v>5100</v>
      </c>
      <c r="G64" s="242" t="s">
        <v>6267</v>
      </c>
      <c r="H64" s="332" t="s">
        <v>6268</v>
      </c>
      <c r="I64" s="50" t="s">
        <v>1854</v>
      </c>
      <c r="J64" s="55">
        <v>0.63472222222222219</v>
      </c>
      <c r="K64" s="41">
        <f t="shared" si="7"/>
        <v>0.63472222222222219</v>
      </c>
      <c r="L64" s="70">
        <v>0.6381944444444444</v>
      </c>
      <c r="M64" s="41">
        <f t="shared" si="8"/>
        <v>0.6381944444444444</v>
      </c>
      <c r="N64" s="70">
        <v>0.64513888888888893</v>
      </c>
      <c r="O64" s="41">
        <f t="shared" si="9"/>
        <v>0.64513888888888893</v>
      </c>
      <c r="P64" s="71">
        <v>0.69027777777777777</v>
      </c>
      <c r="Q64" s="41">
        <f t="shared" si="10"/>
        <v>0.69027777777777777</v>
      </c>
      <c r="R64" s="41">
        <v>0.75902777777777775</v>
      </c>
      <c r="S64" s="41">
        <f t="shared" si="11"/>
        <v>0.75902777777777775</v>
      </c>
      <c r="T64" s="126">
        <v>0.77222222222222225</v>
      </c>
      <c r="U64" s="72">
        <f t="shared" si="6"/>
        <v>0.77222222222222225</v>
      </c>
      <c r="V64" s="541">
        <v>80</v>
      </c>
      <c r="W64" s="110"/>
    </row>
    <row r="65" spans="1:23" ht="21" customHeight="1" x14ac:dyDescent="0.25">
      <c r="A65" s="600" t="s">
        <v>4563</v>
      </c>
      <c r="B65" s="587"/>
      <c r="C65" s="97" t="s">
        <v>6269</v>
      </c>
      <c r="D65" s="50">
        <v>25749250</v>
      </c>
      <c r="E65" s="50" t="s">
        <v>271</v>
      </c>
      <c r="F65" s="79" t="s">
        <v>4163</v>
      </c>
      <c r="G65" s="105"/>
      <c r="H65" s="105"/>
      <c r="I65" s="105" t="s">
        <v>4464</v>
      </c>
      <c r="J65" s="55">
        <v>0.64513888888888893</v>
      </c>
      <c r="K65" s="41">
        <f t="shared" si="7"/>
        <v>0.64513888888888893</v>
      </c>
      <c r="L65" s="70">
        <v>0.64583333333333337</v>
      </c>
      <c r="M65" s="70">
        <f t="shared" si="8"/>
        <v>0.64583333333333337</v>
      </c>
      <c r="N65" s="70">
        <v>0.65138888888888891</v>
      </c>
      <c r="O65" s="70">
        <f t="shared" si="9"/>
        <v>0.65138888888888891</v>
      </c>
      <c r="P65" s="70">
        <v>0.6958333333333333</v>
      </c>
      <c r="Q65" s="70">
        <f t="shared" si="10"/>
        <v>0.6958333333333333</v>
      </c>
      <c r="R65" s="70">
        <v>0.75763888888888886</v>
      </c>
      <c r="S65" s="70">
        <f t="shared" si="11"/>
        <v>0.75763888888888886</v>
      </c>
      <c r="T65" s="101">
        <v>0.77152777777777781</v>
      </c>
      <c r="U65" s="101">
        <f t="shared" si="6"/>
        <v>0.77152777777777781</v>
      </c>
      <c r="V65" s="541">
        <v>80</v>
      </c>
      <c r="W65" s="110"/>
    </row>
    <row r="66" spans="1:23" ht="21" customHeight="1" x14ac:dyDescent="0.25">
      <c r="A66" s="600" t="s">
        <v>4565</v>
      </c>
      <c r="B66" s="587"/>
      <c r="C66" s="97" t="s">
        <v>6270</v>
      </c>
      <c r="D66" s="50">
        <v>43271165</v>
      </c>
      <c r="E66" s="21" t="s">
        <v>301</v>
      </c>
      <c r="F66" s="79" t="s">
        <v>4163</v>
      </c>
      <c r="G66" s="205"/>
      <c r="H66" s="205"/>
      <c r="I66" s="205" t="s">
        <v>498</v>
      </c>
      <c r="J66" s="55">
        <v>0.64722222222222225</v>
      </c>
      <c r="K66" s="41">
        <f t="shared" si="7"/>
        <v>0.64722222222222225</v>
      </c>
      <c r="L66" s="70">
        <v>0.65069444444444446</v>
      </c>
      <c r="M66" s="70">
        <f t="shared" si="8"/>
        <v>0.65069444444444446</v>
      </c>
      <c r="N66" s="70">
        <v>0.65555555555555556</v>
      </c>
      <c r="O66" s="70">
        <f t="shared" si="9"/>
        <v>0.65555555555555556</v>
      </c>
      <c r="P66" s="71">
        <v>0.74444444444444446</v>
      </c>
      <c r="Q66" s="70">
        <f t="shared" si="10"/>
        <v>0.74444444444444446</v>
      </c>
      <c r="R66" s="70">
        <v>0.75624999999999998</v>
      </c>
      <c r="S66" s="70">
        <f t="shared" si="11"/>
        <v>0.75624999999999998</v>
      </c>
      <c r="T66" s="101">
        <v>0.7680555555555556</v>
      </c>
      <c r="U66" s="101">
        <f t="shared" ref="U66:U69" si="12">T66+$U$78</f>
        <v>0.7680555555555556</v>
      </c>
      <c r="V66" s="541">
        <v>80</v>
      </c>
      <c r="W66" s="110"/>
    </row>
    <row r="67" spans="1:23" ht="21" customHeight="1" x14ac:dyDescent="0.25">
      <c r="A67" s="600" t="s">
        <v>4567</v>
      </c>
      <c r="B67" s="587"/>
      <c r="C67" s="292" t="s">
        <v>6271</v>
      </c>
      <c r="D67" s="50">
        <v>25761818</v>
      </c>
      <c r="E67" s="50" t="s">
        <v>17</v>
      </c>
      <c r="F67" s="79" t="s">
        <v>5100</v>
      </c>
      <c r="G67" s="80" t="s">
        <v>6272</v>
      </c>
      <c r="H67" s="182"/>
      <c r="I67" s="50" t="s">
        <v>6273</v>
      </c>
      <c r="J67" s="55">
        <v>0.65208333333333335</v>
      </c>
      <c r="K67" s="41">
        <f t="shared" si="7"/>
        <v>0.65208333333333335</v>
      </c>
      <c r="L67" s="70">
        <v>0.65486111111111112</v>
      </c>
      <c r="M67" s="41">
        <f t="shared" si="8"/>
        <v>0.65486111111111112</v>
      </c>
      <c r="N67" s="70">
        <v>0.66041666666666665</v>
      </c>
      <c r="O67" s="41">
        <f t="shared" si="9"/>
        <v>0.66041666666666665</v>
      </c>
      <c r="P67" s="71">
        <v>0.74513888888888891</v>
      </c>
      <c r="Q67" s="41">
        <f t="shared" si="10"/>
        <v>0.74513888888888891</v>
      </c>
      <c r="R67" s="41">
        <v>0.75624999999999998</v>
      </c>
      <c r="S67" s="41">
        <f t="shared" si="11"/>
        <v>0.75624999999999998</v>
      </c>
      <c r="T67" s="126">
        <v>0.7680555555555556</v>
      </c>
      <c r="U67" s="72">
        <f t="shared" si="12"/>
        <v>0.7680555555555556</v>
      </c>
      <c r="V67" s="541">
        <v>80</v>
      </c>
      <c r="W67" s="110">
        <v>50</v>
      </c>
    </row>
    <row r="68" spans="1:23" ht="21" customHeight="1" x14ac:dyDescent="0.25">
      <c r="A68" s="600" t="s">
        <v>4569</v>
      </c>
      <c r="B68" s="587"/>
      <c r="C68" s="97" t="s">
        <v>6274</v>
      </c>
      <c r="D68" s="50">
        <v>7629788</v>
      </c>
      <c r="E68" s="174" t="s">
        <v>138</v>
      </c>
      <c r="F68" s="79" t="s">
        <v>5100</v>
      </c>
      <c r="G68" s="256"/>
      <c r="H68" s="21" t="s">
        <v>248</v>
      </c>
      <c r="I68" s="256" t="s">
        <v>4688</v>
      </c>
      <c r="J68" s="55">
        <v>0.65486111111111112</v>
      </c>
      <c r="K68" s="41">
        <f t="shared" si="7"/>
        <v>0.65486111111111112</v>
      </c>
      <c r="L68" s="70">
        <v>0.65555555555555556</v>
      </c>
      <c r="M68" s="41">
        <f t="shared" si="8"/>
        <v>0.65555555555555556</v>
      </c>
      <c r="N68" s="70">
        <v>0.66527777777777775</v>
      </c>
      <c r="O68" s="41">
        <f t="shared" si="9"/>
        <v>0.66527777777777775</v>
      </c>
      <c r="P68" s="71">
        <v>0.72361111111111109</v>
      </c>
      <c r="Q68" s="41">
        <f t="shared" si="10"/>
        <v>0.72361111111111109</v>
      </c>
      <c r="R68" s="41">
        <v>0.73472222222222228</v>
      </c>
      <c r="S68" s="41">
        <f t="shared" si="11"/>
        <v>0.73472222222222228</v>
      </c>
      <c r="T68" s="126">
        <v>0.74513888888888891</v>
      </c>
      <c r="U68" s="72">
        <f t="shared" si="12"/>
        <v>0.74513888888888891</v>
      </c>
      <c r="V68" s="541">
        <v>80</v>
      </c>
      <c r="W68" s="110"/>
    </row>
    <row r="69" spans="1:23" ht="21" customHeight="1" x14ac:dyDescent="0.4">
      <c r="A69" s="600" t="s">
        <v>4571</v>
      </c>
      <c r="B69" s="587"/>
      <c r="C69" s="97" t="s">
        <v>6275</v>
      </c>
      <c r="D69" s="50">
        <v>6812576</v>
      </c>
      <c r="E69" s="174" t="s">
        <v>138</v>
      </c>
      <c r="F69" s="578" t="s">
        <v>6276</v>
      </c>
      <c r="G69" s="256"/>
      <c r="H69" s="21" t="s">
        <v>248</v>
      </c>
      <c r="I69" s="256" t="s">
        <v>4688</v>
      </c>
      <c r="J69" s="55">
        <v>0.65902777777777777</v>
      </c>
      <c r="K69" s="41">
        <f t="shared" ref="K69" si="13">J69+$K$77</f>
        <v>0.65902777777777777</v>
      </c>
      <c r="L69" s="70">
        <v>0.65972222222222221</v>
      </c>
      <c r="M69" s="41">
        <f t="shared" ref="M69" si="14">L69+$M$78</f>
        <v>0.65972222222222221</v>
      </c>
      <c r="N69" s="70">
        <v>0.66666666666666663</v>
      </c>
      <c r="O69" s="41">
        <f t="shared" si="9"/>
        <v>0.66666666666666663</v>
      </c>
      <c r="P69" s="71">
        <v>0.75486111111111109</v>
      </c>
      <c r="Q69" s="41">
        <f t="shared" si="10"/>
        <v>0.75486111111111109</v>
      </c>
      <c r="R69" s="41">
        <v>0.76527777777777772</v>
      </c>
      <c r="S69" s="41">
        <f t="shared" si="11"/>
        <v>0.76527777777777772</v>
      </c>
      <c r="T69" s="235">
        <v>0.77569444444444446</v>
      </c>
      <c r="U69" s="41">
        <f t="shared" si="12"/>
        <v>0.77569444444444446</v>
      </c>
      <c r="V69" s="541">
        <v>80</v>
      </c>
      <c r="W69" s="110"/>
    </row>
    <row r="70" spans="1:23" ht="21" customHeight="1" x14ac:dyDescent="0.25">
      <c r="A70" s="589"/>
      <c r="B70" s="589"/>
    </row>
    <row r="71" spans="1:23" ht="21" customHeight="1" x14ac:dyDescent="0.25">
      <c r="A71" s="589"/>
      <c r="B71" s="589"/>
    </row>
    <row r="72" spans="1:23" ht="21" customHeight="1" x14ac:dyDescent="0.25">
      <c r="A72" s="589"/>
      <c r="B72" s="589"/>
    </row>
    <row r="73" spans="1:23" ht="21" customHeight="1" x14ac:dyDescent="0.25">
      <c r="A73" s="589"/>
      <c r="B73" s="589"/>
    </row>
    <row r="74" spans="1:23" ht="21" customHeight="1" x14ac:dyDescent="0.25">
      <c r="A74" s="589"/>
      <c r="B74" s="589"/>
    </row>
    <row r="75" spans="1:23" ht="21" customHeight="1" x14ac:dyDescent="0.25">
      <c r="A75" s="589"/>
      <c r="B75" s="589"/>
    </row>
    <row r="76" spans="1:23" ht="21" customHeight="1" x14ac:dyDescent="0.25">
      <c r="A76" s="589"/>
      <c r="B76" s="589"/>
    </row>
    <row r="77" spans="1:23" ht="21" customHeight="1" x14ac:dyDescent="0.25">
      <c r="A77" s="589"/>
      <c r="B77" s="589"/>
    </row>
    <row r="78" spans="1:23" ht="21" customHeight="1" x14ac:dyDescent="0.25">
      <c r="A78" s="589"/>
      <c r="B78" s="589"/>
    </row>
    <row r="79" spans="1:23" ht="21" customHeight="1" x14ac:dyDescent="0.25">
      <c r="A79" s="589"/>
      <c r="B79" s="589"/>
    </row>
    <row r="80" spans="1:23" ht="21" customHeight="1" x14ac:dyDescent="0.25">
      <c r="A80" s="589"/>
      <c r="B80" s="589"/>
    </row>
    <row r="81" spans="1:8" ht="21" customHeight="1" x14ac:dyDescent="0.25">
      <c r="A81" s="589"/>
      <c r="B81" s="589"/>
    </row>
    <row r="82" spans="1:8" ht="18" customHeight="1" x14ac:dyDescent="0.25"/>
    <row r="83" spans="1:8" ht="15.75" customHeight="1" x14ac:dyDescent="0.25">
      <c r="B83" t="s">
        <v>6768</v>
      </c>
      <c r="C83" t="s">
        <v>6769</v>
      </c>
      <c r="D83" t="s">
        <v>6770</v>
      </c>
      <c r="E83" t="s">
        <v>6771</v>
      </c>
      <c r="F83" t="s">
        <v>6772</v>
      </c>
      <c r="G83" t="s">
        <v>6773</v>
      </c>
      <c r="H83" t="s">
        <v>6774</v>
      </c>
    </row>
    <row r="84" spans="1:8" ht="18" customHeight="1" x14ac:dyDescent="0.25"/>
    <row r="85" spans="1:8" ht="18" customHeight="1" x14ac:dyDescent="0.25"/>
    <row r="86" spans="1:8" ht="18" customHeight="1" x14ac:dyDescent="0.25"/>
    <row r="87" spans="1:8" ht="18" customHeight="1" x14ac:dyDescent="0.25"/>
    <row r="88" spans="1:8" ht="18" customHeight="1" x14ac:dyDescent="0.25"/>
    <row r="89" spans="1:8" ht="18" customHeight="1" x14ac:dyDescent="0.25"/>
    <row r="90" spans="1:8" ht="18" customHeight="1" x14ac:dyDescent="0.25"/>
    <row r="91" spans="1:8" ht="18" customHeight="1" x14ac:dyDescent="0.25"/>
    <row r="92" spans="1:8" ht="18" customHeight="1" x14ac:dyDescent="0.25"/>
    <row r="93" spans="1:8" ht="18" customHeight="1" x14ac:dyDescent="0.25"/>
    <row r="94" spans="1:8" ht="18" customHeight="1" x14ac:dyDescent="0.25"/>
    <row r="95" spans="1:8" ht="18" customHeight="1" x14ac:dyDescent="0.25"/>
    <row r="96" spans="1:8" ht="18" customHeight="1" x14ac:dyDescent="0.25"/>
    <row r="97" spans="2:6" ht="18" customHeight="1" x14ac:dyDescent="0.25"/>
    <row r="98" spans="2:6" ht="18" customHeight="1" x14ac:dyDescent="0.25"/>
    <row r="99" spans="2:6" ht="18" customHeight="1" x14ac:dyDescent="0.25"/>
    <row r="100" spans="2:6" ht="18" customHeight="1" x14ac:dyDescent="0.25"/>
    <row r="101" spans="2:6" ht="18" customHeight="1" x14ac:dyDescent="0.25"/>
    <row r="102" spans="2:6" ht="18" customHeight="1" x14ac:dyDescent="0.25"/>
    <row r="103" spans="2:6" ht="18" customHeight="1" x14ac:dyDescent="0.25"/>
    <row r="104" spans="2:6" ht="18" customHeight="1" x14ac:dyDescent="0.25"/>
    <row r="105" spans="2:6" ht="18" customHeight="1" x14ac:dyDescent="0.25"/>
    <row r="106" spans="2:6" ht="21" customHeight="1" x14ac:dyDescent="0.25"/>
    <row r="107" spans="2:6" ht="15.75" customHeight="1" x14ac:dyDescent="0.25">
      <c r="B107" t="s">
        <v>6768</v>
      </c>
      <c r="C107" t="s">
        <v>6769</v>
      </c>
      <c r="D107" t="s">
        <v>6770</v>
      </c>
      <c r="E107" t="s">
        <v>6771</v>
      </c>
      <c r="F107" t="s">
        <v>6772</v>
      </c>
    </row>
    <row r="108" spans="2:6" ht="15.75" customHeight="1" x14ac:dyDescent="0.25"/>
    <row r="109" spans="2:6" ht="15.75" customHeight="1" x14ac:dyDescent="0.25"/>
    <row r="110" spans="2:6" ht="21" customHeight="1" x14ac:dyDescent="0.25"/>
    <row r="111" spans="2:6" ht="21" customHeight="1" x14ac:dyDescent="0.25"/>
    <row r="112" spans="2:6" ht="18.75" customHeight="1" x14ac:dyDescent="0.25"/>
    <row r="113" spans="3:9" ht="15.75" customHeight="1" x14ac:dyDescent="0.25"/>
    <row r="114" spans="3:9" ht="15.75" customHeight="1" x14ac:dyDescent="0.25"/>
    <row r="115" spans="3:9" ht="18.75" customHeight="1" x14ac:dyDescent="0.25"/>
    <row r="119" spans="3:9" x14ac:dyDescent="0.25">
      <c r="C119" t="s">
        <v>6768</v>
      </c>
      <c r="D119" t="s">
        <v>6769</v>
      </c>
      <c r="E119" t="s">
        <v>6770</v>
      </c>
      <c r="F119" t="s">
        <v>6771</v>
      </c>
      <c r="G119" t="s">
        <v>6772</v>
      </c>
      <c r="H119" t="s">
        <v>6773</v>
      </c>
      <c r="I119" t="s">
        <v>6774</v>
      </c>
    </row>
    <row r="120" spans="3:9" ht="15.75" customHeight="1" x14ac:dyDescent="0.25"/>
    <row r="121" spans="3:9" ht="15.75" customHeight="1" x14ac:dyDescent="0.25"/>
    <row r="122" spans="3:9" ht="15.75" customHeight="1" x14ac:dyDescent="0.25"/>
    <row r="123" spans="3:9" ht="15.75" customHeight="1" x14ac:dyDescent="0.25"/>
    <row r="124" spans="3:9" ht="15.75" customHeight="1" x14ac:dyDescent="0.25"/>
    <row r="125" spans="3:9" ht="15.75" customHeight="1" x14ac:dyDescent="0.25"/>
    <row r="126" spans="3:9" ht="15.75" customHeight="1" x14ac:dyDescent="0.25"/>
    <row r="127" spans="3:9" ht="18.75" customHeight="1" x14ac:dyDescent="0.25"/>
    <row r="128" spans="3:9" ht="15.75" customHeight="1" x14ac:dyDescent="0.25"/>
  </sheetData>
  <mergeCells count="86">
    <mergeCell ref="A7:B7"/>
    <mergeCell ref="A41:B41"/>
    <mergeCell ref="A74:B74"/>
    <mergeCell ref="A56:B56"/>
    <mergeCell ref="A27:B27"/>
    <mergeCell ref="A9:B9"/>
    <mergeCell ref="A11:B11"/>
    <mergeCell ref="A8:B8"/>
    <mergeCell ref="A10:B10"/>
    <mergeCell ref="A64:B64"/>
    <mergeCell ref="A15:B15"/>
    <mergeCell ref="A73:B73"/>
    <mergeCell ref="A51:B51"/>
    <mergeCell ref="A70:B70"/>
    <mergeCell ref="A54:B54"/>
    <mergeCell ref="A17:B17"/>
    <mergeCell ref="A53:B53"/>
    <mergeCell ref="A22:B22"/>
    <mergeCell ref="A35:B35"/>
    <mergeCell ref="A62:B62"/>
    <mergeCell ref="A19:B19"/>
    <mergeCell ref="A28:B28"/>
    <mergeCell ref="A39:B39"/>
    <mergeCell ref="A48:B48"/>
    <mergeCell ref="A30:B30"/>
    <mergeCell ref="A59:B59"/>
    <mergeCell ref="A45:B45"/>
    <mergeCell ref="A78:B78"/>
    <mergeCell ref="A72:B72"/>
    <mergeCell ref="A76:B76"/>
    <mergeCell ref="A33:B33"/>
    <mergeCell ref="A42:B42"/>
    <mergeCell ref="A68:B68"/>
    <mergeCell ref="A46:B46"/>
    <mergeCell ref="A26:B26"/>
    <mergeCell ref="A71:B71"/>
    <mergeCell ref="A52:B52"/>
    <mergeCell ref="A63:B63"/>
    <mergeCell ref="R1:S1"/>
    <mergeCell ref="A77:B77"/>
    <mergeCell ref="A34:B34"/>
    <mergeCell ref="A49:B49"/>
    <mergeCell ref="A36:B36"/>
    <mergeCell ref="P1:Q1"/>
    <mergeCell ref="A1:B1"/>
    <mergeCell ref="A69:B69"/>
    <mergeCell ref="A65:B65"/>
    <mergeCell ref="A75:B75"/>
    <mergeCell ref="A60:B60"/>
    <mergeCell ref="A6:B6"/>
    <mergeCell ref="A16:B16"/>
    <mergeCell ref="A25:B25"/>
    <mergeCell ref="A66:B66"/>
    <mergeCell ref="A18:B18"/>
    <mergeCell ref="N1:O1"/>
    <mergeCell ref="A50:B50"/>
    <mergeCell ref="A2:B2"/>
    <mergeCell ref="T1:U1"/>
    <mergeCell ref="A47:B47"/>
    <mergeCell ref="L1:M1"/>
    <mergeCell ref="A20:B20"/>
    <mergeCell ref="A29:B29"/>
    <mergeCell ref="A3:B3"/>
    <mergeCell ref="A12:B12"/>
    <mergeCell ref="A21:B21"/>
    <mergeCell ref="A5:B5"/>
    <mergeCell ref="A32:B32"/>
    <mergeCell ref="A14:B14"/>
    <mergeCell ref="A23:B23"/>
    <mergeCell ref="A4:B4"/>
    <mergeCell ref="A81:B81"/>
    <mergeCell ref="A13:B13"/>
    <mergeCell ref="A44:B44"/>
    <mergeCell ref="A31:B31"/>
    <mergeCell ref="A58:B58"/>
    <mergeCell ref="A80:B80"/>
    <mergeCell ref="A55:B55"/>
    <mergeCell ref="A57:B57"/>
    <mergeCell ref="A38:B38"/>
    <mergeCell ref="A43:B43"/>
    <mergeCell ref="A40:B40"/>
    <mergeCell ref="A67:B67"/>
    <mergeCell ref="A24:B24"/>
    <mergeCell ref="A79:B79"/>
    <mergeCell ref="A61:B61"/>
    <mergeCell ref="A37:B37"/>
  </mergeCells>
  <pageMargins left="0.7" right="0.7" top="0.75" bottom="0.75" header="0.3" footer="0.3"/>
  <pageSetup paperSize="9" fitToWidth="0" orientation="landscape"/>
  <tableParts count="3">
    <tablePart r:id="rId1"/>
    <tablePart r:id="rId2"/>
    <tablePart r:id="rId3"/>
  </tableParts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800-000000000000}">
  <sheetPr codeName="Hoja429">
    <pageSetUpPr fitToPage="1"/>
  </sheetPr>
  <dimension ref="A1:W128"/>
  <sheetViews>
    <sheetView topLeftCell="C31" workbookViewId="0">
      <selection activeCell="I38" sqref="I38"/>
    </sheetView>
  </sheetViews>
  <sheetFormatPr baseColWidth="10" defaultColWidth="9.140625" defaultRowHeight="15" x14ac:dyDescent="0.25"/>
  <cols>
    <col min="1" max="2" width="2.7109375" customWidth="1"/>
    <col min="3" max="3" width="44.85546875" customWidth="1"/>
    <col min="4" max="4" width="14.5703125" customWidth="1"/>
    <col min="5" max="5" width="21.85546875" customWidth="1"/>
    <col min="6" max="6" width="22" customWidth="1"/>
    <col min="7" max="7" width="21.140625" bestFit="1" customWidth="1"/>
    <col min="8" max="8" width="11.85546875" customWidth="1"/>
    <col min="9" max="9" width="25.140625" customWidth="1"/>
    <col min="10" max="10" width="13.28515625" customWidth="1"/>
    <col min="11" max="11" width="13.5703125" customWidth="1"/>
    <col min="12" max="12" width="14.28515625" customWidth="1"/>
    <col min="13" max="13" width="13.7109375" customWidth="1"/>
    <col min="14" max="15" width="14.7109375" customWidth="1"/>
    <col min="16" max="16" width="15.28515625" customWidth="1"/>
    <col min="17" max="17" width="14.85546875" customWidth="1"/>
    <col min="18" max="19" width="15.42578125" customWidth="1"/>
    <col min="20" max="20" width="17" customWidth="1"/>
    <col min="21" max="21" width="17.85546875" customWidth="1"/>
  </cols>
  <sheetData>
    <row r="1" spans="1:23" ht="46.5" customHeight="1" x14ac:dyDescent="0.25">
      <c r="A1" s="596" t="s">
        <v>0</v>
      </c>
      <c r="B1" s="597"/>
      <c r="C1" s="579" t="s">
        <v>1</v>
      </c>
      <c r="D1" s="579" t="s">
        <v>2</v>
      </c>
      <c r="E1" s="580" t="s">
        <v>3</v>
      </c>
      <c r="F1" s="20" t="s">
        <v>4</v>
      </c>
      <c r="G1" s="1" t="s">
        <v>5</v>
      </c>
      <c r="H1" s="581" t="s">
        <v>6</v>
      </c>
      <c r="I1" s="582" t="s">
        <v>7</v>
      </c>
      <c r="J1" s="3" t="s">
        <v>8</v>
      </c>
      <c r="K1" s="3" t="s">
        <v>9</v>
      </c>
      <c r="L1" s="593" t="s">
        <v>10</v>
      </c>
      <c r="M1" s="592"/>
      <c r="N1" s="599" t="s">
        <v>11</v>
      </c>
      <c r="O1" s="592"/>
      <c r="P1" s="595" t="s">
        <v>12</v>
      </c>
      <c r="Q1" s="592"/>
      <c r="R1" s="594" t="s">
        <v>13</v>
      </c>
      <c r="S1" s="592"/>
      <c r="T1" s="591" t="s">
        <v>14</v>
      </c>
      <c r="U1" s="592"/>
      <c r="W1" s="110"/>
    </row>
    <row r="2" spans="1:23" ht="21" customHeight="1" x14ac:dyDescent="0.25">
      <c r="A2" s="600" t="s">
        <v>15</v>
      </c>
      <c r="B2" s="587"/>
      <c r="C2" s="292" t="s">
        <v>6277</v>
      </c>
      <c r="D2" s="50">
        <v>73263299</v>
      </c>
      <c r="E2" s="50" t="s">
        <v>17</v>
      </c>
      <c r="F2" s="79" t="s">
        <v>5100</v>
      </c>
      <c r="G2" s="105" t="s">
        <v>6278</v>
      </c>
      <c r="H2" s="186"/>
      <c r="I2" s="186" t="s">
        <v>25</v>
      </c>
      <c r="J2" s="55">
        <v>0.3527777777777778</v>
      </c>
      <c r="K2" s="41">
        <f>J2+$K$77</f>
        <v>0.3527777777777778</v>
      </c>
      <c r="L2" s="70">
        <v>0.35416666666666669</v>
      </c>
      <c r="M2" s="41">
        <f>L2+$M$78</f>
        <v>0.35416666666666669</v>
      </c>
      <c r="N2" s="70">
        <v>0.37013888888888891</v>
      </c>
      <c r="O2" s="41">
        <f>N2+$O$78</f>
        <v>0.37013888888888891</v>
      </c>
      <c r="P2" s="71">
        <v>0.41666666666666669</v>
      </c>
      <c r="Q2" s="41">
        <f>P2+$Q$78</f>
        <v>0.41666666666666669</v>
      </c>
      <c r="R2" s="41">
        <v>0.43888888888888888</v>
      </c>
      <c r="S2" s="41">
        <f>R2+$S$78</f>
        <v>0.43888888888888888</v>
      </c>
      <c r="T2" s="126">
        <v>0.46111111111111108</v>
      </c>
      <c r="U2" s="126">
        <f>T2+$U$78</f>
        <v>0.46111111111111108</v>
      </c>
      <c r="V2" s="541">
        <v>130</v>
      </c>
      <c r="W2" s="110">
        <v>40</v>
      </c>
    </row>
    <row r="3" spans="1:23" ht="21" customHeight="1" x14ac:dyDescent="0.25">
      <c r="A3" s="600" t="s">
        <v>21</v>
      </c>
      <c r="B3" s="587"/>
      <c r="C3" s="97" t="s">
        <v>6279</v>
      </c>
      <c r="D3" s="50">
        <v>6097670</v>
      </c>
      <c r="E3" s="21" t="s">
        <v>596</v>
      </c>
      <c r="F3" s="79" t="s">
        <v>4163</v>
      </c>
      <c r="G3" s="50"/>
      <c r="H3" s="21" t="s">
        <v>108</v>
      </c>
      <c r="I3" s="50" t="s">
        <v>1439</v>
      </c>
      <c r="J3" s="55">
        <v>0.35625000000000001</v>
      </c>
      <c r="K3" s="41">
        <f>J3+$K$77</f>
        <v>0.35625000000000001</v>
      </c>
      <c r="L3" s="70">
        <v>0.35694444444444451</v>
      </c>
      <c r="M3" s="41">
        <f>L3+$M$78</f>
        <v>0.35694444444444451</v>
      </c>
      <c r="N3" s="70">
        <v>0.3611111111111111</v>
      </c>
      <c r="O3" s="41">
        <f>N3+$O$78</f>
        <v>0.3611111111111111</v>
      </c>
      <c r="P3" s="71">
        <v>0.41041666666666671</v>
      </c>
      <c r="Q3" s="41">
        <f>P3+$Q$78</f>
        <v>0.41041666666666671</v>
      </c>
      <c r="R3" s="41">
        <v>0.42222222222222222</v>
      </c>
      <c r="S3" s="41">
        <f>R3+$S$78</f>
        <v>0.42222222222222222</v>
      </c>
      <c r="T3" s="126">
        <v>0.44097222222222221</v>
      </c>
      <c r="U3" s="126">
        <f>T3+$U$78</f>
        <v>0.44097222222222221</v>
      </c>
      <c r="V3" s="541">
        <v>80</v>
      </c>
      <c r="W3" s="110"/>
    </row>
    <row r="4" spans="1:23" ht="21" customHeight="1" x14ac:dyDescent="0.25">
      <c r="A4" s="600" t="s">
        <v>26</v>
      </c>
      <c r="B4" s="587"/>
      <c r="C4" s="292" t="s">
        <v>6280</v>
      </c>
      <c r="D4" s="50">
        <v>4783251</v>
      </c>
      <c r="E4" s="174" t="s">
        <v>138</v>
      </c>
      <c r="F4" s="79" t="s">
        <v>5100</v>
      </c>
      <c r="G4" s="105" t="s">
        <v>2124</v>
      </c>
      <c r="H4" s="21" t="s">
        <v>108</v>
      </c>
      <c r="I4" s="50" t="s">
        <v>5875</v>
      </c>
      <c r="J4" s="55">
        <v>0.36388888888888887</v>
      </c>
      <c r="K4" s="41">
        <f>J4+'MARTES 21-05-24'!$K$56</f>
        <v>0.53055555555555556</v>
      </c>
      <c r="L4" s="70">
        <v>0.36458333333333331</v>
      </c>
      <c r="M4" s="41">
        <f>L4+'MARTES 21-05-24'!$M$62</f>
        <v>0.36805555555555552</v>
      </c>
      <c r="N4" s="70">
        <v>0.375</v>
      </c>
      <c r="O4" s="41">
        <v>0.41666666666666669</v>
      </c>
      <c r="P4" s="71">
        <v>0.42916666666666659</v>
      </c>
      <c r="Q4" s="41">
        <v>0.43958333333333333</v>
      </c>
      <c r="R4" s="41">
        <v>0.46458333333333329</v>
      </c>
      <c r="S4" s="41">
        <v>0.47499999999999998</v>
      </c>
      <c r="T4" s="126">
        <v>0.4777777777777778</v>
      </c>
      <c r="U4" s="126">
        <v>0.48819444444444438</v>
      </c>
      <c r="V4" s="541">
        <v>80</v>
      </c>
      <c r="W4" s="110">
        <v>50</v>
      </c>
    </row>
    <row r="5" spans="1:23" ht="21" customHeight="1" x14ac:dyDescent="0.25">
      <c r="A5" s="600"/>
      <c r="B5" s="587"/>
      <c r="C5" s="104" t="s">
        <v>6222</v>
      </c>
      <c r="D5" s="88">
        <v>18215961</v>
      </c>
      <c r="E5" s="88" t="s">
        <v>17</v>
      </c>
      <c r="F5" s="80" t="s">
        <v>4163</v>
      </c>
      <c r="G5" s="88" t="s">
        <v>6223</v>
      </c>
      <c r="H5" s="88"/>
      <c r="I5" s="88" t="s">
        <v>6061</v>
      </c>
      <c r="J5" s="161"/>
      <c r="K5" s="15">
        <f t="shared" ref="K5:K36" si="0">J5+$K$77</f>
        <v>0</v>
      </c>
      <c r="L5" s="16"/>
      <c r="M5" s="15">
        <f>L5+$M$83</f>
        <v>0</v>
      </c>
      <c r="N5" s="16"/>
      <c r="O5" s="15">
        <f>N5+$O$83</f>
        <v>0</v>
      </c>
      <c r="P5" s="17"/>
      <c r="Q5" s="15">
        <f>P5+$Q$83</f>
        <v>0</v>
      </c>
      <c r="R5" s="15"/>
      <c r="S5" s="15">
        <f>R5+$S$83</f>
        <v>0</v>
      </c>
      <c r="T5" s="127"/>
      <c r="U5" s="15">
        <f>T5+$U$83</f>
        <v>0</v>
      </c>
      <c r="V5" s="541"/>
      <c r="W5" s="110"/>
    </row>
    <row r="6" spans="1:23" ht="21" customHeight="1" x14ac:dyDescent="0.25">
      <c r="A6" s="600" t="s">
        <v>30</v>
      </c>
      <c r="B6" s="587"/>
      <c r="C6" s="97" t="s">
        <v>6281</v>
      </c>
      <c r="D6" s="50">
        <v>74959114</v>
      </c>
      <c r="E6" s="50" t="s">
        <v>17</v>
      </c>
      <c r="F6" s="79" t="s">
        <v>4163</v>
      </c>
      <c r="G6" s="302" t="s">
        <v>6282</v>
      </c>
      <c r="H6" s="79"/>
      <c r="I6" s="50" t="s">
        <v>6283</v>
      </c>
      <c r="J6" s="55">
        <v>0.46388888888888891</v>
      </c>
      <c r="K6" s="41">
        <f t="shared" si="0"/>
        <v>0.46388888888888891</v>
      </c>
      <c r="L6" s="70">
        <v>0.47986111111111113</v>
      </c>
      <c r="M6" s="41">
        <f t="shared" ref="M6:M37" si="1">L6+$M$78</f>
        <v>0.47986111111111113</v>
      </c>
      <c r="N6" s="70">
        <v>0.48541666666666672</v>
      </c>
      <c r="O6" s="41">
        <f>N6+$O$78</f>
        <v>0.48541666666666672</v>
      </c>
      <c r="P6" s="71">
        <v>0.54236111111111107</v>
      </c>
      <c r="Q6" s="41">
        <f t="shared" ref="Q6:Q37" si="2">P6+$Q$78</f>
        <v>0.54236111111111107</v>
      </c>
      <c r="R6" s="41">
        <v>0.55972222222222223</v>
      </c>
      <c r="S6" s="41">
        <f t="shared" ref="S6:S37" si="3">R6+$S$78</f>
        <v>0.55972222222222223</v>
      </c>
      <c r="T6" s="126">
        <v>0.57708333333333328</v>
      </c>
      <c r="U6" s="126">
        <f t="shared" ref="U6:U37" si="4">T6+$U$78</f>
        <v>0.57708333333333328</v>
      </c>
      <c r="V6" s="541">
        <v>80</v>
      </c>
      <c r="W6" s="110"/>
    </row>
    <row r="7" spans="1:23" ht="21" customHeight="1" x14ac:dyDescent="0.25">
      <c r="A7" s="600" t="s">
        <v>35</v>
      </c>
      <c r="B7" s="587"/>
      <c r="C7" s="97" t="s">
        <v>6284</v>
      </c>
      <c r="D7" s="50">
        <v>73216283</v>
      </c>
      <c r="E7" s="50" t="s">
        <v>17</v>
      </c>
      <c r="F7" s="79" t="s">
        <v>4163</v>
      </c>
      <c r="G7" s="302" t="s">
        <v>6285</v>
      </c>
      <c r="H7" s="182"/>
      <c r="I7" s="50" t="s">
        <v>6283</v>
      </c>
      <c r="J7" s="55">
        <v>0.37222222222222218</v>
      </c>
      <c r="K7" s="41">
        <f t="shared" si="0"/>
        <v>0.37222222222222218</v>
      </c>
      <c r="L7" s="70">
        <v>0.37777777777777782</v>
      </c>
      <c r="M7" s="41">
        <f t="shared" si="1"/>
        <v>0.37777777777777782</v>
      </c>
      <c r="N7" s="70">
        <v>0.38333333333333341</v>
      </c>
      <c r="O7" s="41">
        <f>N7+$O$78</f>
        <v>0.38333333333333341</v>
      </c>
      <c r="P7" s="71">
        <v>0.44861111111111113</v>
      </c>
      <c r="Q7" s="41">
        <f t="shared" si="2"/>
        <v>0.44861111111111113</v>
      </c>
      <c r="R7" s="41">
        <v>0.46180555555555558</v>
      </c>
      <c r="S7" s="41">
        <f t="shared" si="3"/>
        <v>0.46180555555555558</v>
      </c>
      <c r="T7" s="126">
        <v>0.50347222222222221</v>
      </c>
      <c r="U7" s="72">
        <f t="shared" si="4"/>
        <v>0.50347222222222221</v>
      </c>
      <c r="V7" s="541">
        <v>80</v>
      </c>
      <c r="W7" s="110"/>
    </row>
    <row r="8" spans="1:23" ht="21" customHeight="1" x14ac:dyDescent="0.25">
      <c r="A8" s="600" t="s">
        <v>40</v>
      </c>
      <c r="B8" s="587"/>
      <c r="C8" s="292" t="s">
        <v>6286</v>
      </c>
      <c r="D8" s="50">
        <v>48239038</v>
      </c>
      <c r="E8" s="50" t="s">
        <v>17</v>
      </c>
      <c r="F8" s="79" t="s">
        <v>5100</v>
      </c>
      <c r="G8" s="302" t="s">
        <v>5578</v>
      </c>
      <c r="H8" s="105"/>
      <c r="I8" s="105" t="s">
        <v>4464</v>
      </c>
      <c r="J8" s="55">
        <v>0.37291666666666667</v>
      </c>
      <c r="K8" s="41">
        <f t="shared" si="0"/>
        <v>0.37291666666666667</v>
      </c>
      <c r="L8" s="70">
        <v>0.38333333333333341</v>
      </c>
      <c r="M8" s="41">
        <f t="shared" si="1"/>
        <v>0.38333333333333341</v>
      </c>
      <c r="N8" s="70">
        <v>0.38819444444444451</v>
      </c>
      <c r="O8" s="41">
        <f>N8+$O$78</f>
        <v>0.38819444444444451</v>
      </c>
      <c r="P8" s="71">
        <v>0.47222222222222221</v>
      </c>
      <c r="Q8" s="41">
        <f t="shared" si="2"/>
        <v>0.47222222222222221</v>
      </c>
      <c r="R8" s="41">
        <v>0.49236111111111108</v>
      </c>
      <c r="S8" s="41">
        <f t="shared" si="3"/>
        <v>0.49236111111111108</v>
      </c>
      <c r="T8" s="126">
        <v>0.51388888888888884</v>
      </c>
      <c r="U8" s="72">
        <f t="shared" si="4"/>
        <v>0.51388888888888884</v>
      </c>
      <c r="V8" s="541">
        <v>80</v>
      </c>
      <c r="W8" s="110">
        <v>30</v>
      </c>
    </row>
    <row r="9" spans="1:23" ht="21" customHeight="1" x14ac:dyDescent="0.25">
      <c r="A9" s="600" t="s">
        <v>43</v>
      </c>
      <c r="B9" s="587"/>
      <c r="C9" s="97" t="s">
        <v>6287</v>
      </c>
      <c r="D9" s="50">
        <v>25759310</v>
      </c>
      <c r="E9" s="50" t="s">
        <v>271</v>
      </c>
      <c r="F9" s="79" t="s">
        <v>4163</v>
      </c>
      <c r="G9" s="83"/>
      <c r="H9" s="83"/>
      <c r="I9" s="83" t="s">
        <v>5599</v>
      </c>
      <c r="J9" s="55">
        <v>0.37361111111111112</v>
      </c>
      <c r="K9" s="41">
        <f t="shared" si="0"/>
        <v>0.37361111111111112</v>
      </c>
      <c r="L9" s="70">
        <v>0.39791666666666659</v>
      </c>
      <c r="M9" s="41">
        <f t="shared" si="1"/>
        <v>0.39791666666666659</v>
      </c>
      <c r="N9" s="70">
        <v>0.40277777777777779</v>
      </c>
      <c r="O9" s="41">
        <f>N9+$O$78</f>
        <v>0.40277777777777779</v>
      </c>
      <c r="P9" s="71">
        <v>0.46875</v>
      </c>
      <c r="Q9" s="41">
        <f t="shared" si="2"/>
        <v>0.46875</v>
      </c>
      <c r="R9" s="41">
        <v>0.48194444444444451</v>
      </c>
      <c r="S9" s="41">
        <f t="shared" si="3"/>
        <v>0.48194444444444451</v>
      </c>
      <c r="T9" s="126">
        <v>0.51736111111111116</v>
      </c>
      <c r="U9" s="126">
        <f t="shared" si="4"/>
        <v>0.51736111111111116</v>
      </c>
      <c r="V9" s="541">
        <v>80</v>
      </c>
      <c r="W9" s="110"/>
    </row>
    <row r="10" spans="1:23" ht="21" customHeight="1" x14ac:dyDescent="0.25">
      <c r="A10" s="600" t="s">
        <v>48</v>
      </c>
      <c r="B10" s="587"/>
      <c r="C10" s="97" t="s">
        <v>6288</v>
      </c>
      <c r="D10" s="50">
        <v>76851066</v>
      </c>
      <c r="E10" s="174" t="s">
        <v>138</v>
      </c>
      <c r="F10" s="79" t="s">
        <v>4163</v>
      </c>
      <c r="G10" s="256"/>
      <c r="H10" s="256"/>
      <c r="I10" s="256" t="s">
        <v>4688</v>
      </c>
      <c r="J10" s="55">
        <v>0.37430555555555561</v>
      </c>
      <c r="K10" s="41">
        <f t="shared" si="0"/>
        <v>0.37430555555555561</v>
      </c>
      <c r="L10" s="70">
        <v>0.38750000000000001</v>
      </c>
      <c r="M10" s="41">
        <f t="shared" si="1"/>
        <v>0.38750000000000001</v>
      </c>
      <c r="N10" s="70">
        <v>0.39305555555555549</v>
      </c>
      <c r="O10" s="41">
        <f>N10+$O$78</f>
        <v>0.39305555555555549</v>
      </c>
      <c r="P10" s="71">
        <v>0.48194444444444451</v>
      </c>
      <c r="Q10" s="41">
        <f t="shared" si="2"/>
        <v>0.48194444444444451</v>
      </c>
      <c r="R10" s="41">
        <v>0.49583333333333329</v>
      </c>
      <c r="S10" s="41">
        <f t="shared" si="3"/>
        <v>0.49583333333333329</v>
      </c>
      <c r="T10" s="126">
        <v>0.52916666666666667</v>
      </c>
      <c r="U10" s="126">
        <f t="shared" si="4"/>
        <v>0.52916666666666667</v>
      </c>
      <c r="V10" s="541">
        <v>80</v>
      </c>
      <c r="W10" s="110"/>
    </row>
    <row r="11" spans="1:23" ht="21" customHeight="1" x14ac:dyDescent="0.25">
      <c r="A11" s="600" t="s">
        <v>54</v>
      </c>
      <c r="B11" s="587"/>
      <c r="C11" s="292" t="s">
        <v>6289</v>
      </c>
      <c r="D11" s="50">
        <v>10145739</v>
      </c>
      <c r="E11" s="201" t="s">
        <v>45</v>
      </c>
      <c r="F11" s="79" t="s">
        <v>5100</v>
      </c>
      <c r="G11" s="105" t="s">
        <v>370</v>
      </c>
      <c r="H11" s="245"/>
      <c r="I11" s="245" t="s">
        <v>1163</v>
      </c>
      <c r="J11" s="55">
        <v>0.53055555555555556</v>
      </c>
      <c r="K11" s="41">
        <f t="shared" si="0"/>
        <v>0.53055555555555556</v>
      </c>
      <c r="L11" s="70">
        <v>0.5395833333333333</v>
      </c>
      <c r="M11" s="41">
        <f t="shared" si="1"/>
        <v>0.5395833333333333</v>
      </c>
      <c r="N11" s="70">
        <v>0.5444444444444444</v>
      </c>
      <c r="O11" s="41">
        <v>0.58611111111111114</v>
      </c>
      <c r="P11" s="71">
        <v>0.66805555555555551</v>
      </c>
      <c r="Q11" s="41">
        <f t="shared" si="2"/>
        <v>0.66805555555555551</v>
      </c>
      <c r="R11" s="41">
        <v>0.68472222222222223</v>
      </c>
      <c r="S11" s="41">
        <f t="shared" si="3"/>
        <v>0.68472222222222223</v>
      </c>
      <c r="T11" s="126">
        <v>0.70694444444444449</v>
      </c>
      <c r="U11" s="126">
        <f t="shared" si="4"/>
        <v>0.70694444444444449</v>
      </c>
      <c r="V11" s="541">
        <v>80</v>
      </c>
      <c r="W11" s="110">
        <v>30</v>
      </c>
    </row>
    <row r="12" spans="1:23" ht="21" customHeight="1" x14ac:dyDescent="0.25">
      <c r="A12" s="600" t="s">
        <v>58</v>
      </c>
      <c r="B12" s="587"/>
      <c r="C12" s="97" t="s">
        <v>6290</v>
      </c>
      <c r="D12" s="50">
        <v>45606708</v>
      </c>
      <c r="E12" s="50" t="s">
        <v>17</v>
      </c>
      <c r="F12" s="79" t="s">
        <v>6053</v>
      </c>
      <c r="G12" s="105"/>
      <c r="H12" s="105"/>
      <c r="I12" s="105" t="s">
        <v>4464</v>
      </c>
      <c r="J12" s="55">
        <v>0.37569444444444439</v>
      </c>
      <c r="K12" s="41">
        <f t="shared" si="0"/>
        <v>0.37569444444444439</v>
      </c>
      <c r="L12" s="70">
        <v>0.40208333333333329</v>
      </c>
      <c r="M12" s="41">
        <f t="shared" si="1"/>
        <v>0.40208333333333329</v>
      </c>
      <c r="N12" s="70">
        <v>0.40763888888888888</v>
      </c>
      <c r="O12" s="41">
        <f t="shared" ref="O12:O43" si="5">N12+$O$78</f>
        <v>0.40763888888888888</v>
      </c>
      <c r="P12" s="71">
        <v>0.50277777777777777</v>
      </c>
      <c r="Q12" s="41">
        <f t="shared" si="2"/>
        <v>0.50277777777777777</v>
      </c>
      <c r="R12" s="41">
        <v>0.52430555555555558</v>
      </c>
      <c r="S12" s="41">
        <f t="shared" si="3"/>
        <v>0.52430555555555558</v>
      </c>
      <c r="T12" s="126">
        <v>0.53680555555555554</v>
      </c>
      <c r="U12" s="126">
        <f t="shared" si="4"/>
        <v>0.53680555555555554</v>
      </c>
      <c r="V12" s="541">
        <v>80</v>
      </c>
      <c r="W12" s="110"/>
    </row>
    <row r="13" spans="1:23" ht="21" customHeight="1" x14ac:dyDescent="0.25">
      <c r="A13" s="600"/>
      <c r="B13" s="587"/>
      <c r="C13" s="104" t="s">
        <v>6291</v>
      </c>
      <c r="D13" s="88">
        <v>47961050</v>
      </c>
      <c r="E13" s="88" t="s">
        <v>17</v>
      </c>
      <c r="F13" s="80" t="s">
        <v>5829</v>
      </c>
      <c r="G13" s="88" t="s">
        <v>3828</v>
      </c>
      <c r="H13" s="88"/>
      <c r="I13" s="88" t="s">
        <v>4464</v>
      </c>
      <c r="J13" s="161">
        <v>0.37638888888888888</v>
      </c>
      <c r="K13" s="15">
        <f t="shared" si="0"/>
        <v>0.37638888888888888</v>
      </c>
      <c r="L13" s="16" t="s">
        <v>967</v>
      </c>
      <c r="M13" s="15" t="e">
        <f t="shared" si="1"/>
        <v>#VALUE!</v>
      </c>
      <c r="N13" s="16"/>
      <c r="O13" s="15">
        <f t="shared" si="5"/>
        <v>0</v>
      </c>
      <c r="P13" s="17"/>
      <c r="Q13" s="15">
        <f t="shared" si="2"/>
        <v>0</v>
      </c>
      <c r="R13" s="15"/>
      <c r="S13" s="15">
        <f t="shared" si="3"/>
        <v>0</v>
      </c>
      <c r="T13" s="127"/>
      <c r="U13" s="15">
        <f t="shared" si="4"/>
        <v>0</v>
      </c>
      <c r="V13" s="541"/>
      <c r="W13" s="110"/>
    </row>
    <row r="14" spans="1:23" ht="21" customHeight="1" x14ac:dyDescent="0.25">
      <c r="A14" s="600" t="s">
        <v>64</v>
      </c>
      <c r="B14" s="587"/>
      <c r="C14" s="97" t="s">
        <v>6292</v>
      </c>
      <c r="D14" s="50">
        <v>40347291</v>
      </c>
      <c r="E14" s="50" t="s">
        <v>271</v>
      </c>
      <c r="F14" s="79" t="s">
        <v>23</v>
      </c>
      <c r="G14" s="105"/>
      <c r="H14" s="332" t="s">
        <v>801</v>
      </c>
      <c r="I14" s="105" t="s">
        <v>4464</v>
      </c>
      <c r="J14" s="55">
        <v>0.3611111111111111</v>
      </c>
      <c r="K14" s="41">
        <f t="shared" si="0"/>
        <v>0.3611111111111111</v>
      </c>
      <c r="L14" s="70">
        <v>0.36180555555555549</v>
      </c>
      <c r="M14" s="41">
        <f t="shared" si="1"/>
        <v>0.36180555555555549</v>
      </c>
      <c r="N14" s="70">
        <v>0.37291666666666667</v>
      </c>
      <c r="O14" s="41">
        <f t="shared" si="5"/>
        <v>0.37291666666666667</v>
      </c>
      <c r="P14" s="71">
        <v>0.4236111111111111</v>
      </c>
      <c r="Q14" s="41">
        <f t="shared" si="2"/>
        <v>0.4236111111111111</v>
      </c>
      <c r="R14" s="41">
        <v>0.43680555555555561</v>
      </c>
      <c r="S14" s="41">
        <f t="shared" si="3"/>
        <v>0.43680555555555561</v>
      </c>
      <c r="T14" s="126">
        <v>0.49027777777777781</v>
      </c>
      <c r="U14" s="72">
        <f t="shared" si="4"/>
        <v>0.49027777777777781</v>
      </c>
      <c r="V14" s="541">
        <v>80</v>
      </c>
      <c r="W14" s="110"/>
    </row>
    <row r="15" spans="1:23" ht="21" customHeight="1" x14ac:dyDescent="0.25">
      <c r="A15" s="600" t="s">
        <v>67</v>
      </c>
      <c r="B15" s="587"/>
      <c r="C15" s="292" t="s">
        <v>6293</v>
      </c>
      <c r="D15" s="50">
        <v>43879980</v>
      </c>
      <c r="E15" s="50" t="s">
        <v>17</v>
      </c>
      <c r="F15" s="79" t="s">
        <v>5100</v>
      </c>
      <c r="G15" s="242" t="s">
        <v>6294</v>
      </c>
      <c r="H15" s="332" t="s">
        <v>801</v>
      </c>
      <c r="I15" s="245" t="s">
        <v>4464</v>
      </c>
      <c r="J15" s="55">
        <v>0.36041666666666672</v>
      </c>
      <c r="K15" s="41">
        <f t="shared" si="0"/>
        <v>0.36041666666666672</v>
      </c>
      <c r="L15" s="70">
        <v>0.36736111111111108</v>
      </c>
      <c r="M15" s="41">
        <f t="shared" si="1"/>
        <v>0.36736111111111108</v>
      </c>
      <c r="N15" s="70">
        <v>0.37430555555555561</v>
      </c>
      <c r="O15" s="41">
        <f t="shared" si="5"/>
        <v>0.37430555555555561</v>
      </c>
      <c r="P15" s="71">
        <v>0.43680555555555561</v>
      </c>
      <c r="Q15" s="41">
        <f t="shared" si="2"/>
        <v>0.43680555555555561</v>
      </c>
      <c r="R15" s="41">
        <v>0.45</v>
      </c>
      <c r="S15" s="41">
        <f t="shared" si="3"/>
        <v>0.45</v>
      </c>
      <c r="T15" s="126">
        <v>0.48958333333333331</v>
      </c>
      <c r="U15" s="72">
        <f t="shared" si="4"/>
        <v>0.48958333333333331</v>
      </c>
      <c r="V15" s="541">
        <v>80</v>
      </c>
      <c r="W15" s="110"/>
    </row>
    <row r="16" spans="1:23" ht="21" customHeight="1" x14ac:dyDescent="0.25">
      <c r="A16" s="600" t="s">
        <v>70</v>
      </c>
      <c r="B16" s="587"/>
      <c r="C16" s="292" t="s">
        <v>6295</v>
      </c>
      <c r="D16" s="50">
        <v>9524912</v>
      </c>
      <c r="E16" s="201" t="s">
        <v>45</v>
      </c>
      <c r="F16" s="79" t="s">
        <v>5100</v>
      </c>
      <c r="G16" s="105" t="s">
        <v>4342</v>
      </c>
      <c r="H16" s="245"/>
      <c r="I16" s="245" t="s">
        <v>1163</v>
      </c>
      <c r="J16" s="55">
        <v>0.36736111111111108</v>
      </c>
      <c r="K16" s="41">
        <f t="shared" si="0"/>
        <v>0.36736111111111108</v>
      </c>
      <c r="L16" s="70">
        <v>0.37152777777777779</v>
      </c>
      <c r="M16" s="41">
        <f t="shared" si="1"/>
        <v>0.37152777777777779</v>
      </c>
      <c r="N16" s="70">
        <v>0.37638888888888888</v>
      </c>
      <c r="O16" s="41">
        <f t="shared" si="5"/>
        <v>0.37638888888888888</v>
      </c>
      <c r="P16" s="71">
        <v>0.45555555555555549</v>
      </c>
      <c r="Q16" s="41">
        <f t="shared" si="2"/>
        <v>0.45555555555555549</v>
      </c>
      <c r="R16" s="41">
        <v>0.4777777777777778</v>
      </c>
      <c r="S16" s="41">
        <f t="shared" si="3"/>
        <v>0.4777777777777778</v>
      </c>
      <c r="T16" s="72">
        <v>0.50138888888888888</v>
      </c>
      <c r="U16" s="72">
        <f t="shared" si="4"/>
        <v>0.50138888888888888</v>
      </c>
      <c r="V16" s="541">
        <v>80</v>
      </c>
      <c r="W16" s="110">
        <v>50</v>
      </c>
    </row>
    <row r="17" spans="1:23" ht="21" customHeight="1" x14ac:dyDescent="0.25">
      <c r="A17" s="600" t="s">
        <v>73</v>
      </c>
      <c r="B17" s="587"/>
      <c r="C17" s="97" t="s">
        <v>6296</v>
      </c>
      <c r="D17" s="50">
        <v>74155682</v>
      </c>
      <c r="E17" s="50" t="s">
        <v>17</v>
      </c>
      <c r="F17" s="79" t="s">
        <v>4163</v>
      </c>
      <c r="G17" s="105"/>
      <c r="H17" s="105"/>
      <c r="I17" s="105" t="s">
        <v>4464</v>
      </c>
      <c r="J17" s="55">
        <v>0.37847222222222221</v>
      </c>
      <c r="K17" s="41">
        <f t="shared" si="0"/>
        <v>0.37847222222222221</v>
      </c>
      <c r="L17" s="70">
        <v>0.40694444444444439</v>
      </c>
      <c r="M17" s="41">
        <f t="shared" si="1"/>
        <v>0.40694444444444439</v>
      </c>
      <c r="N17" s="70">
        <v>0.41249999999999998</v>
      </c>
      <c r="O17" s="41">
        <f t="shared" si="5"/>
        <v>0.41249999999999998</v>
      </c>
      <c r="P17" s="71">
        <v>0.51944444444444449</v>
      </c>
      <c r="Q17" s="41">
        <f t="shared" si="2"/>
        <v>0.51944444444444449</v>
      </c>
      <c r="R17" s="41">
        <v>0.53611111111111109</v>
      </c>
      <c r="S17" s="41">
        <f t="shared" si="3"/>
        <v>0.53611111111111109</v>
      </c>
      <c r="T17" s="72">
        <v>0.55000000000000004</v>
      </c>
      <c r="U17" s="72">
        <f t="shared" si="4"/>
        <v>0.55000000000000004</v>
      </c>
      <c r="V17" s="541">
        <v>80</v>
      </c>
      <c r="W17" s="110"/>
    </row>
    <row r="18" spans="1:23" ht="21" customHeight="1" x14ac:dyDescent="0.25">
      <c r="A18" s="600" t="s">
        <v>76</v>
      </c>
      <c r="B18" s="587"/>
      <c r="C18" s="97" t="s">
        <v>6297</v>
      </c>
      <c r="D18" s="50">
        <v>75338775</v>
      </c>
      <c r="E18" s="50" t="s">
        <v>271</v>
      </c>
      <c r="F18" s="79" t="s">
        <v>4163</v>
      </c>
      <c r="G18" s="105"/>
      <c r="H18" s="105"/>
      <c r="I18" s="105" t="s">
        <v>4464</v>
      </c>
      <c r="J18" s="55">
        <v>0.37916666666666671</v>
      </c>
      <c r="K18" s="41">
        <f t="shared" si="0"/>
        <v>0.37916666666666671</v>
      </c>
      <c r="L18" s="70">
        <v>0.41597222222222219</v>
      </c>
      <c r="M18" s="41">
        <f t="shared" si="1"/>
        <v>0.41597222222222219</v>
      </c>
      <c r="N18" s="70">
        <v>0.42083333333333328</v>
      </c>
      <c r="O18" s="41">
        <f t="shared" si="5"/>
        <v>0.42083333333333328</v>
      </c>
      <c r="P18" s="71">
        <v>0.49652777777777779</v>
      </c>
      <c r="Q18" s="41">
        <f t="shared" si="2"/>
        <v>0.49652777777777779</v>
      </c>
      <c r="R18" s="41">
        <v>0.5083333333333333</v>
      </c>
      <c r="S18" s="41">
        <f t="shared" si="3"/>
        <v>0.5083333333333333</v>
      </c>
      <c r="T18" s="72">
        <v>0.54097222222222219</v>
      </c>
      <c r="U18" s="72">
        <f t="shared" si="4"/>
        <v>0.54097222222222219</v>
      </c>
      <c r="V18" s="541">
        <v>80</v>
      </c>
      <c r="W18" s="110"/>
    </row>
    <row r="19" spans="1:23" ht="21" customHeight="1" x14ac:dyDescent="0.25">
      <c r="A19" s="600" t="s">
        <v>78</v>
      </c>
      <c r="B19" s="587"/>
      <c r="C19" s="97" t="s">
        <v>6298</v>
      </c>
      <c r="D19" s="50">
        <v>48676691</v>
      </c>
      <c r="E19" s="50" t="s">
        <v>17</v>
      </c>
      <c r="F19" s="79" t="s">
        <v>5100</v>
      </c>
      <c r="G19" s="83"/>
      <c r="H19" s="83"/>
      <c r="I19" s="83" t="s">
        <v>5599</v>
      </c>
      <c r="J19" s="55">
        <v>0.37986111111111109</v>
      </c>
      <c r="K19" s="41">
        <f t="shared" si="0"/>
        <v>0.37986111111111109</v>
      </c>
      <c r="L19" s="70">
        <v>0.41180555555555548</v>
      </c>
      <c r="M19" s="41">
        <f t="shared" si="1"/>
        <v>0.41180555555555548</v>
      </c>
      <c r="N19" s="70">
        <v>0.41597222222222219</v>
      </c>
      <c r="O19" s="41">
        <f t="shared" si="5"/>
        <v>0.41597222222222219</v>
      </c>
      <c r="P19" s="71">
        <v>0.47361111111111109</v>
      </c>
      <c r="Q19" s="41">
        <f t="shared" si="2"/>
        <v>0.47361111111111109</v>
      </c>
      <c r="R19" s="41">
        <v>0.50486111111111109</v>
      </c>
      <c r="S19" s="41">
        <f t="shared" si="3"/>
        <v>0.50486111111111109</v>
      </c>
      <c r="T19" s="72">
        <v>0.52569444444444446</v>
      </c>
      <c r="U19" s="72">
        <f t="shared" si="4"/>
        <v>0.52569444444444446</v>
      </c>
      <c r="V19" s="541">
        <v>80</v>
      </c>
      <c r="W19" s="110"/>
    </row>
    <row r="20" spans="1:23" ht="21" customHeight="1" x14ac:dyDescent="0.25">
      <c r="A20" s="600" t="s">
        <v>80</v>
      </c>
      <c r="B20" s="587"/>
      <c r="C20" s="97" t="s">
        <v>6299</v>
      </c>
      <c r="D20" s="50">
        <v>9941904</v>
      </c>
      <c r="E20" s="50" t="s">
        <v>271</v>
      </c>
      <c r="F20" s="79" t="s">
        <v>4163</v>
      </c>
      <c r="G20" s="83"/>
      <c r="H20" s="83"/>
      <c r="I20" s="83" t="s">
        <v>5599</v>
      </c>
      <c r="J20" s="55">
        <v>0.38055555555555548</v>
      </c>
      <c r="K20" s="41">
        <f t="shared" si="0"/>
        <v>0.38055555555555548</v>
      </c>
      <c r="L20" s="70">
        <v>0.4201388888888889</v>
      </c>
      <c r="M20" s="41">
        <f t="shared" si="1"/>
        <v>0.4201388888888889</v>
      </c>
      <c r="N20" s="70">
        <v>0.42569444444444438</v>
      </c>
      <c r="O20" s="41">
        <f t="shared" si="5"/>
        <v>0.42569444444444438</v>
      </c>
      <c r="P20" s="71">
        <v>0.53125</v>
      </c>
      <c r="Q20" s="41">
        <f t="shared" si="2"/>
        <v>0.53125</v>
      </c>
      <c r="R20" s="41">
        <v>0.54791666666666672</v>
      </c>
      <c r="S20" s="41">
        <f t="shared" si="3"/>
        <v>0.54791666666666672</v>
      </c>
      <c r="T20" s="72">
        <v>0.56458333333333333</v>
      </c>
      <c r="U20" s="72">
        <f t="shared" si="4"/>
        <v>0.56458333333333333</v>
      </c>
      <c r="V20" s="541">
        <v>80</v>
      </c>
      <c r="W20" s="110"/>
    </row>
    <row r="21" spans="1:23" ht="21" customHeight="1" x14ac:dyDescent="0.25">
      <c r="A21" s="600" t="s">
        <v>82</v>
      </c>
      <c r="B21" s="587"/>
      <c r="C21" s="97" t="s">
        <v>6300</v>
      </c>
      <c r="D21" s="50">
        <v>25731160</v>
      </c>
      <c r="E21" s="21" t="s">
        <v>189</v>
      </c>
      <c r="F21" s="79" t="s">
        <v>4163</v>
      </c>
      <c r="G21" s="83"/>
      <c r="H21" s="83"/>
      <c r="I21" s="83" t="s">
        <v>5599</v>
      </c>
      <c r="J21" s="55">
        <v>0.38194444444444442</v>
      </c>
      <c r="K21" s="41">
        <f t="shared" si="0"/>
        <v>0.38194444444444442</v>
      </c>
      <c r="L21" s="70">
        <v>0.42499999999999999</v>
      </c>
      <c r="M21" s="41">
        <f t="shared" si="1"/>
        <v>0.42499999999999999</v>
      </c>
      <c r="N21" s="70">
        <v>0.42986111111111108</v>
      </c>
      <c r="O21" s="41">
        <f t="shared" si="5"/>
        <v>0.42986111111111108</v>
      </c>
      <c r="P21" s="71">
        <v>0.50972222222222219</v>
      </c>
      <c r="Q21" s="41">
        <f t="shared" si="2"/>
        <v>0.50972222222222219</v>
      </c>
      <c r="R21" s="41">
        <v>0.52152777777777781</v>
      </c>
      <c r="S21" s="41">
        <f t="shared" si="3"/>
        <v>0.52152777777777781</v>
      </c>
      <c r="T21" s="72">
        <v>0.55347222222222225</v>
      </c>
      <c r="U21" s="72">
        <f t="shared" si="4"/>
        <v>0.55347222222222225</v>
      </c>
      <c r="V21" s="541">
        <v>80</v>
      </c>
      <c r="W21" s="110"/>
    </row>
    <row r="22" spans="1:23" ht="21" customHeight="1" x14ac:dyDescent="0.25">
      <c r="A22" s="600" t="s">
        <v>87</v>
      </c>
      <c r="B22" s="587"/>
      <c r="C22" s="97" t="s">
        <v>6301</v>
      </c>
      <c r="D22" s="50">
        <v>42407278</v>
      </c>
      <c r="E22" s="50" t="s">
        <v>271</v>
      </c>
      <c r="F22" s="79" t="s">
        <v>6053</v>
      </c>
      <c r="G22" s="105"/>
      <c r="H22" s="105"/>
      <c r="I22" s="105" t="s">
        <v>4464</v>
      </c>
      <c r="J22" s="55">
        <v>0.38263888888888892</v>
      </c>
      <c r="K22" s="41">
        <f t="shared" si="0"/>
        <v>0.38263888888888892</v>
      </c>
      <c r="L22" s="70">
        <v>0.42916666666666659</v>
      </c>
      <c r="M22" s="41">
        <f t="shared" si="1"/>
        <v>0.42916666666666659</v>
      </c>
      <c r="N22" s="70">
        <v>0.43402777777777779</v>
      </c>
      <c r="O22" s="41">
        <f t="shared" si="5"/>
        <v>0.43402777777777779</v>
      </c>
      <c r="P22" s="71">
        <v>0.54652777777777772</v>
      </c>
      <c r="Q22" s="41">
        <f t="shared" si="2"/>
        <v>0.54652777777777772</v>
      </c>
      <c r="R22" s="41">
        <v>0.5625</v>
      </c>
      <c r="S22" s="41">
        <f t="shared" si="3"/>
        <v>0.5625</v>
      </c>
      <c r="T22" s="72">
        <v>0.59236111111111112</v>
      </c>
      <c r="U22" s="72">
        <f t="shared" si="4"/>
        <v>0.59236111111111112</v>
      </c>
      <c r="V22" s="541">
        <v>80</v>
      </c>
      <c r="W22" s="110"/>
    </row>
    <row r="23" spans="1:23" ht="21" customHeight="1" x14ac:dyDescent="0.25">
      <c r="A23" s="600" t="s">
        <v>91</v>
      </c>
      <c r="B23" s="587"/>
      <c r="C23" s="97" t="s">
        <v>6302</v>
      </c>
      <c r="D23" s="50">
        <v>6788558</v>
      </c>
      <c r="E23" s="50" t="s">
        <v>271</v>
      </c>
      <c r="F23" s="79" t="s">
        <v>4163</v>
      </c>
      <c r="G23" s="105"/>
      <c r="H23" s="105"/>
      <c r="I23" s="105" t="s">
        <v>4464</v>
      </c>
      <c r="J23" s="55">
        <v>0.38333333333333341</v>
      </c>
      <c r="K23" s="41">
        <f t="shared" si="0"/>
        <v>0.38333333333333341</v>
      </c>
      <c r="L23" s="70">
        <v>0.43333333333333329</v>
      </c>
      <c r="M23" s="41">
        <f t="shared" si="1"/>
        <v>0.43333333333333329</v>
      </c>
      <c r="N23" s="70">
        <v>0.43888888888888888</v>
      </c>
      <c r="O23" s="41">
        <f t="shared" si="5"/>
        <v>0.43888888888888888</v>
      </c>
      <c r="P23" s="71">
        <v>0.52152777777777781</v>
      </c>
      <c r="Q23" s="41">
        <f t="shared" si="2"/>
        <v>0.52152777777777781</v>
      </c>
      <c r="R23" s="41">
        <v>0.53749999999999998</v>
      </c>
      <c r="S23" s="41">
        <f t="shared" si="3"/>
        <v>0.53749999999999998</v>
      </c>
      <c r="T23" s="72">
        <v>0.56736111111111109</v>
      </c>
      <c r="U23" s="72">
        <f t="shared" si="4"/>
        <v>0.56736111111111109</v>
      </c>
      <c r="V23" s="541">
        <v>80</v>
      </c>
      <c r="W23" s="110"/>
    </row>
    <row r="24" spans="1:23" ht="21" customHeight="1" x14ac:dyDescent="0.25">
      <c r="A24" s="600" t="s">
        <v>96</v>
      </c>
      <c r="B24" s="587"/>
      <c r="C24" s="97" t="s">
        <v>6303</v>
      </c>
      <c r="D24" s="50">
        <v>91213811</v>
      </c>
      <c r="E24" s="174" t="s">
        <v>138</v>
      </c>
      <c r="F24" s="79" t="s">
        <v>5100</v>
      </c>
      <c r="G24" s="256"/>
      <c r="H24" s="256"/>
      <c r="I24" s="256" t="s">
        <v>4688</v>
      </c>
      <c r="J24" s="55">
        <v>0.3840277777777778</v>
      </c>
      <c r="K24" s="41">
        <f t="shared" si="0"/>
        <v>0.3840277777777778</v>
      </c>
      <c r="L24" s="70">
        <v>0.43819444444444439</v>
      </c>
      <c r="M24" s="41">
        <f t="shared" si="1"/>
        <v>0.43819444444444439</v>
      </c>
      <c r="N24" s="70">
        <v>0.44305555555555548</v>
      </c>
      <c r="O24" s="41">
        <f t="shared" si="5"/>
        <v>0.44305555555555548</v>
      </c>
      <c r="P24" s="71">
        <v>0.5541666666666667</v>
      </c>
      <c r="Q24" s="41">
        <f t="shared" si="2"/>
        <v>0.5541666666666667</v>
      </c>
      <c r="R24" s="41">
        <v>0.57361111111111107</v>
      </c>
      <c r="S24" s="41">
        <f t="shared" si="3"/>
        <v>0.57361111111111107</v>
      </c>
      <c r="T24" s="72">
        <v>0.58888888888888891</v>
      </c>
      <c r="U24" s="72">
        <f t="shared" si="4"/>
        <v>0.58888888888888891</v>
      </c>
      <c r="V24" s="541">
        <v>80</v>
      </c>
      <c r="W24" s="110"/>
    </row>
    <row r="25" spans="1:23" ht="21" customHeight="1" x14ac:dyDescent="0.25">
      <c r="A25" s="600" t="s">
        <v>98</v>
      </c>
      <c r="B25" s="587"/>
      <c r="C25" s="97" t="s">
        <v>6304</v>
      </c>
      <c r="D25" s="50">
        <v>41254486</v>
      </c>
      <c r="E25" s="50" t="s">
        <v>271</v>
      </c>
      <c r="F25" s="79" t="s">
        <v>5100</v>
      </c>
      <c r="G25" s="105"/>
      <c r="H25" s="105"/>
      <c r="I25" s="105" t="s">
        <v>4464</v>
      </c>
      <c r="J25" s="55">
        <v>0.38472222222222219</v>
      </c>
      <c r="K25" s="41">
        <f t="shared" si="0"/>
        <v>0.38472222222222219</v>
      </c>
      <c r="L25" s="70">
        <v>0.44236111111111109</v>
      </c>
      <c r="M25" s="41">
        <f t="shared" si="1"/>
        <v>0.44236111111111109</v>
      </c>
      <c r="N25" s="70">
        <v>0.44791666666666669</v>
      </c>
      <c r="O25" s="41">
        <f t="shared" si="5"/>
        <v>0.44791666666666669</v>
      </c>
      <c r="P25" s="71">
        <v>0.53402777777777777</v>
      </c>
      <c r="Q25" s="41">
        <f t="shared" si="2"/>
        <v>0.53402777777777777</v>
      </c>
      <c r="R25" s="41">
        <v>0.55000000000000004</v>
      </c>
      <c r="S25" s="41">
        <f t="shared" si="3"/>
        <v>0.55000000000000004</v>
      </c>
      <c r="T25" s="72">
        <v>0.5805555555555556</v>
      </c>
      <c r="U25" s="72">
        <f t="shared" si="4"/>
        <v>0.5805555555555556</v>
      </c>
      <c r="V25" s="541">
        <v>80</v>
      </c>
      <c r="W25" s="110"/>
    </row>
    <row r="26" spans="1:23" ht="21" customHeight="1" x14ac:dyDescent="0.25">
      <c r="A26" s="600" t="s">
        <v>102</v>
      </c>
      <c r="B26" s="587"/>
      <c r="C26" s="97" t="s">
        <v>6305</v>
      </c>
      <c r="D26" s="50">
        <v>47477829</v>
      </c>
      <c r="E26" s="201" t="s">
        <v>45</v>
      </c>
      <c r="F26" s="79" t="s">
        <v>5100</v>
      </c>
      <c r="G26" s="105" t="s">
        <v>5569</v>
      </c>
      <c r="H26" s="83"/>
      <c r="I26" s="83" t="s">
        <v>5745</v>
      </c>
      <c r="J26" s="55">
        <v>0.3888888888888889</v>
      </c>
      <c r="K26" s="41">
        <f t="shared" si="0"/>
        <v>0.3888888888888889</v>
      </c>
      <c r="L26" s="70">
        <v>0.44722222222222219</v>
      </c>
      <c r="M26" s="41">
        <f t="shared" si="1"/>
        <v>0.44722222222222219</v>
      </c>
      <c r="N26" s="70">
        <v>0.4513888888888889</v>
      </c>
      <c r="O26" s="41">
        <f t="shared" si="5"/>
        <v>0.4513888888888889</v>
      </c>
      <c r="P26" s="71">
        <v>0.56666666666666665</v>
      </c>
      <c r="Q26" s="41">
        <f t="shared" si="2"/>
        <v>0.56666666666666665</v>
      </c>
      <c r="R26" s="41">
        <v>0.5854166666666667</v>
      </c>
      <c r="S26" s="41">
        <f t="shared" si="3"/>
        <v>0.5854166666666667</v>
      </c>
      <c r="T26" s="72">
        <v>0.60069444444444442</v>
      </c>
      <c r="U26" s="72">
        <f t="shared" si="4"/>
        <v>0.60069444444444442</v>
      </c>
      <c r="V26" s="541">
        <v>80</v>
      </c>
      <c r="W26" s="110"/>
    </row>
    <row r="27" spans="1:23" ht="21" customHeight="1" x14ac:dyDescent="0.25">
      <c r="A27" s="600" t="s">
        <v>106</v>
      </c>
      <c r="B27" s="587"/>
      <c r="C27" s="97" t="s">
        <v>6306</v>
      </c>
      <c r="D27" s="50">
        <v>42098369</v>
      </c>
      <c r="E27" s="50" t="s">
        <v>17</v>
      </c>
      <c r="F27" s="79" t="s">
        <v>4163</v>
      </c>
      <c r="G27" s="242" t="s">
        <v>4801</v>
      </c>
      <c r="H27" s="134"/>
      <c r="I27" s="134" t="s">
        <v>168</v>
      </c>
      <c r="J27" s="55">
        <v>0.40277777777777779</v>
      </c>
      <c r="K27" s="41">
        <f t="shared" si="0"/>
        <v>0.40277777777777779</v>
      </c>
      <c r="L27" s="70">
        <v>0.4513888888888889</v>
      </c>
      <c r="M27" s="41">
        <f t="shared" si="1"/>
        <v>0.4513888888888889</v>
      </c>
      <c r="N27" s="70">
        <v>0.45763888888888887</v>
      </c>
      <c r="O27" s="41">
        <f t="shared" si="5"/>
        <v>0.45763888888888887</v>
      </c>
      <c r="P27" s="71">
        <v>0.55902777777777779</v>
      </c>
      <c r="Q27" s="41">
        <f t="shared" si="2"/>
        <v>0.55902777777777779</v>
      </c>
      <c r="R27" s="41">
        <v>0.57638888888888884</v>
      </c>
      <c r="S27" s="41">
        <f t="shared" si="3"/>
        <v>0.57638888888888884</v>
      </c>
      <c r="T27" s="72">
        <v>0.60486111111111107</v>
      </c>
      <c r="U27" s="72">
        <f t="shared" si="4"/>
        <v>0.60486111111111107</v>
      </c>
      <c r="V27" s="541">
        <v>100</v>
      </c>
      <c r="W27" s="110"/>
    </row>
    <row r="28" spans="1:23" s="46" customFormat="1" ht="21" customHeight="1" x14ac:dyDescent="0.25">
      <c r="A28" s="600" t="s">
        <v>110</v>
      </c>
      <c r="B28" s="587"/>
      <c r="C28" s="97" t="s">
        <v>6307</v>
      </c>
      <c r="D28" s="50">
        <v>25617188</v>
      </c>
      <c r="E28" s="21" t="s">
        <v>301</v>
      </c>
      <c r="F28" s="79" t="s">
        <v>4163</v>
      </c>
      <c r="G28" s="105"/>
      <c r="H28" s="105"/>
      <c r="I28" s="105" t="s">
        <v>4464</v>
      </c>
      <c r="J28" s="55">
        <v>0.4152777777777778</v>
      </c>
      <c r="K28" s="41">
        <f t="shared" si="0"/>
        <v>0.4152777777777778</v>
      </c>
      <c r="L28" s="70">
        <v>0.45555555555555549</v>
      </c>
      <c r="M28" s="41">
        <f t="shared" si="1"/>
        <v>0.45555555555555549</v>
      </c>
      <c r="N28" s="70">
        <v>0.46111111111111108</v>
      </c>
      <c r="O28" s="41">
        <f t="shared" si="5"/>
        <v>0.46111111111111108</v>
      </c>
      <c r="P28" s="71">
        <v>0.57986111111111116</v>
      </c>
      <c r="Q28" s="41">
        <f t="shared" si="2"/>
        <v>0.57986111111111116</v>
      </c>
      <c r="R28" s="41">
        <v>0.59930555555555554</v>
      </c>
      <c r="S28" s="41">
        <f t="shared" si="3"/>
        <v>0.59930555555555554</v>
      </c>
      <c r="T28" s="72">
        <v>0.61250000000000004</v>
      </c>
      <c r="U28" s="72">
        <f t="shared" si="4"/>
        <v>0.61250000000000004</v>
      </c>
      <c r="V28" s="541">
        <v>80</v>
      </c>
      <c r="W28" s="110"/>
    </row>
    <row r="29" spans="1:23" ht="21" customHeight="1" x14ac:dyDescent="0.25">
      <c r="A29" s="600" t="s">
        <v>114</v>
      </c>
      <c r="B29" s="587"/>
      <c r="C29" s="292" t="s">
        <v>6308</v>
      </c>
      <c r="D29" s="50">
        <v>10298634</v>
      </c>
      <c r="E29" s="201" t="s">
        <v>45</v>
      </c>
      <c r="F29" s="79" t="s">
        <v>5100</v>
      </c>
      <c r="G29" s="105" t="s">
        <v>5652</v>
      </c>
      <c r="H29" s="245"/>
      <c r="I29" s="245" t="s">
        <v>1163</v>
      </c>
      <c r="J29" s="55">
        <v>0.41805555555555562</v>
      </c>
      <c r="K29" s="41">
        <f t="shared" si="0"/>
        <v>0.41805555555555562</v>
      </c>
      <c r="L29" s="70">
        <v>0.46041666666666659</v>
      </c>
      <c r="M29" s="41">
        <f t="shared" si="1"/>
        <v>0.46041666666666659</v>
      </c>
      <c r="N29" s="70">
        <v>0.46597222222222218</v>
      </c>
      <c r="O29" s="41">
        <f t="shared" si="5"/>
        <v>0.46597222222222218</v>
      </c>
      <c r="P29" s="71">
        <v>0.5708333333333333</v>
      </c>
      <c r="Q29" s="41">
        <f t="shared" si="2"/>
        <v>0.5708333333333333</v>
      </c>
      <c r="R29" s="41">
        <v>0.59027777777777779</v>
      </c>
      <c r="S29" s="41">
        <f t="shared" si="3"/>
        <v>0.59027777777777779</v>
      </c>
      <c r="T29" s="72">
        <v>0.61736111111111114</v>
      </c>
      <c r="U29" s="72">
        <f t="shared" si="4"/>
        <v>0.61736111111111114</v>
      </c>
      <c r="V29" s="541">
        <v>80</v>
      </c>
      <c r="W29" s="110">
        <v>20</v>
      </c>
    </row>
    <row r="30" spans="1:23" ht="21" customHeight="1" x14ac:dyDescent="0.25">
      <c r="A30" s="600" t="s">
        <v>118</v>
      </c>
      <c r="B30" s="587"/>
      <c r="C30" s="97" t="s">
        <v>6309</v>
      </c>
      <c r="D30" s="50">
        <v>45191393</v>
      </c>
      <c r="E30" s="201" t="s">
        <v>521</v>
      </c>
      <c r="F30" s="79" t="s">
        <v>5100</v>
      </c>
      <c r="G30" s="245"/>
      <c r="H30" s="347"/>
      <c r="I30" s="245" t="s">
        <v>1163</v>
      </c>
      <c r="J30" s="55">
        <v>0.41944444444444451</v>
      </c>
      <c r="K30" s="41">
        <f t="shared" si="0"/>
        <v>0.41944444444444451</v>
      </c>
      <c r="L30" s="70">
        <v>0.46527777777777779</v>
      </c>
      <c r="M30" s="41">
        <f t="shared" si="1"/>
        <v>0.46527777777777779</v>
      </c>
      <c r="N30" s="70">
        <v>0.47499999999999998</v>
      </c>
      <c r="O30" s="41">
        <f t="shared" si="5"/>
        <v>0.47499999999999998</v>
      </c>
      <c r="P30" s="71">
        <v>0.59236111111111112</v>
      </c>
      <c r="Q30" s="41">
        <f t="shared" si="2"/>
        <v>0.59236111111111112</v>
      </c>
      <c r="R30" s="41">
        <v>0.61111111111111116</v>
      </c>
      <c r="S30" s="41">
        <f t="shared" si="3"/>
        <v>0.61111111111111116</v>
      </c>
      <c r="T30" s="72">
        <v>0.62430555555555556</v>
      </c>
      <c r="U30" s="72">
        <f t="shared" si="4"/>
        <v>0.62430555555555556</v>
      </c>
      <c r="V30" s="541">
        <v>80</v>
      </c>
      <c r="W30" s="110"/>
    </row>
    <row r="31" spans="1:23" s="46" customFormat="1" ht="21" customHeight="1" x14ac:dyDescent="0.25">
      <c r="A31" s="600" t="s">
        <v>126</v>
      </c>
      <c r="B31" s="587"/>
      <c r="C31" s="292" t="s">
        <v>6310</v>
      </c>
      <c r="D31" s="50">
        <v>9474330</v>
      </c>
      <c r="E31" s="21" t="s">
        <v>189</v>
      </c>
      <c r="F31" s="79" t="s">
        <v>305</v>
      </c>
      <c r="G31" s="105" t="s">
        <v>6311</v>
      </c>
      <c r="H31" s="186"/>
      <c r="I31" s="186" t="s">
        <v>25</v>
      </c>
      <c r="J31" s="55">
        <v>0.4284722222222222</v>
      </c>
      <c r="K31" s="41">
        <f t="shared" si="0"/>
        <v>0.4284722222222222</v>
      </c>
      <c r="L31" s="70">
        <v>0.47499999999999998</v>
      </c>
      <c r="M31" s="70">
        <f t="shared" si="1"/>
        <v>0.47499999999999998</v>
      </c>
      <c r="N31" s="70">
        <v>0.47986111111111113</v>
      </c>
      <c r="O31" s="70">
        <f t="shared" si="5"/>
        <v>0.47986111111111113</v>
      </c>
      <c r="P31" s="71">
        <v>0.58333333333333337</v>
      </c>
      <c r="Q31" s="41">
        <f t="shared" si="2"/>
        <v>0.58333333333333337</v>
      </c>
      <c r="R31" s="70">
        <v>0.6020833333333333</v>
      </c>
      <c r="S31" s="70">
        <f t="shared" si="3"/>
        <v>0.6020833333333333</v>
      </c>
      <c r="T31" s="72">
        <v>0.63055555555555554</v>
      </c>
      <c r="U31" s="72">
        <f t="shared" si="4"/>
        <v>0.63055555555555554</v>
      </c>
      <c r="V31" s="541">
        <v>120</v>
      </c>
      <c r="W31" s="110">
        <v>50</v>
      </c>
    </row>
    <row r="32" spans="1:23" ht="21" customHeight="1" x14ac:dyDescent="0.25">
      <c r="A32" s="600" t="s">
        <v>130</v>
      </c>
      <c r="B32" s="587"/>
      <c r="C32" s="97" t="s">
        <v>6312</v>
      </c>
      <c r="D32" s="50">
        <v>6832943</v>
      </c>
      <c r="E32" s="174" t="s">
        <v>138</v>
      </c>
      <c r="F32" s="79" t="s">
        <v>4163</v>
      </c>
      <c r="G32" s="83"/>
      <c r="H32" s="21" t="s">
        <v>108</v>
      </c>
      <c r="I32" s="83" t="s">
        <v>5599</v>
      </c>
      <c r="J32" s="55">
        <v>0.42986111111111108</v>
      </c>
      <c r="K32" s="41">
        <f t="shared" si="0"/>
        <v>0.42986111111111108</v>
      </c>
      <c r="L32" s="70">
        <v>0.47569444444444442</v>
      </c>
      <c r="M32" s="41">
        <f t="shared" si="1"/>
        <v>0.47569444444444442</v>
      </c>
      <c r="N32" s="70">
        <v>0.48194444444444451</v>
      </c>
      <c r="O32" s="41">
        <f t="shared" si="5"/>
        <v>0.48194444444444451</v>
      </c>
      <c r="P32" s="71">
        <v>0.52847222222222223</v>
      </c>
      <c r="Q32" s="41">
        <f t="shared" si="2"/>
        <v>0.52847222222222223</v>
      </c>
      <c r="R32" s="41">
        <v>0.54097222222222219</v>
      </c>
      <c r="S32" s="41">
        <f t="shared" si="3"/>
        <v>0.54097222222222219</v>
      </c>
      <c r="T32" s="72">
        <v>0.55138888888888893</v>
      </c>
      <c r="U32" s="72">
        <f t="shared" si="4"/>
        <v>0.55138888888888893</v>
      </c>
      <c r="V32" s="541">
        <v>80</v>
      </c>
      <c r="W32" s="110"/>
    </row>
    <row r="33" spans="1:23" ht="21" customHeight="1" x14ac:dyDescent="0.25">
      <c r="A33" s="600" t="s">
        <v>237</v>
      </c>
      <c r="B33" s="587"/>
      <c r="C33" s="97" t="s">
        <v>6313</v>
      </c>
      <c r="D33" s="50">
        <v>5990472</v>
      </c>
      <c r="E33" s="174" t="s">
        <v>138</v>
      </c>
      <c r="F33" s="79" t="s">
        <v>4163</v>
      </c>
      <c r="G33" s="83"/>
      <c r="H33" s="356" t="s">
        <v>108</v>
      </c>
      <c r="I33" s="83" t="s">
        <v>5599</v>
      </c>
      <c r="J33" s="55">
        <v>0.43194444444444452</v>
      </c>
      <c r="K33" s="41">
        <f t="shared" si="0"/>
        <v>0.43194444444444452</v>
      </c>
      <c r="L33" s="70">
        <v>0.48194444444444451</v>
      </c>
      <c r="M33" s="41">
        <f t="shared" si="1"/>
        <v>0.48194444444444451</v>
      </c>
      <c r="N33" s="70">
        <v>0.48819444444444438</v>
      </c>
      <c r="O33" s="41">
        <f t="shared" si="5"/>
        <v>0.48819444444444438</v>
      </c>
      <c r="P33" s="71">
        <v>0.56180555555555556</v>
      </c>
      <c r="Q33" s="41">
        <f t="shared" si="2"/>
        <v>0.56180555555555556</v>
      </c>
      <c r="R33" s="41">
        <v>0.57222222222222219</v>
      </c>
      <c r="S33" s="41">
        <f t="shared" si="3"/>
        <v>0.57222222222222219</v>
      </c>
      <c r="T33" s="72">
        <v>0.58333333333333337</v>
      </c>
      <c r="U33" s="72">
        <f t="shared" si="4"/>
        <v>0.58333333333333337</v>
      </c>
      <c r="V33" s="541">
        <v>80</v>
      </c>
      <c r="W33" s="110"/>
    </row>
    <row r="34" spans="1:23" ht="21" customHeight="1" x14ac:dyDescent="0.25">
      <c r="A34" s="600" t="s">
        <v>136</v>
      </c>
      <c r="B34" s="587"/>
      <c r="C34" s="97" t="s">
        <v>6314</v>
      </c>
      <c r="D34" s="50">
        <v>25653349</v>
      </c>
      <c r="E34" s="50" t="s">
        <v>271</v>
      </c>
      <c r="F34" s="79" t="s">
        <v>4163</v>
      </c>
      <c r="G34" s="83"/>
      <c r="H34" s="182"/>
      <c r="I34" s="83" t="s">
        <v>5599</v>
      </c>
      <c r="J34" s="55">
        <v>0.43472222222222218</v>
      </c>
      <c r="K34" s="41">
        <f t="shared" si="0"/>
        <v>0.43472222222222218</v>
      </c>
      <c r="L34" s="70">
        <v>0.48472222222222222</v>
      </c>
      <c r="M34" s="41">
        <f t="shared" si="1"/>
        <v>0.48472222222222222</v>
      </c>
      <c r="N34" s="70">
        <v>0.49027777777777781</v>
      </c>
      <c r="O34" s="41">
        <f t="shared" si="5"/>
        <v>0.49027777777777781</v>
      </c>
      <c r="P34" s="71">
        <v>0.59583333333333333</v>
      </c>
      <c r="Q34" s="41">
        <f t="shared" si="2"/>
        <v>0.59583333333333333</v>
      </c>
      <c r="R34" s="41">
        <v>0.61527777777777781</v>
      </c>
      <c r="S34" s="41">
        <f t="shared" si="3"/>
        <v>0.61527777777777781</v>
      </c>
      <c r="T34" s="72">
        <v>0.64236111111111116</v>
      </c>
      <c r="U34" s="72">
        <f t="shared" si="4"/>
        <v>0.64236111111111116</v>
      </c>
      <c r="V34" s="541">
        <v>80</v>
      </c>
      <c r="W34" s="110"/>
    </row>
    <row r="35" spans="1:23" ht="21" customHeight="1" x14ac:dyDescent="0.25">
      <c r="A35" s="600" t="s">
        <v>240</v>
      </c>
      <c r="B35" s="587"/>
      <c r="C35" s="292" t="s">
        <v>6315</v>
      </c>
      <c r="D35" s="50">
        <v>7057148</v>
      </c>
      <c r="E35" s="21" t="s">
        <v>189</v>
      </c>
      <c r="F35" s="79" t="s">
        <v>5100</v>
      </c>
      <c r="G35" s="242" t="s">
        <v>5544</v>
      </c>
      <c r="H35" s="356" t="s">
        <v>108</v>
      </c>
      <c r="I35" s="83" t="s">
        <v>5599</v>
      </c>
      <c r="J35" s="55">
        <v>0.44236111111111109</v>
      </c>
      <c r="K35" s="41">
        <f t="shared" si="0"/>
        <v>0.44236111111111109</v>
      </c>
      <c r="L35" s="70">
        <v>0.48680555555555549</v>
      </c>
      <c r="M35" s="70">
        <f t="shared" si="1"/>
        <v>0.48680555555555549</v>
      </c>
      <c r="N35" s="70">
        <v>0.49444444444444452</v>
      </c>
      <c r="O35" s="70">
        <f t="shared" si="5"/>
        <v>0.49444444444444452</v>
      </c>
      <c r="P35" s="70">
        <v>0.59444444444444444</v>
      </c>
      <c r="Q35" s="70">
        <f t="shared" si="2"/>
        <v>0.59444444444444444</v>
      </c>
      <c r="R35" s="70">
        <v>0.60624999999999996</v>
      </c>
      <c r="S35" s="70">
        <f t="shared" si="3"/>
        <v>0.60624999999999996</v>
      </c>
      <c r="T35" s="72">
        <v>0.61736111111111114</v>
      </c>
      <c r="U35" s="72">
        <f t="shared" si="4"/>
        <v>0.61736111111111114</v>
      </c>
      <c r="V35" s="541">
        <v>80</v>
      </c>
      <c r="W35" s="110">
        <v>40</v>
      </c>
    </row>
    <row r="36" spans="1:23" ht="21" customHeight="1" x14ac:dyDescent="0.25">
      <c r="A36" s="600" t="s">
        <v>454</v>
      </c>
      <c r="B36" s="587"/>
      <c r="C36" s="97" t="s">
        <v>6316</v>
      </c>
      <c r="D36" s="50">
        <v>78480721</v>
      </c>
      <c r="E36" s="174" t="s">
        <v>138</v>
      </c>
      <c r="F36" s="79" t="s">
        <v>6053</v>
      </c>
      <c r="G36" s="105"/>
      <c r="H36" s="105"/>
      <c r="I36" s="105" t="s">
        <v>4464</v>
      </c>
      <c r="J36" s="55">
        <v>0.46041666666666659</v>
      </c>
      <c r="K36" s="41">
        <f t="shared" si="0"/>
        <v>0.46041666666666659</v>
      </c>
      <c r="L36" s="70">
        <v>0.49027777777777781</v>
      </c>
      <c r="M36" s="41">
        <f t="shared" si="1"/>
        <v>0.49027777777777781</v>
      </c>
      <c r="N36" s="70">
        <v>0.49652777777777779</v>
      </c>
      <c r="O36" s="41">
        <f t="shared" si="5"/>
        <v>0.49652777777777779</v>
      </c>
      <c r="P36" s="71">
        <v>0.60416666666666663</v>
      </c>
      <c r="Q36" s="41">
        <f t="shared" si="2"/>
        <v>0.60416666666666663</v>
      </c>
      <c r="R36" s="41">
        <v>0.62361111111111112</v>
      </c>
      <c r="S36" s="41">
        <f t="shared" si="3"/>
        <v>0.62361111111111112</v>
      </c>
      <c r="T36" s="72">
        <v>0.63611111111111107</v>
      </c>
      <c r="U36" s="72">
        <f t="shared" si="4"/>
        <v>0.63611111111111107</v>
      </c>
      <c r="V36" s="541">
        <v>80</v>
      </c>
      <c r="W36" s="110"/>
    </row>
    <row r="37" spans="1:23" s="4" customFormat="1" ht="21" customHeight="1" x14ac:dyDescent="0.25">
      <c r="A37" s="600" t="s">
        <v>244</v>
      </c>
      <c r="B37" s="587"/>
      <c r="C37" s="97" t="s">
        <v>6317</v>
      </c>
      <c r="D37" s="50">
        <v>25564444</v>
      </c>
      <c r="E37" s="21" t="s">
        <v>361</v>
      </c>
      <c r="F37" s="79" t="s">
        <v>4163</v>
      </c>
      <c r="G37" s="83"/>
      <c r="H37" s="167"/>
      <c r="I37" s="83" t="s">
        <v>5599</v>
      </c>
      <c r="J37" s="55">
        <v>0.4597222222222222</v>
      </c>
      <c r="K37" s="41">
        <f t="shared" ref="K37:K62" si="6">J37+$K$77</f>
        <v>0.4597222222222222</v>
      </c>
      <c r="L37" s="70">
        <v>0.49444444444444452</v>
      </c>
      <c r="M37" s="41">
        <f t="shared" si="1"/>
        <v>0.49444444444444452</v>
      </c>
      <c r="N37" s="70">
        <v>0.49930555555555561</v>
      </c>
      <c r="O37" s="41">
        <f t="shared" si="5"/>
        <v>0.49930555555555561</v>
      </c>
      <c r="P37" s="71">
        <v>0.60833333333333328</v>
      </c>
      <c r="Q37" s="41">
        <f t="shared" si="2"/>
        <v>0.60833333333333328</v>
      </c>
      <c r="R37" s="41">
        <v>0.62777777777777777</v>
      </c>
      <c r="S37" s="41">
        <f t="shared" si="3"/>
        <v>0.62777777777777777</v>
      </c>
      <c r="T37" s="72">
        <v>0.65625</v>
      </c>
      <c r="U37" s="72">
        <f t="shared" si="4"/>
        <v>0.65625</v>
      </c>
      <c r="V37" s="541">
        <v>80</v>
      </c>
      <c r="W37" s="110"/>
    </row>
    <row r="38" spans="1:23" ht="21" customHeight="1" x14ac:dyDescent="0.25">
      <c r="A38" s="600" t="s">
        <v>245</v>
      </c>
      <c r="B38" s="587"/>
      <c r="C38" s="97" t="s">
        <v>6318</v>
      </c>
      <c r="D38" s="50">
        <v>70472095</v>
      </c>
      <c r="E38" s="174" t="s">
        <v>138</v>
      </c>
      <c r="F38" s="79" t="s">
        <v>4163</v>
      </c>
      <c r="G38" s="245"/>
      <c r="H38" s="347"/>
      <c r="I38" s="245" t="s">
        <v>1163</v>
      </c>
      <c r="J38" s="55">
        <v>0.46111111111111108</v>
      </c>
      <c r="K38" s="41">
        <f t="shared" si="6"/>
        <v>0.46111111111111108</v>
      </c>
      <c r="L38" s="70">
        <v>0.49861111111111112</v>
      </c>
      <c r="M38" s="41">
        <f t="shared" ref="M38:M62" si="7">L38+$M$78</f>
        <v>0.49861111111111112</v>
      </c>
      <c r="N38" s="70">
        <v>0.50624999999999998</v>
      </c>
      <c r="O38" s="41">
        <f t="shared" si="5"/>
        <v>0.50624999999999998</v>
      </c>
      <c r="P38" s="71">
        <v>0.6166666666666667</v>
      </c>
      <c r="Q38" s="41">
        <f t="shared" ref="Q38:Q62" si="8">P38+$Q$78</f>
        <v>0.6166666666666667</v>
      </c>
      <c r="R38" s="41">
        <v>0.63541666666666663</v>
      </c>
      <c r="S38" s="41">
        <f t="shared" ref="S38:S62" si="9">R38+$S$78</f>
        <v>0.63541666666666663</v>
      </c>
      <c r="T38" s="72">
        <v>0.64861111111111114</v>
      </c>
      <c r="U38" s="72">
        <f t="shared" ref="U38:U62" si="10">T38+$U$78</f>
        <v>0.64861111111111114</v>
      </c>
      <c r="V38" s="541">
        <v>80</v>
      </c>
      <c r="W38" s="110"/>
    </row>
    <row r="39" spans="1:23" ht="21" customHeight="1" x14ac:dyDescent="0.25">
      <c r="A39" s="600" t="s">
        <v>246</v>
      </c>
      <c r="B39" s="587"/>
      <c r="C39" s="97" t="s">
        <v>6319</v>
      </c>
      <c r="D39" s="50">
        <v>41438414</v>
      </c>
      <c r="E39" s="21" t="s">
        <v>361</v>
      </c>
      <c r="F39" s="79" t="s">
        <v>4163</v>
      </c>
      <c r="G39" s="105"/>
      <c r="H39" s="105"/>
      <c r="I39" s="105" t="s">
        <v>4464</v>
      </c>
      <c r="J39" s="55">
        <v>0.46736111111111112</v>
      </c>
      <c r="K39" s="41">
        <f t="shared" si="6"/>
        <v>0.46736111111111112</v>
      </c>
      <c r="L39" s="70">
        <v>0.5083333333333333</v>
      </c>
      <c r="M39" s="41">
        <f t="shared" si="7"/>
        <v>0.5083333333333333</v>
      </c>
      <c r="N39" s="70">
        <v>0.51388888888888884</v>
      </c>
      <c r="O39" s="41">
        <f t="shared" si="5"/>
        <v>0.51388888888888884</v>
      </c>
      <c r="P39" s="71">
        <v>0.62986111111111109</v>
      </c>
      <c r="Q39" s="41">
        <f t="shared" si="8"/>
        <v>0.62986111111111109</v>
      </c>
      <c r="R39" s="41">
        <v>0.64722222222222225</v>
      </c>
      <c r="S39" s="41">
        <f t="shared" si="9"/>
        <v>0.64722222222222225</v>
      </c>
      <c r="T39" s="72">
        <v>0.65972222222222221</v>
      </c>
      <c r="U39" s="72">
        <f t="shared" si="10"/>
        <v>0.65972222222222221</v>
      </c>
      <c r="V39" s="541">
        <v>80</v>
      </c>
      <c r="W39" s="110"/>
    </row>
    <row r="40" spans="1:23" ht="21" customHeight="1" x14ac:dyDescent="0.25">
      <c r="A40" s="600" t="s">
        <v>250</v>
      </c>
      <c r="B40" s="587"/>
      <c r="C40" s="97" t="s">
        <v>6320</v>
      </c>
      <c r="D40" s="50">
        <v>72734109</v>
      </c>
      <c r="E40" s="174" t="s">
        <v>138</v>
      </c>
      <c r="F40" s="79" t="s">
        <v>4163</v>
      </c>
      <c r="G40" s="256"/>
      <c r="H40" s="256"/>
      <c r="I40" s="256" t="s">
        <v>4688</v>
      </c>
      <c r="J40" s="55">
        <v>0.46805555555555561</v>
      </c>
      <c r="K40" s="41">
        <f t="shared" si="6"/>
        <v>0.46805555555555561</v>
      </c>
      <c r="L40" s="70">
        <v>0.51249999999999996</v>
      </c>
      <c r="M40" s="41">
        <f t="shared" si="7"/>
        <v>0.51249999999999996</v>
      </c>
      <c r="N40" s="70">
        <v>0.51944444444444449</v>
      </c>
      <c r="O40" s="41">
        <f t="shared" si="5"/>
        <v>0.51944444444444449</v>
      </c>
      <c r="P40" s="71">
        <v>0.62083333333333335</v>
      </c>
      <c r="Q40" s="41">
        <f t="shared" si="8"/>
        <v>0.62083333333333335</v>
      </c>
      <c r="R40" s="41">
        <v>0.63958333333333328</v>
      </c>
      <c r="S40" s="41">
        <f t="shared" si="9"/>
        <v>0.63958333333333328</v>
      </c>
      <c r="T40" s="72">
        <v>0.66874999999999996</v>
      </c>
      <c r="U40" s="72">
        <f t="shared" si="10"/>
        <v>0.66874999999999996</v>
      </c>
      <c r="V40" s="541">
        <v>80</v>
      </c>
      <c r="W40" s="110"/>
    </row>
    <row r="41" spans="1:23" ht="21" customHeight="1" x14ac:dyDescent="0.25">
      <c r="A41" s="600" t="s">
        <v>254</v>
      </c>
      <c r="B41" s="587"/>
      <c r="C41" s="97" t="s">
        <v>6321</v>
      </c>
      <c r="D41" s="50">
        <v>74872573</v>
      </c>
      <c r="E41" s="50" t="s">
        <v>17</v>
      </c>
      <c r="F41" s="79" t="s">
        <v>4163</v>
      </c>
      <c r="G41" s="242" t="s">
        <v>6322</v>
      </c>
      <c r="H41" s="134"/>
      <c r="I41" s="134" t="s">
        <v>459</v>
      </c>
      <c r="J41" s="55">
        <v>0.47291666666666671</v>
      </c>
      <c r="K41" s="41">
        <f t="shared" si="6"/>
        <v>0.47291666666666671</v>
      </c>
      <c r="L41" s="70">
        <v>0.50347222222222221</v>
      </c>
      <c r="M41" s="41">
        <f t="shared" si="7"/>
        <v>0.50347222222222221</v>
      </c>
      <c r="N41" s="70">
        <v>0.5083333333333333</v>
      </c>
      <c r="O41" s="41">
        <f t="shared" si="5"/>
        <v>0.5083333333333333</v>
      </c>
      <c r="P41" s="71">
        <v>0.63263888888888886</v>
      </c>
      <c r="Q41" s="41">
        <f t="shared" si="8"/>
        <v>0.63263888888888886</v>
      </c>
      <c r="R41" s="41">
        <v>0.65069444444444446</v>
      </c>
      <c r="S41" s="41">
        <f t="shared" si="9"/>
        <v>0.65069444444444446</v>
      </c>
      <c r="T41" s="72">
        <v>0.68125000000000002</v>
      </c>
      <c r="U41" s="72">
        <f t="shared" si="10"/>
        <v>0.68125000000000002</v>
      </c>
      <c r="V41" s="541">
        <v>80</v>
      </c>
      <c r="W41" s="110"/>
    </row>
    <row r="42" spans="1:23" s="4" customFormat="1" ht="21" customHeight="1" x14ac:dyDescent="0.25">
      <c r="A42" s="600" t="s">
        <v>256</v>
      </c>
      <c r="B42" s="587"/>
      <c r="C42" s="97" t="s">
        <v>6323</v>
      </c>
      <c r="D42" s="50">
        <v>48868339</v>
      </c>
      <c r="E42" s="201" t="s">
        <v>45</v>
      </c>
      <c r="F42" s="79" t="s">
        <v>4163</v>
      </c>
      <c r="G42" s="242" t="s">
        <v>6324</v>
      </c>
      <c r="H42" s="134"/>
      <c r="I42" s="134" t="s">
        <v>168</v>
      </c>
      <c r="J42" s="55">
        <v>0.47152777777777782</v>
      </c>
      <c r="K42" s="41">
        <f t="shared" si="6"/>
        <v>0.47152777777777782</v>
      </c>
      <c r="L42" s="70">
        <v>0.5180555555555556</v>
      </c>
      <c r="M42" s="41">
        <f t="shared" si="7"/>
        <v>0.5180555555555556</v>
      </c>
      <c r="N42" s="70">
        <v>0.52500000000000002</v>
      </c>
      <c r="O42" s="41">
        <f t="shared" si="5"/>
        <v>0.52500000000000002</v>
      </c>
      <c r="P42" s="71">
        <v>0.64236111111111116</v>
      </c>
      <c r="Q42" s="41">
        <f t="shared" si="8"/>
        <v>0.64236111111111116</v>
      </c>
      <c r="R42" s="41">
        <v>0.66041666666666665</v>
      </c>
      <c r="S42" s="41">
        <f t="shared" si="9"/>
        <v>0.66041666666666665</v>
      </c>
      <c r="T42" s="72">
        <v>0.67291666666666672</v>
      </c>
      <c r="U42" s="72">
        <f t="shared" si="10"/>
        <v>0.67291666666666672</v>
      </c>
      <c r="V42" s="541">
        <v>100</v>
      </c>
      <c r="W42" s="110"/>
    </row>
    <row r="43" spans="1:23" s="46" customFormat="1" ht="21" customHeight="1" x14ac:dyDescent="0.25">
      <c r="A43" s="600" t="s">
        <v>260</v>
      </c>
      <c r="B43" s="587"/>
      <c r="C43" s="292" t="s">
        <v>6325</v>
      </c>
      <c r="D43" s="50">
        <v>76391248</v>
      </c>
      <c r="E43" s="174" t="s">
        <v>138</v>
      </c>
      <c r="F43" s="79" t="s">
        <v>5100</v>
      </c>
      <c r="G43" s="242" t="s">
        <v>6055</v>
      </c>
      <c r="H43" s="182"/>
      <c r="I43" s="50" t="s">
        <v>5745</v>
      </c>
      <c r="J43" s="55">
        <v>0.47222222222222221</v>
      </c>
      <c r="K43" s="41">
        <f t="shared" si="6"/>
        <v>0.47222222222222221</v>
      </c>
      <c r="L43" s="70">
        <v>0.52361111111111114</v>
      </c>
      <c r="M43" s="41">
        <f t="shared" si="7"/>
        <v>0.52361111111111114</v>
      </c>
      <c r="N43" s="70">
        <v>0.52847222222222223</v>
      </c>
      <c r="O43" s="41">
        <f t="shared" si="5"/>
        <v>0.52847222222222223</v>
      </c>
      <c r="P43" s="71">
        <v>0.64444444444444449</v>
      </c>
      <c r="Q43" s="41">
        <f t="shared" si="8"/>
        <v>0.64444444444444449</v>
      </c>
      <c r="R43" s="41">
        <v>0.66249999999999998</v>
      </c>
      <c r="S43" s="41">
        <f t="shared" si="9"/>
        <v>0.66249999999999998</v>
      </c>
      <c r="T43" s="72">
        <v>0.69444444444444442</v>
      </c>
      <c r="U43" s="72">
        <f t="shared" si="10"/>
        <v>0.69444444444444442</v>
      </c>
      <c r="V43" s="541">
        <v>80</v>
      </c>
      <c r="W43" s="110">
        <v>60</v>
      </c>
    </row>
    <row r="44" spans="1:23" ht="21" customHeight="1" x14ac:dyDescent="0.25">
      <c r="A44" s="600" t="s">
        <v>263</v>
      </c>
      <c r="B44" s="587"/>
      <c r="C44" s="97" t="s">
        <v>6326</v>
      </c>
      <c r="D44" s="50">
        <v>74313492</v>
      </c>
      <c r="E44" s="50" t="s">
        <v>271</v>
      </c>
      <c r="F44" s="79" t="s">
        <v>6053</v>
      </c>
      <c r="G44" s="105"/>
      <c r="H44" s="105"/>
      <c r="I44" s="105" t="s">
        <v>4464</v>
      </c>
      <c r="J44" s="55">
        <v>0.48402777777777778</v>
      </c>
      <c r="K44" s="41">
        <f t="shared" si="6"/>
        <v>0.48402777777777778</v>
      </c>
      <c r="L44" s="70">
        <v>0.52777777777777779</v>
      </c>
      <c r="M44" s="41">
        <f t="shared" si="7"/>
        <v>0.52777777777777779</v>
      </c>
      <c r="N44" s="70">
        <v>0.54027777777777775</v>
      </c>
      <c r="O44" s="41">
        <f t="shared" ref="O44:O62" si="11">N44+$O$78</f>
        <v>0.54027777777777775</v>
      </c>
      <c r="P44" s="71">
        <v>0.65555555555555556</v>
      </c>
      <c r="Q44" s="41">
        <f t="shared" si="8"/>
        <v>0.65555555555555556</v>
      </c>
      <c r="R44" s="41">
        <v>0.67222222222222228</v>
      </c>
      <c r="S44" s="41">
        <f t="shared" si="9"/>
        <v>0.67222222222222228</v>
      </c>
      <c r="T44" s="72">
        <v>0.68472222222222223</v>
      </c>
      <c r="U44" s="72">
        <f t="shared" si="10"/>
        <v>0.68472222222222223</v>
      </c>
      <c r="V44" s="541">
        <v>80</v>
      </c>
      <c r="W44" s="110"/>
    </row>
    <row r="45" spans="1:23" ht="21" customHeight="1" x14ac:dyDescent="0.25">
      <c r="A45" s="600" t="s">
        <v>265</v>
      </c>
      <c r="B45" s="587"/>
      <c r="C45" s="97" t="s">
        <v>6327</v>
      </c>
      <c r="D45" s="50">
        <v>45595333</v>
      </c>
      <c r="E45" s="50" t="s">
        <v>271</v>
      </c>
      <c r="F45" s="79" t="s">
        <v>5100</v>
      </c>
      <c r="G45" s="83"/>
      <c r="H45" s="83"/>
      <c r="I45" s="83" t="s">
        <v>5599</v>
      </c>
      <c r="J45" s="55">
        <v>0.48680555555555549</v>
      </c>
      <c r="K45" s="41">
        <f t="shared" si="6"/>
        <v>0.48680555555555549</v>
      </c>
      <c r="L45" s="70">
        <v>0.5444444444444444</v>
      </c>
      <c r="M45" s="41">
        <f t="shared" si="7"/>
        <v>0.5444444444444444</v>
      </c>
      <c r="N45" s="70">
        <v>0.54861111111111116</v>
      </c>
      <c r="O45" s="41">
        <f t="shared" si="11"/>
        <v>0.54861111111111116</v>
      </c>
      <c r="P45" s="71">
        <v>0.66874999999999996</v>
      </c>
      <c r="Q45" s="41">
        <f t="shared" si="8"/>
        <v>0.66874999999999996</v>
      </c>
      <c r="R45" s="41">
        <v>0.68472222222222223</v>
      </c>
      <c r="S45" s="41">
        <f t="shared" si="9"/>
        <v>0.68472222222222223</v>
      </c>
      <c r="T45" s="72">
        <v>0.69930555555555551</v>
      </c>
      <c r="U45" s="72">
        <f t="shared" si="10"/>
        <v>0.69930555555555551</v>
      </c>
      <c r="V45" s="541">
        <v>80</v>
      </c>
      <c r="W45" s="110"/>
    </row>
    <row r="46" spans="1:23" ht="21" customHeight="1" x14ac:dyDescent="0.25">
      <c r="A46" s="600" t="s">
        <v>267</v>
      </c>
      <c r="B46" s="587"/>
      <c r="C46" s="97" t="s">
        <v>6328</v>
      </c>
      <c r="D46" s="50">
        <v>7519195</v>
      </c>
      <c r="E46" s="50" t="s">
        <v>271</v>
      </c>
      <c r="F46" s="79" t="s">
        <v>6053</v>
      </c>
      <c r="G46" s="50"/>
      <c r="H46" s="356" t="s">
        <v>108</v>
      </c>
      <c r="I46" s="50" t="s">
        <v>6329</v>
      </c>
      <c r="J46" s="55">
        <v>0.49583333333333329</v>
      </c>
      <c r="K46" s="41">
        <f t="shared" si="6"/>
        <v>0.49583333333333329</v>
      </c>
      <c r="L46" s="70">
        <v>0.5444444444444444</v>
      </c>
      <c r="M46" s="41">
        <f t="shared" si="7"/>
        <v>0.5444444444444444</v>
      </c>
      <c r="N46" s="70">
        <v>0.55069444444444449</v>
      </c>
      <c r="O46" s="41">
        <f t="shared" si="11"/>
        <v>0.55069444444444449</v>
      </c>
      <c r="P46" s="70">
        <v>0.62777777777777777</v>
      </c>
      <c r="Q46" s="70">
        <f t="shared" si="8"/>
        <v>0.62777777777777777</v>
      </c>
      <c r="R46" s="70">
        <v>0.63888888888888884</v>
      </c>
      <c r="S46" s="70">
        <f t="shared" si="9"/>
        <v>0.63888888888888884</v>
      </c>
      <c r="T46" s="72">
        <v>0.65069444444444446</v>
      </c>
      <c r="U46" s="72">
        <f t="shared" si="10"/>
        <v>0.65069444444444446</v>
      </c>
      <c r="V46" s="541">
        <v>80</v>
      </c>
      <c r="W46" s="110"/>
    </row>
    <row r="47" spans="1:23" s="4" customFormat="1" ht="21" customHeight="1" x14ac:dyDescent="0.25">
      <c r="A47" s="600" t="s">
        <v>269</v>
      </c>
      <c r="B47" s="587"/>
      <c r="C47" s="292" t="s">
        <v>6330</v>
      </c>
      <c r="D47" s="50">
        <v>46527936</v>
      </c>
      <c r="E47" s="50" t="s">
        <v>271</v>
      </c>
      <c r="F47" s="79" t="s">
        <v>28</v>
      </c>
      <c r="G47" s="156" t="s">
        <v>6331</v>
      </c>
      <c r="H47" s="105"/>
      <c r="I47" s="105" t="s">
        <v>4464</v>
      </c>
      <c r="J47" s="55">
        <v>0.4826388888888889</v>
      </c>
      <c r="K47" s="41">
        <f t="shared" si="6"/>
        <v>0.4826388888888889</v>
      </c>
      <c r="L47" s="70">
        <v>0.54861111111111116</v>
      </c>
      <c r="M47" s="41">
        <f t="shared" si="7"/>
        <v>0.54861111111111116</v>
      </c>
      <c r="N47" s="70">
        <v>0.55486111111111114</v>
      </c>
      <c r="O47" s="41">
        <f t="shared" si="11"/>
        <v>0.55486111111111114</v>
      </c>
      <c r="P47" s="71">
        <v>0.65625</v>
      </c>
      <c r="Q47" s="41">
        <f t="shared" si="8"/>
        <v>0.65625</v>
      </c>
      <c r="R47" s="41">
        <v>0.67361111111111116</v>
      </c>
      <c r="S47" s="41">
        <f t="shared" si="9"/>
        <v>0.67361111111111116</v>
      </c>
      <c r="T47" s="126">
        <v>0.71875</v>
      </c>
      <c r="U47" s="72">
        <f t="shared" si="10"/>
        <v>0.71875</v>
      </c>
      <c r="V47" s="541">
        <v>80</v>
      </c>
      <c r="W47" s="110"/>
    </row>
    <row r="48" spans="1:23" s="46" customFormat="1" ht="21" customHeight="1" x14ac:dyDescent="0.25">
      <c r="A48" s="600" t="s">
        <v>272</v>
      </c>
      <c r="B48" s="587"/>
      <c r="C48" s="292" t="s">
        <v>6332</v>
      </c>
      <c r="D48" s="50">
        <v>42998991</v>
      </c>
      <c r="E48" s="201" t="s">
        <v>45</v>
      </c>
      <c r="F48" s="79" t="s">
        <v>28</v>
      </c>
      <c r="G48" s="105" t="s">
        <v>1060</v>
      </c>
      <c r="H48" s="182" t="s">
        <v>6333</v>
      </c>
      <c r="I48" s="50" t="s">
        <v>205</v>
      </c>
      <c r="J48" s="55">
        <v>0.54236111111111107</v>
      </c>
      <c r="K48" s="41">
        <f t="shared" si="6"/>
        <v>0.54236111111111107</v>
      </c>
      <c r="L48" s="70">
        <v>0.55347222222222225</v>
      </c>
      <c r="M48" s="41">
        <f t="shared" si="7"/>
        <v>0.55347222222222225</v>
      </c>
      <c r="N48" s="70">
        <v>0.59652777777777777</v>
      </c>
      <c r="O48" s="41">
        <f t="shared" si="11"/>
        <v>0.59652777777777777</v>
      </c>
      <c r="P48" s="71">
        <v>0.68055555555555558</v>
      </c>
      <c r="Q48" s="41">
        <f t="shared" si="8"/>
        <v>0.68055555555555558</v>
      </c>
      <c r="R48" s="41">
        <v>0.6958333333333333</v>
      </c>
      <c r="S48" s="41">
        <f t="shared" si="9"/>
        <v>0.6958333333333333</v>
      </c>
      <c r="T48" s="126">
        <v>0.71111111111111114</v>
      </c>
      <c r="U48" s="72">
        <f t="shared" si="10"/>
        <v>0.71111111111111114</v>
      </c>
      <c r="V48" s="541">
        <v>80</v>
      </c>
      <c r="W48" s="110">
        <v>30</v>
      </c>
    </row>
    <row r="49" spans="1:23" ht="21" customHeight="1" x14ac:dyDescent="0.25">
      <c r="A49" s="600" t="s">
        <v>274</v>
      </c>
      <c r="B49" s="587"/>
      <c r="C49" s="97" t="s">
        <v>6334</v>
      </c>
      <c r="D49" s="50">
        <v>72606567</v>
      </c>
      <c r="E49" s="50" t="s">
        <v>17</v>
      </c>
      <c r="F49" s="79" t="s">
        <v>28</v>
      </c>
      <c r="G49" s="83"/>
      <c r="H49" s="90"/>
      <c r="I49" s="83" t="s">
        <v>5599</v>
      </c>
      <c r="J49" s="55">
        <v>0.5541666666666667</v>
      </c>
      <c r="K49" s="41">
        <f t="shared" si="6"/>
        <v>0.5541666666666667</v>
      </c>
      <c r="L49" s="70">
        <v>0.56111111111111112</v>
      </c>
      <c r="M49" s="70">
        <f t="shared" si="7"/>
        <v>0.56111111111111112</v>
      </c>
      <c r="N49" s="70">
        <v>0.56805555555555554</v>
      </c>
      <c r="O49" s="70">
        <f t="shared" si="11"/>
        <v>0.56805555555555554</v>
      </c>
      <c r="P49" s="70">
        <v>0.6791666666666667</v>
      </c>
      <c r="Q49" s="70">
        <f t="shared" si="8"/>
        <v>0.6791666666666667</v>
      </c>
      <c r="R49" s="41">
        <v>0.6958333333333333</v>
      </c>
      <c r="S49" s="41">
        <f t="shared" si="9"/>
        <v>0.6958333333333333</v>
      </c>
      <c r="T49" s="126">
        <v>0.73055555555555551</v>
      </c>
      <c r="U49" s="72">
        <f t="shared" si="10"/>
        <v>0.73055555555555551</v>
      </c>
      <c r="V49" s="541">
        <v>80</v>
      </c>
      <c r="W49" s="110"/>
    </row>
    <row r="50" spans="1:23" ht="21" customHeight="1" x14ac:dyDescent="0.25">
      <c r="A50" s="600" t="s">
        <v>276</v>
      </c>
      <c r="B50" s="587"/>
      <c r="C50" s="97" t="s">
        <v>6335</v>
      </c>
      <c r="D50" s="50">
        <v>46577790</v>
      </c>
      <c r="E50" s="50" t="s">
        <v>17</v>
      </c>
      <c r="F50" s="79" t="s">
        <v>4163</v>
      </c>
      <c r="G50" s="83"/>
      <c r="H50" s="167"/>
      <c r="I50" s="83" t="s">
        <v>5599</v>
      </c>
      <c r="J50" s="55">
        <v>0.55486111111111114</v>
      </c>
      <c r="K50" s="41">
        <f t="shared" si="6"/>
        <v>0.55486111111111114</v>
      </c>
      <c r="L50" s="70">
        <v>0.56597222222222221</v>
      </c>
      <c r="M50" s="70">
        <f t="shared" si="7"/>
        <v>0.56597222222222221</v>
      </c>
      <c r="N50" s="70">
        <v>0.5708333333333333</v>
      </c>
      <c r="O50" s="70">
        <f t="shared" si="11"/>
        <v>0.5708333333333333</v>
      </c>
      <c r="P50" s="70">
        <v>0.69374999999999998</v>
      </c>
      <c r="Q50" s="70">
        <f t="shared" si="8"/>
        <v>0.69374999999999998</v>
      </c>
      <c r="R50" s="70">
        <v>0.70972222222222225</v>
      </c>
      <c r="S50" s="70">
        <f t="shared" si="9"/>
        <v>0.70972222222222225</v>
      </c>
      <c r="T50" s="126">
        <v>0.72569444444444442</v>
      </c>
      <c r="U50" s="72">
        <f t="shared" si="10"/>
        <v>0.72569444444444442</v>
      </c>
      <c r="V50" s="541">
        <v>80</v>
      </c>
      <c r="W50" s="110"/>
    </row>
    <row r="51" spans="1:23" ht="21" customHeight="1" x14ac:dyDescent="0.25">
      <c r="A51" s="600" t="s">
        <v>279</v>
      </c>
      <c r="B51" s="587"/>
      <c r="C51" s="97" t="s">
        <v>6336</v>
      </c>
      <c r="D51" s="50">
        <v>3893492</v>
      </c>
      <c r="E51" s="21" t="s">
        <v>301</v>
      </c>
      <c r="F51" s="79" t="s">
        <v>4163</v>
      </c>
      <c r="G51" s="83"/>
      <c r="H51" s="83"/>
      <c r="I51" s="83" t="s">
        <v>5599</v>
      </c>
      <c r="J51" s="55">
        <v>0.5625</v>
      </c>
      <c r="K51" s="41">
        <f t="shared" si="6"/>
        <v>0.5625</v>
      </c>
      <c r="L51" s="70">
        <v>0.48749999999999999</v>
      </c>
      <c r="M51" s="41">
        <f t="shared" si="7"/>
        <v>0.48749999999999999</v>
      </c>
      <c r="N51" s="70">
        <v>0.57708333333333328</v>
      </c>
      <c r="O51" s="41">
        <f t="shared" si="11"/>
        <v>0.57708333333333328</v>
      </c>
      <c r="P51" s="71">
        <v>0.69097222222222221</v>
      </c>
      <c r="Q51" s="41">
        <f t="shared" si="8"/>
        <v>0.69097222222222221</v>
      </c>
      <c r="R51" s="41">
        <v>0.70763888888888893</v>
      </c>
      <c r="S51" s="41">
        <f t="shared" si="9"/>
        <v>0.70763888888888893</v>
      </c>
      <c r="T51" s="126">
        <v>0.74236111111111114</v>
      </c>
      <c r="U51" s="72">
        <f t="shared" si="10"/>
        <v>0.74236111111111114</v>
      </c>
      <c r="V51" s="541">
        <v>80</v>
      </c>
      <c r="W51" s="110"/>
    </row>
    <row r="52" spans="1:23" ht="21" customHeight="1" x14ac:dyDescent="0.25">
      <c r="A52" s="600" t="s">
        <v>283</v>
      </c>
      <c r="B52" s="587"/>
      <c r="C52" s="97" t="s">
        <v>6337</v>
      </c>
      <c r="D52" s="50">
        <v>5764682</v>
      </c>
      <c r="E52" s="174" t="s">
        <v>138</v>
      </c>
      <c r="F52" s="79" t="s">
        <v>4163</v>
      </c>
      <c r="G52" s="105"/>
      <c r="H52" s="356" t="s">
        <v>108</v>
      </c>
      <c r="I52" s="105" t="s">
        <v>4464</v>
      </c>
      <c r="J52" s="55">
        <v>0.57013888888888886</v>
      </c>
      <c r="K52" s="41">
        <f t="shared" si="6"/>
        <v>0.57013888888888886</v>
      </c>
      <c r="L52" s="70">
        <v>0.57152777777777775</v>
      </c>
      <c r="M52" s="41">
        <f t="shared" si="7"/>
        <v>0.57152777777777775</v>
      </c>
      <c r="N52" s="70">
        <v>0.57916666666666672</v>
      </c>
      <c r="O52" s="41">
        <f t="shared" si="11"/>
        <v>0.57916666666666672</v>
      </c>
      <c r="P52" s="71">
        <v>0.66180555555555554</v>
      </c>
      <c r="Q52" s="41">
        <f t="shared" si="8"/>
        <v>0.66180555555555554</v>
      </c>
      <c r="R52" s="41">
        <v>0.67291666666666672</v>
      </c>
      <c r="S52" s="41">
        <f t="shared" si="9"/>
        <v>0.67291666666666672</v>
      </c>
      <c r="T52" s="126">
        <v>0.68333333333333335</v>
      </c>
      <c r="U52" s="72">
        <f t="shared" si="10"/>
        <v>0.68333333333333335</v>
      </c>
      <c r="V52" s="541">
        <v>80</v>
      </c>
      <c r="W52" s="110"/>
    </row>
    <row r="53" spans="1:23" ht="21" customHeight="1" x14ac:dyDescent="0.25">
      <c r="A53" s="600" t="s">
        <v>288</v>
      </c>
      <c r="B53" s="587"/>
      <c r="C53" s="97" t="s">
        <v>6338</v>
      </c>
      <c r="D53" s="50">
        <v>45061616</v>
      </c>
      <c r="E53" s="50" t="s">
        <v>17</v>
      </c>
      <c r="F53" s="79" t="s">
        <v>28</v>
      </c>
      <c r="G53" s="105" t="s">
        <v>1060</v>
      </c>
      <c r="H53" s="134"/>
      <c r="I53" s="134" t="s">
        <v>168</v>
      </c>
      <c r="J53" s="55">
        <v>0.57222222222222219</v>
      </c>
      <c r="K53" s="41">
        <f t="shared" si="6"/>
        <v>0.57222222222222219</v>
      </c>
      <c r="L53" s="70">
        <v>0.57916666666666672</v>
      </c>
      <c r="M53" s="41">
        <f t="shared" si="7"/>
        <v>0.57916666666666672</v>
      </c>
      <c r="N53" s="70">
        <v>0.58611111111111114</v>
      </c>
      <c r="O53" s="41">
        <f t="shared" si="11"/>
        <v>0.58611111111111114</v>
      </c>
      <c r="P53" s="71">
        <v>0.70625000000000004</v>
      </c>
      <c r="Q53" s="41">
        <f t="shared" si="8"/>
        <v>0.70625000000000004</v>
      </c>
      <c r="R53" s="41">
        <v>0.72222222222222221</v>
      </c>
      <c r="S53" s="41">
        <f t="shared" si="9"/>
        <v>0.72222222222222221</v>
      </c>
      <c r="T53" s="126">
        <v>0.73888888888888893</v>
      </c>
      <c r="U53" s="72">
        <f t="shared" si="10"/>
        <v>0.73888888888888893</v>
      </c>
      <c r="V53" s="541">
        <v>100</v>
      </c>
      <c r="W53" s="110"/>
    </row>
    <row r="54" spans="1:23" s="46" customFormat="1" ht="21" customHeight="1" x14ac:dyDescent="0.25">
      <c r="A54" s="600" t="s">
        <v>290</v>
      </c>
      <c r="B54" s="587"/>
      <c r="C54" s="97" t="s">
        <v>6339</v>
      </c>
      <c r="D54" s="50">
        <v>46976578</v>
      </c>
      <c r="E54" s="50" t="s">
        <v>271</v>
      </c>
      <c r="F54" s="79" t="s">
        <v>28</v>
      </c>
      <c r="G54" s="96"/>
      <c r="H54" s="96"/>
      <c r="I54" s="96" t="s">
        <v>726</v>
      </c>
      <c r="J54" s="55">
        <v>0.62638888888888888</v>
      </c>
      <c r="K54" s="41">
        <f t="shared" si="6"/>
        <v>0.62638888888888888</v>
      </c>
      <c r="L54" s="70">
        <v>0.62777777777777777</v>
      </c>
      <c r="M54" s="41">
        <f t="shared" si="7"/>
        <v>0.62777777777777777</v>
      </c>
      <c r="N54" s="41">
        <v>0.6333333333333333</v>
      </c>
      <c r="O54" s="41">
        <f t="shared" si="11"/>
        <v>0.6333333333333333</v>
      </c>
      <c r="P54" s="41">
        <v>0.70277777777777772</v>
      </c>
      <c r="Q54" s="41">
        <f t="shared" si="8"/>
        <v>0.70277777777777772</v>
      </c>
      <c r="R54" s="41">
        <v>0.72013888888888888</v>
      </c>
      <c r="S54" s="41">
        <f t="shared" si="9"/>
        <v>0.72013888888888888</v>
      </c>
      <c r="T54" s="72">
        <v>0.75486111111111109</v>
      </c>
      <c r="U54" s="72">
        <f t="shared" si="10"/>
        <v>0.75486111111111109</v>
      </c>
      <c r="V54" s="541">
        <v>80</v>
      </c>
      <c r="W54" s="110"/>
    </row>
    <row r="55" spans="1:23" ht="21" customHeight="1" x14ac:dyDescent="0.25">
      <c r="A55" s="600" t="s">
        <v>293</v>
      </c>
      <c r="B55" s="587"/>
      <c r="C55" s="292" t="s">
        <v>6340</v>
      </c>
      <c r="D55" s="50">
        <v>25569823</v>
      </c>
      <c r="E55" s="50" t="s">
        <v>271</v>
      </c>
      <c r="F55" s="79" t="s">
        <v>28</v>
      </c>
      <c r="G55" s="242" t="s">
        <v>2599</v>
      </c>
      <c r="H55" s="105"/>
      <c r="I55" s="105" t="s">
        <v>4464</v>
      </c>
      <c r="J55" s="55">
        <v>0.62916666666666665</v>
      </c>
      <c r="K55" s="41">
        <f t="shared" si="6"/>
        <v>0.62916666666666665</v>
      </c>
      <c r="L55" s="41">
        <v>0.63472222222222219</v>
      </c>
      <c r="M55" s="41">
        <f t="shared" si="7"/>
        <v>0.63472222222222219</v>
      </c>
      <c r="N55" s="41">
        <v>0.63958333333333328</v>
      </c>
      <c r="O55" s="41">
        <f t="shared" si="11"/>
        <v>0.63958333333333328</v>
      </c>
      <c r="P55" s="41">
        <v>0.71805555555555556</v>
      </c>
      <c r="Q55" s="41">
        <f t="shared" si="8"/>
        <v>0.71805555555555556</v>
      </c>
      <c r="R55" s="41">
        <v>0.7319444444444444</v>
      </c>
      <c r="S55" s="41">
        <f t="shared" si="9"/>
        <v>0.7319444444444444</v>
      </c>
      <c r="T55" s="72">
        <v>0.76666666666666672</v>
      </c>
      <c r="U55" s="72">
        <f t="shared" si="10"/>
        <v>0.76666666666666672</v>
      </c>
      <c r="V55" s="541">
        <v>80</v>
      </c>
      <c r="W55" s="110">
        <v>40</v>
      </c>
    </row>
    <row r="56" spans="1:23" s="46" customFormat="1" ht="21" customHeight="1" x14ac:dyDescent="0.25">
      <c r="A56" s="600" t="s">
        <v>299</v>
      </c>
      <c r="B56" s="587"/>
      <c r="C56" s="292" t="s">
        <v>6341</v>
      </c>
      <c r="D56" s="50">
        <v>42974645</v>
      </c>
      <c r="E56" s="50" t="s">
        <v>17</v>
      </c>
      <c r="F56" s="79" t="s">
        <v>28</v>
      </c>
      <c r="G56" s="105" t="s">
        <v>5652</v>
      </c>
      <c r="H56" s="167"/>
      <c r="I56" s="83" t="s">
        <v>5599</v>
      </c>
      <c r="J56" s="55">
        <v>0.6430555555555556</v>
      </c>
      <c r="K56" s="41">
        <f t="shared" si="6"/>
        <v>0.6430555555555556</v>
      </c>
      <c r="L56" s="41">
        <v>0.65347222222222223</v>
      </c>
      <c r="M56" s="41">
        <f t="shared" si="7"/>
        <v>0.65347222222222223</v>
      </c>
      <c r="N56" s="41">
        <v>0.65833333333333333</v>
      </c>
      <c r="O56" s="41">
        <f t="shared" si="11"/>
        <v>0.65833333333333333</v>
      </c>
      <c r="P56" s="41">
        <v>0.72986111111111107</v>
      </c>
      <c r="Q56" s="41">
        <f t="shared" si="8"/>
        <v>0.72986111111111107</v>
      </c>
      <c r="R56" s="41">
        <v>0.74444444444444446</v>
      </c>
      <c r="S56" s="41">
        <f t="shared" si="9"/>
        <v>0.74444444444444446</v>
      </c>
      <c r="T56" s="72">
        <v>0.76249999999999996</v>
      </c>
      <c r="U56" s="72">
        <f t="shared" si="10"/>
        <v>0.76249999999999996</v>
      </c>
      <c r="V56" s="541">
        <v>80</v>
      </c>
      <c r="W56" s="110">
        <v>20</v>
      </c>
    </row>
    <row r="57" spans="1:23" ht="21" customHeight="1" x14ac:dyDescent="0.25">
      <c r="A57" s="600" t="s">
        <v>303</v>
      </c>
      <c r="B57" s="587"/>
      <c r="C57" s="292" t="s">
        <v>6342</v>
      </c>
      <c r="D57" s="50">
        <v>70023451</v>
      </c>
      <c r="E57" s="201" t="s">
        <v>45</v>
      </c>
      <c r="F57" s="79" t="s">
        <v>305</v>
      </c>
      <c r="G57" s="242" t="s">
        <v>89</v>
      </c>
      <c r="H57" s="105"/>
      <c r="I57" s="105" t="s">
        <v>4464</v>
      </c>
      <c r="J57" s="55">
        <v>0.64097222222222228</v>
      </c>
      <c r="K57" s="41">
        <f t="shared" si="6"/>
        <v>0.64097222222222228</v>
      </c>
      <c r="L57" s="41">
        <v>0.64375000000000004</v>
      </c>
      <c r="M57" s="41">
        <f t="shared" si="7"/>
        <v>0.64375000000000004</v>
      </c>
      <c r="N57" s="41">
        <v>0.65</v>
      </c>
      <c r="O57" s="41">
        <f t="shared" si="11"/>
        <v>0.65</v>
      </c>
      <c r="P57" s="41">
        <v>0.71527777777777779</v>
      </c>
      <c r="Q57" s="41">
        <f t="shared" si="8"/>
        <v>0.71527777777777779</v>
      </c>
      <c r="R57" s="41">
        <v>0.73333333333333328</v>
      </c>
      <c r="S57" s="41">
        <f t="shared" si="9"/>
        <v>0.73333333333333328</v>
      </c>
      <c r="T57" s="72">
        <v>0.75069444444444444</v>
      </c>
      <c r="U57" s="72">
        <f t="shared" si="10"/>
        <v>0.75069444444444444</v>
      </c>
      <c r="V57" s="541">
        <v>80</v>
      </c>
      <c r="W57" s="110">
        <v>30</v>
      </c>
    </row>
    <row r="58" spans="1:23" ht="21" customHeight="1" x14ac:dyDescent="0.25">
      <c r="A58" s="600" t="s">
        <v>306</v>
      </c>
      <c r="B58" s="587"/>
      <c r="C58" s="97" t="s">
        <v>6343</v>
      </c>
      <c r="D58" s="50">
        <v>6642414</v>
      </c>
      <c r="E58" s="50" t="s">
        <v>17</v>
      </c>
      <c r="F58" s="79" t="s">
        <v>305</v>
      </c>
      <c r="G58" s="205"/>
      <c r="H58" s="356" t="s">
        <v>108</v>
      </c>
      <c r="I58" s="205" t="s">
        <v>498</v>
      </c>
      <c r="J58" s="55">
        <v>0.64652777777777781</v>
      </c>
      <c r="K58" s="41">
        <f t="shared" si="6"/>
        <v>0.64652777777777781</v>
      </c>
      <c r="L58" s="70">
        <v>0.64722222222222225</v>
      </c>
      <c r="M58" s="41">
        <f t="shared" si="7"/>
        <v>0.64722222222222225</v>
      </c>
      <c r="N58" s="70">
        <v>0.65138888888888891</v>
      </c>
      <c r="O58" s="41">
        <f t="shared" si="11"/>
        <v>0.65138888888888891</v>
      </c>
      <c r="P58" s="71">
        <v>0.69652777777777775</v>
      </c>
      <c r="Q58" s="41">
        <f t="shared" si="8"/>
        <v>0.69652777777777775</v>
      </c>
      <c r="R58" s="41">
        <v>0.70902777777777781</v>
      </c>
      <c r="S58" s="41">
        <f t="shared" si="9"/>
        <v>0.70902777777777781</v>
      </c>
      <c r="T58" s="126">
        <v>0.71944444444444444</v>
      </c>
      <c r="U58" s="72">
        <f t="shared" si="10"/>
        <v>0.71944444444444444</v>
      </c>
      <c r="V58" s="541">
        <v>80</v>
      </c>
      <c r="W58" s="110"/>
    </row>
    <row r="59" spans="1:23" ht="21" customHeight="1" x14ac:dyDescent="0.25">
      <c r="A59" s="600" t="s">
        <v>308</v>
      </c>
      <c r="B59" s="587"/>
      <c r="C59" s="97" t="s">
        <v>6344</v>
      </c>
      <c r="D59" s="50">
        <v>74956388</v>
      </c>
      <c r="E59" s="50" t="s">
        <v>17</v>
      </c>
      <c r="F59" s="79" t="s">
        <v>305</v>
      </c>
      <c r="G59" s="105"/>
      <c r="H59" s="105"/>
      <c r="I59" s="105" t="s">
        <v>4464</v>
      </c>
      <c r="J59" s="55">
        <v>0.65555555555555556</v>
      </c>
      <c r="K59" s="41">
        <f t="shared" si="6"/>
        <v>0.65555555555555556</v>
      </c>
      <c r="L59" s="70">
        <v>0.65694444444444444</v>
      </c>
      <c r="M59" s="41">
        <f t="shared" si="7"/>
        <v>0.65694444444444444</v>
      </c>
      <c r="N59" s="70">
        <v>0.66319444444444442</v>
      </c>
      <c r="O59" s="41">
        <f t="shared" si="11"/>
        <v>0.66319444444444442</v>
      </c>
      <c r="P59" s="71">
        <v>0.7416666666666667</v>
      </c>
      <c r="Q59" s="41">
        <f t="shared" si="8"/>
        <v>0.7416666666666667</v>
      </c>
      <c r="R59" s="41">
        <v>0.75763888888888886</v>
      </c>
      <c r="S59" s="41">
        <f t="shared" si="9"/>
        <v>0.75763888888888886</v>
      </c>
      <c r="T59" s="126">
        <v>0.77847222222222223</v>
      </c>
      <c r="U59" s="72">
        <f t="shared" si="10"/>
        <v>0.77847222222222223</v>
      </c>
      <c r="V59" s="541">
        <v>80</v>
      </c>
      <c r="W59" s="110"/>
    </row>
    <row r="60" spans="1:23" ht="21" customHeight="1" x14ac:dyDescent="0.25">
      <c r="A60" s="600" t="s">
        <v>3872</v>
      </c>
      <c r="B60" s="587"/>
      <c r="C60" s="97" t="s">
        <v>6345</v>
      </c>
      <c r="D60" s="50">
        <v>74570349</v>
      </c>
      <c r="E60" s="174" t="s">
        <v>138</v>
      </c>
      <c r="F60" s="79" t="s">
        <v>4163</v>
      </c>
      <c r="G60" s="256"/>
      <c r="H60" s="256"/>
      <c r="I60" s="256" t="s">
        <v>218</v>
      </c>
      <c r="J60" s="55">
        <v>0.66736111111111107</v>
      </c>
      <c r="K60" s="41">
        <f t="shared" si="6"/>
        <v>0.66736111111111107</v>
      </c>
      <c r="L60" s="70">
        <v>0.66805555555555551</v>
      </c>
      <c r="M60" s="70">
        <f t="shared" si="7"/>
        <v>0.66805555555555551</v>
      </c>
      <c r="N60" s="70">
        <v>0.6743055555555556</v>
      </c>
      <c r="O60" s="70">
        <f t="shared" si="11"/>
        <v>0.6743055555555556</v>
      </c>
      <c r="P60" s="70">
        <v>0.74583333333333335</v>
      </c>
      <c r="Q60" s="70">
        <f t="shared" si="8"/>
        <v>0.74583333333333335</v>
      </c>
      <c r="R60" s="70">
        <v>0.75763888888888886</v>
      </c>
      <c r="S60" s="70">
        <f t="shared" si="9"/>
        <v>0.75763888888888886</v>
      </c>
      <c r="T60" s="101">
        <v>0.76875000000000004</v>
      </c>
      <c r="U60" s="101">
        <f t="shared" si="10"/>
        <v>0.76875000000000004</v>
      </c>
      <c r="V60" s="541">
        <v>80</v>
      </c>
      <c r="W60" s="110"/>
    </row>
    <row r="61" spans="1:23" ht="21" customHeight="1" x14ac:dyDescent="0.25">
      <c r="A61" s="600" t="s">
        <v>311</v>
      </c>
      <c r="B61" s="587"/>
      <c r="C61" s="97" t="s">
        <v>6346</v>
      </c>
      <c r="D61" s="50">
        <v>46585043</v>
      </c>
      <c r="E61" s="50" t="s">
        <v>271</v>
      </c>
      <c r="F61" s="79" t="s">
        <v>4163</v>
      </c>
      <c r="G61" s="105"/>
      <c r="H61" s="105"/>
      <c r="I61" s="105" t="s">
        <v>4464</v>
      </c>
      <c r="J61" s="55">
        <v>0.6694444444444444</v>
      </c>
      <c r="K61" s="41">
        <f t="shared" si="6"/>
        <v>0.6694444444444444</v>
      </c>
      <c r="L61" s="70">
        <v>0.67083333333333328</v>
      </c>
      <c r="M61" s="70">
        <f t="shared" si="7"/>
        <v>0.67083333333333328</v>
      </c>
      <c r="N61" s="70">
        <v>0.67638888888888893</v>
      </c>
      <c r="O61" s="70">
        <f t="shared" si="11"/>
        <v>0.67638888888888893</v>
      </c>
      <c r="P61" s="70">
        <v>0.73402777777777772</v>
      </c>
      <c r="Q61" s="70">
        <f t="shared" si="8"/>
        <v>0.73402777777777772</v>
      </c>
      <c r="R61" s="70">
        <v>0.74583333333333335</v>
      </c>
      <c r="S61" s="70">
        <f t="shared" si="9"/>
        <v>0.74583333333333335</v>
      </c>
      <c r="T61" s="101">
        <v>0.76666666666666672</v>
      </c>
      <c r="U61" s="101">
        <f t="shared" si="10"/>
        <v>0.76666666666666672</v>
      </c>
      <c r="V61" s="541">
        <v>80</v>
      </c>
      <c r="W61" s="110"/>
    </row>
    <row r="62" spans="1:23" ht="21" customHeight="1" x14ac:dyDescent="0.25">
      <c r="A62" s="600" t="s">
        <v>3877</v>
      </c>
      <c r="B62" s="587"/>
      <c r="C62" s="97" t="s">
        <v>6347</v>
      </c>
      <c r="D62" s="50">
        <v>23696866</v>
      </c>
      <c r="E62" s="21" t="s">
        <v>6348</v>
      </c>
      <c r="F62" s="79" t="s">
        <v>4163</v>
      </c>
      <c r="G62" s="105"/>
      <c r="H62" s="105"/>
      <c r="I62" s="105" t="s">
        <v>4464</v>
      </c>
      <c r="J62" s="55">
        <v>0.67500000000000004</v>
      </c>
      <c r="K62" s="41">
        <f t="shared" si="6"/>
        <v>0.67500000000000004</v>
      </c>
      <c r="L62" s="70">
        <v>0.67708333333333337</v>
      </c>
      <c r="M62" s="70">
        <f t="shared" si="7"/>
        <v>0.67708333333333337</v>
      </c>
      <c r="N62" s="70">
        <v>0.68333333333333335</v>
      </c>
      <c r="O62" s="70">
        <f t="shared" si="11"/>
        <v>0.68333333333333335</v>
      </c>
      <c r="P62" s="70">
        <v>0.75416666666666665</v>
      </c>
      <c r="Q62" s="70">
        <f t="shared" si="8"/>
        <v>0.75416666666666665</v>
      </c>
      <c r="R62" s="70">
        <v>0.76666666666666672</v>
      </c>
      <c r="S62" s="70">
        <f t="shared" si="9"/>
        <v>0.76666666666666672</v>
      </c>
      <c r="T62" s="101">
        <v>0.77916666666666667</v>
      </c>
      <c r="U62" s="101">
        <f t="shared" si="10"/>
        <v>0.77916666666666667</v>
      </c>
      <c r="V62" s="541">
        <v>80</v>
      </c>
      <c r="W62" s="110"/>
    </row>
    <row r="63" spans="1:23" ht="21" customHeight="1" x14ac:dyDescent="0.25">
      <c r="A63" s="589"/>
      <c r="B63" s="589"/>
    </row>
    <row r="64" spans="1:23" ht="21" customHeight="1" x14ac:dyDescent="0.25">
      <c r="A64" s="589"/>
      <c r="B64" s="589"/>
    </row>
    <row r="65" spans="1:2" ht="21" customHeight="1" x14ac:dyDescent="0.25">
      <c r="A65" s="589"/>
      <c r="B65" s="589"/>
    </row>
    <row r="66" spans="1:2" ht="21" customHeight="1" x14ac:dyDescent="0.25">
      <c r="A66" s="589"/>
      <c r="B66" s="589"/>
    </row>
    <row r="67" spans="1:2" ht="21" customHeight="1" x14ac:dyDescent="0.25">
      <c r="A67" s="589"/>
      <c r="B67" s="589"/>
    </row>
    <row r="68" spans="1:2" ht="21" customHeight="1" x14ac:dyDescent="0.25">
      <c r="A68" s="589"/>
      <c r="B68" s="589"/>
    </row>
    <row r="69" spans="1:2" ht="21" customHeight="1" x14ac:dyDescent="0.25">
      <c r="A69" s="589"/>
      <c r="B69" s="589"/>
    </row>
    <row r="70" spans="1:2" ht="21" customHeight="1" x14ac:dyDescent="0.25">
      <c r="A70" s="589"/>
      <c r="B70" s="589"/>
    </row>
    <row r="71" spans="1:2" ht="21" customHeight="1" x14ac:dyDescent="0.25">
      <c r="A71" s="589"/>
      <c r="B71" s="589"/>
    </row>
    <row r="72" spans="1:2" ht="21" customHeight="1" x14ac:dyDescent="0.25">
      <c r="A72" s="589"/>
      <c r="B72" s="589"/>
    </row>
    <row r="73" spans="1:2" ht="21" customHeight="1" x14ac:dyDescent="0.25">
      <c r="A73" s="589"/>
      <c r="B73" s="589"/>
    </row>
    <row r="74" spans="1:2" ht="21" customHeight="1" x14ac:dyDescent="0.25">
      <c r="A74" s="589"/>
      <c r="B74" s="589"/>
    </row>
    <row r="75" spans="1:2" ht="21" customHeight="1" x14ac:dyDescent="0.25">
      <c r="A75" s="589"/>
      <c r="B75" s="589"/>
    </row>
    <row r="76" spans="1:2" ht="21" customHeight="1" x14ac:dyDescent="0.25">
      <c r="A76" s="589"/>
      <c r="B76" s="589"/>
    </row>
    <row r="77" spans="1:2" ht="21" customHeight="1" x14ac:dyDescent="0.25">
      <c r="A77" s="589"/>
      <c r="B77" s="589"/>
    </row>
    <row r="78" spans="1:2" ht="21" customHeight="1" x14ac:dyDescent="0.25">
      <c r="A78" s="589"/>
      <c r="B78" s="589"/>
    </row>
    <row r="79" spans="1:2" ht="21" customHeight="1" x14ac:dyDescent="0.25">
      <c r="A79" s="589"/>
      <c r="B79" s="589"/>
    </row>
    <row r="80" spans="1:2" ht="21" customHeight="1" x14ac:dyDescent="0.25">
      <c r="A80" s="589"/>
      <c r="B80" s="589"/>
    </row>
    <row r="81" spans="1:8" ht="21" customHeight="1" x14ac:dyDescent="0.25">
      <c r="A81" s="589"/>
      <c r="B81" s="589"/>
    </row>
    <row r="82" spans="1:8" ht="18" customHeight="1" x14ac:dyDescent="0.25"/>
    <row r="83" spans="1:8" ht="15.75" customHeight="1" x14ac:dyDescent="0.25">
      <c r="B83" t="s">
        <v>6768</v>
      </c>
      <c r="C83" t="s">
        <v>6769</v>
      </c>
      <c r="D83" t="s">
        <v>6770</v>
      </c>
      <c r="E83" t="s">
        <v>6771</v>
      </c>
      <c r="F83" t="s">
        <v>6772</v>
      </c>
      <c r="G83" t="s">
        <v>6773</v>
      </c>
      <c r="H83" t="s">
        <v>6774</v>
      </c>
    </row>
    <row r="84" spans="1:8" ht="18" customHeight="1" x14ac:dyDescent="0.25"/>
    <row r="85" spans="1:8" ht="18" customHeight="1" x14ac:dyDescent="0.25"/>
    <row r="86" spans="1:8" ht="18" customHeight="1" x14ac:dyDescent="0.25"/>
    <row r="87" spans="1:8" ht="18" customHeight="1" x14ac:dyDescent="0.25"/>
    <row r="88" spans="1:8" ht="18" customHeight="1" x14ac:dyDescent="0.25"/>
    <row r="89" spans="1:8" ht="18" customHeight="1" x14ac:dyDescent="0.25"/>
    <row r="90" spans="1:8" ht="18" customHeight="1" x14ac:dyDescent="0.25"/>
    <row r="91" spans="1:8" ht="18" customHeight="1" x14ac:dyDescent="0.25"/>
    <row r="92" spans="1:8" ht="18" customHeight="1" x14ac:dyDescent="0.25"/>
    <row r="93" spans="1:8" ht="18" customHeight="1" x14ac:dyDescent="0.25"/>
    <row r="94" spans="1:8" ht="18" customHeight="1" x14ac:dyDescent="0.25"/>
    <row r="95" spans="1:8" ht="18" customHeight="1" x14ac:dyDescent="0.25"/>
    <row r="96" spans="1:8" ht="18" customHeight="1" x14ac:dyDescent="0.25"/>
    <row r="97" spans="2:6" ht="18" customHeight="1" x14ac:dyDescent="0.25"/>
    <row r="98" spans="2:6" ht="18" customHeight="1" x14ac:dyDescent="0.25"/>
    <row r="99" spans="2:6" ht="18" customHeight="1" x14ac:dyDescent="0.25"/>
    <row r="100" spans="2:6" ht="18" customHeight="1" x14ac:dyDescent="0.25"/>
    <row r="101" spans="2:6" ht="18" customHeight="1" x14ac:dyDescent="0.25"/>
    <row r="102" spans="2:6" ht="18" customHeight="1" x14ac:dyDescent="0.25"/>
    <row r="103" spans="2:6" ht="18" customHeight="1" x14ac:dyDescent="0.25"/>
    <row r="104" spans="2:6" ht="18" customHeight="1" x14ac:dyDescent="0.25"/>
    <row r="105" spans="2:6" ht="18" customHeight="1" x14ac:dyDescent="0.25"/>
    <row r="106" spans="2:6" ht="21" customHeight="1" x14ac:dyDescent="0.25"/>
    <row r="107" spans="2:6" ht="15.75" customHeight="1" x14ac:dyDescent="0.25">
      <c r="B107" t="s">
        <v>6768</v>
      </c>
      <c r="C107" t="s">
        <v>6769</v>
      </c>
      <c r="D107" t="s">
        <v>6770</v>
      </c>
      <c r="E107" t="s">
        <v>6771</v>
      </c>
      <c r="F107" t="s">
        <v>6772</v>
      </c>
    </row>
    <row r="108" spans="2:6" ht="15.75" customHeight="1" x14ac:dyDescent="0.25"/>
    <row r="109" spans="2:6" ht="15.75" customHeight="1" x14ac:dyDescent="0.25"/>
    <row r="110" spans="2:6" ht="21" customHeight="1" x14ac:dyDescent="0.25"/>
    <row r="111" spans="2:6" ht="21" customHeight="1" x14ac:dyDescent="0.25"/>
    <row r="112" spans="2:6" ht="18.75" customHeight="1" x14ac:dyDescent="0.25"/>
    <row r="113" spans="3:9" ht="15.75" customHeight="1" x14ac:dyDescent="0.25"/>
    <row r="114" spans="3:9" ht="15.75" customHeight="1" x14ac:dyDescent="0.25"/>
    <row r="115" spans="3:9" ht="18.75" customHeight="1" x14ac:dyDescent="0.25"/>
    <row r="119" spans="3:9" x14ac:dyDescent="0.25">
      <c r="C119" t="s">
        <v>6768</v>
      </c>
      <c r="D119" t="s">
        <v>6769</v>
      </c>
      <c r="E119" t="s">
        <v>6770</v>
      </c>
      <c r="F119" t="s">
        <v>6771</v>
      </c>
      <c r="G119" t="s">
        <v>6772</v>
      </c>
      <c r="H119" t="s">
        <v>6773</v>
      </c>
      <c r="I119" t="s">
        <v>6774</v>
      </c>
    </row>
    <row r="120" spans="3:9" ht="15.75" customHeight="1" x14ac:dyDescent="0.25"/>
    <row r="121" spans="3:9" ht="15.75" customHeight="1" x14ac:dyDescent="0.25"/>
    <row r="122" spans="3:9" ht="15.75" customHeight="1" x14ac:dyDescent="0.25"/>
    <row r="123" spans="3:9" ht="15.75" customHeight="1" x14ac:dyDescent="0.25"/>
    <row r="124" spans="3:9" ht="15.75" customHeight="1" x14ac:dyDescent="0.25"/>
    <row r="125" spans="3:9" ht="15.75" customHeight="1" x14ac:dyDescent="0.25"/>
    <row r="126" spans="3:9" ht="15.75" customHeight="1" x14ac:dyDescent="0.25"/>
    <row r="127" spans="3:9" ht="18.75" customHeight="1" x14ac:dyDescent="0.25"/>
    <row r="128" spans="3:9" ht="15.75" customHeight="1" x14ac:dyDescent="0.25"/>
  </sheetData>
  <mergeCells count="86">
    <mergeCell ref="A7:B7"/>
    <mergeCell ref="A41:B41"/>
    <mergeCell ref="A74:B74"/>
    <mergeCell ref="A56:B56"/>
    <mergeCell ref="A27:B27"/>
    <mergeCell ref="A9:B9"/>
    <mergeCell ref="A11:B11"/>
    <mergeCell ref="A8:B8"/>
    <mergeCell ref="A10:B10"/>
    <mergeCell ref="A15:B15"/>
    <mergeCell ref="A64:B64"/>
    <mergeCell ref="A73:B73"/>
    <mergeCell ref="A51:B51"/>
    <mergeCell ref="A70:B70"/>
    <mergeCell ref="A54:B54"/>
    <mergeCell ref="A17:B17"/>
    <mergeCell ref="A22:B22"/>
    <mergeCell ref="A53:B53"/>
    <mergeCell ref="A35:B35"/>
    <mergeCell ref="A62:B62"/>
    <mergeCell ref="A19:B19"/>
    <mergeCell ref="A28:B28"/>
    <mergeCell ref="A39:B39"/>
    <mergeCell ref="A48:B48"/>
    <mergeCell ref="A30:B30"/>
    <mergeCell ref="A59:B59"/>
    <mergeCell ref="A45:B45"/>
    <mergeCell ref="A78:B78"/>
    <mergeCell ref="A72:B72"/>
    <mergeCell ref="A76:B76"/>
    <mergeCell ref="A33:B33"/>
    <mergeCell ref="A42:B42"/>
    <mergeCell ref="A68:B68"/>
    <mergeCell ref="A46:B46"/>
    <mergeCell ref="A26:B26"/>
    <mergeCell ref="A71:B71"/>
    <mergeCell ref="A52:B52"/>
    <mergeCell ref="A63:B63"/>
    <mergeCell ref="R1:S1"/>
    <mergeCell ref="A77:B77"/>
    <mergeCell ref="A34:B34"/>
    <mergeCell ref="A49:B49"/>
    <mergeCell ref="P1:Q1"/>
    <mergeCell ref="A36:B36"/>
    <mergeCell ref="A1:B1"/>
    <mergeCell ref="A69:B69"/>
    <mergeCell ref="A65:B65"/>
    <mergeCell ref="A75:B75"/>
    <mergeCell ref="A60:B60"/>
    <mergeCell ref="A6:B6"/>
    <mergeCell ref="A16:B16"/>
    <mergeCell ref="A25:B25"/>
    <mergeCell ref="A66:B66"/>
    <mergeCell ref="A18:B18"/>
    <mergeCell ref="N1:O1"/>
    <mergeCell ref="A50:B50"/>
    <mergeCell ref="A2:B2"/>
    <mergeCell ref="T1:U1"/>
    <mergeCell ref="A47:B47"/>
    <mergeCell ref="L1:M1"/>
    <mergeCell ref="A20:B20"/>
    <mergeCell ref="A29:B29"/>
    <mergeCell ref="A3:B3"/>
    <mergeCell ref="A12:B12"/>
    <mergeCell ref="A21:B21"/>
    <mergeCell ref="A5:B5"/>
    <mergeCell ref="A32:B32"/>
    <mergeCell ref="A14:B14"/>
    <mergeCell ref="A23:B23"/>
    <mergeCell ref="A4:B4"/>
    <mergeCell ref="A81:B81"/>
    <mergeCell ref="A13:B13"/>
    <mergeCell ref="A44:B44"/>
    <mergeCell ref="A31:B31"/>
    <mergeCell ref="A58:B58"/>
    <mergeCell ref="A80:B80"/>
    <mergeCell ref="A55:B55"/>
    <mergeCell ref="A57:B57"/>
    <mergeCell ref="A38:B38"/>
    <mergeCell ref="A43:B43"/>
    <mergeCell ref="A40:B40"/>
    <mergeCell ref="A67:B67"/>
    <mergeCell ref="A24:B24"/>
    <mergeCell ref="A79:B79"/>
    <mergeCell ref="A61:B61"/>
    <mergeCell ref="A37:B37"/>
  </mergeCells>
  <pageMargins left="0.7" right="0.7" top="0.75" bottom="0.75" header="0.3" footer="0.3"/>
  <pageSetup paperSize="9" fitToWidth="0" orientation="landscape"/>
  <tableParts count="3">
    <tablePart r:id="rId1"/>
    <tablePart r:id="rId2"/>
    <tablePart r:id="rId3"/>
  </tableParts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900-000000000000}">
  <sheetPr codeName="Hoja430">
    <pageSetUpPr fitToPage="1"/>
  </sheetPr>
  <dimension ref="A1:W128"/>
  <sheetViews>
    <sheetView topLeftCell="B38" workbookViewId="0">
      <selection activeCell="C54" sqref="C54:I54"/>
    </sheetView>
  </sheetViews>
  <sheetFormatPr baseColWidth="10" defaultColWidth="9.140625" defaultRowHeight="15" x14ac:dyDescent="0.25"/>
  <cols>
    <col min="1" max="2" width="2.7109375" customWidth="1"/>
    <col min="3" max="3" width="44.85546875" customWidth="1"/>
    <col min="4" max="4" width="14.5703125" customWidth="1"/>
    <col min="5" max="5" width="21.85546875" customWidth="1"/>
    <col min="6" max="6" width="22" customWidth="1"/>
    <col min="7" max="7" width="21" customWidth="1"/>
    <col min="8" max="8" width="11.85546875" customWidth="1"/>
    <col min="9" max="9" width="25.140625" customWidth="1"/>
    <col min="10" max="10" width="13.28515625" customWidth="1"/>
    <col min="11" max="11" width="13.5703125" customWidth="1"/>
    <col min="12" max="12" width="14.28515625" customWidth="1"/>
    <col min="13" max="13" width="13.7109375" customWidth="1"/>
    <col min="14" max="15" width="14.7109375" customWidth="1"/>
    <col min="16" max="16" width="15.28515625" customWidth="1"/>
    <col min="17" max="17" width="14.85546875" customWidth="1"/>
    <col min="18" max="19" width="15.42578125" customWidth="1"/>
    <col min="20" max="20" width="17" customWidth="1"/>
    <col min="21" max="21" width="17.85546875" customWidth="1"/>
  </cols>
  <sheetData>
    <row r="1" spans="1:23" ht="46.5" customHeight="1" x14ac:dyDescent="0.25">
      <c r="A1" s="596" t="s">
        <v>0</v>
      </c>
      <c r="B1" s="597"/>
      <c r="C1" s="10" t="s">
        <v>1</v>
      </c>
      <c r="D1" s="10" t="s">
        <v>2</v>
      </c>
      <c r="E1" s="25" t="s">
        <v>3</v>
      </c>
      <c r="F1" s="20" t="s">
        <v>4</v>
      </c>
      <c r="G1" s="1" t="s">
        <v>5</v>
      </c>
      <c r="H1" s="35" t="s">
        <v>6</v>
      </c>
      <c r="I1" s="2" t="s">
        <v>7</v>
      </c>
      <c r="J1" s="3" t="s">
        <v>8</v>
      </c>
      <c r="K1" s="3" t="s">
        <v>9</v>
      </c>
      <c r="L1" s="593" t="s">
        <v>10</v>
      </c>
      <c r="M1" s="592"/>
      <c r="N1" s="599" t="s">
        <v>11</v>
      </c>
      <c r="O1" s="592"/>
      <c r="P1" s="595" t="s">
        <v>12</v>
      </c>
      <c r="Q1" s="592"/>
      <c r="R1" s="594" t="s">
        <v>13</v>
      </c>
      <c r="S1" s="592"/>
      <c r="T1" s="591" t="s">
        <v>14</v>
      </c>
      <c r="U1" s="592"/>
      <c r="W1" s="110"/>
    </row>
    <row r="2" spans="1:23" ht="21" customHeight="1" x14ac:dyDescent="0.25">
      <c r="A2" s="600" t="s">
        <v>15</v>
      </c>
      <c r="B2" s="587"/>
      <c r="C2" s="97" t="s">
        <v>6349</v>
      </c>
      <c r="D2" s="50">
        <v>40421141</v>
      </c>
      <c r="E2" s="201" t="s">
        <v>45</v>
      </c>
      <c r="F2" s="79" t="s">
        <v>1156</v>
      </c>
      <c r="G2" s="105" t="s">
        <v>3455</v>
      </c>
      <c r="H2" s="134"/>
      <c r="I2" s="134" t="s">
        <v>168</v>
      </c>
      <c r="J2" s="55">
        <v>0.34375</v>
      </c>
      <c r="K2" s="41">
        <f t="shared" ref="K2:K49" si="0">J2+$K$77</f>
        <v>0.34375</v>
      </c>
      <c r="L2" s="70">
        <v>0.34652777777777782</v>
      </c>
      <c r="M2" s="41">
        <f t="shared" ref="M2:M49" si="1">L2+$M$78</f>
        <v>0.34652777777777782</v>
      </c>
      <c r="N2" s="70">
        <v>0.35555555555555562</v>
      </c>
      <c r="O2" s="41">
        <f t="shared" ref="O2:O47" si="2">N2+$O$78</f>
        <v>0.35555555555555562</v>
      </c>
      <c r="P2" s="71">
        <v>0.39861111111111108</v>
      </c>
      <c r="Q2" s="41">
        <f t="shared" ref="Q2:Q49" si="3">P2+$Q$78</f>
        <v>0.39861111111111108</v>
      </c>
      <c r="R2" s="41">
        <v>0.41180555555555548</v>
      </c>
      <c r="S2" s="41">
        <f t="shared" ref="S2:S49" si="4">R2+$S$78</f>
        <v>0.41180555555555548</v>
      </c>
      <c r="T2" s="126">
        <v>0.43055555555555558</v>
      </c>
      <c r="U2" s="72">
        <f t="shared" ref="U2:U49" si="5">T2+$U$78</f>
        <v>0.43055555555555558</v>
      </c>
      <c r="V2" s="541">
        <v>100</v>
      </c>
      <c r="W2" s="110"/>
    </row>
    <row r="3" spans="1:23" ht="21" customHeight="1" x14ac:dyDescent="0.25">
      <c r="A3" s="600" t="s">
        <v>21</v>
      </c>
      <c r="B3" s="587"/>
      <c r="C3" s="97" t="s">
        <v>6350</v>
      </c>
      <c r="D3" s="50">
        <v>46162378</v>
      </c>
      <c r="E3" s="50" t="s">
        <v>17</v>
      </c>
      <c r="F3" s="79" t="s">
        <v>5949</v>
      </c>
      <c r="G3" s="105"/>
      <c r="H3" s="105"/>
      <c r="I3" s="105" t="s">
        <v>4464</v>
      </c>
      <c r="J3" s="55">
        <v>0.33819444444444452</v>
      </c>
      <c r="K3" s="41">
        <f t="shared" si="0"/>
        <v>0.33819444444444452</v>
      </c>
      <c r="L3" s="70">
        <v>0.33958333333333329</v>
      </c>
      <c r="M3" s="41">
        <f t="shared" si="1"/>
        <v>0.33958333333333329</v>
      </c>
      <c r="N3" s="70">
        <v>0.35208333333333341</v>
      </c>
      <c r="O3" s="41">
        <f t="shared" si="2"/>
        <v>0.35208333333333341</v>
      </c>
      <c r="P3" s="71">
        <v>0.39652777777777781</v>
      </c>
      <c r="Q3" s="41">
        <f t="shared" si="3"/>
        <v>0.39652777777777781</v>
      </c>
      <c r="R3" s="41">
        <v>0.40972222222222221</v>
      </c>
      <c r="S3" s="41">
        <f t="shared" si="4"/>
        <v>0.40972222222222221</v>
      </c>
      <c r="T3" s="126">
        <v>0.43402777777777779</v>
      </c>
      <c r="U3" s="72">
        <f t="shared" si="5"/>
        <v>0.43402777777777779</v>
      </c>
      <c r="V3" s="541">
        <v>80</v>
      </c>
      <c r="W3" s="110"/>
    </row>
    <row r="4" spans="1:23" ht="21" customHeight="1" x14ac:dyDescent="0.25">
      <c r="A4" s="600" t="s">
        <v>26</v>
      </c>
      <c r="B4" s="587"/>
      <c r="C4" s="97" t="s">
        <v>6351</v>
      </c>
      <c r="D4" s="50">
        <v>43023863</v>
      </c>
      <c r="E4" s="50" t="s">
        <v>271</v>
      </c>
      <c r="F4" s="79" t="s">
        <v>5949</v>
      </c>
      <c r="G4" s="105" t="s">
        <v>5569</v>
      </c>
      <c r="H4" s="186"/>
      <c r="I4" s="186" t="s">
        <v>25</v>
      </c>
      <c r="J4" s="55">
        <v>0.34930555555555548</v>
      </c>
      <c r="K4" s="41">
        <f t="shared" si="0"/>
        <v>0.34930555555555548</v>
      </c>
      <c r="L4" s="70">
        <v>0.35208333333333341</v>
      </c>
      <c r="M4" s="41">
        <f t="shared" si="1"/>
        <v>0.35208333333333341</v>
      </c>
      <c r="N4" s="70">
        <v>0.35833333333333328</v>
      </c>
      <c r="O4" s="41">
        <f t="shared" si="2"/>
        <v>0.35833333333333328</v>
      </c>
      <c r="P4" s="71">
        <v>0.40833333333333333</v>
      </c>
      <c r="Q4" s="41">
        <f t="shared" si="3"/>
        <v>0.40833333333333333</v>
      </c>
      <c r="R4" s="41">
        <v>0.42222222222222222</v>
      </c>
      <c r="S4" s="41">
        <f t="shared" si="4"/>
        <v>0.42222222222222222</v>
      </c>
      <c r="T4" s="126">
        <v>0.45763888888888887</v>
      </c>
      <c r="U4" s="72">
        <f t="shared" si="5"/>
        <v>0.45763888888888887</v>
      </c>
      <c r="V4" s="541">
        <v>120</v>
      </c>
      <c r="W4" s="110"/>
    </row>
    <row r="5" spans="1:23" ht="21" customHeight="1" x14ac:dyDescent="0.25">
      <c r="A5" s="600" t="s">
        <v>30</v>
      </c>
      <c r="B5" s="587"/>
      <c r="C5" s="292" t="s">
        <v>6352</v>
      </c>
      <c r="D5" s="50">
        <v>76165509</v>
      </c>
      <c r="E5" s="50" t="s">
        <v>17</v>
      </c>
      <c r="F5" s="79" t="s">
        <v>5100</v>
      </c>
      <c r="G5" s="184" t="s">
        <v>6353</v>
      </c>
      <c r="H5" s="50"/>
      <c r="I5" s="50" t="s">
        <v>2464</v>
      </c>
      <c r="J5" s="55">
        <v>0.35486111111111113</v>
      </c>
      <c r="K5" s="41">
        <f t="shared" si="0"/>
        <v>0.35486111111111113</v>
      </c>
      <c r="L5" s="70">
        <v>0.35625000000000001</v>
      </c>
      <c r="M5" s="41">
        <f t="shared" si="1"/>
        <v>0.35625000000000001</v>
      </c>
      <c r="N5" s="70">
        <v>0.36180555555555549</v>
      </c>
      <c r="O5" s="41">
        <f t="shared" si="2"/>
        <v>0.36180555555555549</v>
      </c>
      <c r="P5" s="71">
        <v>0.41180555555555548</v>
      </c>
      <c r="Q5" s="41">
        <f t="shared" si="3"/>
        <v>0.41180555555555548</v>
      </c>
      <c r="R5" s="41">
        <v>0.42291666666666672</v>
      </c>
      <c r="S5" s="41">
        <f t="shared" si="4"/>
        <v>0.42291666666666672</v>
      </c>
      <c r="T5" s="126">
        <v>0.45347222222222222</v>
      </c>
      <c r="U5" s="72">
        <f t="shared" si="5"/>
        <v>0.45347222222222222</v>
      </c>
      <c r="V5" s="541">
        <v>80</v>
      </c>
      <c r="W5" s="110">
        <v>30</v>
      </c>
    </row>
    <row r="6" spans="1:23" ht="21" customHeight="1" x14ac:dyDescent="0.25">
      <c r="A6" s="600" t="s">
        <v>35</v>
      </c>
      <c r="B6" s="587"/>
      <c r="C6" s="97" t="s">
        <v>6354</v>
      </c>
      <c r="D6" s="50">
        <v>25569276</v>
      </c>
      <c r="E6" s="50" t="s">
        <v>17</v>
      </c>
      <c r="F6" s="79" t="s">
        <v>1156</v>
      </c>
      <c r="G6" s="471" t="s">
        <v>5862</v>
      </c>
      <c r="H6" s="182"/>
      <c r="I6" s="50" t="s">
        <v>2464</v>
      </c>
      <c r="J6" s="55">
        <v>0.35972222222222222</v>
      </c>
      <c r="K6" s="41">
        <f t="shared" si="0"/>
        <v>0.35972222222222222</v>
      </c>
      <c r="L6" s="70">
        <v>0.3611111111111111</v>
      </c>
      <c r="M6" s="41">
        <f t="shared" si="1"/>
        <v>0.3611111111111111</v>
      </c>
      <c r="N6" s="70">
        <v>0.36666666666666659</v>
      </c>
      <c r="O6" s="41">
        <f t="shared" si="2"/>
        <v>0.36666666666666659</v>
      </c>
      <c r="P6" s="71">
        <v>0.41944444444444451</v>
      </c>
      <c r="Q6" s="41">
        <f t="shared" si="3"/>
        <v>0.41944444444444451</v>
      </c>
      <c r="R6" s="41">
        <v>0.43472222222222218</v>
      </c>
      <c r="S6" s="41">
        <f t="shared" si="4"/>
        <v>0.43472222222222218</v>
      </c>
      <c r="T6" s="126">
        <v>0.47986111111111113</v>
      </c>
      <c r="U6" s="72">
        <f t="shared" si="5"/>
        <v>0.47986111111111113</v>
      </c>
      <c r="V6" s="541">
        <v>80</v>
      </c>
      <c r="W6" s="110"/>
    </row>
    <row r="7" spans="1:23" ht="21" customHeight="1" x14ac:dyDescent="0.25">
      <c r="A7" s="600" t="s">
        <v>40</v>
      </c>
      <c r="B7" s="587"/>
      <c r="C7" s="97" t="s">
        <v>5924</v>
      </c>
      <c r="D7" s="50">
        <v>47970303</v>
      </c>
      <c r="E7" s="174" t="s">
        <v>138</v>
      </c>
      <c r="F7" s="79" t="s">
        <v>6053</v>
      </c>
      <c r="G7" s="184" t="s">
        <v>203</v>
      </c>
      <c r="H7" s="182"/>
      <c r="I7" s="50" t="s">
        <v>402</v>
      </c>
      <c r="J7" s="55">
        <v>0.36319444444444438</v>
      </c>
      <c r="K7" s="41">
        <f t="shared" si="0"/>
        <v>0.36319444444444438</v>
      </c>
      <c r="L7" s="70">
        <v>0.36527777777777781</v>
      </c>
      <c r="M7" s="41">
        <f t="shared" si="1"/>
        <v>0.36527777777777781</v>
      </c>
      <c r="N7" s="70">
        <v>0.37152777777777779</v>
      </c>
      <c r="O7" s="41">
        <f t="shared" si="2"/>
        <v>0.37152777777777779</v>
      </c>
      <c r="P7" s="71">
        <v>0.42291666666666672</v>
      </c>
      <c r="Q7" s="41">
        <f t="shared" si="3"/>
        <v>0.42291666666666672</v>
      </c>
      <c r="R7" s="41">
        <v>0.43402777777777779</v>
      </c>
      <c r="S7" s="41">
        <f t="shared" si="4"/>
        <v>0.43402777777777779</v>
      </c>
      <c r="T7" s="126">
        <v>0.47638888888888892</v>
      </c>
      <c r="U7" s="72">
        <f t="shared" si="5"/>
        <v>0.47638888888888892</v>
      </c>
      <c r="V7" s="541">
        <v>80</v>
      </c>
      <c r="W7" s="110"/>
    </row>
    <row r="8" spans="1:23" ht="21" customHeight="1" x14ac:dyDescent="0.25">
      <c r="A8" s="600" t="s">
        <v>43</v>
      </c>
      <c r="B8" s="587"/>
      <c r="C8" s="97" t="s">
        <v>6355</v>
      </c>
      <c r="D8" s="50">
        <v>73091997</v>
      </c>
      <c r="E8" s="50" t="s">
        <v>17</v>
      </c>
      <c r="F8" s="79" t="s">
        <v>1156</v>
      </c>
      <c r="G8" s="83"/>
      <c r="H8" s="83"/>
      <c r="I8" s="83" t="s">
        <v>5599</v>
      </c>
      <c r="J8" s="55">
        <v>0.36805555555555558</v>
      </c>
      <c r="K8" s="41">
        <f t="shared" si="0"/>
        <v>0.36805555555555558</v>
      </c>
      <c r="L8" s="70">
        <v>0.37083333333333329</v>
      </c>
      <c r="M8" s="41">
        <f t="shared" si="1"/>
        <v>0.37083333333333329</v>
      </c>
      <c r="N8" s="70">
        <v>0.37986111111111109</v>
      </c>
      <c r="O8" s="41">
        <f t="shared" si="2"/>
        <v>0.37986111111111109</v>
      </c>
      <c r="P8" s="71">
        <v>0.44236111111111109</v>
      </c>
      <c r="Q8" s="41">
        <f t="shared" si="3"/>
        <v>0.44236111111111109</v>
      </c>
      <c r="R8" s="41">
        <v>0.45833333333333331</v>
      </c>
      <c r="S8" s="41">
        <f t="shared" si="4"/>
        <v>0.45833333333333331</v>
      </c>
      <c r="T8" s="126">
        <v>0.50555555555555554</v>
      </c>
      <c r="U8" s="72">
        <f t="shared" si="5"/>
        <v>0.50555555555555554</v>
      </c>
      <c r="V8" s="541">
        <v>80</v>
      </c>
      <c r="W8" s="110"/>
    </row>
    <row r="9" spans="1:23" ht="21" customHeight="1" x14ac:dyDescent="0.25">
      <c r="A9" s="600" t="s">
        <v>48</v>
      </c>
      <c r="B9" s="587"/>
      <c r="C9" s="97" t="s">
        <v>6356</v>
      </c>
      <c r="D9" s="50">
        <v>45943927</v>
      </c>
      <c r="E9" s="50" t="s">
        <v>17</v>
      </c>
      <c r="F9" s="79" t="s">
        <v>1156</v>
      </c>
      <c r="G9" s="50"/>
      <c r="H9" s="50"/>
      <c r="I9" s="50" t="s">
        <v>3290</v>
      </c>
      <c r="J9" s="55">
        <v>0.37361111111111112</v>
      </c>
      <c r="K9" s="41">
        <f t="shared" si="0"/>
        <v>0.37361111111111112</v>
      </c>
      <c r="L9" s="70">
        <v>0.375</v>
      </c>
      <c r="M9" s="41">
        <f t="shared" si="1"/>
        <v>0.375</v>
      </c>
      <c r="N9" s="70">
        <v>0.38124999999999998</v>
      </c>
      <c r="O9" s="41">
        <f t="shared" si="2"/>
        <v>0.38124999999999998</v>
      </c>
      <c r="P9" s="71">
        <v>0.44583333333333341</v>
      </c>
      <c r="Q9" s="41">
        <f t="shared" si="3"/>
        <v>0.44583333333333341</v>
      </c>
      <c r="R9" s="41">
        <v>0.45694444444444438</v>
      </c>
      <c r="S9" s="41">
        <f t="shared" si="4"/>
        <v>0.45694444444444438</v>
      </c>
      <c r="T9" s="126">
        <v>0.49930555555555561</v>
      </c>
      <c r="U9" s="72">
        <f t="shared" si="5"/>
        <v>0.49930555555555561</v>
      </c>
      <c r="V9" s="541">
        <v>80</v>
      </c>
      <c r="W9" s="110"/>
    </row>
    <row r="10" spans="1:23" ht="21" customHeight="1" x14ac:dyDescent="0.25">
      <c r="A10" s="600" t="s">
        <v>54</v>
      </c>
      <c r="B10" s="587"/>
      <c r="C10" s="97" t="s">
        <v>6357</v>
      </c>
      <c r="D10" s="50">
        <v>21839814</v>
      </c>
      <c r="E10" s="50" t="s">
        <v>271</v>
      </c>
      <c r="F10" s="79" t="s">
        <v>1156</v>
      </c>
      <c r="G10" s="96"/>
      <c r="H10" s="96"/>
      <c r="I10" s="96" t="s">
        <v>726</v>
      </c>
      <c r="J10" s="55">
        <v>0.37847222222222221</v>
      </c>
      <c r="K10" s="41">
        <f t="shared" si="0"/>
        <v>0.37847222222222221</v>
      </c>
      <c r="L10" s="70">
        <v>0.37986111111111109</v>
      </c>
      <c r="M10" s="41">
        <f t="shared" si="1"/>
        <v>0.37986111111111109</v>
      </c>
      <c r="N10" s="70">
        <v>0.38680555555555562</v>
      </c>
      <c r="O10" s="41">
        <f t="shared" si="2"/>
        <v>0.38680555555555562</v>
      </c>
      <c r="P10" s="71">
        <v>0.46458333333333329</v>
      </c>
      <c r="Q10" s="41">
        <f t="shared" si="3"/>
        <v>0.46458333333333329</v>
      </c>
      <c r="R10" s="41">
        <v>0.47847222222222219</v>
      </c>
      <c r="S10" s="41">
        <f t="shared" si="4"/>
        <v>0.47847222222222219</v>
      </c>
      <c r="T10" s="126">
        <v>0.51666666666666672</v>
      </c>
      <c r="U10" s="72">
        <f t="shared" si="5"/>
        <v>0.51666666666666672</v>
      </c>
      <c r="V10" s="541">
        <v>80</v>
      </c>
      <c r="W10" s="110"/>
    </row>
    <row r="11" spans="1:23" ht="21" customHeight="1" x14ac:dyDescent="0.25">
      <c r="A11" s="600" t="s">
        <v>58</v>
      </c>
      <c r="B11" s="587"/>
      <c r="C11" s="292" t="s">
        <v>6358</v>
      </c>
      <c r="D11" s="50">
        <v>48893257</v>
      </c>
      <c r="E11" s="174" t="s">
        <v>138</v>
      </c>
      <c r="F11" s="79" t="s">
        <v>5100</v>
      </c>
      <c r="G11" s="184" t="s">
        <v>6359</v>
      </c>
      <c r="H11" s="256"/>
      <c r="I11" s="256" t="s">
        <v>218</v>
      </c>
      <c r="J11" s="55">
        <v>0.38194444444444442</v>
      </c>
      <c r="K11" s="41">
        <f t="shared" si="0"/>
        <v>0.38194444444444442</v>
      </c>
      <c r="L11" s="70">
        <v>0.3840277777777778</v>
      </c>
      <c r="M11" s="41">
        <f t="shared" si="1"/>
        <v>0.3840277777777778</v>
      </c>
      <c r="N11" s="70">
        <v>0.3888888888888889</v>
      </c>
      <c r="O11" s="41">
        <f t="shared" si="2"/>
        <v>0.3888888888888889</v>
      </c>
      <c r="P11" s="71">
        <v>0.46875</v>
      </c>
      <c r="Q11" s="41">
        <f t="shared" si="3"/>
        <v>0.46875</v>
      </c>
      <c r="R11" s="41">
        <v>0.48055555555555562</v>
      </c>
      <c r="S11" s="41">
        <f t="shared" si="4"/>
        <v>0.48055555555555562</v>
      </c>
      <c r="T11" s="126">
        <v>0.51111111111111107</v>
      </c>
      <c r="U11" s="72">
        <f t="shared" si="5"/>
        <v>0.51111111111111107</v>
      </c>
      <c r="V11" s="541">
        <v>80</v>
      </c>
      <c r="W11" s="110">
        <v>50</v>
      </c>
    </row>
    <row r="12" spans="1:23" ht="21" customHeight="1" x14ac:dyDescent="0.25">
      <c r="A12" s="600" t="s">
        <v>64</v>
      </c>
      <c r="B12" s="587"/>
      <c r="C12" s="97" t="s">
        <v>6360</v>
      </c>
      <c r="D12" s="50">
        <v>46465327</v>
      </c>
      <c r="E12" s="50" t="s">
        <v>271</v>
      </c>
      <c r="F12" s="79" t="s">
        <v>5100</v>
      </c>
      <c r="G12" s="83"/>
      <c r="H12" s="83"/>
      <c r="I12" s="83" t="s">
        <v>5599</v>
      </c>
      <c r="J12" s="55">
        <v>0.3888888888888889</v>
      </c>
      <c r="K12" s="41">
        <f t="shared" si="0"/>
        <v>0.3888888888888889</v>
      </c>
      <c r="L12" s="70">
        <v>0.38958333333333328</v>
      </c>
      <c r="M12" s="41">
        <f t="shared" si="1"/>
        <v>0.38958333333333328</v>
      </c>
      <c r="N12" s="70">
        <v>0.39374999999999999</v>
      </c>
      <c r="O12" s="41">
        <f t="shared" si="2"/>
        <v>0.39374999999999999</v>
      </c>
      <c r="P12" s="71">
        <v>0.48819444444444438</v>
      </c>
      <c r="Q12" s="41">
        <f t="shared" si="3"/>
        <v>0.48819444444444438</v>
      </c>
      <c r="R12" s="41">
        <v>0.50208333333333333</v>
      </c>
      <c r="S12" s="41">
        <f t="shared" si="4"/>
        <v>0.50208333333333333</v>
      </c>
      <c r="T12" s="126">
        <v>0.52777777777777779</v>
      </c>
      <c r="U12" s="72">
        <f t="shared" si="5"/>
        <v>0.52777777777777779</v>
      </c>
      <c r="V12" s="541">
        <v>80</v>
      </c>
      <c r="W12" s="110"/>
    </row>
    <row r="13" spans="1:23" ht="21" customHeight="1" x14ac:dyDescent="0.25">
      <c r="A13" s="600" t="s">
        <v>67</v>
      </c>
      <c r="B13" s="587"/>
      <c r="C13" s="292" t="s">
        <v>6361</v>
      </c>
      <c r="D13" s="50">
        <v>80045745</v>
      </c>
      <c r="E13" s="21" t="s">
        <v>295</v>
      </c>
      <c r="F13" s="79" t="s">
        <v>5100</v>
      </c>
      <c r="G13" s="105" t="s">
        <v>5883</v>
      </c>
      <c r="H13" s="105"/>
      <c r="I13" s="105" t="s">
        <v>4464</v>
      </c>
      <c r="J13" s="55">
        <v>0.39166666666666672</v>
      </c>
      <c r="K13" s="41">
        <f t="shared" si="0"/>
        <v>0.39166666666666672</v>
      </c>
      <c r="L13" s="70">
        <v>0.39374999999999999</v>
      </c>
      <c r="M13" s="41">
        <f t="shared" si="1"/>
        <v>0.39374999999999999</v>
      </c>
      <c r="N13" s="70">
        <v>0.39861111111111108</v>
      </c>
      <c r="O13" s="41">
        <f t="shared" si="2"/>
        <v>0.39861111111111108</v>
      </c>
      <c r="P13" s="71">
        <v>0.49375000000000002</v>
      </c>
      <c r="Q13" s="41">
        <f t="shared" si="3"/>
        <v>0.49375000000000002</v>
      </c>
      <c r="R13" s="41">
        <v>0.50486111111111109</v>
      </c>
      <c r="S13" s="41">
        <f t="shared" si="4"/>
        <v>0.50486111111111109</v>
      </c>
      <c r="T13" s="126">
        <v>0.52222222222222225</v>
      </c>
      <c r="U13" s="72">
        <f t="shared" si="5"/>
        <v>0.52222222222222225</v>
      </c>
      <c r="V13" s="541">
        <v>80</v>
      </c>
      <c r="W13" s="110">
        <v>30</v>
      </c>
    </row>
    <row r="14" spans="1:23" ht="21" customHeight="1" x14ac:dyDescent="0.25">
      <c r="A14" s="600" t="s">
        <v>70</v>
      </c>
      <c r="B14" s="587"/>
      <c r="C14" s="97" t="s">
        <v>6362</v>
      </c>
      <c r="D14" s="50">
        <v>41743995</v>
      </c>
      <c r="E14" s="201" t="s">
        <v>45</v>
      </c>
      <c r="F14" s="79" t="s">
        <v>5100</v>
      </c>
      <c r="G14" s="245"/>
      <c r="H14" s="245"/>
      <c r="I14" s="245" t="s">
        <v>1163</v>
      </c>
      <c r="J14" s="55">
        <v>0.39444444444444438</v>
      </c>
      <c r="K14" s="41">
        <f t="shared" si="0"/>
        <v>0.39444444444444438</v>
      </c>
      <c r="L14" s="71">
        <v>0.39791666666666659</v>
      </c>
      <c r="M14" s="41">
        <f t="shared" si="1"/>
        <v>0.39791666666666659</v>
      </c>
      <c r="N14" s="70">
        <v>0.40486111111111112</v>
      </c>
      <c r="O14" s="41">
        <f t="shared" si="2"/>
        <v>0.40486111111111112</v>
      </c>
      <c r="P14" s="71">
        <v>0.5</v>
      </c>
      <c r="Q14" s="41">
        <f t="shared" si="3"/>
        <v>0.5</v>
      </c>
      <c r="R14" s="41">
        <v>0.51388888888888884</v>
      </c>
      <c r="S14" s="41">
        <f t="shared" si="4"/>
        <v>0.51388888888888884</v>
      </c>
      <c r="T14" s="126">
        <v>0.54027777777777775</v>
      </c>
      <c r="U14" s="72">
        <f t="shared" si="5"/>
        <v>0.54027777777777775</v>
      </c>
      <c r="V14" s="541">
        <v>80</v>
      </c>
      <c r="W14" s="110"/>
    </row>
    <row r="15" spans="1:23" ht="21" customHeight="1" x14ac:dyDescent="0.25">
      <c r="A15" s="600" t="s">
        <v>73</v>
      </c>
      <c r="B15" s="587"/>
      <c r="C15" s="97" t="s">
        <v>6363</v>
      </c>
      <c r="D15" s="50">
        <v>6876708</v>
      </c>
      <c r="E15" s="201" t="s">
        <v>45</v>
      </c>
      <c r="F15" s="79" t="s">
        <v>1156</v>
      </c>
      <c r="G15" s="245"/>
      <c r="H15" s="245"/>
      <c r="I15" s="245" t="s">
        <v>1163</v>
      </c>
      <c r="J15" s="55">
        <v>0.39930555555555558</v>
      </c>
      <c r="K15" s="41">
        <f t="shared" si="0"/>
        <v>0.39930555555555558</v>
      </c>
      <c r="L15" s="70">
        <v>0.40416666666666667</v>
      </c>
      <c r="M15" s="41">
        <f t="shared" si="1"/>
        <v>0.40416666666666667</v>
      </c>
      <c r="N15" s="70">
        <v>0.40902777777777782</v>
      </c>
      <c r="O15" s="41">
        <f t="shared" si="2"/>
        <v>0.40902777777777782</v>
      </c>
      <c r="P15" s="71">
        <v>0.5131944444444444</v>
      </c>
      <c r="Q15" s="41">
        <f t="shared" si="3"/>
        <v>0.5131944444444444</v>
      </c>
      <c r="R15" s="41">
        <v>0.52500000000000002</v>
      </c>
      <c r="S15" s="41">
        <f t="shared" si="4"/>
        <v>0.52500000000000002</v>
      </c>
      <c r="T15" s="126">
        <v>0.54513888888888884</v>
      </c>
      <c r="U15" s="72">
        <f t="shared" si="5"/>
        <v>0.54513888888888884</v>
      </c>
      <c r="V15" s="541">
        <v>80</v>
      </c>
      <c r="W15" s="110"/>
    </row>
    <row r="16" spans="1:23" ht="21" customHeight="1" x14ac:dyDescent="0.25">
      <c r="A16" s="600" t="s">
        <v>76</v>
      </c>
      <c r="B16" s="587"/>
      <c r="C16" s="97" t="s">
        <v>6364</v>
      </c>
      <c r="D16" s="50">
        <v>47037029</v>
      </c>
      <c r="E16" s="201" t="s">
        <v>45</v>
      </c>
      <c r="F16" s="79" t="s">
        <v>5100</v>
      </c>
      <c r="G16" s="50"/>
      <c r="H16" s="50"/>
      <c r="I16" s="50" t="s">
        <v>6365</v>
      </c>
      <c r="J16" s="55">
        <v>0.40347222222222218</v>
      </c>
      <c r="K16" s="41">
        <f t="shared" si="0"/>
        <v>0.40347222222222218</v>
      </c>
      <c r="L16" s="70">
        <v>0.40833333333333333</v>
      </c>
      <c r="M16" s="70">
        <f t="shared" si="1"/>
        <v>0.40833333333333333</v>
      </c>
      <c r="N16" s="70">
        <v>0.41458333333333341</v>
      </c>
      <c r="O16" s="70">
        <f t="shared" si="2"/>
        <v>0.41458333333333341</v>
      </c>
      <c r="P16" s="71">
        <v>0.51180555555555551</v>
      </c>
      <c r="Q16" s="41">
        <f t="shared" si="3"/>
        <v>0.51180555555555551</v>
      </c>
      <c r="R16" s="41">
        <v>0.52708333333333335</v>
      </c>
      <c r="S16" s="41">
        <f t="shared" si="4"/>
        <v>0.52708333333333335</v>
      </c>
      <c r="T16" s="126">
        <v>0.55208333333333337</v>
      </c>
      <c r="U16" s="72">
        <f t="shared" si="5"/>
        <v>0.55208333333333337</v>
      </c>
      <c r="V16" s="541">
        <v>80</v>
      </c>
      <c r="W16" s="110"/>
    </row>
    <row r="17" spans="1:23" ht="21" customHeight="1" x14ac:dyDescent="0.25">
      <c r="A17" s="600" t="s">
        <v>78</v>
      </c>
      <c r="B17" s="587"/>
      <c r="C17" s="97" t="s">
        <v>6366</v>
      </c>
      <c r="D17" s="50">
        <v>7875179</v>
      </c>
      <c r="E17" s="50" t="s">
        <v>271</v>
      </c>
      <c r="F17" s="79" t="s">
        <v>5100</v>
      </c>
      <c r="G17" s="83"/>
      <c r="H17" s="83"/>
      <c r="I17" s="83" t="s">
        <v>5599</v>
      </c>
      <c r="J17" s="55">
        <v>0.40555555555555561</v>
      </c>
      <c r="K17" s="41">
        <f t="shared" si="0"/>
        <v>0.40555555555555561</v>
      </c>
      <c r="L17" s="70">
        <v>0.41388888888888892</v>
      </c>
      <c r="M17" s="70">
        <f t="shared" si="1"/>
        <v>0.41388888888888892</v>
      </c>
      <c r="N17" s="70">
        <v>0.41875000000000001</v>
      </c>
      <c r="O17" s="70">
        <f t="shared" si="2"/>
        <v>0.41875000000000001</v>
      </c>
      <c r="P17" s="71">
        <v>0.53402777777777777</v>
      </c>
      <c r="Q17" s="41">
        <f t="shared" si="3"/>
        <v>0.53402777777777777</v>
      </c>
      <c r="R17" s="41">
        <v>0.54722222222222228</v>
      </c>
      <c r="S17" s="41">
        <f t="shared" si="4"/>
        <v>0.54722222222222228</v>
      </c>
      <c r="T17" s="126">
        <v>0.56805555555555554</v>
      </c>
      <c r="U17" s="72">
        <f t="shared" si="5"/>
        <v>0.56805555555555554</v>
      </c>
      <c r="V17" s="541">
        <v>80</v>
      </c>
      <c r="W17" s="110"/>
    </row>
    <row r="18" spans="1:23" ht="21" customHeight="1" x14ac:dyDescent="0.25">
      <c r="A18" s="600" t="s">
        <v>80</v>
      </c>
      <c r="B18" s="587"/>
      <c r="C18" s="292" t="s">
        <v>6367</v>
      </c>
      <c r="D18" s="50">
        <v>72750655</v>
      </c>
      <c r="E18" s="50" t="s">
        <v>17</v>
      </c>
      <c r="F18" s="79" t="s">
        <v>5100</v>
      </c>
      <c r="G18" s="184" t="s">
        <v>6359</v>
      </c>
      <c r="H18" s="96"/>
      <c r="I18" s="96" t="s">
        <v>726</v>
      </c>
      <c r="J18" s="55">
        <v>0.40902777777777782</v>
      </c>
      <c r="K18" s="41">
        <f t="shared" si="0"/>
        <v>0.40902777777777782</v>
      </c>
      <c r="L18" s="70">
        <v>0.41805555555555562</v>
      </c>
      <c r="M18" s="70">
        <f t="shared" si="1"/>
        <v>0.41805555555555562</v>
      </c>
      <c r="N18" s="70">
        <v>0.42499999999999999</v>
      </c>
      <c r="O18" s="70">
        <f t="shared" si="2"/>
        <v>0.42499999999999999</v>
      </c>
      <c r="P18" s="71">
        <v>0.52430555555555558</v>
      </c>
      <c r="Q18" s="41">
        <f t="shared" si="3"/>
        <v>0.52430555555555558</v>
      </c>
      <c r="R18" s="41">
        <v>0.53888888888888886</v>
      </c>
      <c r="S18" s="41">
        <f t="shared" si="4"/>
        <v>0.53888888888888886</v>
      </c>
      <c r="T18" s="126">
        <v>0.56458333333333333</v>
      </c>
      <c r="U18" s="72">
        <f t="shared" si="5"/>
        <v>0.56458333333333333</v>
      </c>
      <c r="V18" s="541">
        <v>80</v>
      </c>
      <c r="W18" s="110">
        <v>50</v>
      </c>
    </row>
    <row r="19" spans="1:23" ht="21" customHeight="1" x14ac:dyDescent="0.25">
      <c r="A19" s="600" t="s">
        <v>82</v>
      </c>
      <c r="B19" s="587"/>
      <c r="C19" s="97" t="s">
        <v>6368</v>
      </c>
      <c r="D19" s="50">
        <v>6915677</v>
      </c>
      <c r="E19" s="201" t="s">
        <v>45</v>
      </c>
      <c r="F19" s="79" t="s">
        <v>5100</v>
      </c>
      <c r="G19" s="105"/>
      <c r="H19" s="105"/>
      <c r="I19" s="105" t="s">
        <v>4464</v>
      </c>
      <c r="J19" s="55">
        <v>0.41388888888888892</v>
      </c>
      <c r="K19" s="41">
        <f t="shared" si="0"/>
        <v>0.41388888888888892</v>
      </c>
      <c r="L19" s="70">
        <v>0.42222222222222222</v>
      </c>
      <c r="M19" s="41">
        <f t="shared" si="1"/>
        <v>0.42222222222222222</v>
      </c>
      <c r="N19" s="70">
        <v>0.43194444444444452</v>
      </c>
      <c r="O19" s="41">
        <f t="shared" si="2"/>
        <v>0.43194444444444452</v>
      </c>
      <c r="P19" s="71">
        <v>0.53611111111111109</v>
      </c>
      <c r="Q19" s="41">
        <f t="shared" si="3"/>
        <v>0.53611111111111109</v>
      </c>
      <c r="R19" s="41">
        <v>0.55902777777777779</v>
      </c>
      <c r="S19" s="41">
        <f t="shared" si="4"/>
        <v>0.55902777777777779</v>
      </c>
      <c r="T19" s="126">
        <v>0.57986111111111116</v>
      </c>
      <c r="U19" s="126">
        <f t="shared" si="5"/>
        <v>0.57986111111111116</v>
      </c>
      <c r="V19" s="541">
        <v>80</v>
      </c>
      <c r="W19" s="110"/>
    </row>
    <row r="20" spans="1:23" ht="21" customHeight="1" x14ac:dyDescent="0.25">
      <c r="A20" s="600" t="s">
        <v>87</v>
      </c>
      <c r="B20" s="587"/>
      <c r="C20" s="97" t="s">
        <v>6369</v>
      </c>
      <c r="D20" s="50">
        <v>47231157</v>
      </c>
      <c r="E20" s="50" t="s">
        <v>271</v>
      </c>
      <c r="F20" s="79" t="s">
        <v>5100</v>
      </c>
      <c r="G20" s="105" t="s">
        <v>5438</v>
      </c>
      <c r="H20" s="186"/>
      <c r="I20" s="186" t="s">
        <v>25</v>
      </c>
      <c r="J20" s="55">
        <v>0.4152777777777778</v>
      </c>
      <c r="K20" s="41">
        <f t="shared" si="0"/>
        <v>0.4152777777777778</v>
      </c>
      <c r="L20" s="70">
        <v>0.42708333333333331</v>
      </c>
      <c r="M20" s="41">
        <f t="shared" si="1"/>
        <v>0.42708333333333331</v>
      </c>
      <c r="N20" s="70">
        <v>0.43541666666666667</v>
      </c>
      <c r="O20" s="41">
        <f t="shared" si="2"/>
        <v>0.43541666666666667</v>
      </c>
      <c r="P20" s="71">
        <v>0.53611111111111109</v>
      </c>
      <c r="Q20" s="41">
        <f t="shared" si="3"/>
        <v>0.53611111111111109</v>
      </c>
      <c r="R20" s="41">
        <v>0.55069444444444449</v>
      </c>
      <c r="S20" s="41">
        <f t="shared" si="4"/>
        <v>0.55069444444444449</v>
      </c>
      <c r="T20" s="126">
        <v>0.57638888888888884</v>
      </c>
      <c r="U20" s="126">
        <f t="shared" si="5"/>
        <v>0.57638888888888884</v>
      </c>
      <c r="V20" s="541">
        <v>130</v>
      </c>
      <c r="W20" s="110"/>
    </row>
    <row r="21" spans="1:23" ht="21" customHeight="1" x14ac:dyDescent="0.25">
      <c r="A21" s="600" t="s">
        <v>91</v>
      </c>
      <c r="B21" s="587"/>
      <c r="C21" s="97" t="s">
        <v>6370</v>
      </c>
      <c r="D21" s="50">
        <v>7127076</v>
      </c>
      <c r="E21" s="50" t="s">
        <v>17</v>
      </c>
      <c r="F21" s="79" t="s">
        <v>1156</v>
      </c>
      <c r="G21" s="83"/>
      <c r="H21" s="83"/>
      <c r="I21" s="83" t="s">
        <v>5599</v>
      </c>
      <c r="J21" s="55">
        <v>0.41736111111111113</v>
      </c>
      <c r="K21" s="41">
        <f t="shared" si="0"/>
        <v>0.41736111111111113</v>
      </c>
      <c r="L21" s="70">
        <v>0.43263888888888891</v>
      </c>
      <c r="M21" s="41">
        <f t="shared" si="1"/>
        <v>0.43263888888888891</v>
      </c>
      <c r="N21" s="70">
        <v>0.43958333333333333</v>
      </c>
      <c r="O21" s="41">
        <f t="shared" si="2"/>
        <v>0.43958333333333333</v>
      </c>
      <c r="P21" s="71">
        <v>0.5493055555555556</v>
      </c>
      <c r="Q21" s="41">
        <f t="shared" si="3"/>
        <v>0.5493055555555556</v>
      </c>
      <c r="R21" s="41">
        <v>0.5708333333333333</v>
      </c>
      <c r="S21" s="41">
        <f t="shared" si="4"/>
        <v>0.5708333333333333</v>
      </c>
      <c r="T21" s="126">
        <v>0.59236111111111112</v>
      </c>
      <c r="U21" s="126">
        <f t="shared" si="5"/>
        <v>0.59236111111111112</v>
      </c>
      <c r="V21" s="541">
        <v>80</v>
      </c>
      <c r="W21" s="110"/>
    </row>
    <row r="22" spans="1:23" ht="21" customHeight="1" x14ac:dyDescent="0.25">
      <c r="A22" s="600" t="s">
        <v>96</v>
      </c>
      <c r="B22" s="587"/>
      <c r="C22" s="97" t="s">
        <v>6371</v>
      </c>
      <c r="D22" s="50">
        <v>73672119</v>
      </c>
      <c r="E22" s="50" t="s">
        <v>17</v>
      </c>
      <c r="F22" s="79" t="s">
        <v>1156</v>
      </c>
      <c r="G22" s="83"/>
      <c r="H22" s="83"/>
      <c r="I22" s="83" t="s">
        <v>5599</v>
      </c>
      <c r="J22" s="55">
        <v>0.43333333333333329</v>
      </c>
      <c r="K22" s="41">
        <f t="shared" si="0"/>
        <v>0.43333333333333329</v>
      </c>
      <c r="L22" s="70">
        <v>0.4375</v>
      </c>
      <c r="M22" s="70">
        <f t="shared" si="1"/>
        <v>0.4375</v>
      </c>
      <c r="N22" s="70">
        <v>0.44305555555555548</v>
      </c>
      <c r="O22" s="70">
        <f t="shared" si="2"/>
        <v>0.44305555555555548</v>
      </c>
      <c r="P22" s="71">
        <v>0.54791666666666672</v>
      </c>
      <c r="Q22" s="41">
        <f t="shared" si="3"/>
        <v>0.54791666666666672</v>
      </c>
      <c r="R22" s="41">
        <v>0.52222222222222225</v>
      </c>
      <c r="S22" s="41">
        <f t="shared" si="4"/>
        <v>0.52222222222222225</v>
      </c>
      <c r="T22" s="126">
        <v>0.58819444444444446</v>
      </c>
      <c r="U22" s="126">
        <f t="shared" si="5"/>
        <v>0.58819444444444446</v>
      </c>
      <c r="V22" s="541">
        <v>80</v>
      </c>
      <c r="W22" s="110"/>
    </row>
    <row r="23" spans="1:23" ht="21" customHeight="1" x14ac:dyDescent="0.25">
      <c r="A23" s="600" t="s">
        <v>98</v>
      </c>
      <c r="B23" s="587"/>
      <c r="C23" s="97" t="s">
        <v>6372</v>
      </c>
      <c r="D23" s="50">
        <v>75432151</v>
      </c>
      <c r="E23" s="50" t="s">
        <v>17</v>
      </c>
      <c r="F23" s="79" t="s">
        <v>5100</v>
      </c>
      <c r="G23" s="184" t="s">
        <v>5683</v>
      </c>
      <c r="H23" s="332" t="s">
        <v>1370</v>
      </c>
      <c r="I23" s="50" t="s">
        <v>117</v>
      </c>
      <c r="J23" s="55">
        <v>0.44166666666666671</v>
      </c>
      <c r="K23" s="41">
        <f t="shared" si="0"/>
        <v>0.44166666666666671</v>
      </c>
      <c r="L23" s="70">
        <v>0.44236111111111109</v>
      </c>
      <c r="M23" s="41">
        <f t="shared" si="1"/>
        <v>0.44236111111111109</v>
      </c>
      <c r="N23" s="70">
        <v>0.44791666666666669</v>
      </c>
      <c r="O23" s="41">
        <f t="shared" si="2"/>
        <v>0.44791666666666669</v>
      </c>
      <c r="P23" s="71">
        <v>0.52500000000000002</v>
      </c>
      <c r="Q23" s="41">
        <f t="shared" si="3"/>
        <v>0.52500000000000002</v>
      </c>
      <c r="R23" s="41">
        <v>0.53611111111111109</v>
      </c>
      <c r="S23" s="41">
        <f t="shared" si="4"/>
        <v>0.53611111111111109</v>
      </c>
      <c r="T23" s="126">
        <v>0.55625000000000002</v>
      </c>
      <c r="U23" s="126">
        <f t="shared" si="5"/>
        <v>0.55625000000000002</v>
      </c>
      <c r="V23" s="541">
        <v>80</v>
      </c>
      <c r="W23" s="110"/>
    </row>
    <row r="24" spans="1:23" ht="21" customHeight="1" x14ac:dyDescent="0.25">
      <c r="A24" s="600" t="s">
        <v>102</v>
      </c>
      <c r="B24" s="587"/>
      <c r="C24" s="97" t="s">
        <v>6373</v>
      </c>
      <c r="D24" s="50">
        <v>25477988</v>
      </c>
      <c r="E24" s="50" t="s">
        <v>17</v>
      </c>
      <c r="F24" s="79" t="s">
        <v>1156</v>
      </c>
      <c r="G24" s="96"/>
      <c r="H24" s="96"/>
      <c r="I24" s="96" t="s">
        <v>726</v>
      </c>
      <c r="J24" s="55">
        <v>0.44513888888888892</v>
      </c>
      <c r="K24" s="41">
        <f t="shared" si="0"/>
        <v>0.44513888888888892</v>
      </c>
      <c r="L24" s="70">
        <v>0.44791666666666669</v>
      </c>
      <c r="M24" s="41">
        <f t="shared" si="1"/>
        <v>0.44791666666666669</v>
      </c>
      <c r="N24" s="70">
        <v>0.46041666666666659</v>
      </c>
      <c r="O24" s="41">
        <f t="shared" si="2"/>
        <v>0.46041666666666659</v>
      </c>
      <c r="P24" s="71">
        <v>0.55972222222222223</v>
      </c>
      <c r="Q24" s="41">
        <f t="shared" si="3"/>
        <v>0.55972222222222223</v>
      </c>
      <c r="R24" s="41">
        <v>0.57916666666666672</v>
      </c>
      <c r="S24" s="41">
        <f t="shared" si="4"/>
        <v>0.57916666666666672</v>
      </c>
      <c r="T24" s="126">
        <v>0.59930555555555554</v>
      </c>
      <c r="U24" s="72">
        <f t="shared" si="5"/>
        <v>0.59930555555555554</v>
      </c>
      <c r="V24" s="541">
        <v>80</v>
      </c>
      <c r="W24" s="110"/>
    </row>
    <row r="25" spans="1:23" ht="21" customHeight="1" x14ac:dyDescent="0.25">
      <c r="A25" s="600" t="s">
        <v>106</v>
      </c>
      <c r="B25" s="587"/>
      <c r="C25" s="292" t="s">
        <v>6374</v>
      </c>
      <c r="D25" s="50">
        <v>22071810</v>
      </c>
      <c r="E25" s="201" t="s">
        <v>45</v>
      </c>
      <c r="F25" s="79" t="s">
        <v>5100</v>
      </c>
      <c r="G25" s="105" t="s">
        <v>4342</v>
      </c>
      <c r="H25" s="256"/>
      <c r="I25" s="256" t="s">
        <v>218</v>
      </c>
      <c r="J25" s="55">
        <v>0.45555555555555549</v>
      </c>
      <c r="K25" s="41">
        <f t="shared" si="0"/>
        <v>0.45555555555555549</v>
      </c>
      <c r="L25" s="70">
        <v>0.45902777777777781</v>
      </c>
      <c r="M25" s="70">
        <f t="shared" si="1"/>
        <v>0.45902777777777781</v>
      </c>
      <c r="N25" s="70">
        <v>0.46458333333333329</v>
      </c>
      <c r="O25" s="70">
        <f t="shared" si="2"/>
        <v>0.46458333333333329</v>
      </c>
      <c r="P25" s="71">
        <v>0.56180555555555556</v>
      </c>
      <c r="Q25" s="41">
        <f t="shared" si="3"/>
        <v>0.56180555555555556</v>
      </c>
      <c r="R25" s="41">
        <v>0.58333333333333337</v>
      </c>
      <c r="S25" s="41">
        <f t="shared" si="4"/>
        <v>0.58333333333333337</v>
      </c>
      <c r="T25" s="126">
        <v>0.6069444444444444</v>
      </c>
      <c r="U25" s="126">
        <f t="shared" si="5"/>
        <v>0.6069444444444444</v>
      </c>
      <c r="V25" s="541">
        <v>80</v>
      </c>
      <c r="W25" s="110">
        <v>50</v>
      </c>
    </row>
    <row r="26" spans="1:23" ht="21" customHeight="1" x14ac:dyDescent="0.25">
      <c r="A26" s="600" t="s">
        <v>110</v>
      </c>
      <c r="B26" s="587"/>
      <c r="C26" s="97" t="s">
        <v>6375</v>
      </c>
      <c r="D26" s="50">
        <v>9467573</v>
      </c>
      <c r="E26" s="21" t="s">
        <v>429</v>
      </c>
      <c r="F26" s="79" t="s">
        <v>1156</v>
      </c>
      <c r="G26" s="83"/>
      <c r="H26" s="83"/>
      <c r="I26" s="83" t="s">
        <v>5599</v>
      </c>
      <c r="J26" s="55">
        <v>0.46805555555555561</v>
      </c>
      <c r="K26" s="41">
        <f t="shared" si="0"/>
        <v>0.46805555555555561</v>
      </c>
      <c r="L26" s="70">
        <v>0.46875</v>
      </c>
      <c r="M26" s="41">
        <f t="shared" si="1"/>
        <v>0.46875</v>
      </c>
      <c r="N26" s="70">
        <v>0.47499999999999998</v>
      </c>
      <c r="O26" s="41">
        <f t="shared" si="2"/>
        <v>0.47499999999999998</v>
      </c>
      <c r="P26" s="71">
        <v>0.57222222222222219</v>
      </c>
      <c r="Q26" s="41">
        <f t="shared" si="3"/>
        <v>0.57222222222222219</v>
      </c>
      <c r="R26" s="41">
        <v>0.59375</v>
      </c>
      <c r="S26" s="41">
        <f t="shared" si="4"/>
        <v>0.59375</v>
      </c>
      <c r="T26" s="126">
        <v>0.6118055555555556</v>
      </c>
      <c r="U26" s="126">
        <f t="shared" si="5"/>
        <v>0.6118055555555556</v>
      </c>
      <c r="V26" s="541">
        <v>80</v>
      </c>
      <c r="W26" s="110"/>
    </row>
    <row r="27" spans="1:23" ht="21" customHeight="1" x14ac:dyDescent="0.25">
      <c r="A27" s="600" t="s">
        <v>114</v>
      </c>
      <c r="B27" s="587"/>
      <c r="C27" s="292" t="s">
        <v>6376</v>
      </c>
      <c r="D27" s="50">
        <v>25565613</v>
      </c>
      <c r="E27" s="21" t="s">
        <v>189</v>
      </c>
      <c r="F27" s="79" t="s">
        <v>5100</v>
      </c>
      <c r="G27" s="242" t="s">
        <v>5544</v>
      </c>
      <c r="H27" s="105"/>
      <c r="I27" s="105" t="s">
        <v>4464</v>
      </c>
      <c r="J27" s="55">
        <v>0.46944444444444439</v>
      </c>
      <c r="K27" s="41">
        <f t="shared" si="0"/>
        <v>0.46944444444444439</v>
      </c>
      <c r="L27" s="70">
        <v>0.47430555555555548</v>
      </c>
      <c r="M27" s="70">
        <f t="shared" si="1"/>
        <v>0.47430555555555548</v>
      </c>
      <c r="N27" s="70">
        <v>0.47986111111111113</v>
      </c>
      <c r="O27" s="70">
        <f t="shared" si="2"/>
        <v>0.47986111111111113</v>
      </c>
      <c r="P27" s="71">
        <v>0.58611111111111114</v>
      </c>
      <c r="Q27" s="41">
        <f t="shared" si="3"/>
        <v>0.58611111111111114</v>
      </c>
      <c r="R27" s="41">
        <v>0.60763888888888884</v>
      </c>
      <c r="S27" s="41">
        <f t="shared" si="4"/>
        <v>0.60763888888888884</v>
      </c>
      <c r="T27" s="126">
        <v>0.63055555555555554</v>
      </c>
      <c r="U27" s="126">
        <f t="shared" si="5"/>
        <v>0.63055555555555554</v>
      </c>
      <c r="V27" s="541">
        <v>80</v>
      </c>
      <c r="W27" s="110">
        <v>40</v>
      </c>
    </row>
    <row r="28" spans="1:23" s="46" customFormat="1" ht="21" customHeight="1" x14ac:dyDescent="0.25">
      <c r="A28" s="600" t="s">
        <v>118</v>
      </c>
      <c r="B28" s="587"/>
      <c r="C28" s="97" t="s">
        <v>6377</v>
      </c>
      <c r="D28" s="50">
        <v>71225292</v>
      </c>
      <c r="E28" s="50" t="s">
        <v>17</v>
      </c>
      <c r="F28" s="79" t="s">
        <v>5100</v>
      </c>
      <c r="G28" s="83"/>
      <c r="H28" s="83"/>
      <c r="I28" s="83" t="s">
        <v>5599</v>
      </c>
      <c r="J28" s="55">
        <v>0.46944444444444439</v>
      </c>
      <c r="K28" s="41">
        <f t="shared" si="0"/>
        <v>0.46944444444444439</v>
      </c>
      <c r="L28" s="70">
        <v>0.47986111111111113</v>
      </c>
      <c r="M28" s="70">
        <f t="shared" si="1"/>
        <v>0.47986111111111113</v>
      </c>
      <c r="N28" s="70">
        <v>0.48472222222222222</v>
      </c>
      <c r="O28" s="70">
        <f t="shared" si="2"/>
        <v>0.48472222222222222</v>
      </c>
      <c r="P28" s="71">
        <v>0.58333333333333337</v>
      </c>
      <c r="Q28" s="41">
        <f t="shared" si="3"/>
        <v>0.58333333333333337</v>
      </c>
      <c r="R28" s="41">
        <v>0.60763888888888884</v>
      </c>
      <c r="S28" s="41">
        <f t="shared" si="4"/>
        <v>0.60763888888888884</v>
      </c>
      <c r="T28" s="126">
        <v>0.625</v>
      </c>
      <c r="U28" s="126">
        <f t="shared" si="5"/>
        <v>0.625</v>
      </c>
      <c r="V28" s="541">
        <v>80</v>
      </c>
      <c r="W28" s="110"/>
    </row>
    <row r="29" spans="1:23" ht="21" customHeight="1" x14ac:dyDescent="0.25">
      <c r="A29" s="600" t="s">
        <v>126</v>
      </c>
      <c r="B29" s="587"/>
      <c r="C29" s="97" t="s">
        <v>6378</v>
      </c>
      <c r="D29" s="50">
        <v>48299246</v>
      </c>
      <c r="E29" s="50" t="s">
        <v>17</v>
      </c>
      <c r="F29" s="79" t="s">
        <v>5100</v>
      </c>
      <c r="G29" s="83"/>
      <c r="H29" s="83"/>
      <c r="I29" s="83" t="s">
        <v>5599</v>
      </c>
      <c r="J29" s="55">
        <v>0.47569444444444442</v>
      </c>
      <c r="K29" s="41">
        <f t="shared" si="0"/>
        <v>0.47569444444444442</v>
      </c>
      <c r="L29" s="70">
        <v>0.48402777777777778</v>
      </c>
      <c r="M29" s="70">
        <f t="shared" si="1"/>
        <v>0.48402777777777778</v>
      </c>
      <c r="N29" s="70">
        <v>0.48888888888888887</v>
      </c>
      <c r="O29" s="70">
        <f t="shared" si="2"/>
        <v>0.48888888888888887</v>
      </c>
      <c r="P29" s="71">
        <v>0.57430555555555551</v>
      </c>
      <c r="Q29" s="41">
        <f t="shared" si="3"/>
        <v>0.57430555555555551</v>
      </c>
      <c r="R29" s="41">
        <v>0.59583333333333333</v>
      </c>
      <c r="S29" s="41">
        <f t="shared" si="4"/>
        <v>0.59583333333333333</v>
      </c>
      <c r="T29" s="126">
        <v>0.61944444444444446</v>
      </c>
      <c r="U29" s="126">
        <f t="shared" si="5"/>
        <v>0.61944444444444446</v>
      </c>
      <c r="V29" s="541">
        <v>80</v>
      </c>
      <c r="W29" s="110"/>
    </row>
    <row r="30" spans="1:23" ht="21" customHeight="1" x14ac:dyDescent="0.25">
      <c r="A30" s="600" t="s">
        <v>130</v>
      </c>
      <c r="B30" s="587"/>
      <c r="C30" s="97" t="s">
        <v>6379</v>
      </c>
      <c r="D30" s="50">
        <v>74699700</v>
      </c>
      <c r="E30" s="50" t="s">
        <v>17</v>
      </c>
      <c r="F30" s="79" t="s">
        <v>5100</v>
      </c>
      <c r="G30" s="184" t="s">
        <v>6110</v>
      </c>
      <c r="H30" s="50"/>
      <c r="I30" s="50" t="s">
        <v>6380</v>
      </c>
      <c r="J30" s="55">
        <v>0.47847222222222219</v>
      </c>
      <c r="K30" s="41">
        <f t="shared" si="0"/>
        <v>0.47847222222222219</v>
      </c>
      <c r="L30" s="70">
        <v>0.48888888888888887</v>
      </c>
      <c r="M30" s="70">
        <f t="shared" si="1"/>
        <v>0.48888888888888887</v>
      </c>
      <c r="N30" s="70">
        <v>0.49375000000000002</v>
      </c>
      <c r="O30" s="70">
        <f t="shared" si="2"/>
        <v>0.49375000000000002</v>
      </c>
      <c r="P30" s="71">
        <v>0.59513888888888888</v>
      </c>
      <c r="Q30" s="41">
        <f t="shared" si="3"/>
        <v>0.59513888888888888</v>
      </c>
      <c r="R30" s="41">
        <v>0.61944444444444446</v>
      </c>
      <c r="S30" s="41">
        <f t="shared" si="4"/>
        <v>0.61944444444444446</v>
      </c>
      <c r="T30" s="126">
        <v>0.64166666666666672</v>
      </c>
      <c r="U30" s="126">
        <f t="shared" si="5"/>
        <v>0.64166666666666672</v>
      </c>
      <c r="V30" s="541">
        <v>80</v>
      </c>
      <c r="W30" s="110"/>
    </row>
    <row r="31" spans="1:23" s="46" customFormat="1" ht="21" customHeight="1" x14ac:dyDescent="0.25">
      <c r="A31" s="600" t="s">
        <v>237</v>
      </c>
      <c r="B31" s="587"/>
      <c r="C31" s="292" t="s">
        <v>6381</v>
      </c>
      <c r="D31" s="50">
        <v>22509216</v>
      </c>
      <c r="E31" s="201" t="s">
        <v>45</v>
      </c>
      <c r="F31" s="79" t="s">
        <v>5100</v>
      </c>
      <c r="G31" s="105" t="s">
        <v>5367</v>
      </c>
      <c r="H31" s="245"/>
      <c r="I31" s="245" t="s">
        <v>1163</v>
      </c>
      <c r="J31" s="55">
        <v>0.4861111111111111</v>
      </c>
      <c r="K31" s="41">
        <f t="shared" si="0"/>
        <v>0.4861111111111111</v>
      </c>
      <c r="L31" s="70">
        <v>0.49305555555555558</v>
      </c>
      <c r="M31" s="70">
        <f t="shared" si="1"/>
        <v>0.49305555555555558</v>
      </c>
      <c r="N31" s="70">
        <v>0.49861111111111112</v>
      </c>
      <c r="O31" s="70">
        <f t="shared" si="2"/>
        <v>0.49861111111111112</v>
      </c>
      <c r="P31" s="71">
        <v>0.59861111111111109</v>
      </c>
      <c r="Q31" s="41">
        <f t="shared" si="3"/>
        <v>0.59861111111111109</v>
      </c>
      <c r="R31" s="41">
        <v>0.63194444444444442</v>
      </c>
      <c r="S31" s="41">
        <f t="shared" si="4"/>
        <v>0.63194444444444442</v>
      </c>
      <c r="T31" s="126">
        <v>0.65347222222222223</v>
      </c>
      <c r="U31" s="126">
        <f t="shared" si="5"/>
        <v>0.65347222222222223</v>
      </c>
      <c r="V31" s="541">
        <v>80</v>
      </c>
      <c r="W31" s="110">
        <v>40</v>
      </c>
    </row>
    <row r="32" spans="1:23" ht="21" customHeight="1" x14ac:dyDescent="0.25">
      <c r="A32" s="600" t="s">
        <v>136</v>
      </c>
      <c r="B32" s="587"/>
      <c r="C32" s="97" t="s">
        <v>6382</v>
      </c>
      <c r="D32" s="50">
        <v>25685494</v>
      </c>
      <c r="E32" s="50" t="s">
        <v>17</v>
      </c>
      <c r="F32" s="79" t="s">
        <v>1156</v>
      </c>
      <c r="G32" s="105" t="s">
        <v>5709</v>
      </c>
      <c r="H32" s="182"/>
      <c r="I32" s="50" t="s">
        <v>479</v>
      </c>
      <c r="J32" s="55">
        <v>0.48749999999999999</v>
      </c>
      <c r="K32" s="41">
        <f t="shared" si="0"/>
        <v>0.48749999999999999</v>
      </c>
      <c r="L32" s="70">
        <v>0.49791666666666667</v>
      </c>
      <c r="M32" s="41">
        <f t="shared" si="1"/>
        <v>0.49791666666666667</v>
      </c>
      <c r="N32" s="70">
        <v>0.50347222222222221</v>
      </c>
      <c r="O32" s="41">
        <f t="shared" si="2"/>
        <v>0.50347222222222221</v>
      </c>
      <c r="P32" s="235">
        <v>0.60624999999999996</v>
      </c>
      <c r="Q32" s="235">
        <f t="shared" si="3"/>
        <v>0.60624999999999996</v>
      </c>
      <c r="R32" s="41">
        <v>0.61875000000000002</v>
      </c>
      <c r="S32" s="41">
        <f t="shared" si="4"/>
        <v>0.61875000000000002</v>
      </c>
      <c r="T32" s="126">
        <v>0.63680555555555551</v>
      </c>
      <c r="U32" s="126">
        <f t="shared" si="5"/>
        <v>0.63680555555555551</v>
      </c>
      <c r="V32" s="541">
        <v>90</v>
      </c>
      <c r="W32" s="110"/>
    </row>
    <row r="33" spans="1:23" ht="21" customHeight="1" x14ac:dyDescent="0.25">
      <c r="A33" s="600" t="s">
        <v>240</v>
      </c>
      <c r="B33" s="587"/>
      <c r="C33" s="97" t="s">
        <v>6383</v>
      </c>
      <c r="D33" s="50">
        <v>9709301</v>
      </c>
      <c r="E33" s="21" t="s">
        <v>295</v>
      </c>
      <c r="F33" s="79" t="s">
        <v>1156</v>
      </c>
      <c r="G33" s="83"/>
      <c r="H33" s="83"/>
      <c r="I33" s="83" t="s">
        <v>5599</v>
      </c>
      <c r="J33" s="55">
        <v>0.49791666666666667</v>
      </c>
      <c r="K33" s="41">
        <f t="shared" si="0"/>
        <v>0.49791666666666667</v>
      </c>
      <c r="L33" s="70">
        <v>0.50277777777777777</v>
      </c>
      <c r="M33" s="70">
        <f t="shared" si="1"/>
        <v>0.50277777777777777</v>
      </c>
      <c r="N33" s="70">
        <v>0.51041666666666663</v>
      </c>
      <c r="O33" s="70">
        <f t="shared" si="2"/>
        <v>0.51041666666666663</v>
      </c>
      <c r="P33" s="70">
        <v>0.61041666666666672</v>
      </c>
      <c r="Q33" s="70">
        <f t="shared" si="3"/>
        <v>0.61041666666666672</v>
      </c>
      <c r="R33" s="41">
        <v>0.64444444444444449</v>
      </c>
      <c r="S33" s="41">
        <f t="shared" si="4"/>
        <v>0.64444444444444449</v>
      </c>
      <c r="T33" s="101">
        <v>0.66597222222222219</v>
      </c>
      <c r="U33" s="101">
        <f t="shared" si="5"/>
        <v>0.66597222222222219</v>
      </c>
      <c r="V33" s="541">
        <v>80</v>
      </c>
      <c r="W33" s="110"/>
    </row>
    <row r="34" spans="1:23" ht="21" customHeight="1" x14ac:dyDescent="0.25">
      <c r="A34" s="602"/>
      <c r="B34" s="587"/>
      <c r="C34" s="104" t="s">
        <v>6384</v>
      </c>
      <c r="D34" s="88">
        <v>399820191</v>
      </c>
      <c r="E34" s="88" t="s">
        <v>138</v>
      </c>
      <c r="F34" s="80" t="s">
        <v>4907</v>
      </c>
      <c r="G34" s="88"/>
      <c r="H34" s="88" t="s">
        <v>6385</v>
      </c>
      <c r="I34" s="88" t="s">
        <v>4688</v>
      </c>
      <c r="J34" s="161"/>
      <c r="K34" s="15">
        <f t="shared" si="0"/>
        <v>0</v>
      </c>
      <c r="L34" s="16"/>
      <c r="M34" s="15">
        <f t="shared" si="1"/>
        <v>0</v>
      </c>
      <c r="N34" s="16"/>
      <c r="O34" s="15">
        <f t="shared" si="2"/>
        <v>0</v>
      </c>
      <c r="P34" s="17"/>
      <c r="Q34" s="15">
        <f t="shared" si="3"/>
        <v>0</v>
      </c>
      <c r="R34" s="15"/>
      <c r="S34" s="15">
        <f t="shared" si="4"/>
        <v>0</v>
      </c>
      <c r="T34" s="127"/>
      <c r="U34" s="15">
        <f t="shared" si="5"/>
        <v>0</v>
      </c>
      <c r="V34" s="541"/>
      <c r="W34" s="110"/>
    </row>
    <row r="35" spans="1:23" ht="21" customHeight="1" x14ac:dyDescent="0.25">
      <c r="A35" s="600" t="s">
        <v>454</v>
      </c>
      <c r="B35" s="587"/>
      <c r="C35" s="292" t="s">
        <v>6386</v>
      </c>
      <c r="D35" s="50">
        <v>74399226</v>
      </c>
      <c r="E35" s="201" t="s">
        <v>45</v>
      </c>
      <c r="F35" s="79" t="s">
        <v>5100</v>
      </c>
      <c r="G35" s="105" t="s">
        <v>6387</v>
      </c>
      <c r="H35" s="332" t="s">
        <v>1370</v>
      </c>
      <c r="I35" s="245" t="s">
        <v>1163</v>
      </c>
      <c r="J35" s="55">
        <v>0.5131944444444444</v>
      </c>
      <c r="K35" s="41">
        <f t="shared" si="0"/>
        <v>0.5131944444444444</v>
      </c>
      <c r="L35" s="70">
        <v>0.52638888888888891</v>
      </c>
      <c r="M35" s="70">
        <f t="shared" si="1"/>
        <v>0.52638888888888891</v>
      </c>
      <c r="N35" s="70">
        <v>0.53194444444444444</v>
      </c>
      <c r="O35" s="70">
        <f t="shared" si="2"/>
        <v>0.53194444444444444</v>
      </c>
      <c r="P35" s="235">
        <v>0.62222222222222223</v>
      </c>
      <c r="Q35" s="235">
        <f t="shared" si="3"/>
        <v>0.62222222222222223</v>
      </c>
      <c r="R35" s="41">
        <v>0.63472222222222219</v>
      </c>
      <c r="S35" s="41">
        <f t="shared" si="4"/>
        <v>0.63472222222222219</v>
      </c>
      <c r="T35" s="101">
        <v>0.64930555555555558</v>
      </c>
      <c r="U35" s="101">
        <f t="shared" si="5"/>
        <v>0.64930555555555558</v>
      </c>
      <c r="V35" s="541">
        <v>80</v>
      </c>
      <c r="W35" s="110">
        <v>20</v>
      </c>
    </row>
    <row r="36" spans="1:23" ht="21" customHeight="1" x14ac:dyDescent="0.25">
      <c r="A36" s="600" t="s">
        <v>244</v>
      </c>
      <c r="B36" s="587"/>
      <c r="C36" s="97" t="s">
        <v>6388</v>
      </c>
      <c r="D36" s="50">
        <v>40368742</v>
      </c>
      <c r="E36" s="201" t="s">
        <v>45</v>
      </c>
      <c r="F36" s="79" t="s">
        <v>5100</v>
      </c>
      <c r="G36" s="83"/>
      <c r="H36" s="167"/>
      <c r="I36" s="83" t="s">
        <v>5599</v>
      </c>
      <c r="J36" s="55">
        <v>0.51736111111111116</v>
      </c>
      <c r="K36" s="41">
        <f t="shared" si="0"/>
        <v>0.51736111111111116</v>
      </c>
      <c r="L36" s="70">
        <v>0.52013888888888893</v>
      </c>
      <c r="M36" s="41">
        <f t="shared" si="1"/>
        <v>0.52013888888888893</v>
      </c>
      <c r="N36" s="70">
        <v>0.52847222222222223</v>
      </c>
      <c r="O36" s="41">
        <f t="shared" si="2"/>
        <v>0.52847222222222223</v>
      </c>
      <c r="P36" s="71">
        <v>0.62361111111111112</v>
      </c>
      <c r="Q36" s="41">
        <f t="shared" si="3"/>
        <v>0.62361111111111112</v>
      </c>
      <c r="R36" s="41">
        <v>0.65694444444444444</v>
      </c>
      <c r="S36" s="41">
        <f t="shared" si="4"/>
        <v>0.65694444444444444</v>
      </c>
      <c r="T36" s="126">
        <v>0.67777777777777781</v>
      </c>
      <c r="U36" s="72">
        <f t="shared" si="5"/>
        <v>0.67777777777777781</v>
      </c>
      <c r="V36" s="541">
        <v>80</v>
      </c>
      <c r="W36" s="110"/>
    </row>
    <row r="37" spans="1:23" s="46" customFormat="1" ht="21" customHeight="1" x14ac:dyDescent="0.25">
      <c r="A37" s="602"/>
      <c r="B37" s="587"/>
      <c r="C37" s="104" t="s">
        <v>6389</v>
      </c>
      <c r="D37" s="88">
        <v>10688736</v>
      </c>
      <c r="E37" s="88" t="s">
        <v>45</v>
      </c>
      <c r="F37" s="80"/>
      <c r="G37" s="88" t="s">
        <v>6390</v>
      </c>
      <c r="H37" s="88"/>
      <c r="I37" s="88" t="s">
        <v>1163</v>
      </c>
      <c r="J37" s="161"/>
      <c r="K37" s="15">
        <f t="shared" si="0"/>
        <v>0</v>
      </c>
      <c r="L37" s="16"/>
      <c r="M37" s="15">
        <f t="shared" si="1"/>
        <v>0</v>
      </c>
      <c r="N37" s="16"/>
      <c r="O37" s="15">
        <f t="shared" si="2"/>
        <v>0</v>
      </c>
      <c r="P37" s="17"/>
      <c r="Q37" s="15">
        <f t="shared" si="3"/>
        <v>0</v>
      </c>
      <c r="R37" s="15"/>
      <c r="S37" s="15">
        <f t="shared" si="4"/>
        <v>0</v>
      </c>
      <c r="T37" s="127"/>
      <c r="U37" s="15">
        <f t="shared" si="5"/>
        <v>0</v>
      </c>
      <c r="V37" s="541"/>
      <c r="W37" s="110"/>
    </row>
    <row r="38" spans="1:23" ht="21" customHeight="1" x14ac:dyDescent="0.25">
      <c r="A38" s="600" t="s">
        <v>245</v>
      </c>
      <c r="B38" s="587"/>
      <c r="C38" s="97" t="s">
        <v>6391</v>
      </c>
      <c r="D38" s="50">
        <v>23271429</v>
      </c>
      <c r="E38" s="201" t="s">
        <v>45</v>
      </c>
      <c r="F38" s="79" t="s">
        <v>5100</v>
      </c>
      <c r="G38" s="105" t="s">
        <v>3455</v>
      </c>
      <c r="H38" s="256"/>
      <c r="I38" s="256" t="s">
        <v>218</v>
      </c>
      <c r="J38" s="55">
        <v>0.53472222222222221</v>
      </c>
      <c r="K38" s="41">
        <f t="shared" si="0"/>
        <v>0.53472222222222221</v>
      </c>
      <c r="L38" s="70">
        <v>0.53749999999999998</v>
      </c>
      <c r="M38" s="70">
        <f t="shared" si="1"/>
        <v>0.53749999999999998</v>
      </c>
      <c r="N38" s="70">
        <v>0.54513888888888884</v>
      </c>
      <c r="O38" s="70">
        <f t="shared" si="2"/>
        <v>0.54513888888888884</v>
      </c>
      <c r="P38" s="235">
        <v>0.63680555555555551</v>
      </c>
      <c r="Q38" s="235">
        <f t="shared" si="3"/>
        <v>0.63680555555555551</v>
      </c>
      <c r="R38" s="70">
        <v>0.65138888888888891</v>
      </c>
      <c r="S38" s="70">
        <f t="shared" si="4"/>
        <v>0.65138888888888891</v>
      </c>
      <c r="T38" s="101">
        <v>0.66388888888888886</v>
      </c>
      <c r="U38" s="101">
        <f t="shared" si="5"/>
        <v>0.66388888888888886</v>
      </c>
      <c r="V38" s="541">
        <v>80</v>
      </c>
      <c r="W38" s="110"/>
    </row>
    <row r="39" spans="1:23" ht="21" customHeight="1" x14ac:dyDescent="0.25">
      <c r="A39" s="600" t="s">
        <v>246</v>
      </c>
      <c r="B39" s="587"/>
      <c r="C39" s="97" t="s">
        <v>6004</v>
      </c>
      <c r="D39" s="50">
        <v>7606767</v>
      </c>
      <c r="E39" s="201" t="s">
        <v>45</v>
      </c>
      <c r="F39" s="79" t="s">
        <v>1156</v>
      </c>
      <c r="G39" s="105"/>
      <c r="H39" s="105"/>
      <c r="I39" s="105" t="s">
        <v>4464</v>
      </c>
      <c r="J39" s="55">
        <v>0.54583333333333328</v>
      </c>
      <c r="K39" s="41">
        <f t="shared" si="0"/>
        <v>0.54583333333333328</v>
      </c>
      <c r="L39" s="70">
        <v>0.54791666666666672</v>
      </c>
      <c r="M39" s="41">
        <f t="shared" si="1"/>
        <v>0.54791666666666672</v>
      </c>
      <c r="N39" s="70">
        <v>0.55763888888888891</v>
      </c>
      <c r="O39" s="41">
        <f t="shared" si="2"/>
        <v>0.55763888888888891</v>
      </c>
      <c r="P39" s="71">
        <v>0.63541666666666663</v>
      </c>
      <c r="Q39" s="41">
        <f t="shared" si="3"/>
        <v>0.63541666666666663</v>
      </c>
      <c r="R39" s="41">
        <v>0.66874999999999996</v>
      </c>
      <c r="S39" s="41">
        <f t="shared" si="4"/>
        <v>0.66874999999999996</v>
      </c>
      <c r="T39" s="126">
        <v>0.69097222222222221</v>
      </c>
      <c r="U39" s="72">
        <f t="shared" si="5"/>
        <v>0.69097222222222221</v>
      </c>
      <c r="V39" s="541">
        <v>80</v>
      </c>
      <c r="W39" s="110"/>
    </row>
    <row r="40" spans="1:23" ht="21" customHeight="1" x14ac:dyDescent="0.25">
      <c r="A40" s="600" t="s">
        <v>250</v>
      </c>
      <c r="B40" s="587"/>
      <c r="C40" s="97" t="s">
        <v>6392</v>
      </c>
      <c r="D40" s="50">
        <v>41677832</v>
      </c>
      <c r="E40" s="50" t="s">
        <v>271</v>
      </c>
      <c r="F40" s="79" t="s">
        <v>5100</v>
      </c>
      <c r="G40" s="52"/>
      <c r="H40" s="50"/>
      <c r="I40" s="50" t="s">
        <v>839</v>
      </c>
      <c r="J40" s="55">
        <v>0.5493055555555556</v>
      </c>
      <c r="K40" s="41">
        <f t="shared" si="0"/>
        <v>0.5493055555555556</v>
      </c>
      <c r="L40" s="70">
        <v>0.55347222222222225</v>
      </c>
      <c r="M40" s="70">
        <f t="shared" si="1"/>
        <v>0.55347222222222225</v>
      </c>
      <c r="N40" s="70">
        <v>0.56180555555555556</v>
      </c>
      <c r="O40" s="70">
        <f t="shared" si="2"/>
        <v>0.56180555555555556</v>
      </c>
      <c r="P40" s="71">
        <v>0.65069444444444446</v>
      </c>
      <c r="Q40" s="71">
        <f t="shared" si="3"/>
        <v>0.65069444444444446</v>
      </c>
      <c r="R40" s="70">
        <v>0.66388888888888886</v>
      </c>
      <c r="S40" s="70">
        <f t="shared" si="4"/>
        <v>0.66388888888888886</v>
      </c>
      <c r="T40" s="101">
        <v>0.67569444444444449</v>
      </c>
      <c r="U40" s="101">
        <f t="shared" si="5"/>
        <v>0.67569444444444449</v>
      </c>
      <c r="V40" s="541">
        <v>80</v>
      </c>
      <c r="W40" s="110"/>
    </row>
    <row r="41" spans="1:23" ht="21" customHeight="1" x14ac:dyDescent="0.25">
      <c r="A41" s="600" t="s">
        <v>254</v>
      </c>
      <c r="B41" s="587"/>
      <c r="C41" s="292" t="s">
        <v>6393</v>
      </c>
      <c r="D41" s="50">
        <v>43120429</v>
      </c>
      <c r="E41" s="201" t="s">
        <v>45</v>
      </c>
      <c r="F41" s="79" t="s">
        <v>5100</v>
      </c>
      <c r="G41" s="105" t="s">
        <v>5883</v>
      </c>
      <c r="H41" s="347"/>
      <c r="I41" s="245" t="s">
        <v>1163</v>
      </c>
      <c r="J41" s="55">
        <v>0.57430555555555551</v>
      </c>
      <c r="K41" s="41">
        <f t="shared" si="0"/>
        <v>0.57430555555555551</v>
      </c>
      <c r="L41" s="70">
        <v>0.5756944444444444</v>
      </c>
      <c r="M41" s="70">
        <f t="shared" si="1"/>
        <v>0.5756944444444444</v>
      </c>
      <c r="N41" s="70">
        <v>0.58194444444444449</v>
      </c>
      <c r="O41" s="70">
        <f t="shared" si="2"/>
        <v>0.58194444444444449</v>
      </c>
      <c r="P41" s="71">
        <v>0.64861111111111114</v>
      </c>
      <c r="Q41" s="41">
        <f t="shared" si="3"/>
        <v>0.64861111111111114</v>
      </c>
      <c r="R41" s="41">
        <v>0.68055555555555558</v>
      </c>
      <c r="S41" s="41">
        <f t="shared" si="4"/>
        <v>0.68055555555555558</v>
      </c>
      <c r="T41" s="101">
        <v>0.70416666666666672</v>
      </c>
      <c r="U41" s="101">
        <f t="shared" si="5"/>
        <v>0.70416666666666672</v>
      </c>
      <c r="V41" s="541">
        <v>80</v>
      </c>
      <c r="W41" s="110">
        <v>30</v>
      </c>
    </row>
    <row r="42" spans="1:23" s="4" customFormat="1" ht="21" customHeight="1" x14ac:dyDescent="0.25">
      <c r="A42" s="600" t="s">
        <v>256</v>
      </c>
      <c r="B42" s="587"/>
      <c r="C42" s="292" t="s">
        <v>6394</v>
      </c>
      <c r="D42" s="50">
        <v>3001090</v>
      </c>
      <c r="E42" s="174" t="s">
        <v>138</v>
      </c>
      <c r="F42" s="79" t="s">
        <v>5100</v>
      </c>
      <c r="G42" s="105" t="s">
        <v>5367</v>
      </c>
      <c r="H42" s="356" t="s">
        <v>108</v>
      </c>
      <c r="I42" s="50" t="s">
        <v>5745</v>
      </c>
      <c r="J42" s="55">
        <v>0.5756944444444444</v>
      </c>
      <c r="K42" s="41">
        <f t="shared" si="0"/>
        <v>0.5756944444444444</v>
      </c>
      <c r="L42" s="70">
        <v>0.57638888888888884</v>
      </c>
      <c r="M42" s="70">
        <f t="shared" si="1"/>
        <v>0.57638888888888884</v>
      </c>
      <c r="N42" s="70">
        <v>0.58472222222222225</v>
      </c>
      <c r="O42" s="70">
        <f t="shared" si="2"/>
        <v>0.58472222222222225</v>
      </c>
      <c r="P42" s="70">
        <v>0.62777777777777777</v>
      </c>
      <c r="Q42" s="70">
        <f t="shared" si="3"/>
        <v>0.62777777777777777</v>
      </c>
      <c r="R42" s="70">
        <v>0.6381944444444444</v>
      </c>
      <c r="S42" s="70">
        <f t="shared" si="4"/>
        <v>0.6381944444444444</v>
      </c>
      <c r="T42" s="126">
        <v>0.64930555555555558</v>
      </c>
      <c r="U42" s="126">
        <f t="shared" si="5"/>
        <v>0.64930555555555558</v>
      </c>
      <c r="V42" s="541">
        <v>80</v>
      </c>
      <c r="W42" s="110">
        <v>40</v>
      </c>
    </row>
    <row r="43" spans="1:23" s="46" customFormat="1" ht="21" customHeight="1" x14ac:dyDescent="0.25">
      <c r="A43" s="600" t="s">
        <v>260</v>
      </c>
      <c r="B43" s="587"/>
      <c r="C43" s="97" t="s">
        <v>6395</v>
      </c>
      <c r="D43" s="50">
        <v>70874434</v>
      </c>
      <c r="E43" s="50" t="s">
        <v>17</v>
      </c>
      <c r="F43" s="79" t="s">
        <v>1156</v>
      </c>
      <c r="G43" s="105"/>
      <c r="H43" s="180"/>
      <c r="I43" s="105" t="s">
        <v>4464</v>
      </c>
      <c r="J43" s="55">
        <v>0.57708333333333328</v>
      </c>
      <c r="K43" s="41">
        <f t="shared" si="0"/>
        <v>0.57708333333333328</v>
      </c>
      <c r="L43" s="70">
        <v>0.58125000000000004</v>
      </c>
      <c r="M43" s="41">
        <f t="shared" si="1"/>
        <v>0.58125000000000004</v>
      </c>
      <c r="N43" s="70">
        <v>0.58819444444444446</v>
      </c>
      <c r="O43" s="41">
        <f t="shared" si="2"/>
        <v>0.58819444444444446</v>
      </c>
      <c r="P43" s="71">
        <v>0.66388888888888886</v>
      </c>
      <c r="Q43" s="41">
        <f t="shared" si="3"/>
        <v>0.66388888888888886</v>
      </c>
      <c r="R43" s="41">
        <v>0.67569444444444449</v>
      </c>
      <c r="S43" s="41">
        <f t="shared" si="4"/>
        <v>0.67569444444444449</v>
      </c>
      <c r="T43" s="126">
        <v>0.68888888888888888</v>
      </c>
      <c r="U43" s="72">
        <f t="shared" si="5"/>
        <v>0.68888888888888888</v>
      </c>
      <c r="V43" s="541">
        <v>80</v>
      </c>
      <c r="W43" s="110"/>
    </row>
    <row r="44" spans="1:23" ht="21" customHeight="1" x14ac:dyDescent="0.25">
      <c r="A44" s="600" t="s">
        <v>263</v>
      </c>
      <c r="B44" s="587"/>
      <c r="C44" s="292" t="s">
        <v>6396</v>
      </c>
      <c r="D44" s="50">
        <v>47879596</v>
      </c>
      <c r="E44" s="174" t="s">
        <v>138</v>
      </c>
      <c r="F44" s="79" t="s">
        <v>5100</v>
      </c>
      <c r="G44" s="105" t="s">
        <v>5883</v>
      </c>
      <c r="H44" s="167"/>
      <c r="I44" s="83" t="s">
        <v>5599</v>
      </c>
      <c r="J44" s="55">
        <v>0.58888888888888891</v>
      </c>
      <c r="K44" s="41">
        <f t="shared" si="0"/>
        <v>0.58888888888888891</v>
      </c>
      <c r="L44" s="70">
        <v>0.59305555555555556</v>
      </c>
      <c r="M44" s="70">
        <f t="shared" si="1"/>
        <v>0.59305555555555556</v>
      </c>
      <c r="N44" s="70">
        <v>0.59791666666666665</v>
      </c>
      <c r="O44" s="70">
        <f t="shared" si="2"/>
        <v>0.59791666666666665</v>
      </c>
      <c r="P44" s="70">
        <v>0.67708333333333337</v>
      </c>
      <c r="Q44" s="70">
        <f t="shared" si="3"/>
        <v>0.67708333333333337</v>
      </c>
      <c r="R44" s="70">
        <v>0.68958333333333333</v>
      </c>
      <c r="S44" s="70">
        <f t="shared" si="4"/>
        <v>0.68958333333333333</v>
      </c>
      <c r="T44" s="101">
        <v>0.70277777777777772</v>
      </c>
      <c r="U44" s="101">
        <f t="shared" si="5"/>
        <v>0.70277777777777772</v>
      </c>
      <c r="V44" s="541">
        <v>80</v>
      </c>
      <c r="W44" s="110">
        <v>30</v>
      </c>
    </row>
    <row r="45" spans="1:23" ht="21" customHeight="1" x14ac:dyDescent="0.25">
      <c r="A45" s="600" t="s">
        <v>265</v>
      </c>
      <c r="B45" s="587"/>
      <c r="C45" s="97" t="s">
        <v>6397</v>
      </c>
      <c r="D45" s="50">
        <v>42423368</v>
      </c>
      <c r="E45" s="201" t="s">
        <v>45</v>
      </c>
      <c r="F45" s="79" t="s">
        <v>5100</v>
      </c>
      <c r="G45" s="105" t="s">
        <v>6398</v>
      </c>
      <c r="H45" s="182"/>
      <c r="I45" s="50" t="s">
        <v>1632</v>
      </c>
      <c r="J45" s="55">
        <v>0.57847222222222228</v>
      </c>
      <c r="K45" s="41">
        <f t="shared" si="0"/>
        <v>0.57847222222222228</v>
      </c>
      <c r="L45" s="70">
        <v>0.58819444444444446</v>
      </c>
      <c r="M45" s="70">
        <f t="shared" si="1"/>
        <v>0.58819444444444446</v>
      </c>
      <c r="N45" s="70">
        <v>0.59444444444444444</v>
      </c>
      <c r="O45" s="70">
        <f t="shared" si="2"/>
        <v>0.59444444444444444</v>
      </c>
      <c r="P45" s="70">
        <v>0.66041666666666665</v>
      </c>
      <c r="Q45" s="70">
        <f t="shared" si="3"/>
        <v>0.66041666666666665</v>
      </c>
      <c r="R45" s="70">
        <v>0.69305555555555554</v>
      </c>
      <c r="S45" s="70">
        <f t="shared" si="4"/>
        <v>0.69305555555555554</v>
      </c>
      <c r="T45" s="70">
        <v>0.71527777777777779</v>
      </c>
      <c r="U45" s="70">
        <f t="shared" si="5"/>
        <v>0.71527777777777779</v>
      </c>
      <c r="V45" s="541">
        <v>90</v>
      </c>
      <c r="W45" s="110"/>
    </row>
    <row r="46" spans="1:23" ht="21" customHeight="1" x14ac:dyDescent="0.25">
      <c r="A46" s="600" t="s">
        <v>267</v>
      </c>
      <c r="B46" s="587"/>
      <c r="C46" s="97" t="s">
        <v>6399</v>
      </c>
      <c r="D46" s="50">
        <v>47522502</v>
      </c>
      <c r="E46" s="50" t="s">
        <v>17</v>
      </c>
      <c r="F46" s="79" t="s">
        <v>1156</v>
      </c>
      <c r="G46" s="256"/>
      <c r="H46" s="256"/>
      <c r="I46" s="256" t="s">
        <v>4688</v>
      </c>
      <c r="J46" s="55">
        <v>0.58958333333333335</v>
      </c>
      <c r="K46" s="41">
        <f t="shared" si="0"/>
        <v>0.58958333333333335</v>
      </c>
      <c r="L46" s="70">
        <v>0.59722222222222221</v>
      </c>
      <c r="M46" s="70">
        <f t="shared" si="1"/>
        <v>0.59722222222222221</v>
      </c>
      <c r="N46" s="70">
        <v>0.6020833333333333</v>
      </c>
      <c r="O46" s="70">
        <f t="shared" si="2"/>
        <v>0.6020833333333333</v>
      </c>
      <c r="P46" s="70">
        <v>0.67291666666666672</v>
      </c>
      <c r="Q46" s="70">
        <f t="shared" si="3"/>
        <v>0.67291666666666672</v>
      </c>
      <c r="R46" s="70">
        <v>0.70486111111111116</v>
      </c>
      <c r="S46" s="70">
        <f t="shared" si="4"/>
        <v>0.70486111111111116</v>
      </c>
      <c r="T46" s="70">
        <v>0.72638888888888886</v>
      </c>
      <c r="U46" s="70">
        <f t="shared" si="5"/>
        <v>0.72638888888888886</v>
      </c>
      <c r="V46" s="541">
        <v>80</v>
      </c>
      <c r="W46" s="110"/>
    </row>
    <row r="47" spans="1:23" s="4" customFormat="1" ht="21" customHeight="1" x14ac:dyDescent="0.25">
      <c r="A47" s="600" t="s">
        <v>269</v>
      </c>
      <c r="B47" s="587"/>
      <c r="C47" s="292" t="s">
        <v>6400</v>
      </c>
      <c r="D47" s="50">
        <v>71865151</v>
      </c>
      <c r="E47" s="50" t="s">
        <v>17</v>
      </c>
      <c r="F47" s="79" t="s">
        <v>5100</v>
      </c>
      <c r="G47" s="242" t="s">
        <v>89</v>
      </c>
      <c r="H47" s="105"/>
      <c r="I47" s="105" t="s">
        <v>4464</v>
      </c>
      <c r="J47" s="55">
        <v>0.60486111111111107</v>
      </c>
      <c r="K47" s="41">
        <f t="shared" si="0"/>
        <v>0.60486111111111107</v>
      </c>
      <c r="L47" s="70">
        <v>0.62430555555555556</v>
      </c>
      <c r="M47" s="41">
        <f t="shared" si="1"/>
        <v>0.62430555555555556</v>
      </c>
      <c r="N47" s="70"/>
      <c r="O47" s="41">
        <f t="shared" si="2"/>
        <v>0</v>
      </c>
      <c r="P47" s="71">
        <v>0.69027777777777777</v>
      </c>
      <c r="Q47" s="41">
        <f t="shared" si="3"/>
        <v>0.69027777777777777</v>
      </c>
      <c r="R47" s="41">
        <v>0.70208333333333328</v>
      </c>
      <c r="S47" s="41">
        <f t="shared" si="4"/>
        <v>0.70208333333333328</v>
      </c>
      <c r="T47" s="235">
        <v>0.71666666666666667</v>
      </c>
      <c r="U47" s="41">
        <f t="shared" si="5"/>
        <v>0.71666666666666667</v>
      </c>
      <c r="V47" s="541">
        <v>80</v>
      </c>
      <c r="W47" s="110">
        <v>30</v>
      </c>
    </row>
    <row r="48" spans="1:23" s="46" customFormat="1" ht="21" customHeight="1" x14ac:dyDescent="0.25">
      <c r="A48" s="600" t="s">
        <v>272</v>
      </c>
      <c r="B48" s="587"/>
      <c r="C48" s="97" t="s">
        <v>6401</v>
      </c>
      <c r="D48" s="50">
        <v>43452799</v>
      </c>
      <c r="E48" s="201" t="s">
        <v>45</v>
      </c>
      <c r="F48" s="79" t="s">
        <v>1156</v>
      </c>
      <c r="G48" s="50"/>
      <c r="H48" s="182"/>
      <c r="I48" s="50" t="s">
        <v>235</v>
      </c>
      <c r="J48" s="55">
        <v>0.6430555555555556</v>
      </c>
      <c r="K48" s="41">
        <f t="shared" si="0"/>
        <v>0.6430555555555556</v>
      </c>
      <c r="L48" s="70">
        <v>0.6479166666666667</v>
      </c>
      <c r="M48" s="41">
        <f t="shared" si="1"/>
        <v>0.6479166666666667</v>
      </c>
      <c r="N48" s="70">
        <v>0.65347222222222223</v>
      </c>
      <c r="O48" s="70">
        <v>0.69513888888888886</v>
      </c>
      <c r="P48" s="70">
        <v>0.69722222222222219</v>
      </c>
      <c r="Q48" s="70">
        <f t="shared" si="3"/>
        <v>0.69722222222222219</v>
      </c>
      <c r="R48" s="70">
        <v>0.70972222222222225</v>
      </c>
      <c r="S48" s="70">
        <f t="shared" si="4"/>
        <v>0.70972222222222225</v>
      </c>
      <c r="T48" s="70">
        <v>0.72222222222222221</v>
      </c>
      <c r="U48" s="70">
        <f t="shared" si="5"/>
        <v>0.72222222222222221</v>
      </c>
      <c r="V48" s="541">
        <v>80</v>
      </c>
      <c r="W48" s="110"/>
    </row>
    <row r="49" spans="1:23" ht="21" customHeight="1" x14ac:dyDescent="0.25">
      <c r="A49" s="600" t="s">
        <v>274</v>
      </c>
      <c r="B49" s="587"/>
      <c r="C49" s="97" t="s">
        <v>6402</v>
      </c>
      <c r="D49" s="50">
        <v>25842400</v>
      </c>
      <c r="E49" s="201" t="s">
        <v>45</v>
      </c>
      <c r="F49" s="79" t="s">
        <v>1156</v>
      </c>
      <c r="G49" s="50"/>
      <c r="H49" s="182"/>
      <c r="I49" s="50" t="s">
        <v>5875</v>
      </c>
      <c r="J49" s="55">
        <v>0.65486111111111112</v>
      </c>
      <c r="K49" s="41">
        <f t="shared" si="0"/>
        <v>0.65486111111111112</v>
      </c>
      <c r="L49" s="70">
        <v>0.65555555555555556</v>
      </c>
      <c r="M49" s="70">
        <f t="shared" si="1"/>
        <v>0.65555555555555556</v>
      </c>
      <c r="N49" s="70">
        <v>0.66041666666666665</v>
      </c>
      <c r="O49" s="70">
        <f>N49+$O$78</f>
        <v>0.66041666666666665</v>
      </c>
      <c r="P49" s="70">
        <v>0.70625000000000004</v>
      </c>
      <c r="Q49" s="70">
        <f t="shared" si="3"/>
        <v>0.70625000000000004</v>
      </c>
      <c r="R49" s="41">
        <v>0.71875</v>
      </c>
      <c r="S49" s="41">
        <f t="shared" si="4"/>
        <v>0.71875</v>
      </c>
      <c r="T49" s="235">
        <v>0.73055555555555551</v>
      </c>
      <c r="U49" s="41">
        <f t="shared" si="5"/>
        <v>0.73055555555555551</v>
      </c>
      <c r="V49" s="541">
        <v>80</v>
      </c>
      <c r="W49" s="110"/>
    </row>
    <row r="50" spans="1:23" ht="21" customHeight="1" x14ac:dyDescent="0.25">
      <c r="A50" s="589"/>
      <c r="B50" s="589"/>
    </row>
    <row r="51" spans="1:23" ht="21" customHeight="1" x14ac:dyDescent="0.25">
      <c r="A51" s="589"/>
      <c r="B51" s="589"/>
    </row>
    <row r="52" spans="1:23" ht="21" customHeight="1" x14ac:dyDescent="0.25">
      <c r="A52" s="589"/>
      <c r="B52" s="589"/>
    </row>
    <row r="53" spans="1:23" ht="21" customHeight="1" x14ac:dyDescent="0.25">
      <c r="A53" s="589"/>
      <c r="B53" s="589"/>
    </row>
    <row r="54" spans="1:23" s="46" customFormat="1" ht="21" customHeight="1" x14ac:dyDescent="0.25">
      <c r="A54" s="598"/>
      <c r="B54" s="598"/>
    </row>
    <row r="55" spans="1:23" ht="21" customHeight="1" x14ac:dyDescent="0.25">
      <c r="A55" s="589"/>
      <c r="B55" s="589"/>
    </row>
    <row r="56" spans="1:23" s="46" customFormat="1" ht="21" customHeight="1" x14ac:dyDescent="0.25">
      <c r="A56" s="598"/>
      <c r="B56" s="598"/>
    </row>
    <row r="57" spans="1:23" ht="21" customHeight="1" x14ac:dyDescent="0.25">
      <c r="A57" s="589"/>
      <c r="B57" s="589"/>
    </row>
    <row r="58" spans="1:23" ht="21" customHeight="1" x14ac:dyDescent="0.25">
      <c r="A58" s="589"/>
      <c r="B58" s="589"/>
    </row>
    <row r="59" spans="1:23" ht="21" customHeight="1" x14ac:dyDescent="0.25">
      <c r="A59" s="589"/>
      <c r="B59" s="589"/>
    </row>
    <row r="60" spans="1:23" ht="21" customHeight="1" x14ac:dyDescent="0.25">
      <c r="A60" s="589"/>
      <c r="B60" s="589"/>
    </row>
    <row r="61" spans="1:23" ht="21" customHeight="1" x14ac:dyDescent="0.25">
      <c r="A61" s="589"/>
      <c r="B61" s="589"/>
    </row>
    <row r="62" spans="1:23" ht="21" customHeight="1" x14ac:dyDescent="0.25">
      <c r="A62" s="589"/>
      <c r="B62" s="589"/>
    </row>
    <row r="63" spans="1:23" ht="21" customHeight="1" x14ac:dyDescent="0.25">
      <c r="A63" s="589"/>
      <c r="B63" s="589"/>
    </row>
    <row r="64" spans="1:23" ht="21" customHeight="1" x14ac:dyDescent="0.25">
      <c r="A64" s="589"/>
      <c r="B64" s="589"/>
    </row>
    <row r="65" spans="1:2" ht="21" customHeight="1" x14ac:dyDescent="0.25">
      <c r="A65" s="589"/>
      <c r="B65" s="589"/>
    </row>
    <row r="66" spans="1:2" ht="21" customHeight="1" x14ac:dyDescent="0.25">
      <c r="A66" s="589"/>
      <c r="B66" s="589"/>
    </row>
    <row r="67" spans="1:2" ht="21" customHeight="1" x14ac:dyDescent="0.25">
      <c r="A67" s="589"/>
      <c r="B67" s="589"/>
    </row>
    <row r="68" spans="1:2" ht="21" customHeight="1" x14ac:dyDescent="0.25">
      <c r="A68" s="589"/>
      <c r="B68" s="589"/>
    </row>
    <row r="69" spans="1:2" ht="21" customHeight="1" x14ac:dyDescent="0.25">
      <c r="A69" s="589"/>
      <c r="B69" s="589"/>
    </row>
    <row r="70" spans="1:2" ht="21" customHeight="1" x14ac:dyDescent="0.25">
      <c r="A70" s="589"/>
      <c r="B70" s="589"/>
    </row>
    <row r="71" spans="1:2" ht="21" customHeight="1" x14ac:dyDescent="0.25">
      <c r="A71" s="589"/>
      <c r="B71" s="589"/>
    </row>
    <row r="72" spans="1:2" ht="21" customHeight="1" x14ac:dyDescent="0.25">
      <c r="A72" s="589"/>
      <c r="B72" s="589"/>
    </row>
    <row r="73" spans="1:2" ht="21" customHeight="1" x14ac:dyDescent="0.25">
      <c r="A73" s="589"/>
      <c r="B73" s="589"/>
    </row>
    <row r="74" spans="1:2" ht="21" customHeight="1" x14ac:dyDescent="0.25">
      <c r="A74" s="589"/>
      <c r="B74" s="589"/>
    </row>
    <row r="75" spans="1:2" ht="21" customHeight="1" x14ac:dyDescent="0.25">
      <c r="A75" s="589"/>
      <c r="B75" s="589"/>
    </row>
    <row r="76" spans="1:2" ht="21" customHeight="1" x14ac:dyDescent="0.25">
      <c r="A76" s="589"/>
      <c r="B76" s="589"/>
    </row>
    <row r="77" spans="1:2" ht="21" customHeight="1" x14ac:dyDescent="0.25">
      <c r="A77" s="589"/>
      <c r="B77" s="589"/>
    </row>
    <row r="78" spans="1:2" ht="21" customHeight="1" x14ac:dyDescent="0.25">
      <c r="A78" s="589"/>
      <c r="B78" s="589"/>
    </row>
    <row r="79" spans="1:2" ht="21" customHeight="1" x14ac:dyDescent="0.25">
      <c r="A79" s="589"/>
      <c r="B79" s="589"/>
    </row>
    <row r="80" spans="1:2" ht="21" customHeight="1" x14ac:dyDescent="0.25">
      <c r="A80" s="589"/>
      <c r="B80" s="589"/>
    </row>
    <row r="81" spans="1:8" ht="21" customHeight="1" x14ac:dyDescent="0.25">
      <c r="A81" s="589"/>
      <c r="B81" s="589"/>
    </row>
    <row r="82" spans="1:8" ht="18" customHeight="1" x14ac:dyDescent="0.25"/>
    <row r="83" spans="1:8" ht="15.75" customHeight="1" x14ac:dyDescent="0.25">
      <c r="B83" t="s">
        <v>6768</v>
      </c>
      <c r="C83" t="s">
        <v>6769</v>
      </c>
      <c r="D83" t="s">
        <v>6770</v>
      </c>
      <c r="E83" t="s">
        <v>6771</v>
      </c>
      <c r="F83" t="s">
        <v>6772</v>
      </c>
      <c r="G83" t="s">
        <v>6773</v>
      </c>
      <c r="H83" t="s">
        <v>6774</v>
      </c>
    </row>
    <row r="84" spans="1:8" ht="18" customHeight="1" x14ac:dyDescent="0.25"/>
    <row r="85" spans="1:8" ht="18" customHeight="1" x14ac:dyDescent="0.25"/>
    <row r="86" spans="1:8" ht="18" customHeight="1" x14ac:dyDescent="0.25"/>
    <row r="87" spans="1:8" ht="18" customHeight="1" x14ac:dyDescent="0.25"/>
    <row r="88" spans="1:8" ht="18" customHeight="1" x14ac:dyDescent="0.25"/>
    <row r="89" spans="1:8" ht="18" customHeight="1" x14ac:dyDescent="0.25"/>
    <row r="90" spans="1:8" ht="15.75" customHeight="1" x14ac:dyDescent="0.25"/>
    <row r="91" spans="1:8" ht="18" customHeight="1" x14ac:dyDescent="0.25"/>
    <row r="92" spans="1:8" ht="18" customHeight="1" x14ac:dyDescent="0.25"/>
    <row r="93" spans="1:8" ht="18" customHeight="1" x14ac:dyDescent="0.25"/>
    <row r="94" spans="1:8" ht="18" customHeight="1" x14ac:dyDescent="0.25"/>
    <row r="95" spans="1:8" ht="18" customHeight="1" x14ac:dyDescent="0.25"/>
    <row r="96" spans="1:8" ht="18" customHeight="1" x14ac:dyDescent="0.25"/>
    <row r="97" spans="2:6" ht="18" customHeight="1" x14ac:dyDescent="0.25"/>
    <row r="98" spans="2:6" ht="18" customHeight="1" x14ac:dyDescent="0.25"/>
    <row r="99" spans="2:6" ht="18" customHeight="1" x14ac:dyDescent="0.25"/>
    <row r="100" spans="2:6" ht="18" customHeight="1" x14ac:dyDescent="0.25"/>
    <row r="101" spans="2:6" ht="18" customHeight="1" x14ac:dyDescent="0.25"/>
    <row r="102" spans="2:6" ht="18" customHeight="1" x14ac:dyDescent="0.25"/>
    <row r="103" spans="2:6" ht="18" customHeight="1" x14ac:dyDescent="0.25"/>
    <row r="104" spans="2:6" ht="18" customHeight="1" x14ac:dyDescent="0.25"/>
    <row r="105" spans="2:6" ht="18" customHeight="1" x14ac:dyDescent="0.25"/>
    <row r="106" spans="2:6" ht="21" customHeight="1" x14ac:dyDescent="0.25"/>
    <row r="107" spans="2:6" ht="15.75" customHeight="1" x14ac:dyDescent="0.25">
      <c r="B107" t="s">
        <v>6768</v>
      </c>
      <c r="C107" t="s">
        <v>6769</v>
      </c>
      <c r="D107" t="s">
        <v>6770</v>
      </c>
      <c r="E107" t="s">
        <v>6771</v>
      </c>
      <c r="F107" t="s">
        <v>6772</v>
      </c>
    </row>
    <row r="108" spans="2:6" ht="15.75" customHeight="1" x14ac:dyDescent="0.25"/>
    <row r="109" spans="2:6" ht="15.75" customHeight="1" x14ac:dyDescent="0.25"/>
    <row r="110" spans="2:6" ht="21" customHeight="1" x14ac:dyDescent="0.25"/>
    <row r="111" spans="2:6" ht="21" customHeight="1" x14ac:dyDescent="0.25"/>
    <row r="112" spans="2:6" ht="18.75" customHeight="1" x14ac:dyDescent="0.25"/>
    <row r="113" spans="3:9" ht="15.75" customHeight="1" x14ac:dyDescent="0.25"/>
    <row r="114" spans="3:9" ht="15.75" customHeight="1" x14ac:dyDescent="0.25"/>
    <row r="115" spans="3:9" ht="18.75" customHeight="1" x14ac:dyDescent="0.25"/>
    <row r="119" spans="3:9" x14ac:dyDescent="0.25">
      <c r="C119" t="s">
        <v>6768</v>
      </c>
      <c r="D119" t="s">
        <v>6769</v>
      </c>
      <c r="E119" t="s">
        <v>6770</v>
      </c>
      <c r="F119" t="s">
        <v>6771</v>
      </c>
      <c r="G119" t="s">
        <v>6772</v>
      </c>
      <c r="H119" t="s">
        <v>6773</v>
      </c>
      <c r="I119" t="s">
        <v>6774</v>
      </c>
    </row>
    <row r="120" spans="3:9" ht="15.75" customHeight="1" x14ac:dyDescent="0.25"/>
    <row r="121" spans="3:9" ht="15.75" customHeight="1" x14ac:dyDescent="0.25"/>
    <row r="122" spans="3:9" ht="15.75" customHeight="1" x14ac:dyDescent="0.25"/>
    <row r="123" spans="3:9" ht="15.75" customHeight="1" x14ac:dyDescent="0.25"/>
    <row r="124" spans="3:9" ht="15.75" customHeight="1" x14ac:dyDescent="0.25"/>
    <row r="125" spans="3:9" ht="15.75" customHeight="1" x14ac:dyDescent="0.25"/>
    <row r="126" spans="3:9" ht="15.75" customHeight="1" x14ac:dyDescent="0.25"/>
    <row r="127" spans="3:9" ht="18.75" customHeight="1" x14ac:dyDescent="0.25"/>
    <row r="128" spans="3:9" ht="15.75" customHeight="1" x14ac:dyDescent="0.25"/>
  </sheetData>
  <mergeCells count="86">
    <mergeCell ref="A7:B7"/>
    <mergeCell ref="A41:B41"/>
    <mergeCell ref="A74:B74"/>
    <mergeCell ref="A56:B56"/>
    <mergeCell ref="A27:B27"/>
    <mergeCell ref="A9:B9"/>
    <mergeCell ref="A11:B11"/>
    <mergeCell ref="A8:B8"/>
    <mergeCell ref="A10:B10"/>
    <mergeCell ref="A64:B64"/>
    <mergeCell ref="A15:B15"/>
    <mergeCell ref="A73:B73"/>
    <mergeCell ref="A51:B51"/>
    <mergeCell ref="A70:B70"/>
    <mergeCell ref="A54:B54"/>
    <mergeCell ref="A17:B17"/>
    <mergeCell ref="A53:B53"/>
    <mergeCell ref="A22:B22"/>
    <mergeCell ref="A35:B35"/>
    <mergeCell ref="A62:B62"/>
    <mergeCell ref="A19:B19"/>
    <mergeCell ref="A28:B28"/>
    <mergeCell ref="A39:B39"/>
    <mergeCell ref="A48:B48"/>
    <mergeCell ref="A30:B30"/>
    <mergeCell ref="A59:B59"/>
    <mergeCell ref="A45:B45"/>
    <mergeCell ref="A78:B78"/>
    <mergeCell ref="A72:B72"/>
    <mergeCell ref="A76:B76"/>
    <mergeCell ref="A33:B33"/>
    <mergeCell ref="A42:B42"/>
    <mergeCell ref="A68:B68"/>
    <mergeCell ref="A46:B46"/>
    <mergeCell ref="A26:B26"/>
    <mergeCell ref="A71:B71"/>
    <mergeCell ref="A52:B52"/>
    <mergeCell ref="A63:B63"/>
    <mergeCell ref="R1:S1"/>
    <mergeCell ref="A77:B77"/>
    <mergeCell ref="A34:B34"/>
    <mergeCell ref="A49:B49"/>
    <mergeCell ref="A36:B36"/>
    <mergeCell ref="P1:Q1"/>
    <mergeCell ref="A1:B1"/>
    <mergeCell ref="A69:B69"/>
    <mergeCell ref="A65:B65"/>
    <mergeCell ref="A75:B75"/>
    <mergeCell ref="A60:B60"/>
    <mergeCell ref="A6:B6"/>
    <mergeCell ref="A16:B16"/>
    <mergeCell ref="A25:B25"/>
    <mergeCell ref="A66:B66"/>
    <mergeCell ref="A18:B18"/>
    <mergeCell ref="N1:O1"/>
    <mergeCell ref="A50:B50"/>
    <mergeCell ref="A2:B2"/>
    <mergeCell ref="T1:U1"/>
    <mergeCell ref="A47:B47"/>
    <mergeCell ref="L1:M1"/>
    <mergeCell ref="A20:B20"/>
    <mergeCell ref="A29:B29"/>
    <mergeCell ref="A3:B3"/>
    <mergeCell ref="A12:B12"/>
    <mergeCell ref="A21:B21"/>
    <mergeCell ref="A5:B5"/>
    <mergeCell ref="A32:B32"/>
    <mergeCell ref="A14:B14"/>
    <mergeCell ref="A23:B23"/>
    <mergeCell ref="A4:B4"/>
    <mergeCell ref="A81:B81"/>
    <mergeCell ref="A13:B13"/>
    <mergeCell ref="A44:B44"/>
    <mergeCell ref="A31:B31"/>
    <mergeCell ref="A58:B58"/>
    <mergeCell ref="A80:B80"/>
    <mergeCell ref="A55:B55"/>
    <mergeCell ref="A57:B57"/>
    <mergeCell ref="A38:B38"/>
    <mergeCell ref="A43:B43"/>
    <mergeCell ref="A40:B40"/>
    <mergeCell ref="A67:B67"/>
    <mergeCell ref="A24:B24"/>
    <mergeCell ref="A79:B79"/>
    <mergeCell ref="A61:B61"/>
    <mergeCell ref="A37:B37"/>
  </mergeCells>
  <pageMargins left="0.7" right="0.7" top="0.75" bottom="0.75" header="0.3" footer="0.3"/>
  <pageSetup paperSize="9" fitToWidth="0" orientation="landscape"/>
  <tableParts count="3">
    <tablePart r:id="rId1"/>
    <tablePart r:id="rId2"/>
    <tablePart r:id="rId3"/>
  </tableParts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A00-000000000000}">
  <sheetPr codeName="Hoja431">
    <pageSetUpPr fitToPage="1"/>
  </sheetPr>
  <dimension ref="A1:W111"/>
  <sheetViews>
    <sheetView topLeftCell="A19" workbookViewId="0">
      <selection activeCell="D31" sqref="D31"/>
    </sheetView>
  </sheetViews>
  <sheetFormatPr baseColWidth="10" defaultColWidth="9.140625" defaultRowHeight="15" x14ac:dyDescent="0.25"/>
  <cols>
    <col min="1" max="2" width="2.7109375" customWidth="1"/>
    <col min="3" max="3" width="44.85546875" customWidth="1"/>
    <col min="4" max="4" width="14.5703125" customWidth="1"/>
    <col min="5" max="5" width="21.85546875" customWidth="1"/>
    <col min="6" max="6" width="22" customWidth="1"/>
    <col min="7" max="7" width="21.140625" bestFit="1" customWidth="1"/>
    <col min="8" max="8" width="11.85546875" customWidth="1"/>
    <col min="9" max="9" width="25.140625" customWidth="1"/>
    <col min="10" max="10" width="13.28515625" customWidth="1"/>
    <col min="11" max="11" width="13.5703125" customWidth="1"/>
    <col min="12" max="12" width="14.28515625" customWidth="1"/>
    <col min="13" max="13" width="13.7109375" customWidth="1"/>
    <col min="14" max="15" width="14.7109375" customWidth="1"/>
    <col min="16" max="16" width="15.28515625" customWidth="1"/>
    <col min="17" max="17" width="14.85546875" customWidth="1"/>
    <col min="18" max="19" width="15.42578125" customWidth="1"/>
    <col min="20" max="20" width="17" customWidth="1"/>
    <col min="21" max="21" width="17.85546875" customWidth="1"/>
  </cols>
  <sheetData>
    <row r="1" spans="1:23" ht="46.5" customHeight="1" x14ac:dyDescent="0.25">
      <c r="A1" s="596" t="s">
        <v>0</v>
      </c>
      <c r="B1" s="597"/>
      <c r="C1" s="10" t="s">
        <v>1</v>
      </c>
      <c r="D1" s="10" t="s">
        <v>2</v>
      </c>
      <c r="E1" s="25" t="s">
        <v>3</v>
      </c>
      <c r="F1" s="20" t="s">
        <v>4</v>
      </c>
      <c r="G1" s="1" t="s">
        <v>5</v>
      </c>
      <c r="H1" s="35" t="s">
        <v>6</v>
      </c>
      <c r="I1" s="2" t="s">
        <v>7</v>
      </c>
      <c r="J1" s="3" t="s">
        <v>8</v>
      </c>
      <c r="K1" s="3" t="s">
        <v>9</v>
      </c>
      <c r="L1" s="593" t="s">
        <v>10</v>
      </c>
      <c r="M1" s="592"/>
      <c r="N1" s="599" t="s">
        <v>11</v>
      </c>
      <c r="O1" s="592"/>
      <c r="P1" s="595" t="s">
        <v>12</v>
      </c>
      <c r="Q1" s="592"/>
      <c r="R1" s="594" t="s">
        <v>13</v>
      </c>
      <c r="S1" s="592"/>
      <c r="T1" s="591" t="s">
        <v>14</v>
      </c>
      <c r="U1" s="592"/>
      <c r="W1" s="110"/>
    </row>
    <row r="2" spans="1:23" ht="21" customHeight="1" x14ac:dyDescent="0.25">
      <c r="A2" s="600" t="s">
        <v>15</v>
      </c>
      <c r="B2" s="587"/>
      <c r="C2" s="97" t="s">
        <v>6403</v>
      </c>
      <c r="D2" s="50">
        <v>73003716</v>
      </c>
      <c r="E2" s="50" t="s">
        <v>17</v>
      </c>
      <c r="F2" s="79" t="s">
        <v>6053</v>
      </c>
      <c r="G2" s="105"/>
      <c r="H2" s="105"/>
      <c r="I2" s="105" t="s">
        <v>4464</v>
      </c>
      <c r="J2" s="55">
        <v>0.34305555555555561</v>
      </c>
      <c r="K2" s="41">
        <f t="shared" ref="K2:K39" si="0">J2+$K$60</f>
        <v>0.34305555555555561</v>
      </c>
      <c r="L2" s="70">
        <v>0.34444444444444439</v>
      </c>
      <c r="M2" s="41">
        <f t="shared" ref="M2:M39" si="1">L2+$M$61</f>
        <v>0.34444444444444439</v>
      </c>
      <c r="N2" s="70">
        <v>0.35</v>
      </c>
      <c r="O2" s="41">
        <f t="shared" ref="O2:O39" si="2">N2+$O$61</f>
        <v>0.35</v>
      </c>
      <c r="P2" s="71">
        <v>0.39374999999999999</v>
      </c>
      <c r="Q2" s="41">
        <f t="shared" ref="Q2:Q23" si="3">P2+$Q$61</f>
        <v>0.39374999999999999</v>
      </c>
      <c r="R2" s="41">
        <v>0.40625</v>
      </c>
      <c r="S2" s="41">
        <f t="shared" ref="S2:S39" si="4">R2+$S$61</f>
        <v>0.40625</v>
      </c>
      <c r="T2" s="126">
        <v>0.42291666666666672</v>
      </c>
      <c r="U2" s="72">
        <f>T2+$U$61</f>
        <v>0.42291666666666672</v>
      </c>
      <c r="V2" s="541">
        <v>80</v>
      </c>
      <c r="W2" s="110"/>
    </row>
    <row r="3" spans="1:23" ht="21" customHeight="1" x14ac:dyDescent="0.25">
      <c r="A3" s="600" t="s">
        <v>21</v>
      </c>
      <c r="B3" s="587"/>
      <c r="C3" s="97" t="s">
        <v>6404</v>
      </c>
      <c r="D3" s="50">
        <v>45152963</v>
      </c>
      <c r="E3" s="50" t="s">
        <v>17</v>
      </c>
      <c r="F3" s="79" t="s">
        <v>4163</v>
      </c>
      <c r="G3" s="242" t="s">
        <v>5872</v>
      </c>
      <c r="H3" s="50"/>
      <c r="I3" s="50" t="s">
        <v>117</v>
      </c>
      <c r="J3" s="55">
        <v>0.34791666666666671</v>
      </c>
      <c r="K3" s="41">
        <f t="shared" si="0"/>
        <v>0.34791666666666671</v>
      </c>
      <c r="L3" s="70">
        <v>0.34861111111111109</v>
      </c>
      <c r="M3" s="41">
        <f t="shared" si="1"/>
        <v>0.34861111111111109</v>
      </c>
      <c r="N3" s="70">
        <v>0.35416666666666669</v>
      </c>
      <c r="O3" s="41">
        <f t="shared" si="2"/>
        <v>0.35416666666666669</v>
      </c>
      <c r="P3" s="71">
        <v>0.39791666666666659</v>
      </c>
      <c r="Q3" s="41">
        <f t="shared" si="3"/>
        <v>0.39791666666666659</v>
      </c>
      <c r="R3" s="41">
        <v>0.41249999999999998</v>
      </c>
      <c r="S3" s="41">
        <f t="shared" si="4"/>
        <v>0.41249999999999998</v>
      </c>
      <c r="T3" s="75">
        <v>0.4284722222222222</v>
      </c>
      <c r="U3" s="72">
        <f>T3+$Q$61</f>
        <v>0.4284722222222222</v>
      </c>
      <c r="V3" s="541">
        <v>80</v>
      </c>
      <c r="W3" s="110"/>
    </row>
    <row r="4" spans="1:23" ht="21" customHeight="1" x14ac:dyDescent="0.25">
      <c r="A4" s="600" t="s">
        <v>26</v>
      </c>
      <c r="B4" s="587"/>
      <c r="C4" s="97" t="s">
        <v>6405</v>
      </c>
      <c r="D4" s="50">
        <v>645393</v>
      </c>
      <c r="E4" s="174" t="s">
        <v>138</v>
      </c>
      <c r="F4" s="79" t="s">
        <v>6053</v>
      </c>
      <c r="G4" s="256"/>
      <c r="H4" s="21" t="s">
        <v>108</v>
      </c>
      <c r="I4" s="256" t="s">
        <v>4688</v>
      </c>
      <c r="J4" s="55">
        <v>0.35208333333333341</v>
      </c>
      <c r="K4" s="41">
        <f t="shared" si="0"/>
        <v>0.35208333333333341</v>
      </c>
      <c r="L4" s="70">
        <v>0.35208333333333341</v>
      </c>
      <c r="M4" s="41">
        <f t="shared" si="1"/>
        <v>0.35208333333333341</v>
      </c>
      <c r="N4" s="70">
        <v>0.35833333333333328</v>
      </c>
      <c r="O4" s="41">
        <f t="shared" si="2"/>
        <v>0.35833333333333328</v>
      </c>
      <c r="P4" s="71">
        <v>0.40694444444444439</v>
      </c>
      <c r="Q4" s="41">
        <f t="shared" si="3"/>
        <v>0.40694444444444439</v>
      </c>
      <c r="R4" s="41">
        <v>0.41736111111111113</v>
      </c>
      <c r="S4" s="41">
        <f t="shared" si="4"/>
        <v>0.41736111111111113</v>
      </c>
      <c r="T4" s="126">
        <v>0.42986111111111108</v>
      </c>
      <c r="U4" s="72">
        <f>T4+$U$61</f>
        <v>0.42986111111111108</v>
      </c>
      <c r="V4" s="541">
        <v>80</v>
      </c>
      <c r="W4" s="110"/>
    </row>
    <row r="5" spans="1:23" ht="21" customHeight="1" x14ac:dyDescent="0.25">
      <c r="A5" s="600" t="s">
        <v>30</v>
      </c>
      <c r="B5" s="587"/>
      <c r="C5" s="97" t="s">
        <v>6406</v>
      </c>
      <c r="D5" s="50">
        <v>71736869</v>
      </c>
      <c r="E5" s="50" t="s">
        <v>17</v>
      </c>
      <c r="F5" s="79" t="s">
        <v>4163</v>
      </c>
      <c r="G5" s="83"/>
      <c r="H5" s="83"/>
      <c r="I5" s="83" t="s">
        <v>5599</v>
      </c>
      <c r="J5" s="55">
        <v>0.35416666666666669</v>
      </c>
      <c r="K5" s="41">
        <f t="shared" si="0"/>
        <v>0.35416666666666669</v>
      </c>
      <c r="L5" s="70">
        <v>0.35486111111111113</v>
      </c>
      <c r="M5" s="41">
        <f t="shared" si="1"/>
        <v>0.35486111111111113</v>
      </c>
      <c r="N5" s="70">
        <v>0.36041666666666672</v>
      </c>
      <c r="O5" s="41">
        <f t="shared" si="2"/>
        <v>0.36041666666666672</v>
      </c>
      <c r="P5" s="71">
        <v>0.40555555555555561</v>
      </c>
      <c r="Q5" s="71">
        <f t="shared" si="3"/>
        <v>0.40555555555555561</v>
      </c>
      <c r="R5" s="41">
        <v>0.41805555555555562</v>
      </c>
      <c r="S5" s="41">
        <f t="shared" si="4"/>
        <v>0.41805555555555562</v>
      </c>
      <c r="T5" s="126">
        <v>0.44583333333333341</v>
      </c>
      <c r="U5" s="72">
        <f>T5+$U$61</f>
        <v>0.44583333333333341</v>
      </c>
      <c r="V5" s="541">
        <v>80</v>
      </c>
      <c r="W5" s="110"/>
    </row>
    <row r="6" spans="1:23" ht="21" customHeight="1" x14ac:dyDescent="0.25">
      <c r="A6" s="600" t="s">
        <v>35</v>
      </c>
      <c r="B6" s="587"/>
      <c r="C6" s="97" t="s">
        <v>6407</v>
      </c>
      <c r="D6" s="50">
        <v>25858329</v>
      </c>
      <c r="E6" s="21" t="s">
        <v>301</v>
      </c>
      <c r="F6" s="79" t="s">
        <v>4163</v>
      </c>
      <c r="G6" s="180" t="s">
        <v>3455</v>
      </c>
      <c r="H6" s="425"/>
      <c r="I6" s="134" t="s">
        <v>168</v>
      </c>
      <c r="J6" s="55">
        <v>0.35694444444444451</v>
      </c>
      <c r="K6" s="41">
        <f t="shared" si="0"/>
        <v>0.35694444444444451</v>
      </c>
      <c r="L6" s="70">
        <v>0.35902777777777778</v>
      </c>
      <c r="M6" s="41">
        <f t="shared" si="1"/>
        <v>0.35902777777777778</v>
      </c>
      <c r="N6" s="70">
        <v>0.36527777777777781</v>
      </c>
      <c r="O6" s="41">
        <f t="shared" si="2"/>
        <v>0.36527777777777781</v>
      </c>
      <c r="P6" s="71">
        <v>0.41111111111111109</v>
      </c>
      <c r="Q6" s="41">
        <f t="shared" si="3"/>
        <v>0.41111111111111109</v>
      </c>
      <c r="R6" s="41">
        <v>0.42569444444444438</v>
      </c>
      <c r="S6" s="41">
        <f t="shared" si="4"/>
        <v>0.42569444444444438</v>
      </c>
      <c r="T6" s="75">
        <v>0.4513888888888889</v>
      </c>
      <c r="U6" s="72">
        <f>T6+$Q$61</f>
        <v>0.4513888888888889</v>
      </c>
      <c r="V6" s="541">
        <v>100</v>
      </c>
      <c r="W6" s="110"/>
    </row>
    <row r="7" spans="1:23" ht="21" customHeight="1" x14ac:dyDescent="0.25">
      <c r="A7" s="600" t="s">
        <v>40</v>
      </c>
      <c r="B7" s="587"/>
      <c r="C7" s="148" t="s">
        <v>6408</v>
      </c>
      <c r="D7" s="50">
        <v>25551378</v>
      </c>
      <c r="E7" s="50" t="s">
        <v>271</v>
      </c>
      <c r="F7" s="79" t="s">
        <v>305</v>
      </c>
      <c r="G7" s="242" t="s">
        <v>5356</v>
      </c>
      <c r="H7" s="167"/>
      <c r="I7" s="83" t="s">
        <v>5599</v>
      </c>
      <c r="J7" s="55">
        <v>0.37361111111111112</v>
      </c>
      <c r="K7" s="41">
        <f t="shared" si="0"/>
        <v>0.37361111111111112</v>
      </c>
      <c r="L7" s="70">
        <v>0.37638888888888888</v>
      </c>
      <c r="M7" s="41">
        <f t="shared" si="1"/>
        <v>0.37638888888888888</v>
      </c>
      <c r="N7" s="70">
        <v>0.38541666666666669</v>
      </c>
      <c r="O7" s="41">
        <f t="shared" si="2"/>
        <v>0.38541666666666669</v>
      </c>
      <c r="P7" s="71">
        <v>0.43958333333333333</v>
      </c>
      <c r="Q7" s="41">
        <f t="shared" si="3"/>
        <v>0.43958333333333333</v>
      </c>
      <c r="R7" s="41">
        <v>0.45277777777777778</v>
      </c>
      <c r="S7" s="41">
        <f t="shared" si="4"/>
        <v>0.45277777777777778</v>
      </c>
      <c r="T7" s="126">
        <v>0.46944444444444439</v>
      </c>
      <c r="U7" s="72">
        <f>T7+$U$61</f>
        <v>0.46944444444444439</v>
      </c>
      <c r="V7" s="541">
        <v>80</v>
      </c>
      <c r="W7" s="110">
        <v>30</v>
      </c>
    </row>
    <row r="8" spans="1:23" ht="21" customHeight="1" x14ac:dyDescent="0.25">
      <c r="A8" s="600" t="s">
        <v>43</v>
      </c>
      <c r="B8" s="587"/>
      <c r="C8" s="97" t="s">
        <v>6409</v>
      </c>
      <c r="D8" s="50">
        <v>9923009</v>
      </c>
      <c r="E8" s="50" t="s">
        <v>271</v>
      </c>
      <c r="F8" s="79" t="s">
        <v>4163</v>
      </c>
      <c r="G8" s="105"/>
      <c r="H8" s="105"/>
      <c r="I8" s="105" t="s">
        <v>4464</v>
      </c>
      <c r="J8" s="55">
        <v>0.36388888888888887</v>
      </c>
      <c r="K8" s="41">
        <f t="shared" si="0"/>
        <v>0.36388888888888887</v>
      </c>
      <c r="L8" s="70">
        <v>0.36527777777777781</v>
      </c>
      <c r="M8" s="41">
        <f t="shared" si="1"/>
        <v>0.36527777777777781</v>
      </c>
      <c r="N8" s="70">
        <v>0.37083333333333329</v>
      </c>
      <c r="O8" s="41">
        <f t="shared" si="2"/>
        <v>0.37083333333333329</v>
      </c>
      <c r="P8" s="71">
        <v>0.41666666666666669</v>
      </c>
      <c r="Q8" s="41">
        <f t="shared" si="3"/>
        <v>0.41666666666666669</v>
      </c>
      <c r="R8" s="41">
        <v>0.43055555555555558</v>
      </c>
      <c r="S8" s="41">
        <f t="shared" si="4"/>
        <v>0.43055555555555558</v>
      </c>
      <c r="T8" s="75">
        <v>0.48055555555555562</v>
      </c>
      <c r="U8" s="72">
        <f>T8+$Q$61</f>
        <v>0.48055555555555562</v>
      </c>
      <c r="V8" s="541">
        <v>80</v>
      </c>
      <c r="W8" s="110"/>
    </row>
    <row r="9" spans="1:23" ht="21" customHeight="1" x14ac:dyDescent="0.25">
      <c r="A9" s="600" t="s">
        <v>48</v>
      </c>
      <c r="B9" s="587"/>
      <c r="C9" s="97" t="s">
        <v>6410</v>
      </c>
      <c r="D9" s="50">
        <v>71799634</v>
      </c>
      <c r="E9" s="174" t="s">
        <v>138</v>
      </c>
      <c r="F9" s="79" t="s">
        <v>5100</v>
      </c>
      <c r="G9" s="50" t="s">
        <v>650</v>
      </c>
      <c r="H9" s="50"/>
      <c r="I9" s="50" t="s">
        <v>679</v>
      </c>
      <c r="J9" s="55">
        <v>0.37083333333333329</v>
      </c>
      <c r="K9" s="41">
        <f t="shared" si="0"/>
        <v>0.37083333333333329</v>
      </c>
      <c r="L9" s="70">
        <v>0.37152777777777779</v>
      </c>
      <c r="M9" s="41">
        <f t="shared" si="1"/>
        <v>0.37152777777777779</v>
      </c>
      <c r="N9" s="70">
        <v>0.37777777777777782</v>
      </c>
      <c r="O9" s="41">
        <f t="shared" si="2"/>
        <v>0.37777777777777782</v>
      </c>
      <c r="P9" s="71">
        <v>0.43472222222222218</v>
      </c>
      <c r="Q9" s="41">
        <f t="shared" si="3"/>
        <v>0.43472222222222218</v>
      </c>
      <c r="R9" s="41">
        <v>0.4465277777777778</v>
      </c>
      <c r="S9" s="41">
        <f t="shared" si="4"/>
        <v>0.4465277777777778</v>
      </c>
      <c r="T9" s="126">
        <v>0.47430555555555548</v>
      </c>
      <c r="U9" s="72">
        <f t="shared" ref="U9:U39" si="5">T9+$U$61</f>
        <v>0.47430555555555548</v>
      </c>
      <c r="V9" s="541">
        <v>80</v>
      </c>
      <c r="W9" s="110"/>
    </row>
    <row r="10" spans="1:23" ht="21" customHeight="1" x14ac:dyDescent="0.25">
      <c r="A10" s="600" t="s">
        <v>54</v>
      </c>
      <c r="B10" s="587"/>
      <c r="C10" s="97" t="s">
        <v>6411</v>
      </c>
      <c r="D10" s="50">
        <v>74276698</v>
      </c>
      <c r="E10" s="174" t="s">
        <v>138</v>
      </c>
      <c r="F10" s="79" t="s">
        <v>4163</v>
      </c>
      <c r="G10" s="50"/>
      <c r="H10" s="50"/>
      <c r="I10" s="50" t="s">
        <v>1854</v>
      </c>
      <c r="J10" s="55">
        <v>0.38333333333333341</v>
      </c>
      <c r="K10" s="41">
        <f t="shared" si="0"/>
        <v>0.38333333333333341</v>
      </c>
      <c r="L10" s="70">
        <v>0.38958333333333328</v>
      </c>
      <c r="M10" s="70">
        <f t="shared" si="1"/>
        <v>0.38958333333333328</v>
      </c>
      <c r="N10" s="70">
        <v>0.39374999999999999</v>
      </c>
      <c r="O10" s="70">
        <f t="shared" si="2"/>
        <v>0.39374999999999999</v>
      </c>
      <c r="P10" s="70">
        <v>0.46250000000000002</v>
      </c>
      <c r="Q10" s="70">
        <f t="shared" si="3"/>
        <v>0.46250000000000002</v>
      </c>
      <c r="R10" s="41">
        <v>0.47430555555555548</v>
      </c>
      <c r="S10" s="41">
        <f t="shared" si="4"/>
        <v>0.47430555555555548</v>
      </c>
      <c r="T10" s="72">
        <v>0.49305555555555558</v>
      </c>
      <c r="U10" s="72">
        <f t="shared" si="5"/>
        <v>0.49305555555555558</v>
      </c>
      <c r="V10" s="541">
        <v>80</v>
      </c>
      <c r="W10" s="110"/>
    </row>
    <row r="11" spans="1:23" s="46" customFormat="1" ht="21" customHeight="1" x14ac:dyDescent="0.25">
      <c r="A11" s="600" t="s">
        <v>58</v>
      </c>
      <c r="B11" s="587"/>
      <c r="C11" s="97" t="s">
        <v>6412</v>
      </c>
      <c r="D11" s="50">
        <v>47174448</v>
      </c>
      <c r="E11" s="21" t="s">
        <v>3607</v>
      </c>
      <c r="F11" s="79" t="s">
        <v>5100</v>
      </c>
      <c r="G11" s="105" t="s">
        <v>5438</v>
      </c>
      <c r="H11" s="186"/>
      <c r="I11" s="186" t="s">
        <v>25</v>
      </c>
      <c r="J11" s="55">
        <v>0.3840277777777778</v>
      </c>
      <c r="K11" s="41">
        <f t="shared" si="0"/>
        <v>0.3840277777777778</v>
      </c>
      <c r="L11" s="70">
        <v>0.39374999999999999</v>
      </c>
      <c r="M11" s="41">
        <f t="shared" si="1"/>
        <v>0.39374999999999999</v>
      </c>
      <c r="N11" s="70">
        <v>0.39791666666666659</v>
      </c>
      <c r="O11" s="41">
        <f t="shared" si="2"/>
        <v>0.39791666666666659</v>
      </c>
      <c r="P11" s="71">
        <v>0.47361111111111109</v>
      </c>
      <c r="Q11" s="41">
        <f t="shared" si="3"/>
        <v>0.47361111111111109</v>
      </c>
      <c r="R11" s="41">
        <v>0.48541666666666672</v>
      </c>
      <c r="S11" s="41">
        <f t="shared" si="4"/>
        <v>0.48541666666666672</v>
      </c>
      <c r="T11" s="126">
        <v>0.49861111111111112</v>
      </c>
      <c r="U11" s="72">
        <f t="shared" si="5"/>
        <v>0.49861111111111112</v>
      </c>
      <c r="V11" s="541">
        <v>130</v>
      </c>
      <c r="W11" s="110"/>
    </row>
    <row r="12" spans="1:23" ht="21" customHeight="1" x14ac:dyDescent="0.25">
      <c r="A12" s="600" t="s">
        <v>64</v>
      </c>
      <c r="B12" s="587"/>
      <c r="C12" s="148" t="s">
        <v>6413</v>
      </c>
      <c r="D12" s="50">
        <v>75528385</v>
      </c>
      <c r="E12" s="201" t="s">
        <v>45</v>
      </c>
      <c r="F12" s="79" t="s">
        <v>305</v>
      </c>
      <c r="G12" s="50"/>
      <c r="H12" s="50"/>
      <c r="I12" s="50" t="s">
        <v>1854</v>
      </c>
      <c r="J12" s="55">
        <v>0.38124999999999998</v>
      </c>
      <c r="K12" s="41">
        <f t="shared" si="0"/>
        <v>0.38124999999999998</v>
      </c>
      <c r="L12" s="70">
        <v>0.38333333333333341</v>
      </c>
      <c r="M12" s="41">
        <f t="shared" si="1"/>
        <v>0.38333333333333341</v>
      </c>
      <c r="N12" s="70">
        <v>0.39027777777777778</v>
      </c>
      <c r="O12" s="41">
        <f t="shared" si="2"/>
        <v>0.39027777777777778</v>
      </c>
      <c r="P12" s="71">
        <v>0.45763888888888887</v>
      </c>
      <c r="Q12" s="41">
        <f t="shared" si="3"/>
        <v>0.45763888888888887</v>
      </c>
      <c r="R12" s="41">
        <v>0.46944444444444439</v>
      </c>
      <c r="S12" s="41">
        <f t="shared" si="4"/>
        <v>0.46944444444444439</v>
      </c>
      <c r="T12" s="126">
        <v>0.48680555555555549</v>
      </c>
      <c r="U12" s="72">
        <f t="shared" si="5"/>
        <v>0.48680555555555549</v>
      </c>
      <c r="V12" s="541">
        <v>80</v>
      </c>
      <c r="W12" s="110">
        <v>40</v>
      </c>
    </row>
    <row r="13" spans="1:23" ht="21" customHeight="1" x14ac:dyDescent="0.25">
      <c r="A13" s="600" t="s">
        <v>67</v>
      </c>
      <c r="B13" s="587"/>
      <c r="C13" s="97" t="s">
        <v>6414</v>
      </c>
      <c r="D13" s="50">
        <v>320897</v>
      </c>
      <c r="E13" s="21" t="s">
        <v>295</v>
      </c>
      <c r="F13" s="79" t="s">
        <v>4163</v>
      </c>
      <c r="G13" s="50"/>
      <c r="H13" s="182"/>
      <c r="I13" s="50" t="s">
        <v>1238</v>
      </c>
      <c r="J13" s="55">
        <v>0.38750000000000001</v>
      </c>
      <c r="K13" s="41">
        <f t="shared" si="0"/>
        <v>0.38750000000000001</v>
      </c>
      <c r="L13" s="70">
        <v>0.39861111111111108</v>
      </c>
      <c r="M13" s="41">
        <f t="shared" si="1"/>
        <v>0.39861111111111108</v>
      </c>
      <c r="N13" s="70">
        <v>0.40555555555555561</v>
      </c>
      <c r="O13" s="41">
        <f t="shared" si="2"/>
        <v>0.40555555555555561</v>
      </c>
      <c r="P13" s="71">
        <v>0.47430555555555548</v>
      </c>
      <c r="Q13" s="41">
        <f t="shared" si="3"/>
        <v>0.47430555555555548</v>
      </c>
      <c r="R13" s="41">
        <v>0.4861111111111111</v>
      </c>
      <c r="S13" s="41">
        <f t="shared" si="4"/>
        <v>0.4861111111111111</v>
      </c>
      <c r="T13" s="126">
        <v>0.50416666666666665</v>
      </c>
      <c r="U13" s="72">
        <f t="shared" si="5"/>
        <v>0.50416666666666665</v>
      </c>
      <c r="V13" s="541">
        <v>80</v>
      </c>
      <c r="W13" s="110"/>
    </row>
    <row r="14" spans="1:23" s="46" customFormat="1" ht="21" customHeight="1" x14ac:dyDescent="0.25">
      <c r="A14" s="600" t="s">
        <v>70</v>
      </c>
      <c r="B14" s="587"/>
      <c r="C14" s="148" t="s">
        <v>6415</v>
      </c>
      <c r="D14" s="50">
        <v>25428997</v>
      </c>
      <c r="E14" s="50" t="s">
        <v>271</v>
      </c>
      <c r="F14" s="79" t="s">
        <v>5100</v>
      </c>
      <c r="G14" s="50" t="s">
        <v>3505</v>
      </c>
      <c r="H14" s="50"/>
      <c r="I14" s="50" t="s">
        <v>1100</v>
      </c>
      <c r="J14" s="55">
        <v>0.38819444444444451</v>
      </c>
      <c r="K14" s="41">
        <f t="shared" si="0"/>
        <v>0.38819444444444451</v>
      </c>
      <c r="L14" s="70"/>
      <c r="M14" s="70">
        <f t="shared" si="1"/>
        <v>0</v>
      </c>
      <c r="N14" s="70">
        <v>0.40833333333333333</v>
      </c>
      <c r="O14" s="70">
        <f t="shared" si="2"/>
        <v>0.40833333333333333</v>
      </c>
      <c r="P14" s="71">
        <v>0.4861111111111111</v>
      </c>
      <c r="Q14" s="41">
        <f t="shared" si="3"/>
        <v>0.4861111111111111</v>
      </c>
      <c r="R14" s="41">
        <v>0.49791666666666667</v>
      </c>
      <c r="S14" s="41">
        <f t="shared" si="4"/>
        <v>0.49791666666666667</v>
      </c>
      <c r="T14" s="126">
        <v>0.51041666666666663</v>
      </c>
      <c r="U14" s="72">
        <f t="shared" si="5"/>
        <v>0.51041666666666663</v>
      </c>
      <c r="V14" s="541">
        <v>80</v>
      </c>
      <c r="W14" s="110">
        <v>50</v>
      </c>
    </row>
    <row r="15" spans="1:23" ht="21" customHeight="1" x14ac:dyDescent="0.25">
      <c r="A15" s="600" t="s">
        <v>73</v>
      </c>
      <c r="B15" s="587"/>
      <c r="C15" s="97" t="s">
        <v>6416</v>
      </c>
      <c r="D15" s="50">
        <v>75326096</v>
      </c>
      <c r="E15" s="201" t="s">
        <v>521</v>
      </c>
      <c r="F15" s="79" t="s">
        <v>5100</v>
      </c>
      <c r="G15" s="256"/>
      <c r="H15" s="256"/>
      <c r="I15" s="256" t="s">
        <v>4688</v>
      </c>
      <c r="J15" s="55">
        <v>0.39097222222222222</v>
      </c>
      <c r="K15" s="41">
        <f t="shared" si="0"/>
        <v>0.39097222222222222</v>
      </c>
      <c r="L15" s="70"/>
      <c r="M15" s="70">
        <f t="shared" si="1"/>
        <v>0</v>
      </c>
      <c r="N15" s="70">
        <v>0.41597222222222219</v>
      </c>
      <c r="O15" s="70">
        <f t="shared" si="2"/>
        <v>0.41597222222222219</v>
      </c>
      <c r="P15" s="71">
        <v>0.4861111111111111</v>
      </c>
      <c r="Q15" s="41">
        <f t="shared" si="3"/>
        <v>0.4861111111111111</v>
      </c>
      <c r="R15" s="41">
        <v>0.49930555555555561</v>
      </c>
      <c r="S15" s="41">
        <f t="shared" si="4"/>
        <v>0.49930555555555561</v>
      </c>
      <c r="T15" s="126">
        <v>0.51597222222222228</v>
      </c>
      <c r="U15" s="72">
        <f t="shared" si="5"/>
        <v>0.51597222222222228</v>
      </c>
      <c r="V15" s="541">
        <v>80</v>
      </c>
      <c r="W15" s="110"/>
    </row>
    <row r="16" spans="1:23" ht="21" customHeight="1" x14ac:dyDescent="0.25">
      <c r="A16" s="600" t="s">
        <v>76</v>
      </c>
      <c r="B16" s="587"/>
      <c r="C16" s="97" t="s">
        <v>6417</v>
      </c>
      <c r="D16" s="50">
        <v>77532249</v>
      </c>
      <c r="E16" s="174" t="s">
        <v>138</v>
      </c>
      <c r="F16" s="79" t="s">
        <v>5100</v>
      </c>
      <c r="G16" s="256"/>
      <c r="H16" s="256"/>
      <c r="I16" s="256" t="s">
        <v>4688</v>
      </c>
      <c r="J16" s="55">
        <v>0.3923611111111111</v>
      </c>
      <c r="K16" s="41">
        <f t="shared" si="0"/>
        <v>0.3923611111111111</v>
      </c>
      <c r="L16" s="70">
        <v>0.41319444444444442</v>
      </c>
      <c r="M16" s="41">
        <f t="shared" si="1"/>
        <v>0.41319444444444442</v>
      </c>
      <c r="N16" s="70">
        <v>0.41805555555555562</v>
      </c>
      <c r="O16" s="41">
        <f t="shared" si="2"/>
        <v>0.41805555555555562</v>
      </c>
      <c r="P16" s="71">
        <v>0.49791666666666667</v>
      </c>
      <c r="Q16" s="41">
        <f t="shared" si="3"/>
        <v>0.49791666666666667</v>
      </c>
      <c r="R16" s="41">
        <v>0.51111111111111107</v>
      </c>
      <c r="S16" s="41">
        <f t="shared" si="4"/>
        <v>0.51111111111111107</v>
      </c>
      <c r="T16" s="126">
        <v>0.52222222222222225</v>
      </c>
      <c r="U16" s="72">
        <f t="shared" si="5"/>
        <v>0.52222222222222225</v>
      </c>
      <c r="V16" s="541">
        <v>80</v>
      </c>
      <c r="W16" s="110"/>
    </row>
    <row r="17" spans="1:23" ht="21" customHeight="1" x14ac:dyDescent="0.25">
      <c r="A17" s="600" t="s">
        <v>78</v>
      </c>
      <c r="B17" s="587"/>
      <c r="C17" s="97" t="s">
        <v>6418</v>
      </c>
      <c r="D17" s="50">
        <v>46141734</v>
      </c>
      <c r="E17" s="50" t="s">
        <v>271</v>
      </c>
      <c r="F17" s="79" t="s">
        <v>4163</v>
      </c>
      <c r="G17" s="105"/>
      <c r="H17" s="105"/>
      <c r="I17" s="105" t="s">
        <v>4464</v>
      </c>
      <c r="J17" s="55">
        <v>0.39374999999999999</v>
      </c>
      <c r="K17" s="41">
        <f t="shared" si="0"/>
        <v>0.39374999999999999</v>
      </c>
      <c r="L17" s="70">
        <v>0.41736111111111113</v>
      </c>
      <c r="M17" s="70">
        <f t="shared" si="1"/>
        <v>0.41736111111111113</v>
      </c>
      <c r="N17" s="70">
        <v>0.42152777777777778</v>
      </c>
      <c r="O17" s="70">
        <f t="shared" si="2"/>
        <v>0.42152777777777778</v>
      </c>
      <c r="P17" s="71">
        <v>0.49791666666666667</v>
      </c>
      <c r="Q17" s="41">
        <f t="shared" si="3"/>
        <v>0.49791666666666667</v>
      </c>
      <c r="R17" s="41">
        <v>0.51041666666666663</v>
      </c>
      <c r="S17" s="41">
        <f t="shared" si="4"/>
        <v>0.51041666666666663</v>
      </c>
      <c r="T17" s="126">
        <v>0.52708333333333335</v>
      </c>
      <c r="U17" s="72">
        <f t="shared" si="5"/>
        <v>0.52708333333333335</v>
      </c>
      <c r="V17" s="541">
        <v>80</v>
      </c>
      <c r="W17" s="110"/>
    </row>
    <row r="18" spans="1:23" ht="21" customHeight="1" x14ac:dyDescent="0.25">
      <c r="A18" s="600" t="s">
        <v>80</v>
      </c>
      <c r="B18" s="587"/>
      <c r="C18" s="97" t="s">
        <v>6419</v>
      </c>
      <c r="D18" s="50">
        <v>72966136</v>
      </c>
      <c r="E18" s="50" t="s">
        <v>17</v>
      </c>
      <c r="F18" s="79" t="s">
        <v>6053</v>
      </c>
      <c r="G18" s="50"/>
      <c r="H18" s="50"/>
      <c r="I18" s="50" t="s">
        <v>6061</v>
      </c>
      <c r="J18" s="55">
        <v>0.3972222222222222</v>
      </c>
      <c r="K18" s="41">
        <f t="shared" si="0"/>
        <v>0.3972222222222222</v>
      </c>
      <c r="L18" s="70">
        <v>0.42152777777777778</v>
      </c>
      <c r="M18" s="70">
        <f t="shared" si="1"/>
        <v>0.42152777777777778</v>
      </c>
      <c r="N18" s="70">
        <v>0.43402777777777779</v>
      </c>
      <c r="O18" s="70">
        <f t="shared" si="2"/>
        <v>0.43402777777777779</v>
      </c>
      <c r="P18" s="71">
        <v>0.50972222222222219</v>
      </c>
      <c r="Q18" s="41">
        <f t="shared" si="3"/>
        <v>0.50972222222222219</v>
      </c>
      <c r="R18" s="41">
        <v>0.52222222222222225</v>
      </c>
      <c r="S18" s="41">
        <f t="shared" si="4"/>
        <v>0.52222222222222225</v>
      </c>
      <c r="T18" s="126">
        <v>0.53402777777777777</v>
      </c>
      <c r="U18" s="72">
        <f t="shared" si="5"/>
        <v>0.53402777777777777</v>
      </c>
      <c r="V18" s="541">
        <v>80</v>
      </c>
      <c r="W18" s="110"/>
    </row>
    <row r="19" spans="1:23" ht="21" customHeight="1" x14ac:dyDescent="0.25">
      <c r="A19" s="600" t="s">
        <v>82</v>
      </c>
      <c r="B19" s="587"/>
      <c r="C19" s="97" t="s">
        <v>6420</v>
      </c>
      <c r="D19" s="50">
        <v>72606203</v>
      </c>
      <c r="E19" s="174" t="s">
        <v>138</v>
      </c>
      <c r="F19" s="79" t="s">
        <v>4163</v>
      </c>
      <c r="G19" s="88" t="s">
        <v>6421</v>
      </c>
      <c r="H19" s="88"/>
      <c r="I19" s="50" t="s">
        <v>338</v>
      </c>
      <c r="J19" s="55">
        <v>0.39861111111111108</v>
      </c>
      <c r="K19" s="41">
        <f t="shared" si="0"/>
        <v>0.39861111111111108</v>
      </c>
      <c r="L19" s="70">
        <v>0.43263888888888891</v>
      </c>
      <c r="M19" s="70">
        <f t="shared" si="1"/>
        <v>0.43263888888888891</v>
      </c>
      <c r="N19" s="70">
        <v>0.43888888888888888</v>
      </c>
      <c r="O19" s="70">
        <f t="shared" si="2"/>
        <v>0.43888888888888888</v>
      </c>
      <c r="P19" s="70">
        <v>0.50972222222222219</v>
      </c>
      <c r="Q19" s="70">
        <f t="shared" si="3"/>
        <v>0.50972222222222219</v>
      </c>
      <c r="R19" s="70">
        <v>0.52222222222222225</v>
      </c>
      <c r="S19" s="70">
        <f t="shared" si="4"/>
        <v>0.52222222222222225</v>
      </c>
      <c r="T19" s="101">
        <v>0.53888888888888886</v>
      </c>
      <c r="U19" s="101">
        <f t="shared" si="5"/>
        <v>0.53888888888888886</v>
      </c>
      <c r="V19" s="541">
        <v>80</v>
      </c>
      <c r="W19" s="110"/>
    </row>
    <row r="20" spans="1:23" s="4" customFormat="1" ht="21" customHeight="1" x14ac:dyDescent="0.25">
      <c r="A20" s="600" t="s">
        <v>87</v>
      </c>
      <c r="B20" s="587"/>
      <c r="C20" s="97" t="s">
        <v>6422</v>
      </c>
      <c r="D20" s="50">
        <v>44045558</v>
      </c>
      <c r="E20" s="21" t="s">
        <v>301</v>
      </c>
      <c r="F20" s="79" t="s">
        <v>4163</v>
      </c>
      <c r="G20" s="167"/>
      <c r="H20" s="167"/>
      <c r="I20" s="83" t="s">
        <v>5599</v>
      </c>
      <c r="J20" s="55">
        <v>0.40069444444444452</v>
      </c>
      <c r="K20" s="41">
        <f t="shared" si="0"/>
        <v>0.40069444444444452</v>
      </c>
      <c r="L20" s="70">
        <v>0.43680555555555561</v>
      </c>
      <c r="M20" s="70">
        <f t="shared" si="1"/>
        <v>0.43680555555555561</v>
      </c>
      <c r="N20" s="70">
        <v>0.44444444444444442</v>
      </c>
      <c r="O20" s="70">
        <f t="shared" si="2"/>
        <v>0.44444444444444442</v>
      </c>
      <c r="P20" s="71">
        <v>0.52152777777777781</v>
      </c>
      <c r="Q20" s="41">
        <f t="shared" si="3"/>
        <v>0.52152777777777781</v>
      </c>
      <c r="R20" s="41">
        <v>0.53333333333333333</v>
      </c>
      <c r="S20" s="41">
        <f t="shared" si="4"/>
        <v>0.53333333333333333</v>
      </c>
      <c r="T20" s="126">
        <v>0.54791666666666672</v>
      </c>
      <c r="U20" s="72">
        <f t="shared" si="5"/>
        <v>0.54791666666666672</v>
      </c>
      <c r="V20" s="541">
        <v>80</v>
      </c>
      <c r="W20" s="110"/>
    </row>
    <row r="21" spans="1:23" ht="21" customHeight="1" x14ac:dyDescent="0.25">
      <c r="A21" s="600" t="s">
        <v>91</v>
      </c>
      <c r="B21" s="587"/>
      <c r="C21" s="97" t="s">
        <v>6423</v>
      </c>
      <c r="D21" s="50">
        <v>45122837</v>
      </c>
      <c r="E21" s="50" t="s">
        <v>271</v>
      </c>
      <c r="F21" s="79" t="s">
        <v>4163</v>
      </c>
      <c r="G21" s="83"/>
      <c r="H21" s="83"/>
      <c r="I21" s="83" t="s">
        <v>5599</v>
      </c>
      <c r="J21" s="55">
        <v>0.40277777777777779</v>
      </c>
      <c r="K21" s="41">
        <f t="shared" si="0"/>
        <v>0.40277777777777779</v>
      </c>
      <c r="L21" s="70">
        <v>0.44166666666666671</v>
      </c>
      <c r="M21" s="70">
        <f t="shared" si="1"/>
        <v>0.44166666666666671</v>
      </c>
      <c r="N21" s="70">
        <v>0.44722222222222219</v>
      </c>
      <c r="O21" s="70">
        <f t="shared" si="2"/>
        <v>0.44722222222222219</v>
      </c>
      <c r="P21" s="70">
        <v>0.52152777777777781</v>
      </c>
      <c r="Q21" s="70">
        <f t="shared" si="3"/>
        <v>0.52152777777777781</v>
      </c>
      <c r="R21" s="70">
        <v>0.53402777777777777</v>
      </c>
      <c r="S21" s="70">
        <f t="shared" si="4"/>
        <v>0.53402777777777777</v>
      </c>
      <c r="T21" s="126">
        <v>0.55138888888888893</v>
      </c>
      <c r="U21" s="126">
        <f t="shared" si="5"/>
        <v>0.55138888888888893</v>
      </c>
      <c r="V21" s="541">
        <v>80</v>
      </c>
      <c r="W21" s="110"/>
    </row>
    <row r="22" spans="1:23" ht="21" customHeight="1" x14ac:dyDescent="0.25">
      <c r="A22" s="600" t="s">
        <v>96</v>
      </c>
      <c r="B22" s="587"/>
      <c r="C22" s="97" t="s">
        <v>6424</v>
      </c>
      <c r="D22" s="50">
        <v>72232164</v>
      </c>
      <c r="E22" s="174" t="s">
        <v>138</v>
      </c>
      <c r="F22" s="79" t="s">
        <v>5100</v>
      </c>
      <c r="G22" s="256"/>
      <c r="H22" s="256"/>
      <c r="I22" s="256" t="s">
        <v>4688</v>
      </c>
      <c r="J22" s="55">
        <v>0.40347222222222218</v>
      </c>
      <c r="K22" s="41">
        <f t="shared" si="0"/>
        <v>0.40347222222222218</v>
      </c>
      <c r="L22" s="70">
        <v>0.44583333333333341</v>
      </c>
      <c r="M22" s="70">
        <f t="shared" si="1"/>
        <v>0.44583333333333341</v>
      </c>
      <c r="N22" s="70">
        <v>0.4513888888888889</v>
      </c>
      <c r="O22" s="70">
        <f t="shared" si="2"/>
        <v>0.4513888888888889</v>
      </c>
      <c r="P22" s="71">
        <v>0.53263888888888888</v>
      </c>
      <c r="Q22" s="41">
        <f t="shared" si="3"/>
        <v>0.53263888888888888</v>
      </c>
      <c r="R22" s="41">
        <v>0.54513888888888884</v>
      </c>
      <c r="S22" s="41">
        <f t="shared" si="4"/>
        <v>0.54513888888888884</v>
      </c>
      <c r="T22" s="126">
        <v>0.56111111111111112</v>
      </c>
      <c r="U22" s="126">
        <f t="shared" si="5"/>
        <v>0.56111111111111112</v>
      </c>
      <c r="V22" s="541">
        <v>80</v>
      </c>
      <c r="W22" s="110"/>
    </row>
    <row r="23" spans="1:23" ht="21" customHeight="1" x14ac:dyDescent="0.25">
      <c r="A23" s="600" t="s">
        <v>98</v>
      </c>
      <c r="B23" s="587"/>
      <c r="C23" s="97" t="s">
        <v>6425</v>
      </c>
      <c r="D23" s="50">
        <v>7232602</v>
      </c>
      <c r="E23" s="50" t="s">
        <v>271</v>
      </c>
      <c r="F23" s="79" t="s">
        <v>5100</v>
      </c>
      <c r="G23" s="83"/>
      <c r="H23" s="21" t="s">
        <v>108</v>
      </c>
      <c r="I23" s="83" t="s">
        <v>5599</v>
      </c>
      <c r="J23" s="55">
        <v>0.40486111111111112</v>
      </c>
      <c r="K23" s="41">
        <f t="shared" si="0"/>
        <v>0.40486111111111112</v>
      </c>
      <c r="L23" s="70">
        <v>0.44791666666666669</v>
      </c>
      <c r="M23" s="70">
        <f t="shared" si="1"/>
        <v>0.44791666666666669</v>
      </c>
      <c r="N23" s="70">
        <v>0.45624999999999999</v>
      </c>
      <c r="O23" s="70">
        <f t="shared" si="2"/>
        <v>0.45624999999999999</v>
      </c>
      <c r="P23" s="70">
        <v>0.50277777777777777</v>
      </c>
      <c r="Q23" s="70">
        <f t="shared" si="3"/>
        <v>0.50277777777777777</v>
      </c>
      <c r="R23" s="70">
        <v>0.5131944444444444</v>
      </c>
      <c r="S23" s="70">
        <f t="shared" si="4"/>
        <v>0.5131944444444444</v>
      </c>
      <c r="T23" s="126">
        <v>0.52361111111111114</v>
      </c>
      <c r="U23" s="126">
        <f t="shared" si="5"/>
        <v>0.52361111111111114</v>
      </c>
      <c r="V23" s="541">
        <v>80</v>
      </c>
      <c r="W23" s="110"/>
    </row>
    <row r="24" spans="1:23" ht="21" customHeight="1" x14ac:dyDescent="0.25">
      <c r="A24" s="600" t="s">
        <v>102</v>
      </c>
      <c r="B24" s="587"/>
      <c r="C24" s="97" t="s">
        <v>6426</v>
      </c>
      <c r="D24" s="50">
        <v>45347212</v>
      </c>
      <c r="E24" s="174" t="s">
        <v>138</v>
      </c>
      <c r="F24" s="79" t="s">
        <v>4163</v>
      </c>
      <c r="G24" s="50"/>
      <c r="H24" s="182"/>
      <c r="I24" s="50" t="s">
        <v>5507</v>
      </c>
      <c r="J24" s="55">
        <v>0.40763888888888888</v>
      </c>
      <c r="K24" s="41">
        <f t="shared" si="0"/>
        <v>0.40763888888888888</v>
      </c>
      <c r="L24" s="70">
        <v>0.4513888888888889</v>
      </c>
      <c r="M24" s="70">
        <f t="shared" si="1"/>
        <v>0.4513888888888889</v>
      </c>
      <c r="N24" s="70">
        <v>0.45555555555555549</v>
      </c>
      <c r="O24" s="70">
        <f t="shared" si="2"/>
        <v>0.45555555555555549</v>
      </c>
      <c r="P24" s="70">
        <v>0.53333333333333333</v>
      </c>
      <c r="Q24" s="70">
        <v>0.50208333333333333</v>
      </c>
      <c r="R24" s="70">
        <v>0.54513888888888884</v>
      </c>
      <c r="S24" s="70">
        <f t="shared" si="4"/>
        <v>0.54513888888888884</v>
      </c>
      <c r="T24" s="126">
        <v>0.64652777777777781</v>
      </c>
      <c r="U24" s="126">
        <f t="shared" si="5"/>
        <v>0.64652777777777781</v>
      </c>
      <c r="V24" s="541">
        <v>80</v>
      </c>
      <c r="W24" s="110"/>
    </row>
    <row r="25" spans="1:23" s="4" customFormat="1" ht="21" customHeight="1" x14ac:dyDescent="0.25">
      <c r="A25" s="600" t="s">
        <v>106</v>
      </c>
      <c r="B25" s="587"/>
      <c r="C25" s="97" t="s">
        <v>6427</v>
      </c>
      <c r="D25" s="50">
        <v>25408867</v>
      </c>
      <c r="E25" s="50" t="s">
        <v>271</v>
      </c>
      <c r="F25" s="79" t="s">
        <v>4163</v>
      </c>
      <c r="G25" s="83"/>
      <c r="H25" s="167"/>
      <c r="I25" s="83" t="s">
        <v>5599</v>
      </c>
      <c r="J25" s="55">
        <v>0.41180555555555548</v>
      </c>
      <c r="K25" s="41">
        <f t="shared" si="0"/>
        <v>0.41180555555555548</v>
      </c>
      <c r="L25" s="70">
        <v>0.45624999999999999</v>
      </c>
      <c r="M25" s="41">
        <f t="shared" si="1"/>
        <v>0.45624999999999999</v>
      </c>
      <c r="N25" s="70">
        <v>0.46388888888888891</v>
      </c>
      <c r="O25" s="41">
        <f t="shared" si="2"/>
        <v>0.46388888888888891</v>
      </c>
      <c r="P25" s="71">
        <v>0.53749999999999998</v>
      </c>
      <c r="Q25" s="41">
        <f t="shared" ref="Q25:Q39" si="6">P25+$Q$61</f>
        <v>0.53749999999999998</v>
      </c>
      <c r="R25" s="41">
        <v>0.55972222222222223</v>
      </c>
      <c r="S25" s="41">
        <f t="shared" si="4"/>
        <v>0.55972222222222223</v>
      </c>
      <c r="T25" s="126">
        <v>0.57499999999999996</v>
      </c>
      <c r="U25" s="126">
        <f t="shared" si="5"/>
        <v>0.57499999999999996</v>
      </c>
      <c r="V25" s="541">
        <v>80</v>
      </c>
      <c r="W25" s="110"/>
    </row>
    <row r="26" spans="1:23" s="46" customFormat="1" ht="21" customHeight="1" x14ac:dyDescent="0.25">
      <c r="A26" s="600" t="s">
        <v>110</v>
      </c>
      <c r="B26" s="587"/>
      <c r="C26" s="97" t="s">
        <v>6428</v>
      </c>
      <c r="D26" s="50">
        <v>43731114</v>
      </c>
      <c r="E26" s="21" t="s">
        <v>2576</v>
      </c>
      <c r="F26" s="79" t="s">
        <v>5100</v>
      </c>
      <c r="G26" s="50"/>
      <c r="H26" s="182" t="s">
        <v>6429</v>
      </c>
      <c r="I26" s="50" t="s">
        <v>6061</v>
      </c>
      <c r="J26" s="55">
        <v>0.41666666666666669</v>
      </c>
      <c r="K26" s="41">
        <f t="shared" si="0"/>
        <v>0.41666666666666669</v>
      </c>
      <c r="L26" s="70">
        <v>0.46180555555555558</v>
      </c>
      <c r="M26" s="41">
        <f t="shared" si="1"/>
        <v>0.46180555555555558</v>
      </c>
      <c r="N26" s="70">
        <v>0.46875</v>
      </c>
      <c r="O26" s="41">
        <f t="shared" si="2"/>
        <v>0.46875</v>
      </c>
      <c r="P26" s="70">
        <v>0.54513888888888884</v>
      </c>
      <c r="Q26" s="70">
        <f t="shared" si="6"/>
        <v>0.54513888888888884</v>
      </c>
      <c r="R26" s="70">
        <v>0.55763888888888891</v>
      </c>
      <c r="S26" s="70">
        <f t="shared" si="4"/>
        <v>0.55763888888888891</v>
      </c>
      <c r="T26" s="126">
        <v>0.57499999999999996</v>
      </c>
      <c r="U26" s="126">
        <f t="shared" si="5"/>
        <v>0.57499999999999996</v>
      </c>
      <c r="V26" s="541">
        <v>80</v>
      </c>
      <c r="W26" s="110"/>
    </row>
    <row r="27" spans="1:23" ht="21" customHeight="1" x14ac:dyDescent="0.25">
      <c r="A27" s="600" t="s">
        <v>114</v>
      </c>
      <c r="B27" s="587"/>
      <c r="C27" s="97" t="s">
        <v>6430</v>
      </c>
      <c r="D27" s="50">
        <v>74733837</v>
      </c>
      <c r="E27" s="50" t="s">
        <v>17</v>
      </c>
      <c r="F27" s="79" t="s">
        <v>5100</v>
      </c>
      <c r="G27" s="83"/>
      <c r="H27" s="167"/>
      <c r="I27" s="83" t="s">
        <v>5599</v>
      </c>
      <c r="J27" s="55">
        <v>0.41875000000000001</v>
      </c>
      <c r="K27" s="41">
        <f t="shared" si="0"/>
        <v>0.41875000000000001</v>
      </c>
      <c r="L27" s="70">
        <v>0.46736111111111112</v>
      </c>
      <c r="M27" s="41">
        <f t="shared" si="1"/>
        <v>0.46736111111111112</v>
      </c>
      <c r="N27" s="70">
        <v>0.47222222222222221</v>
      </c>
      <c r="O27" s="41">
        <f t="shared" si="2"/>
        <v>0.47222222222222221</v>
      </c>
      <c r="P27" s="71">
        <v>0.54722222222222228</v>
      </c>
      <c r="Q27" s="41">
        <f t="shared" si="6"/>
        <v>0.54722222222222228</v>
      </c>
      <c r="R27" s="41">
        <v>0.57499999999999996</v>
      </c>
      <c r="S27" s="41">
        <f t="shared" si="4"/>
        <v>0.57499999999999996</v>
      </c>
      <c r="T27" s="126">
        <v>0.58819444444444446</v>
      </c>
      <c r="U27" s="72">
        <f t="shared" si="5"/>
        <v>0.58819444444444446</v>
      </c>
      <c r="V27" s="541">
        <v>80</v>
      </c>
      <c r="W27" s="110"/>
    </row>
    <row r="28" spans="1:23" ht="21" customHeight="1" x14ac:dyDescent="0.25">
      <c r="A28" s="600" t="s">
        <v>118</v>
      </c>
      <c r="B28" s="587"/>
      <c r="C28" s="97" t="s">
        <v>6431</v>
      </c>
      <c r="D28" s="50">
        <v>8048018</v>
      </c>
      <c r="E28" s="50" t="s">
        <v>17</v>
      </c>
      <c r="F28" s="79" t="s">
        <v>4163</v>
      </c>
      <c r="G28" s="83"/>
      <c r="H28" s="167"/>
      <c r="I28" s="83" t="s">
        <v>5599</v>
      </c>
      <c r="J28" s="55">
        <v>0.4236111111111111</v>
      </c>
      <c r="K28" s="41">
        <f t="shared" si="0"/>
        <v>0.4236111111111111</v>
      </c>
      <c r="L28" s="70">
        <v>0.46944444444444439</v>
      </c>
      <c r="M28" s="41">
        <f t="shared" si="1"/>
        <v>0.46944444444444439</v>
      </c>
      <c r="N28" s="70">
        <v>0.47430555555555548</v>
      </c>
      <c r="O28" s="41">
        <f t="shared" si="2"/>
        <v>0.47430555555555548</v>
      </c>
      <c r="P28" s="70">
        <v>0.54861111111111116</v>
      </c>
      <c r="Q28" s="70">
        <f t="shared" si="6"/>
        <v>0.54861111111111116</v>
      </c>
      <c r="R28" s="70">
        <v>0.56944444444444442</v>
      </c>
      <c r="S28" s="70">
        <f t="shared" si="4"/>
        <v>0.56944444444444442</v>
      </c>
      <c r="T28" s="101">
        <v>0.58611111111111114</v>
      </c>
      <c r="U28" s="101">
        <f t="shared" si="5"/>
        <v>0.58611111111111114</v>
      </c>
      <c r="V28" s="541">
        <v>80</v>
      </c>
      <c r="W28" s="110"/>
    </row>
    <row r="29" spans="1:23" ht="21" customHeight="1" x14ac:dyDescent="0.25">
      <c r="A29" s="600" t="s">
        <v>126</v>
      </c>
      <c r="B29" s="587"/>
      <c r="C29" s="97" t="s">
        <v>6432</v>
      </c>
      <c r="D29" s="50">
        <v>72920915</v>
      </c>
      <c r="E29" s="50" t="s">
        <v>17</v>
      </c>
      <c r="F29" s="79" t="s">
        <v>4163</v>
      </c>
      <c r="G29" s="87"/>
      <c r="H29" s="326"/>
      <c r="I29" s="87" t="s">
        <v>498</v>
      </c>
      <c r="J29" s="55">
        <v>0.42777777777777781</v>
      </c>
      <c r="K29" s="41">
        <f t="shared" si="0"/>
        <v>0.42777777777777781</v>
      </c>
      <c r="L29" s="70">
        <v>0.47152777777777782</v>
      </c>
      <c r="M29" s="41">
        <f t="shared" si="1"/>
        <v>0.47152777777777782</v>
      </c>
      <c r="N29" s="70">
        <v>0.47986111111111113</v>
      </c>
      <c r="O29" s="41">
        <f t="shared" si="2"/>
        <v>0.47986111111111113</v>
      </c>
      <c r="P29" s="70">
        <v>0.55694444444444446</v>
      </c>
      <c r="Q29" s="70">
        <f t="shared" si="6"/>
        <v>0.55694444444444446</v>
      </c>
      <c r="R29" s="41">
        <v>0.58611111111111114</v>
      </c>
      <c r="S29" s="41">
        <f t="shared" si="4"/>
        <v>0.58611111111111114</v>
      </c>
      <c r="T29" s="126">
        <v>0.59930555555555554</v>
      </c>
      <c r="U29" s="72">
        <f t="shared" si="5"/>
        <v>0.59930555555555554</v>
      </c>
      <c r="V29" s="541">
        <v>80</v>
      </c>
      <c r="W29" s="110"/>
    </row>
    <row r="30" spans="1:23" s="4" customFormat="1" ht="21" customHeight="1" x14ac:dyDescent="0.25">
      <c r="A30" s="600" t="s">
        <v>130</v>
      </c>
      <c r="B30" s="587"/>
      <c r="C30" s="97" t="s">
        <v>6433</v>
      </c>
      <c r="D30" s="50">
        <v>25653830</v>
      </c>
      <c r="E30" s="50" t="s">
        <v>271</v>
      </c>
      <c r="F30" s="79" t="s">
        <v>4163</v>
      </c>
      <c r="G30" s="105"/>
      <c r="H30" s="180"/>
      <c r="I30" s="105" t="s">
        <v>4464</v>
      </c>
      <c r="J30" s="55">
        <v>0.42916666666666659</v>
      </c>
      <c r="K30" s="41">
        <f t="shared" si="0"/>
        <v>0.42916666666666659</v>
      </c>
      <c r="L30" s="70">
        <v>0.4777777777777778</v>
      </c>
      <c r="M30" s="41">
        <f t="shared" si="1"/>
        <v>0.4777777777777778</v>
      </c>
      <c r="N30" s="70">
        <v>0.48333333333333328</v>
      </c>
      <c r="O30" s="41">
        <f t="shared" si="2"/>
        <v>0.48333333333333328</v>
      </c>
      <c r="P30" s="235">
        <v>0.56319444444444444</v>
      </c>
      <c r="Q30" s="235">
        <f t="shared" si="6"/>
        <v>0.56319444444444444</v>
      </c>
      <c r="R30" s="70">
        <v>0.58125000000000004</v>
      </c>
      <c r="S30" s="70">
        <f t="shared" si="4"/>
        <v>0.58125000000000004</v>
      </c>
      <c r="T30" s="101">
        <v>0.59791666666666665</v>
      </c>
      <c r="U30" s="101">
        <f t="shared" si="5"/>
        <v>0.59791666666666665</v>
      </c>
      <c r="V30" s="541">
        <v>80</v>
      </c>
      <c r="W30" s="110"/>
    </row>
    <row r="31" spans="1:23" s="46" customFormat="1" ht="21" customHeight="1" x14ac:dyDescent="0.25">
      <c r="A31" s="600" t="s">
        <v>237</v>
      </c>
      <c r="B31" s="587"/>
      <c r="C31" s="148" t="s">
        <v>6434</v>
      </c>
      <c r="D31" s="50">
        <v>80650267</v>
      </c>
      <c r="E31" s="201" t="s">
        <v>521</v>
      </c>
      <c r="F31" s="79" t="s">
        <v>305</v>
      </c>
      <c r="G31" s="242" t="s">
        <v>6435</v>
      </c>
      <c r="H31" s="182"/>
      <c r="I31" s="50" t="s">
        <v>143</v>
      </c>
      <c r="J31" s="55">
        <v>0.43125000000000002</v>
      </c>
      <c r="K31" s="41">
        <f t="shared" si="0"/>
        <v>0.43125000000000002</v>
      </c>
      <c r="L31" s="70">
        <v>0.47986111111111113</v>
      </c>
      <c r="M31" s="41">
        <f t="shared" si="1"/>
        <v>0.47986111111111113</v>
      </c>
      <c r="N31" s="70">
        <v>0.48958333333333331</v>
      </c>
      <c r="O31" s="41">
        <f t="shared" si="2"/>
        <v>0.48958333333333331</v>
      </c>
      <c r="P31" s="70">
        <v>0.56180555555555556</v>
      </c>
      <c r="Q31" s="70">
        <f t="shared" si="6"/>
        <v>0.56180555555555556</v>
      </c>
      <c r="R31" s="41">
        <v>0.59722222222222221</v>
      </c>
      <c r="S31" s="41">
        <f t="shared" si="4"/>
        <v>0.59722222222222221</v>
      </c>
      <c r="T31" s="126">
        <v>0.61041666666666672</v>
      </c>
      <c r="U31" s="72">
        <f t="shared" si="5"/>
        <v>0.61041666666666672</v>
      </c>
      <c r="V31" s="541">
        <v>80</v>
      </c>
      <c r="W31" s="110">
        <v>30</v>
      </c>
    </row>
    <row r="32" spans="1:23" ht="21" customHeight="1" x14ac:dyDescent="0.25">
      <c r="A32" s="600" t="s">
        <v>136</v>
      </c>
      <c r="B32" s="587"/>
      <c r="C32" s="148" t="s">
        <v>6436</v>
      </c>
      <c r="D32" s="50">
        <v>70657946</v>
      </c>
      <c r="E32" s="174" t="s">
        <v>138</v>
      </c>
      <c r="F32" s="79" t="s">
        <v>305</v>
      </c>
      <c r="G32" s="105" t="s">
        <v>1368</v>
      </c>
      <c r="H32" s="182"/>
      <c r="I32" s="50" t="s">
        <v>1238</v>
      </c>
      <c r="J32" s="55">
        <v>0.43333333333333329</v>
      </c>
      <c r="K32" s="41">
        <f t="shared" si="0"/>
        <v>0.43333333333333329</v>
      </c>
      <c r="L32" s="70">
        <v>0.4826388888888889</v>
      </c>
      <c r="M32" s="41">
        <f t="shared" si="1"/>
        <v>0.4826388888888889</v>
      </c>
      <c r="N32" s="70">
        <v>0.49027777777777781</v>
      </c>
      <c r="O32" s="41">
        <f t="shared" si="2"/>
        <v>0.49027777777777781</v>
      </c>
      <c r="P32" s="70">
        <v>0.56874999999999998</v>
      </c>
      <c r="Q32" s="70">
        <f t="shared" si="6"/>
        <v>0.56874999999999998</v>
      </c>
      <c r="R32" s="70">
        <v>0.59305555555555556</v>
      </c>
      <c r="S32" s="70">
        <f t="shared" si="4"/>
        <v>0.59305555555555556</v>
      </c>
      <c r="T32" s="101">
        <v>0.60902777777777772</v>
      </c>
      <c r="U32" s="101">
        <f t="shared" si="5"/>
        <v>0.60902777777777772</v>
      </c>
      <c r="V32" s="541">
        <v>80</v>
      </c>
      <c r="W32" s="110">
        <v>40</v>
      </c>
    </row>
    <row r="33" spans="1:23" ht="21" customHeight="1" x14ac:dyDescent="0.25">
      <c r="A33" s="600" t="s">
        <v>240</v>
      </c>
      <c r="B33" s="587"/>
      <c r="C33" s="97" t="s">
        <v>6437</v>
      </c>
      <c r="D33" s="50">
        <v>44582577</v>
      </c>
      <c r="E33" s="21" t="s">
        <v>301</v>
      </c>
      <c r="F33" s="79" t="s">
        <v>305</v>
      </c>
      <c r="G33" s="105" t="s">
        <v>6438</v>
      </c>
      <c r="H33" s="50"/>
      <c r="I33" s="50" t="s">
        <v>1238</v>
      </c>
      <c r="J33" s="55">
        <v>0.44027777777777782</v>
      </c>
      <c r="K33" s="41">
        <f t="shared" si="0"/>
        <v>0.44027777777777782</v>
      </c>
      <c r="L33" s="70">
        <v>0.48749999999999999</v>
      </c>
      <c r="M33" s="70">
        <f t="shared" si="1"/>
        <v>0.48749999999999999</v>
      </c>
      <c r="N33" s="70">
        <v>0.49375000000000002</v>
      </c>
      <c r="O33" s="70">
        <f t="shared" si="2"/>
        <v>0.49375000000000002</v>
      </c>
      <c r="P33" s="235">
        <v>0.57986111111111116</v>
      </c>
      <c r="Q33" s="235">
        <f t="shared" si="6"/>
        <v>0.57986111111111116</v>
      </c>
      <c r="R33" s="41">
        <v>0.60416666666666663</v>
      </c>
      <c r="S33" s="41">
        <f t="shared" si="4"/>
        <v>0.60416666666666663</v>
      </c>
      <c r="T33" s="126">
        <v>0.61597222222222225</v>
      </c>
      <c r="U33" s="72">
        <f t="shared" si="5"/>
        <v>0.61597222222222225</v>
      </c>
      <c r="V33" s="541">
        <v>130</v>
      </c>
      <c r="W33" s="110"/>
    </row>
    <row r="34" spans="1:23" ht="21" customHeight="1" x14ac:dyDescent="0.25">
      <c r="A34" s="600" t="s">
        <v>454</v>
      </c>
      <c r="B34" s="587"/>
      <c r="C34" s="97" t="s">
        <v>6439</v>
      </c>
      <c r="D34" s="50">
        <v>40504009</v>
      </c>
      <c r="E34" s="201" t="s">
        <v>45</v>
      </c>
      <c r="F34" s="79" t="s">
        <v>4163</v>
      </c>
      <c r="G34" s="256"/>
      <c r="H34" s="256"/>
      <c r="I34" s="256" t="s">
        <v>218</v>
      </c>
      <c r="J34" s="55">
        <v>0.45416666666666672</v>
      </c>
      <c r="K34" s="41">
        <f t="shared" si="0"/>
        <v>0.45416666666666672</v>
      </c>
      <c r="L34" s="70">
        <v>0.48888888888888887</v>
      </c>
      <c r="M34" s="70">
        <f t="shared" si="1"/>
        <v>0.48888888888888887</v>
      </c>
      <c r="N34" s="70">
        <v>0.49722222222222218</v>
      </c>
      <c r="O34" s="70">
        <f t="shared" si="2"/>
        <v>0.49722222222222218</v>
      </c>
      <c r="P34" s="70">
        <v>0.57361111111111107</v>
      </c>
      <c r="Q34" s="70">
        <f t="shared" si="6"/>
        <v>0.57361111111111107</v>
      </c>
      <c r="R34" s="70">
        <v>0.60555555555555551</v>
      </c>
      <c r="S34" s="70">
        <f t="shared" si="4"/>
        <v>0.60555555555555551</v>
      </c>
      <c r="T34" s="101">
        <v>0.62083333333333335</v>
      </c>
      <c r="U34" s="101">
        <f t="shared" si="5"/>
        <v>0.62083333333333335</v>
      </c>
      <c r="V34" s="541">
        <v>80</v>
      </c>
      <c r="W34" s="110"/>
    </row>
    <row r="35" spans="1:23" ht="21" customHeight="1" x14ac:dyDescent="0.25">
      <c r="A35" s="600" t="s">
        <v>244</v>
      </c>
      <c r="B35" s="587"/>
      <c r="C35" s="97" t="s">
        <v>6440</v>
      </c>
      <c r="D35" s="50">
        <v>73332196</v>
      </c>
      <c r="E35" s="21" t="s">
        <v>295</v>
      </c>
      <c r="F35" s="79" t="s">
        <v>305</v>
      </c>
      <c r="G35" s="105"/>
      <c r="H35" s="105"/>
      <c r="I35" s="105" t="s">
        <v>4464</v>
      </c>
      <c r="J35" s="55">
        <v>0.45624999999999999</v>
      </c>
      <c r="K35" s="41">
        <f t="shared" si="0"/>
        <v>0.45624999999999999</v>
      </c>
      <c r="L35" s="70">
        <v>0.49236111111111108</v>
      </c>
      <c r="M35" s="70">
        <f t="shared" si="1"/>
        <v>0.49236111111111108</v>
      </c>
      <c r="N35" s="70">
        <v>0.50277777777777777</v>
      </c>
      <c r="O35" s="70">
        <f t="shared" si="2"/>
        <v>0.50277777777777777</v>
      </c>
      <c r="P35" s="70">
        <v>0.58125000000000004</v>
      </c>
      <c r="Q35" s="70">
        <f t="shared" si="6"/>
        <v>0.58125000000000004</v>
      </c>
      <c r="R35" s="41">
        <v>0.60555555555555551</v>
      </c>
      <c r="S35" s="41">
        <f t="shared" si="4"/>
        <v>0.60555555555555551</v>
      </c>
      <c r="T35" s="126">
        <v>0.61944444444444446</v>
      </c>
      <c r="U35" s="72">
        <f t="shared" si="5"/>
        <v>0.61944444444444446</v>
      </c>
      <c r="V35" s="541">
        <v>80</v>
      </c>
      <c r="W35" s="110"/>
    </row>
    <row r="36" spans="1:23" ht="21" customHeight="1" x14ac:dyDescent="0.25">
      <c r="A36" s="600" t="s">
        <v>245</v>
      </c>
      <c r="B36" s="587"/>
      <c r="C36" s="97" t="s">
        <v>6441</v>
      </c>
      <c r="D36" s="50">
        <v>25775104</v>
      </c>
      <c r="E36" s="21" t="s">
        <v>295</v>
      </c>
      <c r="F36" s="79" t="s">
        <v>4163</v>
      </c>
      <c r="G36" s="83"/>
      <c r="H36" s="167"/>
      <c r="I36" s="83" t="s">
        <v>5599</v>
      </c>
      <c r="J36" s="55">
        <v>0.45694444444444438</v>
      </c>
      <c r="K36" s="41">
        <f t="shared" si="0"/>
        <v>0.45694444444444438</v>
      </c>
      <c r="L36" s="70">
        <v>0.5229166666666667</v>
      </c>
      <c r="M36" s="70">
        <f t="shared" si="1"/>
        <v>0.5229166666666667</v>
      </c>
      <c r="N36" s="70">
        <v>0.53680555555555554</v>
      </c>
      <c r="O36" s="70">
        <f t="shared" si="2"/>
        <v>0.53680555555555554</v>
      </c>
      <c r="P36" s="71">
        <v>0.59722222222222221</v>
      </c>
      <c r="Q36" s="41">
        <f t="shared" si="6"/>
        <v>0.59722222222222221</v>
      </c>
      <c r="R36" s="70">
        <v>0.62152777777777779</v>
      </c>
      <c r="S36" s="70">
        <f t="shared" si="4"/>
        <v>0.62152777777777779</v>
      </c>
      <c r="T36" s="70">
        <v>0.63472222222222219</v>
      </c>
      <c r="U36" s="70">
        <f t="shared" si="5"/>
        <v>0.63472222222222219</v>
      </c>
      <c r="V36" s="541">
        <v>80</v>
      </c>
      <c r="W36" s="110"/>
    </row>
    <row r="37" spans="1:23" s="46" customFormat="1" ht="21" customHeight="1" x14ac:dyDescent="0.25">
      <c r="A37" s="600" t="s">
        <v>246</v>
      </c>
      <c r="B37" s="587"/>
      <c r="C37" s="148" t="s">
        <v>6442</v>
      </c>
      <c r="D37" s="50">
        <v>47126529</v>
      </c>
      <c r="E37" s="201" t="s">
        <v>45</v>
      </c>
      <c r="F37" s="79" t="s">
        <v>5100</v>
      </c>
      <c r="G37" s="242" t="s">
        <v>6049</v>
      </c>
      <c r="H37" s="83"/>
      <c r="I37" s="83" t="s">
        <v>5599</v>
      </c>
      <c r="J37" s="55">
        <v>0.46180555555555558</v>
      </c>
      <c r="K37" s="41">
        <f t="shared" si="0"/>
        <v>0.46180555555555558</v>
      </c>
      <c r="L37" s="70">
        <v>0.49791666666666667</v>
      </c>
      <c r="M37" s="41">
        <f t="shared" si="1"/>
        <v>0.49791666666666667</v>
      </c>
      <c r="N37" s="70">
        <v>0.50416666666666665</v>
      </c>
      <c r="O37" s="41">
        <f t="shared" si="2"/>
        <v>0.50416666666666665</v>
      </c>
      <c r="P37" s="235">
        <v>0.59375</v>
      </c>
      <c r="Q37" s="235">
        <f t="shared" si="6"/>
        <v>0.59375</v>
      </c>
      <c r="R37" s="70">
        <v>0.60833333333333328</v>
      </c>
      <c r="S37" s="70">
        <f t="shared" si="4"/>
        <v>0.60833333333333328</v>
      </c>
      <c r="T37" s="101">
        <v>0.62013888888888891</v>
      </c>
      <c r="U37" s="101">
        <f t="shared" si="5"/>
        <v>0.62013888888888891</v>
      </c>
      <c r="V37" s="541">
        <v>80</v>
      </c>
      <c r="W37" s="110">
        <v>40</v>
      </c>
    </row>
    <row r="38" spans="1:23" ht="21" customHeight="1" x14ac:dyDescent="0.25">
      <c r="A38" s="600" t="s">
        <v>250</v>
      </c>
      <c r="B38" s="587"/>
      <c r="C38" s="97" t="s">
        <v>6443</v>
      </c>
      <c r="D38" s="50">
        <v>43802154</v>
      </c>
      <c r="E38" s="201" t="s">
        <v>45</v>
      </c>
      <c r="F38" s="79" t="s">
        <v>5100</v>
      </c>
      <c r="G38" s="256"/>
      <c r="H38" s="256"/>
      <c r="I38" s="256" t="s">
        <v>4688</v>
      </c>
      <c r="J38" s="55">
        <v>0.46527777777777779</v>
      </c>
      <c r="K38" s="41">
        <f t="shared" si="0"/>
        <v>0.46527777777777779</v>
      </c>
      <c r="L38" s="70">
        <v>0.50277777777777777</v>
      </c>
      <c r="M38" s="41">
        <f t="shared" si="1"/>
        <v>0.50277777777777777</v>
      </c>
      <c r="N38" s="70"/>
      <c r="O38" s="41">
        <f t="shared" si="2"/>
        <v>0</v>
      </c>
      <c r="P38" s="71">
        <v>0.5854166666666667</v>
      </c>
      <c r="Q38" s="41">
        <f t="shared" si="6"/>
        <v>0.5854166666666667</v>
      </c>
      <c r="R38" s="41">
        <v>0.60972222222222228</v>
      </c>
      <c r="S38" s="41">
        <f t="shared" si="4"/>
        <v>0.60972222222222228</v>
      </c>
      <c r="T38" s="126">
        <v>0.62291666666666667</v>
      </c>
      <c r="U38" s="72">
        <f t="shared" si="5"/>
        <v>0.62291666666666667</v>
      </c>
      <c r="V38" s="541">
        <v>80</v>
      </c>
      <c r="W38" s="110"/>
    </row>
    <row r="39" spans="1:23" s="46" customFormat="1" ht="21" customHeight="1" x14ac:dyDescent="0.25">
      <c r="A39" s="600" t="s">
        <v>254</v>
      </c>
      <c r="B39" s="587"/>
      <c r="C39" s="97" t="s">
        <v>6444</v>
      </c>
      <c r="D39" s="50">
        <v>77094850</v>
      </c>
      <c r="E39" s="50" t="s">
        <v>17</v>
      </c>
      <c r="F39" s="79" t="s">
        <v>5100</v>
      </c>
      <c r="G39" s="50"/>
      <c r="H39" s="182"/>
      <c r="I39" s="50" t="s">
        <v>1238</v>
      </c>
      <c r="J39" s="70">
        <v>0.49305555555555558</v>
      </c>
      <c r="K39" s="70">
        <f t="shared" si="0"/>
        <v>0.49305555555555558</v>
      </c>
      <c r="L39" s="70">
        <v>0.50694444444444442</v>
      </c>
      <c r="M39" s="70">
        <f t="shared" si="1"/>
        <v>0.50694444444444442</v>
      </c>
      <c r="N39" s="70">
        <v>0.51458333333333328</v>
      </c>
      <c r="O39" s="70">
        <f t="shared" si="2"/>
        <v>0.51458333333333328</v>
      </c>
      <c r="P39" s="70">
        <v>0.59236111111111112</v>
      </c>
      <c r="Q39" s="70">
        <f t="shared" si="6"/>
        <v>0.59236111111111112</v>
      </c>
      <c r="R39" s="70">
        <v>0.61805555555555558</v>
      </c>
      <c r="S39" s="70">
        <f t="shared" si="4"/>
        <v>0.61805555555555558</v>
      </c>
      <c r="T39" s="70">
        <v>0.6333333333333333</v>
      </c>
      <c r="U39" s="70">
        <f t="shared" si="5"/>
        <v>0.6333333333333333</v>
      </c>
      <c r="V39" s="541">
        <v>80</v>
      </c>
      <c r="W39" s="110"/>
    </row>
    <row r="40" spans="1:23" ht="21" customHeight="1" x14ac:dyDescent="0.25">
      <c r="A40" s="589"/>
      <c r="B40" s="589"/>
    </row>
    <row r="41" spans="1:23" ht="21" customHeight="1" x14ac:dyDescent="0.25">
      <c r="A41" s="589"/>
      <c r="B41" s="589"/>
    </row>
    <row r="42" spans="1:23" ht="21" customHeight="1" x14ac:dyDescent="0.25">
      <c r="A42" s="589"/>
      <c r="B42" s="589"/>
    </row>
    <row r="43" spans="1:23" ht="21" customHeight="1" x14ac:dyDescent="0.25">
      <c r="A43" s="589"/>
      <c r="B43" s="589"/>
    </row>
    <row r="44" spans="1:23" ht="21" customHeight="1" x14ac:dyDescent="0.25">
      <c r="A44" s="589"/>
      <c r="B44" s="589"/>
    </row>
    <row r="45" spans="1:23" ht="21" customHeight="1" x14ac:dyDescent="0.25">
      <c r="A45" s="589"/>
      <c r="B45" s="589"/>
    </row>
    <row r="46" spans="1:23" ht="21" customHeight="1" x14ac:dyDescent="0.25">
      <c r="A46" s="589"/>
      <c r="B46" s="589"/>
    </row>
    <row r="47" spans="1:23" ht="21" customHeight="1" x14ac:dyDescent="0.25">
      <c r="A47" s="589"/>
      <c r="B47" s="589"/>
    </row>
    <row r="48" spans="1:23" ht="21" customHeight="1" x14ac:dyDescent="0.25">
      <c r="A48" s="589"/>
      <c r="B48" s="589"/>
    </row>
    <row r="49" spans="1:2" ht="21" customHeight="1" x14ac:dyDescent="0.25">
      <c r="A49" s="589"/>
      <c r="B49" s="589"/>
    </row>
    <row r="50" spans="1:2" ht="21" customHeight="1" x14ac:dyDescent="0.25">
      <c r="A50" s="589"/>
      <c r="B50" s="589"/>
    </row>
    <row r="51" spans="1:2" ht="21" customHeight="1" x14ac:dyDescent="0.25">
      <c r="A51" s="589"/>
      <c r="B51" s="589"/>
    </row>
    <row r="52" spans="1:2" ht="21" customHeight="1" x14ac:dyDescent="0.25">
      <c r="A52" s="589"/>
      <c r="B52" s="589"/>
    </row>
    <row r="53" spans="1:2" ht="21" customHeight="1" x14ac:dyDescent="0.25">
      <c r="A53" s="589"/>
      <c r="B53" s="589"/>
    </row>
    <row r="54" spans="1:2" ht="21" customHeight="1" x14ac:dyDescent="0.25">
      <c r="A54" s="589"/>
      <c r="B54" s="589"/>
    </row>
    <row r="55" spans="1:2" ht="21" customHeight="1" x14ac:dyDescent="0.25">
      <c r="A55" s="589"/>
      <c r="B55" s="589"/>
    </row>
    <row r="56" spans="1:2" ht="21" customHeight="1" x14ac:dyDescent="0.25">
      <c r="A56" s="589"/>
      <c r="B56" s="589"/>
    </row>
    <row r="57" spans="1:2" ht="21" customHeight="1" x14ac:dyDescent="0.25">
      <c r="A57" s="589"/>
      <c r="B57" s="589"/>
    </row>
    <row r="58" spans="1:2" ht="21" customHeight="1" x14ac:dyDescent="0.25">
      <c r="A58" s="589"/>
      <c r="B58" s="589"/>
    </row>
    <row r="59" spans="1:2" ht="21" customHeight="1" x14ac:dyDescent="0.25">
      <c r="A59" s="589"/>
      <c r="B59" s="589"/>
    </row>
    <row r="60" spans="1:2" ht="21" customHeight="1" x14ac:dyDescent="0.25">
      <c r="A60" s="589"/>
      <c r="B60" s="589"/>
    </row>
    <row r="61" spans="1:2" ht="21" customHeight="1" x14ac:dyDescent="0.25">
      <c r="A61" s="589"/>
      <c r="B61" s="589"/>
    </row>
    <row r="62" spans="1:2" ht="21" customHeight="1" x14ac:dyDescent="0.25">
      <c r="A62" s="589"/>
      <c r="B62" s="589"/>
    </row>
    <row r="63" spans="1:2" ht="21" customHeight="1" x14ac:dyDescent="0.25">
      <c r="A63" s="589"/>
      <c r="B63" s="589"/>
    </row>
    <row r="64" spans="1:2" ht="21" customHeight="1" x14ac:dyDescent="0.25">
      <c r="A64" s="589"/>
      <c r="B64" s="589"/>
    </row>
    <row r="65" spans="2:8" ht="18" customHeight="1" x14ac:dyDescent="0.25"/>
    <row r="66" spans="2:8" ht="15.75" customHeight="1" x14ac:dyDescent="0.25">
      <c r="B66" t="s">
        <v>6768</v>
      </c>
      <c r="C66" t="s">
        <v>6769</v>
      </c>
      <c r="D66" t="s">
        <v>6770</v>
      </c>
      <c r="E66" t="s">
        <v>6771</v>
      </c>
      <c r="F66" t="s">
        <v>6772</v>
      </c>
      <c r="G66" t="s">
        <v>6773</v>
      </c>
      <c r="H66" t="s">
        <v>6774</v>
      </c>
    </row>
    <row r="67" spans="2:8" ht="18" customHeight="1" x14ac:dyDescent="0.25"/>
    <row r="68" spans="2:8" ht="18" customHeight="1" x14ac:dyDescent="0.25"/>
    <row r="69" spans="2:8" ht="18" customHeight="1" x14ac:dyDescent="0.25"/>
    <row r="70" spans="2:8" ht="18" customHeight="1" x14ac:dyDescent="0.25"/>
    <row r="71" spans="2:8" ht="18" customHeight="1" x14ac:dyDescent="0.25"/>
    <row r="72" spans="2:8" ht="18" customHeight="1" x14ac:dyDescent="0.25"/>
    <row r="73" spans="2:8" ht="18" customHeight="1" x14ac:dyDescent="0.25"/>
    <row r="74" spans="2:8" ht="18" customHeight="1" x14ac:dyDescent="0.25"/>
    <row r="75" spans="2:8" ht="18" customHeight="1" x14ac:dyDescent="0.25"/>
    <row r="76" spans="2:8" ht="18" customHeight="1" x14ac:dyDescent="0.25"/>
    <row r="77" spans="2:8" ht="18" customHeight="1" x14ac:dyDescent="0.25"/>
    <row r="78" spans="2:8" ht="18" customHeight="1" x14ac:dyDescent="0.25"/>
    <row r="79" spans="2:8" ht="18" customHeight="1" x14ac:dyDescent="0.25"/>
    <row r="80" spans="2:8" ht="18" customHeight="1" x14ac:dyDescent="0.25"/>
    <row r="81" spans="2:6" ht="18" customHeight="1" x14ac:dyDescent="0.25"/>
    <row r="82" spans="2:6" ht="18" customHeight="1" x14ac:dyDescent="0.25"/>
    <row r="83" spans="2:6" ht="18" customHeight="1" x14ac:dyDescent="0.25"/>
    <row r="84" spans="2:6" ht="18" customHeight="1" x14ac:dyDescent="0.25"/>
    <row r="85" spans="2:6" ht="18" customHeight="1" x14ac:dyDescent="0.25"/>
    <row r="86" spans="2:6" ht="18" customHeight="1" x14ac:dyDescent="0.25"/>
    <row r="87" spans="2:6" ht="18" customHeight="1" x14ac:dyDescent="0.25"/>
    <row r="88" spans="2:6" ht="18" customHeight="1" x14ac:dyDescent="0.25"/>
    <row r="89" spans="2:6" ht="21" customHeight="1" x14ac:dyDescent="0.25"/>
    <row r="90" spans="2:6" ht="15.75" customHeight="1" x14ac:dyDescent="0.25">
      <c r="B90" t="s">
        <v>6768</v>
      </c>
      <c r="C90" t="s">
        <v>6769</v>
      </c>
      <c r="D90" t="s">
        <v>6770</v>
      </c>
      <c r="E90" t="s">
        <v>6771</v>
      </c>
      <c r="F90" t="s">
        <v>6772</v>
      </c>
    </row>
    <row r="91" spans="2:6" ht="15.75" customHeight="1" x14ac:dyDescent="0.25"/>
    <row r="92" spans="2:6" ht="15.75" customHeight="1" x14ac:dyDescent="0.25"/>
    <row r="93" spans="2:6" ht="21" customHeight="1" x14ac:dyDescent="0.25"/>
    <row r="94" spans="2:6" ht="21" customHeight="1" x14ac:dyDescent="0.25"/>
    <row r="95" spans="2:6" ht="18.75" customHeight="1" x14ac:dyDescent="0.25"/>
    <row r="96" spans="2:6" ht="15.75" customHeight="1" x14ac:dyDescent="0.25"/>
    <row r="97" spans="3:9" ht="15.75" customHeight="1" x14ac:dyDescent="0.25"/>
    <row r="98" spans="3:9" ht="18.75" customHeight="1" x14ac:dyDescent="0.25"/>
    <row r="102" spans="3:9" x14ac:dyDescent="0.25">
      <c r="C102" t="s">
        <v>6768</v>
      </c>
      <c r="D102" t="s">
        <v>6769</v>
      </c>
      <c r="E102" t="s">
        <v>6770</v>
      </c>
      <c r="F102" t="s">
        <v>6771</v>
      </c>
      <c r="G102" t="s">
        <v>6772</v>
      </c>
      <c r="H102" t="s">
        <v>6773</v>
      </c>
      <c r="I102" t="s">
        <v>6774</v>
      </c>
    </row>
    <row r="103" spans="3:9" ht="15.75" customHeight="1" x14ac:dyDescent="0.25"/>
    <row r="104" spans="3:9" ht="15.75" customHeight="1" x14ac:dyDescent="0.25"/>
    <row r="105" spans="3:9" ht="15.75" customHeight="1" x14ac:dyDescent="0.25"/>
    <row r="106" spans="3:9" ht="15.75" customHeight="1" x14ac:dyDescent="0.25"/>
    <row r="107" spans="3:9" ht="15.75" customHeight="1" x14ac:dyDescent="0.25"/>
    <row r="108" spans="3:9" ht="15.75" customHeight="1" x14ac:dyDescent="0.25"/>
    <row r="109" spans="3:9" ht="15.75" customHeight="1" x14ac:dyDescent="0.25"/>
    <row r="110" spans="3:9" ht="18.75" customHeight="1" x14ac:dyDescent="0.25"/>
    <row r="111" spans="3:9" ht="15.75" customHeight="1" x14ac:dyDescent="0.25"/>
  </sheetData>
  <mergeCells count="69">
    <mergeCell ref="A64:B64"/>
    <mergeCell ref="A59:B59"/>
    <mergeCell ref="A62:B62"/>
    <mergeCell ref="A63:B63"/>
    <mergeCell ref="A60:B60"/>
    <mergeCell ref="A49:B49"/>
    <mergeCell ref="A51:B51"/>
    <mergeCell ref="A11:B11"/>
    <mergeCell ref="A45:B45"/>
    <mergeCell ref="A57:B57"/>
    <mergeCell ref="A44:B44"/>
    <mergeCell ref="A40:B40"/>
    <mergeCell ref="A48:B48"/>
    <mergeCell ref="A24:B24"/>
    <mergeCell ref="A30:B30"/>
    <mergeCell ref="P1:Q1"/>
    <mergeCell ref="A36:B36"/>
    <mergeCell ref="A1:B1"/>
    <mergeCell ref="A61:B61"/>
    <mergeCell ref="A6:B6"/>
    <mergeCell ref="A54:B54"/>
    <mergeCell ref="A16:B16"/>
    <mergeCell ref="A7:B7"/>
    <mergeCell ref="A25:B25"/>
    <mergeCell ref="A41:B41"/>
    <mergeCell ref="A46:B46"/>
    <mergeCell ref="A37:B37"/>
    <mergeCell ref="A56:B56"/>
    <mergeCell ref="A18:B18"/>
    <mergeCell ref="A27:B27"/>
    <mergeCell ref="N1:O1"/>
    <mergeCell ref="A3:B3"/>
    <mergeCell ref="R1:S1"/>
    <mergeCell ref="A55:B55"/>
    <mergeCell ref="A50:B50"/>
    <mergeCell ref="A12:B12"/>
    <mergeCell ref="A26:B26"/>
    <mergeCell ref="A21:B21"/>
    <mergeCell ref="A2:B2"/>
    <mergeCell ref="A33:B33"/>
    <mergeCell ref="A53:B53"/>
    <mergeCell ref="A52:B52"/>
    <mergeCell ref="A43:B43"/>
    <mergeCell ref="A19:B19"/>
    <mergeCell ref="A10:B10"/>
    <mergeCell ref="A28:B28"/>
    <mergeCell ref="A13:B13"/>
    <mergeCell ref="T1:U1"/>
    <mergeCell ref="A47:B47"/>
    <mergeCell ref="A42:B42"/>
    <mergeCell ref="L1:M1"/>
    <mergeCell ref="A32:B32"/>
    <mergeCell ref="A5:B5"/>
    <mergeCell ref="A14:B14"/>
    <mergeCell ref="A23:B23"/>
    <mergeCell ref="A17:B17"/>
    <mergeCell ref="A8:B8"/>
    <mergeCell ref="A22:B22"/>
    <mergeCell ref="A35:B35"/>
    <mergeCell ref="A4:B4"/>
    <mergeCell ref="A20:B20"/>
    <mergeCell ref="A38:B38"/>
    <mergeCell ref="A29:B29"/>
    <mergeCell ref="A9:B9"/>
    <mergeCell ref="A31:B31"/>
    <mergeCell ref="A58:B58"/>
    <mergeCell ref="A39:B39"/>
    <mergeCell ref="A34:B34"/>
    <mergeCell ref="A15:B15"/>
  </mergeCells>
  <pageMargins left="0.7" right="0.7" top="0.75" bottom="0.75" header="0.3" footer="0.3"/>
  <pageSetup paperSize="9" fitToWidth="0" orientation="landscape"/>
  <tableParts count="3">
    <tablePart r:id="rId1"/>
    <tablePart r:id="rId2"/>
    <tablePart r:id="rId3"/>
  </tableParts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B00-000000000000}">
  <sheetPr codeName="Hoja432">
    <pageSetUpPr fitToPage="1"/>
  </sheetPr>
  <dimension ref="A1:W128"/>
  <sheetViews>
    <sheetView topLeftCell="C21" workbookViewId="0">
      <selection activeCell="K64" sqref="K64:Q64"/>
    </sheetView>
  </sheetViews>
  <sheetFormatPr baseColWidth="10" defaultColWidth="9.140625" defaultRowHeight="15" x14ac:dyDescent="0.25"/>
  <cols>
    <col min="1" max="2" width="2.7109375" customWidth="1"/>
    <col min="3" max="3" width="44.85546875" customWidth="1"/>
    <col min="4" max="4" width="14.5703125" customWidth="1"/>
    <col min="5" max="5" width="21.85546875" customWidth="1"/>
    <col min="6" max="6" width="22" customWidth="1"/>
    <col min="7" max="7" width="21.140625" bestFit="1" customWidth="1"/>
    <col min="8" max="8" width="14.5703125" customWidth="1"/>
    <col min="9" max="9" width="25.140625" customWidth="1"/>
    <col min="10" max="10" width="13.28515625" customWidth="1"/>
    <col min="11" max="11" width="13.5703125" customWidth="1"/>
    <col min="12" max="12" width="14.28515625" customWidth="1"/>
    <col min="13" max="13" width="13.7109375" customWidth="1"/>
    <col min="14" max="15" width="14.7109375" customWidth="1"/>
    <col min="16" max="16" width="15.28515625" customWidth="1"/>
    <col min="17" max="17" width="14.85546875" customWidth="1"/>
    <col min="18" max="19" width="15.42578125" customWidth="1"/>
    <col min="20" max="20" width="17" customWidth="1"/>
    <col min="21" max="21" width="17.85546875" customWidth="1"/>
  </cols>
  <sheetData>
    <row r="1" spans="1:23" ht="46.5" customHeight="1" x14ac:dyDescent="0.25">
      <c r="A1" s="596" t="s">
        <v>0</v>
      </c>
      <c r="B1" s="597"/>
      <c r="C1" s="10" t="s">
        <v>1</v>
      </c>
      <c r="D1" s="10" t="s">
        <v>2</v>
      </c>
      <c r="E1" s="25" t="s">
        <v>3</v>
      </c>
      <c r="F1" s="20" t="s">
        <v>4</v>
      </c>
      <c r="G1" s="1" t="s">
        <v>5</v>
      </c>
      <c r="H1" s="35" t="s">
        <v>6</v>
      </c>
      <c r="I1" s="2" t="s">
        <v>7</v>
      </c>
      <c r="J1" s="3" t="s">
        <v>8</v>
      </c>
      <c r="K1" s="3" t="s">
        <v>9</v>
      </c>
      <c r="L1" s="593" t="s">
        <v>10</v>
      </c>
      <c r="M1" s="592"/>
      <c r="N1" s="599" t="s">
        <v>11</v>
      </c>
      <c r="O1" s="592"/>
      <c r="P1" s="595" t="s">
        <v>12</v>
      </c>
      <c r="Q1" s="592"/>
      <c r="R1" s="594" t="s">
        <v>13</v>
      </c>
      <c r="S1" s="592"/>
      <c r="T1" s="591" t="s">
        <v>14</v>
      </c>
      <c r="U1" s="592"/>
      <c r="W1" s="110"/>
    </row>
    <row r="2" spans="1:23" ht="21" customHeight="1" x14ac:dyDescent="0.25">
      <c r="A2" s="600" t="s">
        <v>15</v>
      </c>
      <c r="B2" s="587"/>
      <c r="C2" s="292" t="s">
        <v>6445</v>
      </c>
      <c r="D2" s="50">
        <v>7744117</v>
      </c>
      <c r="E2" s="21" t="s">
        <v>189</v>
      </c>
      <c r="F2" s="79" t="s">
        <v>5100</v>
      </c>
      <c r="G2" s="105" t="s">
        <v>3638</v>
      </c>
      <c r="H2" s="21" t="s">
        <v>108</v>
      </c>
      <c r="I2" s="105" t="s">
        <v>4464</v>
      </c>
      <c r="J2" s="55">
        <v>0.34791666666666671</v>
      </c>
      <c r="K2" s="41">
        <f t="shared" ref="K2:K33" si="0">J2+$K$77</f>
        <v>0.34791666666666671</v>
      </c>
      <c r="L2" s="70">
        <v>0.34791666666666671</v>
      </c>
      <c r="M2" s="41">
        <f t="shared" ref="M2:M33" si="1">L2+$M$78</f>
        <v>0.34791666666666671</v>
      </c>
      <c r="N2" s="70">
        <v>0.3527777777777778</v>
      </c>
      <c r="O2" s="41">
        <f t="shared" ref="O2:O33" si="2">N2+$O$78</f>
        <v>0.3527777777777778</v>
      </c>
      <c r="P2" s="71">
        <v>0.38541666666666669</v>
      </c>
      <c r="Q2" s="41">
        <f t="shared" ref="Q2:Q33" si="3">P2+$Q$78</f>
        <v>0.38541666666666669</v>
      </c>
      <c r="R2" s="41">
        <v>0.41111111111111109</v>
      </c>
      <c r="S2" s="41">
        <f t="shared" ref="S2:S33" si="4">R2+$S$78</f>
        <v>0.41111111111111109</v>
      </c>
      <c r="T2" s="126">
        <v>0.43958333333333333</v>
      </c>
      <c r="U2" s="72">
        <f t="shared" ref="U2:U33" si="5">T2+$U$78</f>
        <v>0.43958333333333333</v>
      </c>
      <c r="V2" s="541">
        <v>80</v>
      </c>
      <c r="W2" s="110"/>
    </row>
    <row r="3" spans="1:23" ht="21" customHeight="1" x14ac:dyDescent="0.25">
      <c r="A3" s="600" t="s">
        <v>21</v>
      </c>
      <c r="B3" s="587"/>
      <c r="C3" s="97" t="s">
        <v>6446</v>
      </c>
      <c r="D3" s="50">
        <v>3286754</v>
      </c>
      <c r="E3" s="174" t="s">
        <v>138</v>
      </c>
      <c r="F3" s="79" t="s">
        <v>28</v>
      </c>
      <c r="G3" s="94"/>
      <c r="H3" s="21" t="s">
        <v>108</v>
      </c>
      <c r="I3" s="94" t="s">
        <v>1163</v>
      </c>
      <c r="J3" s="55">
        <v>0.35138888888888892</v>
      </c>
      <c r="K3" s="41">
        <f t="shared" si="0"/>
        <v>0.35138888888888892</v>
      </c>
      <c r="L3" s="70">
        <v>0.35208333333333341</v>
      </c>
      <c r="M3" s="41">
        <f t="shared" si="1"/>
        <v>0.35208333333333341</v>
      </c>
      <c r="N3" s="70">
        <v>0.35625000000000001</v>
      </c>
      <c r="O3" s="41">
        <f t="shared" si="2"/>
        <v>0.35625000000000001</v>
      </c>
      <c r="P3" s="71">
        <v>0.4</v>
      </c>
      <c r="Q3" s="41">
        <f t="shared" si="3"/>
        <v>0.4</v>
      </c>
      <c r="R3" s="41">
        <v>0.41388888888888892</v>
      </c>
      <c r="S3" s="41">
        <f t="shared" si="4"/>
        <v>0.41388888888888892</v>
      </c>
      <c r="T3" s="126">
        <v>0.43888888888888888</v>
      </c>
      <c r="U3" s="72">
        <f t="shared" si="5"/>
        <v>0.43888888888888888</v>
      </c>
      <c r="V3" s="541">
        <v>80</v>
      </c>
      <c r="W3" s="110"/>
    </row>
    <row r="4" spans="1:23" ht="21" customHeight="1" x14ac:dyDescent="0.25">
      <c r="A4" s="600" t="s">
        <v>26</v>
      </c>
      <c r="B4" s="587"/>
      <c r="C4" s="97" t="s">
        <v>6447</v>
      </c>
      <c r="D4" s="50">
        <v>40467505</v>
      </c>
      <c r="E4" s="50" t="s">
        <v>271</v>
      </c>
      <c r="F4" s="79" t="s">
        <v>23</v>
      </c>
      <c r="G4" s="83"/>
      <c r="H4" s="83"/>
      <c r="I4" s="83" t="s">
        <v>5599</v>
      </c>
      <c r="J4" s="55">
        <v>0.35486111111111113</v>
      </c>
      <c r="K4" s="41">
        <f t="shared" si="0"/>
        <v>0.35486111111111113</v>
      </c>
      <c r="L4" s="70">
        <v>0.35625000000000001</v>
      </c>
      <c r="M4" s="41">
        <f t="shared" si="1"/>
        <v>0.35625000000000001</v>
      </c>
      <c r="N4" s="70">
        <v>0.36319444444444438</v>
      </c>
      <c r="O4" s="41">
        <f t="shared" si="2"/>
        <v>0.36319444444444438</v>
      </c>
      <c r="P4" s="71">
        <v>0.41458333333333341</v>
      </c>
      <c r="Q4" s="41">
        <f t="shared" si="3"/>
        <v>0.41458333333333341</v>
      </c>
      <c r="R4" s="41">
        <v>0.42638888888888887</v>
      </c>
      <c r="S4" s="41">
        <f t="shared" si="4"/>
        <v>0.42638888888888887</v>
      </c>
      <c r="T4" s="126">
        <v>0.48055555555555562</v>
      </c>
      <c r="U4" s="72">
        <f t="shared" si="5"/>
        <v>0.48055555555555562</v>
      </c>
      <c r="V4" s="541">
        <v>80</v>
      </c>
      <c r="W4" s="110"/>
    </row>
    <row r="5" spans="1:23" ht="21" customHeight="1" x14ac:dyDescent="0.25">
      <c r="A5" s="600" t="s">
        <v>30</v>
      </c>
      <c r="B5" s="587"/>
      <c r="C5" s="97" t="s">
        <v>6448</v>
      </c>
      <c r="D5" s="50">
        <v>5919448</v>
      </c>
      <c r="E5" s="174" t="s">
        <v>138</v>
      </c>
      <c r="F5" s="79" t="s">
        <v>38</v>
      </c>
      <c r="G5" s="256"/>
      <c r="H5" s="21" t="s">
        <v>108</v>
      </c>
      <c r="I5" s="256" t="s">
        <v>4688</v>
      </c>
      <c r="J5" s="55">
        <v>0.36041666666666672</v>
      </c>
      <c r="K5" s="41">
        <f t="shared" si="0"/>
        <v>0.36041666666666672</v>
      </c>
      <c r="L5" s="70">
        <v>0.36180555555555549</v>
      </c>
      <c r="M5" s="41">
        <f t="shared" si="1"/>
        <v>0.36180555555555549</v>
      </c>
      <c r="N5" s="70">
        <v>0.36805555555555558</v>
      </c>
      <c r="O5" s="41">
        <f t="shared" si="2"/>
        <v>0.36805555555555558</v>
      </c>
      <c r="P5" s="71">
        <v>0.41666666666666669</v>
      </c>
      <c r="Q5" s="41">
        <f t="shared" si="3"/>
        <v>0.41666666666666669</v>
      </c>
      <c r="R5" s="41">
        <v>0.42986111111111108</v>
      </c>
      <c r="S5" s="41">
        <f t="shared" si="4"/>
        <v>0.42986111111111108</v>
      </c>
      <c r="T5" s="126">
        <v>0.46111111111111108</v>
      </c>
      <c r="U5" s="72">
        <f t="shared" si="5"/>
        <v>0.46111111111111108</v>
      </c>
      <c r="V5" s="541">
        <v>80</v>
      </c>
      <c r="W5" s="110"/>
    </row>
    <row r="6" spans="1:23" ht="21" customHeight="1" x14ac:dyDescent="0.25">
      <c r="A6" s="600" t="s">
        <v>35</v>
      </c>
      <c r="B6" s="587"/>
      <c r="C6" s="97" t="s">
        <v>6449</v>
      </c>
      <c r="D6" s="50">
        <v>41193192</v>
      </c>
      <c r="E6" s="174" t="s">
        <v>138</v>
      </c>
      <c r="F6" s="79" t="s">
        <v>23</v>
      </c>
      <c r="G6" s="50" t="s">
        <v>1035</v>
      </c>
      <c r="H6" s="50"/>
      <c r="I6" s="50" t="s">
        <v>205</v>
      </c>
      <c r="J6" s="55">
        <v>0.36458333333333331</v>
      </c>
      <c r="K6" s="41">
        <f t="shared" si="0"/>
        <v>0.36458333333333331</v>
      </c>
      <c r="L6" s="70">
        <v>0.36736111111111108</v>
      </c>
      <c r="M6" s="41">
        <f t="shared" si="1"/>
        <v>0.36736111111111108</v>
      </c>
      <c r="N6" s="70">
        <v>0.37430555555555561</v>
      </c>
      <c r="O6" s="41">
        <f t="shared" si="2"/>
        <v>0.37430555555555561</v>
      </c>
      <c r="P6" s="71">
        <v>0.42638888888888887</v>
      </c>
      <c r="Q6" s="41">
        <f t="shared" si="3"/>
        <v>0.42638888888888887</v>
      </c>
      <c r="R6" s="41">
        <v>0.44027777777777782</v>
      </c>
      <c r="S6" s="41">
        <f t="shared" si="4"/>
        <v>0.44027777777777782</v>
      </c>
      <c r="T6" s="126">
        <v>0.46319444444444452</v>
      </c>
      <c r="U6" s="72">
        <f t="shared" si="5"/>
        <v>0.46319444444444452</v>
      </c>
      <c r="V6" s="541">
        <v>80</v>
      </c>
      <c r="W6" s="110"/>
    </row>
    <row r="7" spans="1:23" ht="21" customHeight="1" x14ac:dyDescent="0.25">
      <c r="A7" s="600" t="s">
        <v>40</v>
      </c>
      <c r="B7" s="587"/>
      <c r="C7" s="292" t="s">
        <v>6450</v>
      </c>
      <c r="D7" s="50">
        <v>76621575</v>
      </c>
      <c r="E7" s="174" t="s">
        <v>138</v>
      </c>
      <c r="F7" s="79" t="s">
        <v>23</v>
      </c>
      <c r="G7" s="105" t="s">
        <v>4342</v>
      </c>
      <c r="H7" s="256"/>
      <c r="I7" s="256" t="s">
        <v>4688</v>
      </c>
      <c r="J7" s="55">
        <v>0.50555555555555554</v>
      </c>
      <c r="K7" s="41">
        <f t="shared" si="0"/>
        <v>0.50555555555555554</v>
      </c>
      <c r="L7" s="70">
        <v>0.50694444444444442</v>
      </c>
      <c r="M7" s="41">
        <f t="shared" si="1"/>
        <v>0.50694444444444442</v>
      </c>
      <c r="N7" s="70">
        <v>0.51249999999999996</v>
      </c>
      <c r="O7" s="41">
        <f t="shared" si="2"/>
        <v>0.51249999999999996</v>
      </c>
      <c r="P7" s="71">
        <v>0.59305555555555556</v>
      </c>
      <c r="Q7" s="41">
        <f t="shared" si="3"/>
        <v>0.59305555555555556</v>
      </c>
      <c r="R7" s="41">
        <v>0.60416666666666663</v>
      </c>
      <c r="S7" s="41">
        <f t="shared" si="4"/>
        <v>0.60416666666666663</v>
      </c>
      <c r="T7" s="126">
        <v>0.62430555555555556</v>
      </c>
      <c r="U7" s="73">
        <f t="shared" si="5"/>
        <v>0.62430555555555556</v>
      </c>
      <c r="V7" s="541">
        <v>80</v>
      </c>
      <c r="W7" s="110">
        <v>50</v>
      </c>
    </row>
    <row r="8" spans="1:23" ht="21" customHeight="1" x14ac:dyDescent="0.25">
      <c r="A8" s="600" t="s">
        <v>43</v>
      </c>
      <c r="B8" s="587"/>
      <c r="C8" s="97" t="s">
        <v>6451</v>
      </c>
      <c r="D8" s="50">
        <v>71241615</v>
      </c>
      <c r="E8" s="50" t="s">
        <v>17</v>
      </c>
      <c r="F8" s="79" t="s">
        <v>38</v>
      </c>
      <c r="G8" s="87"/>
      <c r="H8" s="87"/>
      <c r="I8" s="87" t="s">
        <v>498</v>
      </c>
      <c r="J8" s="55">
        <v>0.375</v>
      </c>
      <c r="K8" s="41">
        <f t="shared" si="0"/>
        <v>0.375</v>
      </c>
      <c r="L8" s="70">
        <v>0.37638888888888888</v>
      </c>
      <c r="M8" s="41">
        <f t="shared" si="1"/>
        <v>0.37638888888888888</v>
      </c>
      <c r="N8" s="70">
        <v>0.38194444444444442</v>
      </c>
      <c r="O8" s="41">
        <f t="shared" si="2"/>
        <v>0.38194444444444442</v>
      </c>
      <c r="P8" s="71">
        <v>0.45</v>
      </c>
      <c r="Q8" s="41">
        <f t="shared" si="3"/>
        <v>0.45</v>
      </c>
      <c r="R8" s="41">
        <v>0.46180555555555558</v>
      </c>
      <c r="S8" s="41">
        <f t="shared" si="4"/>
        <v>0.46180555555555558</v>
      </c>
      <c r="T8" s="126">
        <v>0.48819444444444438</v>
      </c>
      <c r="U8" s="72">
        <f t="shared" si="5"/>
        <v>0.48819444444444438</v>
      </c>
      <c r="V8" s="541">
        <v>80</v>
      </c>
      <c r="W8" s="110"/>
    </row>
    <row r="9" spans="1:23" ht="21" customHeight="1" x14ac:dyDescent="0.25">
      <c r="A9" s="600" t="s">
        <v>48</v>
      </c>
      <c r="B9" s="587"/>
      <c r="C9" s="97" t="s">
        <v>6452</v>
      </c>
      <c r="D9" s="50">
        <v>8376219</v>
      </c>
      <c r="E9" s="201" t="s">
        <v>45</v>
      </c>
      <c r="F9" s="79" t="s">
        <v>38</v>
      </c>
      <c r="G9" s="105" t="s">
        <v>5569</v>
      </c>
      <c r="H9" s="83"/>
      <c r="I9" s="83" t="s">
        <v>6453</v>
      </c>
      <c r="J9" s="55">
        <v>0.37916666666666671</v>
      </c>
      <c r="K9" s="41">
        <f t="shared" si="0"/>
        <v>0.37916666666666671</v>
      </c>
      <c r="L9" s="70">
        <v>0.38055555555555548</v>
      </c>
      <c r="M9" s="41">
        <f t="shared" si="1"/>
        <v>0.38055555555555548</v>
      </c>
      <c r="N9" s="70">
        <v>0.38611111111111113</v>
      </c>
      <c r="O9" s="41">
        <f t="shared" si="2"/>
        <v>0.38611111111111113</v>
      </c>
      <c r="P9" s="71">
        <v>0.4513888888888889</v>
      </c>
      <c r="Q9" s="41">
        <f t="shared" si="3"/>
        <v>0.4513888888888889</v>
      </c>
      <c r="R9" s="41">
        <v>0.46250000000000002</v>
      </c>
      <c r="S9" s="41">
        <f t="shared" si="4"/>
        <v>0.46250000000000002</v>
      </c>
      <c r="T9" s="126">
        <v>0.5</v>
      </c>
      <c r="U9" s="72">
        <f t="shared" si="5"/>
        <v>0.5</v>
      </c>
      <c r="V9" s="541">
        <v>80</v>
      </c>
      <c r="W9" s="110"/>
    </row>
    <row r="10" spans="1:23" ht="21" customHeight="1" x14ac:dyDescent="0.25">
      <c r="A10" s="600" t="s">
        <v>54</v>
      </c>
      <c r="B10" s="587"/>
      <c r="C10" s="97" t="s">
        <v>6454</v>
      </c>
      <c r="D10" s="50">
        <v>3779340</v>
      </c>
      <c r="E10" s="50" t="s">
        <v>17</v>
      </c>
      <c r="F10" s="79" t="s">
        <v>38</v>
      </c>
      <c r="G10" s="105"/>
      <c r="H10" s="21" t="s">
        <v>228</v>
      </c>
      <c r="I10" s="105" t="s">
        <v>4464</v>
      </c>
      <c r="J10" s="55">
        <v>0.38194444444444442</v>
      </c>
      <c r="K10" s="41">
        <f t="shared" si="0"/>
        <v>0.38194444444444442</v>
      </c>
      <c r="L10" s="70">
        <v>0.38194444444444442</v>
      </c>
      <c r="M10" s="41">
        <f t="shared" si="1"/>
        <v>0.38194444444444442</v>
      </c>
      <c r="N10" s="70">
        <v>0.38819444444444451</v>
      </c>
      <c r="O10" s="41">
        <f t="shared" si="2"/>
        <v>0.38819444444444451</v>
      </c>
      <c r="P10" s="71">
        <v>0.43402777777777779</v>
      </c>
      <c r="Q10" s="41">
        <f t="shared" si="3"/>
        <v>0.43402777777777779</v>
      </c>
      <c r="R10" s="41">
        <v>0.44513888888888892</v>
      </c>
      <c r="S10" s="41">
        <f t="shared" si="4"/>
        <v>0.44513888888888892</v>
      </c>
      <c r="T10" s="126">
        <v>0.45555555555555549</v>
      </c>
      <c r="U10" s="72">
        <f t="shared" si="5"/>
        <v>0.45555555555555549</v>
      </c>
      <c r="V10" s="541">
        <v>80</v>
      </c>
      <c r="W10" s="110"/>
    </row>
    <row r="11" spans="1:23" ht="21" customHeight="1" x14ac:dyDescent="0.25">
      <c r="A11" s="600" t="s">
        <v>58</v>
      </c>
      <c r="B11" s="587"/>
      <c r="C11" s="97" t="s">
        <v>6455</v>
      </c>
      <c r="D11" s="50">
        <v>48715608</v>
      </c>
      <c r="E11" s="50" t="s">
        <v>17</v>
      </c>
      <c r="F11" s="79" t="s">
        <v>28</v>
      </c>
      <c r="G11" s="105"/>
      <c r="H11" s="105"/>
      <c r="I11" s="105" t="s">
        <v>4464</v>
      </c>
      <c r="J11" s="55">
        <v>0.38333333333333341</v>
      </c>
      <c r="K11" s="41">
        <f t="shared" si="0"/>
        <v>0.38333333333333341</v>
      </c>
      <c r="L11" s="70">
        <v>0.38541666666666669</v>
      </c>
      <c r="M11" s="41">
        <f t="shared" si="1"/>
        <v>0.38541666666666669</v>
      </c>
      <c r="N11" s="70">
        <v>0.39305555555555549</v>
      </c>
      <c r="O11" s="41">
        <f t="shared" si="2"/>
        <v>0.39305555555555549</v>
      </c>
      <c r="P11" s="71">
        <v>0.47569444444444442</v>
      </c>
      <c r="Q11" s="41">
        <f t="shared" si="3"/>
        <v>0.47569444444444442</v>
      </c>
      <c r="R11" s="41">
        <v>0.48819444444444438</v>
      </c>
      <c r="S11" s="41">
        <f t="shared" si="4"/>
        <v>0.48819444444444438</v>
      </c>
      <c r="T11" s="126">
        <v>0.5</v>
      </c>
      <c r="U11" s="72">
        <f t="shared" si="5"/>
        <v>0.5</v>
      </c>
      <c r="V11" s="541">
        <v>80</v>
      </c>
      <c r="W11" s="110"/>
    </row>
    <row r="12" spans="1:23" ht="21" customHeight="1" x14ac:dyDescent="0.25">
      <c r="A12" s="600" t="s">
        <v>64</v>
      </c>
      <c r="B12" s="587"/>
      <c r="C12" s="97" t="s">
        <v>6456</v>
      </c>
      <c r="D12" s="50">
        <v>8706851</v>
      </c>
      <c r="E12" s="21" t="s">
        <v>301</v>
      </c>
      <c r="F12" s="79" t="s">
        <v>38</v>
      </c>
      <c r="G12" s="105" t="s">
        <v>5323</v>
      </c>
      <c r="H12" s="50"/>
      <c r="I12" s="50" t="s">
        <v>1238</v>
      </c>
      <c r="J12" s="55">
        <v>0.3840277777777778</v>
      </c>
      <c r="K12" s="41">
        <f t="shared" si="0"/>
        <v>0.3840277777777778</v>
      </c>
      <c r="L12" s="70">
        <v>0.39166666666666672</v>
      </c>
      <c r="M12" s="41">
        <f t="shared" si="1"/>
        <v>0.39166666666666672</v>
      </c>
      <c r="N12" s="70">
        <v>0.4</v>
      </c>
      <c r="O12" s="41">
        <f t="shared" si="2"/>
        <v>0.4</v>
      </c>
      <c r="P12" s="71">
        <v>0.47499999999999998</v>
      </c>
      <c r="Q12" s="41">
        <f t="shared" si="3"/>
        <v>0.47499999999999998</v>
      </c>
      <c r="R12" s="41">
        <v>0.48680555555555549</v>
      </c>
      <c r="S12" s="41">
        <f t="shared" si="4"/>
        <v>0.48680555555555549</v>
      </c>
      <c r="T12" s="126">
        <v>0.5131944444444444</v>
      </c>
      <c r="U12" s="72">
        <f t="shared" si="5"/>
        <v>0.5131944444444444</v>
      </c>
      <c r="V12" s="541">
        <v>80</v>
      </c>
      <c r="W12" s="110"/>
    </row>
    <row r="13" spans="1:23" ht="21" customHeight="1" x14ac:dyDescent="0.25">
      <c r="A13" s="600" t="s">
        <v>67</v>
      </c>
      <c r="B13" s="587"/>
      <c r="C13" s="97" t="s">
        <v>6457</v>
      </c>
      <c r="D13" s="50">
        <v>16013562</v>
      </c>
      <c r="E13" s="201" t="s">
        <v>45</v>
      </c>
      <c r="F13" s="79" t="s">
        <v>38</v>
      </c>
      <c r="G13" s="245"/>
      <c r="H13" s="245"/>
      <c r="I13" s="245" t="s">
        <v>1163</v>
      </c>
      <c r="J13" s="55">
        <v>0.38541666666666669</v>
      </c>
      <c r="K13" s="41">
        <f t="shared" si="0"/>
        <v>0.38541666666666669</v>
      </c>
      <c r="L13" s="70">
        <v>0.39652777777777781</v>
      </c>
      <c r="M13" s="41">
        <f t="shared" si="1"/>
        <v>0.39652777777777781</v>
      </c>
      <c r="N13" s="70">
        <v>0.41111111111111109</v>
      </c>
      <c r="O13" s="41">
        <f t="shared" si="2"/>
        <v>0.41111111111111109</v>
      </c>
      <c r="P13" s="71">
        <v>0.4861111111111111</v>
      </c>
      <c r="Q13" s="41">
        <f t="shared" si="3"/>
        <v>0.4861111111111111</v>
      </c>
      <c r="R13" s="41">
        <v>0.49930555555555561</v>
      </c>
      <c r="S13" s="41">
        <f t="shared" si="4"/>
        <v>0.49930555555555561</v>
      </c>
      <c r="T13" s="126">
        <v>0.51180555555555551</v>
      </c>
      <c r="U13" s="72">
        <f t="shared" si="5"/>
        <v>0.51180555555555551</v>
      </c>
      <c r="V13" s="541">
        <v>80</v>
      </c>
      <c r="W13" s="110"/>
    </row>
    <row r="14" spans="1:23" ht="21" customHeight="1" x14ac:dyDescent="0.25">
      <c r="A14" s="600" t="s">
        <v>70</v>
      </c>
      <c r="B14" s="587"/>
      <c r="C14" s="292" t="s">
        <v>6458</v>
      </c>
      <c r="D14" s="50">
        <v>60132163</v>
      </c>
      <c r="E14" s="201" t="s">
        <v>45</v>
      </c>
      <c r="F14" s="79" t="s">
        <v>305</v>
      </c>
      <c r="G14" s="256" t="s">
        <v>6459</v>
      </c>
      <c r="H14" s="256" t="s">
        <v>801</v>
      </c>
      <c r="I14" s="256" t="s">
        <v>4457</v>
      </c>
      <c r="J14" s="55">
        <v>0.38750000000000001</v>
      </c>
      <c r="K14" s="41">
        <f t="shared" si="0"/>
        <v>0.38750000000000001</v>
      </c>
      <c r="L14" s="70">
        <v>0.41111111111111109</v>
      </c>
      <c r="M14" s="41">
        <f t="shared" si="1"/>
        <v>0.41111111111111109</v>
      </c>
      <c r="N14" s="70">
        <v>0.41666666666666669</v>
      </c>
      <c r="O14" s="51">
        <f t="shared" si="2"/>
        <v>0.41666666666666669</v>
      </c>
      <c r="P14" s="71">
        <v>0.49236111111111108</v>
      </c>
      <c r="Q14" s="41">
        <f t="shared" si="3"/>
        <v>0.49236111111111108</v>
      </c>
      <c r="R14" s="41">
        <v>0.50486111111111109</v>
      </c>
      <c r="S14" s="41">
        <f t="shared" si="4"/>
        <v>0.50486111111111109</v>
      </c>
      <c r="T14" s="126">
        <v>0.53263888888888888</v>
      </c>
      <c r="U14" s="72">
        <f t="shared" si="5"/>
        <v>0.53263888888888888</v>
      </c>
      <c r="V14" s="541">
        <v>80</v>
      </c>
      <c r="W14" s="110"/>
    </row>
    <row r="15" spans="1:23" s="46" customFormat="1" ht="21" customHeight="1" x14ac:dyDescent="0.25">
      <c r="A15" s="602"/>
      <c r="B15" s="587"/>
      <c r="C15" s="104" t="s">
        <v>6460</v>
      </c>
      <c r="D15" s="88">
        <v>2625313</v>
      </c>
      <c r="E15" s="88" t="s">
        <v>17</v>
      </c>
      <c r="F15" s="80" t="s">
        <v>23</v>
      </c>
      <c r="G15" s="88" t="s">
        <v>6461</v>
      </c>
      <c r="H15" s="88"/>
      <c r="I15" s="88" t="s">
        <v>5782</v>
      </c>
      <c r="J15" s="161">
        <v>0.3888888888888889</v>
      </c>
      <c r="K15" s="15">
        <f t="shared" si="0"/>
        <v>0.3888888888888889</v>
      </c>
      <c r="L15" s="16">
        <v>0.4152777777777778</v>
      </c>
      <c r="M15" s="15">
        <f t="shared" si="1"/>
        <v>0.4152777777777778</v>
      </c>
      <c r="N15" s="16">
        <v>0.4201388888888889</v>
      </c>
      <c r="O15" s="15">
        <f t="shared" si="2"/>
        <v>0.4201388888888889</v>
      </c>
      <c r="P15" s="17">
        <v>0.49930555555555561</v>
      </c>
      <c r="Q15" s="15">
        <f t="shared" si="3"/>
        <v>0.49930555555555561</v>
      </c>
      <c r="R15" s="15">
        <v>0.51180555555555551</v>
      </c>
      <c r="S15" s="15">
        <f t="shared" si="4"/>
        <v>0.51180555555555551</v>
      </c>
      <c r="T15" s="127">
        <v>0.52361111111111114</v>
      </c>
      <c r="U15" s="15">
        <f t="shared" si="5"/>
        <v>0.52361111111111114</v>
      </c>
      <c r="V15" s="544"/>
      <c r="W15" s="125"/>
    </row>
    <row r="16" spans="1:23" ht="21" customHeight="1" x14ac:dyDescent="0.25">
      <c r="A16" s="600" t="s">
        <v>73</v>
      </c>
      <c r="B16" s="587"/>
      <c r="C16" s="97" t="s">
        <v>6462</v>
      </c>
      <c r="D16" s="50">
        <v>10292864</v>
      </c>
      <c r="E16" s="21" t="s">
        <v>189</v>
      </c>
      <c r="F16" s="79" t="s">
        <v>38</v>
      </c>
      <c r="G16" s="50"/>
      <c r="H16" s="50"/>
      <c r="I16" s="50" t="s">
        <v>5503</v>
      </c>
      <c r="J16" s="55">
        <v>0.39027777777777778</v>
      </c>
      <c r="K16" s="41">
        <f t="shared" si="0"/>
        <v>0.39027777777777778</v>
      </c>
      <c r="L16" s="70">
        <v>0.41944444444444451</v>
      </c>
      <c r="M16" s="41">
        <f t="shared" si="1"/>
        <v>0.41944444444444451</v>
      </c>
      <c r="N16" s="70">
        <v>0.42708333333333331</v>
      </c>
      <c r="O16" s="41">
        <f t="shared" si="2"/>
        <v>0.42708333333333331</v>
      </c>
      <c r="P16" s="71">
        <v>0.50486111111111109</v>
      </c>
      <c r="Q16" s="41">
        <f t="shared" si="3"/>
        <v>0.50486111111111109</v>
      </c>
      <c r="R16" s="41">
        <v>0.52152777777777781</v>
      </c>
      <c r="S16" s="41">
        <f t="shared" si="4"/>
        <v>0.52152777777777781</v>
      </c>
      <c r="T16" s="126">
        <v>0.54722222222222228</v>
      </c>
      <c r="U16" s="72">
        <f t="shared" si="5"/>
        <v>0.54722222222222228</v>
      </c>
      <c r="V16" s="541">
        <v>80</v>
      </c>
      <c r="W16" s="110"/>
    </row>
    <row r="17" spans="1:23" ht="21" customHeight="1" x14ac:dyDescent="0.25">
      <c r="A17" s="600" t="s">
        <v>78</v>
      </c>
      <c r="B17" s="587"/>
      <c r="C17" s="292" t="s">
        <v>6463</v>
      </c>
      <c r="D17" s="50">
        <v>48393036</v>
      </c>
      <c r="E17" s="174" t="s">
        <v>138</v>
      </c>
      <c r="F17" s="79" t="s">
        <v>5100</v>
      </c>
      <c r="G17" s="83" t="s">
        <v>89</v>
      </c>
      <c r="H17" s="245"/>
      <c r="I17" s="245" t="s">
        <v>1163</v>
      </c>
      <c r="J17" s="55">
        <v>0.39374999999999999</v>
      </c>
      <c r="K17" s="41">
        <f t="shared" si="0"/>
        <v>0.39374999999999999</v>
      </c>
      <c r="L17" s="70">
        <v>0.42499999999999999</v>
      </c>
      <c r="M17" s="41">
        <f t="shared" si="1"/>
        <v>0.42499999999999999</v>
      </c>
      <c r="N17" s="70">
        <v>0.43263888888888891</v>
      </c>
      <c r="O17" s="41">
        <f t="shared" si="2"/>
        <v>0.43263888888888891</v>
      </c>
      <c r="P17" s="71">
        <v>0.51249999999999996</v>
      </c>
      <c r="Q17" s="41">
        <f t="shared" si="3"/>
        <v>0.51249999999999996</v>
      </c>
      <c r="R17" s="41">
        <v>0.53333333333333333</v>
      </c>
      <c r="S17" s="41">
        <f t="shared" si="4"/>
        <v>0.53333333333333333</v>
      </c>
      <c r="T17" s="126">
        <v>0.56180555555555556</v>
      </c>
      <c r="U17" s="72">
        <f t="shared" si="5"/>
        <v>0.56180555555555556</v>
      </c>
      <c r="V17" s="541">
        <v>80</v>
      </c>
      <c r="W17" s="110">
        <v>30</v>
      </c>
    </row>
    <row r="18" spans="1:23" ht="21" customHeight="1" x14ac:dyDescent="0.25">
      <c r="A18" s="602"/>
      <c r="B18" s="587"/>
      <c r="C18" s="104" t="s">
        <v>6464</v>
      </c>
      <c r="D18" s="88">
        <v>47908814</v>
      </c>
      <c r="E18" s="88" t="s">
        <v>45</v>
      </c>
      <c r="F18" s="80" t="s">
        <v>28</v>
      </c>
      <c r="G18" s="88" t="s">
        <v>209</v>
      </c>
      <c r="H18" s="88"/>
      <c r="I18" s="88" t="s">
        <v>1163</v>
      </c>
      <c r="J18" s="161"/>
      <c r="K18" s="15">
        <f t="shared" si="0"/>
        <v>0</v>
      </c>
      <c r="L18" s="16"/>
      <c r="M18" s="15">
        <f t="shared" si="1"/>
        <v>0</v>
      </c>
      <c r="N18" s="16"/>
      <c r="O18" s="15">
        <f t="shared" si="2"/>
        <v>0</v>
      </c>
      <c r="P18" s="17"/>
      <c r="Q18" s="15">
        <f t="shared" si="3"/>
        <v>0</v>
      </c>
      <c r="R18" s="15"/>
      <c r="S18" s="15">
        <f t="shared" si="4"/>
        <v>0</v>
      </c>
      <c r="T18" s="127"/>
      <c r="U18" s="15">
        <f t="shared" si="5"/>
        <v>0</v>
      </c>
      <c r="V18" s="544"/>
      <c r="W18" s="125"/>
    </row>
    <row r="19" spans="1:23" ht="21" customHeight="1" x14ac:dyDescent="0.25">
      <c r="A19" s="600" t="s">
        <v>80</v>
      </c>
      <c r="B19" s="587"/>
      <c r="C19" s="292" t="s">
        <v>6465</v>
      </c>
      <c r="D19" s="50">
        <v>25796528</v>
      </c>
      <c r="E19" s="21" t="s">
        <v>301</v>
      </c>
      <c r="F19" s="79" t="s">
        <v>5100</v>
      </c>
      <c r="G19" s="145" t="s">
        <v>5883</v>
      </c>
      <c r="H19" s="105"/>
      <c r="I19" s="105" t="s">
        <v>4464</v>
      </c>
      <c r="J19" s="55">
        <v>0.39583333333333331</v>
      </c>
      <c r="K19" s="41">
        <f t="shared" si="0"/>
        <v>0.39583333333333331</v>
      </c>
      <c r="L19" s="70">
        <v>0.43055555555555558</v>
      </c>
      <c r="M19" s="41">
        <f t="shared" si="1"/>
        <v>0.43055555555555558</v>
      </c>
      <c r="N19" s="70">
        <v>0.43611111111111112</v>
      </c>
      <c r="O19" s="41">
        <f t="shared" si="2"/>
        <v>0.43611111111111112</v>
      </c>
      <c r="P19" s="71">
        <v>0.51666666666666672</v>
      </c>
      <c r="Q19" s="41">
        <f t="shared" si="3"/>
        <v>0.51666666666666672</v>
      </c>
      <c r="R19" s="41">
        <v>0.52916666666666667</v>
      </c>
      <c r="S19" s="41">
        <f t="shared" si="4"/>
        <v>0.52916666666666667</v>
      </c>
      <c r="T19" s="126">
        <v>0.5444444444444444</v>
      </c>
      <c r="U19" s="72">
        <f t="shared" si="5"/>
        <v>0.5444444444444444</v>
      </c>
      <c r="V19" s="541">
        <v>80</v>
      </c>
      <c r="W19" s="110">
        <v>30</v>
      </c>
    </row>
    <row r="20" spans="1:23" ht="21" customHeight="1" x14ac:dyDescent="0.25">
      <c r="A20" s="600" t="s">
        <v>82</v>
      </c>
      <c r="B20" s="587"/>
      <c r="C20" s="97" t="s">
        <v>6466</v>
      </c>
      <c r="D20" s="50">
        <v>10709834</v>
      </c>
      <c r="E20" s="201" t="s">
        <v>45</v>
      </c>
      <c r="F20" s="79" t="s">
        <v>38</v>
      </c>
      <c r="G20" s="245"/>
      <c r="H20" s="245"/>
      <c r="I20" s="245" t="s">
        <v>1163</v>
      </c>
      <c r="J20" s="55">
        <v>0.3972222222222222</v>
      </c>
      <c r="K20" s="41">
        <f t="shared" si="0"/>
        <v>0.3972222222222222</v>
      </c>
      <c r="L20" s="70">
        <v>0.43541666666666667</v>
      </c>
      <c r="M20" s="41">
        <f t="shared" si="1"/>
        <v>0.43541666666666667</v>
      </c>
      <c r="N20" s="70">
        <v>0.44097222222222221</v>
      </c>
      <c r="O20" s="41">
        <f t="shared" si="2"/>
        <v>0.44097222222222221</v>
      </c>
      <c r="P20" s="71">
        <v>0.53125</v>
      </c>
      <c r="Q20" s="41">
        <f t="shared" si="3"/>
        <v>0.53125</v>
      </c>
      <c r="R20" s="41">
        <v>0.54652777777777772</v>
      </c>
      <c r="S20" s="41">
        <f t="shared" si="4"/>
        <v>0.54652777777777772</v>
      </c>
      <c r="T20" s="126">
        <v>0.56874999999999998</v>
      </c>
      <c r="U20" s="72">
        <f t="shared" si="5"/>
        <v>0.56874999999999998</v>
      </c>
      <c r="V20" s="541">
        <v>80</v>
      </c>
      <c r="W20" s="110"/>
    </row>
    <row r="21" spans="1:23" ht="21" customHeight="1" x14ac:dyDescent="0.25">
      <c r="A21" s="600" t="s">
        <v>87</v>
      </c>
      <c r="B21" s="587"/>
      <c r="C21" s="97" t="s">
        <v>6467</v>
      </c>
      <c r="D21" s="50">
        <v>44943514</v>
      </c>
      <c r="E21" s="201" t="s">
        <v>45</v>
      </c>
      <c r="F21" s="79" t="s">
        <v>28</v>
      </c>
      <c r="G21" s="105"/>
      <c r="H21" s="105"/>
      <c r="I21" s="105" t="s">
        <v>4464</v>
      </c>
      <c r="J21" s="55">
        <v>0.39930555555555558</v>
      </c>
      <c r="K21" s="41">
        <f t="shared" si="0"/>
        <v>0.39930555555555558</v>
      </c>
      <c r="L21" s="70">
        <v>0.44097222222222221</v>
      </c>
      <c r="M21" s="41">
        <f t="shared" si="1"/>
        <v>0.44097222222222221</v>
      </c>
      <c r="N21" s="70">
        <v>0.44583333333333341</v>
      </c>
      <c r="O21" s="41">
        <f t="shared" si="2"/>
        <v>0.44583333333333341</v>
      </c>
      <c r="P21" s="71">
        <v>0.52916666666666667</v>
      </c>
      <c r="Q21" s="41">
        <f t="shared" si="3"/>
        <v>0.52916666666666667</v>
      </c>
      <c r="R21" s="41">
        <v>0.54583333333333328</v>
      </c>
      <c r="S21" s="41">
        <f t="shared" si="4"/>
        <v>0.54583333333333328</v>
      </c>
      <c r="T21" s="126">
        <v>0.57638888888888884</v>
      </c>
      <c r="U21" s="72">
        <f t="shared" si="5"/>
        <v>0.57638888888888884</v>
      </c>
      <c r="V21" s="541">
        <v>80</v>
      </c>
      <c r="W21" s="110"/>
    </row>
    <row r="22" spans="1:23" ht="21" customHeight="1" x14ac:dyDescent="0.25">
      <c r="A22" s="600" t="s">
        <v>91</v>
      </c>
      <c r="B22" s="587"/>
      <c r="C22" s="97" t="s">
        <v>6468</v>
      </c>
      <c r="D22" s="50">
        <v>72173501</v>
      </c>
      <c r="E22" s="174" t="s">
        <v>138</v>
      </c>
      <c r="F22" s="79" t="s">
        <v>28</v>
      </c>
      <c r="G22" s="256"/>
      <c r="H22" s="256"/>
      <c r="I22" s="256" t="s">
        <v>4457</v>
      </c>
      <c r="J22" s="55">
        <v>0.4</v>
      </c>
      <c r="K22" s="41">
        <f t="shared" si="0"/>
        <v>0.4</v>
      </c>
      <c r="L22" s="70">
        <v>0.44513888888888892</v>
      </c>
      <c r="M22" s="41">
        <f t="shared" si="1"/>
        <v>0.44513888888888892</v>
      </c>
      <c r="N22" s="70">
        <v>0.45</v>
      </c>
      <c r="O22" s="41">
        <f t="shared" si="2"/>
        <v>0.45</v>
      </c>
      <c r="P22" s="71">
        <v>0.54722222222222228</v>
      </c>
      <c r="Q22" s="41">
        <f t="shared" si="3"/>
        <v>0.54722222222222228</v>
      </c>
      <c r="R22" s="41">
        <v>0.55972222222222223</v>
      </c>
      <c r="S22" s="41">
        <f t="shared" si="4"/>
        <v>0.55972222222222223</v>
      </c>
      <c r="T22" s="126">
        <v>0.58263888888888893</v>
      </c>
      <c r="U22" s="72">
        <f t="shared" si="5"/>
        <v>0.58263888888888893</v>
      </c>
      <c r="V22" s="541">
        <v>80</v>
      </c>
      <c r="W22" s="110"/>
    </row>
    <row r="23" spans="1:23" ht="21" customHeight="1" x14ac:dyDescent="0.25">
      <c r="A23" s="600" t="s">
        <v>96</v>
      </c>
      <c r="B23" s="587"/>
      <c r="C23" s="97" t="s">
        <v>6469</v>
      </c>
      <c r="D23" s="50">
        <v>7332444</v>
      </c>
      <c r="E23" s="201" t="s">
        <v>521</v>
      </c>
      <c r="F23" s="79" t="s">
        <v>38</v>
      </c>
      <c r="G23" s="88" t="s">
        <v>6470</v>
      </c>
      <c r="H23" s="21" t="s">
        <v>6471</v>
      </c>
      <c r="I23" s="50" t="s">
        <v>1051</v>
      </c>
      <c r="J23" s="55">
        <v>0.45763888888888887</v>
      </c>
      <c r="K23" s="41">
        <f t="shared" si="0"/>
        <v>0.45763888888888887</v>
      </c>
      <c r="L23" s="70">
        <v>0.49444444444444452</v>
      </c>
      <c r="M23" s="41">
        <f t="shared" si="1"/>
        <v>0.49444444444444452</v>
      </c>
      <c r="N23" s="70">
        <v>0.5</v>
      </c>
      <c r="O23" s="41">
        <f t="shared" si="2"/>
        <v>0.5</v>
      </c>
      <c r="P23" s="71">
        <v>0.56111111111111112</v>
      </c>
      <c r="Q23" s="41">
        <f t="shared" si="3"/>
        <v>0.56111111111111112</v>
      </c>
      <c r="R23" s="41">
        <v>0.57291666666666663</v>
      </c>
      <c r="S23" s="41">
        <f t="shared" si="4"/>
        <v>0.57291666666666663</v>
      </c>
      <c r="T23" s="126">
        <v>0.58402777777777781</v>
      </c>
      <c r="U23" s="72">
        <f t="shared" si="5"/>
        <v>0.58402777777777781</v>
      </c>
      <c r="V23" s="541">
        <v>80</v>
      </c>
      <c r="W23" s="110"/>
    </row>
    <row r="24" spans="1:23" ht="21" customHeight="1" x14ac:dyDescent="0.25">
      <c r="A24" s="600" t="s">
        <v>98</v>
      </c>
      <c r="B24" s="587"/>
      <c r="C24" s="97" t="s">
        <v>6472</v>
      </c>
      <c r="D24" s="50">
        <v>47849621</v>
      </c>
      <c r="E24" s="201" t="s">
        <v>45</v>
      </c>
      <c r="F24" s="79" t="s">
        <v>28</v>
      </c>
      <c r="G24" s="105" t="s">
        <v>3455</v>
      </c>
      <c r="H24" s="50"/>
      <c r="I24" s="50" t="s">
        <v>6453</v>
      </c>
      <c r="J24" s="55">
        <v>0.4201388888888889</v>
      </c>
      <c r="K24" s="41">
        <f t="shared" si="0"/>
        <v>0.4201388888888889</v>
      </c>
      <c r="L24" s="70">
        <v>0.44930555555555562</v>
      </c>
      <c r="M24" s="41">
        <f t="shared" si="1"/>
        <v>0.44930555555555562</v>
      </c>
      <c r="N24" s="70">
        <v>0.45555555555555549</v>
      </c>
      <c r="O24" s="41">
        <f t="shared" si="2"/>
        <v>0.45555555555555549</v>
      </c>
      <c r="P24" s="71">
        <v>0.53263888888888888</v>
      </c>
      <c r="Q24" s="41">
        <f t="shared" si="3"/>
        <v>0.53263888888888888</v>
      </c>
      <c r="R24" s="41">
        <v>0.55694444444444446</v>
      </c>
      <c r="S24" s="41">
        <f t="shared" si="4"/>
        <v>0.55694444444444446</v>
      </c>
      <c r="T24" s="126">
        <v>0.58958333333333335</v>
      </c>
      <c r="U24" s="72">
        <f t="shared" si="5"/>
        <v>0.58958333333333335</v>
      </c>
      <c r="V24" s="541">
        <v>80</v>
      </c>
      <c r="W24" s="110"/>
    </row>
    <row r="25" spans="1:23" ht="21" customHeight="1" x14ac:dyDescent="0.25">
      <c r="A25" s="600" t="s">
        <v>102</v>
      </c>
      <c r="B25" s="587"/>
      <c r="C25" s="97" t="s">
        <v>6473</v>
      </c>
      <c r="D25" s="50">
        <v>42834912</v>
      </c>
      <c r="E25" s="201" t="s">
        <v>45</v>
      </c>
      <c r="F25" s="79" t="s">
        <v>28</v>
      </c>
      <c r="G25" s="105" t="s">
        <v>3455</v>
      </c>
      <c r="H25" s="50"/>
      <c r="I25" s="50" t="s">
        <v>6453</v>
      </c>
      <c r="J25" s="55">
        <v>0.42291666666666672</v>
      </c>
      <c r="K25" s="41">
        <f t="shared" si="0"/>
        <v>0.42291666666666672</v>
      </c>
      <c r="L25" s="70">
        <v>0.45416666666666672</v>
      </c>
      <c r="M25" s="41">
        <f t="shared" si="1"/>
        <v>0.45416666666666672</v>
      </c>
      <c r="N25" s="70">
        <v>0.4597222222222222</v>
      </c>
      <c r="O25" s="41">
        <f t="shared" si="2"/>
        <v>0.4597222222222222</v>
      </c>
      <c r="P25" s="71">
        <v>0.56111111111111112</v>
      </c>
      <c r="Q25" s="41">
        <f t="shared" si="3"/>
        <v>0.56111111111111112</v>
      </c>
      <c r="R25" s="41">
        <v>0.57430555555555551</v>
      </c>
      <c r="S25" s="41">
        <f t="shared" si="4"/>
        <v>0.57430555555555551</v>
      </c>
      <c r="T25" s="126">
        <v>0.59444444444444444</v>
      </c>
      <c r="U25" s="72">
        <f t="shared" si="5"/>
        <v>0.59444444444444444</v>
      </c>
      <c r="V25" s="541">
        <v>80</v>
      </c>
      <c r="W25" s="110"/>
    </row>
    <row r="26" spans="1:23" ht="21" customHeight="1" x14ac:dyDescent="0.25">
      <c r="A26" s="600" t="s">
        <v>106</v>
      </c>
      <c r="B26" s="587"/>
      <c r="C26" s="97" t="s">
        <v>6474</v>
      </c>
      <c r="D26" s="50">
        <v>43471593</v>
      </c>
      <c r="E26" s="201" t="s">
        <v>45</v>
      </c>
      <c r="F26" s="79" t="s">
        <v>28</v>
      </c>
      <c r="G26" s="50"/>
      <c r="H26" s="50"/>
      <c r="I26" s="50" t="s">
        <v>6453</v>
      </c>
      <c r="J26" s="55">
        <v>0.42291666666666672</v>
      </c>
      <c r="K26" s="41">
        <f t="shared" si="0"/>
        <v>0.42291666666666672</v>
      </c>
      <c r="L26" s="70">
        <v>0.45902777777777781</v>
      </c>
      <c r="M26" s="41">
        <f t="shared" si="1"/>
        <v>0.45902777777777781</v>
      </c>
      <c r="N26" s="70">
        <v>0.46458333333333329</v>
      </c>
      <c r="O26" s="41">
        <f t="shared" si="2"/>
        <v>0.46458333333333329</v>
      </c>
      <c r="P26" s="71">
        <v>0.54097222222222219</v>
      </c>
      <c r="Q26" s="41">
        <f t="shared" si="3"/>
        <v>0.54097222222222219</v>
      </c>
      <c r="R26" s="41">
        <v>0.56874999999999998</v>
      </c>
      <c r="S26" s="41">
        <f t="shared" si="4"/>
        <v>0.56874999999999998</v>
      </c>
      <c r="T26" s="126">
        <v>0.60902777777777772</v>
      </c>
      <c r="U26" s="72">
        <f t="shared" si="5"/>
        <v>0.60902777777777772</v>
      </c>
      <c r="V26" s="541">
        <v>80</v>
      </c>
      <c r="W26" s="110"/>
    </row>
    <row r="27" spans="1:23" ht="21" customHeight="1" x14ac:dyDescent="0.25">
      <c r="A27" s="600" t="s">
        <v>110</v>
      </c>
      <c r="B27" s="587"/>
      <c r="C27" s="97" t="s">
        <v>6475</v>
      </c>
      <c r="D27" s="50">
        <v>25572126</v>
      </c>
      <c r="E27" s="21" t="s">
        <v>2576</v>
      </c>
      <c r="F27" s="79" t="s">
        <v>38</v>
      </c>
      <c r="G27" s="105" t="s">
        <v>5323</v>
      </c>
      <c r="H27" s="50"/>
      <c r="I27" s="50" t="s">
        <v>1238</v>
      </c>
      <c r="J27" s="55">
        <v>0.42569444444444438</v>
      </c>
      <c r="K27" s="41">
        <f t="shared" si="0"/>
        <v>0.42569444444444438</v>
      </c>
      <c r="L27" s="70">
        <v>0.46458333333333329</v>
      </c>
      <c r="M27" s="41">
        <f t="shared" si="1"/>
        <v>0.46458333333333329</v>
      </c>
      <c r="N27" s="70">
        <v>0.47430555555555548</v>
      </c>
      <c r="O27" s="41">
        <f t="shared" si="2"/>
        <v>0.47430555555555548</v>
      </c>
      <c r="P27" s="71">
        <v>0.5756944444444444</v>
      </c>
      <c r="Q27" s="41">
        <f t="shared" si="3"/>
        <v>0.5756944444444444</v>
      </c>
      <c r="R27" s="41">
        <v>0.58819444444444446</v>
      </c>
      <c r="S27" s="41">
        <f t="shared" si="4"/>
        <v>0.58819444444444446</v>
      </c>
      <c r="T27" s="126">
        <v>0.6069444444444444</v>
      </c>
      <c r="U27" s="72">
        <f t="shared" si="5"/>
        <v>0.6069444444444444</v>
      </c>
      <c r="V27" s="541">
        <v>80</v>
      </c>
      <c r="W27" s="110"/>
    </row>
    <row r="28" spans="1:23" s="46" customFormat="1" ht="21" customHeight="1" x14ac:dyDescent="0.25">
      <c r="A28" s="602"/>
      <c r="B28" s="587"/>
      <c r="C28" s="104" t="s">
        <v>6476</v>
      </c>
      <c r="D28" s="88">
        <v>2875732</v>
      </c>
      <c r="E28" s="88" t="s">
        <v>138</v>
      </c>
      <c r="F28" s="80" t="s">
        <v>1107</v>
      </c>
      <c r="G28" s="88" t="s">
        <v>1545</v>
      </c>
      <c r="H28" s="88" t="s">
        <v>108</v>
      </c>
      <c r="I28" s="88" t="s">
        <v>4457</v>
      </c>
      <c r="J28" s="161">
        <v>0.4284722222222222</v>
      </c>
      <c r="K28" s="15">
        <f t="shared" si="0"/>
        <v>0.4284722222222222</v>
      </c>
      <c r="L28" s="16"/>
      <c r="M28" s="15">
        <f t="shared" si="1"/>
        <v>0</v>
      </c>
      <c r="N28" s="16"/>
      <c r="O28" s="15">
        <f t="shared" si="2"/>
        <v>0</v>
      </c>
      <c r="P28" s="17"/>
      <c r="Q28" s="15">
        <f t="shared" si="3"/>
        <v>0</v>
      </c>
      <c r="R28" s="15"/>
      <c r="S28" s="15">
        <f t="shared" si="4"/>
        <v>0</v>
      </c>
      <c r="T28" s="127"/>
      <c r="U28" s="15">
        <f t="shared" si="5"/>
        <v>0</v>
      </c>
      <c r="V28" s="544"/>
      <c r="W28" s="125"/>
    </row>
    <row r="29" spans="1:23" ht="21" customHeight="1" x14ac:dyDescent="0.25">
      <c r="A29" s="600" t="s">
        <v>114</v>
      </c>
      <c r="B29" s="587"/>
      <c r="C29" s="292" t="s">
        <v>6477</v>
      </c>
      <c r="D29" s="50">
        <v>25677994</v>
      </c>
      <c r="E29" s="50" t="s">
        <v>271</v>
      </c>
      <c r="F29" s="79" t="s">
        <v>305</v>
      </c>
      <c r="G29" s="105" t="s">
        <v>6478</v>
      </c>
      <c r="H29" s="50"/>
      <c r="I29" s="50" t="s">
        <v>1238</v>
      </c>
      <c r="J29" s="55">
        <v>0.42916666666666659</v>
      </c>
      <c r="K29" s="41">
        <f t="shared" si="0"/>
        <v>0.42916666666666659</v>
      </c>
      <c r="L29" s="70">
        <v>0.46944444444444439</v>
      </c>
      <c r="M29" s="41">
        <f t="shared" si="1"/>
        <v>0.46944444444444439</v>
      </c>
      <c r="N29" s="70">
        <v>0.47638888888888892</v>
      </c>
      <c r="O29" s="41">
        <f t="shared" si="2"/>
        <v>0.47638888888888892</v>
      </c>
      <c r="P29" s="71">
        <v>0.55277777777777781</v>
      </c>
      <c r="Q29" s="41">
        <f t="shared" si="3"/>
        <v>0.55277777777777781</v>
      </c>
      <c r="R29" s="41">
        <v>0.57986111111111116</v>
      </c>
      <c r="S29" s="41">
        <f t="shared" si="4"/>
        <v>0.57986111111111116</v>
      </c>
      <c r="T29" s="126">
        <v>0.63749999999999996</v>
      </c>
      <c r="U29" s="72">
        <f t="shared" si="5"/>
        <v>0.63749999999999996</v>
      </c>
      <c r="V29" s="541">
        <v>80</v>
      </c>
      <c r="W29" s="110">
        <v>40</v>
      </c>
    </row>
    <row r="30" spans="1:23" s="6" customFormat="1" ht="21" customHeight="1" x14ac:dyDescent="0.25">
      <c r="A30" s="602" t="s">
        <v>118</v>
      </c>
      <c r="B30" s="587"/>
      <c r="C30" s="104" t="s">
        <v>6479</v>
      </c>
      <c r="D30" s="88">
        <v>25807169</v>
      </c>
      <c r="E30" s="88" t="s">
        <v>45</v>
      </c>
      <c r="F30" s="80" t="s">
        <v>38</v>
      </c>
      <c r="G30" s="88"/>
      <c r="H30" s="332"/>
      <c r="I30" s="88" t="s">
        <v>2040</v>
      </c>
      <c r="J30" s="161">
        <v>0.43194444444444452</v>
      </c>
      <c r="K30" s="15">
        <f t="shared" si="0"/>
        <v>0.43194444444444452</v>
      </c>
      <c r="L30" s="16">
        <v>0.47499999999999998</v>
      </c>
      <c r="M30" s="16">
        <f t="shared" si="1"/>
        <v>0.47499999999999998</v>
      </c>
      <c r="N30" s="16">
        <v>0.48333333333333328</v>
      </c>
      <c r="O30" s="16">
        <f t="shared" si="2"/>
        <v>0.48333333333333328</v>
      </c>
      <c r="P30" s="17">
        <v>0.58888888888888891</v>
      </c>
      <c r="Q30" s="15">
        <f t="shared" si="3"/>
        <v>0.58888888888888891</v>
      </c>
      <c r="R30" s="15">
        <v>0.60069444444444442</v>
      </c>
      <c r="S30" s="15">
        <f t="shared" si="4"/>
        <v>0.60069444444444442</v>
      </c>
      <c r="T30" s="127">
        <v>0.62013888888888891</v>
      </c>
      <c r="U30" s="15">
        <f t="shared" si="5"/>
        <v>0.62013888888888891</v>
      </c>
      <c r="V30" s="544"/>
      <c r="W30" s="125"/>
    </row>
    <row r="31" spans="1:23" s="46" customFormat="1" ht="21" customHeight="1" x14ac:dyDescent="0.25">
      <c r="A31" s="600" t="s">
        <v>126</v>
      </c>
      <c r="B31" s="587"/>
      <c r="C31" s="97" t="s">
        <v>6480</v>
      </c>
      <c r="D31" s="50">
        <v>74277734</v>
      </c>
      <c r="E31" s="201" t="s">
        <v>45</v>
      </c>
      <c r="F31" s="79" t="s">
        <v>38</v>
      </c>
      <c r="G31" s="245"/>
      <c r="H31" s="245"/>
      <c r="I31" s="245" t="s">
        <v>1163</v>
      </c>
      <c r="J31" s="55">
        <v>0.43263888888888891</v>
      </c>
      <c r="K31" s="41">
        <f t="shared" si="0"/>
        <v>0.43263888888888891</v>
      </c>
      <c r="L31" s="70">
        <v>0.47986111111111113</v>
      </c>
      <c r="M31" s="70">
        <f t="shared" si="1"/>
        <v>0.47986111111111113</v>
      </c>
      <c r="N31" s="70">
        <v>0.48749999999999999</v>
      </c>
      <c r="O31" s="70">
        <f t="shared" si="2"/>
        <v>0.48749999999999999</v>
      </c>
      <c r="P31" s="71">
        <v>0.56805555555555554</v>
      </c>
      <c r="Q31" s="41">
        <f t="shared" si="3"/>
        <v>0.56805555555555554</v>
      </c>
      <c r="R31" s="41">
        <v>0.59097222222222223</v>
      </c>
      <c r="S31" s="41">
        <f t="shared" si="4"/>
        <v>0.59097222222222223</v>
      </c>
      <c r="T31" s="126">
        <v>0.65069444444444446</v>
      </c>
      <c r="U31" s="72">
        <f t="shared" si="5"/>
        <v>0.65069444444444446</v>
      </c>
      <c r="V31" s="541">
        <v>80</v>
      </c>
      <c r="W31" s="110"/>
    </row>
    <row r="32" spans="1:23" ht="21" customHeight="1" x14ac:dyDescent="0.25">
      <c r="A32" s="600" t="s">
        <v>130</v>
      </c>
      <c r="B32" s="587"/>
      <c r="C32" s="97" t="s">
        <v>6481</v>
      </c>
      <c r="D32" s="50">
        <v>73630270</v>
      </c>
      <c r="E32" s="174" t="s">
        <v>138</v>
      </c>
      <c r="F32" s="79" t="s">
        <v>28</v>
      </c>
      <c r="G32" s="256"/>
      <c r="H32" s="256"/>
      <c r="I32" s="256" t="s">
        <v>4457</v>
      </c>
      <c r="J32" s="55">
        <v>0.43333333333333329</v>
      </c>
      <c r="K32" s="41">
        <f t="shared" si="0"/>
        <v>0.43333333333333329</v>
      </c>
      <c r="L32" s="70">
        <v>0.48472222222222222</v>
      </c>
      <c r="M32" s="70">
        <f t="shared" si="1"/>
        <v>0.48472222222222222</v>
      </c>
      <c r="N32" s="70">
        <v>0.49027777777777781</v>
      </c>
      <c r="O32" s="70">
        <f t="shared" si="2"/>
        <v>0.49027777777777781</v>
      </c>
      <c r="P32" s="71">
        <v>0.60555555555555551</v>
      </c>
      <c r="Q32" s="41">
        <f t="shared" si="3"/>
        <v>0.60555555555555551</v>
      </c>
      <c r="R32" s="41">
        <v>0.61805555555555558</v>
      </c>
      <c r="S32" s="41">
        <f t="shared" si="4"/>
        <v>0.61805555555555558</v>
      </c>
      <c r="T32" s="126">
        <v>0.63194444444444442</v>
      </c>
      <c r="U32" s="72">
        <f t="shared" si="5"/>
        <v>0.63194444444444442</v>
      </c>
      <c r="V32" s="541">
        <v>80</v>
      </c>
      <c r="W32" s="110"/>
    </row>
    <row r="33" spans="1:23" ht="21" customHeight="1" x14ac:dyDescent="0.25">
      <c r="A33" s="600" t="s">
        <v>237</v>
      </c>
      <c r="B33" s="587"/>
      <c r="C33" s="97" t="s">
        <v>6482</v>
      </c>
      <c r="D33" s="50">
        <v>45552993</v>
      </c>
      <c r="E33" s="21" t="s">
        <v>3607</v>
      </c>
      <c r="F33" s="79" t="s">
        <v>38</v>
      </c>
      <c r="G33" s="105" t="s">
        <v>6483</v>
      </c>
      <c r="H33" s="182"/>
      <c r="I33" s="50" t="s">
        <v>1238</v>
      </c>
      <c r="J33" s="55">
        <v>0.43472222222222218</v>
      </c>
      <c r="K33" s="41">
        <f t="shared" si="0"/>
        <v>0.43472222222222218</v>
      </c>
      <c r="L33" s="70">
        <v>0.48888888888888887</v>
      </c>
      <c r="M33" s="70">
        <f t="shared" si="1"/>
        <v>0.48888888888888887</v>
      </c>
      <c r="N33" s="70">
        <v>0.49513888888888891</v>
      </c>
      <c r="O33" s="70">
        <f t="shared" si="2"/>
        <v>0.49513888888888891</v>
      </c>
      <c r="P33" s="71">
        <v>0.5805555555555556</v>
      </c>
      <c r="Q33" s="41">
        <f t="shared" si="3"/>
        <v>0.5805555555555556</v>
      </c>
      <c r="R33" s="41">
        <v>0.61597222222222225</v>
      </c>
      <c r="S33" s="41">
        <f t="shared" si="4"/>
        <v>0.61597222222222225</v>
      </c>
      <c r="T33" s="75">
        <v>0.66666666666666663</v>
      </c>
      <c r="U33" s="75">
        <f t="shared" si="5"/>
        <v>0.66666666666666663</v>
      </c>
      <c r="V33" s="541">
        <v>80</v>
      </c>
      <c r="W33" s="110"/>
    </row>
    <row r="34" spans="1:23" ht="21" customHeight="1" x14ac:dyDescent="0.25">
      <c r="A34" s="600" t="s">
        <v>136</v>
      </c>
      <c r="B34" s="587"/>
      <c r="C34" s="97" t="s">
        <v>6484</v>
      </c>
      <c r="D34" s="50">
        <v>47700204</v>
      </c>
      <c r="E34" s="50" t="s">
        <v>17</v>
      </c>
      <c r="F34" s="79" t="s">
        <v>28</v>
      </c>
      <c r="G34" s="105"/>
      <c r="H34" s="105"/>
      <c r="I34" s="105" t="s">
        <v>4464</v>
      </c>
      <c r="J34" s="55">
        <v>0.43611111111111112</v>
      </c>
      <c r="K34" s="41">
        <f t="shared" ref="K34:K65" si="6">J34+$K$77</f>
        <v>0.43611111111111112</v>
      </c>
      <c r="L34" s="70">
        <v>0.49375000000000002</v>
      </c>
      <c r="M34" s="70">
        <f t="shared" ref="M34:M65" si="7">L34+$M$78</f>
        <v>0.49375000000000002</v>
      </c>
      <c r="N34" s="70">
        <v>0.49930555555555561</v>
      </c>
      <c r="O34" s="70">
        <f t="shared" ref="O34:O65" si="8">N34+$O$78</f>
        <v>0.49930555555555561</v>
      </c>
      <c r="P34" s="71">
        <v>0.61875000000000002</v>
      </c>
      <c r="Q34" s="41">
        <f t="shared" ref="Q34:Q65" si="9">P34+$Q$78</f>
        <v>0.61875000000000002</v>
      </c>
      <c r="R34" s="41">
        <v>0.63124999999999998</v>
      </c>
      <c r="S34" s="41">
        <f t="shared" ref="S34:S65" si="10">R34+$S$78</f>
        <v>0.63124999999999998</v>
      </c>
      <c r="T34" s="126">
        <v>0.64444444444444449</v>
      </c>
      <c r="U34" s="72">
        <f t="shared" ref="U34:U65" si="11">T34+$U$78</f>
        <v>0.64444444444444449</v>
      </c>
      <c r="V34" s="541">
        <v>80</v>
      </c>
      <c r="W34" s="110"/>
    </row>
    <row r="35" spans="1:23" ht="21" customHeight="1" x14ac:dyDescent="0.25">
      <c r="A35" s="600" t="s">
        <v>240</v>
      </c>
      <c r="B35" s="587"/>
      <c r="C35" s="292" t="s">
        <v>6485</v>
      </c>
      <c r="D35" s="50">
        <v>45117453</v>
      </c>
      <c r="E35" s="50" t="s">
        <v>17</v>
      </c>
      <c r="F35" s="79" t="s">
        <v>305</v>
      </c>
      <c r="G35" s="105"/>
      <c r="H35" s="105"/>
      <c r="I35" s="105" t="s">
        <v>4464</v>
      </c>
      <c r="J35" s="55">
        <v>0.43680555555555561</v>
      </c>
      <c r="K35" s="41">
        <f t="shared" si="6"/>
        <v>0.43680555555555561</v>
      </c>
      <c r="L35" s="70">
        <v>0.49791666666666667</v>
      </c>
      <c r="M35" s="70">
        <f t="shared" si="7"/>
        <v>0.49791666666666667</v>
      </c>
      <c r="N35" s="70">
        <v>0.50694444444444442</v>
      </c>
      <c r="O35" s="70">
        <f t="shared" si="8"/>
        <v>0.50694444444444442</v>
      </c>
      <c r="P35" s="71">
        <v>0.60624999999999996</v>
      </c>
      <c r="Q35" s="41">
        <f t="shared" si="9"/>
        <v>0.60624999999999996</v>
      </c>
      <c r="R35" s="41">
        <v>0.62708333333333333</v>
      </c>
      <c r="S35" s="41">
        <f t="shared" si="10"/>
        <v>0.62708333333333333</v>
      </c>
      <c r="T35" s="75">
        <v>0.67986111111111114</v>
      </c>
      <c r="U35" s="75">
        <f t="shared" si="11"/>
        <v>0.67986111111111114</v>
      </c>
      <c r="V35" s="541">
        <v>80</v>
      </c>
      <c r="W35" s="110">
        <v>40</v>
      </c>
    </row>
    <row r="36" spans="1:23" s="46" customFormat="1" ht="21" customHeight="1" x14ac:dyDescent="0.25">
      <c r="A36" s="600" t="s">
        <v>454</v>
      </c>
      <c r="B36" s="587"/>
      <c r="C36" s="97" t="s">
        <v>6486</v>
      </c>
      <c r="D36" s="97">
        <v>76082742</v>
      </c>
      <c r="E36" s="83" t="s">
        <v>45</v>
      </c>
      <c r="F36" s="79" t="s">
        <v>38</v>
      </c>
      <c r="G36" s="105"/>
      <c r="H36" s="105"/>
      <c r="I36" s="105" t="s">
        <v>4464</v>
      </c>
      <c r="J36" s="55">
        <v>0.43819444444444439</v>
      </c>
      <c r="K36" s="41">
        <f t="shared" si="6"/>
        <v>0.43819444444444439</v>
      </c>
      <c r="L36" s="70">
        <v>0.50208333333333333</v>
      </c>
      <c r="M36" s="70">
        <f t="shared" si="7"/>
        <v>0.50208333333333333</v>
      </c>
      <c r="N36" s="70">
        <v>0.51041666666666663</v>
      </c>
      <c r="O36" s="70">
        <f t="shared" si="8"/>
        <v>0.51041666666666663</v>
      </c>
      <c r="P36" s="71">
        <v>0.63124999999999998</v>
      </c>
      <c r="Q36" s="71">
        <f t="shared" si="9"/>
        <v>0.63124999999999998</v>
      </c>
      <c r="R36" s="41">
        <v>0.65416666666666667</v>
      </c>
      <c r="S36" s="41">
        <f t="shared" si="10"/>
        <v>0.65416666666666667</v>
      </c>
      <c r="T36" s="126">
        <v>0.67013888888888884</v>
      </c>
      <c r="U36" s="126">
        <f t="shared" si="11"/>
        <v>0.67013888888888884</v>
      </c>
      <c r="V36" s="541">
        <v>80</v>
      </c>
      <c r="W36" s="110"/>
    </row>
    <row r="37" spans="1:23" s="4" customFormat="1" ht="21" customHeight="1" x14ac:dyDescent="0.25">
      <c r="A37" s="600" t="s">
        <v>244</v>
      </c>
      <c r="B37" s="587"/>
      <c r="C37" s="97" t="s">
        <v>6487</v>
      </c>
      <c r="D37" s="50">
        <v>15756051</v>
      </c>
      <c r="E37" s="21" t="s">
        <v>189</v>
      </c>
      <c r="F37" s="79" t="s">
        <v>38</v>
      </c>
      <c r="G37" s="96"/>
      <c r="H37" s="96"/>
      <c r="I37" s="96" t="s">
        <v>726</v>
      </c>
      <c r="J37" s="55">
        <v>0.44027777777777782</v>
      </c>
      <c r="K37" s="41">
        <f t="shared" si="6"/>
        <v>0.44027777777777782</v>
      </c>
      <c r="L37" s="70">
        <v>0.51111111111111107</v>
      </c>
      <c r="M37" s="70">
        <f t="shared" si="7"/>
        <v>0.51111111111111107</v>
      </c>
      <c r="N37" s="70">
        <v>0.5180555555555556</v>
      </c>
      <c r="O37" s="70">
        <f t="shared" si="8"/>
        <v>0.5180555555555556</v>
      </c>
      <c r="P37" s="70">
        <v>0.61875000000000002</v>
      </c>
      <c r="Q37" s="70">
        <f t="shared" si="9"/>
        <v>0.61875000000000002</v>
      </c>
      <c r="R37" s="70">
        <v>0.6381944444444444</v>
      </c>
      <c r="S37" s="70">
        <f t="shared" si="10"/>
        <v>0.6381944444444444</v>
      </c>
      <c r="T37" s="75">
        <v>0.68402777777777779</v>
      </c>
      <c r="U37" s="75">
        <f t="shared" si="11"/>
        <v>0.68402777777777779</v>
      </c>
      <c r="V37" s="541">
        <v>80</v>
      </c>
      <c r="W37" s="110"/>
    </row>
    <row r="38" spans="1:23" ht="21" customHeight="1" x14ac:dyDescent="0.25">
      <c r="A38" s="600" t="s">
        <v>245</v>
      </c>
      <c r="B38" s="587"/>
      <c r="C38" s="97" t="s">
        <v>6488</v>
      </c>
      <c r="D38" s="50">
        <v>7360230</v>
      </c>
      <c r="E38" s="174" t="s">
        <v>138</v>
      </c>
      <c r="F38" s="79" t="s">
        <v>305</v>
      </c>
      <c r="G38" s="256"/>
      <c r="H38" s="21" t="s">
        <v>108</v>
      </c>
      <c r="I38" s="256" t="s">
        <v>4457</v>
      </c>
      <c r="J38" s="55">
        <v>0.45069444444444451</v>
      </c>
      <c r="K38" s="41">
        <f t="shared" si="6"/>
        <v>0.45069444444444451</v>
      </c>
      <c r="L38" s="70">
        <v>0.51249999999999996</v>
      </c>
      <c r="M38" s="70">
        <f t="shared" si="7"/>
        <v>0.51249999999999996</v>
      </c>
      <c r="N38" s="70">
        <v>0.51875000000000004</v>
      </c>
      <c r="O38" s="70">
        <f t="shared" si="8"/>
        <v>0.51875000000000004</v>
      </c>
      <c r="P38" s="70">
        <v>0.59513888888888888</v>
      </c>
      <c r="Q38" s="70">
        <f t="shared" si="9"/>
        <v>0.59513888888888888</v>
      </c>
      <c r="R38" s="70">
        <v>0.60624999999999996</v>
      </c>
      <c r="S38" s="70">
        <f t="shared" si="10"/>
        <v>0.60624999999999996</v>
      </c>
      <c r="T38" s="101">
        <v>0.61805555555555558</v>
      </c>
      <c r="U38" s="101">
        <f t="shared" si="11"/>
        <v>0.61805555555555558</v>
      </c>
      <c r="V38" s="541">
        <v>80</v>
      </c>
      <c r="W38" s="110"/>
    </row>
    <row r="39" spans="1:23" ht="21" customHeight="1" x14ac:dyDescent="0.25">
      <c r="A39" s="600" t="s">
        <v>246</v>
      </c>
      <c r="B39" s="587"/>
      <c r="C39" s="97" t="s">
        <v>6489</v>
      </c>
      <c r="D39" s="50">
        <v>3035314</v>
      </c>
      <c r="E39" s="174" t="s">
        <v>138</v>
      </c>
      <c r="F39" s="79" t="s">
        <v>38</v>
      </c>
      <c r="G39" s="88" t="s">
        <v>4690</v>
      </c>
      <c r="H39" s="21" t="s">
        <v>228</v>
      </c>
      <c r="I39" s="50" t="s">
        <v>1051</v>
      </c>
      <c r="J39" s="55">
        <v>0.46111111111111108</v>
      </c>
      <c r="K39" s="41">
        <f t="shared" si="6"/>
        <v>0.46111111111111108</v>
      </c>
      <c r="L39" s="70">
        <v>0.51736111111111116</v>
      </c>
      <c r="M39" s="41">
        <f t="shared" si="7"/>
        <v>0.51736111111111116</v>
      </c>
      <c r="N39" s="70">
        <v>0.52777777777777779</v>
      </c>
      <c r="O39" s="41">
        <f t="shared" si="8"/>
        <v>0.52777777777777779</v>
      </c>
      <c r="P39" s="71">
        <v>0.62986111111111109</v>
      </c>
      <c r="Q39" s="41">
        <f t="shared" si="9"/>
        <v>0.62986111111111109</v>
      </c>
      <c r="R39" s="41">
        <v>0.64027777777777772</v>
      </c>
      <c r="S39" s="41">
        <f t="shared" si="10"/>
        <v>0.64027777777777772</v>
      </c>
      <c r="T39" s="126">
        <v>0.65347222222222223</v>
      </c>
      <c r="U39" s="72">
        <f t="shared" si="11"/>
        <v>0.65347222222222223</v>
      </c>
      <c r="V39" s="541">
        <v>80</v>
      </c>
      <c r="W39" s="110"/>
    </row>
    <row r="40" spans="1:23" ht="21" customHeight="1" x14ac:dyDescent="0.25">
      <c r="A40" s="600" t="s">
        <v>250</v>
      </c>
      <c r="B40" s="587"/>
      <c r="C40" s="97" t="s">
        <v>6490</v>
      </c>
      <c r="D40" s="50">
        <v>76078000</v>
      </c>
      <c r="E40" s="201" t="s">
        <v>45</v>
      </c>
      <c r="F40" s="79" t="s">
        <v>38</v>
      </c>
      <c r="G40" s="50"/>
      <c r="H40" s="50"/>
      <c r="I40" s="50" t="s">
        <v>6453</v>
      </c>
      <c r="J40" s="55">
        <v>0.46666666666666667</v>
      </c>
      <c r="K40" s="41">
        <f t="shared" si="6"/>
        <v>0.46666666666666667</v>
      </c>
      <c r="L40" s="70">
        <v>0.51597222222222228</v>
      </c>
      <c r="M40" s="41">
        <f t="shared" si="7"/>
        <v>0.51597222222222228</v>
      </c>
      <c r="N40" s="70">
        <v>0.52430555555555558</v>
      </c>
      <c r="O40" s="41">
        <f t="shared" si="8"/>
        <v>0.52430555555555558</v>
      </c>
      <c r="P40" s="71">
        <v>0.63749999999999996</v>
      </c>
      <c r="Q40" s="41">
        <f t="shared" si="9"/>
        <v>0.63749999999999996</v>
      </c>
      <c r="R40" s="41">
        <v>0.65</v>
      </c>
      <c r="S40" s="41">
        <f t="shared" si="10"/>
        <v>0.65</v>
      </c>
      <c r="T40" s="75">
        <v>0.69374999999999998</v>
      </c>
      <c r="U40" s="75">
        <f t="shared" si="11"/>
        <v>0.69374999999999998</v>
      </c>
      <c r="V40" s="541">
        <v>80</v>
      </c>
      <c r="W40" s="110"/>
    </row>
    <row r="41" spans="1:23" ht="21" customHeight="1" x14ac:dyDescent="0.25">
      <c r="A41" s="600" t="s">
        <v>254</v>
      </c>
      <c r="B41" s="587"/>
      <c r="C41" s="292" t="s">
        <v>6491</v>
      </c>
      <c r="D41" s="50">
        <v>44966157</v>
      </c>
      <c r="E41" s="201" t="s">
        <v>45</v>
      </c>
      <c r="F41" s="79" t="s">
        <v>28</v>
      </c>
      <c r="G41" s="105" t="s">
        <v>6492</v>
      </c>
      <c r="H41" s="50" t="s">
        <v>6493</v>
      </c>
      <c r="I41" s="50" t="s">
        <v>205</v>
      </c>
      <c r="J41" s="55">
        <v>0.46805555555555561</v>
      </c>
      <c r="K41" s="41">
        <f t="shared" si="6"/>
        <v>0.46805555555555561</v>
      </c>
      <c r="L41" s="70">
        <v>0.52013888888888893</v>
      </c>
      <c r="M41" s="41">
        <f t="shared" si="7"/>
        <v>0.52013888888888893</v>
      </c>
      <c r="N41" s="70">
        <v>0.53333333333333333</v>
      </c>
      <c r="O41" s="41">
        <f t="shared" si="8"/>
        <v>0.53333333333333333</v>
      </c>
      <c r="P41" s="71">
        <v>0.63055555555555554</v>
      </c>
      <c r="Q41" s="41">
        <f t="shared" si="9"/>
        <v>0.63055555555555554</v>
      </c>
      <c r="R41" s="41">
        <v>0.6430555555555556</v>
      </c>
      <c r="S41" s="41">
        <f t="shared" si="10"/>
        <v>0.6430555555555556</v>
      </c>
      <c r="T41" s="126">
        <v>0.65694444444444444</v>
      </c>
      <c r="U41" s="72">
        <f t="shared" si="11"/>
        <v>0.65694444444444444</v>
      </c>
      <c r="V41" s="541">
        <v>80</v>
      </c>
      <c r="W41" s="110">
        <v>30</v>
      </c>
    </row>
    <row r="42" spans="1:23" s="4" customFormat="1" ht="21" customHeight="1" x14ac:dyDescent="0.25">
      <c r="A42" s="600" t="s">
        <v>256</v>
      </c>
      <c r="B42" s="587"/>
      <c r="C42" s="97" t="s">
        <v>6494</v>
      </c>
      <c r="D42" s="50">
        <v>74128844</v>
      </c>
      <c r="E42" s="50" t="s">
        <v>17</v>
      </c>
      <c r="F42" s="79" t="s">
        <v>23</v>
      </c>
      <c r="G42" s="105"/>
      <c r="H42" s="105"/>
      <c r="I42" s="105" t="s">
        <v>4464</v>
      </c>
      <c r="J42" s="55">
        <v>0.46944444444444439</v>
      </c>
      <c r="K42" s="41">
        <f t="shared" si="6"/>
        <v>0.46944444444444439</v>
      </c>
      <c r="L42" s="70">
        <v>0.52569444444444446</v>
      </c>
      <c r="M42" s="41">
        <f t="shared" si="7"/>
        <v>0.52569444444444446</v>
      </c>
      <c r="N42" s="70">
        <v>0.53749999999999998</v>
      </c>
      <c r="O42" s="41">
        <f t="shared" si="8"/>
        <v>0.53749999999999998</v>
      </c>
      <c r="P42" s="71">
        <v>0.64375000000000004</v>
      </c>
      <c r="Q42" s="41">
        <f t="shared" si="9"/>
        <v>0.64375000000000004</v>
      </c>
      <c r="R42" s="41">
        <v>0.66111111111111109</v>
      </c>
      <c r="S42" s="41">
        <f t="shared" si="10"/>
        <v>0.66111111111111109</v>
      </c>
      <c r="T42" s="75">
        <v>0.70972222222222225</v>
      </c>
      <c r="U42" s="75">
        <f t="shared" si="11"/>
        <v>0.70972222222222225</v>
      </c>
      <c r="V42" s="541">
        <v>80</v>
      </c>
      <c r="W42" s="110"/>
    </row>
    <row r="43" spans="1:23" s="46" customFormat="1" ht="21" customHeight="1" x14ac:dyDescent="0.25">
      <c r="A43" s="600" t="s">
        <v>260</v>
      </c>
      <c r="B43" s="587"/>
      <c r="C43" s="97" t="s">
        <v>6495</v>
      </c>
      <c r="D43" s="50">
        <v>6289804</v>
      </c>
      <c r="E43" s="50" t="s">
        <v>17</v>
      </c>
      <c r="F43" s="79" t="s">
        <v>38</v>
      </c>
      <c r="G43" s="96"/>
      <c r="H43" s="96"/>
      <c r="I43" s="96" t="s">
        <v>726</v>
      </c>
      <c r="J43" s="55">
        <v>0.47569444444444442</v>
      </c>
      <c r="K43" s="41">
        <f t="shared" si="6"/>
        <v>0.47569444444444442</v>
      </c>
      <c r="L43" s="70">
        <v>0.53194444444444444</v>
      </c>
      <c r="M43" s="41">
        <f t="shared" si="7"/>
        <v>0.53194444444444444</v>
      </c>
      <c r="N43" s="70">
        <v>0.54027777777777775</v>
      </c>
      <c r="O43" s="41">
        <f t="shared" si="8"/>
        <v>0.54027777777777775</v>
      </c>
      <c r="P43" s="71">
        <v>0.64375000000000004</v>
      </c>
      <c r="Q43" s="41">
        <f t="shared" si="9"/>
        <v>0.64375000000000004</v>
      </c>
      <c r="R43" s="41">
        <v>0.66597222222222219</v>
      </c>
      <c r="S43" s="41">
        <f t="shared" si="10"/>
        <v>0.66597222222222219</v>
      </c>
      <c r="T43" s="126">
        <v>0.69513888888888886</v>
      </c>
      <c r="U43" s="72">
        <f t="shared" si="11"/>
        <v>0.69513888888888886</v>
      </c>
      <c r="V43" s="541">
        <v>80</v>
      </c>
      <c r="W43" s="110"/>
    </row>
    <row r="44" spans="1:23" ht="21" customHeight="1" x14ac:dyDescent="0.25">
      <c r="A44" s="600" t="s">
        <v>263</v>
      </c>
      <c r="B44" s="587"/>
      <c r="C44" s="97" t="s">
        <v>6496</v>
      </c>
      <c r="D44" s="50">
        <v>72251978</v>
      </c>
      <c r="E44" s="50" t="s">
        <v>17</v>
      </c>
      <c r="F44" s="79" t="s">
        <v>38</v>
      </c>
      <c r="G44" s="105" t="s">
        <v>1088</v>
      </c>
      <c r="H44" s="186"/>
      <c r="I44" s="186" t="s">
        <v>25</v>
      </c>
      <c r="J44" s="55">
        <v>0.47638888888888892</v>
      </c>
      <c r="K44" s="41">
        <f t="shared" si="6"/>
        <v>0.47638888888888892</v>
      </c>
      <c r="L44" s="70">
        <v>0.53749999999999998</v>
      </c>
      <c r="M44" s="41">
        <f t="shared" si="7"/>
        <v>0.53749999999999998</v>
      </c>
      <c r="N44" s="70">
        <v>0.54374999999999996</v>
      </c>
      <c r="O44" s="41">
        <f t="shared" si="8"/>
        <v>0.54374999999999996</v>
      </c>
      <c r="P44" s="71">
        <v>0.65069444444444446</v>
      </c>
      <c r="Q44" s="41">
        <f t="shared" si="9"/>
        <v>0.65069444444444446</v>
      </c>
      <c r="R44" s="41">
        <v>0.6743055555555556</v>
      </c>
      <c r="S44" s="41">
        <f t="shared" si="10"/>
        <v>0.6743055555555556</v>
      </c>
      <c r="T44" s="75">
        <v>0.72361111111111109</v>
      </c>
      <c r="U44" s="75">
        <f t="shared" si="11"/>
        <v>0.72361111111111109</v>
      </c>
      <c r="V44" s="541">
        <v>130</v>
      </c>
      <c r="W44" s="110"/>
    </row>
    <row r="45" spans="1:23" ht="21" customHeight="1" x14ac:dyDescent="0.25">
      <c r="A45" s="600" t="s">
        <v>265</v>
      </c>
      <c r="B45" s="587"/>
      <c r="C45" s="97" t="s">
        <v>6497</v>
      </c>
      <c r="D45" s="50">
        <v>44571872</v>
      </c>
      <c r="E45" s="201" t="s">
        <v>45</v>
      </c>
      <c r="F45" s="79" t="s">
        <v>38</v>
      </c>
      <c r="G45" s="256"/>
      <c r="H45" s="256"/>
      <c r="I45" s="256" t="s">
        <v>218</v>
      </c>
      <c r="J45" s="55">
        <v>0.4861111111111111</v>
      </c>
      <c r="K45" s="41">
        <f t="shared" si="6"/>
        <v>0.4861111111111111</v>
      </c>
      <c r="L45" s="70">
        <v>0.53888888888888886</v>
      </c>
      <c r="M45" s="70">
        <f t="shared" si="7"/>
        <v>0.53888888888888886</v>
      </c>
      <c r="N45" s="70">
        <v>0.54791666666666672</v>
      </c>
      <c r="O45" s="70">
        <f t="shared" si="8"/>
        <v>0.54791666666666672</v>
      </c>
      <c r="P45" s="71">
        <v>0.65694444444444444</v>
      </c>
      <c r="Q45" s="41">
        <f t="shared" si="9"/>
        <v>0.65694444444444444</v>
      </c>
      <c r="R45" s="41">
        <v>0.67708333333333337</v>
      </c>
      <c r="S45" s="41">
        <f t="shared" si="10"/>
        <v>0.67708333333333337</v>
      </c>
      <c r="T45" s="126">
        <v>0.70694444444444449</v>
      </c>
      <c r="U45" s="72">
        <f t="shared" si="11"/>
        <v>0.70694444444444449</v>
      </c>
      <c r="V45" s="541">
        <v>80</v>
      </c>
      <c r="W45" s="110"/>
    </row>
    <row r="46" spans="1:23" ht="21" customHeight="1" x14ac:dyDescent="0.25">
      <c r="A46" s="600" t="s">
        <v>267</v>
      </c>
      <c r="B46" s="587"/>
      <c r="C46" s="97" t="s">
        <v>6498</v>
      </c>
      <c r="D46" s="50">
        <v>75493786</v>
      </c>
      <c r="E46" s="50" t="s">
        <v>17</v>
      </c>
      <c r="F46" s="79" t="s">
        <v>38</v>
      </c>
      <c r="G46" s="296" t="s">
        <v>1067</v>
      </c>
      <c r="H46" s="411"/>
      <c r="I46" s="296" t="s">
        <v>168</v>
      </c>
      <c r="J46" s="55">
        <v>0.49513888888888891</v>
      </c>
      <c r="K46" s="41">
        <f t="shared" si="6"/>
        <v>0.49513888888888891</v>
      </c>
      <c r="L46" s="70">
        <v>0.54236111111111107</v>
      </c>
      <c r="M46" s="70">
        <f t="shared" si="7"/>
        <v>0.54236111111111107</v>
      </c>
      <c r="N46" s="70">
        <v>0.55138888888888893</v>
      </c>
      <c r="O46" s="70">
        <f t="shared" si="8"/>
        <v>0.55138888888888893</v>
      </c>
      <c r="P46" s="71">
        <v>0.65555555555555556</v>
      </c>
      <c r="Q46" s="41">
        <f t="shared" si="9"/>
        <v>0.65555555555555556</v>
      </c>
      <c r="R46" s="41">
        <v>0.68541666666666667</v>
      </c>
      <c r="S46" s="41">
        <f t="shared" si="10"/>
        <v>0.68541666666666667</v>
      </c>
      <c r="T46" s="75">
        <v>0.73750000000000004</v>
      </c>
      <c r="U46" s="75">
        <f t="shared" si="11"/>
        <v>0.73750000000000004</v>
      </c>
      <c r="V46" s="541">
        <v>100</v>
      </c>
      <c r="W46" s="110"/>
    </row>
    <row r="47" spans="1:23" s="4" customFormat="1" ht="21" customHeight="1" x14ac:dyDescent="0.25">
      <c r="A47" s="600" t="s">
        <v>269</v>
      </c>
      <c r="B47" s="587"/>
      <c r="C47" s="97" t="s">
        <v>6499</v>
      </c>
      <c r="D47" s="50">
        <v>25832673</v>
      </c>
      <c r="E47" s="201" t="s">
        <v>45</v>
      </c>
      <c r="F47" s="79" t="s">
        <v>38</v>
      </c>
      <c r="G47" s="50"/>
      <c r="H47" s="182"/>
      <c r="I47" s="50" t="s">
        <v>2069</v>
      </c>
      <c r="J47" s="55">
        <v>0.49583333333333329</v>
      </c>
      <c r="K47" s="41">
        <f t="shared" si="6"/>
        <v>0.49583333333333329</v>
      </c>
      <c r="L47" s="70">
        <v>0.54791666666666672</v>
      </c>
      <c r="M47" s="70">
        <f t="shared" si="7"/>
        <v>0.54791666666666672</v>
      </c>
      <c r="N47" s="70">
        <v>0.55555555555555558</v>
      </c>
      <c r="O47" s="70">
        <f t="shared" si="8"/>
        <v>0.55555555555555558</v>
      </c>
      <c r="P47" s="71">
        <v>0.66388888888888886</v>
      </c>
      <c r="Q47" s="41">
        <f t="shared" si="9"/>
        <v>0.66388888888888886</v>
      </c>
      <c r="R47" s="41">
        <v>0.68819444444444444</v>
      </c>
      <c r="S47" s="41">
        <f t="shared" si="10"/>
        <v>0.68819444444444444</v>
      </c>
      <c r="T47" s="126">
        <v>0.71875</v>
      </c>
      <c r="U47" s="72">
        <f t="shared" si="11"/>
        <v>0.71875</v>
      </c>
      <c r="V47" s="541">
        <v>80</v>
      </c>
      <c r="W47" s="110"/>
    </row>
    <row r="48" spans="1:23" s="46" customFormat="1" ht="21" customHeight="1" x14ac:dyDescent="0.25">
      <c r="A48" s="600" t="s">
        <v>272</v>
      </c>
      <c r="B48" s="587"/>
      <c r="C48" s="97" t="s">
        <v>6500</v>
      </c>
      <c r="D48" s="50">
        <v>47519974</v>
      </c>
      <c r="E48" s="21" t="s">
        <v>301</v>
      </c>
      <c r="F48" s="79" t="s">
        <v>28</v>
      </c>
      <c r="G48" s="50"/>
      <c r="H48" s="182"/>
      <c r="I48" s="50" t="s">
        <v>6501</v>
      </c>
      <c r="J48" s="55">
        <v>0.50277777777777777</v>
      </c>
      <c r="K48" s="41">
        <f t="shared" si="6"/>
        <v>0.50277777777777777</v>
      </c>
      <c r="L48" s="70">
        <v>0.54861111111111116</v>
      </c>
      <c r="M48" s="70">
        <f t="shared" si="7"/>
        <v>0.54861111111111116</v>
      </c>
      <c r="N48" s="70">
        <v>0.55763888888888891</v>
      </c>
      <c r="O48" s="70">
        <f t="shared" si="8"/>
        <v>0.55763888888888891</v>
      </c>
      <c r="P48" s="235">
        <v>0.66527777777777775</v>
      </c>
      <c r="Q48" s="235">
        <f t="shared" si="9"/>
        <v>0.66527777777777775</v>
      </c>
      <c r="R48" s="70">
        <v>0.69722222222222219</v>
      </c>
      <c r="S48" s="70">
        <f t="shared" si="10"/>
        <v>0.69722222222222219</v>
      </c>
      <c r="T48" s="75">
        <v>0.74930555555555556</v>
      </c>
      <c r="U48" s="75">
        <f t="shared" si="11"/>
        <v>0.74930555555555556</v>
      </c>
      <c r="V48" s="541">
        <v>80</v>
      </c>
      <c r="W48" s="110"/>
    </row>
    <row r="49" spans="1:23" ht="21" customHeight="1" x14ac:dyDescent="0.25">
      <c r="A49" s="600" t="s">
        <v>274</v>
      </c>
      <c r="B49" s="587"/>
      <c r="C49" s="97" t="s">
        <v>6502</v>
      </c>
      <c r="D49" s="50">
        <v>25331620</v>
      </c>
      <c r="E49" s="50" t="s">
        <v>17</v>
      </c>
      <c r="F49" s="79" t="s">
        <v>38</v>
      </c>
      <c r="G49" s="105"/>
      <c r="H49" s="105"/>
      <c r="I49" s="105" t="s">
        <v>4464</v>
      </c>
      <c r="J49" s="55">
        <v>0.52013888888888893</v>
      </c>
      <c r="K49" s="41">
        <f t="shared" si="6"/>
        <v>0.52013888888888893</v>
      </c>
      <c r="L49" s="70">
        <v>0.55208333333333337</v>
      </c>
      <c r="M49" s="70">
        <f t="shared" si="7"/>
        <v>0.55208333333333337</v>
      </c>
      <c r="N49" s="70">
        <v>0.5625</v>
      </c>
      <c r="O49" s="70">
        <f t="shared" si="8"/>
        <v>0.5625</v>
      </c>
      <c r="P49" s="71">
        <v>0.66874999999999996</v>
      </c>
      <c r="Q49" s="41">
        <f t="shared" si="9"/>
        <v>0.66874999999999996</v>
      </c>
      <c r="R49" s="41">
        <v>0.7</v>
      </c>
      <c r="S49" s="41">
        <f t="shared" si="10"/>
        <v>0.7</v>
      </c>
      <c r="T49" s="126">
        <v>0.73055555555555551</v>
      </c>
      <c r="U49" s="72">
        <f t="shared" si="11"/>
        <v>0.73055555555555551</v>
      </c>
      <c r="V49" s="541">
        <v>80</v>
      </c>
      <c r="W49" s="110"/>
    </row>
    <row r="50" spans="1:23" ht="21" customHeight="1" x14ac:dyDescent="0.25">
      <c r="A50" s="600" t="s">
        <v>276</v>
      </c>
      <c r="B50" s="587"/>
      <c r="C50" s="97" t="s">
        <v>6503</v>
      </c>
      <c r="D50" s="50">
        <v>16417054</v>
      </c>
      <c r="E50" s="50" t="s">
        <v>271</v>
      </c>
      <c r="F50" s="79" t="s">
        <v>38</v>
      </c>
      <c r="G50" s="87"/>
      <c r="H50" s="87"/>
      <c r="I50" s="87" t="s">
        <v>498</v>
      </c>
      <c r="J50" s="55">
        <v>0.60347222222222219</v>
      </c>
      <c r="K50" s="41">
        <f t="shared" si="6"/>
        <v>0.60347222222222219</v>
      </c>
      <c r="L50" s="70">
        <v>0.60833333333333328</v>
      </c>
      <c r="M50" s="70">
        <f t="shared" si="7"/>
        <v>0.60833333333333328</v>
      </c>
      <c r="N50" s="70">
        <v>0.62361111111111112</v>
      </c>
      <c r="O50" s="70">
        <f t="shared" si="8"/>
        <v>0.62361111111111112</v>
      </c>
      <c r="P50" s="71">
        <v>0.71736111111111112</v>
      </c>
      <c r="Q50" s="41">
        <f t="shared" si="9"/>
        <v>0.71736111111111112</v>
      </c>
      <c r="R50" s="70">
        <v>0.7680555555555556</v>
      </c>
      <c r="S50" s="70">
        <f t="shared" si="10"/>
        <v>0.7680555555555556</v>
      </c>
      <c r="T50" s="75">
        <v>0.78055555555555556</v>
      </c>
      <c r="U50" s="75">
        <f t="shared" si="11"/>
        <v>0.78055555555555556</v>
      </c>
      <c r="V50" s="541">
        <v>80</v>
      </c>
      <c r="W50" s="110"/>
    </row>
    <row r="51" spans="1:23" ht="21" customHeight="1" x14ac:dyDescent="0.25">
      <c r="A51" s="600" t="s">
        <v>279</v>
      </c>
      <c r="B51" s="587"/>
      <c r="C51" s="97" t="s">
        <v>6504</v>
      </c>
      <c r="D51" s="50">
        <v>8126272</v>
      </c>
      <c r="E51" s="201" t="s">
        <v>45</v>
      </c>
      <c r="F51" s="79" t="s">
        <v>38</v>
      </c>
      <c r="G51" s="83"/>
      <c r="H51" s="167"/>
      <c r="I51" s="83" t="s">
        <v>5599</v>
      </c>
      <c r="J51" s="55">
        <v>0.52361111111111114</v>
      </c>
      <c r="K51" s="41">
        <f t="shared" si="6"/>
        <v>0.52361111111111114</v>
      </c>
      <c r="L51" s="70">
        <v>0.55763888888888891</v>
      </c>
      <c r="M51" s="70">
        <f t="shared" si="7"/>
        <v>0.55763888888888891</v>
      </c>
      <c r="N51" s="70">
        <v>0.56874999999999998</v>
      </c>
      <c r="O51" s="70">
        <f t="shared" si="8"/>
        <v>0.56874999999999998</v>
      </c>
      <c r="P51" s="71">
        <v>0.67569444444444449</v>
      </c>
      <c r="Q51" s="41">
        <f t="shared" si="9"/>
        <v>0.67569444444444449</v>
      </c>
      <c r="R51" s="41">
        <v>0.71111111111111114</v>
      </c>
      <c r="S51" s="41">
        <f t="shared" si="10"/>
        <v>0.71111111111111114</v>
      </c>
      <c r="T51" s="126">
        <v>0.74236111111111114</v>
      </c>
      <c r="U51" s="72">
        <f t="shared" si="11"/>
        <v>0.74236111111111114</v>
      </c>
      <c r="V51" s="541">
        <v>80</v>
      </c>
      <c r="W51" s="110"/>
    </row>
    <row r="52" spans="1:23" ht="21" customHeight="1" x14ac:dyDescent="0.25">
      <c r="A52" s="600" t="s">
        <v>283</v>
      </c>
      <c r="B52" s="587"/>
      <c r="C52" s="97" t="s">
        <v>6505</v>
      </c>
      <c r="D52" s="50">
        <v>42418084</v>
      </c>
      <c r="E52" s="50" t="s">
        <v>271</v>
      </c>
      <c r="F52" s="79" t="s">
        <v>28</v>
      </c>
      <c r="G52" s="96"/>
      <c r="H52" s="96"/>
      <c r="I52" s="96" t="s">
        <v>726</v>
      </c>
      <c r="J52" s="55">
        <v>0.52430555555555558</v>
      </c>
      <c r="K52" s="41">
        <f t="shared" si="6"/>
        <v>0.52430555555555558</v>
      </c>
      <c r="L52" s="70">
        <v>0.56111111111111112</v>
      </c>
      <c r="M52" s="70">
        <f t="shared" si="7"/>
        <v>0.56111111111111112</v>
      </c>
      <c r="N52" s="70">
        <v>0.5708333333333333</v>
      </c>
      <c r="O52" s="70">
        <f t="shared" si="8"/>
        <v>0.5708333333333333</v>
      </c>
      <c r="P52" s="235">
        <v>0.6791666666666667</v>
      </c>
      <c r="Q52" s="235">
        <f t="shared" si="9"/>
        <v>0.6791666666666667</v>
      </c>
      <c r="R52" s="70">
        <v>0.70902777777777781</v>
      </c>
      <c r="S52" s="70">
        <f t="shared" si="10"/>
        <v>0.70902777777777781</v>
      </c>
      <c r="T52" s="75">
        <v>0.75</v>
      </c>
      <c r="U52" s="75">
        <f t="shared" si="11"/>
        <v>0.75</v>
      </c>
      <c r="V52" s="541">
        <v>80</v>
      </c>
      <c r="W52" s="110"/>
    </row>
    <row r="53" spans="1:23" ht="21" customHeight="1" x14ac:dyDescent="0.25">
      <c r="A53" s="600" t="s">
        <v>288</v>
      </c>
      <c r="B53" s="587"/>
      <c r="C53" s="97" t="s">
        <v>6506</v>
      </c>
      <c r="D53" s="50">
        <v>44290320</v>
      </c>
      <c r="E53" s="201" t="s">
        <v>45</v>
      </c>
      <c r="F53" s="79" t="s">
        <v>28</v>
      </c>
      <c r="G53" s="256"/>
      <c r="H53" s="256"/>
      <c r="I53" s="256" t="s">
        <v>218</v>
      </c>
      <c r="J53" s="55">
        <v>0.53819444444444442</v>
      </c>
      <c r="K53" s="41">
        <f t="shared" si="6"/>
        <v>0.53819444444444442</v>
      </c>
      <c r="L53" s="71">
        <v>0.56319444444444444</v>
      </c>
      <c r="M53" s="41">
        <f t="shared" si="7"/>
        <v>0.56319444444444444</v>
      </c>
      <c r="N53" s="70">
        <v>0.58472222222222225</v>
      </c>
      <c r="O53" s="41">
        <f t="shared" si="8"/>
        <v>0.58472222222222225</v>
      </c>
      <c r="P53" s="71">
        <v>0.68125000000000002</v>
      </c>
      <c r="Q53" s="41">
        <f t="shared" si="9"/>
        <v>0.68125000000000002</v>
      </c>
      <c r="R53" s="41">
        <v>0.72291666666666665</v>
      </c>
      <c r="S53" s="41">
        <f t="shared" si="10"/>
        <v>0.72291666666666665</v>
      </c>
      <c r="T53" s="126">
        <v>0.74722222222222223</v>
      </c>
      <c r="U53" s="72">
        <f t="shared" si="11"/>
        <v>0.74722222222222223</v>
      </c>
      <c r="V53" s="541">
        <v>80</v>
      </c>
      <c r="W53" s="110"/>
    </row>
    <row r="54" spans="1:23" s="46" customFormat="1" ht="21" customHeight="1" x14ac:dyDescent="0.25">
      <c r="A54" s="600" t="s">
        <v>290</v>
      </c>
      <c r="B54" s="587"/>
      <c r="C54" s="97" t="s">
        <v>6507</v>
      </c>
      <c r="D54" s="50">
        <v>45815772</v>
      </c>
      <c r="E54" s="201" t="s">
        <v>45</v>
      </c>
      <c r="F54" s="79" t="s">
        <v>28</v>
      </c>
      <c r="G54" s="105" t="s">
        <v>1088</v>
      </c>
      <c r="H54" s="186"/>
      <c r="I54" s="186" t="s">
        <v>25</v>
      </c>
      <c r="J54" s="55">
        <v>0.53888888888888886</v>
      </c>
      <c r="K54" s="41">
        <f t="shared" si="6"/>
        <v>0.53888888888888886</v>
      </c>
      <c r="L54" s="70">
        <v>0.56597222222222221</v>
      </c>
      <c r="M54" s="41">
        <f t="shared" si="7"/>
        <v>0.56597222222222221</v>
      </c>
      <c r="N54" s="70">
        <v>0.58194444444444449</v>
      </c>
      <c r="O54" s="41">
        <f t="shared" si="8"/>
        <v>0.58194444444444449</v>
      </c>
      <c r="P54" s="71">
        <v>0.68819444444444444</v>
      </c>
      <c r="Q54" s="41">
        <f t="shared" si="9"/>
        <v>0.68819444444444444</v>
      </c>
      <c r="R54" s="70">
        <v>0.72013888888888888</v>
      </c>
      <c r="S54" s="70">
        <f t="shared" si="10"/>
        <v>0.72013888888888888</v>
      </c>
      <c r="T54" s="75">
        <v>0.75277777777777777</v>
      </c>
      <c r="U54" s="75">
        <f t="shared" si="11"/>
        <v>0.75277777777777777</v>
      </c>
      <c r="V54" s="541">
        <v>130</v>
      </c>
      <c r="W54" s="110"/>
    </row>
    <row r="55" spans="1:23" ht="21" customHeight="1" x14ac:dyDescent="0.25">
      <c r="A55" s="600" t="s">
        <v>293</v>
      </c>
      <c r="B55" s="587"/>
      <c r="C55" s="97" t="s">
        <v>6508</v>
      </c>
      <c r="D55" s="50">
        <v>25724606</v>
      </c>
      <c r="E55" s="201" t="s">
        <v>45</v>
      </c>
      <c r="F55" s="79" t="s">
        <v>28</v>
      </c>
      <c r="G55" s="105" t="s">
        <v>1046</v>
      </c>
      <c r="H55" s="186"/>
      <c r="I55" s="186" t="s">
        <v>25</v>
      </c>
      <c r="J55" s="55">
        <v>0.54305555555555551</v>
      </c>
      <c r="K55" s="41">
        <f t="shared" si="6"/>
        <v>0.54305555555555551</v>
      </c>
      <c r="L55" s="70">
        <v>0.5708333333333333</v>
      </c>
      <c r="M55" s="41">
        <f t="shared" si="7"/>
        <v>0.5708333333333333</v>
      </c>
      <c r="N55" s="70">
        <v>0.58819444444444446</v>
      </c>
      <c r="O55" s="41">
        <f t="shared" si="8"/>
        <v>0.58819444444444446</v>
      </c>
      <c r="P55" s="71">
        <v>0.69374999999999998</v>
      </c>
      <c r="Q55" s="41">
        <f t="shared" si="9"/>
        <v>0.69374999999999998</v>
      </c>
      <c r="R55" s="41">
        <v>0.73472222222222228</v>
      </c>
      <c r="S55" s="41">
        <f t="shared" si="10"/>
        <v>0.73472222222222228</v>
      </c>
      <c r="T55" s="126">
        <v>0.75486111111111109</v>
      </c>
      <c r="U55" s="72">
        <f t="shared" si="11"/>
        <v>0.75486111111111109</v>
      </c>
      <c r="V55" s="541">
        <v>120</v>
      </c>
      <c r="W55" s="110"/>
    </row>
    <row r="56" spans="1:23" s="46" customFormat="1" ht="21" customHeight="1" x14ac:dyDescent="0.25">
      <c r="A56" s="602"/>
      <c r="B56" s="587"/>
      <c r="C56" s="104" t="s">
        <v>6509</v>
      </c>
      <c r="D56" s="88">
        <v>40775076</v>
      </c>
      <c r="E56" s="88" t="s">
        <v>45</v>
      </c>
      <c r="F56" s="88" t="s">
        <v>6510</v>
      </c>
      <c r="G56" s="88"/>
      <c r="H56" s="332"/>
      <c r="I56" s="88" t="s">
        <v>6180</v>
      </c>
      <c r="J56" s="161">
        <v>0.54513888888888884</v>
      </c>
      <c r="K56" s="15">
        <f t="shared" si="6"/>
        <v>0.54513888888888884</v>
      </c>
      <c r="L56" s="16">
        <v>0.57361111111111107</v>
      </c>
      <c r="M56" s="15">
        <f t="shared" si="7"/>
        <v>0.57361111111111107</v>
      </c>
      <c r="N56" s="16">
        <v>0.59236111111111112</v>
      </c>
      <c r="O56" s="15">
        <f t="shared" si="8"/>
        <v>0.59236111111111112</v>
      </c>
      <c r="P56" s="127"/>
      <c r="Q56" s="127">
        <f t="shared" si="9"/>
        <v>0</v>
      </c>
      <c r="R56" s="15"/>
      <c r="S56" s="15">
        <f t="shared" si="10"/>
        <v>0</v>
      </c>
      <c r="T56" s="127"/>
      <c r="U56" s="15">
        <f t="shared" si="11"/>
        <v>0</v>
      </c>
      <c r="V56" s="544"/>
      <c r="W56" s="125"/>
    </row>
    <row r="57" spans="1:23" ht="21" customHeight="1" x14ac:dyDescent="0.25">
      <c r="A57" s="600" t="s">
        <v>303</v>
      </c>
      <c r="B57" s="587"/>
      <c r="C57" s="97" t="s">
        <v>6511</v>
      </c>
      <c r="D57" s="50">
        <v>75152135</v>
      </c>
      <c r="E57" s="201" t="s">
        <v>45</v>
      </c>
      <c r="F57" s="79" t="s">
        <v>28</v>
      </c>
      <c r="G57" s="105"/>
      <c r="H57" s="105"/>
      <c r="I57" s="105" t="s">
        <v>4464</v>
      </c>
      <c r="J57" s="55">
        <v>0.54722222222222228</v>
      </c>
      <c r="K57" s="41">
        <f t="shared" si="6"/>
        <v>0.54722222222222228</v>
      </c>
      <c r="L57" s="70">
        <v>0.5756944444444444</v>
      </c>
      <c r="M57" s="41">
        <f t="shared" si="7"/>
        <v>0.5756944444444444</v>
      </c>
      <c r="N57" s="70">
        <v>0.59652777777777777</v>
      </c>
      <c r="O57" s="41">
        <f t="shared" si="8"/>
        <v>0.59652777777777777</v>
      </c>
      <c r="P57" s="71">
        <v>0.7</v>
      </c>
      <c r="Q57" s="41">
        <f t="shared" si="9"/>
        <v>0.7</v>
      </c>
      <c r="R57" s="70">
        <v>0.7319444444444444</v>
      </c>
      <c r="S57" s="70">
        <f t="shared" si="10"/>
        <v>0.7319444444444444</v>
      </c>
      <c r="T57" s="75">
        <v>0.76111111111111107</v>
      </c>
      <c r="U57" s="75">
        <f t="shared" si="11"/>
        <v>0.76111111111111107</v>
      </c>
      <c r="V57" s="541">
        <v>80</v>
      </c>
      <c r="W57" s="110"/>
    </row>
    <row r="58" spans="1:23" ht="21" customHeight="1" x14ac:dyDescent="0.25">
      <c r="A58" s="602"/>
      <c r="B58" s="587"/>
      <c r="C58" s="104" t="s">
        <v>6512</v>
      </c>
      <c r="D58" s="88">
        <v>47694712</v>
      </c>
      <c r="E58" s="88" t="s">
        <v>45</v>
      </c>
      <c r="F58" s="80" t="s">
        <v>305</v>
      </c>
      <c r="G58" s="105" t="s">
        <v>1046</v>
      </c>
      <c r="H58" s="553" t="s">
        <v>209</v>
      </c>
      <c r="I58" s="88" t="s">
        <v>1163</v>
      </c>
      <c r="J58" s="161"/>
      <c r="K58" s="15">
        <f t="shared" si="6"/>
        <v>0</v>
      </c>
      <c r="L58" s="16"/>
      <c r="M58" s="15">
        <f t="shared" si="7"/>
        <v>0</v>
      </c>
      <c r="N58" s="16"/>
      <c r="O58" s="15">
        <f t="shared" si="8"/>
        <v>0</v>
      </c>
      <c r="P58" s="17"/>
      <c r="Q58" s="15">
        <f t="shared" si="9"/>
        <v>0</v>
      </c>
      <c r="R58" s="15"/>
      <c r="S58" s="15">
        <f t="shared" si="10"/>
        <v>0</v>
      </c>
      <c r="T58" s="127"/>
      <c r="U58" s="15">
        <f t="shared" si="11"/>
        <v>0</v>
      </c>
      <c r="V58" s="544"/>
      <c r="W58" s="125"/>
    </row>
    <row r="59" spans="1:23" ht="21" customHeight="1" x14ac:dyDescent="0.25">
      <c r="A59" s="600" t="s">
        <v>306</v>
      </c>
      <c r="B59" s="587"/>
      <c r="C59" s="97" t="s">
        <v>6513</v>
      </c>
      <c r="D59" s="50">
        <v>76598692</v>
      </c>
      <c r="E59" s="50" t="s">
        <v>17</v>
      </c>
      <c r="F59" s="79" t="s">
        <v>23</v>
      </c>
      <c r="G59" s="83" t="s">
        <v>128</v>
      </c>
      <c r="H59" s="182"/>
      <c r="I59" s="50" t="s">
        <v>6514</v>
      </c>
      <c r="J59" s="55">
        <v>0.55138888888888893</v>
      </c>
      <c r="K59" s="41">
        <f t="shared" si="6"/>
        <v>0.55138888888888893</v>
      </c>
      <c r="L59" s="70">
        <v>0.57916666666666672</v>
      </c>
      <c r="M59" s="41">
        <f t="shared" si="7"/>
        <v>0.57916666666666672</v>
      </c>
      <c r="N59" s="70">
        <v>0.60277777777777775</v>
      </c>
      <c r="O59" s="41">
        <f t="shared" si="8"/>
        <v>0.60277777777777775</v>
      </c>
      <c r="P59" s="235">
        <v>0.69374999999999998</v>
      </c>
      <c r="Q59" s="235">
        <f t="shared" si="9"/>
        <v>0.69374999999999998</v>
      </c>
      <c r="R59" s="41">
        <v>0.74583333333333335</v>
      </c>
      <c r="S59" s="41">
        <f t="shared" si="10"/>
        <v>0.74583333333333335</v>
      </c>
      <c r="T59" s="126">
        <v>0.75902777777777775</v>
      </c>
      <c r="U59" s="72">
        <f t="shared" si="11"/>
        <v>0.75902777777777775</v>
      </c>
      <c r="V59" s="541">
        <v>90</v>
      </c>
      <c r="W59" s="110"/>
    </row>
    <row r="60" spans="1:23" ht="21" customHeight="1" x14ac:dyDescent="0.25">
      <c r="A60" s="600" t="s">
        <v>308</v>
      </c>
      <c r="B60" s="587"/>
      <c r="C60" s="97" t="s">
        <v>6515</v>
      </c>
      <c r="D60" s="50">
        <v>48588838</v>
      </c>
      <c r="E60" s="201" t="s">
        <v>45</v>
      </c>
      <c r="F60" s="79" t="s">
        <v>38</v>
      </c>
      <c r="G60" s="83"/>
      <c r="H60" s="167"/>
      <c r="I60" s="83" t="s">
        <v>5599</v>
      </c>
      <c r="J60" s="55">
        <v>0.55277777777777781</v>
      </c>
      <c r="K60" s="41">
        <f t="shared" si="6"/>
        <v>0.55277777777777781</v>
      </c>
      <c r="L60" s="70">
        <v>0.58263888888888893</v>
      </c>
      <c r="M60" s="41">
        <f t="shared" si="7"/>
        <v>0.58263888888888893</v>
      </c>
      <c r="N60" s="70">
        <v>0.60416666666666663</v>
      </c>
      <c r="O60" s="41">
        <f t="shared" si="8"/>
        <v>0.60416666666666663</v>
      </c>
      <c r="P60" s="71">
        <v>0.7055555555555556</v>
      </c>
      <c r="Q60" s="41">
        <f t="shared" si="9"/>
        <v>0.7055555555555556</v>
      </c>
      <c r="R60" s="70">
        <v>0.74513888888888891</v>
      </c>
      <c r="S60" s="70">
        <f t="shared" si="10"/>
        <v>0.74513888888888891</v>
      </c>
      <c r="T60" s="75">
        <v>0.76180555555555551</v>
      </c>
      <c r="U60" s="75">
        <f t="shared" si="11"/>
        <v>0.76180555555555551</v>
      </c>
      <c r="V60" s="541">
        <v>80</v>
      </c>
      <c r="W60" s="110"/>
    </row>
    <row r="61" spans="1:23" ht="21" customHeight="1" x14ac:dyDescent="0.25">
      <c r="A61" s="600" t="s">
        <v>3872</v>
      </c>
      <c r="B61" s="587"/>
      <c r="C61" s="104" t="s">
        <v>6516</v>
      </c>
      <c r="D61" s="88">
        <v>47623882</v>
      </c>
      <c r="E61" s="88" t="s">
        <v>17</v>
      </c>
      <c r="F61" s="80" t="s">
        <v>6276</v>
      </c>
      <c r="G61" s="105" t="s">
        <v>5569</v>
      </c>
      <c r="H61" s="332" t="s">
        <v>801</v>
      </c>
      <c r="I61" s="88" t="s">
        <v>6514</v>
      </c>
      <c r="J61" s="161">
        <v>0.55555555555555558</v>
      </c>
      <c r="K61" s="15">
        <f t="shared" si="6"/>
        <v>0.55555555555555558</v>
      </c>
      <c r="L61" s="16">
        <v>0.59097222222222223</v>
      </c>
      <c r="M61" s="15">
        <f t="shared" si="7"/>
        <v>0.59097222222222223</v>
      </c>
      <c r="N61" s="16">
        <v>0.61875000000000002</v>
      </c>
      <c r="O61" s="15">
        <f t="shared" si="8"/>
        <v>0.61875000000000002</v>
      </c>
      <c r="P61" s="17" t="s">
        <v>6517</v>
      </c>
      <c r="Q61" s="15" t="e">
        <f t="shared" si="9"/>
        <v>#VALUE!</v>
      </c>
      <c r="R61" s="15"/>
      <c r="S61" s="15">
        <f t="shared" si="10"/>
        <v>0</v>
      </c>
      <c r="T61" s="127"/>
      <c r="U61" s="15">
        <f t="shared" si="11"/>
        <v>0</v>
      </c>
      <c r="V61" s="541"/>
      <c r="W61" s="110"/>
    </row>
    <row r="62" spans="1:23" ht="21" customHeight="1" x14ac:dyDescent="0.25">
      <c r="A62" s="600" t="s">
        <v>311</v>
      </c>
      <c r="B62" s="587"/>
      <c r="C62" s="97" t="s">
        <v>6518</v>
      </c>
      <c r="D62" s="50">
        <v>71224269</v>
      </c>
      <c r="E62" s="201" t="s">
        <v>45</v>
      </c>
      <c r="F62" s="79" t="s">
        <v>38</v>
      </c>
      <c r="G62" s="256"/>
      <c r="H62" s="256"/>
      <c r="I62" s="256" t="s">
        <v>218</v>
      </c>
      <c r="J62" s="55">
        <v>0.57430555555555551</v>
      </c>
      <c r="K62" s="41">
        <f t="shared" si="6"/>
        <v>0.57430555555555551</v>
      </c>
      <c r="L62" s="70">
        <v>0.59652777777777777</v>
      </c>
      <c r="M62" s="41">
        <f t="shared" si="7"/>
        <v>0.59652777777777777</v>
      </c>
      <c r="N62" s="70">
        <v>0.62013888888888891</v>
      </c>
      <c r="O62" s="41">
        <f t="shared" si="8"/>
        <v>0.62013888888888891</v>
      </c>
      <c r="P62" s="235">
        <v>0.70902777777777781</v>
      </c>
      <c r="Q62" s="235">
        <f t="shared" si="9"/>
        <v>0.70902777777777781</v>
      </c>
      <c r="R62" s="70">
        <v>0.75624999999999998</v>
      </c>
      <c r="S62" s="70">
        <f t="shared" si="10"/>
        <v>0.75624999999999998</v>
      </c>
      <c r="T62" s="75">
        <v>0.7680555555555556</v>
      </c>
      <c r="U62" s="75">
        <f t="shared" si="11"/>
        <v>0.7680555555555556</v>
      </c>
      <c r="V62" s="541">
        <v>80</v>
      </c>
      <c r="W62" s="110"/>
    </row>
    <row r="63" spans="1:23" ht="21" customHeight="1" x14ac:dyDescent="0.25">
      <c r="A63" s="600" t="s">
        <v>3877</v>
      </c>
      <c r="B63" s="587"/>
      <c r="C63" s="97" t="s">
        <v>6519</v>
      </c>
      <c r="D63" s="50">
        <v>9454128</v>
      </c>
      <c r="E63" s="50" t="s">
        <v>17</v>
      </c>
      <c r="F63" s="79" t="s">
        <v>38</v>
      </c>
      <c r="G63" s="50"/>
      <c r="H63" s="182"/>
      <c r="I63" s="50" t="s">
        <v>5782</v>
      </c>
      <c r="J63" s="55">
        <v>0.5756944444444444</v>
      </c>
      <c r="K63" s="41">
        <f t="shared" si="6"/>
        <v>0.5756944444444444</v>
      </c>
      <c r="L63" s="70">
        <v>0.6</v>
      </c>
      <c r="M63" s="41">
        <f t="shared" si="7"/>
        <v>0.6</v>
      </c>
      <c r="N63" s="70">
        <v>0.63055555555555554</v>
      </c>
      <c r="O63" s="41">
        <f t="shared" si="8"/>
        <v>0.63055555555555554</v>
      </c>
      <c r="P63" s="71">
        <v>0.71180555555555558</v>
      </c>
      <c r="Q63" s="41">
        <f t="shared" si="9"/>
        <v>0.71180555555555558</v>
      </c>
      <c r="R63" s="41">
        <v>0.75763888888888886</v>
      </c>
      <c r="S63" s="41">
        <f t="shared" si="10"/>
        <v>0.75763888888888886</v>
      </c>
      <c r="T63" s="126">
        <v>0.76875000000000004</v>
      </c>
      <c r="U63" s="72">
        <f t="shared" si="11"/>
        <v>0.76875000000000004</v>
      </c>
      <c r="V63" s="541">
        <v>80</v>
      </c>
      <c r="W63" s="110"/>
    </row>
    <row r="64" spans="1:23" ht="21" customHeight="1" x14ac:dyDescent="0.25">
      <c r="A64" s="600" t="s">
        <v>3879</v>
      </c>
      <c r="B64" s="587"/>
      <c r="C64" s="97" t="s">
        <v>6520</v>
      </c>
      <c r="D64" s="50">
        <v>44761034</v>
      </c>
      <c r="E64" s="50" t="s">
        <v>17</v>
      </c>
      <c r="F64" s="79" t="s">
        <v>28</v>
      </c>
      <c r="G64" s="296" t="s">
        <v>1067</v>
      </c>
      <c r="H64" s="296"/>
      <c r="I64" s="296" t="s">
        <v>168</v>
      </c>
      <c r="J64" s="55">
        <v>0.60902777777777772</v>
      </c>
      <c r="K64" s="41">
        <f t="shared" si="6"/>
        <v>0.60902777777777772</v>
      </c>
      <c r="L64" s="70">
        <v>0.61041666666666672</v>
      </c>
      <c r="M64" s="41">
        <f t="shared" si="7"/>
        <v>0.61041666666666672</v>
      </c>
      <c r="N64" s="70">
        <v>0.625</v>
      </c>
      <c r="O64" s="41">
        <f t="shared" si="8"/>
        <v>0.625</v>
      </c>
      <c r="P64" s="71">
        <v>0.72361111111111109</v>
      </c>
      <c r="Q64" s="41">
        <f t="shared" si="9"/>
        <v>0.72361111111111109</v>
      </c>
      <c r="R64" s="70">
        <v>0.77916666666666667</v>
      </c>
      <c r="S64" s="70">
        <f t="shared" si="10"/>
        <v>0.77916666666666667</v>
      </c>
      <c r="T64" s="75">
        <v>0.79236111111111107</v>
      </c>
      <c r="U64" s="75">
        <f t="shared" si="11"/>
        <v>0.79236111111111107</v>
      </c>
      <c r="V64" s="541">
        <v>100</v>
      </c>
      <c r="W64" s="110"/>
    </row>
    <row r="65" spans="1:23" ht="21" customHeight="1" x14ac:dyDescent="0.25">
      <c r="A65" s="600" t="s">
        <v>3880</v>
      </c>
      <c r="B65" s="587"/>
      <c r="C65" s="97" t="s">
        <v>6521</v>
      </c>
      <c r="D65" s="50">
        <v>40419445</v>
      </c>
      <c r="E65" s="21" t="s">
        <v>301</v>
      </c>
      <c r="F65" s="79" t="s">
        <v>28</v>
      </c>
      <c r="G65" s="87"/>
      <c r="H65" s="87"/>
      <c r="I65" s="87" t="s">
        <v>498</v>
      </c>
      <c r="J65" s="55">
        <v>0.59444444444444444</v>
      </c>
      <c r="K65" s="41">
        <f t="shared" si="6"/>
        <v>0.59444444444444444</v>
      </c>
      <c r="L65" s="70">
        <v>0.6020833333333333</v>
      </c>
      <c r="M65" s="41">
        <f t="shared" si="7"/>
        <v>0.6020833333333333</v>
      </c>
      <c r="N65" s="70">
        <v>0.62222222222222223</v>
      </c>
      <c r="O65" s="41">
        <f t="shared" si="8"/>
        <v>0.62222222222222223</v>
      </c>
      <c r="P65" s="235">
        <v>0.72291666666666665</v>
      </c>
      <c r="Q65" s="235">
        <f t="shared" si="9"/>
        <v>0.72291666666666665</v>
      </c>
      <c r="R65" s="41">
        <v>0.76875000000000004</v>
      </c>
      <c r="S65" s="41">
        <f t="shared" si="10"/>
        <v>0.76875000000000004</v>
      </c>
      <c r="T65" s="126">
        <v>0.78125</v>
      </c>
      <c r="U65" s="72">
        <f t="shared" si="11"/>
        <v>0.78125</v>
      </c>
      <c r="V65" s="541">
        <v>80</v>
      </c>
      <c r="W65" s="110"/>
    </row>
    <row r="66" spans="1:23" ht="21" customHeight="1" x14ac:dyDescent="0.25">
      <c r="A66" s="600" t="s">
        <v>4563</v>
      </c>
      <c r="B66" s="587"/>
      <c r="C66" s="97" t="s">
        <v>6522</v>
      </c>
      <c r="D66" s="50">
        <v>10748619</v>
      </c>
      <c r="E66" s="50" t="s">
        <v>17</v>
      </c>
      <c r="F66" s="79" t="s">
        <v>23</v>
      </c>
      <c r="G66" s="50"/>
      <c r="H66" s="182"/>
      <c r="I66" s="50" t="s">
        <v>6523</v>
      </c>
      <c r="J66" s="55">
        <v>0.61041666666666672</v>
      </c>
      <c r="K66" s="41">
        <f t="shared" ref="K66:K69" si="12">J66+$K$77</f>
        <v>0.61041666666666672</v>
      </c>
      <c r="L66" s="71">
        <v>0.61319444444444449</v>
      </c>
      <c r="M66" s="41">
        <f t="shared" ref="M66:M69" si="13">L66+$M$78</f>
        <v>0.61319444444444449</v>
      </c>
      <c r="N66" s="70">
        <v>0.62638888888888888</v>
      </c>
      <c r="O66" s="41">
        <f t="shared" ref="O66:O69" si="14">N66+$O$78</f>
        <v>0.62638888888888888</v>
      </c>
      <c r="P66" s="71">
        <v>0.72916666666666663</v>
      </c>
      <c r="Q66" s="41">
        <f t="shared" ref="Q66:Q69" si="15">P66+$Q$78</f>
        <v>0.72916666666666663</v>
      </c>
      <c r="R66" s="70">
        <v>0.7729166666666667</v>
      </c>
      <c r="S66" s="70">
        <f t="shared" ref="S66:S69" si="16">R66+$S$78</f>
        <v>0.7729166666666667</v>
      </c>
      <c r="T66" s="75">
        <v>0.78402777777777777</v>
      </c>
      <c r="U66" s="75">
        <f t="shared" ref="U66:U69" si="17">T66+$U$78</f>
        <v>0.78402777777777777</v>
      </c>
      <c r="V66" s="541">
        <v>80</v>
      </c>
      <c r="W66" s="110"/>
    </row>
    <row r="67" spans="1:23" ht="21" customHeight="1" x14ac:dyDescent="0.25">
      <c r="A67" s="600" t="s">
        <v>4565</v>
      </c>
      <c r="B67" s="587"/>
      <c r="C67" s="97" t="s">
        <v>6524</v>
      </c>
      <c r="D67" s="50">
        <v>72555190</v>
      </c>
      <c r="E67" s="50" t="s">
        <v>17</v>
      </c>
      <c r="F67" s="79" t="s">
        <v>28</v>
      </c>
      <c r="G67" s="105"/>
      <c r="H67" s="105"/>
      <c r="I67" s="105" t="s">
        <v>4464</v>
      </c>
      <c r="J67" s="55">
        <v>0.61319444444444449</v>
      </c>
      <c r="K67" s="41">
        <f t="shared" si="12"/>
        <v>0.61319444444444449</v>
      </c>
      <c r="L67" s="70">
        <v>0.61597222222222225</v>
      </c>
      <c r="M67" s="41">
        <f t="shared" si="13"/>
        <v>0.61597222222222225</v>
      </c>
      <c r="N67" s="70">
        <v>0.63402777777777775</v>
      </c>
      <c r="O67" s="41">
        <f t="shared" si="14"/>
        <v>0.63402777777777775</v>
      </c>
      <c r="P67" s="235">
        <v>0.7368055555555556</v>
      </c>
      <c r="Q67" s="235">
        <f t="shared" si="15"/>
        <v>0.7368055555555556</v>
      </c>
      <c r="R67" s="41">
        <v>0.77361111111111114</v>
      </c>
      <c r="S67" s="41">
        <f t="shared" si="16"/>
        <v>0.77361111111111114</v>
      </c>
      <c r="T67" s="126">
        <v>0.78541666666666665</v>
      </c>
      <c r="U67" s="72">
        <f t="shared" si="17"/>
        <v>0.78541666666666665</v>
      </c>
      <c r="V67" s="541">
        <v>80</v>
      </c>
      <c r="W67" s="110"/>
    </row>
    <row r="68" spans="1:23" ht="21" customHeight="1" x14ac:dyDescent="0.25">
      <c r="A68" s="600" t="s">
        <v>4567</v>
      </c>
      <c r="B68" s="587"/>
      <c r="C68" s="567" t="s">
        <v>6525</v>
      </c>
      <c r="D68" s="50">
        <v>45413084</v>
      </c>
      <c r="E68" s="21" t="s">
        <v>6526</v>
      </c>
      <c r="F68" s="79" t="s">
        <v>4210</v>
      </c>
      <c r="G68" s="105" t="s">
        <v>6527</v>
      </c>
      <c r="H68" s="186"/>
      <c r="I68" s="186" t="s">
        <v>25</v>
      </c>
      <c r="J68" s="55">
        <v>0.61805555555555558</v>
      </c>
      <c r="K68" s="41">
        <f t="shared" si="12"/>
        <v>0.61805555555555558</v>
      </c>
      <c r="L68" s="70">
        <v>0.62013888888888891</v>
      </c>
      <c r="M68" s="41">
        <f t="shared" si="13"/>
        <v>0.62013888888888891</v>
      </c>
      <c r="N68" s="70">
        <v>0.6381944444444444</v>
      </c>
      <c r="O68" s="41">
        <f t="shared" si="14"/>
        <v>0.6381944444444444</v>
      </c>
      <c r="P68" s="71">
        <v>0.74097222222222225</v>
      </c>
      <c r="Q68" s="41">
        <f t="shared" si="15"/>
        <v>0.74097222222222225</v>
      </c>
      <c r="R68" s="235">
        <v>0.77152777777777781</v>
      </c>
      <c r="S68" s="41">
        <f t="shared" si="16"/>
        <v>0.77152777777777781</v>
      </c>
      <c r="T68" s="126">
        <v>0.78472222222222221</v>
      </c>
      <c r="U68" s="72">
        <f t="shared" si="17"/>
        <v>0.78472222222222221</v>
      </c>
      <c r="V68" s="541">
        <v>130</v>
      </c>
      <c r="W68" s="110">
        <v>30</v>
      </c>
    </row>
    <row r="69" spans="1:23" ht="21" customHeight="1" x14ac:dyDescent="0.25">
      <c r="A69" s="600" t="s">
        <v>4569</v>
      </c>
      <c r="B69" s="587"/>
      <c r="C69" s="97" t="s">
        <v>6528</v>
      </c>
      <c r="D69" s="50">
        <v>44086770</v>
      </c>
      <c r="E69" s="201" t="s">
        <v>45</v>
      </c>
      <c r="F69" s="79" t="s">
        <v>28</v>
      </c>
      <c r="G69" s="245"/>
      <c r="H69" s="245"/>
      <c r="I69" s="245" t="s">
        <v>1163</v>
      </c>
      <c r="J69" s="55">
        <v>0.62083333333333335</v>
      </c>
      <c r="K69" s="41">
        <f t="shared" si="12"/>
        <v>0.62083333333333335</v>
      </c>
      <c r="L69" s="70">
        <v>0.62222222222222223</v>
      </c>
      <c r="M69" s="41">
        <f t="shared" si="13"/>
        <v>0.62222222222222223</v>
      </c>
      <c r="N69" s="70">
        <v>0.64236111111111116</v>
      </c>
      <c r="O69" s="41">
        <f t="shared" si="14"/>
        <v>0.64236111111111116</v>
      </c>
      <c r="P69" s="71">
        <v>0.73541666666666672</v>
      </c>
      <c r="Q69" s="41">
        <f t="shared" si="15"/>
        <v>0.73541666666666672</v>
      </c>
      <c r="R69" s="41">
        <v>0.78125</v>
      </c>
      <c r="S69" s="41">
        <f t="shared" si="16"/>
        <v>0.78125</v>
      </c>
      <c r="T69" s="126">
        <v>0.7944444444444444</v>
      </c>
      <c r="U69" s="72">
        <f t="shared" si="17"/>
        <v>0.7944444444444444</v>
      </c>
      <c r="V69" s="541">
        <v>80</v>
      </c>
      <c r="W69" s="110"/>
    </row>
    <row r="70" spans="1:23" s="6" customFormat="1" ht="21" customHeight="1" x14ac:dyDescent="0.25">
      <c r="A70" s="618"/>
      <c r="B70" s="618"/>
    </row>
    <row r="71" spans="1:23" ht="21" customHeight="1" x14ac:dyDescent="0.25">
      <c r="A71" s="589"/>
      <c r="B71" s="589"/>
    </row>
    <row r="72" spans="1:23" ht="21" customHeight="1" x14ac:dyDescent="0.25">
      <c r="A72" s="589"/>
      <c r="B72" s="589"/>
    </row>
    <row r="73" spans="1:23" ht="21" customHeight="1" x14ac:dyDescent="0.25">
      <c r="A73" s="589"/>
      <c r="B73" s="589"/>
    </row>
    <row r="74" spans="1:23" ht="21" customHeight="1" x14ac:dyDescent="0.25">
      <c r="A74" s="589"/>
      <c r="B74" s="589"/>
    </row>
    <row r="75" spans="1:23" ht="21" customHeight="1" x14ac:dyDescent="0.25">
      <c r="A75" s="589"/>
      <c r="B75" s="589"/>
    </row>
    <row r="76" spans="1:23" ht="21" customHeight="1" x14ac:dyDescent="0.25">
      <c r="A76" s="589"/>
      <c r="B76" s="589"/>
    </row>
    <row r="77" spans="1:23" ht="21" customHeight="1" x14ac:dyDescent="0.25">
      <c r="A77" s="589"/>
      <c r="B77" s="589"/>
    </row>
    <row r="78" spans="1:23" ht="21" customHeight="1" x14ac:dyDescent="0.25">
      <c r="A78" s="589"/>
      <c r="B78" s="589"/>
    </row>
    <row r="79" spans="1:23" ht="21" customHeight="1" x14ac:dyDescent="0.25">
      <c r="A79" s="589"/>
      <c r="B79" s="589"/>
    </row>
    <row r="80" spans="1:23" ht="21" customHeight="1" x14ac:dyDescent="0.25">
      <c r="A80" s="589"/>
      <c r="B80" s="589"/>
    </row>
    <row r="81" spans="1:8" ht="21" customHeight="1" x14ac:dyDescent="0.25">
      <c r="A81" s="589"/>
      <c r="B81" s="589"/>
    </row>
    <row r="82" spans="1:8" ht="18" customHeight="1" x14ac:dyDescent="0.25"/>
    <row r="83" spans="1:8" ht="15.75" customHeight="1" x14ac:dyDescent="0.25">
      <c r="B83" t="s">
        <v>6768</v>
      </c>
      <c r="C83" t="s">
        <v>6769</v>
      </c>
      <c r="D83" t="s">
        <v>6770</v>
      </c>
      <c r="E83" t="s">
        <v>6771</v>
      </c>
      <c r="F83" t="s">
        <v>6772</v>
      </c>
      <c r="G83" t="s">
        <v>6773</v>
      </c>
      <c r="H83" t="s">
        <v>6774</v>
      </c>
    </row>
    <row r="84" spans="1:8" ht="18" customHeight="1" x14ac:dyDescent="0.25"/>
    <row r="85" spans="1:8" ht="18" customHeight="1" x14ac:dyDescent="0.25"/>
    <row r="86" spans="1:8" ht="18" customHeight="1" x14ac:dyDescent="0.25"/>
    <row r="87" spans="1:8" ht="18" customHeight="1" x14ac:dyDescent="0.25"/>
    <row r="88" spans="1:8" ht="18" customHeight="1" x14ac:dyDescent="0.25"/>
    <row r="89" spans="1:8" ht="18" customHeight="1" x14ac:dyDescent="0.25"/>
    <row r="90" spans="1:8" ht="18" customHeight="1" x14ac:dyDescent="0.25"/>
    <row r="91" spans="1:8" ht="18" customHeight="1" x14ac:dyDescent="0.25"/>
    <row r="92" spans="1:8" ht="18" customHeight="1" x14ac:dyDescent="0.25"/>
    <row r="93" spans="1:8" ht="18" customHeight="1" x14ac:dyDescent="0.25"/>
    <row r="94" spans="1:8" ht="18" customHeight="1" x14ac:dyDescent="0.25"/>
    <row r="95" spans="1:8" ht="18" customHeight="1" x14ac:dyDescent="0.25"/>
    <row r="96" spans="1:8" ht="18" customHeight="1" x14ac:dyDescent="0.25"/>
    <row r="97" spans="2:6" ht="18" customHeight="1" x14ac:dyDescent="0.25"/>
    <row r="98" spans="2:6" ht="18" customHeight="1" x14ac:dyDescent="0.25"/>
    <row r="99" spans="2:6" ht="18" customHeight="1" x14ac:dyDescent="0.25"/>
    <row r="100" spans="2:6" ht="18" customHeight="1" x14ac:dyDescent="0.25"/>
    <row r="101" spans="2:6" ht="18" customHeight="1" x14ac:dyDescent="0.25"/>
    <row r="102" spans="2:6" ht="18" customHeight="1" x14ac:dyDescent="0.25"/>
    <row r="103" spans="2:6" ht="18" customHeight="1" x14ac:dyDescent="0.25"/>
    <row r="104" spans="2:6" ht="18" customHeight="1" x14ac:dyDescent="0.25"/>
    <row r="105" spans="2:6" ht="18" customHeight="1" x14ac:dyDescent="0.25"/>
    <row r="106" spans="2:6" ht="21" customHeight="1" x14ac:dyDescent="0.25"/>
    <row r="107" spans="2:6" ht="15.75" customHeight="1" x14ac:dyDescent="0.25">
      <c r="B107" t="s">
        <v>6768</v>
      </c>
      <c r="C107" t="s">
        <v>6769</v>
      </c>
      <c r="D107" t="s">
        <v>6770</v>
      </c>
      <c r="E107" t="s">
        <v>6771</v>
      </c>
      <c r="F107" t="s">
        <v>6772</v>
      </c>
    </row>
    <row r="108" spans="2:6" ht="15.75" customHeight="1" x14ac:dyDescent="0.25"/>
    <row r="109" spans="2:6" ht="15.75" customHeight="1" x14ac:dyDescent="0.25"/>
    <row r="110" spans="2:6" ht="21" customHeight="1" x14ac:dyDescent="0.25"/>
    <row r="111" spans="2:6" ht="21" customHeight="1" x14ac:dyDescent="0.25"/>
    <row r="112" spans="2:6" ht="18.75" customHeight="1" x14ac:dyDescent="0.25"/>
    <row r="113" spans="3:9" ht="15.75" customHeight="1" x14ac:dyDescent="0.25"/>
    <row r="114" spans="3:9" ht="15.75" customHeight="1" x14ac:dyDescent="0.25"/>
    <row r="115" spans="3:9" ht="18.75" customHeight="1" x14ac:dyDescent="0.25"/>
    <row r="119" spans="3:9" x14ac:dyDescent="0.25">
      <c r="C119" t="s">
        <v>6768</v>
      </c>
      <c r="D119" t="s">
        <v>6769</v>
      </c>
      <c r="E119" t="s">
        <v>6770</v>
      </c>
      <c r="F119" t="s">
        <v>6771</v>
      </c>
      <c r="G119" t="s">
        <v>6772</v>
      </c>
      <c r="H119" t="s">
        <v>6773</v>
      </c>
      <c r="I119" t="s">
        <v>6774</v>
      </c>
    </row>
    <row r="120" spans="3:9" ht="15.75" customHeight="1" x14ac:dyDescent="0.25"/>
    <row r="121" spans="3:9" ht="15.75" customHeight="1" x14ac:dyDescent="0.25"/>
    <row r="122" spans="3:9" ht="15.75" customHeight="1" x14ac:dyDescent="0.25"/>
    <row r="123" spans="3:9" ht="15.75" customHeight="1" x14ac:dyDescent="0.25"/>
    <row r="124" spans="3:9" ht="15.75" customHeight="1" x14ac:dyDescent="0.25"/>
    <row r="125" spans="3:9" ht="15.75" customHeight="1" x14ac:dyDescent="0.25"/>
    <row r="126" spans="3:9" ht="15.75" customHeight="1" x14ac:dyDescent="0.25"/>
    <row r="127" spans="3:9" ht="18.75" customHeight="1" x14ac:dyDescent="0.25"/>
    <row r="128" spans="3:9" ht="15.75" customHeight="1" x14ac:dyDescent="0.25"/>
  </sheetData>
  <mergeCells count="86">
    <mergeCell ref="A7:B7"/>
    <mergeCell ref="A41:B41"/>
    <mergeCell ref="A74:B74"/>
    <mergeCell ref="A56:B56"/>
    <mergeCell ref="A27:B27"/>
    <mergeCell ref="A9:B9"/>
    <mergeCell ref="A11:B11"/>
    <mergeCell ref="A8:B8"/>
    <mergeCell ref="A10:B10"/>
    <mergeCell ref="A64:B64"/>
    <mergeCell ref="A15:B15"/>
    <mergeCell ref="A73:B73"/>
    <mergeCell ref="A51:B51"/>
    <mergeCell ref="A70:B70"/>
    <mergeCell ref="A54:B54"/>
    <mergeCell ref="A17:B17"/>
    <mergeCell ref="A53:B53"/>
    <mergeCell ref="A22:B22"/>
    <mergeCell ref="A35:B35"/>
    <mergeCell ref="A62:B62"/>
    <mergeCell ref="A19:B19"/>
    <mergeCell ref="A28:B28"/>
    <mergeCell ref="A39:B39"/>
    <mergeCell ref="A48:B48"/>
    <mergeCell ref="A30:B30"/>
    <mergeCell ref="A59:B59"/>
    <mergeCell ref="A45:B45"/>
    <mergeCell ref="A78:B78"/>
    <mergeCell ref="A72:B72"/>
    <mergeCell ref="A76:B76"/>
    <mergeCell ref="A33:B33"/>
    <mergeCell ref="A42:B42"/>
    <mergeCell ref="A68:B68"/>
    <mergeCell ref="A37:B37"/>
    <mergeCell ref="A26:B26"/>
    <mergeCell ref="A71:B71"/>
    <mergeCell ref="A52:B52"/>
    <mergeCell ref="A63:B63"/>
    <mergeCell ref="R1:S1"/>
    <mergeCell ref="A77:B77"/>
    <mergeCell ref="A34:B34"/>
    <mergeCell ref="A49:B49"/>
    <mergeCell ref="A36:B36"/>
    <mergeCell ref="P1:Q1"/>
    <mergeCell ref="A1:B1"/>
    <mergeCell ref="A69:B69"/>
    <mergeCell ref="A65:B65"/>
    <mergeCell ref="A75:B75"/>
    <mergeCell ref="A60:B60"/>
    <mergeCell ref="A6:B6"/>
    <mergeCell ref="A16:B16"/>
    <mergeCell ref="A25:B25"/>
    <mergeCell ref="A66:B66"/>
    <mergeCell ref="A18:B18"/>
    <mergeCell ref="N1:O1"/>
    <mergeCell ref="A50:B50"/>
    <mergeCell ref="A2:B2"/>
    <mergeCell ref="T1:U1"/>
    <mergeCell ref="A47:B47"/>
    <mergeCell ref="L1:M1"/>
    <mergeCell ref="A20:B20"/>
    <mergeCell ref="A29:B29"/>
    <mergeCell ref="A3:B3"/>
    <mergeCell ref="A12:B12"/>
    <mergeCell ref="A21:B21"/>
    <mergeCell ref="A5:B5"/>
    <mergeCell ref="A32:B32"/>
    <mergeCell ref="A14:B14"/>
    <mergeCell ref="A23:B23"/>
    <mergeCell ref="A4:B4"/>
    <mergeCell ref="A81:B81"/>
    <mergeCell ref="A13:B13"/>
    <mergeCell ref="A44:B44"/>
    <mergeCell ref="A31:B31"/>
    <mergeCell ref="A58:B58"/>
    <mergeCell ref="A80:B80"/>
    <mergeCell ref="A55:B55"/>
    <mergeCell ref="A57:B57"/>
    <mergeCell ref="A38:B38"/>
    <mergeCell ref="A43:B43"/>
    <mergeCell ref="A40:B40"/>
    <mergeCell ref="A67:B67"/>
    <mergeCell ref="A24:B24"/>
    <mergeCell ref="A79:B79"/>
    <mergeCell ref="A61:B61"/>
    <mergeCell ref="A46:B46"/>
  </mergeCells>
  <pageMargins left="0.7" right="0.7" top="0.75" bottom="0.75" header="0.3" footer="0.3"/>
  <pageSetup paperSize="9" fitToWidth="0" orientation="landscape"/>
  <tableParts count="3">
    <tablePart r:id="rId1"/>
    <tablePart r:id="rId2"/>
    <tablePart r:id="rId3"/>
  </tableParts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C00-000000000000}">
  <sheetPr codeName="Hoja433">
    <pageSetUpPr fitToPage="1"/>
  </sheetPr>
  <dimension ref="A1:W133"/>
  <sheetViews>
    <sheetView topLeftCell="A35" workbookViewId="0">
      <selection activeCell="E118" sqref="A118:E119"/>
    </sheetView>
  </sheetViews>
  <sheetFormatPr baseColWidth="10" defaultColWidth="9.140625" defaultRowHeight="15" x14ac:dyDescent="0.25"/>
  <cols>
    <col min="1" max="2" width="2.7109375" customWidth="1"/>
    <col min="3" max="3" width="44.85546875" customWidth="1"/>
    <col min="4" max="4" width="14.5703125" customWidth="1"/>
    <col min="5" max="5" width="21.85546875" customWidth="1"/>
    <col min="6" max="6" width="22" customWidth="1"/>
    <col min="7" max="7" width="21.140625" bestFit="1" customWidth="1"/>
    <col min="8" max="8" width="11.85546875" customWidth="1"/>
    <col min="9" max="9" width="25.140625" customWidth="1"/>
    <col min="10" max="10" width="13.28515625" customWidth="1"/>
    <col min="11" max="11" width="13.5703125" customWidth="1"/>
    <col min="12" max="12" width="14.28515625" customWidth="1"/>
    <col min="13" max="13" width="13.7109375" customWidth="1"/>
    <col min="14" max="15" width="14.7109375" customWidth="1"/>
    <col min="16" max="16" width="15.28515625" customWidth="1"/>
    <col min="17" max="17" width="14.85546875" customWidth="1"/>
    <col min="18" max="19" width="15.42578125" customWidth="1"/>
    <col min="20" max="20" width="17" customWidth="1"/>
    <col min="21" max="21" width="17.85546875" customWidth="1"/>
  </cols>
  <sheetData>
    <row r="1" spans="1:23" ht="46.5" customHeight="1" x14ac:dyDescent="0.25">
      <c r="A1" s="596" t="s">
        <v>0</v>
      </c>
      <c r="B1" s="597"/>
      <c r="C1" s="10" t="s">
        <v>1</v>
      </c>
      <c r="D1" s="10" t="s">
        <v>2</v>
      </c>
      <c r="E1" s="25" t="s">
        <v>3</v>
      </c>
      <c r="F1" s="20" t="s">
        <v>4</v>
      </c>
      <c r="G1" s="1" t="s">
        <v>5</v>
      </c>
      <c r="H1" s="35" t="s">
        <v>6</v>
      </c>
      <c r="I1" s="2" t="s">
        <v>7</v>
      </c>
      <c r="J1" s="3" t="s">
        <v>8</v>
      </c>
      <c r="K1" s="3" t="s">
        <v>9</v>
      </c>
      <c r="L1" s="593" t="s">
        <v>10</v>
      </c>
      <c r="M1" s="592"/>
      <c r="N1" s="599" t="s">
        <v>11</v>
      </c>
      <c r="O1" s="592"/>
      <c r="P1" s="595" t="s">
        <v>12</v>
      </c>
      <c r="Q1" s="592"/>
      <c r="R1" s="594" t="s">
        <v>13</v>
      </c>
      <c r="S1" s="592"/>
      <c r="T1" s="591" t="s">
        <v>14</v>
      </c>
      <c r="U1" s="592"/>
      <c r="W1" s="110"/>
    </row>
    <row r="2" spans="1:23" ht="21" customHeight="1" x14ac:dyDescent="0.25">
      <c r="A2" s="600" t="s">
        <v>15</v>
      </c>
      <c r="B2" s="587"/>
      <c r="C2" s="97" t="s">
        <v>6529</v>
      </c>
      <c r="D2" s="50">
        <v>9038059</v>
      </c>
      <c r="E2" s="50" t="s">
        <v>271</v>
      </c>
      <c r="F2" s="79" t="s">
        <v>4163</v>
      </c>
      <c r="G2" s="105"/>
      <c r="H2" s="105"/>
      <c r="I2" s="105" t="s">
        <v>4464</v>
      </c>
      <c r="J2" s="55">
        <v>0.34652777777777782</v>
      </c>
      <c r="K2" s="41">
        <f t="shared" ref="K2:K33" si="0">J2+$K$76</f>
        <v>0.34652777777777782</v>
      </c>
      <c r="L2" s="70">
        <v>0.34722222222222221</v>
      </c>
      <c r="M2" s="41">
        <f t="shared" ref="M2:M33" si="1">L2+$M$77</f>
        <v>0.34722222222222221</v>
      </c>
      <c r="N2" s="70">
        <v>0.35555555555555562</v>
      </c>
      <c r="O2" s="41">
        <f t="shared" ref="O2:O33" si="2">N2+$O$77</f>
        <v>0.35555555555555562</v>
      </c>
      <c r="P2" s="71">
        <v>0.39930555555555558</v>
      </c>
      <c r="Q2" s="41">
        <f t="shared" ref="Q2:Q33" si="3">P2+$Q$77</f>
        <v>0.39930555555555558</v>
      </c>
      <c r="R2" s="41">
        <v>0.41111111111111109</v>
      </c>
      <c r="S2" s="41">
        <f t="shared" ref="S2:S33" si="4">R2+$S$77</f>
        <v>0.41111111111111109</v>
      </c>
      <c r="T2" s="126">
        <v>0.43541666666666667</v>
      </c>
      <c r="U2" s="72">
        <f t="shared" ref="U2:U33" si="5">T2+$U$77</f>
        <v>0.43541666666666667</v>
      </c>
      <c r="V2" s="541">
        <v>80</v>
      </c>
      <c r="W2" s="110"/>
    </row>
    <row r="3" spans="1:23" ht="21" customHeight="1" x14ac:dyDescent="0.25">
      <c r="A3" s="600" t="s">
        <v>21</v>
      </c>
      <c r="B3" s="587"/>
      <c r="C3" s="292" t="s">
        <v>6530</v>
      </c>
      <c r="D3" s="50">
        <v>25612176</v>
      </c>
      <c r="E3" s="50" t="s">
        <v>271</v>
      </c>
      <c r="F3" s="79" t="s">
        <v>5100</v>
      </c>
      <c r="G3" s="96" t="s">
        <v>5981</v>
      </c>
      <c r="H3" s="50"/>
      <c r="I3" s="50" t="s">
        <v>5407</v>
      </c>
      <c r="J3" s="55">
        <v>0.34930555555555548</v>
      </c>
      <c r="K3" s="41">
        <f t="shared" si="0"/>
        <v>0.34930555555555548</v>
      </c>
      <c r="L3" s="70">
        <v>0.35138888888888892</v>
      </c>
      <c r="M3" s="41">
        <f t="shared" si="1"/>
        <v>0.35138888888888892</v>
      </c>
      <c r="N3" s="70">
        <v>0.35902777777777778</v>
      </c>
      <c r="O3" s="41">
        <f t="shared" si="2"/>
        <v>0.35902777777777778</v>
      </c>
      <c r="P3" s="71">
        <v>0.41041666666666671</v>
      </c>
      <c r="Q3" s="41">
        <f t="shared" si="3"/>
        <v>0.41041666666666671</v>
      </c>
      <c r="R3" s="41">
        <v>0.42638888888888887</v>
      </c>
      <c r="S3" s="41">
        <f t="shared" si="4"/>
        <v>0.42638888888888887</v>
      </c>
      <c r="T3" s="126">
        <v>0.45833333333333331</v>
      </c>
      <c r="U3" s="126">
        <f t="shared" si="5"/>
        <v>0.45833333333333331</v>
      </c>
      <c r="V3" s="541">
        <v>90</v>
      </c>
      <c r="W3" s="110">
        <v>50</v>
      </c>
    </row>
    <row r="4" spans="1:23" ht="21" customHeight="1" x14ac:dyDescent="0.25">
      <c r="A4" s="600" t="s">
        <v>26</v>
      </c>
      <c r="B4" s="587"/>
      <c r="C4" s="97" t="s">
        <v>6531</v>
      </c>
      <c r="D4" s="50">
        <v>41404053</v>
      </c>
      <c r="E4" s="174" t="s">
        <v>138</v>
      </c>
      <c r="F4" s="79" t="s">
        <v>4163</v>
      </c>
      <c r="G4" s="88" t="s">
        <v>4690</v>
      </c>
      <c r="H4" s="50"/>
      <c r="I4" s="50" t="s">
        <v>1854</v>
      </c>
      <c r="J4" s="55">
        <v>0.3527777777777778</v>
      </c>
      <c r="K4" s="41">
        <f t="shared" si="0"/>
        <v>0.3527777777777778</v>
      </c>
      <c r="L4" s="70">
        <v>0.35555555555555562</v>
      </c>
      <c r="M4" s="41">
        <f t="shared" si="1"/>
        <v>0.35555555555555562</v>
      </c>
      <c r="N4" s="70">
        <v>0.36041666666666672</v>
      </c>
      <c r="O4" s="41">
        <f t="shared" si="2"/>
        <v>0.36041666666666672</v>
      </c>
      <c r="P4" s="71">
        <v>0.42430555555555549</v>
      </c>
      <c r="Q4" s="41">
        <f t="shared" si="3"/>
        <v>0.42430555555555549</v>
      </c>
      <c r="R4" s="41">
        <v>0.43819444444444439</v>
      </c>
      <c r="S4" s="41">
        <f t="shared" si="4"/>
        <v>0.43819444444444439</v>
      </c>
      <c r="T4" s="126">
        <v>0.47013888888888888</v>
      </c>
      <c r="U4" s="126">
        <f t="shared" si="5"/>
        <v>0.47013888888888888</v>
      </c>
      <c r="V4" s="541">
        <v>80</v>
      </c>
      <c r="W4" s="110"/>
    </row>
    <row r="5" spans="1:23" ht="21" customHeight="1" x14ac:dyDescent="0.25">
      <c r="A5" s="600" t="s">
        <v>30</v>
      </c>
      <c r="B5" s="587"/>
      <c r="C5" s="97" t="s">
        <v>6532</v>
      </c>
      <c r="D5" s="50">
        <v>71109634</v>
      </c>
      <c r="E5" s="174" t="s">
        <v>138</v>
      </c>
      <c r="F5" s="79" t="s">
        <v>5100</v>
      </c>
      <c r="G5" s="88" t="s">
        <v>4690</v>
      </c>
      <c r="H5" s="50"/>
      <c r="I5" s="50" t="s">
        <v>3522</v>
      </c>
      <c r="J5" s="55">
        <v>0.3576388888888889</v>
      </c>
      <c r="K5" s="41">
        <f t="shared" si="0"/>
        <v>0.3576388888888889</v>
      </c>
      <c r="L5" s="70">
        <v>0.35972222222222222</v>
      </c>
      <c r="M5" s="41">
        <f t="shared" si="1"/>
        <v>0.35972222222222222</v>
      </c>
      <c r="N5" s="70">
        <v>0.3659722222222222</v>
      </c>
      <c r="O5" s="41">
        <f t="shared" si="2"/>
        <v>0.3659722222222222</v>
      </c>
      <c r="P5" s="71">
        <v>0.44374999999999998</v>
      </c>
      <c r="Q5" s="41">
        <f t="shared" si="3"/>
        <v>0.44374999999999998</v>
      </c>
      <c r="R5" s="41">
        <v>0.45555555555555549</v>
      </c>
      <c r="S5" s="41">
        <f t="shared" si="4"/>
        <v>0.45555555555555549</v>
      </c>
      <c r="T5" s="126">
        <v>0.49166666666666659</v>
      </c>
      <c r="U5" s="72">
        <f t="shared" si="5"/>
        <v>0.49166666666666659</v>
      </c>
      <c r="V5" s="541">
        <v>80</v>
      </c>
      <c r="W5" s="110"/>
    </row>
    <row r="6" spans="1:23" ht="21" customHeight="1" x14ac:dyDescent="0.25">
      <c r="A6" s="600" t="s">
        <v>35</v>
      </c>
      <c r="B6" s="587"/>
      <c r="C6" s="292" t="s">
        <v>6533</v>
      </c>
      <c r="D6" s="50">
        <v>2875732</v>
      </c>
      <c r="E6" s="174" t="s">
        <v>138</v>
      </c>
      <c r="F6" s="79" t="s">
        <v>5100</v>
      </c>
      <c r="G6" s="105" t="s">
        <v>3638</v>
      </c>
      <c r="H6" s="21" t="s">
        <v>108</v>
      </c>
      <c r="I6" s="256" t="s">
        <v>4457</v>
      </c>
      <c r="J6" s="55">
        <v>0.3611111111111111</v>
      </c>
      <c r="K6" s="41">
        <f t="shared" si="0"/>
        <v>0.3611111111111111</v>
      </c>
      <c r="L6" s="70">
        <v>0.36180555555555549</v>
      </c>
      <c r="M6" s="41">
        <f t="shared" si="1"/>
        <v>0.36180555555555549</v>
      </c>
      <c r="N6" s="70">
        <v>0.36736111111111108</v>
      </c>
      <c r="O6" s="41">
        <f t="shared" si="2"/>
        <v>0.36736111111111108</v>
      </c>
      <c r="P6" s="71">
        <v>0.41944444444444451</v>
      </c>
      <c r="Q6" s="41">
        <f t="shared" si="3"/>
        <v>0.41944444444444451</v>
      </c>
      <c r="R6" s="41">
        <v>0.42986111111111108</v>
      </c>
      <c r="S6" s="41">
        <f t="shared" si="4"/>
        <v>0.42986111111111108</v>
      </c>
      <c r="T6" s="126">
        <v>0.44513888888888892</v>
      </c>
      <c r="U6" s="72">
        <f t="shared" si="5"/>
        <v>0.44513888888888892</v>
      </c>
      <c r="V6" s="541">
        <v>80</v>
      </c>
      <c r="W6" s="110">
        <v>80</v>
      </c>
    </row>
    <row r="7" spans="1:23" ht="21" customHeight="1" x14ac:dyDescent="0.25">
      <c r="A7" s="600" t="s">
        <v>40</v>
      </c>
      <c r="B7" s="587"/>
      <c r="C7" s="292" t="s">
        <v>6534</v>
      </c>
      <c r="D7" s="50">
        <v>25863081</v>
      </c>
      <c r="E7" s="201" t="s">
        <v>45</v>
      </c>
      <c r="F7" s="79" t="s">
        <v>5100</v>
      </c>
      <c r="G7" s="105" t="s">
        <v>3455</v>
      </c>
      <c r="H7" s="182"/>
      <c r="I7" s="50" t="s">
        <v>105</v>
      </c>
      <c r="J7" s="55">
        <v>0.36388888888888887</v>
      </c>
      <c r="K7" s="41">
        <f t="shared" si="0"/>
        <v>0.36388888888888887</v>
      </c>
      <c r="L7" s="70">
        <v>0.36458333333333331</v>
      </c>
      <c r="M7" s="41">
        <f t="shared" si="1"/>
        <v>0.36458333333333331</v>
      </c>
      <c r="N7" s="70">
        <v>0.36944444444444452</v>
      </c>
      <c r="O7" s="41">
        <f t="shared" si="2"/>
        <v>0.36944444444444452</v>
      </c>
      <c r="P7" s="71">
        <v>0.44722222222222219</v>
      </c>
      <c r="Q7" s="41">
        <f t="shared" si="3"/>
        <v>0.44722222222222219</v>
      </c>
      <c r="R7" s="41">
        <v>0.46805555555555561</v>
      </c>
      <c r="S7" s="41">
        <f t="shared" si="4"/>
        <v>0.46805555555555561</v>
      </c>
      <c r="T7" s="126">
        <v>0.48125000000000001</v>
      </c>
      <c r="U7" s="72">
        <f t="shared" si="5"/>
        <v>0.48125000000000001</v>
      </c>
      <c r="V7" s="541">
        <v>80</v>
      </c>
      <c r="W7" s="110">
        <v>20</v>
      </c>
    </row>
    <row r="8" spans="1:23" ht="21" customHeight="1" x14ac:dyDescent="0.25">
      <c r="A8" s="600" t="s">
        <v>43</v>
      </c>
      <c r="B8" s="587"/>
      <c r="C8" s="292" t="s">
        <v>6535</v>
      </c>
      <c r="D8" s="50">
        <v>73689333</v>
      </c>
      <c r="E8" s="201" t="s">
        <v>45</v>
      </c>
      <c r="F8" s="79" t="s">
        <v>5100</v>
      </c>
      <c r="G8" s="96" t="s">
        <v>6536</v>
      </c>
      <c r="H8" s="134"/>
      <c r="I8" s="134" t="s">
        <v>168</v>
      </c>
      <c r="J8" s="55">
        <v>0.36666666666666659</v>
      </c>
      <c r="K8" s="41">
        <f t="shared" si="0"/>
        <v>0.36666666666666659</v>
      </c>
      <c r="L8" s="70">
        <v>0.36875000000000002</v>
      </c>
      <c r="M8" s="41">
        <f t="shared" si="1"/>
        <v>0.36875000000000002</v>
      </c>
      <c r="N8" s="70">
        <v>0.37430555555555561</v>
      </c>
      <c r="O8" s="41">
        <f t="shared" si="2"/>
        <v>0.37430555555555561</v>
      </c>
      <c r="P8" s="71">
        <v>0.4548611111111111</v>
      </c>
      <c r="Q8" s="41">
        <f t="shared" si="3"/>
        <v>0.4548611111111111</v>
      </c>
      <c r="R8" s="41">
        <v>0.46736111111111112</v>
      </c>
      <c r="S8" s="41">
        <f t="shared" si="4"/>
        <v>0.46736111111111112</v>
      </c>
      <c r="T8" s="126">
        <v>0.49305555555555558</v>
      </c>
      <c r="U8" s="72">
        <f t="shared" si="5"/>
        <v>0.49305555555555558</v>
      </c>
      <c r="V8" s="541">
        <v>100</v>
      </c>
      <c r="W8" s="110">
        <v>40</v>
      </c>
    </row>
    <row r="9" spans="1:23" ht="21" customHeight="1" x14ac:dyDescent="0.25">
      <c r="A9" s="600" t="s">
        <v>48</v>
      </c>
      <c r="B9" s="587"/>
      <c r="C9" s="97" t="s">
        <v>6537</v>
      </c>
      <c r="D9" s="50">
        <v>43591832</v>
      </c>
      <c r="E9" s="201" t="s">
        <v>45</v>
      </c>
      <c r="F9" s="79" t="s">
        <v>4163</v>
      </c>
      <c r="G9" s="88" t="s">
        <v>4690</v>
      </c>
      <c r="H9" s="50"/>
      <c r="I9" s="50" t="s">
        <v>741</v>
      </c>
      <c r="J9" s="55">
        <v>0.37152777777777779</v>
      </c>
      <c r="K9" s="41">
        <f t="shared" si="0"/>
        <v>0.37152777777777779</v>
      </c>
      <c r="L9" s="70">
        <v>0.38055555555555548</v>
      </c>
      <c r="M9" s="41">
        <f t="shared" si="1"/>
        <v>0.38055555555555548</v>
      </c>
      <c r="N9" s="70">
        <v>0.38611111111111113</v>
      </c>
      <c r="O9" s="41">
        <f t="shared" si="2"/>
        <v>0.38611111111111113</v>
      </c>
      <c r="P9" s="71">
        <v>0.45555555555555549</v>
      </c>
      <c r="Q9" s="41">
        <f t="shared" si="3"/>
        <v>0.45555555555555549</v>
      </c>
      <c r="R9" s="41">
        <v>0.48055555555555562</v>
      </c>
      <c r="S9" s="41">
        <f t="shared" si="4"/>
        <v>0.48055555555555562</v>
      </c>
      <c r="T9" s="126">
        <v>0.50416666666666665</v>
      </c>
      <c r="U9" s="72">
        <f t="shared" si="5"/>
        <v>0.50416666666666665</v>
      </c>
      <c r="V9" s="541">
        <v>80</v>
      </c>
      <c r="W9" s="110"/>
    </row>
    <row r="10" spans="1:23" ht="21" customHeight="1" x14ac:dyDescent="0.25">
      <c r="A10" s="600" t="s">
        <v>54</v>
      </c>
      <c r="B10" s="587"/>
      <c r="C10" s="97" t="s">
        <v>6538</v>
      </c>
      <c r="D10" s="50">
        <v>72734318</v>
      </c>
      <c r="E10" s="50" t="s">
        <v>17</v>
      </c>
      <c r="F10" s="79" t="s">
        <v>4163</v>
      </c>
      <c r="G10" s="105"/>
      <c r="H10" s="105"/>
      <c r="I10" s="105" t="s">
        <v>4464</v>
      </c>
      <c r="J10" s="55">
        <v>0.375</v>
      </c>
      <c r="K10" s="41">
        <f t="shared" si="0"/>
        <v>0.375</v>
      </c>
      <c r="L10" s="70">
        <v>0.38472222222222219</v>
      </c>
      <c r="M10" s="41">
        <f t="shared" si="1"/>
        <v>0.38472222222222219</v>
      </c>
      <c r="N10" s="70">
        <v>0.39097222222222222</v>
      </c>
      <c r="O10" s="41">
        <f t="shared" si="2"/>
        <v>0.39097222222222222</v>
      </c>
      <c r="P10" s="71">
        <v>0.46666666666666667</v>
      </c>
      <c r="Q10" s="41">
        <f t="shared" si="3"/>
        <v>0.46666666666666667</v>
      </c>
      <c r="R10" s="41">
        <v>0.48055555555555562</v>
      </c>
      <c r="S10" s="41">
        <f t="shared" si="4"/>
        <v>0.48055555555555562</v>
      </c>
      <c r="T10" s="126">
        <v>0.50486111111111109</v>
      </c>
      <c r="U10" s="72">
        <f t="shared" si="5"/>
        <v>0.50486111111111109</v>
      </c>
      <c r="V10" s="541">
        <v>80</v>
      </c>
      <c r="W10" s="110"/>
    </row>
    <row r="11" spans="1:23" ht="21" customHeight="1" x14ac:dyDescent="0.25">
      <c r="A11" s="600" t="s">
        <v>58</v>
      </c>
      <c r="B11" s="587"/>
      <c r="C11" s="97" t="s">
        <v>6539</v>
      </c>
      <c r="D11" s="50">
        <v>73042491</v>
      </c>
      <c r="E11" s="21" t="s">
        <v>6540</v>
      </c>
      <c r="F11" s="79" t="s">
        <v>5100</v>
      </c>
      <c r="G11" s="105" t="s">
        <v>5438</v>
      </c>
      <c r="H11" s="186"/>
      <c r="I11" s="186" t="s">
        <v>25</v>
      </c>
      <c r="J11" s="55">
        <v>0.38124999999999998</v>
      </c>
      <c r="K11" s="41">
        <f t="shared" si="0"/>
        <v>0.38124999999999998</v>
      </c>
      <c r="L11" s="70">
        <v>0.3888888888888889</v>
      </c>
      <c r="M11" s="41">
        <f t="shared" si="1"/>
        <v>0.3888888888888889</v>
      </c>
      <c r="N11" s="70">
        <v>0.39513888888888887</v>
      </c>
      <c r="O11" s="41">
        <f t="shared" si="2"/>
        <v>0.39513888888888887</v>
      </c>
      <c r="P11" s="71">
        <v>0.47916666666666669</v>
      </c>
      <c r="Q11" s="41">
        <f t="shared" si="3"/>
        <v>0.47916666666666669</v>
      </c>
      <c r="R11" s="41">
        <v>0.49236111111111108</v>
      </c>
      <c r="S11" s="41">
        <f t="shared" si="4"/>
        <v>0.49236111111111108</v>
      </c>
      <c r="T11" s="126">
        <v>0.51597222222222228</v>
      </c>
      <c r="U11" s="126">
        <f t="shared" si="5"/>
        <v>0.51597222222222228</v>
      </c>
      <c r="V11" s="541">
        <v>130</v>
      </c>
      <c r="W11" s="110"/>
    </row>
    <row r="12" spans="1:23" ht="21" customHeight="1" x14ac:dyDescent="0.25">
      <c r="A12" s="600" t="s">
        <v>64</v>
      </c>
      <c r="B12" s="587"/>
      <c r="C12" s="97" t="s">
        <v>6541</v>
      </c>
      <c r="D12" s="50">
        <v>6158912</v>
      </c>
      <c r="E12" s="21" t="s">
        <v>50</v>
      </c>
      <c r="F12" s="79" t="s">
        <v>4163</v>
      </c>
      <c r="G12" s="105" t="s">
        <v>5964</v>
      </c>
      <c r="H12" s="50"/>
      <c r="I12" s="50" t="s">
        <v>5421</v>
      </c>
      <c r="J12" s="55">
        <v>0.38333333333333341</v>
      </c>
      <c r="K12" s="41">
        <f t="shared" si="0"/>
        <v>0.38333333333333341</v>
      </c>
      <c r="L12" s="70">
        <v>0.39444444444444438</v>
      </c>
      <c r="M12" s="41">
        <f t="shared" si="1"/>
        <v>0.39444444444444438</v>
      </c>
      <c r="N12" s="70">
        <v>0.40277777777777779</v>
      </c>
      <c r="O12" s="41">
        <f t="shared" si="2"/>
        <v>0.40277777777777779</v>
      </c>
      <c r="P12" s="71">
        <v>0.47847222222222219</v>
      </c>
      <c r="Q12" s="41">
        <f t="shared" si="3"/>
        <v>0.47847222222222219</v>
      </c>
      <c r="R12" s="41">
        <v>0.49583333333333329</v>
      </c>
      <c r="S12" s="41">
        <f t="shared" si="4"/>
        <v>0.49583333333333329</v>
      </c>
      <c r="T12" s="126">
        <v>0.5180555555555556</v>
      </c>
      <c r="U12" s="126">
        <f t="shared" si="5"/>
        <v>0.5180555555555556</v>
      </c>
      <c r="V12" s="541">
        <v>80</v>
      </c>
      <c r="W12" s="110"/>
    </row>
    <row r="13" spans="1:23" ht="21" customHeight="1" x14ac:dyDescent="0.25">
      <c r="A13" s="600" t="s">
        <v>67</v>
      </c>
      <c r="B13" s="587"/>
      <c r="C13" s="97" t="s">
        <v>6542</v>
      </c>
      <c r="D13" s="50">
        <v>72869451</v>
      </c>
      <c r="E13" s="50" t="s">
        <v>17</v>
      </c>
      <c r="F13" s="79" t="s">
        <v>5100</v>
      </c>
      <c r="G13" s="50"/>
      <c r="H13" s="50"/>
      <c r="I13" s="50" t="s">
        <v>4010</v>
      </c>
      <c r="J13" s="55">
        <v>0.38680555555555562</v>
      </c>
      <c r="K13" s="41">
        <f t="shared" si="0"/>
        <v>0.38680555555555562</v>
      </c>
      <c r="L13" s="70">
        <v>0.4</v>
      </c>
      <c r="M13" s="41">
        <f t="shared" si="1"/>
        <v>0.4</v>
      </c>
      <c r="N13" s="70">
        <v>0.40694444444444439</v>
      </c>
      <c r="O13" s="41">
        <f t="shared" si="2"/>
        <v>0.40694444444444439</v>
      </c>
      <c r="P13" s="71">
        <v>0.49027777777777781</v>
      </c>
      <c r="Q13" s="41">
        <f t="shared" si="3"/>
        <v>0.49027777777777781</v>
      </c>
      <c r="R13" s="41">
        <v>0.50416666666666665</v>
      </c>
      <c r="S13" s="41">
        <f t="shared" si="4"/>
        <v>0.50416666666666665</v>
      </c>
      <c r="T13" s="126">
        <v>0.52777777777777779</v>
      </c>
      <c r="U13" s="126">
        <f t="shared" si="5"/>
        <v>0.52777777777777779</v>
      </c>
      <c r="V13" s="541">
        <v>80</v>
      </c>
      <c r="W13" s="110"/>
    </row>
    <row r="14" spans="1:23" ht="21" customHeight="1" x14ac:dyDescent="0.25">
      <c r="A14" s="600" t="s">
        <v>70</v>
      </c>
      <c r="B14" s="587"/>
      <c r="C14" s="97" t="s">
        <v>6543</v>
      </c>
      <c r="D14" s="50">
        <v>46394312</v>
      </c>
      <c r="E14" s="174" t="s">
        <v>138</v>
      </c>
      <c r="F14" s="79" t="s">
        <v>5100</v>
      </c>
      <c r="G14" s="256"/>
      <c r="H14" s="256"/>
      <c r="I14" s="256" t="s">
        <v>4457</v>
      </c>
      <c r="J14" s="55">
        <v>0.39097222222222222</v>
      </c>
      <c r="K14" s="41">
        <f t="shared" si="0"/>
        <v>0.39097222222222222</v>
      </c>
      <c r="L14" s="70">
        <v>0.40486111111111112</v>
      </c>
      <c r="M14" s="41">
        <f t="shared" si="1"/>
        <v>0.40486111111111112</v>
      </c>
      <c r="N14" s="70">
        <v>0.41666666666666669</v>
      </c>
      <c r="O14" s="41">
        <f t="shared" si="2"/>
        <v>0.41666666666666669</v>
      </c>
      <c r="P14" s="71">
        <v>0.4909722222222222</v>
      </c>
      <c r="Q14" s="41">
        <f t="shared" si="3"/>
        <v>0.4909722222222222</v>
      </c>
      <c r="R14" s="41">
        <v>0.51180555555555551</v>
      </c>
      <c r="S14" s="41">
        <f t="shared" si="4"/>
        <v>0.51180555555555551</v>
      </c>
      <c r="T14" s="126">
        <v>0.53125</v>
      </c>
      <c r="U14" s="126">
        <f t="shared" si="5"/>
        <v>0.53125</v>
      </c>
      <c r="V14" s="541">
        <v>80</v>
      </c>
      <c r="W14" s="110"/>
    </row>
    <row r="15" spans="1:23" ht="21" customHeight="1" x14ac:dyDescent="0.25">
      <c r="A15" s="600" t="s">
        <v>73</v>
      </c>
      <c r="B15" s="587"/>
      <c r="C15" s="97" t="s">
        <v>6544</v>
      </c>
      <c r="D15" s="50">
        <v>4431147</v>
      </c>
      <c r="E15" s="174" t="s">
        <v>138</v>
      </c>
      <c r="F15" s="79" t="s">
        <v>5100</v>
      </c>
      <c r="G15" s="88" t="s">
        <v>4690</v>
      </c>
      <c r="H15" s="21" t="s">
        <v>108</v>
      </c>
      <c r="I15" s="50" t="s">
        <v>1698</v>
      </c>
      <c r="J15" s="55">
        <v>0.3972222222222222</v>
      </c>
      <c r="K15" s="41">
        <f t="shared" si="0"/>
        <v>0.3972222222222222</v>
      </c>
      <c r="L15" s="70">
        <v>0.39791666666666659</v>
      </c>
      <c r="M15" s="41">
        <f t="shared" si="1"/>
        <v>0.39791666666666659</v>
      </c>
      <c r="N15" s="70">
        <v>0.40833333333333333</v>
      </c>
      <c r="O15" s="41">
        <f t="shared" si="2"/>
        <v>0.40833333333333333</v>
      </c>
      <c r="P15" s="71">
        <v>0.46250000000000002</v>
      </c>
      <c r="Q15" s="41">
        <f t="shared" si="3"/>
        <v>0.46250000000000002</v>
      </c>
      <c r="R15" s="41">
        <v>0.47499999999999998</v>
      </c>
      <c r="S15" s="41">
        <f t="shared" si="4"/>
        <v>0.47499999999999998</v>
      </c>
      <c r="T15" s="126">
        <v>0.48749999999999999</v>
      </c>
      <c r="U15" s="126">
        <f t="shared" si="5"/>
        <v>0.48749999999999999</v>
      </c>
      <c r="V15" s="541">
        <v>80</v>
      </c>
      <c r="W15" s="110"/>
    </row>
    <row r="16" spans="1:23" ht="21" customHeight="1" x14ac:dyDescent="0.25">
      <c r="A16" s="600" t="s">
        <v>76</v>
      </c>
      <c r="B16" s="587"/>
      <c r="C16" s="292" t="s">
        <v>6545</v>
      </c>
      <c r="D16" s="50">
        <v>48149508</v>
      </c>
      <c r="E16" s="21" t="s">
        <v>429</v>
      </c>
      <c r="F16" s="79" t="s">
        <v>305</v>
      </c>
      <c r="G16" s="105" t="s">
        <v>1078</v>
      </c>
      <c r="H16" s="105"/>
      <c r="I16" s="105" t="s">
        <v>4464</v>
      </c>
      <c r="J16" s="55">
        <v>0.39791666666666659</v>
      </c>
      <c r="K16" s="41">
        <f t="shared" si="0"/>
        <v>0.39791666666666659</v>
      </c>
      <c r="L16" s="70">
        <v>0.40972222222222221</v>
      </c>
      <c r="M16" s="41">
        <f t="shared" si="1"/>
        <v>0.40972222222222221</v>
      </c>
      <c r="N16" s="70">
        <v>0.4201388888888889</v>
      </c>
      <c r="O16" s="41">
        <f t="shared" si="2"/>
        <v>0.4201388888888889</v>
      </c>
      <c r="P16" s="71">
        <v>0.50347222222222221</v>
      </c>
      <c r="Q16" s="41">
        <f t="shared" si="3"/>
        <v>0.50347222222222221</v>
      </c>
      <c r="R16" s="41">
        <v>0.51666666666666672</v>
      </c>
      <c r="S16" s="41">
        <f t="shared" si="4"/>
        <v>0.51666666666666672</v>
      </c>
      <c r="T16" s="126">
        <v>0.64444444444444449</v>
      </c>
      <c r="U16" s="126">
        <f t="shared" si="5"/>
        <v>0.64444444444444449</v>
      </c>
      <c r="V16" s="541">
        <v>80</v>
      </c>
      <c r="W16" s="110">
        <v>40</v>
      </c>
    </row>
    <row r="17" spans="1:23" ht="21" customHeight="1" x14ac:dyDescent="0.25">
      <c r="A17" s="600" t="s">
        <v>78</v>
      </c>
      <c r="B17" s="587"/>
      <c r="C17" s="97" t="s">
        <v>6546</v>
      </c>
      <c r="D17" s="50">
        <v>75708832</v>
      </c>
      <c r="E17" s="174" t="s">
        <v>138</v>
      </c>
      <c r="F17" s="79" t="s">
        <v>5100</v>
      </c>
      <c r="G17" s="50"/>
      <c r="H17" s="50"/>
      <c r="I17" s="50" t="s">
        <v>6547</v>
      </c>
      <c r="J17" s="55">
        <v>0.39861111111111108</v>
      </c>
      <c r="K17" s="41">
        <f t="shared" si="0"/>
        <v>0.39861111111111108</v>
      </c>
      <c r="L17" s="70">
        <v>0.41458333333333341</v>
      </c>
      <c r="M17" s="41">
        <f t="shared" si="1"/>
        <v>0.41458333333333341</v>
      </c>
      <c r="N17" s="70">
        <v>0.42569444444444438</v>
      </c>
      <c r="O17" s="41">
        <f t="shared" si="2"/>
        <v>0.42569444444444438</v>
      </c>
      <c r="P17" s="71">
        <v>0.50347222222222221</v>
      </c>
      <c r="Q17" s="41">
        <f t="shared" si="3"/>
        <v>0.50347222222222221</v>
      </c>
      <c r="R17" s="41">
        <v>0.52361111111111114</v>
      </c>
      <c r="S17" s="41">
        <f t="shared" si="4"/>
        <v>0.52361111111111114</v>
      </c>
      <c r="T17" s="126">
        <v>0.63263888888888886</v>
      </c>
      <c r="U17" s="126">
        <f t="shared" si="5"/>
        <v>0.63263888888888886</v>
      </c>
      <c r="V17" s="541">
        <v>80</v>
      </c>
      <c r="W17" s="110"/>
    </row>
    <row r="18" spans="1:23" ht="21" customHeight="1" x14ac:dyDescent="0.25">
      <c r="A18" s="600" t="s">
        <v>80</v>
      </c>
      <c r="B18" s="587"/>
      <c r="C18" s="97" t="s">
        <v>6548</v>
      </c>
      <c r="D18" s="50">
        <v>80650267</v>
      </c>
      <c r="E18" s="174" t="s">
        <v>138</v>
      </c>
      <c r="F18" s="79" t="s">
        <v>28</v>
      </c>
      <c r="G18" s="88" t="s">
        <v>2549</v>
      </c>
      <c r="H18" s="50"/>
      <c r="I18" s="50" t="s">
        <v>105</v>
      </c>
      <c r="J18" s="55">
        <v>0.37013888888888891</v>
      </c>
      <c r="K18" s="55">
        <f t="shared" si="0"/>
        <v>0.37013888888888891</v>
      </c>
      <c r="L18" s="55">
        <v>0.37361111111111112</v>
      </c>
      <c r="M18" s="55">
        <f t="shared" si="1"/>
        <v>0.37361111111111112</v>
      </c>
      <c r="N18" s="55">
        <v>0.38124999999999998</v>
      </c>
      <c r="O18" s="55">
        <f t="shared" si="2"/>
        <v>0.38124999999999998</v>
      </c>
      <c r="P18" s="55">
        <v>0.44374999999999998</v>
      </c>
      <c r="Q18" s="55">
        <f t="shared" si="3"/>
        <v>0.44374999999999998</v>
      </c>
      <c r="R18" s="55">
        <v>0.45555555555555549</v>
      </c>
      <c r="S18" s="55">
        <f t="shared" si="4"/>
        <v>0.45555555555555549</v>
      </c>
      <c r="T18" s="126">
        <v>0.46736111111111112</v>
      </c>
      <c r="U18" s="126">
        <f t="shared" si="5"/>
        <v>0.46736111111111112</v>
      </c>
      <c r="V18" s="541">
        <v>80</v>
      </c>
      <c r="W18" s="110"/>
    </row>
    <row r="19" spans="1:23" ht="21" customHeight="1" x14ac:dyDescent="0.25">
      <c r="A19" s="600" t="s">
        <v>82</v>
      </c>
      <c r="B19" s="587"/>
      <c r="C19" s="97" t="s">
        <v>6549</v>
      </c>
      <c r="D19" s="50">
        <v>46232183</v>
      </c>
      <c r="E19" s="201" t="s">
        <v>45</v>
      </c>
      <c r="F19" s="79" t="s">
        <v>28</v>
      </c>
      <c r="G19" s="105"/>
      <c r="H19" s="105"/>
      <c r="I19" s="105" t="s">
        <v>4464</v>
      </c>
      <c r="J19" s="55">
        <v>0.39930555555555558</v>
      </c>
      <c r="K19" s="41">
        <f t="shared" si="0"/>
        <v>0.39930555555555558</v>
      </c>
      <c r="L19" s="70">
        <v>0.42083333333333328</v>
      </c>
      <c r="M19" s="70">
        <f t="shared" si="1"/>
        <v>0.42083333333333328</v>
      </c>
      <c r="N19" s="70">
        <v>0.42777777777777781</v>
      </c>
      <c r="O19" s="70">
        <f t="shared" si="2"/>
        <v>0.42777777777777781</v>
      </c>
      <c r="P19" s="71">
        <v>0.51527777777777772</v>
      </c>
      <c r="Q19" s="41">
        <f t="shared" si="3"/>
        <v>0.51527777777777772</v>
      </c>
      <c r="R19" s="41">
        <v>0.52847222222222223</v>
      </c>
      <c r="S19" s="41">
        <f t="shared" si="4"/>
        <v>0.52847222222222223</v>
      </c>
      <c r="T19" s="101">
        <v>0.6333333333333333</v>
      </c>
      <c r="U19" s="101">
        <f t="shared" si="5"/>
        <v>0.6333333333333333</v>
      </c>
      <c r="V19" s="541">
        <v>80</v>
      </c>
      <c r="W19" s="110"/>
    </row>
    <row r="20" spans="1:23" ht="21" customHeight="1" x14ac:dyDescent="0.25">
      <c r="A20" s="600" t="s">
        <v>87</v>
      </c>
      <c r="B20" s="587"/>
      <c r="C20" s="97" t="s">
        <v>6550</v>
      </c>
      <c r="D20" s="50">
        <v>41153915</v>
      </c>
      <c r="E20" s="21" t="s">
        <v>301</v>
      </c>
      <c r="F20" s="79" t="s">
        <v>28</v>
      </c>
      <c r="G20" s="96"/>
      <c r="H20" s="96"/>
      <c r="I20" s="96" t="s">
        <v>726</v>
      </c>
      <c r="J20" s="55">
        <v>0.4</v>
      </c>
      <c r="K20" s="41">
        <f t="shared" si="0"/>
        <v>0.4</v>
      </c>
      <c r="L20" s="70">
        <v>0.42499999999999999</v>
      </c>
      <c r="M20" s="70">
        <f t="shared" si="1"/>
        <v>0.42499999999999999</v>
      </c>
      <c r="N20" s="70">
        <v>0.43611111111111112</v>
      </c>
      <c r="O20" s="70">
        <f t="shared" si="2"/>
        <v>0.43611111111111112</v>
      </c>
      <c r="P20" s="71">
        <v>0.51736111111111116</v>
      </c>
      <c r="Q20" s="41">
        <f t="shared" si="3"/>
        <v>0.51736111111111116</v>
      </c>
      <c r="R20" s="41">
        <v>0.63194444444444442</v>
      </c>
      <c r="S20" s="41">
        <f t="shared" si="4"/>
        <v>0.63194444444444442</v>
      </c>
      <c r="T20" s="101">
        <v>0.64513888888888893</v>
      </c>
      <c r="U20" s="101">
        <f t="shared" si="5"/>
        <v>0.64513888888888893</v>
      </c>
      <c r="V20" s="541">
        <v>80</v>
      </c>
      <c r="W20" s="110"/>
    </row>
    <row r="21" spans="1:23" ht="21" customHeight="1" x14ac:dyDescent="0.25">
      <c r="A21" s="600" t="s">
        <v>91</v>
      </c>
      <c r="B21" s="587"/>
      <c r="C21" s="292" t="s">
        <v>6551</v>
      </c>
      <c r="D21" s="50">
        <v>41477885</v>
      </c>
      <c r="E21" s="21" t="s">
        <v>50</v>
      </c>
      <c r="F21" s="79" t="s">
        <v>305</v>
      </c>
      <c r="G21" s="96" t="s">
        <v>696</v>
      </c>
      <c r="H21" s="105"/>
      <c r="I21" s="105" t="s">
        <v>4464</v>
      </c>
      <c r="J21" s="55">
        <v>0.40069444444444452</v>
      </c>
      <c r="K21" s="41">
        <f t="shared" si="0"/>
        <v>0.40069444444444452</v>
      </c>
      <c r="L21" s="70">
        <v>0.43055555555555558</v>
      </c>
      <c r="M21" s="70">
        <f t="shared" si="1"/>
        <v>0.43055555555555558</v>
      </c>
      <c r="N21" s="70">
        <v>0.44166666666666671</v>
      </c>
      <c r="O21" s="70">
        <f t="shared" si="2"/>
        <v>0.44166666666666671</v>
      </c>
      <c r="P21" s="71">
        <v>0.52986111111111112</v>
      </c>
      <c r="Q21" s="41">
        <f t="shared" si="3"/>
        <v>0.52986111111111112</v>
      </c>
      <c r="R21" s="41">
        <v>0.64444444444444449</v>
      </c>
      <c r="S21" s="41">
        <f t="shared" si="4"/>
        <v>0.64444444444444449</v>
      </c>
      <c r="T21" s="101">
        <v>0.67500000000000004</v>
      </c>
      <c r="U21" s="101">
        <f t="shared" si="5"/>
        <v>0.67500000000000004</v>
      </c>
      <c r="V21" s="541">
        <v>80</v>
      </c>
      <c r="W21" s="110">
        <v>40</v>
      </c>
    </row>
    <row r="22" spans="1:23" s="46" customFormat="1" ht="21" customHeight="1" x14ac:dyDescent="0.25">
      <c r="A22" s="602"/>
      <c r="B22" s="587"/>
      <c r="C22" s="104" t="s">
        <v>6552</v>
      </c>
      <c r="D22" s="88">
        <v>73485295</v>
      </c>
      <c r="E22" s="88" t="s">
        <v>138</v>
      </c>
      <c r="F22" s="80" t="s">
        <v>28</v>
      </c>
      <c r="G22" s="88" t="s">
        <v>6553</v>
      </c>
      <c r="H22" s="88"/>
      <c r="I22" s="88" t="s">
        <v>4457</v>
      </c>
      <c r="J22" s="161">
        <v>0.40208333333333329</v>
      </c>
      <c r="K22" s="15">
        <f t="shared" si="0"/>
        <v>0.40208333333333329</v>
      </c>
      <c r="L22" s="16">
        <v>0.43819444444444439</v>
      </c>
      <c r="M22" s="16">
        <f t="shared" si="1"/>
        <v>0.43819444444444439</v>
      </c>
      <c r="N22" s="16">
        <v>0.44374999999999998</v>
      </c>
      <c r="O22" s="16">
        <f t="shared" si="2"/>
        <v>0.44374999999999998</v>
      </c>
      <c r="P22" s="17"/>
      <c r="Q22" s="15">
        <f t="shared" si="3"/>
        <v>0</v>
      </c>
      <c r="R22" s="15"/>
      <c r="S22" s="15">
        <f t="shared" si="4"/>
        <v>0</v>
      </c>
      <c r="T22" s="16"/>
      <c r="U22" s="16">
        <f t="shared" si="5"/>
        <v>0</v>
      </c>
      <c r="V22" s="541">
        <v>80</v>
      </c>
      <c r="W22" s="110"/>
    </row>
    <row r="23" spans="1:23" ht="21" customHeight="1" x14ac:dyDescent="0.25">
      <c r="A23" s="600" t="s">
        <v>96</v>
      </c>
      <c r="B23" s="587"/>
      <c r="C23" s="97" t="s">
        <v>6554</v>
      </c>
      <c r="D23" s="50">
        <v>75587193</v>
      </c>
      <c r="E23" s="50" t="s">
        <v>17</v>
      </c>
      <c r="F23" s="79" t="s">
        <v>28</v>
      </c>
      <c r="G23" s="105"/>
      <c r="H23" s="105"/>
      <c r="I23" s="105" t="s">
        <v>4464</v>
      </c>
      <c r="J23" s="55">
        <v>0.40277777777777779</v>
      </c>
      <c r="K23" s="41">
        <f t="shared" si="0"/>
        <v>0.40277777777777779</v>
      </c>
      <c r="L23" s="70">
        <v>0.44236111111111109</v>
      </c>
      <c r="M23" s="70">
        <f t="shared" si="1"/>
        <v>0.44236111111111109</v>
      </c>
      <c r="N23" s="70">
        <v>0.45277777777777778</v>
      </c>
      <c r="O23" s="70">
        <f t="shared" si="2"/>
        <v>0.45277777777777778</v>
      </c>
      <c r="P23" s="71">
        <v>0.62986111111111109</v>
      </c>
      <c r="Q23" s="41">
        <f t="shared" si="3"/>
        <v>0.62986111111111109</v>
      </c>
      <c r="R23" s="41">
        <v>0.64166666666666672</v>
      </c>
      <c r="S23" s="41">
        <f t="shared" si="4"/>
        <v>0.64166666666666672</v>
      </c>
      <c r="T23" s="101">
        <v>0.65625</v>
      </c>
      <c r="U23" s="101">
        <f t="shared" si="5"/>
        <v>0.65625</v>
      </c>
      <c r="V23" s="541">
        <v>80</v>
      </c>
      <c r="W23" s="110"/>
    </row>
    <row r="24" spans="1:23" ht="21" customHeight="1" x14ac:dyDescent="0.25">
      <c r="A24" s="600" t="s">
        <v>98</v>
      </c>
      <c r="B24" s="587"/>
      <c r="C24" s="97" t="s">
        <v>6555</v>
      </c>
      <c r="D24" s="50">
        <v>47824879</v>
      </c>
      <c r="E24" s="174" t="s">
        <v>138</v>
      </c>
      <c r="F24" s="79" t="s">
        <v>4163</v>
      </c>
      <c r="G24" s="256"/>
      <c r="H24" s="256"/>
      <c r="I24" s="256" t="s">
        <v>4457</v>
      </c>
      <c r="J24" s="55">
        <v>0.40347222222222218</v>
      </c>
      <c r="K24" s="41">
        <f t="shared" si="0"/>
        <v>0.40347222222222218</v>
      </c>
      <c r="L24" s="70">
        <v>0.44722222222222219</v>
      </c>
      <c r="M24" s="70">
        <f t="shared" si="1"/>
        <v>0.44722222222222219</v>
      </c>
      <c r="N24" s="70">
        <v>0.45833333333333331</v>
      </c>
      <c r="O24" s="70">
        <f t="shared" si="2"/>
        <v>0.45833333333333331</v>
      </c>
      <c r="P24" s="71">
        <v>0.63124999999999998</v>
      </c>
      <c r="Q24" s="41">
        <f t="shared" si="3"/>
        <v>0.63124999999999998</v>
      </c>
      <c r="R24" s="41">
        <v>0.65555555555555556</v>
      </c>
      <c r="S24" s="41">
        <f t="shared" si="4"/>
        <v>0.65555555555555556</v>
      </c>
      <c r="T24" s="101">
        <v>0.69027777777777777</v>
      </c>
      <c r="U24" s="101">
        <f t="shared" si="5"/>
        <v>0.69027777777777777</v>
      </c>
      <c r="V24" s="541">
        <v>80</v>
      </c>
      <c r="W24" s="110"/>
    </row>
    <row r="25" spans="1:23" ht="21" customHeight="1" x14ac:dyDescent="0.25">
      <c r="A25" s="600" t="s">
        <v>102</v>
      </c>
      <c r="B25" s="587"/>
      <c r="C25" s="292" t="s">
        <v>6556</v>
      </c>
      <c r="D25" s="50">
        <v>44949808</v>
      </c>
      <c r="E25" s="174" t="s">
        <v>138</v>
      </c>
      <c r="F25" s="79" t="s">
        <v>305</v>
      </c>
      <c r="G25" s="96" t="s">
        <v>6049</v>
      </c>
      <c r="H25" s="256"/>
      <c r="I25" s="256" t="s">
        <v>4457</v>
      </c>
      <c r="J25" s="55">
        <v>0.40416666666666667</v>
      </c>
      <c r="K25" s="41">
        <f t="shared" si="0"/>
        <v>0.40416666666666667</v>
      </c>
      <c r="L25" s="70">
        <v>0.45069444444444451</v>
      </c>
      <c r="M25" s="70">
        <f t="shared" si="1"/>
        <v>0.45069444444444451</v>
      </c>
      <c r="N25" s="70">
        <v>0.4597222222222222</v>
      </c>
      <c r="O25" s="70">
        <f t="shared" si="2"/>
        <v>0.4597222222222222</v>
      </c>
      <c r="P25" s="70">
        <v>0.6381944444444444</v>
      </c>
      <c r="Q25" s="70">
        <f t="shared" si="3"/>
        <v>0.6381944444444444</v>
      </c>
      <c r="R25" s="70">
        <v>0.65347222222222223</v>
      </c>
      <c r="S25" s="70">
        <f t="shared" si="4"/>
        <v>0.65347222222222223</v>
      </c>
      <c r="T25" s="101">
        <v>0.67569444444444449</v>
      </c>
      <c r="U25" s="101">
        <f t="shared" si="5"/>
        <v>0.67569444444444449</v>
      </c>
      <c r="V25" s="541">
        <v>80</v>
      </c>
      <c r="W25" s="110">
        <v>40</v>
      </c>
    </row>
    <row r="26" spans="1:23" ht="21" customHeight="1" x14ac:dyDescent="0.25">
      <c r="A26" s="600" t="s">
        <v>106</v>
      </c>
      <c r="B26" s="587"/>
      <c r="C26" s="97" t="s">
        <v>6557</v>
      </c>
      <c r="D26" s="50">
        <v>452290</v>
      </c>
      <c r="E26" s="174" t="s">
        <v>138</v>
      </c>
      <c r="F26" s="79" t="s">
        <v>6053</v>
      </c>
      <c r="G26" s="245"/>
      <c r="H26" s="21" t="s">
        <v>108</v>
      </c>
      <c r="I26" s="245" t="s">
        <v>1163</v>
      </c>
      <c r="J26" s="55">
        <v>0.42152777777777778</v>
      </c>
      <c r="K26" s="41">
        <f t="shared" si="0"/>
        <v>0.42152777777777778</v>
      </c>
      <c r="L26" s="70">
        <v>0.42152777777777778</v>
      </c>
      <c r="M26" s="70">
        <f t="shared" si="1"/>
        <v>0.42152777777777778</v>
      </c>
      <c r="N26" s="70">
        <v>0.42777777777777781</v>
      </c>
      <c r="O26" s="70">
        <f t="shared" si="2"/>
        <v>0.42777777777777781</v>
      </c>
      <c r="P26" s="71">
        <v>0.49791666666666667</v>
      </c>
      <c r="Q26" s="41">
        <f t="shared" si="3"/>
        <v>0.49791666666666667</v>
      </c>
      <c r="R26" s="41">
        <v>0.51527777777777772</v>
      </c>
      <c r="S26" s="41">
        <f t="shared" si="4"/>
        <v>0.51527777777777772</v>
      </c>
      <c r="T26" s="126">
        <v>0.52638888888888891</v>
      </c>
      <c r="U26" s="72">
        <f t="shared" si="5"/>
        <v>0.52638888888888891</v>
      </c>
      <c r="V26" s="541">
        <v>80</v>
      </c>
      <c r="W26" s="110"/>
    </row>
    <row r="27" spans="1:23" ht="21" customHeight="1" x14ac:dyDescent="0.25">
      <c r="A27" s="600" t="s">
        <v>110</v>
      </c>
      <c r="B27" s="587"/>
      <c r="C27" s="292" t="s">
        <v>6558</v>
      </c>
      <c r="D27" s="50">
        <v>9698094</v>
      </c>
      <c r="E27" s="201" t="s">
        <v>45</v>
      </c>
      <c r="F27" s="79" t="s">
        <v>5100</v>
      </c>
      <c r="G27" s="105" t="s">
        <v>5883</v>
      </c>
      <c r="H27" s="245"/>
      <c r="I27" s="245" t="s">
        <v>1163</v>
      </c>
      <c r="J27" s="55">
        <v>0.40833333333333333</v>
      </c>
      <c r="K27" s="41">
        <f t="shared" si="0"/>
        <v>0.40833333333333333</v>
      </c>
      <c r="L27" s="70">
        <v>0.45347222222222222</v>
      </c>
      <c r="M27" s="70">
        <f t="shared" si="1"/>
        <v>0.45347222222222222</v>
      </c>
      <c r="N27" s="70">
        <v>0.46319444444444452</v>
      </c>
      <c r="O27" s="70">
        <f t="shared" si="2"/>
        <v>0.46319444444444452</v>
      </c>
      <c r="P27" s="70">
        <v>0.64375000000000004</v>
      </c>
      <c r="Q27" s="70">
        <f t="shared" si="3"/>
        <v>0.64375000000000004</v>
      </c>
      <c r="R27" s="70">
        <v>0.68958333333333333</v>
      </c>
      <c r="S27" s="70">
        <f t="shared" si="4"/>
        <v>0.68958333333333333</v>
      </c>
      <c r="T27" s="101">
        <v>0.70416666666666672</v>
      </c>
      <c r="U27" s="101">
        <f t="shared" si="5"/>
        <v>0.70416666666666672</v>
      </c>
      <c r="V27" s="541">
        <v>80</v>
      </c>
      <c r="W27" s="110">
        <v>30</v>
      </c>
    </row>
    <row r="28" spans="1:23" ht="21" customHeight="1" x14ac:dyDescent="0.25">
      <c r="A28" s="600" t="s">
        <v>114</v>
      </c>
      <c r="B28" s="587"/>
      <c r="C28" s="97" t="s">
        <v>6559</v>
      </c>
      <c r="D28" s="50">
        <v>76819588</v>
      </c>
      <c r="E28" s="50" t="s">
        <v>17</v>
      </c>
      <c r="F28" s="79" t="s">
        <v>4163</v>
      </c>
      <c r="G28" s="96"/>
      <c r="H28" s="96"/>
      <c r="I28" s="96" t="s">
        <v>726</v>
      </c>
      <c r="J28" s="55">
        <v>0.41041666666666671</v>
      </c>
      <c r="K28" s="41">
        <f t="shared" si="0"/>
        <v>0.41041666666666671</v>
      </c>
      <c r="L28" s="70">
        <v>0.45763888888888887</v>
      </c>
      <c r="M28" s="70">
        <f t="shared" si="1"/>
        <v>0.45763888888888887</v>
      </c>
      <c r="N28" s="70">
        <v>0.46736111111111112</v>
      </c>
      <c r="O28" s="70">
        <f t="shared" si="2"/>
        <v>0.46736111111111112</v>
      </c>
      <c r="P28" s="70">
        <v>0.64166666666666672</v>
      </c>
      <c r="Q28" s="70">
        <f t="shared" si="3"/>
        <v>0.64166666666666672</v>
      </c>
      <c r="R28" s="70">
        <v>0.67291666666666672</v>
      </c>
      <c r="S28" s="70">
        <f t="shared" si="4"/>
        <v>0.67291666666666672</v>
      </c>
      <c r="T28" s="101">
        <v>0.6875</v>
      </c>
      <c r="U28" s="101">
        <f t="shared" si="5"/>
        <v>0.6875</v>
      </c>
      <c r="V28" s="541">
        <v>80</v>
      </c>
      <c r="W28" s="110"/>
    </row>
    <row r="29" spans="1:23" ht="21" customHeight="1" x14ac:dyDescent="0.25">
      <c r="A29" s="600" t="s">
        <v>126</v>
      </c>
      <c r="B29" s="587"/>
      <c r="C29" s="292" t="s">
        <v>6560</v>
      </c>
      <c r="D29" s="50">
        <v>48164870</v>
      </c>
      <c r="E29" s="50" t="s">
        <v>271</v>
      </c>
      <c r="F29" s="79" t="s">
        <v>305</v>
      </c>
      <c r="G29" s="105" t="s">
        <v>6561</v>
      </c>
      <c r="H29" s="326"/>
      <c r="I29" s="87" t="s">
        <v>498</v>
      </c>
      <c r="J29" s="55">
        <v>0.41111111111111109</v>
      </c>
      <c r="K29" s="41">
        <f t="shared" si="0"/>
        <v>0.41111111111111109</v>
      </c>
      <c r="L29" s="70">
        <v>0.46736111111111112</v>
      </c>
      <c r="M29" s="70">
        <f t="shared" si="1"/>
        <v>0.46736111111111112</v>
      </c>
      <c r="N29" s="70">
        <v>0.47638888888888892</v>
      </c>
      <c r="O29" s="70">
        <f t="shared" si="2"/>
        <v>0.47638888888888892</v>
      </c>
      <c r="P29" s="70">
        <v>0.65</v>
      </c>
      <c r="Q29" s="70">
        <f t="shared" si="3"/>
        <v>0.65</v>
      </c>
      <c r="R29" s="70">
        <v>0.70347222222222228</v>
      </c>
      <c r="S29" s="70">
        <f t="shared" si="4"/>
        <v>0.70347222222222228</v>
      </c>
      <c r="T29" s="101">
        <v>0.71597222222222223</v>
      </c>
      <c r="U29" s="101">
        <f t="shared" si="5"/>
        <v>0.71597222222222223</v>
      </c>
      <c r="V29" s="541">
        <v>80</v>
      </c>
      <c r="W29" s="110">
        <v>30</v>
      </c>
    </row>
    <row r="30" spans="1:23" s="46" customFormat="1" ht="21" customHeight="1" x14ac:dyDescent="0.25">
      <c r="A30" s="600" t="s">
        <v>130</v>
      </c>
      <c r="B30" s="587"/>
      <c r="C30" s="292" t="s">
        <v>6562</v>
      </c>
      <c r="D30" s="50">
        <v>71219736</v>
      </c>
      <c r="E30" s="50" t="s">
        <v>17</v>
      </c>
      <c r="F30" s="79" t="s">
        <v>305</v>
      </c>
      <c r="G30" s="105" t="s">
        <v>6563</v>
      </c>
      <c r="H30" s="186"/>
      <c r="I30" s="186" t="s">
        <v>25</v>
      </c>
      <c r="J30" s="55">
        <v>0.41597222222222219</v>
      </c>
      <c r="K30" s="41">
        <f t="shared" si="0"/>
        <v>0.41597222222222219</v>
      </c>
      <c r="L30" s="70">
        <v>0.47291666666666671</v>
      </c>
      <c r="M30" s="70">
        <f t="shared" si="1"/>
        <v>0.47291666666666671</v>
      </c>
      <c r="N30" s="70">
        <v>0.48819444444444438</v>
      </c>
      <c r="O30" s="70">
        <f t="shared" si="2"/>
        <v>0.48819444444444438</v>
      </c>
      <c r="P30" s="70">
        <v>0.65555555555555556</v>
      </c>
      <c r="Q30" s="70">
        <f t="shared" si="3"/>
        <v>0.65555555555555556</v>
      </c>
      <c r="R30" s="70">
        <v>0.68472222222222223</v>
      </c>
      <c r="S30" s="70">
        <f t="shared" si="4"/>
        <v>0.68472222222222223</v>
      </c>
      <c r="T30" s="101">
        <v>0.7006944444444444</v>
      </c>
      <c r="U30" s="101">
        <f t="shared" si="5"/>
        <v>0.7006944444444444</v>
      </c>
      <c r="V30" s="541">
        <v>120</v>
      </c>
      <c r="W30" s="110">
        <v>30</v>
      </c>
    </row>
    <row r="31" spans="1:23" ht="21" customHeight="1" x14ac:dyDescent="0.25">
      <c r="A31" s="600" t="s">
        <v>237</v>
      </c>
      <c r="B31" s="587"/>
      <c r="C31" s="97" t="s">
        <v>6564</v>
      </c>
      <c r="D31" s="50">
        <v>73110815</v>
      </c>
      <c r="E31" s="50" t="s">
        <v>17</v>
      </c>
      <c r="F31" s="79" t="s">
        <v>4163</v>
      </c>
      <c r="G31" s="105"/>
      <c r="H31" s="105"/>
      <c r="I31" s="105" t="s">
        <v>4464</v>
      </c>
      <c r="J31" s="55">
        <v>0.41666666666666669</v>
      </c>
      <c r="K31" s="41">
        <f t="shared" si="0"/>
        <v>0.41666666666666669</v>
      </c>
      <c r="L31" s="70">
        <v>0.47916666666666669</v>
      </c>
      <c r="M31" s="70">
        <f t="shared" si="1"/>
        <v>0.47916666666666669</v>
      </c>
      <c r="N31" s="70">
        <v>0.49027777777777781</v>
      </c>
      <c r="O31" s="70">
        <f t="shared" si="2"/>
        <v>0.49027777777777781</v>
      </c>
      <c r="P31" s="70">
        <v>0.66180555555555554</v>
      </c>
      <c r="Q31" s="70">
        <f t="shared" si="3"/>
        <v>0.66180555555555554</v>
      </c>
      <c r="R31" s="70">
        <v>0.69652777777777775</v>
      </c>
      <c r="S31" s="70">
        <f t="shared" si="4"/>
        <v>0.69652777777777775</v>
      </c>
      <c r="T31" s="101">
        <v>0.71250000000000002</v>
      </c>
      <c r="U31" s="101">
        <f t="shared" si="5"/>
        <v>0.71250000000000002</v>
      </c>
      <c r="V31" s="541">
        <v>80</v>
      </c>
      <c r="W31" s="110"/>
    </row>
    <row r="32" spans="1:23" ht="21" customHeight="1" x14ac:dyDescent="0.25">
      <c r="A32" s="600" t="s">
        <v>136</v>
      </c>
      <c r="B32" s="587"/>
      <c r="C32" s="97" t="s">
        <v>6565</v>
      </c>
      <c r="D32" s="50">
        <v>41871643</v>
      </c>
      <c r="E32" s="21" t="s">
        <v>295</v>
      </c>
      <c r="F32" s="79" t="s">
        <v>4163</v>
      </c>
      <c r="G32" s="105"/>
      <c r="H32" s="180"/>
      <c r="I32" s="105" t="s">
        <v>4464</v>
      </c>
      <c r="J32" s="55">
        <v>0.41805555555555562</v>
      </c>
      <c r="K32" s="41">
        <f t="shared" si="0"/>
        <v>0.41805555555555562</v>
      </c>
      <c r="L32" s="70">
        <v>0.47430555555555548</v>
      </c>
      <c r="M32" s="70">
        <f t="shared" si="1"/>
        <v>0.47430555555555548</v>
      </c>
      <c r="N32" s="70">
        <v>0.48055555555555562</v>
      </c>
      <c r="O32" s="70">
        <f t="shared" si="2"/>
        <v>0.48055555555555562</v>
      </c>
      <c r="P32" s="70">
        <v>0.65972222222222221</v>
      </c>
      <c r="Q32" s="70">
        <f t="shared" si="3"/>
        <v>0.65972222222222221</v>
      </c>
      <c r="R32" s="70">
        <v>0.70833333333333337</v>
      </c>
      <c r="S32" s="70">
        <f t="shared" si="4"/>
        <v>0.70833333333333337</v>
      </c>
      <c r="T32" s="101">
        <v>0.72291666666666665</v>
      </c>
      <c r="U32" s="101">
        <f t="shared" si="5"/>
        <v>0.72291666666666665</v>
      </c>
      <c r="V32" s="541">
        <v>80</v>
      </c>
      <c r="W32" s="110"/>
    </row>
    <row r="33" spans="1:23" ht="21" customHeight="1" x14ac:dyDescent="0.25">
      <c r="A33" s="600" t="s">
        <v>240</v>
      </c>
      <c r="B33" s="587"/>
      <c r="C33" s="97" t="s">
        <v>6566</v>
      </c>
      <c r="D33" s="50">
        <v>25793323</v>
      </c>
      <c r="E33" s="50" t="s">
        <v>271</v>
      </c>
      <c r="F33" s="79" t="s">
        <v>757</v>
      </c>
      <c r="G33" s="96"/>
      <c r="H33" s="96"/>
      <c r="I33" s="96" t="s">
        <v>726</v>
      </c>
      <c r="J33" s="55">
        <v>0.42777777777777781</v>
      </c>
      <c r="K33" s="41">
        <f t="shared" si="0"/>
        <v>0.42777777777777781</v>
      </c>
      <c r="L33" s="70">
        <v>0.4861111111111111</v>
      </c>
      <c r="M33" s="70">
        <f t="shared" si="1"/>
        <v>0.4861111111111111</v>
      </c>
      <c r="N33" s="70">
        <v>0.49305555555555558</v>
      </c>
      <c r="O33" s="70">
        <f t="shared" si="2"/>
        <v>0.49305555555555558</v>
      </c>
      <c r="P33" s="70">
        <v>0.6743055555555556</v>
      </c>
      <c r="Q33" s="70">
        <f t="shared" si="3"/>
        <v>0.6743055555555556</v>
      </c>
      <c r="R33" s="70">
        <v>0.71458333333333335</v>
      </c>
      <c r="S33" s="70">
        <f t="shared" si="4"/>
        <v>0.71458333333333335</v>
      </c>
      <c r="T33" s="101">
        <v>0.72777777777777775</v>
      </c>
      <c r="U33" s="101">
        <f t="shared" si="5"/>
        <v>0.72777777777777775</v>
      </c>
      <c r="V33" s="541">
        <v>80</v>
      </c>
      <c r="W33" s="110"/>
    </row>
    <row r="34" spans="1:23" ht="21" customHeight="1" x14ac:dyDescent="0.25">
      <c r="A34" s="600" t="s">
        <v>454</v>
      </c>
      <c r="B34" s="587"/>
      <c r="C34" s="292" t="s">
        <v>6567</v>
      </c>
      <c r="D34" s="50">
        <v>74834263</v>
      </c>
      <c r="E34" s="50" t="s">
        <v>17</v>
      </c>
      <c r="F34" s="79" t="s">
        <v>5100</v>
      </c>
      <c r="G34" s="105" t="s">
        <v>3638</v>
      </c>
      <c r="H34" s="105"/>
      <c r="I34" s="105" t="s">
        <v>4464</v>
      </c>
      <c r="J34" s="55">
        <v>0.4284722222222222</v>
      </c>
      <c r="K34" s="41">
        <f t="shared" ref="K34:K56" si="6">J34+$K$76</f>
        <v>0.4284722222222222</v>
      </c>
      <c r="L34" s="70">
        <v>0.48749999999999999</v>
      </c>
      <c r="M34" s="70">
        <f t="shared" ref="M34:M56" si="7">L34+$M$77</f>
        <v>0.48749999999999999</v>
      </c>
      <c r="N34" s="70">
        <v>0.50069444444444444</v>
      </c>
      <c r="O34" s="70">
        <f t="shared" ref="O34:O56" si="8">N34+$O$77</f>
        <v>0.50069444444444444</v>
      </c>
      <c r="P34" s="70">
        <v>0.69305555555555554</v>
      </c>
      <c r="Q34" s="70">
        <f t="shared" ref="Q34:Q56" si="9">P34+$Q$77</f>
        <v>0.69305555555555554</v>
      </c>
      <c r="R34" s="70">
        <v>0.73402777777777772</v>
      </c>
      <c r="S34" s="70">
        <f t="shared" ref="S34:S56" si="10">R34+$S$77</f>
        <v>0.73402777777777772</v>
      </c>
      <c r="T34" s="101">
        <v>0.74930555555555556</v>
      </c>
      <c r="U34" s="101">
        <f t="shared" ref="U34:U56" si="11">T34+$U$77</f>
        <v>0.74930555555555556</v>
      </c>
      <c r="V34" s="541">
        <v>80</v>
      </c>
      <c r="W34" s="110"/>
    </row>
    <row r="35" spans="1:23" ht="21" customHeight="1" x14ac:dyDescent="0.25">
      <c r="A35" s="600" t="s">
        <v>244</v>
      </c>
      <c r="B35" s="587"/>
      <c r="C35" s="97" t="s">
        <v>6568</v>
      </c>
      <c r="D35" s="50">
        <v>32402584</v>
      </c>
      <c r="E35" s="50" t="s">
        <v>17</v>
      </c>
      <c r="F35" s="79" t="s">
        <v>4163</v>
      </c>
      <c r="G35" s="87"/>
      <c r="H35" s="87"/>
      <c r="I35" s="87" t="s">
        <v>498</v>
      </c>
      <c r="J35" s="55">
        <v>0.43055555555555558</v>
      </c>
      <c r="K35" s="41">
        <f t="shared" si="6"/>
        <v>0.43055555555555558</v>
      </c>
      <c r="L35" s="70">
        <v>0.4909722222222222</v>
      </c>
      <c r="M35" s="70">
        <f t="shared" si="7"/>
        <v>0.4909722222222222</v>
      </c>
      <c r="N35" s="70">
        <v>0.50138888888888888</v>
      </c>
      <c r="O35" s="70">
        <f t="shared" si="8"/>
        <v>0.50138888888888888</v>
      </c>
      <c r="P35" s="70">
        <v>0.67708333333333337</v>
      </c>
      <c r="Q35" s="70">
        <f t="shared" si="9"/>
        <v>0.67708333333333337</v>
      </c>
      <c r="R35" s="70">
        <v>0.72569444444444442</v>
      </c>
      <c r="S35" s="70">
        <f t="shared" si="10"/>
        <v>0.72569444444444442</v>
      </c>
      <c r="T35" s="101">
        <v>0.73958333333333337</v>
      </c>
      <c r="U35" s="101">
        <f t="shared" si="11"/>
        <v>0.73958333333333337</v>
      </c>
      <c r="V35" s="541">
        <v>80</v>
      </c>
      <c r="W35" s="110"/>
    </row>
    <row r="36" spans="1:23" s="4" customFormat="1" ht="21" customHeight="1" x14ac:dyDescent="0.25">
      <c r="A36" s="600" t="s">
        <v>245</v>
      </c>
      <c r="B36" s="587"/>
      <c r="C36" s="97" t="s">
        <v>6569</v>
      </c>
      <c r="D36" s="50">
        <v>75347677</v>
      </c>
      <c r="E36" s="174" t="s">
        <v>138</v>
      </c>
      <c r="F36" s="79" t="s">
        <v>305</v>
      </c>
      <c r="G36" s="256"/>
      <c r="H36" s="256"/>
      <c r="I36" s="256" t="s">
        <v>4457</v>
      </c>
      <c r="J36" s="55">
        <v>0.43194444444444452</v>
      </c>
      <c r="K36" s="41">
        <f t="shared" si="6"/>
        <v>0.43194444444444452</v>
      </c>
      <c r="L36" s="70">
        <v>0.49444444444444452</v>
      </c>
      <c r="M36" s="70">
        <f t="shared" si="7"/>
        <v>0.49444444444444452</v>
      </c>
      <c r="N36" s="70">
        <v>0.51041666666666663</v>
      </c>
      <c r="O36" s="70">
        <f t="shared" si="8"/>
        <v>0.51041666666666663</v>
      </c>
      <c r="P36" s="70">
        <v>0.70763888888888893</v>
      </c>
      <c r="Q36" s="70">
        <f t="shared" si="9"/>
        <v>0.70763888888888893</v>
      </c>
      <c r="R36" s="70">
        <v>0.7416666666666667</v>
      </c>
      <c r="S36" s="70">
        <f t="shared" si="10"/>
        <v>0.7416666666666667</v>
      </c>
      <c r="T36" s="101">
        <v>0.75347222222222221</v>
      </c>
      <c r="U36" s="101">
        <f t="shared" si="11"/>
        <v>0.75347222222222221</v>
      </c>
      <c r="V36" s="541">
        <v>80</v>
      </c>
      <c r="W36" s="110"/>
    </row>
    <row r="37" spans="1:23" ht="21" customHeight="1" x14ac:dyDescent="0.25">
      <c r="A37" s="600" t="s">
        <v>246</v>
      </c>
      <c r="B37" s="587"/>
      <c r="C37" s="97" t="s">
        <v>6570</v>
      </c>
      <c r="D37" s="50">
        <v>42545020</v>
      </c>
      <c r="E37" s="50" t="s">
        <v>271</v>
      </c>
      <c r="F37" s="79" t="s">
        <v>4163</v>
      </c>
      <c r="G37" s="96" t="s">
        <v>5615</v>
      </c>
      <c r="H37" s="50"/>
      <c r="I37" s="50" t="s">
        <v>6514</v>
      </c>
      <c r="J37" s="55">
        <v>0.43333333333333329</v>
      </c>
      <c r="K37" s="41">
        <f t="shared" si="6"/>
        <v>0.43333333333333329</v>
      </c>
      <c r="L37" s="70">
        <v>0.49722222222222218</v>
      </c>
      <c r="M37" s="70">
        <f t="shared" si="7"/>
        <v>0.49722222222222218</v>
      </c>
      <c r="N37" s="70">
        <v>0.51111111111111107</v>
      </c>
      <c r="O37" s="70">
        <f t="shared" si="8"/>
        <v>0.51111111111111107</v>
      </c>
      <c r="P37" s="70">
        <v>0.68611111111111112</v>
      </c>
      <c r="Q37" s="70">
        <f t="shared" si="9"/>
        <v>0.68611111111111112</v>
      </c>
      <c r="R37" s="70">
        <v>0.73750000000000004</v>
      </c>
      <c r="S37" s="70">
        <f t="shared" si="10"/>
        <v>0.73750000000000004</v>
      </c>
      <c r="T37" s="101">
        <v>0.75069444444444444</v>
      </c>
      <c r="U37" s="101">
        <f t="shared" si="11"/>
        <v>0.75069444444444444</v>
      </c>
      <c r="V37" s="541">
        <v>90</v>
      </c>
      <c r="W37" s="110"/>
    </row>
    <row r="38" spans="1:23" ht="21" customHeight="1" x14ac:dyDescent="0.25">
      <c r="A38" s="600" t="s">
        <v>250</v>
      </c>
      <c r="B38" s="587"/>
      <c r="C38" s="292" t="s">
        <v>6571</v>
      </c>
      <c r="D38" s="50">
        <v>46171807</v>
      </c>
      <c r="E38" s="174" t="s">
        <v>285</v>
      </c>
      <c r="F38" s="79" t="s">
        <v>305</v>
      </c>
      <c r="G38" s="50" t="s">
        <v>4690</v>
      </c>
      <c r="H38" s="50"/>
      <c r="I38" s="50" t="s">
        <v>1854</v>
      </c>
      <c r="J38" s="55">
        <v>0.43611111111111112</v>
      </c>
      <c r="K38" s="41">
        <f t="shared" si="6"/>
        <v>0.43611111111111112</v>
      </c>
      <c r="L38" s="70">
        <v>0.50277777777777777</v>
      </c>
      <c r="M38" s="70">
        <f t="shared" si="7"/>
        <v>0.50277777777777777</v>
      </c>
      <c r="N38" s="70">
        <v>0.51527777777777772</v>
      </c>
      <c r="O38" s="70">
        <f t="shared" si="8"/>
        <v>0.51527777777777772</v>
      </c>
      <c r="P38" s="70">
        <v>0.69027777777777777</v>
      </c>
      <c r="Q38" s="70">
        <f t="shared" si="9"/>
        <v>0.69027777777777777</v>
      </c>
      <c r="R38" s="70">
        <v>0.72083333333333333</v>
      </c>
      <c r="S38" s="70">
        <f t="shared" si="10"/>
        <v>0.72083333333333333</v>
      </c>
      <c r="T38" s="101">
        <v>0.73541666666666672</v>
      </c>
      <c r="U38" s="101">
        <f t="shared" si="11"/>
        <v>0.73541666666666672</v>
      </c>
      <c r="V38" s="541">
        <v>80</v>
      </c>
      <c r="W38" s="110">
        <v>40</v>
      </c>
    </row>
    <row r="39" spans="1:23" s="46" customFormat="1" ht="21" customHeight="1" x14ac:dyDescent="0.25">
      <c r="A39" s="602"/>
      <c r="B39" s="587"/>
      <c r="C39" s="104" t="s">
        <v>6572</v>
      </c>
      <c r="D39" s="88">
        <v>71615938</v>
      </c>
      <c r="E39" s="88" t="s">
        <v>361</v>
      </c>
      <c r="F39" s="80" t="s">
        <v>5829</v>
      </c>
      <c r="G39" s="88"/>
      <c r="H39" s="88"/>
      <c r="I39" s="88" t="s">
        <v>726</v>
      </c>
      <c r="J39" s="161">
        <v>0.43680555555555561</v>
      </c>
      <c r="K39" s="15">
        <f t="shared" si="6"/>
        <v>0.43680555555555561</v>
      </c>
      <c r="L39" s="16">
        <v>0.50486111111111109</v>
      </c>
      <c r="M39" s="16">
        <f t="shared" si="7"/>
        <v>0.50486111111111109</v>
      </c>
      <c r="N39" s="16">
        <v>0.5180555555555556</v>
      </c>
      <c r="O39" s="16">
        <f t="shared" si="8"/>
        <v>0.5180555555555556</v>
      </c>
      <c r="P39" s="16"/>
      <c r="Q39" s="16">
        <f t="shared" si="9"/>
        <v>0</v>
      </c>
      <c r="R39" s="16"/>
      <c r="S39" s="16">
        <f t="shared" si="10"/>
        <v>0</v>
      </c>
      <c r="T39" s="16"/>
      <c r="U39" s="16">
        <f t="shared" si="11"/>
        <v>0</v>
      </c>
      <c r="V39" s="541"/>
      <c r="W39" s="110"/>
    </row>
    <row r="40" spans="1:23" ht="21" customHeight="1" x14ac:dyDescent="0.3">
      <c r="A40" s="602"/>
      <c r="B40" s="587"/>
      <c r="C40" s="104" t="s">
        <v>6573</v>
      </c>
      <c r="D40" s="88">
        <v>44532666</v>
      </c>
      <c r="E40" s="88" t="s">
        <v>45</v>
      </c>
      <c r="F40" s="80"/>
      <c r="G40" s="32" t="s">
        <v>209</v>
      </c>
      <c r="H40" s="88"/>
      <c r="I40" s="88" t="s">
        <v>1163</v>
      </c>
      <c r="J40" s="161"/>
      <c r="K40" s="15">
        <f t="shared" si="6"/>
        <v>0</v>
      </c>
      <c r="L40" s="16"/>
      <c r="M40" s="15">
        <f t="shared" si="7"/>
        <v>0</v>
      </c>
      <c r="N40" s="16"/>
      <c r="O40" s="15">
        <f t="shared" si="8"/>
        <v>0</v>
      </c>
      <c r="P40" s="17"/>
      <c r="Q40" s="15">
        <f t="shared" si="9"/>
        <v>0</v>
      </c>
      <c r="R40" s="15"/>
      <c r="S40" s="15">
        <f t="shared" si="10"/>
        <v>0</v>
      </c>
      <c r="T40" s="127"/>
      <c r="U40" s="15">
        <f t="shared" si="11"/>
        <v>0</v>
      </c>
      <c r="V40" s="541"/>
      <c r="W40" s="110"/>
    </row>
    <row r="41" spans="1:23" s="4" customFormat="1" ht="21" customHeight="1" x14ac:dyDescent="0.25">
      <c r="A41" s="600" t="s">
        <v>254</v>
      </c>
      <c r="B41" s="587"/>
      <c r="C41" s="292" t="s">
        <v>6574</v>
      </c>
      <c r="D41" s="50">
        <v>47623882</v>
      </c>
      <c r="E41" s="50" t="s">
        <v>17</v>
      </c>
      <c r="F41" s="79" t="s">
        <v>305</v>
      </c>
      <c r="G41" s="105" t="s">
        <v>1078</v>
      </c>
      <c r="H41" s="182" t="s">
        <v>801</v>
      </c>
      <c r="I41" s="50" t="s">
        <v>6514</v>
      </c>
      <c r="J41" s="55">
        <v>0.45763888888888887</v>
      </c>
      <c r="K41" s="41">
        <f t="shared" si="6"/>
        <v>0.45763888888888887</v>
      </c>
      <c r="L41" s="583">
        <v>0.46319444444444452</v>
      </c>
      <c r="M41" s="41">
        <f t="shared" si="7"/>
        <v>0.46319444444444452</v>
      </c>
      <c r="N41" s="70">
        <v>0.46875</v>
      </c>
      <c r="O41" s="41">
        <f t="shared" si="8"/>
        <v>0.46875</v>
      </c>
      <c r="P41" s="70">
        <v>0.52847222222222223</v>
      </c>
      <c r="Q41" s="41">
        <f t="shared" si="9"/>
        <v>0.52847222222222223</v>
      </c>
      <c r="R41" s="70">
        <v>0.63055555555555554</v>
      </c>
      <c r="S41" s="41">
        <f t="shared" si="10"/>
        <v>0.63055555555555554</v>
      </c>
      <c r="T41" s="101">
        <v>0.65625</v>
      </c>
      <c r="U41" s="72">
        <f t="shared" si="11"/>
        <v>0.65625</v>
      </c>
      <c r="V41" s="541">
        <v>90</v>
      </c>
      <c r="W41" s="110">
        <v>40</v>
      </c>
    </row>
    <row r="42" spans="1:23" s="46" customFormat="1" ht="21" customHeight="1" x14ac:dyDescent="0.25">
      <c r="A42" s="600" t="s">
        <v>256</v>
      </c>
      <c r="B42" s="587"/>
      <c r="C42" s="97" t="s">
        <v>6575</v>
      </c>
      <c r="D42" s="50">
        <v>47936377</v>
      </c>
      <c r="E42" s="174" t="s">
        <v>6576</v>
      </c>
      <c r="F42" s="79" t="s">
        <v>305</v>
      </c>
      <c r="G42" s="88" t="s">
        <v>4690</v>
      </c>
      <c r="H42" s="182"/>
      <c r="I42" s="50" t="s">
        <v>5990</v>
      </c>
      <c r="J42" s="55">
        <v>0.46111111111111108</v>
      </c>
      <c r="K42" s="41">
        <f t="shared" si="6"/>
        <v>0.46111111111111108</v>
      </c>
      <c r="L42" s="70">
        <v>0.5083333333333333</v>
      </c>
      <c r="M42" s="70">
        <f t="shared" si="7"/>
        <v>0.5083333333333333</v>
      </c>
      <c r="N42" s="70">
        <v>0.52222222222222225</v>
      </c>
      <c r="O42" s="70">
        <f t="shared" si="8"/>
        <v>0.52222222222222225</v>
      </c>
      <c r="P42" s="70">
        <v>0.69930555555555551</v>
      </c>
      <c r="Q42" s="70">
        <f t="shared" si="9"/>
        <v>0.69930555555555551</v>
      </c>
      <c r="R42" s="70">
        <v>0.74861111111111112</v>
      </c>
      <c r="S42" s="70">
        <f t="shared" si="10"/>
        <v>0.74861111111111112</v>
      </c>
      <c r="T42" s="101">
        <v>0.76249999999999996</v>
      </c>
      <c r="U42" s="101">
        <f t="shared" si="11"/>
        <v>0.76249999999999996</v>
      </c>
      <c r="V42" s="541">
        <v>80</v>
      </c>
      <c r="W42" s="110"/>
    </row>
    <row r="43" spans="1:23" ht="21" customHeight="1" x14ac:dyDescent="0.25">
      <c r="A43" s="600" t="s">
        <v>260</v>
      </c>
      <c r="B43" s="587"/>
      <c r="C43" s="292" t="s">
        <v>6577</v>
      </c>
      <c r="D43" s="50">
        <v>7170237</v>
      </c>
      <c r="E43" s="174" t="s">
        <v>285</v>
      </c>
      <c r="F43" s="79" t="s">
        <v>305</v>
      </c>
      <c r="G43" s="105" t="s">
        <v>5590</v>
      </c>
      <c r="H43" s="182"/>
      <c r="I43" s="50" t="s">
        <v>6180</v>
      </c>
      <c r="J43" s="55">
        <v>0.47361111111111109</v>
      </c>
      <c r="K43" s="41">
        <f t="shared" si="6"/>
        <v>0.47361111111111109</v>
      </c>
      <c r="L43" s="70">
        <v>0.5131944444444444</v>
      </c>
      <c r="M43" s="70">
        <f t="shared" si="7"/>
        <v>0.5131944444444444</v>
      </c>
      <c r="N43" s="70">
        <v>0.52708333333333335</v>
      </c>
      <c r="O43" s="70">
        <f t="shared" si="8"/>
        <v>0.52708333333333335</v>
      </c>
      <c r="P43" s="70">
        <v>0.71944444444444444</v>
      </c>
      <c r="Q43" s="70">
        <f t="shared" si="9"/>
        <v>0.71944444444444444</v>
      </c>
      <c r="R43" s="70">
        <v>0.74583333333333335</v>
      </c>
      <c r="S43" s="70">
        <f t="shared" si="10"/>
        <v>0.74583333333333335</v>
      </c>
      <c r="T43" s="101">
        <v>0.76180555555555551</v>
      </c>
      <c r="U43" s="101">
        <f t="shared" si="11"/>
        <v>0.76180555555555551</v>
      </c>
      <c r="V43" s="541">
        <v>80</v>
      </c>
      <c r="W43" s="110">
        <v>50</v>
      </c>
    </row>
    <row r="44" spans="1:23" ht="21" customHeight="1" x14ac:dyDescent="0.25">
      <c r="A44" s="600" t="s">
        <v>263</v>
      </c>
      <c r="B44" s="587"/>
      <c r="C44" s="97" t="s">
        <v>6578</v>
      </c>
      <c r="D44" s="50">
        <v>25838904</v>
      </c>
      <c r="E44" s="21" t="s">
        <v>5645</v>
      </c>
      <c r="F44" s="79" t="s">
        <v>4163</v>
      </c>
      <c r="G44" s="105"/>
      <c r="H44" s="105"/>
      <c r="I44" s="105" t="s">
        <v>4464</v>
      </c>
      <c r="J44" s="55">
        <v>0.48819444444444438</v>
      </c>
      <c r="K44" s="41">
        <f t="shared" si="6"/>
        <v>0.48819444444444438</v>
      </c>
      <c r="L44" s="70">
        <v>0.51597222222222228</v>
      </c>
      <c r="M44" s="70">
        <f t="shared" si="7"/>
        <v>0.51597222222222228</v>
      </c>
      <c r="N44" s="70">
        <v>0.52986111111111112</v>
      </c>
      <c r="O44" s="70">
        <f t="shared" si="8"/>
        <v>0.52986111111111112</v>
      </c>
      <c r="P44" s="70">
        <v>0.72291666666666665</v>
      </c>
      <c r="Q44" s="70">
        <f t="shared" si="9"/>
        <v>0.72291666666666665</v>
      </c>
      <c r="R44" s="70">
        <v>0.7583333333333333</v>
      </c>
      <c r="S44" s="70">
        <f t="shared" si="10"/>
        <v>0.7583333333333333</v>
      </c>
      <c r="T44" s="101">
        <v>0.77013888888888893</v>
      </c>
      <c r="U44" s="101">
        <f t="shared" si="11"/>
        <v>0.77013888888888893</v>
      </c>
      <c r="V44" s="541">
        <v>80</v>
      </c>
      <c r="W44" s="110"/>
    </row>
    <row r="45" spans="1:23" ht="21" customHeight="1" x14ac:dyDescent="0.25">
      <c r="A45" s="600" t="s">
        <v>265</v>
      </c>
      <c r="B45" s="587"/>
      <c r="C45" s="97" t="s">
        <v>6579</v>
      </c>
      <c r="D45" s="50">
        <v>25838424</v>
      </c>
      <c r="E45" s="50" t="s">
        <v>271</v>
      </c>
      <c r="F45" s="79" t="s">
        <v>4163</v>
      </c>
      <c r="G45" s="105"/>
      <c r="H45" s="105"/>
      <c r="I45" s="105" t="s">
        <v>4464</v>
      </c>
      <c r="J45" s="55">
        <v>0.48888888888888887</v>
      </c>
      <c r="K45" s="255">
        <f t="shared" si="6"/>
        <v>0.48888888888888887</v>
      </c>
      <c r="L45" s="70">
        <v>0.51944444444444449</v>
      </c>
      <c r="M45" s="70">
        <f t="shared" si="7"/>
        <v>0.51944444444444449</v>
      </c>
      <c r="N45" s="70">
        <v>0.64375000000000004</v>
      </c>
      <c r="O45" s="70">
        <f t="shared" si="8"/>
        <v>0.64375000000000004</v>
      </c>
      <c r="P45" s="70">
        <v>0.71111111111111114</v>
      </c>
      <c r="Q45" s="70">
        <f t="shared" si="9"/>
        <v>0.71111111111111114</v>
      </c>
      <c r="R45" s="70">
        <v>0.7583333333333333</v>
      </c>
      <c r="S45" s="70">
        <f t="shared" si="10"/>
        <v>0.7583333333333333</v>
      </c>
      <c r="T45" s="101">
        <v>0.77361111111111114</v>
      </c>
      <c r="U45" s="101">
        <f t="shared" si="11"/>
        <v>0.77361111111111114</v>
      </c>
      <c r="V45" s="541">
        <v>80</v>
      </c>
      <c r="W45" s="110"/>
    </row>
    <row r="46" spans="1:23" s="46" customFormat="1" ht="21" customHeight="1" x14ac:dyDescent="0.25">
      <c r="A46" s="602"/>
      <c r="B46" s="587"/>
      <c r="C46" s="104" t="s">
        <v>6580</v>
      </c>
      <c r="D46" s="88">
        <v>47793190</v>
      </c>
      <c r="E46" s="88" t="s">
        <v>138</v>
      </c>
      <c r="F46" s="80" t="s">
        <v>5829</v>
      </c>
      <c r="G46" s="88"/>
      <c r="H46" s="88"/>
      <c r="I46" s="88" t="s">
        <v>4457</v>
      </c>
      <c r="J46" s="161">
        <v>0.50694444444444442</v>
      </c>
      <c r="K46" s="15">
        <f t="shared" si="6"/>
        <v>0.50694444444444442</v>
      </c>
      <c r="L46" s="16">
        <v>0.48055555555555562</v>
      </c>
      <c r="M46" s="15">
        <f t="shared" si="7"/>
        <v>0.48055555555555562</v>
      </c>
      <c r="N46" s="16" t="s">
        <v>6581</v>
      </c>
      <c r="O46" s="15" t="e">
        <f t="shared" si="8"/>
        <v>#VALUE!</v>
      </c>
      <c r="P46" s="17"/>
      <c r="Q46" s="15">
        <f t="shared" si="9"/>
        <v>0</v>
      </c>
      <c r="R46" s="15"/>
      <c r="S46" s="15">
        <f t="shared" si="10"/>
        <v>0</v>
      </c>
      <c r="T46" s="127"/>
      <c r="U46" s="16">
        <f t="shared" si="11"/>
        <v>0</v>
      </c>
      <c r="V46" s="541"/>
      <c r="W46" s="110"/>
    </row>
    <row r="47" spans="1:23" s="46" customFormat="1" ht="21" customHeight="1" x14ac:dyDescent="0.25">
      <c r="A47" s="600" t="s">
        <v>267</v>
      </c>
      <c r="B47" s="587"/>
      <c r="C47" s="97" t="s">
        <v>6582</v>
      </c>
      <c r="D47" s="50">
        <v>40365775</v>
      </c>
      <c r="E47" s="21" t="s">
        <v>301</v>
      </c>
      <c r="F47" s="79" t="s">
        <v>4163</v>
      </c>
      <c r="G47" s="105" t="s">
        <v>1088</v>
      </c>
      <c r="H47" s="186"/>
      <c r="I47" s="186" t="s">
        <v>25</v>
      </c>
      <c r="J47" s="55">
        <v>0.5083333333333333</v>
      </c>
      <c r="K47" s="41">
        <f t="shared" si="6"/>
        <v>0.5083333333333333</v>
      </c>
      <c r="L47" s="70">
        <v>0.52569444444444446</v>
      </c>
      <c r="M47" s="41">
        <f t="shared" si="7"/>
        <v>0.52569444444444446</v>
      </c>
      <c r="N47" s="70">
        <v>0.65208333333333335</v>
      </c>
      <c r="O47" s="41">
        <f t="shared" si="8"/>
        <v>0.65208333333333335</v>
      </c>
      <c r="P47" s="71">
        <v>0.71736111111111112</v>
      </c>
      <c r="Q47" s="41">
        <f t="shared" si="9"/>
        <v>0.71736111111111112</v>
      </c>
      <c r="R47" s="41">
        <v>0.75763888888888886</v>
      </c>
      <c r="S47" s="41">
        <f t="shared" si="10"/>
        <v>0.75763888888888886</v>
      </c>
      <c r="T47" s="101">
        <v>0.76944444444444449</v>
      </c>
      <c r="U47" s="101">
        <f t="shared" si="11"/>
        <v>0.76944444444444449</v>
      </c>
      <c r="V47" s="541">
        <v>80</v>
      </c>
      <c r="W47" s="110"/>
    </row>
    <row r="48" spans="1:23" ht="21" customHeight="1" x14ac:dyDescent="0.25">
      <c r="A48" s="602"/>
      <c r="B48" s="587"/>
      <c r="C48" s="104" t="s">
        <v>6583</v>
      </c>
      <c r="D48" s="88">
        <v>44533593</v>
      </c>
      <c r="E48" s="88" t="s">
        <v>45</v>
      </c>
      <c r="F48" s="80" t="s">
        <v>5100</v>
      </c>
      <c r="G48" s="105" t="s">
        <v>6584</v>
      </c>
      <c r="H48" s="88"/>
      <c r="I48" s="88" t="s">
        <v>218</v>
      </c>
      <c r="J48" s="161">
        <v>0.50972222222222219</v>
      </c>
      <c r="K48" s="15">
        <f t="shared" si="6"/>
        <v>0.50972222222222219</v>
      </c>
      <c r="L48" s="16">
        <v>0.52916666666666667</v>
      </c>
      <c r="M48" s="15">
        <f t="shared" si="7"/>
        <v>0.52916666666666667</v>
      </c>
      <c r="N48" s="16"/>
      <c r="O48" s="15">
        <f t="shared" si="8"/>
        <v>0</v>
      </c>
      <c r="P48" s="17"/>
      <c r="Q48" s="15">
        <f t="shared" si="9"/>
        <v>0</v>
      </c>
      <c r="R48" s="15"/>
      <c r="S48" s="15">
        <f t="shared" si="10"/>
        <v>0</v>
      </c>
      <c r="T48" s="127"/>
      <c r="U48" s="15">
        <f t="shared" si="11"/>
        <v>0</v>
      </c>
      <c r="V48" s="541"/>
      <c r="W48" s="110"/>
    </row>
    <row r="49" spans="1:23" ht="21" customHeight="1" x14ac:dyDescent="0.25">
      <c r="A49" s="600" t="s">
        <v>269</v>
      </c>
      <c r="B49" s="587"/>
      <c r="C49" s="292" t="s">
        <v>6585</v>
      </c>
      <c r="D49" s="50">
        <v>6159256</v>
      </c>
      <c r="E49" s="21" t="s">
        <v>189</v>
      </c>
      <c r="F49" s="79" t="s">
        <v>305</v>
      </c>
      <c r="G49" s="105" t="s">
        <v>1799</v>
      </c>
      <c r="H49" s="182"/>
      <c r="I49" s="50" t="s">
        <v>6133</v>
      </c>
      <c r="J49" s="55">
        <v>0.51041666666666663</v>
      </c>
      <c r="K49" s="41">
        <f t="shared" si="6"/>
        <v>0.51041666666666663</v>
      </c>
      <c r="L49" s="70">
        <v>0.65</v>
      </c>
      <c r="M49" s="70">
        <f t="shared" si="7"/>
        <v>0.65</v>
      </c>
      <c r="N49" s="70">
        <v>0.65625</v>
      </c>
      <c r="O49" s="70">
        <f t="shared" si="8"/>
        <v>0.65625</v>
      </c>
      <c r="P49" s="70">
        <v>0.73263888888888884</v>
      </c>
      <c r="Q49" s="70">
        <f t="shared" si="9"/>
        <v>0.73263888888888884</v>
      </c>
      <c r="R49" s="70">
        <v>0.76597222222222228</v>
      </c>
      <c r="S49" s="70">
        <f t="shared" si="10"/>
        <v>0.76597222222222228</v>
      </c>
      <c r="T49" s="101">
        <v>0.77708333333333335</v>
      </c>
      <c r="U49" s="101">
        <f t="shared" si="11"/>
        <v>0.77708333333333335</v>
      </c>
      <c r="V49" s="541">
        <v>80</v>
      </c>
      <c r="W49" s="110">
        <v>40</v>
      </c>
    </row>
    <row r="50" spans="1:23" ht="21" customHeight="1" x14ac:dyDescent="0.25">
      <c r="A50" s="600" t="s">
        <v>272</v>
      </c>
      <c r="B50" s="587"/>
      <c r="C50" s="292" t="s">
        <v>6586</v>
      </c>
      <c r="D50" s="50">
        <v>7848700</v>
      </c>
      <c r="E50" s="201" t="s">
        <v>45</v>
      </c>
      <c r="F50" s="79" t="s">
        <v>5100</v>
      </c>
      <c r="G50" s="105" t="s">
        <v>5883</v>
      </c>
      <c r="H50" s="256"/>
      <c r="I50" s="256" t="s">
        <v>218</v>
      </c>
      <c r="J50" s="55">
        <v>0.52638888888888891</v>
      </c>
      <c r="K50" s="41">
        <f t="shared" si="6"/>
        <v>0.52638888888888891</v>
      </c>
      <c r="L50" s="70">
        <v>0.63402777777777775</v>
      </c>
      <c r="M50" s="41">
        <f t="shared" si="7"/>
        <v>0.63402777777777775</v>
      </c>
      <c r="N50" s="70">
        <v>0.63958333333333328</v>
      </c>
      <c r="O50" s="41">
        <f t="shared" si="8"/>
        <v>0.63958333333333328</v>
      </c>
      <c r="P50" s="71">
        <v>0.72986111111111107</v>
      </c>
      <c r="Q50" s="41">
        <f t="shared" si="9"/>
        <v>0.72986111111111107</v>
      </c>
      <c r="R50" s="41">
        <v>0.77152777777777781</v>
      </c>
      <c r="S50" s="41">
        <f t="shared" si="10"/>
        <v>0.77152777777777781</v>
      </c>
      <c r="T50" s="126">
        <v>0.78611111111111109</v>
      </c>
      <c r="U50" s="72">
        <f t="shared" si="11"/>
        <v>0.78611111111111109</v>
      </c>
      <c r="V50" s="541">
        <v>80</v>
      </c>
      <c r="W50" s="110">
        <v>30</v>
      </c>
    </row>
    <row r="51" spans="1:23" ht="21" customHeight="1" x14ac:dyDescent="0.25">
      <c r="A51" s="600" t="s">
        <v>274</v>
      </c>
      <c r="B51" s="587"/>
      <c r="C51" s="97" t="s">
        <v>6587</v>
      </c>
      <c r="D51" s="50">
        <v>70753637</v>
      </c>
      <c r="E51" s="174" t="s">
        <v>6588</v>
      </c>
      <c r="F51" s="79" t="s">
        <v>4163</v>
      </c>
      <c r="G51" s="256"/>
      <c r="H51" s="256"/>
      <c r="I51" s="256" t="s">
        <v>4457</v>
      </c>
      <c r="J51" s="55">
        <v>0.52708333333333335</v>
      </c>
      <c r="K51" s="41">
        <f t="shared" si="6"/>
        <v>0.52708333333333335</v>
      </c>
      <c r="L51" s="70">
        <v>0.63888888888888884</v>
      </c>
      <c r="M51" s="41">
        <f t="shared" si="7"/>
        <v>0.63888888888888884</v>
      </c>
      <c r="N51" s="70">
        <v>0.64513888888888893</v>
      </c>
      <c r="O51" s="41">
        <f t="shared" si="8"/>
        <v>0.64513888888888893</v>
      </c>
      <c r="P51" s="71">
        <v>0.70347222222222228</v>
      </c>
      <c r="Q51" s="41">
        <f t="shared" si="9"/>
        <v>0.70347222222222228</v>
      </c>
      <c r="R51" s="70">
        <v>0.75972222222222219</v>
      </c>
      <c r="S51" s="70">
        <f t="shared" si="10"/>
        <v>0.75972222222222219</v>
      </c>
      <c r="T51" s="101">
        <v>0.77500000000000002</v>
      </c>
      <c r="U51" s="101">
        <f t="shared" si="11"/>
        <v>0.77500000000000002</v>
      </c>
      <c r="V51" s="541">
        <v>80</v>
      </c>
      <c r="W51" s="110"/>
    </row>
    <row r="52" spans="1:23" ht="21" customHeight="1" x14ac:dyDescent="0.25">
      <c r="A52" s="600" t="s">
        <v>276</v>
      </c>
      <c r="B52" s="587"/>
      <c r="C52" s="97" t="s">
        <v>6589</v>
      </c>
      <c r="D52" s="50">
        <v>10189465</v>
      </c>
      <c r="E52" s="174" t="s">
        <v>138</v>
      </c>
      <c r="F52" s="79" t="s">
        <v>4163</v>
      </c>
      <c r="G52" s="50"/>
      <c r="H52" s="182"/>
      <c r="I52" s="50" t="s">
        <v>139</v>
      </c>
      <c r="J52" s="55">
        <v>0.63472222222222219</v>
      </c>
      <c r="K52" s="41">
        <f t="shared" si="6"/>
        <v>0.63472222222222219</v>
      </c>
      <c r="L52" s="70">
        <v>0.64375000000000004</v>
      </c>
      <c r="M52" s="41">
        <f t="shared" si="7"/>
        <v>0.64375000000000004</v>
      </c>
      <c r="N52" s="70">
        <v>0.64861111111111114</v>
      </c>
      <c r="O52" s="41">
        <f t="shared" si="8"/>
        <v>0.64861111111111114</v>
      </c>
      <c r="P52" s="71">
        <v>0.73402777777777772</v>
      </c>
      <c r="Q52" s="41">
        <f t="shared" si="9"/>
        <v>0.73402777777777772</v>
      </c>
      <c r="R52" s="41">
        <v>0.77083333333333337</v>
      </c>
      <c r="S52" s="41">
        <f t="shared" si="10"/>
        <v>0.77083333333333337</v>
      </c>
      <c r="T52" s="126">
        <v>0.78472222222222221</v>
      </c>
      <c r="U52" s="72">
        <f t="shared" si="11"/>
        <v>0.78472222222222221</v>
      </c>
      <c r="V52" s="541">
        <v>80</v>
      </c>
      <c r="W52" s="110"/>
    </row>
    <row r="53" spans="1:23" s="46" customFormat="1" ht="21" customHeight="1" x14ac:dyDescent="0.25">
      <c r="A53" s="600" t="s">
        <v>279</v>
      </c>
      <c r="B53" s="587"/>
      <c r="C53" s="97" t="s">
        <v>6590</v>
      </c>
      <c r="D53" s="50">
        <v>7473850</v>
      </c>
      <c r="E53" s="174" t="s">
        <v>138</v>
      </c>
      <c r="F53" s="79" t="s">
        <v>305</v>
      </c>
      <c r="G53" s="50" t="s">
        <v>6055</v>
      </c>
      <c r="H53" s="21" t="s">
        <v>108</v>
      </c>
      <c r="I53" s="50" t="s">
        <v>6591</v>
      </c>
      <c r="J53" s="55">
        <v>0.62430555555555556</v>
      </c>
      <c r="K53" s="41">
        <f t="shared" si="6"/>
        <v>0.62430555555555556</v>
      </c>
      <c r="L53" s="70">
        <v>0.63541666666666663</v>
      </c>
      <c r="M53" s="41">
        <f t="shared" si="7"/>
        <v>0.63541666666666663</v>
      </c>
      <c r="N53" s="70">
        <v>0.47430555555555548</v>
      </c>
      <c r="O53" s="41">
        <f t="shared" si="8"/>
        <v>0.47430555555555548</v>
      </c>
      <c r="P53" s="71">
        <v>0.6875</v>
      </c>
      <c r="Q53" s="41">
        <f t="shared" si="9"/>
        <v>0.6875</v>
      </c>
      <c r="R53" s="41">
        <v>0.69861111111111107</v>
      </c>
      <c r="S53" s="41">
        <f t="shared" si="10"/>
        <v>0.69861111111111107</v>
      </c>
      <c r="T53" s="101">
        <v>0.70902777777777781</v>
      </c>
      <c r="U53" s="101">
        <f t="shared" si="11"/>
        <v>0.70902777777777781</v>
      </c>
      <c r="V53" s="541">
        <v>80</v>
      </c>
      <c r="W53" s="110"/>
    </row>
    <row r="54" spans="1:23" ht="21" customHeight="1" x14ac:dyDescent="0.25">
      <c r="A54" s="602"/>
      <c r="B54" s="587"/>
      <c r="C54" s="104" t="s">
        <v>6592</v>
      </c>
      <c r="D54" s="88">
        <v>70749638</v>
      </c>
      <c r="E54" s="88" t="s">
        <v>301</v>
      </c>
      <c r="F54" s="80" t="s">
        <v>305</v>
      </c>
      <c r="G54" s="16" t="s">
        <v>6581</v>
      </c>
      <c r="H54" s="88"/>
      <c r="I54" s="88" t="s">
        <v>4464</v>
      </c>
      <c r="J54" s="161"/>
      <c r="K54" s="15">
        <f t="shared" si="6"/>
        <v>0</v>
      </c>
      <c r="L54" s="16"/>
      <c r="M54" s="15">
        <f t="shared" si="7"/>
        <v>0</v>
      </c>
      <c r="N54" s="16"/>
      <c r="O54" s="15">
        <f t="shared" si="8"/>
        <v>0</v>
      </c>
      <c r="P54" s="17"/>
      <c r="Q54" s="15">
        <f t="shared" si="9"/>
        <v>0</v>
      </c>
      <c r="R54" s="15"/>
      <c r="S54" s="15">
        <f t="shared" si="10"/>
        <v>0</v>
      </c>
      <c r="T54" s="127"/>
      <c r="U54" s="15">
        <f t="shared" si="11"/>
        <v>0</v>
      </c>
      <c r="V54" s="541"/>
      <c r="W54" s="110"/>
    </row>
    <row r="55" spans="1:23" s="46" customFormat="1" ht="21" customHeight="1" x14ac:dyDescent="0.25">
      <c r="A55" s="600" t="s">
        <v>283</v>
      </c>
      <c r="B55" s="587"/>
      <c r="C55" s="97" t="s">
        <v>6593</v>
      </c>
      <c r="D55" s="50">
        <v>46758131</v>
      </c>
      <c r="E55" s="50" t="s">
        <v>17</v>
      </c>
      <c r="F55" s="79" t="s">
        <v>305</v>
      </c>
      <c r="G55" s="584" t="s">
        <v>1088</v>
      </c>
      <c r="H55" s="186"/>
      <c r="I55" s="186" t="s">
        <v>25</v>
      </c>
      <c r="J55" s="55">
        <v>0.69166666666666665</v>
      </c>
      <c r="K55" s="41">
        <f t="shared" si="6"/>
        <v>0.69166666666666665</v>
      </c>
      <c r="L55" s="70">
        <v>0.69722222222222219</v>
      </c>
      <c r="M55" s="41">
        <f t="shared" si="7"/>
        <v>0.69722222222222219</v>
      </c>
      <c r="N55" s="70">
        <v>0.70208333333333328</v>
      </c>
      <c r="O55" s="41">
        <f t="shared" si="8"/>
        <v>0.70208333333333328</v>
      </c>
      <c r="P55" s="71">
        <v>0.74583333333333335</v>
      </c>
      <c r="Q55" s="41">
        <f t="shared" si="9"/>
        <v>0.74583333333333335</v>
      </c>
      <c r="R55" s="41">
        <v>0.78263888888888888</v>
      </c>
      <c r="S55" s="41">
        <f t="shared" si="10"/>
        <v>0.78263888888888888</v>
      </c>
      <c r="T55" s="235">
        <v>0.79374999999999996</v>
      </c>
      <c r="U55" s="41">
        <f t="shared" si="11"/>
        <v>0.79374999999999996</v>
      </c>
      <c r="V55" s="541">
        <v>130</v>
      </c>
      <c r="W55" s="110"/>
    </row>
    <row r="56" spans="1:23" ht="21" customHeight="1" x14ac:dyDescent="0.25">
      <c r="A56" s="600" t="s">
        <v>288</v>
      </c>
      <c r="B56" s="587"/>
      <c r="C56" s="97" t="s">
        <v>6594</v>
      </c>
      <c r="D56" s="50">
        <v>44558464</v>
      </c>
      <c r="E56" s="50" t="s">
        <v>17</v>
      </c>
      <c r="F56" s="79" t="s">
        <v>305</v>
      </c>
      <c r="G56" s="584" t="s">
        <v>1088</v>
      </c>
      <c r="H56" s="186"/>
      <c r="I56" s="186" t="s">
        <v>25</v>
      </c>
      <c r="J56" s="55">
        <v>0.68472222222222223</v>
      </c>
      <c r="K56" s="41">
        <f t="shared" si="6"/>
        <v>0.68472222222222223</v>
      </c>
      <c r="L56" s="70">
        <v>0.69027777777777777</v>
      </c>
      <c r="M56" s="41">
        <f t="shared" si="7"/>
        <v>0.69027777777777777</v>
      </c>
      <c r="N56" s="70">
        <v>0.69652777777777775</v>
      </c>
      <c r="O56" s="41">
        <f t="shared" si="8"/>
        <v>0.69652777777777775</v>
      </c>
      <c r="P56" s="71">
        <v>0.74583333333333335</v>
      </c>
      <c r="Q56" s="41">
        <f t="shared" si="9"/>
        <v>0.74583333333333335</v>
      </c>
      <c r="R56" s="41">
        <v>0.78402777777777777</v>
      </c>
      <c r="S56" s="41">
        <f t="shared" si="10"/>
        <v>0.78402777777777777</v>
      </c>
      <c r="T56" s="101">
        <v>0.79583333333333328</v>
      </c>
      <c r="U56" s="101">
        <f t="shared" si="11"/>
        <v>0.79583333333333328</v>
      </c>
      <c r="V56" s="541">
        <v>130</v>
      </c>
      <c r="W56" s="110"/>
    </row>
    <row r="57" spans="1:23" ht="21" customHeight="1" x14ac:dyDescent="0.25">
      <c r="A57" s="589"/>
      <c r="B57" s="589"/>
    </row>
    <row r="58" spans="1:23" ht="21" customHeight="1" x14ac:dyDescent="0.25">
      <c r="A58" s="589"/>
      <c r="B58" s="589"/>
    </row>
    <row r="59" spans="1:23" ht="21" customHeight="1" x14ac:dyDescent="0.25">
      <c r="A59" s="589"/>
      <c r="B59" s="589"/>
    </row>
    <row r="60" spans="1:23" ht="21" customHeight="1" x14ac:dyDescent="0.25">
      <c r="A60" s="589"/>
      <c r="B60" s="589"/>
    </row>
    <row r="61" spans="1:23" ht="21" customHeight="1" x14ac:dyDescent="0.25">
      <c r="A61" s="589"/>
      <c r="B61" s="589"/>
    </row>
    <row r="62" spans="1:23" ht="21" customHeight="1" x14ac:dyDescent="0.25">
      <c r="A62" s="589"/>
      <c r="B62" s="589"/>
    </row>
    <row r="63" spans="1:23" ht="21" customHeight="1" x14ac:dyDescent="0.25">
      <c r="A63" s="589"/>
      <c r="B63" s="589"/>
    </row>
    <row r="64" spans="1:23" ht="21" customHeight="1" x14ac:dyDescent="0.25">
      <c r="A64" s="589"/>
      <c r="B64" s="589"/>
    </row>
    <row r="65" spans="1:2" ht="21" customHeight="1" x14ac:dyDescent="0.25">
      <c r="A65" s="589"/>
      <c r="B65" s="589"/>
    </row>
    <row r="66" spans="1:2" ht="21" customHeight="1" x14ac:dyDescent="0.25">
      <c r="A66" s="589"/>
      <c r="B66" s="589"/>
    </row>
    <row r="67" spans="1:2" ht="21" customHeight="1" x14ac:dyDescent="0.25">
      <c r="A67" s="589"/>
      <c r="B67" s="589"/>
    </row>
    <row r="68" spans="1:2" ht="21" customHeight="1" x14ac:dyDescent="0.25">
      <c r="A68" s="589"/>
      <c r="B68" s="589"/>
    </row>
    <row r="69" spans="1:2" ht="21" customHeight="1" x14ac:dyDescent="0.25">
      <c r="A69" s="589"/>
      <c r="B69" s="589"/>
    </row>
    <row r="70" spans="1:2" ht="21" customHeight="1" x14ac:dyDescent="0.25">
      <c r="A70" s="589"/>
      <c r="B70" s="589"/>
    </row>
    <row r="71" spans="1:2" ht="21" customHeight="1" x14ac:dyDescent="0.25">
      <c r="A71" s="589"/>
      <c r="B71" s="589"/>
    </row>
    <row r="72" spans="1:2" ht="21" customHeight="1" x14ac:dyDescent="0.25">
      <c r="A72" s="589"/>
      <c r="B72" s="589"/>
    </row>
    <row r="73" spans="1:2" ht="21" customHeight="1" x14ac:dyDescent="0.25">
      <c r="A73" s="589"/>
      <c r="B73" s="589"/>
    </row>
    <row r="74" spans="1:2" ht="21" customHeight="1" x14ac:dyDescent="0.25">
      <c r="A74" s="589"/>
      <c r="B74" s="589"/>
    </row>
    <row r="75" spans="1:2" ht="21" customHeight="1" x14ac:dyDescent="0.25">
      <c r="A75" s="589"/>
      <c r="B75" s="589"/>
    </row>
    <row r="76" spans="1:2" ht="21" customHeight="1" x14ac:dyDescent="0.25">
      <c r="A76" s="589"/>
      <c r="B76" s="589"/>
    </row>
    <row r="77" spans="1:2" ht="21" customHeight="1" x14ac:dyDescent="0.25">
      <c r="A77" s="589"/>
      <c r="B77" s="589"/>
    </row>
    <row r="78" spans="1:2" ht="21" customHeight="1" x14ac:dyDescent="0.25">
      <c r="A78" s="589"/>
      <c r="B78" s="589"/>
    </row>
    <row r="79" spans="1:2" ht="21" customHeight="1" x14ac:dyDescent="0.25">
      <c r="A79" s="589"/>
      <c r="B79" s="589"/>
    </row>
    <row r="80" spans="1:2" ht="21" customHeight="1" x14ac:dyDescent="0.25">
      <c r="A80" s="589"/>
      <c r="B80" s="589"/>
    </row>
    <row r="81" spans="2:8" ht="18" customHeight="1" x14ac:dyDescent="0.25"/>
    <row r="82" spans="2:8" ht="15.75" customHeight="1" x14ac:dyDescent="0.25">
      <c r="B82" t="s">
        <v>6768</v>
      </c>
      <c r="C82" t="s">
        <v>6769</v>
      </c>
      <c r="D82" t="s">
        <v>6770</v>
      </c>
      <c r="E82" t="s">
        <v>6771</v>
      </c>
      <c r="F82" t="s">
        <v>6772</v>
      </c>
      <c r="G82" t="s">
        <v>6773</v>
      </c>
      <c r="H82" t="s">
        <v>6774</v>
      </c>
    </row>
    <row r="83" spans="2:8" ht="18" customHeight="1" x14ac:dyDescent="0.25"/>
    <row r="84" spans="2:8" ht="18" customHeight="1" x14ac:dyDescent="0.25"/>
    <row r="85" spans="2:8" ht="18" customHeight="1" x14ac:dyDescent="0.25"/>
    <row r="86" spans="2:8" ht="18" customHeight="1" x14ac:dyDescent="0.25"/>
    <row r="87" spans="2:8" ht="18" customHeight="1" x14ac:dyDescent="0.25"/>
    <row r="88" spans="2:8" ht="18" customHeight="1" x14ac:dyDescent="0.25"/>
    <row r="89" spans="2:8" ht="18" customHeight="1" x14ac:dyDescent="0.25"/>
    <row r="90" spans="2:8" ht="18" customHeight="1" x14ac:dyDescent="0.25"/>
    <row r="91" spans="2:8" ht="18" customHeight="1" x14ac:dyDescent="0.25"/>
    <row r="92" spans="2:8" ht="18" customHeight="1" x14ac:dyDescent="0.25"/>
    <row r="93" spans="2:8" ht="18" customHeight="1" x14ac:dyDescent="0.25"/>
    <row r="94" spans="2:8" ht="18" customHeight="1" x14ac:dyDescent="0.25"/>
    <row r="95" spans="2:8" ht="18" customHeight="1" x14ac:dyDescent="0.25"/>
    <row r="96" spans="2:8" ht="18" customHeight="1" x14ac:dyDescent="0.25"/>
    <row r="97" spans="2:6" ht="18" customHeight="1" x14ac:dyDescent="0.25"/>
    <row r="98" spans="2:6" ht="18" customHeight="1" x14ac:dyDescent="0.25"/>
    <row r="99" spans="2:6" ht="18" customHeight="1" x14ac:dyDescent="0.25"/>
    <row r="100" spans="2:6" ht="18" customHeight="1" x14ac:dyDescent="0.25"/>
    <row r="101" spans="2:6" ht="18" customHeight="1" x14ac:dyDescent="0.25"/>
    <row r="102" spans="2:6" ht="18" customHeight="1" x14ac:dyDescent="0.25"/>
    <row r="103" spans="2:6" ht="18" customHeight="1" x14ac:dyDescent="0.25"/>
    <row r="104" spans="2:6" ht="18" customHeight="1" x14ac:dyDescent="0.25"/>
    <row r="105" spans="2:6" ht="21" customHeight="1" x14ac:dyDescent="0.25"/>
    <row r="106" spans="2:6" ht="15.75" customHeight="1" x14ac:dyDescent="0.25">
      <c r="B106" t="s">
        <v>6768</v>
      </c>
      <c r="C106" t="s">
        <v>6769</v>
      </c>
      <c r="D106" t="s">
        <v>6770</v>
      </c>
      <c r="E106" t="s">
        <v>6771</v>
      </c>
      <c r="F106" t="s">
        <v>6772</v>
      </c>
    </row>
    <row r="107" spans="2:6" ht="15.75" customHeight="1" x14ac:dyDescent="0.25"/>
    <row r="108" spans="2:6" ht="15.75" customHeight="1" x14ac:dyDescent="0.25"/>
    <row r="109" spans="2:6" ht="21" customHeight="1" x14ac:dyDescent="0.25"/>
    <row r="110" spans="2:6" ht="21" customHeight="1" x14ac:dyDescent="0.25"/>
    <row r="111" spans="2:6" ht="18.75" customHeight="1" x14ac:dyDescent="0.25"/>
    <row r="112" spans="2:6" ht="15.75" customHeight="1" x14ac:dyDescent="0.25"/>
    <row r="113" spans="3:9" ht="15.75" customHeight="1" x14ac:dyDescent="0.25"/>
    <row r="114" spans="3:9" ht="18.75" customHeight="1" x14ac:dyDescent="0.25"/>
    <row r="118" spans="3:9" x14ac:dyDescent="0.25">
      <c r="C118" t="s">
        <v>6768</v>
      </c>
      <c r="D118" t="s">
        <v>6769</v>
      </c>
      <c r="E118" t="s">
        <v>6770</v>
      </c>
      <c r="F118" t="s">
        <v>6771</v>
      </c>
      <c r="G118" t="s">
        <v>6772</v>
      </c>
      <c r="H118" t="s">
        <v>6773</v>
      </c>
      <c r="I118" t="s">
        <v>6774</v>
      </c>
    </row>
    <row r="119" spans="3:9" ht="15.75" customHeight="1" x14ac:dyDescent="0.25"/>
    <row r="120" spans="3:9" ht="15.75" customHeight="1" x14ac:dyDescent="0.25"/>
    <row r="121" spans="3:9" ht="15.75" customHeight="1" x14ac:dyDescent="0.25"/>
    <row r="122" spans="3:9" ht="15.75" customHeight="1" x14ac:dyDescent="0.25"/>
    <row r="123" spans="3:9" ht="15.75" customHeight="1" x14ac:dyDescent="0.25"/>
    <row r="124" spans="3:9" ht="15.75" customHeight="1" x14ac:dyDescent="0.25"/>
    <row r="125" spans="3:9" ht="15.75" customHeight="1" x14ac:dyDescent="0.25"/>
    <row r="126" spans="3:9" ht="18.75" customHeight="1" x14ac:dyDescent="0.25"/>
    <row r="127" spans="3:9" ht="15.75" customHeight="1" x14ac:dyDescent="0.25"/>
    <row r="133" spans="1:2" ht="18.75" customHeight="1" x14ac:dyDescent="0.25">
      <c r="A133" s="589"/>
      <c r="B133" s="589"/>
    </row>
  </sheetData>
  <mergeCells count="86">
    <mergeCell ref="A74:B74"/>
    <mergeCell ref="A56:B56"/>
    <mergeCell ref="A27:B27"/>
    <mergeCell ref="A9:B9"/>
    <mergeCell ref="A11:B11"/>
    <mergeCell ref="A10:B10"/>
    <mergeCell ref="A18:B18"/>
    <mergeCell ref="A64:B64"/>
    <mergeCell ref="A15:B15"/>
    <mergeCell ref="A73:B73"/>
    <mergeCell ref="A51:B51"/>
    <mergeCell ref="A70:B70"/>
    <mergeCell ref="A54:B54"/>
    <mergeCell ref="A62:B62"/>
    <mergeCell ref="A68:B68"/>
    <mergeCell ref="A19:B19"/>
    <mergeCell ref="A28:B28"/>
    <mergeCell ref="A39:B39"/>
    <mergeCell ref="A48:B48"/>
    <mergeCell ref="A30:B30"/>
    <mergeCell ref="A59:B59"/>
    <mergeCell ref="A45:B45"/>
    <mergeCell ref="A41:B41"/>
    <mergeCell ref="A79:B79"/>
    <mergeCell ref="A61:B61"/>
    <mergeCell ref="A46:B46"/>
    <mergeCell ref="A37:B37"/>
    <mergeCell ref="A26:B26"/>
    <mergeCell ref="A71:B71"/>
    <mergeCell ref="A52:B52"/>
    <mergeCell ref="A63:B63"/>
    <mergeCell ref="A78:B78"/>
    <mergeCell ref="A72:B72"/>
    <mergeCell ref="A58:B58"/>
    <mergeCell ref="A76:B76"/>
    <mergeCell ref="A33:B33"/>
    <mergeCell ref="A42:B42"/>
    <mergeCell ref="A53:B53"/>
    <mergeCell ref="A35:B35"/>
    <mergeCell ref="A77:B77"/>
    <mergeCell ref="A34:B34"/>
    <mergeCell ref="A49:B49"/>
    <mergeCell ref="A36:B36"/>
    <mergeCell ref="P1:Q1"/>
    <mergeCell ref="A1:B1"/>
    <mergeCell ref="A69:B69"/>
    <mergeCell ref="A65:B65"/>
    <mergeCell ref="A67:B67"/>
    <mergeCell ref="A24:B24"/>
    <mergeCell ref="A60:B60"/>
    <mergeCell ref="A6:B6"/>
    <mergeCell ref="A16:B16"/>
    <mergeCell ref="A25:B25"/>
    <mergeCell ref="A66:B66"/>
    <mergeCell ref="A17:B17"/>
    <mergeCell ref="A133:B133"/>
    <mergeCell ref="A75:B75"/>
    <mergeCell ref="A80:B80"/>
    <mergeCell ref="A3:B3"/>
    <mergeCell ref="A55:B55"/>
    <mergeCell ref="A12:B12"/>
    <mergeCell ref="A21:B21"/>
    <mergeCell ref="A57:B57"/>
    <mergeCell ref="A5:B5"/>
    <mergeCell ref="A32:B32"/>
    <mergeCell ref="A14:B14"/>
    <mergeCell ref="A23:B23"/>
    <mergeCell ref="A4:B4"/>
    <mergeCell ref="A38:B38"/>
    <mergeCell ref="A43:B43"/>
    <mergeCell ref="A40:B40"/>
    <mergeCell ref="N1:O1"/>
    <mergeCell ref="A50:B50"/>
    <mergeCell ref="A2:B2"/>
    <mergeCell ref="T1:U1"/>
    <mergeCell ref="A47:B47"/>
    <mergeCell ref="L1:M1"/>
    <mergeCell ref="A20:B20"/>
    <mergeCell ref="A29:B29"/>
    <mergeCell ref="A13:B13"/>
    <mergeCell ref="A44:B44"/>
    <mergeCell ref="A31:B31"/>
    <mergeCell ref="R1:S1"/>
    <mergeCell ref="A22:B22"/>
    <mergeCell ref="A7:B7"/>
    <mergeCell ref="A8:B8"/>
  </mergeCells>
  <pageMargins left="0.7" right="0.7" top="0.75" bottom="0.75" header="0.3" footer="0.3"/>
  <pageSetup paperSize="9" fitToWidth="0" orientation="landscape"/>
  <tableParts count="3">
    <tablePart r:id="rId1"/>
    <tablePart r:id="rId2"/>
    <tablePart r:id="rId3"/>
  </tableParts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D00-000000000000}">
  <sheetPr codeName="Hoja434">
    <pageSetUpPr fitToPage="1"/>
  </sheetPr>
  <dimension ref="A1:W128"/>
  <sheetViews>
    <sheetView topLeftCell="A23" workbookViewId="0">
      <selection activeCell="C34" sqref="C34"/>
    </sheetView>
  </sheetViews>
  <sheetFormatPr baseColWidth="10" defaultColWidth="9.140625" defaultRowHeight="15" x14ac:dyDescent="0.25"/>
  <cols>
    <col min="1" max="2" width="2.7109375" customWidth="1"/>
    <col min="3" max="3" width="44.85546875" customWidth="1"/>
    <col min="4" max="4" width="14.5703125" customWidth="1"/>
    <col min="5" max="5" width="21.85546875" customWidth="1"/>
    <col min="6" max="6" width="22" customWidth="1"/>
    <col min="7" max="7" width="21.140625" bestFit="1" customWidth="1"/>
    <col min="8" max="8" width="11.85546875" customWidth="1"/>
    <col min="9" max="9" width="25.140625" customWidth="1"/>
    <col min="10" max="10" width="13.28515625" customWidth="1"/>
    <col min="11" max="11" width="13.5703125" customWidth="1"/>
    <col min="12" max="12" width="14.28515625" customWidth="1"/>
    <col min="13" max="13" width="13.7109375" customWidth="1"/>
    <col min="14" max="15" width="14.7109375" customWidth="1"/>
    <col min="16" max="16" width="15.28515625" customWidth="1"/>
    <col min="17" max="17" width="14.85546875" customWidth="1"/>
    <col min="18" max="19" width="15.42578125" customWidth="1"/>
    <col min="20" max="20" width="17" customWidth="1"/>
    <col min="21" max="21" width="17.85546875" customWidth="1"/>
  </cols>
  <sheetData>
    <row r="1" spans="1:23" ht="46.5" customHeight="1" x14ac:dyDescent="0.25">
      <c r="A1" s="596" t="s">
        <v>0</v>
      </c>
      <c r="B1" s="597"/>
      <c r="C1" s="10" t="s">
        <v>1</v>
      </c>
      <c r="D1" s="10" t="s">
        <v>2</v>
      </c>
      <c r="E1" s="25" t="s">
        <v>3</v>
      </c>
      <c r="F1" s="20" t="s">
        <v>4</v>
      </c>
      <c r="G1" s="1" t="s">
        <v>5</v>
      </c>
      <c r="H1" s="35" t="s">
        <v>6</v>
      </c>
      <c r="I1" s="2" t="s">
        <v>7</v>
      </c>
      <c r="J1" s="3" t="s">
        <v>8</v>
      </c>
      <c r="K1" s="3" t="s">
        <v>9</v>
      </c>
      <c r="L1" s="593" t="s">
        <v>10</v>
      </c>
      <c r="M1" s="592"/>
      <c r="N1" s="599" t="s">
        <v>11</v>
      </c>
      <c r="O1" s="592"/>
      <c r="P1" s="595" t="s">
        <v>12</v>
      </c>
      <c r="Q1" s="592"/>
      <c r="R1" s="594" t="s">
        <v>13</v>
      </c>
      <c r="S1" s="592"/>
      <c r="T1" s="591" t="s">
        <v>14</v>
      </c>
      <c r="U1" s="592"/>
      <c r="W1" s="110"/>
    </row>
    <row r="2" spans="1:23" ht="21" customHeight="1" x14ac:dyDescent="0.25">
      <c r="A2" s="600" t="s">
        <v>15</v>
      </c>
      <c r="B2" s="587"/>
      <c r="C2" s="97" t="s">
        <v>6595</v>
      </c>
      <c r="D2" s="50">
        <v>3241432</v>
      </c>
      <c r="E2" s="174" t="s">
        <v>138</v>
      </c>
      <c r="F2" s="79" t="s">
        <v>4163</v>
      </c>
      <c r="G2" s="256"/>
      <c r="H2" s="21" t="s">
        <v>108</v>
      </c>
      <c r="I2" s="256" t="s">
        <v>218</v>
      </c>
      <c r="J2" s="55">
        <v>0.3527777777777778</v>
      </c>
      <c r="K2" s="41">
        <f t="shared" ref="K2:K15" si="0">J2+$K$77</f>
        <v>0.3527777777777778</v>
      </c>
      <c r="L2" s="70">
        <v>0.3527777777777778</v>
      </c>
      <c r="M2" s="41">
        <f t="shared" ref="M2:M43" si="1">L2+$M$78</f>
        <v>0.3527777777777778</v>
      </c>
      <c r="N2" s="70">
        <v>0.35833333333333328</v>
      </c>
      <c r="O2" s="41">
        <f t="shared" ref="O2:O43" si="2">N2+$O$78</f>
        <v>0.35833333333333328</v>
      </c>
      <c r="P2" s="71">
        <v>0.40138888888888891</v>
      </c>
      <c r="Q2" s="41">
        <f t="shared" ref="Q2:Q43" si="3">P2+$Q$78</f>
        <v>0.40138888888888891</v>
      </c>
      <c r="R2" s="41">
        <v>0.41249999999999998</v>
      </c>
      <c r="S2" s="41">
        <f t="shared" ref="S2:S43" si="4">R2+$S$78</f>
        <v>0.41249999999999998</v>
      </c>
      <c r="T2" s="126">
        <v>0.43263888888888891</v>
      </c>
      <c r="U2" s="72">
        <f t="shared" ref="U2:U43" si="5">T2+$U$78</f>
        <v>0.43263888888888891</v>
      </c>
      <c r="V2" s="541">
        <v>80</v>
      </c>
      <c r="W2" s="110"/>
    </row>
    <row r="3" spans="1:23" ht="21" customHeight="1" x14ac:dyDescent="0.25">
      <c r="A3" s="600" t="s">
        <v>21</v>
      </c>
      <c r="B3" s="587"/>
      <c r="C3" s="292" t="s">
        <v>6596</v>
      </c>
      <c r="D3" s="50">
        <v>10351774</v>
      </c>
      <c r="E3" s="50" t="s">
        <v>17</v>
      </c>
      <c r="F3" s="79" t="s">
        <v>5100</v>
      </c>
      <c r="G3" s="96" t="s">
        <v>5544</v>
      </c>
      <c r="H3" s="50"/>
      <c r="I3" s="50" t="s">
        <v>1238</v>
      </c>
      <c r="J3" s="55">
        <v>0.35555555555555562</v>
      </c>
      <c r="K3" s="41">
        <f t="shared" si="0"/>
        <v>0.35555555555555562</v>
      </c>
      <c r="L3" s="70">
        <v>0.35833333333333328</v>
      </c>
      <c r="M3" s="41">
        <f t="shared" si="1"/>
        <v>0.35833333333333328</v>
      </c>
      <c r="N3" s="70">
        <v>0.36527777777777781</v>
      </c>
      <c r="O3" s="41">
        <f t="shared" si="2"/>
        <v>0.36527777777777781</v>
      </c>
      <c r="P3" s="71">
        <v>0.41041666666666671</v>
      </c>
      <c r="Q3" s="41">
        <f t="shared" si="3"/>
        <v>0.41041666666666671</v>
      </c>
      <c r="R3" s="41">
        <v>0.4236111111111111</v>
      </c>
      <c r="S3" s="41">
        <f t="shared" si="4"/>
        <v>0.4236111111111111</v>
      </c>
      <c r="T3" s="126">
        <v>0.43888888888888888</v>
      </c>
      <c r="U3" s="72">
        <f t="shared" si="5"/>
        <v>0.43888888888888888</v>
      </c>
      <c r="V3" s="541">
        <v>80</v>
      </c>
      <c r="W3" s="110">
        <v>40</v>
      </c>
    </row>
    <row r="4" spans="1:23" ht="21" customHeight="1" x14ac:dyDescent="0.25">
      <c r="A4" s="600" t="s">
        <v>26</v>
      </c>
      <c r="B4" s="587"/>
      <c r="C4" s="97" t="s">
        <v>6592</v>
      </c>
      <c r="D4" s="50">
        <v>70749638</v>
      </c>
      <c r="E4" s="21" t="s">
        <v>301</v>
      </c>
      <c r="F4" s="79" t="s">
        <v>305</v>
      </c>
      <c r="G4" s="88" t="s">
        <v>801</v>
      </c>
      <c r="H4" s="105"/>
      <c r="I4" s="105" t="s">
        <v>4464</v>
      </c>
      <c r="J4" s="55">
        <v>0.3576388888888889</v>
      </c>
      <c r="K4" s="41">
        <f t="shared" si="0"/>
        <v>0.3576388888888889</v>
      </c>
      <c r="L4" s="70">
        <v>0.36319444444444438</v>
      </c>
      <c r="M4" s="41">
        <f t="shared" si="1"/>
        <v>0.36319444444444438</v>
      </c>
      <c r="N4" s="70">
        <v>0.37013888888888891</v>
      </c>
      <c r="O4" s="41">
        <f t="shared" si="2"/>
        <v>0.37013888888888891</v>
      </c>
      <c r="P4" s="71">
        <v>0.4152777777777778</v>
      </c>
      <c r="Q4" s="41">
        <f t="shared" si="3"/>
        <v>0.4152777777777778</v>
      </c>
      <c r="R4" s="41">
        <v>0.42777777777777781</v>
      </c>
      <c r="S4" s="41">
        <f t="shared" si="4"/>
        <v>0.42777777777777781</v>
      </c>
      <c r="T4" s="126">
        <v>0.45624999999999999</v>
      </c>
      <c r="U4" s="72">
        <f t="shared" si="5"/>
        <v>0.45624999999999999</v>
      </c>
      <c r="V4" s="541">
        <v>80</v>
      </c>
      <c r="W4" s="110"/>
    </row>
    <row r="5" spans="1:23" ht="21" customHeight="1" x14ac:dyDescent="0.25">
      <c r="A5" s="600" t="s">
        <v>30</v>
      </c>
      <c r="B5" s="587"/>
      <c r="C5" s="292" t="s">
        <v>6597</v>
      </c>
      <c r="D5" s="50">
        <v>40857395</v>
      </c>
      <c r="E5" s="21" t="s">
        <v>189</v>
      </c>
      <c r="F5" s="79" t="s">
        <v>5100</v>
      </c>
      <c r="G5" s="50" t="s">
        <v>3505</v>
      </c>
      <c r="H5" s="50"/>
      <c r="I5" s="50" t="s">
        <v>2040</v>
      </c>
      <c r="J5" s="55">
        <v>0.35972222222222222</v>
      </c>
      <c r="K5" s="41">
        <f t="shared" si="0"/>
        <v>0.35972222222222222</v>
      </c>
      <c r="L5" s="70">
        <v>0.36875000000000002</v>
      </c>
      <c r="M5" s="41">
        <f t="shared" si="1"/>
        <v>0.36875000000000002</v>
      </c>
      <c r="N5" s="70">
        <v>0.37569444444444439</v>
      </c>
      <c r="O5" s="41">
        <f t="shared" si="2"/>
        <v>0.37569444444444439</v>
      </c>
      <c r="P5" s="71">
        <v>0.42152777777777778</v>
      </c>
      <c r="Q5" s="41">
        <f t="shared" si="3"/>
        <v>0.42152777777777778</v>
      </c>
      <c r="R5" s="41">
        <v>0.43680555555555561</v>
      </c>
      <c r="S5" s="41">
        <f t="shared" si="4"/>
        <v>0.43680555555555561</v>
      </c>
      <c r="T5" s="126">
        <v>0.46180555555555558</v>
      </c>
      <c r="U5" s="72">
        <f t="shared" si="5"/>
        <v>0.46180555555555558</v>
      </c>
      <c r="V5" s="541">
        <v>80</v>
      </c>
      <c r="W5" s="110"/>
    </row>
    <row r="6" spans="1:23" ht="21" customHeight="1" x14ac:dyDescent="0.25">
      <c r="A6" s="600" t="s">
        <v>35</v>
      </c>
      <c r="B6" s="587"/>
      <c r="C6" s="292" t="s">
        <v>6598</v>
      </c>
      <c r="D6" s="50">
        <v>18905081</v>
      </c>
      <c r="E6" s="21" t="s">
        <v>301</v>
      </c>
      <c r="F6" s="79" t="s">
        <v>5100</v>
      </c>
      <c r="G6" s="180" t="s">
        <v>5367</v>
      </c>
      <c r="H6" s="180"/>
      <c r="I6" s="105" t="s">
        <v>4464</v>
      </c>
      <c r="J6" s="55">
        <v>0.36388888888888887</v>
      </c>
      <c r="K6" s="41">
        <f t="shared" si="0"/>
        <v>0.36388888888888887</v>
      </c>
      <c r="L6" s="70">
        <v>0.37430555555555561</v>
      </c>
      <c r="M6" s="41">
        <f t="shared" si="1"/>
        <v>0.37430555555555561</v>
      </c>
      <c r="N6" s="70">
        <v>0.37986111111111109</v>
      </c>
      <c r="O6" s="41">
        <f t="shared" si="2"/>
        <v>0.37986111111111109</v>
      </c>
      <c r="P6" s="71">
        <v>0.42708333333333331</v>
      </c>
      <c r="Q6" s="41">
        <f t="shared" si="3"/>
        <v>0.42708333333333331</v>
      </c>
      <c r="R6" s="41">
        <v>0.44027777777777782</v>
      </c>
      <c r="S6" s="41">
        <f t="shared" si="4"/>
        <v>0.44027777777777782</v>
      </c>
      <c r="T6" s="126">
        <v>0.47986111111111113</v>
      </c>
      <c r="U6" s="72">
        <f t="shared" si="5"/>
        <v>0.47986111111111113</v>
      </c>
      <c r="V6" s="541">
        <v>80</v>
      </c>
      <c r="W6" s="110">
        <v>40</v>
      </c>
    </row>
    <row r="7" spans="1:23" ht="21" customHeight="1" x14ac:dyDescent="0.25">
      <c r="A7" s="600" t="s">
        <v>40</v>
      </c>
      <c r="B7" s="587"/>
      <c r="C7" s="97" t="s">
        <v>6599</v>
      </c>
      <c r="D7" s="50">
        <v>43415692</v>
      </c>
      <c r="E7" s="50" t="s">
        <v>271</v>
      </c>
      <c r="F7" s="79" t="s">
        <v>6053</v>
      </c>
      <c r="G7" s="105"/>
      <c r="H7" s="180"/>
      <c r="I7" s="105" t="s">
        <v>4464</v>
      </c>
      <c r="J7" s="55">
        <v>0.36458333333333331</v>
      </c>
      <c r="K7" s="41">
        <f t="shared" si="0"/>
        <v>0.36458333333333331</v>
      </c>
      <c r="L7" s="70">
        <v>0.37986111111111109</v>
      </c>
      <c r="M7" s="41">
        <f t="shared" si="1"/>
        <v>0.37986111111111109</v>
      </c>
      <c r="N7" s="70">
        <v>0.38472222222222219</v>
      </c>
      <c r="O7" s="41">
        <f t="shared" si="2"/>
        <v>0.38472222222222219</v>
      </c>
      <c r="P7" s="71">
        <v>0.44374999999999998</v>
      </c>
      <c r="Q7" s="41">
        <f t="shared" si="3"/>
        <v>0.44374999999999998</v>
      </c>
      <c r="R7" s="41">
        <v>0.4597222222222222</v>
      </c>
      <c r="S7" s="41">
        <f t="shared" si="4"/>
        <v>0.4597222222222222</v>
      </c>
      <c r="T7" s="126">
        <v>0.48472222222222222</v>
      </c>
      <c r="U7" s="72">
        <f t="shared" si="5"/>
        <v>0.48472222222222222</v>
      </c>
      <c r="V7" s="541">
        <v>80</v>
      </c>
      <c r="W7" s="110"/>
    </row>
    <row r="8" spans="1:23" ht="21" customHeight="1" x14ac:dyDescent="0.25">
      <c r="A8" s="600" t="s">
        <v>43</v>
      </c>
      <c r="B8" s="587"/>
      <c r="C8" s="292" t="s">
        <v>6600</v>
      </c>
      <c r="D8" s="50">
        <v>71615938</v>
      </c>
      <c r="E8" s="21" t="s">
        <v>361</v>
      </c>
      <c r="F8" s="79" t="s">
        <v>5100</v>
      </c>
      <c r="G8" s="242" t="s">
        <v>5544</v>
      </c>
      <c r="H8" s="96"/>
      <c r="I8" s="96" t="s">
        <v>726</v>
      </c>
      <c r="J8" s="55">
        <v>0.36666666666666659</v>
      </c>
      <c r="K8" s="41">
        <f t="shared" si="0"/>
        <v>0.36666666666666659</v>
      </c>
      <c r="L8" s="70">
        <v>0.3840277777777778</v>
      </c>
      <c r="M8" s="41">
        <f t="shared" si="1"/>
        <v>0.3840277777777778</v>
      </c>
      <c r="N8" s="70">
        <v>0.38958333333333328</v>
      </c>
      <c r="O8" s="41">
        <f t="shared" si="2"/>
        <v>0.38958333333333328</v>
      </c>
      <c r="P8" s="71">
        <v>0.45069444444444451</v>
      </c>
      <c r="Q8" s="41">
        <f t="shared" si="3"/>
        <v>0.45069444444444451</v>
      </c>
      <c r="R8" s="41">
        <v>0.46180555555555558</v>
      </c>
      <c r="S8" s="41">
        <f t="shared" si="4"/>
        <v>0.46180555555555558</v>
      </c>
      <c r="T8" s="126">
        <v>0.49166666666666659</v>
      </c>
      <c r="U8" s="72">
        <f t="shared" si="5"/>
        <v>0.49166666666666659</v>
      </c>
      <c r="V8" s="541">
        <v>80</v>
      </c>
      <c r="W8" s="110">
        <v>40</v>
      </c>
    </row>
    <row r="9" spans="1:23" ht="21" customHeight="1" x14ac:dyDescent="0.25">
      <c r="A9" s="600" t="s">
        <v>48</v>
      </c>
      <c r="B9" s="587"/>
      <c r="C9" s="97" t="s">
        <v>6601</v>
      </c>
      <c r="D9" s="50">
        <v>46699018</v>
      </c>
      <c r="E9" s="174" t="s">
        <v>138</v>
      </c>
      <c r="F9" s="79" t="s">
        <v>5100</v>
      </c>
      <c r="G9" s="256"/>
      <c r="H9" s="256"/>
      <c r="I9" s="256" t="s">
        <v>4457</v>
      </c>
      <c r="J9" s="55">
        <v>0.37152777777777779</v>
      </c>
      <c r="K9" s="41">
        <f t="shared" si="0"/>
        <v>0.37152777777777779</v>
      </c>
      <c r="L9" s="70">
        <v>0.3888888888888889</v>
      </c>
      <c r="M9" s="41">
        <f t="shared" si="1"/>
        <v>0.3888888888888889</v>
      </c>
      <c r="N9" s="70">
        <v>0.39513888888888887</v>
      </c>
      <c r="O9" s="41">
        <f t="shared" si="2"/>
        <v>0.39513888888888887</v>
      </c>
      <c r="P9" s="71">
        <v>0.46805555555555561</v>
      </c>
      <c r="Q9" s="41">
        <f t="shared" si="3"/>
        <v>0.46805555555555561</v>
      </c>
      <c r="R9" s="41">
        <v>0.48125000000000001</v>
      </c>
      <c r="S9" s="41">
        <f t="shared" si="4"/>
        <v>0.48125000000000001</v>
      </c>
      <c r="T9" s="126">
        <v>0.49583333333333329</v>
      </c>
      <c r="U9" s="72">
        <f t="shared" si="5"/>
        <v>0.49583333333333329</v>
      </c>
      <c r="V9" s="541">
        <v>80</v>
      </c>
      <c r="W9" s="110"/>
    </row>
    <row r="10" spans="1:23" ht="21" customHeight="1" x14ac:dyDescent="0.25">
      <c r="A10" s="600" t="s">
        <v>54</v>
      </c>
      <c r="B10" s="587"/>
      <c r="C10" s="97" t="s">
        <v>6602</v>
      </c>
      <c r="D10" s="50">
        <v>71982596</v>
      </c>
      <c r="E10" s="50" t="s">
        <v>17</v>
      </c>
      <c r="F10" s="79" t="s">
        <v>6053</v>
      </c>
      <c r="G10" s="50"/>
      <c r="H10" s="50"/>
      <c r="I10" s="50" t="s">
        <v>661</v>
      </c>
      <c r="J10" s="55">
        <v>0.37222222222222218</v>
      </c>
      <c r="K10" s="41">
        <f t="shared" si="0"/>
        <v>0.37222222222222218</v>
      </c>
      <c r="L10" s="70">
        <v>0.39305555555555549</v>
      </c>
      <c r="M10" s="41">
        <f t="shared" si="1"/>
        <v>0.39305555555555549</v>
      </c>
      <c r="N10" s="70">
        <v>0.39791666666666659</v>
      </c>
      <c r="O10" s="41">
        <f t="shared" si="2"/>
        <v>0.39791666666666659</v>
      </c>
      <c r="P10" s="71">
        <v>0.47361111111111109</v>
      </c>
      <c r="Q10" s="41">
        <f t="shared" si="3"/>
        <v>0.47361111111111109</v>
      </c>
      <c r="R10" s="41">
        <v>0.4861111111111111</v>
      </c>
      <c r="S10" s="41">
        <f t="shared" si="4"/>
        <v>0.4861111111111111</v>
      </c>
      <c r="T10" s="126">
        <v>0.50347222222222221</v>
      </c>
      <c r="U10" s="72">
        <f t="shared" si="5"/>
        <v>0.50347222222222221</v>
      </c>
      <c r="V10" s="541">
        <v>80</v>
      </c>
      <c r="W10" s="110"/>
    </row>
    <row r="11" spans="1:23" ht="21" customHeight="1" x14ac:dyDescent="0.25">
      <c r="A11" s="600" t="s">
        <v>58</v>
      </c>
      <c r="B11" s="587"/>
      <c r="C11" s="97" t="s">
        <v>6603</v>
      </c>
      <c r="D11" s="50">
        <v>6017463</v>
      </c>
      <c r="E11" s="50" t="s">
        <v>17</v>
      </c>
      <c r="F11" s="79" t="s">
        <v>5100</v>
      </c>
      <c r="G11" s="50"/>
      <c r="H11" s="21" t="s">
        <v>108</v>
      </c>
      <c r="I11" s="50" t="s">
        <v>661</v>
      </c>
      <c r="J11" s="55">
        <v>0.37986111111111109</v>
      </c>
      <c r="K11" s="41">
        <f t="shared" si="0"/>
        <v>0.37986111111111109</v>
      </c>
      <c r="L11" s="70">
        <v>0.39513888888888887</v>
      </c>
      <c r="M11" s="41">
        <f t="shared" si="1"/>
        <v>0.39513888888888887</v>
      </c>
      <c r="N11" s="70">
        <v>0.39930555555555558</v>
      </c>
      <c r="O11" s="41">
        <f t="shared" si="2"/>
        <v>0.39930555555555558</v>
      </c>
      <c r="P11" s="71">
        <v>0.4513888888888889</v>
      </c>
      <c r="Q11" s="41">
        <f t="shared" si="3"/>
        <v>0.4513888888888889</v>
      </c>
      <c r="R11" s="41">
        <v>0.46180555555555558</v>
      </c>
      <c r="S11" s="41">
        <f t="shared" si="4"/>
        <v>0.46180555555555558</v>
      </c>
      <c r="T11" s="126">
        <v>0.47499999999999998</v>
      </c>
      <c r="U11" s="72">
        <f t="shared" si="5"/>
        <v>0.47499999999999998</v>
      </c>
      <c r="V11" s="541">
        <v>80</v>
      </c>
      <c r="W11" s="110"/>
    </row>
    <row r="12" spans="1:23" ht="21" customHeight="1" x14ac:dyDescent="0.25">
      <c r="A12" s="600" t="s">
        <v>64</v>
      </c>
      <c r="B12" s="587"/>
      <c r="C12" s="292" t="s">
        <v>6604</v>
      </c>
      <c r="D12" s="50">
        <v>40287884</v>
      </c>
      <c r="E12" s="21" t="s">
        <v>301</v>
      </c>
      <c r="F12" s="79" t="s">
        <v>305</v>
      </c>
      <c r="G12" s="50"/>
      <c r="H12" s="50"/>
      <c r="I12" s="50" t="s">
        <v>1051</v>
      </c>
      <c r="J12" s="55">
        <v>0.38124999999999998</v>
      </c>
      <c r="K12" s="41">
        <f t="shared" si="0"/>
        <v>0.38124999999999998</v>
      </c>
      <c r="L12" s="70">
        <v>0.39791666666666659</v>
      </c>
      <c r="M12" s="41">
        <f t="shared" si="1"/>
        <v>0.39791666666666659</v>
      </c>
      <c r="N12" s="70">
        <v>0.40277777777777779</v>
      </c>
      <c r="O12" s="41">
        <f t="shared" si="2"/>
        <v>0.40277777777777779</v>
      </c>
      <c r="P12" s="71">
        <v>0.4777777777777778</v>
      </c>
      <c r="Q12" s="41">
        <f t="shared" si="3"/>
        <v>0.4777777777777778</v>
      </c>
      <c r="R12" s="41">
        <v>0.49305555555555558</v>
      </c>
      <c r="S12" s="41">
        <f t="shared" si="4"/>
        <v>0.49305555555555558</v>
      </c>
      <c r="T12" s="126">
        <v>0.50763888888888886</v>
      </c>
      <c r="U12" s="72">
        <f t="shared" si="5"/>
        <v>0.50763888888888886</v>
      </c>
      <c r="V12" s="541">
        <v>80</v>
      </c>
      <c r="W12" s="110">
        <v>40</v>
      </c>
    </row>
    <row r="13" spans="1:23" ht="21" customHeight="1" x14ac:dyDescent="0.25">
      <c r="A13" s="600" t="s">
        <v>67</v>
      </c>
      <c r="B13" s="587"/>
      <c r="C13" s="97" t="s">
        <v>6605</v>
      </c>
      <c r="D13" s="50">
        <v>41764262</v>
      </c>
      <c r="E13" s="50" t="s">
        <v>17</v>
      </c>
      <c r="F13" s="79" t="s">
        <v>6053</v>
      </c>
      <c r="G13" s="50"/>
      <c r="H13" s="50"/>
      <c r="I13" s="50" t="s">
        <v>6606</v>
      </c>
      <c r="J13" s="55">
        <v>0.38194444444444442</v>
      </c>
      <c r="K13" s="41">
        <f t="shared" si="0"/>
        <v>0.38194444444444442</v>
      </c>
      <c r="L13" s="70">
        <v>0.40763888888888888</v>
      </c>
      <c r="M13" s="41">
        <f t="shared" si="1"/>
        <v>0.40763888888888888</v>
      </c>
      <c r="N13" s="70">
        <v>0.4152777777777778</v>
      </c>
      <c r="O13" s="41">
        <f t="shared" si="2"/>
        <v>0.4152777777777778</v>
      </c>
      <c r="P13" s="71">
        <v>0.47847222222222219</v>
      </c>
      <c r="Q13" s="41">
        <f t="shared" si="3"/>
        <v>0.47847222222222219</v>
      </c>
      <c r="R13" s="41">
        <v>0.49722222222222218</v>
      </c>
      <c r="S13" s="41">
        <f t="shared" si="4"/>
        <v>0.49722222222222218</v>
      </c>
      <c r="T13" s="126">
        <v>0.51527777777777772</v>
      </c>
      <c r="U13" s="72">
        <f t="shared" si="5"/>
        <v>0.51527777777777772</v>
      </c>
      <c r="V13" s="541">
        <v>80</v>
      </c>
      <c r="W13" s="110"/>
    </row>
    <row r="14" spans="1:23" ht="21" customHeight="1" x14ac:dyDescent="0.25">
      <c r="A14" s="600" t="s">
        <v>70</v>
      </c>
      <c r="B14" s="587"/>
      <c r="C14" s="292" t="s">
        <v>6607</v>
      </c>
      <c r="D14" s="50">
        <v>75570284</v>
      </c>
      <c r="E14" s="50" t="s">
        <v>17</v>
      </c>
      <c r="F14" s="79" t="s">
        <v>5100</v>
      </c>
      <c r="G14" s="105" t="s">
        <v>5883</v>
      </c>
      <c r="H14" s="105"/>
      <c r="I14" s="105" t="s">
        <v>4464</v>
      </c>
      <c r="J14" s="55">
        <v>0.37638888888888888</v>
      </c>
      <c r="K14" s="41">
        <f t="shared" si="0"/>
        <v>0.37638888888888888</v>
      </c>
      <c r="L14" s="70">
        <v>0.40277777777777779</v>
      </c>
      <c r="M14" s="41">
        <f t="shared" si="1"/>
        <v>0.40277777777777779</v>
      </c>
      <c r="N14" s="70">
        <v>0.41041666666666671</v>
      </c>
      <c r="O14" s="41">
        <f t="shared" si="2"/>
        <v>0.41041666666666671</v>
      </c>
      <c r="P14" s="71">
        <v>0.48958333333333331</v>
      </c>
      <c r="Q14" s="41">
        <f t="shared" si="3"/>
        <v>0.48958333333333331</v>
      </c>
      <c r="R14" s="41">
        <v>0.50486111111111109</v>
      </c>
      <c r="S14" s="41">
        <f t="shared" si="4"/>
        <v>0.50486111111111109</v>
      </c>
      <c r="T14" s="126">
        <v>0.51875000000000004</v>
      </c>
      <c r="U14" s="72">
        <f t="shared" si="5"/>
        <v>0.51875000000000004</v>
      </c>
      <c r="V14" s="541">
        <v>80</v>
      </c>
      <c r="W14" s="110">
        <v>30</v>
      </c>
    </row>
    <row r="15" spans="1:23" ht="21" customHeight="1" x14ac:dyDescent="0.25">
      <c r="A15" s="600" t="s">
        <v>73</v>
      </c>
      <c r="B15" s="587"/>
      <c r="C15" s="97" t="s">
        <v>6608</v>
      </c>
      <c r="D15" s="50">
        <v>70141403</v>
      </c>
      <c r="E15" s="50" t="s">
        <v>17</v>
      </c>
      <c r="F15" s="79" t="s">
        <v>4163</v>
      </c>
      <c r="G15" s="105" t="s">
        <v>5323</v>
      </c>
      <c r="H15" s="134"/>
      <c r="I15" s="503" t="s">
        <v>1603</v>
      </c>
      <c r="J15" s="41">
        <v>0.38263888888888892</v>
      </c>
      <c r="K15" s="41">
        <f t="shared" si="0"/>
        <v>0.38263888888888892</v>
      </c>
      <c r="L15" s="70">
        <v>0.41319444444444442</v>
      </c>
      <c r="M15" s="41">
        <f t="shared" si="1"/>
        <v>0.41319444444444442</v>
      </c>
      <c r="N15" s="70">
        <v>0.4201388888888889</v>
      </c>
      <c r="O15" s="41">
        <f t="shared" si="2"/>
        <v>0.4201388888888889</v>
      </c>
      <c r="P15" s="71">
        <v>0.48958333333333331</v>
      </c>
      <c r="Q15" s="41">
        <f t="shared" si="3"/>
        <v>0.48958333333333331</v>
      </c>
      <c r="R15" s="41">
        <v>0.50902777777777775</v>
      </c>
      <c r="S15" s="41">
        <f t="shared" si="4"/>
        <v>0.50902777777777775</v>
      </c>
      <c r="T15" s="126">
        <v>0.52708333333333335</v>
      </c>
      <c r="U15" s="72">
        <f t="shared" si="5"/>
        <v>0.52708333333333335</v>
      </c>
      <c r="V15" s="541">
        <v>80</v>
      </c>
      <c r="W15" s="110"/>
    </row>
    <row r="16" spans="1:23" ht="21" customHeight="1" x14ac:dyDescent="0.25">
      <c r="A16" s="600" t="s">
        <v>76</v>
      </c>
      <c r="B16" s="587"/>
      <c r="C16" s="97" t="s">
        <v>6609</v>
      </c>
      <c r="D16" s="50">
        <v>44467607</v>
      </c>
      <c r="E16" s="21" t="s">
        <v>50</v>
      </c>
      <c r="F16" s="79" t="s">
        <v>4163</v>
      </c>
      <c r="G16" s="105"/>
      <c r="H16" s="105"/>
      <c r="I16" s="105" t="s">
        <v>4464</v>
      </c>
      <c r="J16" s="41">
        <v>0.38611111111111113</v>
      </c>
      <c r="K16" s="41">
        <v>0.55277777777777781</v>
      </c>
      <c r="L16" s="70">
        <v>0.41805555555555562</v>
      </c>
      <c r="M16" s="41">
        <f t="shared" si="1"/>
        <v>0.41805555555555562</v>
      </c>
      <c r="N16" s="70">
        <v>0.42638888888888887</v>
      </c>
      <c r="O16" s="41">
        <f t="shared" si="2"/>
        <v>0.42638888888888887</v>
      </c>
      <c r="P16" s="71">
        <v>0.50208333333333333</v>
      </c>
      <c r="Q16" s="41">
        <f t="shared" si="3"/>
        <v>0.50208333333333333</v>
      </c>
      <c r="R16" s="41">
        <v>0.51666666666666672</v>
      </c>
      <c r="S16" s="41">
        <f t="shared" si="4"/>
        <v>0.51666666666666672</v>
      </c>
      <c r="T16" s="126">
        <v>0.53055555555555556</v>
      </c>
      <c r="U16" s="72">
        <f t="shared" si="5"/>
        <v>0.53055555555555556</v>
      </c>
      <c r="V16" s="541">
        <v>80</v>
      </c>
      <c r="W16" s="110"/>
    </row>
    <row r="17" spans="1:23" ht="21" customHeight="1" x14ac:dyDescent="0.25">
      <c r="A17" s="600" t="s">
        <v>78</v>
      </c>
      <c r="B17" s="587"/>
      <c r="C17" s="97" t="s">
        <v>6610</v>
      </c>
      <c r="D17" s="50">
        <v>6826144</v>
      </c>
      <c r="E17" s="174" t="s">
        <v>138</v>
      </c>
      <c r="F17" s="79" t="s">
        <v>4163</v>
      </c>
      <c r="G17" s="245"/>
      <c r="H17" s="245"/>
      <c r="I17" s="245" t="s">
        <v>1163</v>
      </c>
      <c r="J17" s="41">
        <v>0.38819444444444451</v>
      </c>
      <c r="K17" s="41">
        <v>0.55486111111111114</v>
      </c>
      <c r="L17" s="70">
        <v>0.42499999999999999</v>
      </c>
      <c r="M17" s="41">
        <f t="shared" si="1"/>
        <v>0.42499999999999999</v>
      </c>
      <c r="N17" s="70">
        <v>0.42986111111111108</v>
      </c>
      <c r="O17" s="41">
        <f t="shared" si="2"/>
        <v>0.42986111111111108</v>
      </c>
      <c r="P17" s="71">
        <v>0.50138888888888888</v>
      </c>
      <c r="Q17" s="41">
        <f t="shared" si="3"/>
        <v>0.50138888888888888</v>
      </c>
      <c r="R17" s="41">
        <v>0.52083333333333337</v>
      </c>
      <c r="S17" s="41">
        <f t="shared" si="4"/>
        <v>0.52083333333333337</v>
      </c>
      <c r="T17" s="126">
        <v>0.53819444444444442</v>
      </c>
      <c r="U17" s="72">
        <f t="shared" si="5"/>
        <v>0.53819444444444442</v>
      </c>
      <c r="V17" s="541">
        <v>80</v>
      </c>
      <c r="W17" s="110"/>
    </row>
    <row r="18" spans="1:23" ht="21" customHeight="1" x14ac:dyDescent="0.25">
      <c r="A18" s="600" t="s">
        <v>80</v>
      </c>
      <c r="B18" s="587"/>
      <c r="C18" s="292" t="s">
        <v>6611</v>
      </c>
      <c r="D18" s="50">
        <v>45271716</v>
      </c>
      <c r="E18" s="201" t="s">
        <v>45</v>
      </c>
      <c r="F18" s="79" t="s">
        <v>305</v>
      </c>
      <c r="G18" s="245" t="s">
        <v>5356</v>
      </c>
      <c r="H18" s="245"/>
      <c r="I18" s="245" t="s">
        <v>1163</v>
      </c>
      <c r="J18" s="55">
        <v>0.46875</v>
      </c>
      <c r="K18" s="41">
        <f t="shared" ref="K18:K43" si="6">J18+$K$77</f>
        <v>0.46875</v>
      </c>
      <c r="L18" s="70">
        <v>0.49444444444444452</v>
      </c>
      <c r="M18" s="41">
        <f t="shared" si="1"/>
        <v>0.49444444444444452</v>
      </c>
      <c r="N18" s="70">
        <v>0.50277777777777777</v>
      </c>
      <c r="O18" s="41">
        <f t="shared" si="2"/>
        <v>0.50277777777777777</v>
      </c>
      <c r="P18" s="71">
        <v>0.60486111111111107</v>
      </c>
      <c r="Q18" s="41">
        <f t="shared" si="3"/>
        <v>0.60486111111111107</v>
      </c>
      <c r="R18" s="41">
        <v>0.61805555555555558</v>
      </c>
      <c r="S18" s="41">
        <f t="shared" si="4"/>
        <v>0.61805555555555558</v>
      </c>
      <c r="T18" s="75">
        <v>0.62986111111111109</v>
      </c>
      <c r="U18" s="75">
        <f t="shared" si="5"/>
        <v>0.62986111111111109</v>
      </c>
      <c r="V18" s="541">
        <v>80</v>
      </c>
      <c r="W18" s="110">
        <v>30</v>
      </c>
    </row>
    <row r="19" spans="1:23" ht="21" customHeight="1" x14ac:dyDescent="0.25">
      <c r="A19" s="600" t="s">
        <v>82</v>
      </c>
      <c r="B19" s="587"/>
      <c r="C19" s="292" t="s">
        <v>6612</v>
      </c>
      <c r="D19" s="50">
        <v>45609686</v>
      </c>
      <c r="E19" s="201" t="s">
        <v>45</v>
      </c>
      <c r="F19" s="79" t="s">
        <v>5100</v>
      </c>
      <c r="G19" s="105" t="s">
        <v>5652</v>
      </c>
      <c r="H19" s="245"/>
      <c r="I19" s="245" t="s">
        <v>1163</v>
      </c>
      <c r="J19" s="55">
        <v>0.39791666666666659</v>
      </c>
      <c r="K19" s="41">
        <f t="shared" si="6"/>
        <v>0.39791666666666659</v>
      </c>
      <c r="L19" s="70">
        <v>0.42708333333333331</v>
      </c>
      <c r="M19" s="70">
        <f t="shared" si="1"/>
        <v>0.42708333333333331</v>
      </c>
      <c r="N19" s="70">
        <v>0.43333333333333329</v>
      </c>
      <c r="O19" s="70">
        <f t="shared" si="2"/>
        <v>0.43333333333333329</v>
      </c>
      <c r="P19" s="71">
        <v>0.51458333333333328</v>
      </c>
      <c r="Q19" s="41">
        <f t="shared" si="3"/>
        <v>0.51458333333333328</v>
      </c>
      <c r="R19" s="41">
        <v>0.53472222222222221</v>
      </c>
      <c r="S19" s="41">
        <f t="shared" si="4"/>
        <v>0.53472222222222221</v>
      </c>
      <c r="T19" s="126">
        <v>0.55000000000000004</v>
      </c>
      <c r="U19" s="72">
        <f t="shared" si="5"/>
        <v>0.55000000000000004</v>
      </c>
      <c r="V19" s="541">
        <v>80</v>
      </c>
      <c r="W19" s="110">
        <v>20</v>
      </c>
    </row>
    <row r="20" spans="1:23" ht="21" customHeight="1" x14ac:dyDescent="0.25">
      <c r="A20" s="600" t="s">
        <v>87</v>
      </c>
      <c r="B20" s="587"/>
      <c r="C20" s="292" t="s">
        <v>6613</v>
      </c>
      <c r="D20" s="50">
        <v>74419930</v>
      </c>
      <c r="E20" s="174" t="s">
        <v>138</v>
      </c>
      <c r="F20" s="79" t="s">
        <v>305</v>
      </c>
      <c r="G20" s="245" t="s">
        <v>5356</v>
      </c>
      <c r="H20" s="245"/>
      <c r="I20" s="245" t="s">
        <v>1163</v>
      </c>
      <c r="J20" s="55">
        <v>0.40138888888888891</v>
      </c>
      <c r="K20" s="41">
        <f t="shared" si="6"/>
        <v>0.40138888888888891</v>
      </c>
      <c r="L20" s="70">
        <v>0.42986111111111108</v>
      </c>
      <c r="M20" s="70">
        <f t="shared" si="1"/>
        <v>0.42986111111111108</v>
      </c>
      <c r="N20" s="70">
        <v>0.43611111111111112</v>
      </c>
      <c r="O20" s="70">
        <f t="shared" si="2"/>
        <v>0.43611111111111112</v>
      </c>
      <c r="P20" s="71">
        <v>0.51249999999999996</v>
      </c>
      <c r="Q20" s="41">
        <f t="shared" si="3"/>
        <v>0.51249999999999996</v>
      </c>
      <c r="R20" s="41">
        <v>0.53402777777777777</v>
      </c>
      <c r="S20" s="41">
        <f t="shared" si="4"/>
        <v>0.53402777777777777</v>
      </c>
      <c r="T20" s="126">
        <v>0.55138888888888893</v>
      </c>
      <c r="U20" s="72">
        <f t="shared" si="5"/>
        <v>0.55138888888888893</v>
      </c>
      <c r="V20" s="541">
        <v>80</v>
      </c>
      <c r="W20" s="110">
        <v>30</v>
      </c>
    </row>
    <row r="21" spans="1:23" ht="21" customHeight="1" x14ac:dyDescent="0.25">
      <c r="A21" s="600" t="s">
        <v>91</v>
      </c>
      <c r="B21" s="587"/>
      <c r="C21" s="97" t="s">
        <v>6614</v>
      </c>
      <c r="D21" s="50">
        <v>79281847</v>
      </c>
      <c r="E21" s="174" t="s">
        <v>138</v>
      </c>
      <c r="F21" s="79" t="s">
        <v>305</v>
      </c>
      <c r="G21" s="245"/>
      <c r="H21" s="245"/>
      <c r="I21" s="245" t="s">
        <v>1163</v>
      </c>
      <c r="J21" s="55">
        <v>0.39930555555555558</v>
      </c>
      <c r="K21" s="41">
        <f t="shared" si="6"/>
        <v>0.39930555555555558</v>
      </c>
      <c r="L21" s="70">
        <v>0.43472222222222218</v>
      </c>
      <c r="M21" s="70">
        <f t="shared" si="1"/>
        <v>0.43472222222222218</v>
      </c>
      <c r="N21" s="70">
        <v>0.44166666666666671</v>
      </c>
      <c r="O21" s="70">
        <f t="shared" si="2"/>
        <v>0.44166666666666671</v>
      </c>
      <c r="P21" s="71">
        <v>0.52638888888888891</v>
      </c>
      <c r="Q21" s="41">
        <f t="shared" si="3"/>
        <v>0.52638888888888891</v>
      </c>
      <c r="R21" s="41">
        <v>0.54722222222222228</v>
      </c>
      <c r="S21" s="41">
        <f t="shared" si="4"/>
        <v>0.54722222222222228</v>
      </c>
      <c r="T21" s="126">
        <v>0.5625</v>
      </c>
      <c r="U21" s="126">
        <f t="shared" si="5"/>
        <v>0.5625</v>
      </c>
      <c r="V21" s="541">
        <v>80</v>
      </c>
      <c r="W21" s="110"/>
    </row>
    <row r="22" spans="1:23" ht="21" customHeight="1" x14ac:dyDescent="0.25">
      <c r="A22" s="600" t="s">
        <v>96</v>
      </c>
      <c r="B22" s="587"/>
      <c r="C22" s="292" t="s">
        <v>6615</v>
      </c>
      <c r="D22" s="50">
        <v>47254544</v>
      </c>
      <c r="E22" s="201" t="s">
        <v>45</v>
      </c>
      <c r="F22" s="79" t="s">
        <v>305</v>
      </c>
      <c r="G22" s="105" t="s">
        <v>1078</v>
      </c>
      <c r="H22" s="50"/>
      <c r="I22" s="50" t="s">
        <v>6616</v>
      </c>
      <c r="J22" s="55">
        <v>0.4</v>
      </c>
      <c r="K22" s="41">
        <f t="shared" si="6"/>
        <v>0.4</v>
      </c>
      <c r="L22" s="70">
        <v>0.43958333333333333</v>
      </c>
      <c r="M22" s="70">
        <f t="shared" si="1"/>
        <v>0.43958333333333333</v>
      </c>
      <c r="N22" s="70">
        <v>0.44583333333333341</v>
      </c>
      <c r="O22" s="70">
        <f t="shared" si="2"/>
        <v>0.44583333333333341</v>
      </c>
      <c r="P22" s="71">
        <v>0.52500000000000002</v>
      </c>
      <c r="Q22" s="41">
        <f t="shared" si="3"/>
        <v>0.52500000000000002</v>
      </c>
      <c r="R22" s="41">
        <v>0.54652777777777772</v>
      </c>
      <c r="S22" s="41">
        <f t="shared" si="4"/>
        <v>0.54652777777777772</v>
      </c>
      <c r="T22" s="126">
        <v>0.56388888888888888</v>
      </c>
      <c r="U22" s="126">
        <f t="shared" si="5"/>
        <v>0.56388888888888888</v>
      </c>
      <c r="V22" s="541">
        <v>80</v>
      </c>
      <c r="W22" s="110">
        <v>40</v>
      </c>
    </row>
    <row r="23" spans="1:23" ht="21" customHeight="1" x14ac:dyDescent="0.25">
      <c r="A23" s="600" t="s">
        <v>98</v>
      </c>
      <c r="B23" s="587"/>
      <c r="C23" s="97" t="s">
        <v>6617</v>
      </c>
      <c r="D23" s="50">
        <v>71624602</v>
      </c>
      <c r="E23" s="50" t="s">
        <v>271</v>
      </c>
      <c r="F23" s="79" t="s">
        <v>4163</v>
      </c>
      <c r="G23" s="105" t="s">
        <v>1088</v>
      </c>
      <c r="H23" s="50"/>
      <c r="I23" s="50" t="s">
        <v>5407</v>
      </c>
      <c r="J23" s="55">
        <v>0.40347222222222218</v>
      </c>
      <c r="K23" s="41">
        <f t="shared" si="6"/>
        <v>0.40347222222222218</v>
      </c>
      <c r="L23" s="70">
        <v>0.44513888888888892</v>
      </c>
      <c r="M23" s="70">
        <f t="shared" si="1"/>
        <v>0.44513888888888892</v>
      </c>
      <c r="N23" s="70">
        <v>0.4513888888888889</v>
      </c>
      <c r="O23" s="70">
        <f t="shared" si="2"/>
        <v>0.4513888888888889</v>
      </c>
      <c r="P23" s="71">
        <v>0.53749999999999998</v>
      </c>
      <c r="Q23" s="41">
        <f t="shared" si="3"/>
        <v>0.53749999999999998</v>
      </c>
      <c r="R23" s="41">
        <v>0.55902777777777779</v>
      </c>
      <c r="S23" s="41">
        <f t="shared" si="4"/>
        <v>0.55902777777777779</v>
      </c>
      <c r="T23" s="126">
        <v>0.57430555555555551</v>
      </c>
      <c r="U23" s="72">
        <f t="shared" si="5"/>
        <v>0.57430555555555551</v>
      </c>
      <c r="V23" s="541">
        <v>90</v>
      </c>
      <c r="W23" s="110"/>
    </row>
    <row r="24" spans="1:23" ht="21" customHeight="1" x14ac:dyDescent="0.25">
      <c r="A24" s="600" t="s">
        <v>102</v>
      </c>
      <c r="B24" s="587"/>
      <c r="C24" s="97" t="s">
        <v>6618</v>
      </c>
      <c r="D24" s="50">
        <v>10750466</v>
      </c>
      <c r="E24" s="50" t="s">
        <v>17</v>
      </c>
      <c r="F24" s="79" t="s">
        <v>6053</v>
      </c>
      <c r="G24" s="50"/>
      <c r="H24" s="50"/>
      <c r="I24" s="50" t="s">
        <v>4522</v>
      </c>
      <c r="J24" s="55">
        <v>0.40625</v>
      </c>
      <c r="K24" s="41">
        <f t="shared" si="6"/>
        <v>0.40625</v>
      </c>
      <c r="L24" s="70">
        <v>0.44930555555555562</v>
      </c>
      <c r="M24" s="70">
        <f t="shared" si="1"/>
        <v>0.44930555555555562</v>
      </c>
      <c r="N24" s="70">
        <v>0.45624999999999999</v>
      </c>
      <c r="O24" s="70">
        <f t="shared" si="2"/>
        <v>0.45624999999999999</v>
      </c>
      <c r="P24" s="71">
        <v>0.53680555555555554</v>
      </c>
      <c r="Q24" s="41">
        <f t="shared" si="3"/>
        <v>0.53680555555555554</v>
      </c>
      <c r="R24" s="41">
        <v>0.55833333333333335</v>
      </c>
      <c r="S24" s="41">
        <f t="shared" si="4"/>
        <v>0.55833333333333335</v>
      </c>
      <c r="T24" s="126">
        <v>0.5756944444444444</v>
      </c>
      <c r="U24" s="72">
        <f t="shared" si="5"/>
        <v>0.5756944444444444</v>
      </c>
      <c r="V24" s="541">
        <v>80</v>
      </c>
      <c r="W24" s="110"/>
    </row>
    <row r="25" spans="1:23" ht="21" customHeight="1" x14ac:dyDescent="0.25">
      <c r="A25" s="600" t="s">
        <v>106</v>
      </c>
      <c r="B25" s="587"/>
      <c r="C25" s="97" t="s">
        <v>6619</v>
      </c>
      <c r="D25" s="50">
        <v>44153550</v>
      </c>
      <c r="E25" s="50" t="s">
        <v>17</v>
      </c>
      <c r="F25" s="79" t="s">
        <v>4163</v>
      </c>
      <c r="G25" s="242" t="s">
        <v>1067</v>
      </c>
      <c r="H25" s="503"/>
      <c r="I25" s="503" t="s">
        <v>168</v>
      </c>
      <c r="J25" s="55">
        <v>0.40972222222222221</v>
      </c>
      <c r="K25" s="41">
        <f t="shared" si="6"/>
        <v>0.40972222222222221</v>
      </c>
      <c r="L25" s="70">
        <v>0.4548611111111111</v>
      </c>
      <c r="M25" s="70">
        <f t="shared" si="1"/>
        <v>0.4548611111111111</v>
      </c>
      <c r="N25" s="70">
        <v>0.4597222222222222</v>
      </c>
      <c r="O25" s="70">
        <f t="shared" si="2"/>
        <v>0.4597222222222222</v>
      </c>
      <c r="P25" s="71">
        <v>0.55000000000000004</v>
      </c>
      <c r="Q25" s="41">
        <f t="shared" si="3"/>
        <v>0.55000000000000004</v>
      </c>
      <c r="R25" s="41">
        <v>0.5708333333333333</v>
      </c>
      <c r="S25" s="41">
        <f t="shared" si="4"/>
        <v>0.5708333333333333</v>
      </c>
      <c r="T25" s="126">
        <v>0.5854166666666667</v>
      </c>
      <c r="U25" s="72">
        <f t="shared" si="5"/>
        <v>0.5854166666666667</v>
      </c>
      <c r="V25" s="541">
        <v>100</v>
      </c>
      <c r="W25" s="110"/>
    </row>
    <row r="26" spans="1:23" ht="21" customHeight="1" x14ac:dyDescent="0.25">
      <c r="A26" s="600" t="s">
        <v>110</v>
      </c>
      <c r="B26" s="587"/>
      <c r="C26" s="97" t="s">
        <v>6620</v>
      </c>
      <c r="D26" s="50">
        <v>73026055</v>
      </c>
      <c r="E26" s="50" t="s">
        <v>271</v>
      </c>
      <c r="F26" s="79" t="s">
        <v>4163</v>
      </c>
      <c r="G26" s="105"/>
      <c r="H26" s="105"/>
      <c r="I26" s="105" t="s">
        <v>4464</v>
      </c>
      <c r="J26" s="55">
        <v>0.41875000000000001</v>
      </c>
      <c r="K26" s="41">
        <f t="shared" si="6"/>
        <v>0.41875000000000001</v>
      </c>
      <c r="L26" s="70">
        <v>0.45902777777777781</v>
      </c>
      <c r="M26" s="41">
        <f t="shared" si="1"/>
        <v>0.45902777777777781</v>
      </c>
      <c r="N26" s="70">
        <v>0.47291666666666671</v>
      </c>
      <c r="O26" s="41">
        <f t="shared" si="2"/>
        <v>0.47291666666666671</v>
      </c>
      <c r="P26" s="71">
        <v>0.54791666666666672</v>
      </c>
      <c r="Q26" s="41">
        <f t="shared" si="3"/>
        <v>0.54791666666666672</v>
      </c>
      <c r="R26" s="41">
        <v>0.56944444444444442</v>
      </c>
      <c r="S26" s="41">
        <f t="shared" si="4"/>
        <v>0.56944444444444442</v>
      </c>
      <c r="T26" s="126">
        <v>0.58888888888888891</v>
      </c>
      <c r="U26" s="72">
        <f t="shared" si="5"/>
        <v>0.58888888888888891</v>
      </c>
      <c r="V26" s="541">
        <v>80</v>
      </c>
      <c r="W26" s="110"/>
    </row>
    <row r="27" spans="1:23" ht="21" customHeight="1" x14ac:dyDescent="0.25">
      <c r="A27" s="600" t="s">
        <v>114</v>
      </c>
      <c r="B27" s="587"/>
      <c r="C27" s="292" t="s">
        <v>6583</v>
      </c>
      <c r="D27" s="50">
        <v>44533593</v>
      </c>
      <c r="E27" s="201" t="s">
        <v>45</v>
      </c>
      <c r="F27" s="79" t="s">
        <v>5100</v>
      </c>
      <c r="G27" s="105" t="s">
        <v>6584</v>
      </c>
      <c r="H27" s="256" t="s">
        <v>6621</v>
      </c>
      <c r="I27" s="256" t="s">
        <v>218</v>
      </c>
      <c r="J27" s="55">
        <v>0.42222222222222222</v>
      </c>
      <c r="K27" s="41">
        <f t="shared" si="6"/>
        <v>0.42222222222222222</v>
      </c>
      <c r="L27" s="70">
        <v>0.47222222222222221</v>
      </c>
      <c r="M27" s="41">
        <f t="shared" si="1"/>
        <v>0.47222222222222221</v>
      </c>
      <c r="N27" s="70">
        <v>0.4777777777777778</v>
      </c>
      <c r="O27" s="41">
        <f t="shared" si="2"/>
        <v>0.4777777777777778</v>
      </c>
      <c r="P27" s="71">
        <v>0.56458333333333333</v>
      </c>
      <c r="Q27" s="41">
        <f t="shared" si="3"/>
        <v>0.56458333333333333</v>
      </c>
      <c r="R27" s="41">
        <v>0.58194444444444449</v>
      </c>
      <c r="S27" s="41">
        <f t="shared" si="4"/>
        <v>0.58194444444444449</v>
      </c>
      <c r="T27" s="75">
        <v>0.59375</v>
      </c>
      <c r="U27" s="75">
        <f t="shared" si="5"/>
        <v>0.59375</v>
      </c>
      <c r="V27" s="541">
        <v>80</v>
      </c>
      <c r="W27" s="110">
        <v>40</v>
      </c>
    </row>
    <row r="28" spans="1:23" s="46" customFormat="1" ht="21" customHeight="1" x14ac:dyDescent="0.25">
      <c r="A28" s="600" t="s">
        <v>118</v>
      </c>
      <c r="B28" s="587"/>
      <c r="C28" s="97" t="s">
        <v>6622</v>
      </c>
      <c r="D28" s="50">
        <v>61969726</v>
      </c>
      <c r="E28" s="50" t="s">
        <v>17</v>
      </c>
      <c r="F28" s="79" t="s">
        <v>6053</v>
      </c>
      <c r="G28" s="50" t="s">
        <v>1067</v>
      </c>
      <c r="H28" s="50"/>
      <c r="I28" s="50" t="s">
        <v>6623</v>
      </c>
      <c r="J28" s="55">
        <v>0.43125000000000002</v>
      </c>
      <c r="K28" s="41">
        <f t="shared" si="6"/>
        <v>0.43125000000000002</v>
      </c>
      <c r="L28" s="70">
        <v>0.47638888888888892</v>
      </c>
      <c r="M28" s="70">
        <f t="shared" si="1"/>
        <v>0.47638888888888892</v>
      </c>
      <c r="N28" s="70">
        <v>0.4826388888888889</v>
      </c>
      <c r="O28" s="70">
        <f t="shared" si="2"/>
        <v>0.4826388888888889</v>
      </c>
      <c r="P28" s="71">
        <v>0.55972222222222223</v>
      </c>
      <c r="Q28" s="41">
        <f t="shared" si="3"/>
        <v>0.55972222222222223</v>
      </c>
      <c r="R28" s="41">
        <v>0.58125000000000004</v>
      </c>
      <c r="S28" s="41">
        <f t="shared" si="4"/>
        <v>0.58125000000000004</v>
      </c>
      <c r="T28" s="75">
        <v>0.6</v>
      </c>
      <c r="U28" s="75">
        <f t="shared" si="5"/>
        <v>0.6</v>
      </c>
      <c r="V28" s="541">
        <v>80</v>
      </c>
      <c r="W28" s="110"/>
    </row>
    <row r="29" spans="1:23" ht="21" customHeight="1" x14ac:dyDescent="0.25">
      <c r="A29" s="600" t="s">
        <v>126</v>
      </c>
      <c r="B29" s="587"/>
      <c r="C29" s="97" t="s">
        <v>6624</v>
      </c>
      <c r="D29" s="50">
        <v>61969725</v>
      </c>
      <c r="E29" s="50" t="s">
        <v>17</v>
      </c>
      <c r="F29" s="79" t="s">
        <v>6053</v>
      </c>
      <c r="G29" s="50" t="s">
        <v>1067</v>
      </c>
      <c r="H29" s="50"/>
      <c r="I29" s="50" t="s">
        <v>6623</v>
      </c>
      <c r="J29" s="55">
        <v>0.43263888888888891</v>
      </c>
      <c r="K29" s="41">
        <f t="shared" si="6"/>
        <v>0.43263888888888891</v>
      </c>
      <c r="L29" s="70">
        <v>0.48055555555555562</v>
      </c>
      <c r="M29" s="70">
        <f t="shared" si="1"/>
        <v>0.48055555555555562</v>
      </c>
      <c r="N29" s="70">
        <v>0.4861111111111111</v>
      </c>
      <c r="O29" s="70">
        <f t="shared" si="2"/>
        <v>0.4861111111111111</v>
      </c>
      <c r="P29" s="71">
        <v>0.57916666666666672</v>
      </c>
      <c r="Q29" s="41">
        <f t="shared" si="3"/>
        <v>0.57916666666666672</v>
      </c>
      <c r="R29" s="41">
        <v>0.59375</v>
      </c>
      <c r="S29" s="41">
        <f t="shared" si="4"/>
        <v>0.59375</v>
      </c>
      <c r="T29" s="75">
        <v>0.60486111111111107</v>
      </c>
      <c r="U29" s="75">
        <f t="shared" si="5"/>
        <v>0.60486111111111107</v>
      </c>
      <c r="V29" s="541">
        <v>80</v>
      </c>
      <c r="W29" s="110"/>
    </row>
    <row r="30" spans="1:23" ht="21" customHeight="1" x14ac:dyDescent="0.25">
      <c r="A30" s="600" t="s">
        <v>130</v>
      </c>
      <c r="B30" s="587"/>
      <c r="C30" s="97" t="s">
        <v>6625</v>
      </c>
      <c r="D30" s="50">
        <v>42389704</v>
      </c>
      <c r="E30" s="21" t="s">
        <v>301</v>
      </c>
      <c r="F30" s="79" t="s">
        <v>305</v>
      </c>
      <c r="G30" s="242" t="s">
        <v>515</v>
      </c>
      <c r="H30" s="182"/>
      <c r="I30" s="50" t="s">
        <v>5514</v>
      </c>
      <c r="J30" s="55">
        <v>0.44444444444444442</v>
      </c>
      <c r="K30" s="41">
        <f t="shared" si="6"/>
        <v>0.44444444444444442</v>
      </c>
      <c r="L30" s="70">
        <v>0.48333333333333328</v>
      </c>
      <c r="M30" s="41">
        <f t="shared" si="1"/>
        <v>0.48333333333333328</v>
      </c>
      <c r="N30" s="70">
        <v>0.49305555555555558</v>
      </c>
      <c r="O30" s="41">
        <f t="shared" si="2"/>
        <v>0.49305555555555558</v>
      </c>
      <c r="P30" s="71">
        <v>0.5708333333333333</v>
      </c>
      <c r="Q30" s="41">
        <f t="shared" si="3"/>
        <v>0.5708333333333333</v>
      </c>
      <c r="R30" s="41">
        <v>0.59236111111111112</v>
      </c>
      <c r="S30" s="41">
        <f t="shared" si="4"/>
        <v>0.59236111111111112</v>
      </c>
      <c r="T30" s="126">
        <v>0.61111111111111116</v>
      </c>
      <c r="U30" s="72">
        <f t="shared" si="5"/>
        <v>0.61111111111111116</v>
      </c>
      <c r="V30" s="541">
        <v>80</v>
      </c>
      <c r="W30" s="110"/>
    </row>
    <row r="31" spans="1:23" s="46" customFormat="1" ht="21" customHeight="1" x14ac:dyDescent="0.25">
      <c r="A31" s="600" t="s">
        <v>237</v>
      </c>
      <c r="B31" s="587"/>
      <c r="C31" s="292" t="s">
        <v>6626</v>
      </c>
      <c r="D31" s="50">
        <v>74084172</v>
      </c>
      <c r="E31" s="50" t="s">
        <v>17</v>
      </c>
      <c r="F31" s="79" t="s">
        <v>305</v>
      </c>
      <c r="G31" s="105" t="s">
        <v>1078</v>
      </c>
      <c r="H31" s="105">
        <v>63</v>
      </c>
      <c r="I31" s="105" t="s">
        <v>4464</v>
      </c>
      <c r="J31" s="55">
        <v>0.44722222222222219</v>
      </c>
      <c r="K31" s="41">
        <f t="shared" si="6"/>
        <v>0.44722222222222219</v>
      </c>
      <c r="L31" s="70">
        <v>0.48541666666666672</v>
      </c>
      <c r="M31" s="70">
        <f t="shared" si="1"/>
        <v>0.48541666666666672</v>
      </c>
      <c r="N31" s="70">
        <v>0.49722222222222218</v>
      </c>
      <c r="O31" s="70">
        <f t="shared" si="2"/>
        <v>0.49722222222222218</v>
      </c>
      <c r="P31" s="71">
        <v>0.59305555555555556</v>
      </c>
      <c r="Q31" s="41">
        <f t="shared" si="3"/>
        <v>0.59305555555555556</v>
      </c>
      <c r="R31" s="41">
        <v>0.60486111111111107</v>
      </c>
      <c r="S31" s="41">
        <f t="shared" si="4"/>
        <v>0.60486111111111107</v>
      </c>
      <c r="T31" s="75">
        <v>0.61805555555555558</v>
      </c>
      <c r="U31" s="75">
        <f t="shared" si="5"/>
        <v>0.61805555555555558</v>
      </c>
      <c r="V31" s="541">
        <v>80</v>
      </c>
      <c r="W31" s="110">
        <v>40</v>
      </c>
    </row>
    <row r="32" spans="1:23" ht="21" customHeight="1" x14ac:dyDescent="0.25">
      <c r="A32" s="600" t="s">
        <v>136</v>
      </c>
      <c r="B32" s="587"/>
      <c r="C32" s="97" t="s">
        <v>6627</v>
      </c>
      <c r="D32" s="50">
        <v>42939724</v>
      </c>
      <c r="E32" s="174" t="s">
        <v>285</v>
      </c>
      <c r="F32" s="79" t="s">
        <v>4163</v>
      </c>
      <c r="G32" s="50"/>
      <c r="H32" s="50"/>
      <c r="I32" s="50" t="s">
        <v>1698</v>
      </c>
      <c r="J32" s="55">
        <v>0.45</v>
      </c>
      <c r="K32" s="41">
        <f t="shared" si="6"/>
        <v>0.45</v>
      </c>
      <c r="L32" s="70">
        <v>0.49166666666666659</v>
      </c>
      <c r="M32" s="41">
        <f t="shared" si="1"/>
        <v>0.49166666666666659</v>
      </c>
      <c r="N32" s="70">
        <v>0.49722222222222218</v>
      </c>
      <c r="O32" s="41">
        <f t="shared" si="2"/>
        <v>0.49722222222222218</v>
      </c>
      <c r="P32" s="71">
        <v>0.58263888888888893</v>
      </c>
      <c r="Q32" s="41">
        <f t="shared" si="3"/>
        <v>0.58263888888888893</v>
      </c>
      <c r="R32" s="41">
        <v>0.64513888888888893</v>
      </c>
      <c r="S32" s="41">
        <f t="shared" si="4"/>
        <v>0.64513888888888893</v>
      </c>
      <c r="T32" s="126">
        <v>0.62291666666666667</v>
      </c>
      <c r="U32" s="72">
        <f t="shared" si="5"/>
        <v>0.62291666666666667</v>
      </c>
      <c r="V32" s="541">
        <v>80</v>
      </c>
      <c r="W32" s="110"/>
    </row>
    <row r="33" spans="1:23" ht="21" customHeight="1" x14ac:dyDescent="0.25">
      <c r="A33" s="600" t="s">
        <v>240</v>
      </c>
      <c r="B33" s="587"/>
      <c r="C33" s="292" t="s">
        <v>6628</v>
      </c>
      <c r="D33" s="50">
        <v>5414441</v>
      </c>
      <c r="E33" s="201" t="s">
        <v>45</v>
      </c>
      <c r="F33" s="79" t="s">
        <v>305</v>
      </c>
      <c r="G33" s="105" t="s">
        <v>6629</v>
      </c>
      <c r="H33" s="105"/>
      <c r="I33" s="105" t="s">
        <v>4464</v>
      </c>
      <c r="J33" s="55">
        <v>0.47430555555555548</v>
      </c>
      <c r="K33" s="41">
        <f t="shared" si="6"/>
        <v>0.47430555555555548</v>
      </c>
      <c r="L33" s="70">
        <v>0.50138888888888888</v>
      </c>
      <c r="M33" s="70">
        <f t="shared" si="1"/>
        <v>0.50138888888888888</v>
      </c>
      <c r="N33" s="70">
        <v>0.51041666666666663</v>
      </c>
      <c r="O33" s="70">
        <f t="shared" si="2"/>
        <v>0.51041666666666663</v>
      </c>
      <c r="P33" s="235">
        <v>0.60069444444444442</v>
      </c>
      <c r="Q33" s="235">
        <f t="shared" si="3"/>
        <v>0.60069444444444442</v>
      </c>
      <c r="R33" s="41">
        <v>0.61458333333333337</v>
      </c>
      <c r="S33" s="41">
        <f t="shared" si="4"/>
        <v>0.61458333333333337</v>
      </c>
      <c r="T33" s="126">
        <v>0.63402777777777775</v>
      </c>
      <c r="U33" s="72">
        <f t="shared" si="5"/>
        <v>0.63402777777777775</v>
      </c>
      <c r="V33" s="541">
        <v>80</v>
      </c>
      <c r="W33" s="110">
        <v>30</v>
      </c>
    </row>
    <row r="34" spans="1:23" ht="21" customHeight="1" x14ac:dyDescent="0.25">
      <c r="A34" s="600" t="s">
        <v>454</v>
      </c>
      <c r="B34" s="587"/>
      <c r="C34" s="97" t="s">
        <v>6630</v>
      </c>
      <c r="D34" s="50">
        <v>25744065</v>
      </c>
      <c r="E34" s="201" t="s">
        <v>521</v>
      </c>
      <c r="F34" s="79" t="s">
        <v>4163</v>
      </c>
      <c r="G34" s="50"/>
      <c r="H34" s="182"/>
      <c r="I34" s="50" t="s">
        <v>6180</v>
      </c>
      <c r="J34" s="55">
        <v>0.48055555555555562</v>
      </c>
      <c r="K34" s="41">
        <f t="shared" si="6"/>
        <v>0.48055555555555562</v>
      </c>
      <c r="L34" s="70">
        <v>0.51041666666666663</v>
      </c>
      <c r="M34" s="70">
        <f t="shared" si="1"/>
        <v>0.51041666666666663</v>
      </c>
      <c r="N34" s="70">
        <v>0.5180555555555556</v>
      </c>
      <c r="O34" s="70">
        <f t="shared" si="2"/>
        <v>0.5180555555555556</v>
      </c>
      <c r="P34" s="71">
        <v>0.61736111111111114</v>
      </c>
      <c r="Q34" s="41">
        <f t="shared" si="3"/>
        <v>0.61736111111111114</v>
      </c>
      <c r="R34" s="41">
        <v>0.62986111111111109</v>
      </c>
      <c r="S34" s="41">
        <f t="shared" si="4"/>
        <v>0.62986111111111109</v>
      </c>
      <c r="T34" s="75">
        <v>0.64166666666666672</v>
      </c>
      <c r="U34" s="75">
        <f t="shared" si="5"/>
        <v>0.64166666666666672</v>
      </c>
      <c r="V34" s="541">
        <v>80</v>
      </c>
      <c r="W34" s="110"/>
    </row>
    <row r="35" spans="1:23" ht="21" customHeight="1" x14ac:dyDescent="0.25">
      <c r="A35" s="600" t="s">
        <v>244</v>
      </c>
      <c r="B35" s="587"/>
      <c r="C35" s="97" t="s">
        <v>6631</v>
      </c>
      <c r="D35" s="50">
        <v>42979349</v>
      </c>
      <c r="E35" s="50" t="s">
        <v>271</v>
      </c>
      <c r="F35" s="79" t="s">
        <v>305</v>
      </c>
      <c r="G35" s="105"/>
      <c r="H35" s="105"/>
      <c r="I35" s="105" t="s">
        <v>4464</v>
      </c>
      <c r="J35" s="55">
        <v>0.49861111111111112</v>
      </c>
      <c r="K35" s="41">
        <f t="shared" si="6"/>
        <v>0.49861111111111112</v>
      </c>
      <c r="L35" s="70">
        <v>0.51180555555555551</v>
      </c>
      <c r="M35" s="70">
        <f t="shared" si="1"/>
        <v>0.51180555555555551</v>
      </c>
      <c r="N35" s="70">
        <v>0.52013888888888893</v>
      </c>
      <c r="O35" s="70">
        <f t="shared" si="2"/>
        <v>0.52013888888888893</v>
      </c>
      <c r="P35" s="235">
        <v>0.61527777777777781</v>
      </c>
      <c r="Q35" s="235">
        <f t="shared" si="3"/>
        <v>0.61527777777777781</v>
      </c>
      <c r="R35" s="41">
        <v>0.62708333333333333</v>
      </c>
      <c r="S35" s="41">
        <f t="shared" si="4"/>
        <v>0.62708333333333333</v>
      </c>
      <c r="T35" s="126">
        <v>0.64166666666666672</v>
      </c>
      <c r="U35" s="72">
        <f t="shared" si="5"/>
        <v>0.64166666666666672</v>
      </c>
      <c r="V35" s="541">
        <v>80</v>
      </c>
      <c r="W35" s="110"/>
    </row>
    <row r="36" spans="1:23" ht="21" customHeight="1" x14ac:dyDescent="0.25">
      <c r="A36" s="600" t="s">
        <v>245</v>
      </c>
      <c r="B36" s="587"/>
      <c r="C36" s="292" t="s">
        <v>6632</v>
      </c>
      <c r="D36" s="50">
        <v>72587027</v>
      </c>
      <c r="E36" s="174" t="s">
        <v>138</v>
      </c>
      <c r="F36" s="79" t="s">
        <v>5100</v>
      </c>
      <c r="G36" s="242" t="s">
        <v>5862</v>
      </c>
      <c r="H36" s="256"/>
      <c r="I36" s="256" t="s">
        <v>4457</v>
      </c>
      <c r="J36" s="55">
        <v>0.50763888888888886</v>
      </c>
      <c r="K36" s="41">
        <f t="shared" si="6"/>
        <v>0.50763888888888886</v>
      </c>
      <c r="L36" s="70">
        <v>0.51458333333333328</v>
      </c>
      <c r="M36" s="41">
        <f t="shared" si="1"/>
        <v>0.51458333333333328</v>
      </c>
      <c r="N36" s="70">
        <v>0.52083333333333337</v>
      </c>
      <c r="O36" s="41">
        <f t="shared" si="2"/>
        <v>0.52083333333333337</v>
      </c>
      <c r="P36" s="71">
        <v>0.62916666666666665</v>
      </c>
      <c r="Q36" s="41">
        <f t="shared" si="3"/>
        <v>0.62916666666666665</v>
      </c>
      <c r="R36" s="41">
        <v>0.64166666666666672</v>
      </c>
      <c r="S36" s="41">
        <f t="shared" si="4"/>
        <v>0.64166666666666672</v>
      </c>
      <c r="T36" s="75">
        <v>0.65416666666666667</v>
      </c>
      <c r="U36" s="75">
        <f t="shared" si="5"/>
        <v>0.65416666666666667</v>
      </c>
      <c r="V36" s="541">
        <v>80</v>
      </c>
      <c r="W36" s="110">
        <v>50</v>
      </c>
    </row>
    <row r="37" spans="1:23" s="4" customFormat="1" ht="21" customHeight="1" x14ac:dyDescent="0.25">
      <c r="A37" s="600" t="s">
        <v>246</v>
      </c>
      <c r="B37" s="587"/>
      <c r="C37" s="97" t="s">
        <v>6633</v>
      </c>
      <c r="D37" s="50">
        <v>71273044</v>
      </c>
      <c r="E37" s="201" t="s">
        <v>45</v>
      </c>
      <c r="F37" s="79" t="s">
        <v>5100</v>
      </c>
      <c r="G37" s="242" t="s">
        <v>5711</v>
      </c>
      <c r="H37" s="329"/>
      <c r="I37" s="186" t="s">
        <v>25</v>
      </c>
      <c r="J37" s="55">
        <v>0.50902777777777775</v>
      </c>
      <c r="K37" s="41">
        <f t="shared" si="6"/>
        <v>0.50902777777777775</v>
      </c>
      <c r="L37" s="70">
        <v>0.52013888888888893</v>
      </c>
      <c r="M37" s="41">
        <f t="shared" si="1"/>
        <v>0.52013888888888893</v>
      </c>
      <c r="N37" s="70">
        <v>0.52916666666666667</v>
      </c>
      <c r="O37" s="41">
        <f t="shared" si="2"/>
        <v>0.52916666666666667</v>
      </c>
      <c r="P37" s="235">
        <v>0.62777777777777777</v>
      </c>
      <c r="Q37" s="235">
        <f t="shared" si="3"/>
        <v>0.62777777777777777</v>
      </c>
      <c r="R37" s="41">
        <v>0.63958333333333328</v>
      </c>
      <c r="S37" s="41">
        <f t="shared" si="4"/>
        <v>0.63958333333333328</v>
      </c>
      <c r="T37" s="126">
        <v>0.65138888888888891</v>
      </c>
      <c r="U37" s="72">
        <f t="shared" si="5"/>
        <v>0.65138888888888891</v>
      </c>
      <c r="V37" s="541">
        <v>120</v>
      </c>
      <c r="W37" s="110"/>
    </row>
    <row r="38" spans="1:23" ht="21" customHeight="1" x14ac:dyDescent="0.25">
      <c r="A38" s="600"/>
      <c r="B38" s="587"/>
      <c r="C38" s="104" t="s">
        <v>6634</v>
      </c>
      <c r="D38" s="88">
        <v>42925827</v>
      </c>
      <c r="E38" s="88" t="s">
        <v>45</v>
      </c>
      <c r="F38" s="80" t="s">
        <v>5829</v>
      </c>
      <c r="G38" s="88" t="s">
        <v>209</v>
      </c>
      <c r="H38" s="88"/>
      <c r="I38" s="88" t="s">
        <v>457</v>
      </c>
      <c r="J38" s="161"/>
      <c r="K38" s="15">
        <f t="shared" si="6"/>
        <v>0</v>
      </c>
      <c r="L38" s="16"/>
      <c r="M38" s="15">
        <f t="shared" si="1"/>
        <v>0</v>
      </c>
      <c r="N38" s="16"/>
      <c r="O38" s="15">
        <f t="shared" si="2"/>
        <v>0</v>
      </c>
      <c r="P38" s="17"/>
      <c r="Q38" s="15">
        <f t="shared" si="3"/>
        <v>0</v>
      </c>
      <c r="R38" s="15"/>
      <c r="S38" s="15">
        <f t="shared" si="4"/>
        <v>0</v>
      </c>
      <c r="T38" s="127"/>
      <c r="U38" s="15">
        <f t="shared" si="5"/>
        <v>0</v>
      </c>
      <c r="V38" s="541"/>
      <c r="W38" s="110"/>
    </row>
    <row r="39" spans="1:23" ht="21" customHeight="1" x14ac:dyDescent="0.25">
      <c r="A39" s="600"/>
      <c r="B39" s="587"/>
      <c r="C39" s="104" t="s">
        <v>6635</v>
      </c>
      <c r="D39" s="88">
        <v>7753714</v>
      </c>
      <c r="E39" s="88" t="s">
        <v>45</v>
      </c>
      <c r="F39" s="80" t="s">
        <v>4163</v>
      </c>
      <c r="G39" s="88" t="s">
        <v>1060</v>
      </c>
      <c r="H39" s="88" t="s">
        <v>6636</v>
      </c>
      <c r="I39" s="88" t="s">
        <v>632</v>
      </c>
      <c r="J39" s="161" t="s">
        <v>5810</v>
      </c>
      <c r="K39" s="15" t="e">
        <f t="shared" si="6"/>
        <v>#VALUE!</v>
      </c>
      <c r="L39" s="16"/>
      <c r="M39" s="15">
        <f t="shared" si="1"/>
        <v>0</v>
      </c>
      <c r="N39" s="16"/>
      <c r="O39" s="15">
        <f t="shared" si="2"/>
        <v>0</v>
      </c>
      <c r="P39" s="17"/>
      <c r="Q39" s="15">
        <f t="shared" si="3"/>
        <v>0</v>
      </c>
      <c r="R39" s="15"/>
      <c r="S39" s="15">
        <f t="shared" si="4"/>
        <v>0</v>
      </c>
      <c r="T39" s="127"/>
      <c r="U39" s="15">
        <f t="shared" si="5"/>
        <v>0</v>
      </c>
      <c r="V39" s="541"/>
      <c r="W39" s="110"/>
    </row>
    <row r="40" spans="1:23" ht="21" customHeight="1" x14ac:dyDescent="0.25">
      <c r="A40" s="600" t="s">
        <v>250</v>
      </c>
      <c r="B40" s="587"/>
      <c r="C40" s="97" t="s">
        <v>6637</v>
      </c>
      <c r="D40" s="50">
        <v>74965304</v>
      </c>
      <c r="E40" s="50" t="s">
        <v>17</v>
      </c>
      <c r="F40" s="79" t="s">
        <v>4163</v>
      </c>
      <c r="G40" s="105" t="s">
        <v>5569</v>
      </c>
      <c r="H40" s="186"/>
      <c r="I40" s="186" t="s">
        <v>25</v>
      </c>
      <c r="J40" s="55">
        <v>0.57291666666666663</v>
      </c>
      <c r="K40" s="41">
        <f t="shared" si="6"/>
        <v>0.57291666666666663</v>
      </c>
      <c r="L40" s="70">
        <v>0.57430555555555551</v>
      </c>
      <c r="M40" s="41">
        <f t="shared" si="1"/>
        <v>0.57430555555555551</v>
      </c>
      <c r="N40" s="70">
        <v>0.58333333333333337</v>
      </c>
      <c r="O40" s="41">
        <f t="shared" si="2"/>
        <v>0.58333333333333337</v>
      </c>
      <c r="P40" s="235">
        <v>0.64027777777777772</v>
      </c>
      <c r="Q40" s="41">
        <f t="shared" si="3"/>
        <v>0.64027777777777772</v>
      </c>
      <c r="R40" s="41">
        <v>0.65277777777777779</v>
      </c>
      <c r="S40" s="41">
        <f t="shared" si="4"/>
        <v>0.65277777777777779</v>
      </c>
      <c r="T40" s="126">
        <v>0.66527777777777775</v>
      </c>
      <c r="U40" s="72">
        <f t="shared" si="5"/>
        <v>0.66527777777777775</v>
      </c>
      <c r="V40" s="541">
        <v>120</v>
      </c>
      <c r="W40" s="110"/>
    </row>
    <row r="41" spans="1:23" ht="21" customHeight="1" x14ac:dyDescent="0.25">
      <c r="A41" s="600" t="s">
        <v>254</v>
      </c>
      <c r="B41" s="587"/>
      <c r="C41" s="97" t="s">
        <v>6638</v>
      </c>
      <c r="D41" s="50">
        <v>10636879</v>
      </c>
      <c r="E41" s="201" t="s">
        <v>45</v>
      </c>
      <c r="F41" s="79" t="s">
        <v>5100</v>
      </c>
      <c r="G41" s="256"/>
      <c r="H41" s="256"/>
      <c r="I41" s="256" t="s">
        <v>218</v>
      </c>
      <c r="J41" s="55">
        <v>0.61736111111111114</v>
      </c>
      <c r="K41" s="41">
        <f t="shared" si="6"/>
        <v>0.61736111111111114</v>
      </c>
      <c r="L41" s="70">
        <v>0.59791666666666665</v>
      </c>
      <c r="M41" s="41">
        <f t="shared" si="1"/>
        <v>0.59791666666666665</v>
      </c>
      <c r="N41" s="70">
        <v>0.60347222222222219</v>
      </c>
      <c r="O41" s="70">
        <f t="shared" si="2"/>
        <v>0.60347222222222219</v>
      </c>
      <c r="P41" s="70">
        <v>0.65486111111111112</v>
      </c>
      <c r="Q41" s="70">
        <f t="shared" si="3"/>
        <v>0.65486111111111112</v>
      </c>
      <c r="R41" s="41">
        <v>0.66805555555555551</v>
      </c>
      <c r="S41" s="41">
        <f t="shared" si="4"/>
        <v>0.66805555555555551</v>
      </c>
      <c r="T41" s="75">
        <v>0.68055555555555558</v>
      </c>
      <c r="U41" s="75">
        <f t="shared" si="5"/>
        <v>0.68055555555555558</v>
      </c>
      <c r="V41" s="541">
        <v>80</v>
      </c>
      <c r="W41" s="110"/>
    </row>
    <row r="42" spans="1:23" s="4" customFormat="1" ht="21" customHeight="1" x14ac:dyDescent="0.25">
      <c r="A42" s="600" t="s">
        <v>256</v>
      </c>
      <c r="B42" s="587"/>
      <c r="C42" s="97" t="s">
        <v>6639</v>
      </c>
      <c r="D42" s="50">
        <v>20679974</v>
      </c>
      <c r="E42" s="201" t="s">
        <v>45</v>
      </c>
      <c r="F42" s="79" t="s">
        <v>4163</v>
      </c>
      <c r="G42" s="105"/>
      <c r="H42" s="105"/>
      <c r="I42" s="105" t="s">
        <v>4464</v>
      </c>
      <c r="J42" s="55">
        <v>0.62013888888888891</v>
      </c>
      <c r="K42" s="41">
        <f t="shared" si="6"/>
        <v>0.62013888888888891</v>
      </c>
      <c r="L42" s="70">
        <v>0.62083333333333335</v>
      </c>
      <c r="M42" s="70">
        <f t="shared" si="1"/>
        <v>0.62083333333333335</v>
      </c>
      <c r="N42" s="70">
        <v>0.62708333333333333</v>
      </c>
      <c r="O42" s="70">
        <f t="shared" si="2"/>
        <v>0.62708333333333333</v>
      </c>
      <c r="P42" s="235">
        <v>0.67569444444444449</v>
      </c>
      <c r="Q42" s="70">
        <f t="shared" si="3"/>
        <v>0.67569444444444449</v>
      </c>
      <c r="R42" s="70">
        <v>0.68680555555555556</v>
      </c>
      <c r="S42" s="70">
        <f t="shared" si="4"/>
        <v>0.68680555555555556</v>
      </c>
      <c r="T42" s="101">
        <v>0.69791666666666663</v>
      </c>
      <c r="U42" s="101">
        <f t="shared" si="5"/>
        <v>0.69791666666666663</v>
      </c>
      <c r="V42" s="541">
        <v>80</v>
      </c>
      <c r="W42" s="110"/>
    </row>
    <row r="43" spans="1:23" s="46" customFormat="1" ht="21" customHeight="1" x14ac:dyDescent="0.25">
      <c r="A43" s="600" t="s">
        <v>260</v>
      </c>
      <c r="B43" s="587"/>
      <c r="C43" s="97" t="s">
        <v>6640</v>
      </c>
      <c r="D43" s="50">
        <v>47553230</v>
      </c>
      <c r="E43" s="201" t="s">
        <v>45</v>
      </c>
      <c r="F43" s="79" t="s">
        <v>4163</v>
      </c>
      <c r="G43" s="245"/>
      <c r="H43" s="245"/>
      <c r="I43" s="245" t="s">
        <v>1163</v>
      </c>
      <c r="J43" s="55">
        <v>0.64722222222222225</v>
      </c>
      <c r="K43" s="41">
        <f t="shared" si="6"/>
        <v>0.64722222222222225</v>
      </c>
      <c r="L43" s="70">
        <v>0.6479166666666667</v>
      </c>
      <c r="M43" s="70">
        <f t="shared" si="1"/>
        <v>0.6479166666666667</v>
      </c>
      <c r="N43" s="70">
        <v>0.65347222222222223</v>
      </c>
      <c r="O43" s="70">
        <f t="shared" si="2"/>
        <v>0.65347222222222223</v>
      </c>
      <c r="P43" s="70">
        <v>0.7</v>
      </c>
      <c r="Q43" s="70">
        <f t="shared" si="3"/>
        <v>0.7</v>
      </c>
      <c r="R43" s="70">
        <v>0.71527777777777779</v>
      </c>
      <c r="S43" s="70">
        <f t="shared" si="4"/>
        <v>0.71527777777777779</v>
      </c>
      <c r="T43" s="70">
        <v>0.72638888888888886</v>
      </c>
      <c r="U43" s="70">
        <f t="shared" si="5"/>
        <v>0.72638888888888886</v>
      </c>
      <c r="V43" s="541">
        <v>80</v>
      </c>
      <c r="W43" s="110"/>
    </row>
    <row r="44" spans="1:23" ht="21" customHeight="1" x14ac:dyDescent="0.25">
      <c r="A44" s="589"/>
      <c r="B44" s="589"/>
    </row>
    <row r="45" spans="1:23" ht="21" customHeight="1" x14ac:dyDescent="0.25">
      <c r="A45" s="589"/>
      <c r="B45" s="589"/>
    </row>
    <row r="46" spans="1:23" ht="21" customHeight="1" x14ac:dyDescent="0.25">
      <c r="A46" s="589"/>
      <c r="B46" s="589"/>
    </row>
    <row r="47" spans="1:23" s="4" customFormat="1" ht="21" customHeight="1" x14ac:dyDescent="0.25">
      <c r="A47" s="601"/>
      <c r="B47" s="601"/>
    </row>
    <row r="48" spans="1:23" s="46" customFormat="1" ht="21" customHeight="1" x14ac:dyDescent="0.25">
      <c r="A48" s="598"/>
      <c r="B48" s="598"/>
    </row>
    <row r="49" spans="1:2" ht="21" customHeight="1" x14ac:dyDescent="0.25">
      <c r="A49" s="589"/>
      <c r="B49" s="589"/>
    </row>
    <row r="50" spans="1:2" ht="21" customHeight="1" x14ac:dyDescent="0.25">
      <c r="A50" s="589"/>
      <c r="B50" s="589"/>
    </row>
    <row r="51" spans="1:2" ht="21" customHeight="1" x14ac:dyDescent="0.25">
      <c r="A51" s="589"/>
      <c r="B51" s="589"/>
    </row>
    <row r="52" spans="1:2" ht="21" customHeight="1" x14ac:dyDescent="0.25">
      <c r="A52" s="589"/>
      <c r="B52" s="589"/>
    </row>
    <row r="53" spans="1:2" ht="21" customHeight="1" x14ac:dyDescent="0.25">
      <c r="A53" s="589"/>
      <c r="B53" s="589"/>
    </row>
    <row r="54" spans="1:2" s="46" customFormat="1" ht="21" customHeight="1" x14ac:dyDescent="0.25">
      <c r="A54" s="598"/>
      <c r="B54" s="598"/>
    </row>
    <row r="55" spans="1:2" ht="21" customHeight="1" x14ac:dyDescent="0.25">
      <c r="A55" s="589"/>
      <c r="B55" s="589"/>
    </row>
    <row r="56" spans="1:2" s="46" customFormat="1" ht="21" customHeight="1" x14ac:dyDescent="0.25">
      <c r="A56" s="598"/>
      <c r="B56" s="598"/>
    </row>
    <row r="57" spans="1:2" ht="21" customHeight="1" x14ac:dyDescent="0.25">
      <c r="A57" s="589"/>
      <c r="B57" s="589"/>
    </row>
    <row r="58" spans="1:2" ht="21" customHeight="1" x14ac:dyDescent="0.25">
      <c r="A58" s="589"/>
      <c r="B58" s="589"/>
    </row>
    <row r="59" spans="1:2" ht="21" customHeight="1" x14ac:dyDescent="0.25">
      <c r="A59" s="589"/>
      <c r="B59" s="589"/>
    </row>
    <row r="60" spans="1:2" ht="21" customHeight="1" x14ac:dyDescent="0.25">
      <c r="A60" s="589"/>
      <c r="B60" s="589"/>
    </row>
    <row r="61" spans="1:2" ht="21" customHeight="1" x14ac:dyDescent="0.25">
      <c r="A61" s="589"/>
      <c r="B61" s="589"/>
    </row>
    <row r="62" spans="1:2" ht="21" customHeight="1" x14ac:dyDescent="0.25">
      <c r="A62" s="589"/>
      <c r="B62" s="589"/>
    </row>
    <row r="63" spans="1:2" ht="21" customHeight="1" x14ac:dyDescent="0.25">
      <c r="A63" s="589"/>
      <c r="B63" s="589"/>
    </row>
    <row r="64" spans="1:2" ht="21" customHeight="1" x14ac:dyDescent="0.25">
      <c r="A64" s="589"/>
      <c r="B64" s="589"/>
    </row>
    <row r="65" spans="1:2" ht="21" customHeight="1" x14ac:dyDescent="0.25">
      <c r="A65" s="589"/>
      <c r="B65" s="589"/>
    </row>
    <row r="66" spans="1:2" ht="21" customHeight="1" x14ac:dyDescent="0.25">
      <c r="A66" s="589"/>
      <c r="B66" s="589"/>
    </row>
    <row r="67" spans="1:2" ht="21" customHeight="1" x14ac:dyDescent="0.25">
      <c r="A67" s="589"/>
      <c r="B67" s="589"/>
    </row>
    <row r="68" spans="1:2" ht="21" customHeight="1" x14ac:dyDescent="0.25">
      <c r="A68" s="589"/>
      <c r="B68" s="589"/>
    </row>
    <row r="69" spans="1:2" ht="21" customHeight="1" x14ac:dyDescent="0.25">
      <c r="A69" s="589"/>
      <c r="B69" s="589"/>
    </row>
    <row r="70" spans="1:2" ht="21" customHeight="1" x14ac:dyDescent="0.25">
      <c r="A70" s="589"/>
      <c r="B70" s="589"/>
    </row>
    <row r="71" spans="1:2" ht="21" customHeight="1" x14ac:dyDescent="0.25">
      <c r="A71" s="589"/>
      <c r="B71" s="589"/>
    </row>
    <row r="72" spans="1:2" ht="21" customHeight="1" x14ac:dyDescent="0.25">
      <c r="A72" s="589"/>
      <c r="B72" s="589"/>
    </row>
    <row r="73" spans="1:2" ht="21" customHeight="1" x14ac:dyDescent="0.25">
      <c r="A73" s="589"/>
      <c r="B73" s="589"/>
    </row>
    <row r="74" spans="1:2" ht="21" customHeight="1" x14ac:dyDescent="0.25">
      <c r="A74" s="589"/>
      <c r="B74" s="589"/>
    </row>
    <row r="75" spans="1:2" ht="21" customHeight="1" x14ac:dyDescent="0.25">
      <c r="A75" s="589"/>
      <c r="B75" s="589"/>
    </row>
    <row r="76" spans="1:2" ht="21" customHeight="1" x14ac:dyDescent="0.25">
      <c r="A76" s="589"/>
      <c r="B76" s="589"/>
    </row>
    <row r="77" spans="1:2" ht="21" customHeight="1" x14ac:dyDescent="0.25">
      <c r="A77" s="589"/>
      <c r="B77" s="589"/>
    </row>
    <row r="78" spans="1:2" ht="21" customHeight="1" x14ac:dyDescent="0.25">
      <c r="A78" s="589"/>
      <c r="B78" s="589"/>
    </row>
    <row r="79" spans="1:2" ht="21" customHeight="1" x14ac:dyDescent="0.25">
      <c r="A79" s="589"/>
      <c r="B79" s="589"/>
    </row>
    <row r="80" spans="1:2" ht="21" customHeight="1" x14ac:dyDescent="0.25">
      <c r="A80" s="589"/>
      <c r="B80" s="589"/>
    </row>
    <row r="81" spans="1:8" ht="21" customHeight="1" x14ac:dyDescent="0.25">
      <c r="A81" s="589"/>
      <c r="B81" s="589"/>
    </row>
    <row r="82" spans="1:8" ht="18" customHeight="1" x14ac:dyDescent="0.25">
      <c r="A82" s="589"/>
      <c r="B82" s="589"/>
    </row>
    <row r="83" spans="1:8" ht="15.75" customHeight="1" x14ac:dyDescent="0.25">
      <c r="B83" t="s">
        <v>6768</v>
      </c>
      <c r="C83" t="s">
        <v>6769</v>
      </c>
      <c r="D83" t="s">
        <v>6770</v>
      </c>
      <c r="E83" t="s">
        <v>6771</v>
      </c>
      <c r="F83" t="s">
        <v>6772</v>
      </c>
      <c r="G83" t="s">
        <v>6773</v>
      </c>
      <c r="H83" t="s">
        <v>6774</v>
      </c>
    </row>
    <row r="84" spans="1:8" ht="18" customHeight="1" x14ac:dyDescent="0.25"/>
    <row r="85" spans="1:8" ht="18" customHeight="1" x14ac:dyDescent="0.25"/>
    <row r="86" spans="1:8" ht="18" customHeight="1" x14ac:dyDescent="0.25"/>
    <row r="87" spans="1:8" ht="18" customHeight="1" x14ac:dyDescent="0.25"/>
    <row r="88" spans="1:8" ht="18" customHeight="1" x14ac:dyDescent="0.25"/>
    <row r="89" spans="1:8" ht="18" customHeight="1" x14ac:dyDescent="0.25"/>
    <row r="90" spans="1:8" ht="18" customHeight="1" x14ac:dyDescent="0.25"/>
    <row r="91" spans="1:8" ht="18" customHeight="1" x14ac:dyDescent="0.25"/>
    <row r="92" spans="1:8" ht="18" customHeight="1" x14ac:dyDescent="0.25"/>
    <row r="93" spans="1:8" ht="18" customHeight="1" x14ac:dyDescent="0.25"/>
    <row r="94" spans="1:8" ht="18" customHeight="1" x14ac:dyDescent="0.25"/>
    <row r="95" spans="1:8" ht="18" customHeight="1" x14ac:dyDescent="0.25"/>
    <row r="96" spans="1:8" ht="18" customHeight="1" x14ac:dyDescent="0.25"/>
    <row r="97" spans="2:6" ht="18" customHeight="1" x14ac:dyDescent="0.25"/>
    <row r="98" spans="2:6" ht="18" customHeight="1" x14ac:dyDescent="0.25"/>
    <row r="99" spans="2:6" ht="18" customHeight="1" x14ac:dyDescent="0.25"/>
    <row r="100" spans="2:6" ht="18" customHeight="1" x14ac:dyDescent="0.25"/>
    <row r="101" spans="2:6" ht="18" customHeight="1" x14ac:dyDescent="0.25"/>
    <row r="102" spans="2:6" ht="18" customHeight="1" x14ac:dyDescent="0.25"/>
    <row r="103" spans="2:6" ht="18" customHeight="1" x14ac:dyDescent="0.25"/>
    <row r="104" spans="2:6" ht="18" customHeight="1" x14ac:dyDescent="0.25"/>
    <row r="105" spans="2:6" ht="18" customHeight="1" x14ac:dyDescent="0.25"/>
    <row r="106" spans="2:6" ht="21" customHeight="1" x14ac:dyDescent="0.25"/>
    <row r="107" spans="2:6" ht="15.75" customHeight="1" x14ac:dyDescent="0.25">
      <c r="B107" t="s">
        <v>6768</v>
      </c>
      <c r="C107" t="s">
        <v>6769</v>
      </c>
      <c r="D107" t="s">
        <v>6770</v>
      </c>
      <c r="E107" t="s">
        <v>6771</v>
      </c>
      <c r="F107" t="s">
        <v>6772</v>
      </c>
    </row>
    <row r="108" spans="2:6" ht="15.75" customHeight="1" x14ac:dyDescent="0.25"/>
    <row r="109" spans="2:6" ht="15.75" customHeight="1" x14ac:dyDescent="0.25"/>
    <row r="110" spans="2:6" ht="21" customHeight="1" x14ac:dyDescent="0.25"/>
    <row r="111" spans="2:6" ht="21" customHeight="1" x14ac:dyDescent="0.25"/>
    <row r="112" spans="2:6" ht="18.75" customHeight="1" x14ac:dyDescent="0.25"/>
    <row r="113" spans="3:9" ht="15.75" customHeight="1" x14ac:dyDescent="0.25"/>
    <row r="114" spans="3:9" ht="15.75" customHeight="1" x14ac:dyDescent="0.25"/>
    <row r="115" spans="3:9" ht="18.75" customHeight="1" x14ac:dyDescent="0.25"/>
    <row r="119" spans="3:9" x14ac:dyDescent="0.25">
      <c r="C119" t="s">
        <v>6768</v>
      </c>
      <c r="D119" t="s">
        <v>6769</v>
      </c>
      <c r="E119" t="s">
        <v>6770</v>
      </c>
      <c r="F119" t="s">
        <v>6771</v>
      </c>
      <c r="G119" t="s">
        <v>6772</v>
      </c>
      <c r="H119" t="s">
        <v>6773</v>
      </c>
      <c r="I119" t="s">
        <v>6774</v>
      </c>
    </row>
    <row r="120" spans="3:9" ht="15.75" customHeight="1" x14ac:dyDescent="0.25"/>
    <row r="121" spans="3:9" ht="15.75" customHeight="1" x14ac:dyDescent="0.25"/>
    <row r="122" spans="3:9" ht="15.75" customHeight="1" x14ac:dyDescent="0.25"/>
    <row r="123" spans="3:9" ht="15.75" customHeight="1" x14ac:dyDescent="0.25"/>
    <row r="124" spans="3:9" ht="15.75" customHeight="1" x14ac:dyDescent="0.25"/>
    <row r="125" spans="3:9" ht="15.75" customHeight="1" x14ac:dyDescent="0.25"/>
    <row r="126" spans="3:9" ht="15.75" customHeight="1" x14ac:dyDescent="0.25"/>
    <row r="127" spans="3:9" ht="18.75" customHeight="1" x14ac:dyDescent="0.25"/>
    <row r="128" spans="3:9" ht="15.75" customHeight="1" x14ac:dyDescent="0.25"/>
  </sheetData>
  <mergeCells count="87">
    <mergeCell ref="A7:B7"/>
    <mergeCell ref="A41:B41"/>
    <mergeCell ref="A74:B74"/>
    <mergeCell ref="A56:B56"/>
    <mergeCell ref="A27:B27"/>
    <mergeCell ref="A9:B9"/>
    <mergeCell ref="A11:B11"/>
    <mergeCell ref="A8:B8"/>
    <mergeCell ref="A10:B10"/>
    <mergeCell ref="A64:B64"/>
    <mergeCell ref="A15:B15"/>
    <mergeCell ref="A73:B73"/>
    <mergeCell ref="A51:B51"/>
    <mergeCell ref="A70:B70"/>
    <mergeCell ref="A54:B54"/>
    <mergeCell ref="A22:B22"/>
    <mergeCell ref="A35:B35"/>
    <mergeCell ref="A62:B62"/>
    <mergeCell ref="A68:B68"/>
    <mergeCell ref="A19:B19"/>
    <mergeCell ref="A28:B28"/>
    <mergeCell ref="A39:B39"/>
    <mergeCell ref="A48:B48"/>
    <mergeCell ref="A30:B30"/>
    <mergeCell ref="A59:B59"/>
    <mergeCell ref="A45:B45"/>
    <mergeCell ref="A79:B79"/>
    <mergeCell ref="A61:B61"/>
    <mergeCell ref="A46:B46"/>
    <mergeCell ref="A37:B37"/>
    <mergeCell ref="A26:B26"/>
    <mergeCell ref="A71:B71"/>
    <mergeCell ref="A52:B52"/>
    <mergeCell ref="A63:B63"/>
    <mergeCell ref="A78:B78"/>
    <mergeCell ref="A76:B76"/>
    <mergeCell ref="A33:B33"/>
    <mergeCell ref="A42:B42"/>
    <mergeCell ref="A53:B53"/>
    <mergeCell ref="A40:B40"/>
    <mergeCell ref="A67:B67"/>
    <mergeCell ref="A24:B24"/>
    <mergeCell ref="R1:S1"/>
    <mergeCell ref="A77:B77"/>
    <mergeCell ref="A34:B34"/>
    <mergeCell ref="A49:B49"/>
    <mergeCell ref="A36:B36"/>
    <mergeCell ref="P1:Q1"/>
    <mergeCell ref="A1:B1"/>
    <mergeCell ref="A69:B69"/>
    <mergeCell ref="A65:B65"/>
    <mergeCell ref="A75:B75"/>
    <mergeCell ref="N1:O1"/>
    <mergeCell ref="A2:B2"/>
    <mergeCell ref="A17:B17"/>
    <mergeCell ref="A82:B82"/>
    <mergeCell ref="A60:B60"/>
    <mergeCell ref="A6:B6"/>
    <mergeCell ref="A16:B16"/>
    <mergeCell ref="A25:B25"/>
    <mergeCell ref="A66:B66"/>
    <mergeCell ref="A18:B18"/>
    <mergeCell ref="A50:B50"/>
    <mergeCell ref="A81:B81"/>
    <mergeCell ref="A80:B80"/>
    <mergeCell ref="A55:B55"/>
    <mergeCell ref="A12:B12"/>
    <mergeCell ref="A21:B21"/>
    <mergeCell ref="A57:B57"/>
    <mergeCell ref="A32:B32"/>
    <mergeCell ref="A14:B14"/>
    <mergeCell ref="T1:U1"/>
    <mergeCell ref="A47:B47"/>
    <mergeCell ref="L1:M1"/>
    <mergeCell ref="A20:B20"/>
    <mergeCell ref="A72:B72"/>
    <mergeCell ref="A29:B29"/>
    <mergeCell ref="A13:B13"/>
    <mergeCell ref="A44:B44"/>
    <mergeCell ref="A31:B31"/>
    <mergeCell ref="A58:B58"/>
    <mergeCell ref="A3:B3"/>
    <mergeCell ref="A5:B5"/>
    <mergeCell ref="A23:B23"/>
    <mergeCell ref="A4:B4"/>
    <mergeCell ref="A38:B38"/>
    <mergeCell ref="A43:B43"/>
  </mergeCells>
  <pageMargins left="0.7" right="0.7" top="0.75" bottom="0.75" header="0.3" footer="0.3"/>
  <pageSetup paperSize="9" fitToWidth="0" orientation="landscape"/>
  <tableParts count="3">
    <tablePart r:id="rId1"/>
    <tablePart r:id="rId2"/>
    <tablePart r:id="rId3"/>
  </tableParts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E00-000000000000}">
  <sheetPr codeName="Hoja435">
    <pageSetUpPr fitToPage="1"/>
  </sheetPr>
  <dimension ref="A1:W128"/>
  <sheetViews>
    <sheetView topLeftCell="A17" workbookViewId="0">
      <selection activeCell="C13" sqref="C13"/>
    </sheetView>
  </sheetViews>
  <sheetFormatPr baseColWidth="10" defaultColWidth="9.140625" defaultRowHeight="15" x14ac:dyDescent="0.25"/>
  <cols>
    <col min="1" max="2" width="2.7109375" customWidth="1"/>
    <col min="3" max="3" width="44.85546875" customWidth="1"/>
    <col min="4" max="4" width="14.5703125" customWidth="1"/>
    <col min="5" max="5" width="21.85546875" customWidth="1"/>
    <col min="6" max="6" width="22" customWidth="1"/>
    <col min="7" max="7" width="21.140625" bestFit="1" customWidth="1"/>
    <col min="8" max="8" width="11.85546875" customWidth="1"/>
    <col min="9" max="9" width="25.140625" customWidth="1"/>
    <col min="10" max="10" width="13.28515625" customWidth="1"/>
    <col min="11" max="11" width="13.5703125" customWidth="1"/>
    <col min="12" max="12" width="14.28515625" customWidth="1"/>
    <col min="13" max="13" width="13.7109375" customWidth="1"/>
    <col min="14" max="15" width="14.7109375" customWidth="1"/>
    <col min="16" max="16" width="15.28515625" customWidth="1"/>
    <col min="17" max="17" width="14.85546875" customWidth="1"/>
    <col min="18" max="19" width="15.42578125" customWidth="1"/>
    <col min="20" max="20" width="17" customWidth="1"/>
    <col min="21" max="21" width="17.85546875" customWidth="1"/>
  </cols>
  <sheetData>
    <row r="1" spans="1:23" ht="46.5" customHeight="1" x14ac:dyDescent="0.25">
      <c r="A1" s="596" t="s">
        <v>0</v>
      </c>
      <c r="B1" s="597"/>
      <c r="C1" s="10" t="s">
        <v>1</v>
      </c>
      <c r="D1" s="10" t="s">
        <v>2</v>
      </c>
      <c r="E1" s="25" t="s">
        <v>3</v>
      </c>
      <c r="F1" s="20" t="s">
        <v>4</v>
      </c>
      <c r="G1" s="585" t="s">
        <v>5</v>
      </c>
      <c r="H1" s="35" t="s">
        <v>6</v>
      </c>
      <c r="I1" s="2" t="s">
        <v>7</v>
      </c>
      <c r="J1" s="3" t="s">
        <v>8</v>
      </c>
      <c r="K1" s="3" t="s">
        <v>9</v>
      </c>
      <c r="L1" s="593" t="s">
        <v>10</v>
      </c>
      <c r="M1" s="592"/>
      <c r="N1" s="599" t="s">
        <v>11</v>
      </c>
      <c r="O1" s="592"/>
      <c r="P1" s="595" t="s">
        <v>12</v>
      </c>
      <c r="Q1" s="592"/>
      <c r="R1" s="594" t="s">
        <v>13</v>
      </c>
      <c r="S1" s="592"/>
      <c r="T1" s="591" t="s">
        <v>14</v>
      </c>
      <c r="U1" s="592"/>
      <c r="W1" s="110"/>
    </row>
    <row r="2" spans="1:23" ht="21" customHeight="1" x14ac:dyDescent="0.25">
      <c r="A2" s="600" t="s">
        <v>15</v>
      </c>
      <c r="B2" s="587"/>
      <c r="C2" s="97" t="s">
        <v>6641</v>
      </c>
      <c r="D2" s="50">
        <v>25858694</v>
      </c>
      <c r="E2" s="50" t="s">
        <v>271</v>
      </c>
      <c r="F2" s="79" t="s">
        <v>5100</v>
      </c>
      <c r="G2" s="105" t="s">
        <v>5709</v>
      </c>
      <c r="H2" s="50"/>
      <c r="I2" s="50" t="s">
        <v>479</v>
      </c>
      <c r="J2" s="55">
        <v>0.34166666666666667</v>
      </c>
      <c r="K2" s="41">
        <f t="shared" ref="K2:K40" si="0">J2+$K$77</f>
        <v>0.34166666666666667</v>
      </c>
      <c r="L2" s="70">
        <v>0.34375</v>
      </c>
      <c r="M2" s="41">
        <f t="shared" ref="M2:M40" si="1">L2+$M$78</f>
        <v>0.34375</v>
      </c>
      <c r="N2" s="70">
        <v>0.35</v>
      </c>
      <c r="O2" s="41">
        <f t="shared" ref="O2:O29" si="2">N2+$O$78</f>
        <v>0.35</v>
      </c>
      <c r="P2" s="71">
        <v>0.39444444444444438</v>
      </c>
      <c r="Q2" s="41">
        <f t="shared" ref="Q2:Q40" si="3">P2+$Q$78</f>
        <v>0.39444444444444438</v>
      </c>
      <c r="R2" s="41">
        <v>0.40694444444444439</v>
      </c>
      <c r="S2" s="41">
        <f t="shared" ref="S2:S40" si="4">R2+$S$78</f>
        <v>0.40694444444444439</v>
      </c>
      <c r="T2" s="126">
        <v>0.43611111111111112</v>
      </c>
      <c r="U2" s="126">
        <f t="shared" ref="U2:U40" si="5">T2+$U$78</f>
        <v>0.43611111111111112</v>
      </c>
      <c r="V2" s="541">
        <v>90</v>
      </c>
      <c r="W2" s="110"/>
    </row>
    <row r="3" spans="1:23" ht="21" customHeight="1" x14ac:dyDescent="0.25">
      <c r="A3" s="600" t="s">
        <v>21</v>
      </c>
      <c r="B3" s="587"/>
      <c r="C3" s="97" t="s">
        <v>6642</v>
      </c>
      <c r="D3" s="50">
        <v>73105900</v>
      </c>
      <c r="E3" s="50" t="s">
        <v>17</v>
      </c>
      <c r="F3" s="79" t="s">
        <v>5100</v>
      </c>
      <c r="G3" s="105"/>
      <c r="H3" s="105"/>
      <c r="I3" s="105" t="s">
        <v>4464</v>
      </c>
      <c r="J3" s="55">
        <v>0.34861111111111109</v>
      </c>
      <c r="K3" s="41">
        <f t="shared" si="0"/>
        <v>0.34861111111111109</v>
      </c>
      <c r="L3" s="70">
        <v>0.34930555555555548</v>
      </c>
      <c r="M3" s="41">
        <f t="shared" si="1"/>
        <v>0.34930555555555548</v>
      </c>
      <c r="N3" s="70">
        <v>0.35416666666666669</v>
      </c>
      <c r="O3" s="41">
        <f t="shared" si="2"/>
        <v>0.35416666666666669</v>
      </c>
      <c r="P3" s="71">
        <v>0.3972222222222222</v>
      </c>
      <c r="Q3" s="41">
        <f t="shared" si="3"/>
        <v>0.3972222222222222</v>
      </c>
      <c r="R3" s="41">
        <v>0.40902777777777782</v>
      </c>
      <c r="S3" s="41">
        <f t="shared" si="4"/>
        <v>0.40902777777777782</v>
      </c>
      <c r="T3" s="126">
        <v>0.43125000000000002</v>
      </c>
      <c r="U3" s="126">
        <f t="shared" si="5"/>
        <v>0.43125000000000002</v>
      </c>
      <c r="V3" s="541">
        <v>80</v>
      </c>
      <c r="W3" s="110"/>
    </row>
    <row r="4" spans="1:23" ht="21" customHeight="1" x14ac:dyDescent="0.25">
      <c r="A4" s="600" t="s">
        <v>26</v>
      </c>
      <c r="B4" s="587"/>
      <c r="C4" s="97" t="s">
        <v>6643</v>
      </c>
      <c r="D4" s="50">
        <v>40202620</v>
      </c>
      <c r="E4" s="50" t="s">
        <v>271</v>
      </c>
      <c r="F4" s="79" t="s">
        <v>4163</v>
      </c>
      <c r="G4" s="105"/>
      <c r="H4" s="105"/>
      <c r="I4" s="105" t="s">
        <v>4464</v>
      </c>
      <c r="J4" s="55">
        <v>0.35069444444444442</v>
      </c>
      <c r="K4" s="41">
        <f t="shared" si="0"/>
        <v>0.35069444444444442</v>
      </c>
      <c r="L4" s="70">
        <v>0.35347222222222219</v>
      </c>
      <c r="M4" s="41">
        <f t="shared" si="1"/>
        <v>0.35347222222222219</v>
      </c>
      <c r="N4" s="70">
        <v>0.35833333333333328</v>
      </c>
      <c r="O4" s="41">
        <f t="shared" si="2"/>
        <v>0.35833333333333328</v>
      </c>
      <c r="P4" s="71">
        <v>0.40694444444444439</v>
      </c>
      <c r="Q4" s="41">
        <f t="shared" si="3"/>
        <v>0.40694444444444439</v>
      </c>
      <c r="R4" s="41">
        <v>0.41875000000000001</v>
      </c>
      <c r="S4" s="41">
        <f t="shared" si="4"/>
        <v>0.41875000000000001</v>
      </c>
      <c r="T4" s="126">
        <v>0.4597222222222222</v>
      </c>
      <c r="U4" s="126">
        <f t="shared" si="5"/>
        <v>0.4597222222222222</v>
      </c>
      <c r="V4" s="541">
        <v>80</v>
      </c>
      <c r="W4" s="110"/>
    </row>
    <row r="5" spans="1:23" ht="21" customHeight="1" x14ac:dyDescent="0.25">
      <c r="A5" s="600" t="s">
        <v>30</v>
      </c>
      <c r="B5" s="587"/>
      <c r="C5" s="97" t="s">
        <v>5566</v>
      </c>
      <c r="D5" s="50">
        <v>2176348</v>
      </c>
      <c r="E5" s="21" t="s">
        <v>1004</v>
      </c>
      <c r="F5" s="79" t="s">
        <v>5100</v>
      </c>
      <c r="G5" s="105" t="s">
        <v>6644</v>
      </c>
      <c r="H5" s="21" t="s">
        <v>108</v>
      </c>
      <c r="I5" s="256" t="s">
        <v>218</v>
      </c>
      <c r="J5" s="55">
        <v>0.35486111111111113</v>
      </c>
      <c r="K5" s="41">
        <f t="shared" si="0"/>
        <v>0.35486111111111113</v>
      </c>
      <c r="L5" s="70">
        <v>0.3576388888888889</v>
      </c>
      <c r="M5" s="41">
        <f t="shared" si="1"/>
        <v>0.3576388888888889</v>
      </c>
      <c r="N5" s="70">
        <v>0.36180555555555549</v>
      </c>
      <c r="O5" s="41">
        <f t="shared" si="2"/>
        <v>0.36180555555555549</v>
      </c>
      <c r="P5" s="71">
        <v>0.40833333333333333</v>
      </c>
      <c r="Q5" s="41">
        <f t="shared" si="3"/>
        <v>0.40833333333333333</v>
      </c>
      <c r="R5" s="41">
        <v>0.42291666666666672</v>
      </c>
      <c r="S5" s="41">
        <f t="shared" si="4"/>
        <v>0.42291666666666672</v>
      </c>
      <c r="T5" s="126">
        <v>0.47986111111111113</v>
      </c>
      <c r="U5" s="126">
        <f t="shared" si="5"/>
        <v>0.47986111111111113</v>
      </c>
      <c r="V5" s="541">
        <v>80</v>
      </c>
      <c r="W5" s="110"/>
    </row>
    <row r="6" spans="1:23" ht="21" customHeight="1" x14ac:dyDescent="0.25">
      <c r="A6" s="600" t="s">
        <v>35</v>
      </c>
      <c r="B6" s="587"/>
      <c r="C6" s="97" t="s">
        <v>6645</v>
      </c>
      <c r="D6" s="50">
        <v>41241924</v>
      </c>
      <c r="E6" s="50" t="s">
        <v>271</v>
      </c>
      <c r="F6" s="79" t="s">
        <v>5100</v>
      </c>
      <c r="G6" s="182"/>
      <c r="H6" s="182"/>
      <c r="I6" s="50" t="s">
        <v>1238</v>
      </c>
      <c r="J6" s="55">
        <v>0.35833333333333328</v>
      </c>
      <c r="K6" s="41">
        <f t="shared" si="0"/>
        <v>0.35833333333333328</v>
      </c>
      <c r="L6" s="70">
        <v>0.36180555555555549</v>
      </c>
      <c r="M6" s="41">
        <f t="shared" si="1"/>
        <v>0.36180555555555549</v>
      </c>
      <c r="N6" s="70">
        <v>0.36666666666666659</v>
      </c>
      <c r="O6" s="41">
        <f t="shared" si="2"/>
        <v>0.36666666666666659</v>
      </c>
      <c r="P6" s="71">
        <v>0.41875000000000001</v>
      </c>
      <c r="Q6" s="41">
        <f t="shared" si="3"/>
        <v>0.41875000000000001</v>
      </c>
      <c r="R6" s="41">
        <v>0.43125000000000002</v>
      </c>
      <c r="S6" s="41">
        <f t="shared" si="4"/>
        <v>0.43125000000000002</v>
      </c>
      <c r="T6" s="126">
        <v>0.49583333333333329</v>
      </c>
      <c r="U6" s="126">
        <f t="shared" si="5"/>
        <v>0.49583333333333329</v>
      </c>
      <c r="V6" s="541">
        <v>80</v>
      </c>
      <c r="W6" s="110"/>
    </row>
    <row r="7" spans="1:23" ht="21" customHeight="1" x14ac:dyDescent="0.25">
      <c r="A7" s="600" t="s">
        <v>40</v>
      </c>
      <c r="B7" s="587"/>
      <c r="C7" s="97" t="s">
        <v>6646</v>
      </c>
      <c r="D7" s="50">
        <v>75059808</v>
      </c>
      <c r="E7" s="50" t="s">
        <v>17</v>
      </c>
      <c r="F7" s="79" t="s">
        <v>5100</v>
      </c>
      <c r="G7" s="50"/>
      <c r="H7" s="182"/>
      <c r="I7" s="50" t="s">
        <v>667</v>
      </c>
      <c r="J7" s="55">
        <v>0.36249999999999999</v>
      </c>
      <c r="K7" s="41">
        <f t="shared" si="0"/>
        <v>0.36249999999999999</v>
      </c>
      <c r="L7" s="70">
        <v>0.3659722222222222</v>
      </c>
      <c r="M7" s="41">
        <f t="shared" si="1"/>
        <v>0.3659722222222222</v>
      </c>
      <c r="N7" s="70">
        <v>0.37083333333333329</v>
      </c>
      <c r="O7" s="41">
        <f t="shared" si="2"/>
        <v>0.37083333333333329</v>
      </c>
      <c r="P7" s="71">
        <v>0.42430555555555549</v>
      </c>
      <c r="Q7" s="41">
        <f t="shared" si="3"/>
        <v>0.42430555555555549</v>
      </c>
      <c r="R7" s="41">
        <v>0.43680555555555561</v>
      </c>
      <c r="S7" s="41">
        <f t="shared" si="4"/>
        <v>0.43680555555555561</v>
      </c>
      <c r="T7" s="126">
        <v>0.48472222222222222</v>
      </c>
      <c r="U7" s="72">
        <f t="shared" si="5"/>
        <v>0.48472222222222222</v>
      </c>
      <c r="V7" s="541">
        <v>80</v>
      </c>
      <c r="W7" s="110"/>
    </row>
    <row r="8" spans="1:23" ht="21" customHeight="1" x14ac:dyDescent="0.25">
      <c r="A8" s="600" t="s">
        <v>43</v>
      </c>
      <c r="B8" s="587"/>
      <c r="C8" s="97" t="s">
        <v>6647</v>
      </c>
      <c r="D8" s="50">
        <v>75549344</v>
      </c>
      <c r="E8" s="50" t="s">
        <v>17</v>
      </c>
      <c r="F8" s="79" t="s">
        <v>4163</v>
      </c>
      <c r="G8" s="50" t="s">
        <v>1035</v>
      </c>
      <c r="H8" s="50"/>
      <c r="I8" s="50" t="s">
        <v>1698</v>
      </c>
      <c r="J8" s="55">
        <v>0.36666666666666659</v>
      </c>
      <c r="K8" s="41">
        <f t="shared" si="0"/>
        <v>0.36666666666666659</v>
      </c>
      <c r="L8" s="70">
        <v>0.37013888888888891</v>
      </c>
      <c r="M8" s="41">
        <f t="shared" si="1"/>
        <v>0.37013888888888891</v>
      </c>
      <c r="N8" s="70">
        <v>0.38333333333333341</v>
      </c>
      <c r="O8" s="41">
        <f t="shared" si="2"/>
        <v>0.38333333333333341</v>
      </c>
      <c r="P8" s="71">
        <v>0.44236111111111109</v>
      </c>
      <c r="Q8" s="41">
        <f t="shared" si="3"/>
        <v>0.44236111111111109</v>
      </c>
      <c r="R8" s="41">
        <v>0.45416666666666672</v>
      </c>
      <c r="S8" s="41">
        <f t="shared" si="4"/>
        <v>0.45416666666666672</v>
      </c>
      <c r="T8" s="126">
        <v>0.50694444444444442</v>
      </c>
      <c r="U8" s="72">
        <f t="shared" si="5"/>
        <v>0.50694444444444442</v>
      </c>
      <c r="V8" s="541">
        <v>80</v>
      </c>
      <c r="W8" s="110"/>
    </row>
    <row r="9" spans="1:23" ht="21" customHeight="1" x14ac:dyDescent="0.25">
      <c r="A9" s="600" t="s">
        <v>48</v>
      </c>
      <c r="B9" s="587"/>
      <c r="C9" s="97" t="s">
        <v>6648</v>
      </c>
      <c r="D9" s="50">
        <v>44615601</v>
      </c>
      <c r="E9" s="201" t="s">
        <v>45</v>
      </c>
      <c r="F9" s="79" t="s">
        <v>4163</v>
      </c>
      <c r="G9" s="96" t="s">
        <v>6285</v>
      </c>
      <c r="H9" s="186"/>
      <c r="I9" s="186" t="s">
        <v>25</v>
      </c>
      <c r="J9" s="55">
        <v>0.375</v>
      </c>
      <c r="K9" s="41">
        <f t="shared" si="0"/>
        <v>0.375</v>
      </c>
      <c r="L9" s="70">
        <v>0.37986111111111109</v>
      </c>
      <c r="M9" s="41">
        <f t="shared" si="1"/>
        <v>0.37986111111111109</v>
      </c>
      <c r="N9" s="70">
        <v>0.38611111111111113</v>
      </c>
      <c r="O9" s="41">
        <f t="shared" si="2"/>
        <v>0.38611111111111113</v>
      </c>
      <c r="P9" s="71">
        <v>0.47152777777777782</v>
      </c>
      <c r="Q9" s="41">
        <f t="shared" si="3"/>
        <v>0.47152777777777782</v>
      </c>
      <c r="R9" s="41">
        <v>0.48402777777777778</v>
      </c>
      <c r="S9" s="41">
        <f t="shared" si="4"/>
        <v>0.48402777777777778</v>
      </c>
      <c r="T9" s="126">
        <v>0.51388888888888884</v>
      </c>
      <c r="U9" s="126">
        <f t="shared" si="5"/>
        <v>0.51388888888888884</v>
      </c>
      <c r="V9" s="541">
        <v>110</v>
      </c>
      <c r="W9" s="110"/>
    </row>
    <row r="10" spans="1:23" ht="21" customHeight="1" x14ac:dyDescent="0.25">
      <c r="A10" s="600" t="s">
        <v>54</v>
      </c>
      <c r="B10" s="587"/>
      <c r="C10" s="292" t="s">
        <v>6649</v>
      </c>
      <c r="D10" s="50">
        <v>25807169</v>
      </c>
      <c r="E10" s="201" t="s">
        <v>45</v>
      </c>
      <c r="F10" s="79" t="s">
        <v>5100</v>
      </c>
      <c r="G10" s="105" t="s">
        <v>5883</v>
      </c>
      <c r="H10" s="88" t="s">
        <v>5454</v>
      </c>
      <c r="I10" s="50" t="s">
        <v>2040</v>
      </c>
      <c r="J10" s="55">
        <v>0.37013888888888891</v>
      </c>
      <c r="K10" s="41">
        <f t="shared" si="0"/>
        <v>0.37013888888888891</v>
      </c>
      <c r="L10" s="70">
        <v>0.37430555555555561</v>
      </c>
      <c r="M10" s="41">
        <f t="shared" si="1"/>
        <v>0.37430555555555561</v>
      </c>
      <c r="N10" s="70">
        <v>0.38472222222222219</v>
      </c>
      <c r="O10" s="41">
        <f t="shared" si="2"/>
        <v>0.38472222222222219</v>
      </c>
      <c r="P10" s="71">
        <v>0.44861111111111113</v>
      </c>
      <c r="Q10" s="41">
        <f t="shared" si="3"/>
        <v>0.44861111111111113</v>
      </c>
      <c r="R10" s="41">
        <v>0.46041666666666659</v>
      </c>
      <c r="S10" s="41">
        <f t="shared" si="4"/>
        <v>0.46041666666666659</v>
      </c>
      <c r="T10" s="126">
        <v>0.51041666666666663</v>
      </c>
      <c r="U10" s="72">
        <f t="shared" si="5"/>
        <v>0.51041666666666663</v>
      </c>
      <c r="V10" s="541">
        <v>80</v>
      </c>
      <c r="W10" s="110">
        <v>30</v>
      </c>
    </row>
    <row r="11" spans="1:23" ht="21" customHeight="1" x14ac:dyDescent="0.25">
      <c r="A11" s="600" t="s">
        <v>58</v>
      </c>
      <c r="B11" s="587"/>
      <c r="C11" s="97" t="s">
        <v>6650</v>
      </c>
      <c r="D11" s="50">
        <v>77477354</v>
      </c>
      <c r="E11" s="174" t="s">
        <v>138</v>
      </c>
      <c r="F11" s="79" t="s">
        <v>4163</v>
      </c>
      <c r="G11" s="245"/>
      <c r="H11" s="245"/>
      <c r="I11" s="245" t="s">
        <v>1163</v>
      </c>
      <c r="J11" s="55">
        <v>0.38055555555555548</v>
      </c>
      <c r="K11" s="41">
        <f t="shared" si="0"/>
        <v>0.38055555555555548</v>
      </c>
      <c r="L11" s="70">
        <v>0.38333333333333341</v>
      </c>
      <c r="M11" s="41">
        <f t="shared" si="1"/>
        <v>0.38333333333333341</v>
      </c>
      <c r="N11" s="70">
        <v>0.38819444444444451</v>
      </c>
      <c r="O11" s="41">
        <f t="shared" si="2"/>
        <v>0.38819444444444451</v>
      </c>
      <c r="P11" s="71">
        <v>0.47638888888888892</v>
      </c>
      <c r="Q11" s="41">
        <f t="shared" si="3"/>
        <v>0.47638888888888892</v>
      </c>
      <c r="R11" s="41">
        <v>0.49513888888888891</v>
      </c>
      <c r="S11" s="41">
        <f t="shared" si="4"/>
        <v>0.49513888888888891</v>
      </c>
      <c r="T11" s="126">
        <v>0.51944444444444449</v>
      </c>
      <c r="U11" s="72">
        <f t="shared" si="5"/>
        <v>0.51944444444444449</v>
      </c>
      <c r="V11" s="541">
        <v>80</v>
      </c>
      <c r="W11" s="110"/>
    </row>
    <row r="12" spans="1:23" ht="21" customHeight="1" x14ac:dyDescent="0.25">
      <c r="A12" s="600" t="s">
        <v>64</v>
      </c>
      <c r="B12" s="587"/>
      <c r="C12" s="292" t="s">
        <v>6651</v>
      </c>
      <c r="D12" s="50">
        <v>48349576</v>
      </c>
      <c r="E12" s="201" t="s">
        <v>45</v>
      </c>
      <c r="F12" s="79" t="s">
        <v>5100</v>
      </c>
      <c r="G12" s="96" t="s">
        <v>5578</v>
      </c>
      <c r="H12" s="245"/>
      <c r="I12" s="245" t="s">
        <v>1163</v>
      </c>
      <c r="J12" s="55">
        <v>0.38472222222222219</v>
      </c>
      <c r="K12" s="41">
        <f t="shared" si="0"/>
        <v>0.38472222222222219</v>
      </c>
      <c r="L12" s="70">
        <v>0.38819444444444451</v>
      </c>
      <c r="M12" s="41">
        <f t="shared" si="1"/>
        <v>0.38819444444444451</v>
      </c>
      <c r="N12" s="70">
        <v>0.39444444444444438</v>
      </c>
      <c r="O12" s="41">
        <f t="shared" si="2"/>
        <v>0.39444444444444438</v>
      </c>
      <c r="P12" s="71">
        <v>0.47638888888888892</v>
      </c>
      <c r="Q12" s="41">
        <f t="shared" si="3"/>
        <v>0.47638888888888892</v>
      </c>
      <c r="R12" s="41">
        <v>0.48958333333333331</v>
      </c>
      <c r="S12" s="41">
        <f t="shared" si="4"/>
        <v>0.48958333333333331</v>
      </c>
      <c r="T12" s="126">
        <v>0.53125</v>
      </c>
      <c r="U12" s="72">
        <f t="shared" si="5"/>
        <v>0.53125</v>
      </c>
      <c r="V12" s="541">
        <v>80</v>
      </c>
      <c r="W12" s="110">
        <v>30</v>
      </c>
    </row>
    <row r="13" spans="1:23" ht="21" customHeight="1" x14ac:dyDescent="0.25">
      <c r="A13" s="600" t="s">
        <v>67</v>
      </c>
      <c r="B13" s="587"/>
      <c r="C13" s="97" t="s">
        <v>6652</v>
      </c>
      <c r="D13" s="50">
        <v>44763291</v>
      </c>
      <c r="E13" s="201" t="s">
        <v>45</v>
      </c>
      <c r="F13" s="79" t="s">
        <v>5100</v>
      </c>
      <c r="G13" s="88" t="s">
        <v>4690</v>
      </c>
      <c r="H13" s="50"/>
      <c r="I13" s="50" t="s">
        <v>4468</v>
      </c>
      <c r="J13" s="55">
        <v>0.3888888888888889</v>
      </c>
      <c r="K13" s="41">
        <f t="shared" si="0"/>
        <v>0.3888888888888889</v>
      </c>
      <c r="L13" s="70">
        <v>0.3923611111111111</v>
      </c>
      <c r="M13" s="41">
        <f t="shared" si="1"/>
        <v>0.3923611111111111</v>
      </c>
      <c r="N13" s="70">
        <v>0.39791666666666659</v>
      </c>
      <c r="O13" s="41">
        <f t="shared" si="2"/>
        <v>0.39791666666666659</v>
      </c>
      <c r="P13" s="71">
        <v>0.48819444444444438</v>
      </c>
      <c r="Q13" s="41">
        <f t="shared" si="3"/>
        <v>0.48819444444444438</v>
      </c>
      <c r="R13" s="41">
        <v>0.50624999999999998</v>
      </c>
      <c r="S13" s="41">
        <f t="shared" si="4"/>
        <v>0.50624999999999998</v>
      </c>
      <c r="T13" s="126">
        <v>0.54236111111111107</v>
      </c>
      <c r="U13" s="126">
        <f t="shared" si="5"/>
        <v>0.54236111111111107</v>
      </c>
      <c r="V13" s="541">
        <v>80</v>
      </c>
      <c r="W13" s="110"/>
    </row>
    <row r="14" spans="1:23" ht="21" customHeight="1" x14ac:dyDescent="0.25">
      <c r="A14" s="600" t="s">
        <v>70</v>
      </c>
      <c r="B14" s="587"/>
      <c r="C14" s="97" t="s">
        <v>6653</v>
      </c>
      <c r="D14" s="50">
        <v>47267989</v>
      </c>
      <c r="E14" s="201" t="s">
        <v>45</v>
      </c>
      <c r="F14" s="79" t="s">
        <v>5100</v>
      </c>
      <c r="G14" s="245"/>
      <c r="H14" s="245"/>
      <c r="I14" s="245" t="s">
        <v>1163</v>
      </c>
      <c r="J14" s="55">
        <v>0.3923611111111111</v>
      </c>
      <c r="K14" s="41">
        <f t="shared" si="0"/>
        <v>0.3923611111111111</v>
      </c>
      <c r="L14" s="70">
        <v>0.39652777777777781</v>
      </c>
      <c r="M14" s="41">
        <f t="shared" si="1"/>
        <v>0.39652777777777781</v>
      </c>
      <c r="N14" s="70">
        <v>0.40277777777777779</v>
      </c>
      <c r="O14" s="41">
        <f t="shared" si="2"/>
        <v>0.40277777777777779</v>
      </c>
      <c r="P14" s="71">
        <v>0.48958333333333331</v>
      </c>
      <c r="Q14" s="41">
        <f t="shared" si="3"/>
        <v>0.48958333333333331</v>
      </c>
      <c r="R14" s="41">
        <v>0.50624999999999998</v>
      </c>
      <c r="S14" s="41">
        <f t="shared" si="4"/>
        <v>0.50624999999999998</v>
      </c>
      <c r="T14" s="126">
        <v>0.54513888888888884</v>
      </c>
      <c r="U14" s="126">
        <f t="shared" si="5"/>
        <v>0.54513888888888884</v>
      </c>
      <c r="V14" s="541">
        <v>80</v>
      </c>
      <c r="W14" s="110"/>
    </row>
    <row r="15" spans="1:23" ht="21" customHeight="1" x14ac:dyDescent="0.25">
      <c r="A15" s="600" t="s">
        <v>73</v>
      </c>
      <c r="B15" s="587"/>
      <c r="C15" s="292" t="s">
        <v>6654</v>
      </c>
      <c r="D15" s="50">
        <v>25804661</v>
      </c>
      <c r="E15" s="21" t="s">
        <v>3607</v>
      </c>
      <c r="F15" s="79" t="s">
        <v>5100</v>
      </c>
      <c r="G15" s="96" t="s">
        <v>6049</v>
      </c>
      <c r="H15" s="105"/>
      <c r="I15" s="105" t="s">
        <v>4464</v>
      </c>
      <c r="J15" s="55">
        <v>0.3972222222222222</v>
      </c>
      <c r="K15" s="41">
        <f t="shared" si="0"/>
        <v>0.3972222222222222</v>
      </c>
      <c r="L15" s="70">
        <v>0.40069444444444452</v>
      </c>
      <c r="M15" s="41">
        <f t="shared" si="1"/>
        <v>0.40069444444444452</v>
      </c>
      <c r="N15" s="70">
        <v>0.40763888888888888</v>
      </c>
      <c r="O15" s="41">
        <f t="shared" si="2"/>
        <v>0.40763888888888888</v>
      </c>
      <c r="P15" s="71">
        <v>0.49930555555555561</v>
      </c>
      <c r="Q15" s="41">
        <f t="shared" si="3"/>
        <v>0.49930555555555561</v>
      </c>
      <c r="R15" s="41">
        <v>0.5180555555555556</v>
      </c>
      <c r="S15" s="41">
        <f t="shared" si="4"/>
        <v>0.5180555555555556</v>
      </c>
      <c r="T15" s="126">
        <v>0.55138888888888893</v>
      </c>
      <c r="U15" s="126">
        <f t="shared" si="5"/>
        <v>0.55138888888888893</v>
      </c>
      <c r="V15" s="541">
        <v>80</v>
      </c>
      <c r="W15" s="110">
        <v>40</v>
      </c>
    </row>
    <row r="16" spans="1:23" ht="21" customHeight="1" x14ac:dyDescent="0.25">
      <c r="A16" s="600" t="s">
        <v>76</v>
      </c>
      <c r="B16" s="587"/>
      <c r="C16" s="97" t="s">
        <v>6655</v>
      </c>
      <c r="D16" s="50">
        <v>75385577</v>
      </c>
      <c r="E16" s="174" t="s">
        <v>138</v>
      </c>
      <c r="F16" s="79" t="s">
        <v>5100</v>
      </c>
      <c r="G16" s="88" t="s">
        <v>4690</v>
      </c>
      <c r="H16" s="50"/>
      <c r="I16" s="50" t="s">
        <v>2283</v>
      </c>
      <c r="J16" s="55">
        <v>0.40069444444444452</v>
      </c>
      <c r="K16" s="41">
        <f t="shared" si="0"/>
        <v>0.40069444444444452</v>
      </c>
      <c r="L16" s="70">
        <v>0.40555555555555561</v>
      </c>
      <c r="M16" s="41">
        <f t="shared" si="1"/>
        <v>0.40555555555555561</v>
      </c>
      <c r="N16" s="70">
        <v>0.41111111111111109</v>
      </c>
      <c r="O16" s="41">
        <f t="shared" si="2"/>
        <v>0.41111111111111109</v>
      </c>
      <c r="P16" s="71">
        <v>0.50277777777777777</v>
      </c>
      <c r="Q16" s="41">
        <f t="shared" si="3"/>
        <v>0.50277777777777777</v>
      </c>
      <c r="R16" s="41">
        <v>0.52638888888888891</v>
      </c>
      <c r="S16" s="41">
        <f t="shared" si="4"/>
        <v>0.52638888888888891</v>
      </c>
      <c r="T16" s="126">
        <v>0.5541666666666667</v>
      </c>
      <c r="U16" s="126">
        <f t="shared" si="5"/>
        <v>0.5541666666666667</v>
      </c>
      <c r="V16" s="541">
        <v>80</v>
      </c>
      <c r="W16" s="110"/>
    </row>
    <row r="17" spans="1:23" ht="21" customHeight="1" x14ac:dyDescent="0.25">
      <c r="A17" s="600" t="s">
        <v>78</v>
      </c>
      <c r="B17" s="587"/>
      <c r="C17" s="97" t="s">
        <v>6656</v>
      </c>
      <c r="D17" s="50">
        <v>74276675</v>
      </c>
      <c r="E17" s="50" t="s">
        <v>17</v>
      </c>
      <c r="F17" s="79" t="s">
        <v>4163</v>
      </c>
      <c r="G17" s="96"/>
      <c r="H17" s="96"/>
      <c r="I17" s="96" t="s">
        <v>726</v>
      </c>
      <c r="J17" s="55">
        <v>0.40694444444444439</v>
      </c>
      <c r="K17" s="41">
        <f t="shared" si="0"/>
        <v>0.40694444444444439</v>
      </c>
      <c r="L17" s="70">
        <v>0.41041666666666671</v>
      </c>
      <c r="M17" s="41">
        <f t="shared" si="1"/>
        <v>0.41041666666666671</v>
      </c>
      <c r="N17" s="70">
        <v>0.41597222222222219</v>
      </c>
      <c r="O17" s="41">
        <f t="shared" si="2"/>
        <v>0.41597222222222219</v>
      </c>
      <c r="P17" s="71">
        <v>0.52708333333333335</v>
      </c>
      <c r="Q17" s="71">
        <f t="shared" si="3"/>
        <v>0.52708333333333335</v>
      </c>
      <c r="R17" s="51">
        <v>0.54305555555555551</v>
      </c>
      <c r="S17" s="51">
        <f t="shared" si="4"/>
        <v>0.54305555555555551</v>
      </c>
      <c r="T17" s="126">
        <v>0.55694444444444446</v>
      </c>
      <c r="U17" s="126">
        <f t="shared" si="5"/>
        <v>0.55694444444444446</v>
      </c>
      <c r="V17" s="541">
        <v>80</v>
      </c>
      <c r="W17" s="110"/>
    </row>
    <row r="18" spans="1:23" ht="21" customHeight="1" x14ac:dyDescent="0.25">
      <c r="A18" s="600" t="s">
        <v>80</v>
      </c>
      <c r="B18" s="587"/>
      <c r="C18" s="97" t="s">
        <v>6657</v>
      </c>
      <c r="D18" s="50">
        <v>76183511</v>
      </c>
      <c r="E18" s="50" t="s">
        <v>17</v>
      </c>
      <c r="F18" s="79" t="s">
        <v>5100</v>
      </c>
      <c r="G18" s="96"/>
      <c r="H18" s="96"/>
      <c r="I18" s="96" t="s">
        <v>726</v>
      </c>
      <c r="J18" s="55">
        <v>0.41111111111111109</v>
      </c>
      <c r="K18" s="41">
        <f t="shared" si="0"/>
        <v>0.41111111111111109</v>
      </c>
      <c r="L18" s="70">
        <v>0.41249999999999998</v>
      </c>
      <c r="M18" s="41">
        <f t="shared" si="1"/>
        <v>0.41249999999999998</v>
      </c>
      <c r="N18" s="70">
        <v>0.41666666666666669</v>
      </c>
      <c r="O18" s="41">
        <f t="shared" si="2"/>
        <v>0.41666666666666669</v>
      </c>
      <c r="P18" s="71">
        <v>0.52222222222222225</v>
      </c>
      <c r="Q18" s="71">
        <f t="shared" si="3"/>
        <v>0.52222222222222225</v>
      </c>
      <c r="R18" s="41">
        <v>0.53402777777777777</v>
      </c>
      <c r="S18" s="41">
        <f t="shared" si="4"/>
        <v>0.53402777777777777</v>
      </c>
      <c r="T18" s="126">
        <v>0.56388888888888888</v>
      </c>
      <c r="U18" s="72">
        <f t="shared" si="5"/>
        <v>0.56388888888888888</v>
      </c>
      <c r="V18" s="541">
        <v>80</v>
      </c>
      <c r="W18" s="110"/>
    </row>
    <row r="19" spans="1:23" ht="21" customHeight="1" x14ac:dyDescent="0.25">
      <c r="A19" s="600" t="s">
        <v>82</v>
      </c>
      <c r="B19" s="587"/>
      <c r="C19" s="97" t="s">
        <v>6658</v>
      </c>
      <c r="D19" s="50">
        <v>72363917</v>
      </c>
      <c r="E19" s="50" t="s">
        <v>271</v>
      </c>
      <c r="F19" s="79" t="s">
        <v>5100</v>
      </c>
      <c r="G19" s="105"/>
      <c r="H19" s="105"/>
      <c r="I19" s="105" t="s">
        <v>4464</v>
      </c>
      <c r="J19" s="55">
        <v>0.41319444444444442</v>
      </c>
      <c r="K19" s="41">
        <f t="shared" si="0"/>
        <v>0.41319444444444442</v>
      </c>
      <c r="L19" s="70">
        <v>0.4152777777777778</v>
      </c>
      <c r="M19" s="41">
        <f t="shared" si="1"/>
        <v>0.4152777777777778</v>
      </c>
      <c r="N19" s="70">
        <v>0.42499999999999999</v>
      </c>
      <c r="O19" s="41">
        <f t="shared" si="2"/>
        <v>0.42499999999999999</v>
      </c>
      <c r="P19" s="71">
        <v>0.53402777777777777</v>
      </c>
      <c r="Q19" s="41">
        <f t="shared" si="3"/>
        <v>0.53402777777777777</v>
      </c>
      <c r="R19" s="41">
        <v>0.54583333333333328</v>
      </c>
      <c r="S19" s="41">
        <f t="shared" si="4"/>
        <v>0.54583333333333328</v>
      </c>
      <c r="T19" s="126">
        <v>0.56874999999999998</v>
      </c>
      <c r="U19" s="72">
        <f t="shared" si="5"/>
        <v>0.56874999999999998</v>
      </c>
      <c r="V19" s="541">
        <v>80</v>
      </c>
      <c r="W19" s="110"/>
    </row>
    <row r="20" spans="1:23" ht="21" customHeight="1" x14ac:dyDescent="0.25">
      <c r="A20" s="600" t="s">
        <v>87</v>
      </c>
      <c r="B20" s="587"/>
      <c r="C20" s="292" t="s">
        <v>6659</v>
      </c>
      <c r="D20" s="50">
        <v>73140104</v>
      </c>
      <c r="E20" s="174" t="s">
        <v>138</v>
      </c>
      <c r="F20" s="79" t="s">
        <v>5100</v>
      </c>
      <c r="G20" s="242" t="s">
        <v>2599</v>
      </c>
      <c r="H20" s="256"/>
      <c r="I20" s="256" t="s">
        <v>4688</v>
      </c>
      <c r="J20" s="55">
        <v>0.41736111111111113</v>
      </c>
      <c r="K20" s="41">
        <f t="shared" si="0"/>
        <v>0.41736111111111113</v>
      </c>
      <c r="L20" s="70">
        <v>0.42291666666666672</v>
      </c>
      <c r="M20" s="41">
        <f t="shared" si="1"/>
        <v>0.42291666666666672</v>
      </c>
      <c r="N20" s="70">
        <v>0.4284722222222222</v>
      </c>
      <c r="O20" s="41">
        <f t="shared" si="2"/>
        <v>0.4284722222222222</v>
      </c>
      <c r="P20" s="71">
        <v>0.5395833333333333</v>
      </c>
      <c r="Q20" s="41">
        <f t="shared" si="3"/>
        <v>0.5395833333333333</v>
      </c>
      <c r="R20" s="41">
        <v>0.55486111111111114</v>
      </c>
      <c r="S20" s="41">
        <f t="shared" si="4"/>
        <v>0.55486111111111114</v>
      </c>
      <c r="T20" s="126">
        <v>0.57708333333333328</v>
      </c>
      <c r="U20" s="72">
        <f t="shared" si="5"/>
        <v>0.57708333333333328</v>
      </c>
      <c r="V20" s="541">
        <v>80</v>
      </c>
      <c r="W20" s="110">
        <v>40</v>
      </c>
    </row>
    <row r="21" spans="1:23" ht="21" customHeight="1" x14ac:dyDescent="0.25">
      <c r="A21" s="600" t="s">
        <v>91</v>
      </c>
      <c r="B21" s="587"/>
      <c r="C21" s="97" t="s">
        <v>6660</v>
      </c>
      <c r="D21" s="50">
        <v>25702141</v>
      </c>
      <c r="E21" s="50" t="s">
        <v>17</v>
      </c>
      <c r="F21" s="79" t="s">
        <v>4163</v>
      </c>
      <c r="G21" s="105" t="s">
        <v>5964</v>
      </c>
      <c r="H21" s="50"/>
      <c r="I21" s="50" t="s">
        <v>6661</v>
      </c>
      <c r="J21" s="55">
        <v>0.42499999999999999</v>
      </c>
      <c r="K21" s="41">
        <f t="shared" si="0"/>
        <v>0.42499999999999999</v>
      </c>
      <c r="L21" s="70">
        <v>0.49722222222222218</v>
      </c>
      <c r="M21" s="41">
        <f t="shared" si="1"/>
        <v>0.49722222222222218</v>
      </c>
      <c r="N21" s="70">
        <v>0.43333333333333329</v>
      </c>
      <c r="O21" s="41">
        <f t="shared" si="2"/>
        <v>0.43333333333333329</v>
      </c>
      <c r="P21" s="71">
        <v>0.55972222222222223</v>
      </c>
      <c r="Q21" s="41">
        <f t="shared" si="3"/>
        <v>0.55972222222222223</v>
      </c>
      <c r="R21" s="41">
        <v>0.57222222222222219</v>
      </c>
      <c r="S21" s="41">
        <f t="shared" si="4"/>
        <v>0.57222222222222219</v>
      </c>
      <c r="T21" s="126">
        <v>0.59097222222222223</v>
      </c>
      <c r="U21" s="72">
        <f t="shared" si="5"/>
        <v>0.59097222222222223</v>
      </c>
      <c r="V21" s="541">
        <v>80</v>
      </c>
      <c r="W21" s="110"/>
    </row>
    <row r="22" spans="1:23" ht="21" customHeight="1" x14ac:dyDescent="0.25">
      <c r="A22" s="600" t="s">
        <v>96</v>
      </c>
      <c r="B22" s="587"/>
      <c r="C22" s="292" t="s">
        <v>6662</v>
      </c>
      <c r="D22" s="50">
        <v>73226097</v>
      </c>
      <c r="E22" s="50" t="s">
        <v>17</v>
      </c>
      <c r="F22" s="79" t="s">
        <v>5100</v>
      </c>
      <c r="G22" s="96" t="s">
        <v>6663</v>
      </c>
      <c r="H22" s="186"/>
      <c r="I22" s="186" t="s">
        <v>25</v>
      </c>
      <c r="J22" s="55">
        <v>0.43194444444444452</v>
      </c>
      <c r="K22" s="41">
        <f t="shared" si="0"/>
        <v>0.43194444444444452</v>
      </c>
      <c r="L22" s="70">
        <v>0.43611111111111112</v>
      </c>
      <c r="M22" s="41">
        <f t="shared" si="1"/>
        <v>0.43611111111111112</v>
      </c>
      <c r="N22" s="70">
        <v>0.44166666666666671</v>
      </c>
      <c r="O22" s="41">
        <f t="shared" si="2"/>
        <v>0.44166666666666671</v>
      </c>
      <c r="P22" s="71">
        <v>0.56597222222222221</v>
      </c>
      <c r="Q22" s="41">
        <f t="shared" si="3"/>
        <v>0.56597222222222221</v>
      </c>
      <c r="R22" s="41">
        <v>0.57916666666666672</v>
      </c>
      <c r="S22" s="41">
        <f t="shared" si="4"/>
        <v>0.57916666666666672</v>
      </c>
      <c r="T22" s="126">
        <v>0.59097222222222223</v>
      </c>
      <c r="U22" s="72">
        <f t="shared" si="5"/>
        <v>0.59097222222222223</v>
      </c>
      <c r="V22" s="541">
        <v>120</v>
      </c>
      <c r="W22" s="110">
        <v>40</v>
      </c>
    </row>
    <row r="23" spans="1:23" ht="21" customHeight="1" x14ac:dyDescent="0.25">
      <c r="A23" s="600" t="s">
        <v>98</v>
      </c>
      <c r="B23" s="587"/>
      <c r="C23" s="292" t="s">
        <v>6664</v>
      </c>
      <c r="D23" s="50">
        <v>10696755</v>
      </c>
      <c r="E23" s="50" t="s">
        <v>17</v>
      </c>
      <c r="F23" s="79" t="s">
        <v>5100</v>
      </c>
      <c r="G23" s="105" t="s">
        <v>5367</v>
      </c>
      <c r="H23" s="96"/>
      <c r="I23" s="96" t="s">
        <v>726</v>
      </c>
      <c r="J23" s="55">
        <v>0.43125000000000002</v>
      </c>
      <c r="K23" s="41">
        <f t="shared" si="0"/>
        <v>0.43125000000000002</v>
      </c>
      <c r="L23" s="70">
        <v>0.43194444444444452</v>
      </c>
      <c r="M23" s="41">
        <f t="shared" si="1"/>
        <v>0.43194444444444452</v>
      </c>
      <c r="N23" s="70">
        <v>0.43819444444444439</v>
      </c>
      <c r="O23" s="41">
        <f t="shared" si="2"/>
        <v>0.43819444444444439</v>
      </c>
      <c r="P23" s="71">
        <v>0.57222222222222219</v>
      </c>
      <c r="Q23" s="41">
        <f t="shared" si="3"/>
        <v>0.57222222222222219</v>
      </c>
      <c r="R23" s="41">
        <v>0.58472222222222225</v>
      </c>
      <c r="S23" s="41">
        <f t="shared" si="4"/>
        <v>0.58472222222222225</v>
      </c>
      <c r="T23" s="126">
        <v>0.6020833333333333</v>
      </c>
      <c r="U23" s="72">
        <f t="shared" si="5"/>
        <v>0.6020833333333333</v>
      </c>
      <c r="V23" s="541">
        <v>80</v>
      </c>
      <c r="W23" s="110">
        <v>40</v>
      </c>
    </row>
    <row r="24" spans="1:23" ht="21" customHeight="1" x14ac:dyDescent="0.25">
      <c r="A24" s="600" t="s">
        <v>102</v>
      </c>
      <c r="B24" s="587"/>
      <c r="C24" s="292" t="s">
        <v>6665</v>
      </c>
      <c r="D24" s="50">
        <v>73093639</v>
      </c>
      <c r="E24" s="50" t="s">
        <v>17</v>
      </c>
      <c r="F24" s="79" t="s">
        <v>5100</v>
      </c>
      <c r="G24" s="96" t="s">
        <v>5544</v>
      </c>
      <c r="H24" s="105"/>
      <c r="I24" s="105" t="s">
        <v>4464</v>
      </c>
      <c r="J24" s="55">
        <v>0.43541666666666667</v>
      </c>
      <c r="K24" s="41">
        <f t="shared" si="0"/>
        <v>0.43541666666666667</v>
      </c>
      <c r="L24" s="70">
        <v>0.44027777777777782</v>
      </c>
      <c r="M24" s="41">
        <f t="shared" si="1"/>
        <v>0.44027777777777782</v>
      </c>
      <c r="N24" s="70">
        <v>0.44583333333333341</v>
      </c>
      <c r="O24" s="41">
        <f t="shared" si="2"/>
        <v>0.44583333333333341</v>
      </c>
      <c r="P24" s="71">
        <v>0.57916666666666672</v>
      </c>
      <c r="Q24" s="41">
        <f t="shared" si="3"/>
        <v>0.57916666666666672</v>
      </c>
      <c r="R24" s="41">
        <v>0.59097222222222223</v>
      </c>
      <c r="S24" s="41">
        <f t="shared" si="4"/>
        <v>0.59097222222222223</v>
      </c>
      <c r="T24" s="126">
        <v>0.6020833333333333</v>
      </c>
      <c r="U24" s="72">
        <f t="shared" si="5"/>
        <v>0.6020833333333333</v>
      </c>
      <c r="V24" s="541">
        <v>80</v>
      </c>
      <c r="W24" s="110">
        <v>40</v>
      </c>
    </row>
    <row r="25" spans="1:23" ht="21" customHeight="1" x14ac:dyDescent="0.25">
      <c r="A25" s="600" t="s">
        <v>106</v>
      </c>
      <c r="B25" s="587"/>
      <c r="C25" s="97" t="s">
        <v>6666</v>
      </c>
      <c r="D25" s="50">
        <v>4559730</v>
      </c>
      <c r="E25" s="201" t="s">
        <v>45</v>
      </c>
      <c r="F25" s="79" t="s">
        <v>5100</v>
      </c>
      <c r="G25" s="245"/>
      <c r="H25" s="21" t="s">
        <v>108</v>
      </c>
      <c r="I25" s="245" t="s">
        <v>1163</v>
      </c>
      <c r="J25" s="55">
        <v>0.43958333333333333</v>
      </c>
      <c r="K25" s="41">
        <f t="shared" si="0"/>
        <v>0.43958333333333333</v>
      </c>
      <c r="L25" s="70">
        <v>0.44166666666666671</v>
      </c>
      <c r="M25" s="41">
        <f t="shared" si="1"/>
        <v>0.44166666666666671</v>
      </c>
      <c r="N25" s="70">
        <v>0.44722222222222219</v>
      </c>
      <c r="O25" s="41">
        <f t="shared" si="2"/>
        <v>0.44722222222222219</v>
      </c>
      <c r="P25" s="71">
        <v>0.49236111111111108</v>
      </c>
      <c r="Q25" s="41">
        <f t="shared" si="3"/>
        <v>0.49236111111111108</v>
      </c>
      <c r="R25" s="41">
        <v>0.50347222222222221</v>
      </c>
      <c r="S25" s="41">
        <f t="shared" si="4"/>
        <v>0.50347222222222221</v>
      </c>
      <c r="T25" s="126">
        <v>0.51458333333333328</v>
      </c>
      <c r="U25" s="126">
        <f t="shared" si="5"/>
        <v>0.51458333333333328</v>
      </c>
      <c r="V25" s="541">
        <v>80</v>
      </c>
      <c r="W25" s="110"/>
    </row>
    <row r="26" spans="1:23" ht="21" customHeight="1" x14ac:dyDescent="0.25">
      <c r="A26" s="600" t="s">
        <v>110</v>
      </c>
      <c r="B26" s="587"/>
      <c r="C26" s="97" t="s">
        <v>6667</v>
      </c>
      <c r="D26" s="50">
        <v>73206858</v>
      </c>
      <c r="E26" s="21" t="s">
        <v>429</v>
      </c>
      <c r="F26" s="79" t="s">
        <v>5100</v>
      </c>
      <c r="G26" s="105"/>
      <c r="H26" s="105"/>
      <c r="I26" s="105" t="s">
        <v>4464</v>
      </c>
      <c r="J26" s="55">
        <v>0.46736111111111112</v>
      </c>
      <c r="K26" s="41">
        <f t="shared" si="0"/>
        <v>0.46736111111111112</v>
      </c>
      <c r="L26" s="70">
        <v>0.46805555555555561</v>
      </c>
      <c r="M26" s="41">
        <f t="shared" si="1"/>
        <v>0.46805555555555561</v>
      </c>
      <c r="N26" s="70">
        <v>0.47847222222222219</v>
      </c>
      <c r="O26" s="41">
        <f t="shared" si="2"/>
        <v>0.47847222222222219</v>
      </c>
      <c r="P26" s="71">
        <v>0.58472222222222225</v>
      </c>
      <c r="Q26" s="71">
        <f t="shared" si="3"/>
        <v>0.58472222222222225</v>
      </c>
      <c r="R26" s="41">
        <v>0.59652777777777777</v>
      </c>
      <c r="S26" s="41">
        <f t="shared" si="4"/>
        <v>0.59652777777777777</v>
      </c>
      <c r="T26" s="126">
        <v>0.61388888888888893</v>
      </c>
      <c r="U26" s="72">
        <f t="shared" si="5"/>
        <v>0.61388888888888893</v>
      </c>
      <c r="V26" s="541">
        <v>80</v>
      </c>
      <c r="W26" s="110"/>
    </row>
    <row r="27" spans="1:23" ht="21" customHeight="1" x14ac:dyDescent="0.25">
      <c r="A27" s="600" t="s">
        <v>114</v>
      </c>
      <c r="B27" s="587"/>
      <c r="C27" s="97" t="s">
        <v>6668</v>
      </c>
      <c r="D27" s="50">
        <v>48052839</v>
      </c>
      <c r="E27" s="21" t="s">
        <v>5645</v>
      </c>
      <c r="F27" s="79" t="s">
        <v>5100</v>
      </c>
      <c r="G27" s="105" t="s">
        <v>5438</v>
      </c>
      <c r="H27" s="50"/>
      <c r="I27" s="50" t="s">
        <v>117</v>
      </c>
      <c r="J27" s="55">
        <v>0.48888888888888887</v>
      </c>
      <c r="K27" s="41">
        <f t="shared" si="0"/>
        <v>0.48888888888888887</v>
      </c>
      <c r="L27" s="70">
        <v>0.49236111111111108</v>
      </c>
      <c r="M27" s="41">
        <f t="shared" si="1"/>
        <v>0.49236111111111108</v>
      </c>
      <c r="N27" s="70">
        <v>0.50069444444444444</v>
      </c>
      <c r="O27" s="41">
        <f t="shared" si="2"/>
        <v>0.50069444444444444</v>
      </c>
      <c r="P27" s="71">
        <v>0.58819444444444446</v>
      </c>
      <c r="Q27" s="41">
        <f t="shared" si="3"/>
        <v>0.58819444444444446</v>
      </c>
      <c r="R27" s="41">
        <v>0.6020833333333333</v>
      </c>
      <c r="S27" s="41">
        <f t="shared" si="4"/>
        <v>0.6020833333333333</v>
      </c>
      <c r="T27" s="126">
        <v>0.61388888888888893</v>
      </c>
      <c r="U27" s="72">
        <f t="shared" si="5"/>
        <v>0.61388888888888893</v>
      </c>
      <c r="V27" s="541">
        <v>80</v>
      </c>
      <c r="W27" s="110"/>
    </row>
    <row r="28" spans="1:23" s="46" customFormat="1" ht="21" customHeight="1" x14ac:dyDescent="0.25">
      <c r="A28" s="600" t="s">
        <v>118</v>
      </c>
      <c r="B28" s="587"/>
      <c r="C28" s="292" t="s">
        <v>6669</v>
      </c>
      <c r="D28" s="50">
        <v>75322257</v>
      </c>
      <c r="E28" s="201" t="s">
        <v>45</v>
      </c>
      <c r="F28" s="79" t="s">
        <v>5100</v>
      </c>
      <c r="G28" s="96" t="s">
        <v>5578</v>
      </c>
      <c r="H28" s="245"/>
      <c r="I28" s="245" t="s">
        <v>1163</v>
      </c>
      <c r="J28" s="55">
        <v>0.49513888888888891</v>
      </c>
      <c r="K28" s="41">
        <f t="shared" si="0"/>
        <v>0.49513888888888891</v>
      </c>
      <c r="L28" s="70">
        <v>0.49722222222222218</v>
      </c>
      <c r="M28" s="70">
        <f t="shared" si="1"/>
        <v>0.49722222222222218</v>
      </c>
      <c r="N28" s="70">
        <v>0.50347222222222221</v>
      </c>
      <c r="O28" s="70">
        <f t="shared" si="2"/>
        <v>0.50347222222222221</v>
      </c>
      <c r="P28" s="71">
        <v>0.59652777777777777</v>
      </c>
      <c r="Q28" s="41">
        <f t="shared" si="3"/>
        <v>0.59652777777777777</v>
      </c>
      <c r="R28" s="41">
        <v>0.60833333333333328</v>
      </c>
      <c r="S28" s="41">
        <f t="shared" si="4"/>
        <v>0.60833333333333328</v>
      </c>
      <c r="T28" s="126">
        <v>0.62638888888888888</v>
      </c>
      <c r="U28" s="72">
        <f t="shared" si="5"/>
        <v>0.62638888888888888</v>
      </c>
      <c r="V28" s="541">
        <v>80</v>
      </c>
      <c r="W28" s="110">
        <v>30</v>
      </c>
    </row>
    <row r="29" spans="1:23" ht="21" customHeight="1" x14ac:dyDescent="0.25">
      <c r="A29" s="600" t="s">
        <v>126</v>
      </c>
      <c r="B29" s="587"/>
      <c r="C29" s="97" t="s">
        <v>6670</v>
      </c>
      <c r="D29" s="50">
        <v>3858703</v>
      </c>
      <c r="E29" s="50" t="s">
        <v>17</v>
      </c>
      <c r="F29" s="79" t="s">
        <v>5100</v>
      </c>
      <c r="G29" s="50"/>
      <c r="H29" s="21" t="s">
        <v>108</v>
      </c>
      <c r="I29" s="50" t="s">
        <v>2397</v>
      </c>
      <c r="J29" s="55">
        <v>0.50069444444444444</v>
      </c>
      <c r="K29" s="41">
        <f t="shared" si="0"/>
        <v>0.50069444444444444</v>
      </c>
      <c r="L29" s="70">
        <v>0.50208333333333333</v>
      </c>
      <c r="M29" s="70">
        <f t="shared" si="1"/>
        <v>0.50208333333333333</v>
      </c>
      <c r="N29" s="70">
        <v>0.51388888888888884</v>
      </c>
      <c r="O29" s="70">
        <f t="shared" si="2"/>
        <v>0.51388888888888884</v>
      </c>
      <c r="P29" s="70">
        <v>0.56041666666666667</v>
      </c>
      <c r="Q29" s="70">
        <f t="shared" si="3"/>
        <v>0.56041666666666667</v>
      </c>
      <c r="R29" s="70">
        <v>0.5708333333333333</v>
      </c>
      <c r="S29" s="70">
        <f t="shared" si="4"/>
        <v>0.5708333333333333</v>
      </c>
      <c r="T29" s="101">
        <v>0.58194444444444449</v>
      </c>
      <c r="U29" s="101">
        <f t="shared" si="5"/>
        <v>0.58194444444444449</v>
      </c>
      <c r="V29" s="541">
        <v>80</v>
      </c>
      <c r="W29" s="110"/>
    </row>
    <row r="30" spans="1:23" ht="21" customHeight="1" x14ac:dyDescent="0.25">
      <c r="A30" s="600" t="s">
        <v>130</v>
      </c>
      <c r="B30" s="587"/>
      <c r="C30" s="292" t="s">
        <v>6671</v>
      </c>
      <c r="D30" s="50">
        <v>47628058</v>
      </c>
      <c r="E30" s="201" t="s">
        <v>45</v>
      </c>
      <c r="F30" s="79" t="s">
        <v>5100</v>
      </c>
      <c r="G30" s="96" t="s">
        <v>5578</v>
      </c>
      <c r="H30" s="256"/>
      <c r="I30" s="256" t="s">
        <v>218</v>
      </c>
      <c r="J30" s="55">
        <v>0.50555555555555554</v>
      </c>
      <c r="K30" s="41">
        <f t="shared" si="0"/>
        <v>0.50555555555555554</v>
      </c>
      <c r="L30" s="70">
        <v>0.50763888888888886</v>
      </c>
      <c r="M30" s="41">
        <f t="shared" si="1"/>
        <v>0.50763888888888886</v>
      </c>
      <c r="N30" s="70">
        <v>0.51249999999999996</v>
      </c>
      <c r="O30" s="41"/>
      <c r="P30" s="71">
        <v>0.60069444444444442</v>
      </c>
      <c r="Q30" s="41">
        <f t="shared" si="3"/>
        <v>0.60069444444444442</v>
      </c>
      <c r="R30" s="41">
        <v>0.61388888888888893</v>
      </c>
      <c r="S30" s="41">
        <f t="shared" si="4"/>
        <v>0.61388888888888893</v>
      </c>
      <c r="T30" s="126">
        <v>0.62569444444444444</v>
      </c>
      <c r="U30" s="72">
        <f t="shared" si="5"/>
        <v>0.62569444444444444</v>
      </c>
      <c r="V30" s="541">
        <v>80</v>
      </c>
      <c r="W30" s="110">
        <v>30</v>
      </c>
    </row>
    <row r="31" spans="1:23" s="46" customFormat="1" ht="21" customHeight="1" x14ac:dyDescent="0.25">
      <c r="A31" s="600" t="s">
        <v>237</v>
      </c>
      <c r="B31" s="587"/>
      <c r="C31" s="97" t="s">
        <v>6672</v>
      </c>
      <c r="D31" s="50">
        <v>25331767</v>
      </c>
      <c r="E31" s="50" t="s">
        <v>271</v>
      </c>
      <c r="F31" s="79" t="s">
        <v>4163</v>
      </c>
      <c r="G31" s="105"/>
      <c r="H31" s="105"/>
      <c r="I31" s="105" t="s">
        <v>4464</v>
      </c>
      <c r="J31" s="55">
        <v>0.51388888888888884</v>
      </c>
      <c r="K31" s="41">
        <f t="shared" si="0"/>
        <v>0.51388888888888884</v>
      </c>
      <c r="L31" s="70">
        <v>0.51527777777777772</v>
      </c>
      <c r="M31" s="70">
        <f t="shared" si="1"/>
        <v>0.51527777777777772</v>
      </c>
      <c r="N31" s="70">
        <v>0.52013888888888893</v>
      </c>
      <c r="O31" s="70">
        <f t="shared" ref="O31:O40" si="6">N31+$O$78</f>
        <v>0.52013888888888893</v>
      </c>
      <c r="P31" s="71">
        <v>0.60763888888888884</v>
      </c>
      <c r="Q31" s="41">
        <f t="shared" si="3"/>
        <v>0.60763888888888884</v>
      </c>
      <c r="R31" s="41">
        <v>0.62013888888888891</v>
      </c>
      <c r="S31" s="41">
        <f t="shared" si="4"/>
        <v>0.62013888888888891</v>
      </c>
      <c r="T31" s="126">
        <v>0.6381944444444444</v>
      </c>
      <c r="U31" s="126">
        <f t="shared" si="5"/>
        <v>0.6381944444444444</v>
      </c>
      <c r="V31" s="541">
        <v>80</v>
      </c>
      <c r="W31" s="110"/>
    </row>
    <row r="32" spans="1:23" ht="21" customHeight="1" x14ac:dyDescent="0.25">
      <c r="A32" s="600" t="s">
        <v>136</v>
      </c>
      <c r="B32" s="587"/>
      <c r="C32" s="97" t="s">
        <v>6673</v>
      </c>
      <c r="D32" s="50">
        <v>71314264</v>
      </c>
      <c r="E32" s="50" t="s">
        <v>17</v>
      </c>
      <c r="F32" s="79" t="s">
        <v>5100</v>
      </c>
      <c r="G32" s="105"/>
      <c r="H32" s="105"/>
      <c r="I32" s="105" t="s">
        <v>4464</v>
      </c>
      <c r="J32" s="55">
        <v>0.51666666666666672</v>
      </c>
      <c r="K32" s="41">
        <f t="shared" si="0"/>
        <v>0.51666666666666672</v>
      </c>
      <c r="L32" s="70">
        <v>0.51944444444444449</v>
      </c>
      <c r="M32" s="41">
        <f t="shared" si="1"/>
        <v>0.51944444444444449</v>
      </c>
      <c r="N32" s="70">
        <v>0.52430555555555558</v>
      </c>
      <c r="O32" s="41">
        <f t="shared" si="6"/>
        <v>0.52430555555555558</v>
      </c>
      <c r="P32" s="71">
        <v>0.61319444444444449</v>
      </c>
      <c r="Q32" s="41">
        <f t="shared" si="3"/>
        <v>0.61319444444444449</v>
      </c>
      <c r="R32" s="41">
        <v>0.625</v>
      </c>
      <c r="S32" s="41">
        <f t="shared" si="4"/>
        <v>0.625</v>
      </c>
      <c r="T32" s="126">
        <v>0.63749999999999996</v>
      </c>
      <c r="U32" s="126">
        <f t="shared" si="5"/>
        <v>0.63749999999999996</v>
      </c>
      <c r="V32" s="541">
        <v>80</v>
      </c>
      <c r="W32" s="110"/>
    </row>
    <row r="33" spans="1:23" ht="21" customHeight="1" x14ac:dyDescent="0.25">
      <c r="A33" s="600" t="s">
        <v>240</v>
      </c>
      <c r="B33" s="587"/>
      <c r="C33" s="567" t="s">
        <v>6674</v>
      </c>
      <c r="D33" s="50">
        <v>32109335</v>
      </c>
      <c r="E33" s="21" t="s">
        <v>3607</v>
      </c>
      <c r="F33" s="79" t="s">
        <v>4163</v>
      </c>
      <c r="G33" s="96" t="s">
        <v>3638</v>
      </c>
      <c r="H33" s="96"/>
      <c r="I33" s="96" t="s">
        <v>726</v>
      </c>
      <c r="J33" s="55">
        <v>0.52152777777777781</v>
      </c>
      <c r="K33" s="41">
        <f t="shared" si="0"/>
        <v>0.52152777777777781</v>
      </c>
      <c r="L33" s="70">
        <v>0.52430555555555558</v>
      </c>
      <c r="M33" s="70">
        <f t="shared" si="1"/>
        <v>0.52430555555555558</v>
      </c>
      <c r="N33" s="70">
        <v>0.53194444444444444</v>
      </c>
      <c r="O33" s="70">
        <f t="shared" si="6"/>
        <v>0.53194444444444444</v>
      </c>
      <c r="P33" s="71">
        <v>0.62083333333333335</v>
      </c>
      <c r="Q33" s="41">
        <f t="shared" si="3"/>
        <v>0.62083333333333335</v>
      </c>
      <c r="R33" s="41">
        <v>0.46736111111111112</v>
      </c>
      <c r="S33" s="41">
        <f t="shared" si="4"/>
        <v>0.46736111111111112</v>
      </c>
      <c r="T33" s="126">
        <v>0.65069444444444446</v>
      </c>
      <c r="U33" s="126">
        <f t="shared" si="5"/>
        <v>0.65069444444444446</v>
      </c>
      <c r="V33" s="541">
        <v>80</v>
      </c>
      <c r="W33" s="110">
        <v>30</v>
      </c>
    </row>
    <row r="34" spans="1:23" ht="21" customHeight="1" x14ac:dyDescent="0.25">
      <c r="A34" s="600" t="s">
        <v>454</v>
      </c>
      <c r="B34" s="587"/>
      <c r="C34" s="97" t="s">
        <v>6675</v>
      </c>
      <c r="D34" s="50">
        <v>5475692</v>
      </c>
      <c r="E34" s="201" t="s">
        <v>521</v>
      </c>
      <c r="F34" s="79" t="s">
        <v>5100</v>
      </c>
      <c r="G34" s="245"/>
      <c r="H34" s="21" t="s">
        <v>108</v>
      </c>
      <c r="I34" s="245" t="s">
        <v>1163</v>
      </c>
      <c r="J34" s="55">
        <v>0.52083333333333337</v>
      </c>
      <c r="K34" s="41">
        <f t="shared" si="0"/>
        <v>0.52083333333333337</v>
      </c>
      <c r="L34" s="70">
        <v>0.52152777777777781</v>
      </c>
      <c r="M34" s="41">
        <f t="shared" si="1"/>
        <v>0.52152777777777781</v>
      </c>
      <c r="N34" s="70">
        <v>0.52638888888888891</v>
      </c>
      <c r="O34" s="41">
        <f t="shared" si="6"/>
        <v>0.52638888888888891</v>
      </c>
      <c r="P34" s="71">
        <v>0.59375</v>
      </c>
      <c r="Q34" s="41">
        <f t="shared" si="3"/>
        <v>0.59375</v>
      </c>
      <c r="R34" s="41">
        <v>0.60416666666666663</v>
      </c>
      <c r="S34" s="41">
        <f t="shared" si="4"/>
        <v>0.60416666666666663</v>
      </c>
      <c r="T34" s="126">
        <v>0.61458333333333337</v>
      </c>
      <c r="U34" s="126">
        <f t="shared" si="5"/>
        <v>0.61458333333333337</v>
      </c>
      <c r="V34" s="541">
        <v>80</v>
      </c>
      <c r="W34" s="110"/>
    </row>
    <row r="35" spans="1:23" ht="21" customHeight="1" x14ac:dyDescent="0.25">
      <c r="A35" s="600" t="s">
        <v>244</v>
      </c>
      <c r="B35" s="587"/>
      <c r="C35" s="97" t="s">
        <v>6676</v>
      </c>
      <c r="D35" s="50">
        <v>42975667</v>
      </c>
      <c r="E35" s="201" t="s">
        <v>45</v>
      </c>
      <c r="F35" s="79" t="s">
        <v>5100</v>
      </c>
      <c r="G35" s="256"/>
      <c r="H35" s="256"/>
      <c r="I35" s="256" t="s">
        <v>218</v>
      </c>
      <c r="J35" s="55">
        <v>0.54027777777777775</v>
      </c>
      <c r="K35" s="41">
        <f t="shared" si="0"/>
        <v>0.54027777777777775</v>
      </c>
      <c r="L35" s="70">
        <v>0.54097222222222219</v>
      </c>
      <c r="M35" s="70">
        <f t="shared" si="1"/>
        <v>0.54097222222222219</v>
      </c>
      <c r="N35" s="70">
        <v>0.54652777777777772</v>
      </c>
      <c r="O35" s="70">
        <f t="shared" si="6"/>
        <v>0.54652777777777772</v>
      </c>
      <c r="P35" s="71">
        <v>0.625</v>
      </c>
      <c r="Q35" s="41">
        <f t="shared" si="3"/>
        <v>0.625</v>
      </c>
      <c r="R35" s="41">
        <v>0.63749999999999996</v>
      </c>
      <c r="S35" s="41">
        <f t="shared" si="4"/>
        <v>0.63749999999999996</v>
      </c>
      <c r="T35" s="126">
        <v>0.65277777777777779</v>
      </c>
      <c r="U35" s="72">
        <f t="shared" si="5"/>
        <v>0.65277777777777779</v>
      </c>
      <c r="V35" s="541">
        <v>80</v>
      </c>
      <c r="W35" s="110"/>
    </row>
    <row r="36" spans="1:23" ht="21" customHeight="1" x14ac:dyDescent="0.25">
      <c r="A36" s="600" t="s">
        <v>245</v>
      </c>
      <c r="B36" s="587"/>
      <c r="C36" s="97" t="s">
        <v>6677</v>
      </c>
      <c r="D36" s="50">
        <v>7871482</v>
      </c>
      <c r="E36" s="50" t="s">
        <v>17</v>
      </c>
      <c r="F36" s="79" t="s">
        <v>4163</v>
      </c>
      <c r="G36" s="50"/>
      <c r="H36" s="50"/>
      <c r="I36" s="50" t="s">
        <v>667</v>
      </c>
      <c r="J36" s="55">
        <v>0.54305555555555551</v>
      </c>
      <c r="K36" s="41">
        <f t="shared" si="0"/>
        <v>0.54305555555555551</v>
      </c>
      <c r="L36" s="70">
        <v>0.54652777777777772</v>
      </c>
      <c r="M36" s="70">
        <f t="shared" si="1"/>
        <v>0.54652777777777772</v>
      </c>
      <c r="N36" s="70">
        <v>0.55625000000000002</v>
      </c>
      <c r="O36" s="70">
        <f t="shared" si="6"/>
        <v>0.55625000000000002</v>
      </c>
      <c r="P36" s="71">
        <v>0.63749999999999996</v>
      </c>
      <c r="Q36" s="41">
        <f t="shared" si="3"/>
        <v>0.63749999999999996</v>
      </c>
      <c r="R36" s="41">
        <v>0.65208333333333335</v>
      </c>
      <c r="S36" s="41">
        <f t="shared" si="4"/>
        <v>0.65208333333333335</v>
      </c>
      <c r="T36" s="126">
        <v>0.66805555555555551</v>
      </c>
      <c r="U36" s="72">
        <f t="shared" si="5"/>
        <v>0.66805555555555551</v>
      </c>
      <c r="V36" s="541">
        <v>80</v>
      </c>
      <c r="W36" s="110"/>
    </row>
    <row r="37" spans="1:23" s="4" customFormat="1" ht="21" customHeight="1" x14ac:dyDescent="0.25">
      <c r="A37" s="600" t="s">
        <v>246</v>
      </c>
      <c r="B37" s="587"/>
      <c r="C37" s="567" t="s">
        <v>6678</v>
      </c>
      <c r="D37" s="50">
        <v>73591895</v>
      </c>
      <c r="E37" s="201" t="s">
        <v>45</v>
      </c>
      <c r="F37" s="79" t="s">
        <v>5100</v>
      </c>
      <c r="G37" s="105" t="s">
        <v>5652</v>
      </c>
      <c r="H37" s="245"/>
      <c r="I37" s="245" t="s">
        <v>1163</v>
      </c>
      <c r="J37" s="55">
        <v>0.54861111111111116</v>
      </c>
      <c r="K37" s="41">
        <f t="shared" si="0"/>
        <v>0.54861111111111116</v>
      </c>
      <c r="L37" s="70">
        <v>0.55208333333333337</v>
      </c>
      <c r="M37" s="41">
        <f t="shared" si="1"/>
        <v>0.55208333333333337</v>
      </c>
      <c r="N37" s="70">
        <v>0.56597222222222221</v>
      </c>
      <c r="O37" s="41">
        <f t="shared" si="6"/>
        <v>0.56597222222222221</v>
      </c>
      <c r="P37" s="71">
        <v>0.63749999999999996</v>
      </c>
      <c r="Q37" s="41">
        <f t="shared" si="3"/>
        <v>0.63749999999999996</v>
      </c>
      <c r="R37" s="41">
        <v>0.65208333333333335</v>
      </c>
      <c r="S37" s="41">
        <f t="shared" si="4"/>
        <v>0.65208333333333335</v>
      </c>
      <c r="T37" s="126">
        <v>0.66527777777777775</v>
      </c>
      <c r="U37" s="126">
        <f t="shared" si="5"/>
        <v>0.66527777777777775</v>
      </c>
      <c r="V37" s="541">
        <v>80</v>
      </c>
      <c r="W37" s="110">
        <v>20</v>
      </c>
    </row>
    <row r="38" spans="1:23" ht="21" customHeight="1" x14ac:dyDescent="0.25">
      <c r="A38" s="600" t="s">
        <v>250</v>
      </c>
      <c r="B38" s="587"/>
      <c r="C38" s="97" t="s">
        <v>6679</v>
      </c>
      <c r="D38" s="50">
        <v>25572364</v>
      </c>
      <c r="E38" s="21" t="s">
        <v>295</v>
      </c>
      <c r="F38" s="79" t="s">
        <v>4163</v>
      </c>
      <c r="G38" s="105"/>
      <c r="H38" s="105"/>
      <c r="I38" s="105" t="s">
        <v>4464</v>
      </c>
      <c r="J38" s="55">
        <v>0.55000000000000004</v>
      </c>
      <c r="K38" s="41">
        <f t="shared" si="0"/>
        <v>0.55000000000000004</v>
      </c>
      <c r="L38" s="70">
        <v>0.56458333333333333</v>
      </c>
      <c r="M38" s="41">
        <f t="shared" si="1"/>
        <v>0.56458333333333333</v>
      </c>
      <c r="N38" s="70">
        <v>0.57222222222222219</v>
      </c>
      <c r="O38" s="41">
        <f t="shared" si="6"/>
        <v>0.57222222222222219</v>
      </c>
      <c r="P38" s="71">
        <v>0.65347222222222223</v>
      </c>
      <c r="Q38" s="41">
        <f t="shared" si="3"/>
        <v>0.65347222222222223</v>
      </c>
      <c r="R38" s="41">
        <v>0.66666666666666663</v>
      </c>
      <c r="S38" s="41">
        <f t="shared" si="4"/>
        <v>0.66666666666666663</v>
      </c>
      <c r="T38" s="126">
        <v>0.68055555555555558</v>
      </c>
      <c r="U38" s="72">
        <f t="shared" si="5"/>
        <v>0.68055555555555558</v>
      </c>
      <c r="V38" s="541">
        <v>80</v>
      </c>
      <c r="W38" s="110"/>
    </row>
    <row r="39" spans="1:23" ht="21" customHeight="1" x14ac:dyDescent="0.25">
      <c r="A39" s="600" t="s">
        <v>254</v>
      </c>
      <c r="B39" s="587"/>
      <c r="C39" s="292" t="s">
        <v>6680</v>
      </c>
      <c r="D39" s="50">
        <v>47843389</v>
      </c>
      <c r="E39" s="50" t="s">
        <v>17</v>
      </c>
      <c r="F39" s="79" t="s">
        <v>5100</v>
      </c>
      <c r="G39" s="242" t="s">
        <v>6681</v>
      </c>
      <c r="H39" s="105"/>
      <c r="I39" s="105" t="s">
        <v>4464</v>
      </c>
      <c r="J39" s="55">
        <v>0.5625</v>
      </c>
      <c r="K39" s="41">
        <f t="shared" si="0"/>
        <v>0.5625</v>
      </c>
      <c r="L39" s="70">
        <v>0.57013888888888886</v>
      </c>
      <c r="M39" s="41">
        <f t="shared" si="1"/>
        <v>0.57013888888888886</v>
      </c>
      <c r="N39" s="70"/>
      <c r="O39" s="41">
        <f t="shared" si="6"/>
        <v>0</v>
      </c>
      <c r="P39" s="71">
        <v>0.65</v>
      </c>
      <c r="Q39" s="41">
        <f t="shared" si="3"/>
        <v>0.65</v>
      </c>
      <c r="R39" s="41">
        <v>0.66388888888888886</v>
      </c>
      <c r="S39" s="41">
        <f t="shared" si="4"/>
        <v>0.66388888888888886</v>
      </c>
      <c r="T39" s="126">
        <v>0.67847222222222225</v>
      </c>
      <c r="U39" s="72">
        <f t="shared" si="5"/>
        <v>0.67847222222222225</v>
      </c>
      <c r="V39" s="541">
        <v>80</v>
      </c>
      <c r="W39" s="110">
        <v>30</v>
      </c>
    </row>
    <row r="40" spans="1:23" ht="21" customHeight="1" x14ac:dyDescent="0.25">
      <c r="A40" s="600"/>
      <c r="B40" s="587"/>
      <c r="C40" s="104" t="s">
        <v>6682</v>
      </c>
      <c r="D40" s="88">
        <v>25674857</v>
      </c>
      <c r="E40" s="88" t="s">
        <v>17</v>
      </c>
      <c r="F40" s="80" t="s">
        <v>5810</v>
      </c>
      <c r="G40" s="96" t="s">
        <v>1067</v>
      </c>
      <c r="H40" s="30"/>
      <c r="I40" s="30" t="s">
        <v>168</v>
      </c>
      <c r="J40" s="161"/>
      <c r="K40" s="15">
        <f t="shared" si="0"/>
        <v>0</v>
      </c>
      <c r="L40" s="16"/>
      <c r="M40" s="15">
        <f t="shared" si="1"/>
        <v>0</v>
      </c>
      <c r="N40" s="16"/>
      <c r="O40" s="15">
        <f t="shared" si="6"/>
        <v>0</v>
      </c>
      <c r="P40" s="17"/>
      <c r="Q40" s="15">
        <f t="shared" si="3"/>
        <v>0</v>
      </c>
      <c r="R40" s="15"/>
      <c r="S40" s="15">
        <f t="shared" si="4"/>
        <v>0</v>
      </c>
      <c r="T40" s="127"/>
      <c r="U40" s="15">
        <f t="shared" si="5"/>
        <v>0</v>
      </c>
      <c r="V40" s="541"/>
      <c r="W40" s="110"/>
    </row>
    <row r="41" spans="1:23" ht="21" customHeight="1" x14ac:dyDescent="0.25">
      <c r="A41" s="589"/>
      <c r="B41" s="589"/>
    </row>
    <row r="42" spans="1:23" s="4" customFormat="1" ht="21" customHeight="1" x14ac:dyDescent="0.25">
      <c r="A42" s="601"/>
      <c r="B42" s="601"/>
    </row>
    <row r="43" spans="1:23" s="46" customFormat="1" ht="21" customHeight="1" x14ac:dyDescent="0.25">
      <c r="A43" s="598"/>
      <c r="B43" s="598"/>
    </row>
    <row r="44" spans="1:23" ht="21" customHeight="1" x14ac:dyDescent="0.25">
      <c r="A44" s="589"/>
      <c r="B44" s="589"/>
    </row>
    <row r="45" spans="1:23" ht="21" customHeight="1" x14ac:dyDescent="0.25">
      <c r="A45" s="589"/>
      <c r="B45" s="589"/>
    </row>
    <row r="46" spans="1:23" ht="21" customHeight="1" x14ac:dyDescent="0.25">
      <c r="A46" s="589"/>
      <c r="B46" s="589"/>
    </row>
    <row r="47" spans="1:23" s="4" customFormat="1" ht="21" customHeight="1" x14ac:dyDescent="0.25">
      <c r="A47" s="601"/>
      <c r="B47" s="601"/>
    </row>
    <row r="48" spans="1:23" s="46" customFormat="1" ht="21" customHeight="1" x14ac:dyDescent="0.25">
      <c r="A48" s="598"/>
      <c r="B48" s="598"/>
    </row>
    <row r="49" spans="1:2" ht="21" customHeight="1" x14ac:dyDescent="0.25">
      <c r="A49" s="589"/>
      <c r="B49" s="589"/>
    </row>
    <row r="50" spans="1:2" ht="21" customHeight="1" x14ac:dyDescent="0.25">
      <c r="A50" s="589"/>
      <c r="B50" s="589"/>
    </row>
    <row r="51" spans="1:2" ht="21" customHeight="1" x14ac:dyDescent="0.25">
      <c r="A51" s="589"/>
      <c r="B51" s="589"/>
    </row>
    <row r="52" spans="1:2" ht="21" customHeight="1" x14ac:dyDescent="0.25">
      <c r="A52" s="589"/>
      <c r="B52" s="589"/>
    </row>
    <row r="53" spans="1:2" ht="21" customHeight="1" x14ac:dyDescent="0.25">
      <c r="A53" s="589"/>
      <c r="B53" s="589"/>
    </row>
    <row r="54" spans="1:2" s="46" customFormat="1" ht="21" customHeight="1" x14ac:dyDescent="0.25">
      <c r="A54" s="598"/>
      <c r="B54" s="598"/>
    </row>
    <row r="55" spans="1:2" ht="21" customHeight="1" x14ac:dyDescent="0.25">
      <c r="A55" s="589"/>
      <c r="B55" s="589"/>
    </row>
    <row r="56" spans="1:2" s="46" customFormat="1" ht="21" customHeight="1" x14ac:dyDescent="0.25">
      <c r="A56" s="598"/>
      <c r="B56" s="598"/>
    </row>
    <row r="57" spans="1:2" ht="21" customHeight="1" x14ac:dyDescent="0.25">
      <c r="A57" s="589"/>
      <c r="B57" s="589"/>
    </row>
    <row r="58" spans="1:2" ht="21" customHeight="1" x14ac:dyDescent="0.25">
      <c r="A58" s="589"/>
      <c r="B58" s="589"/>
    </row>
    <row r="59" spans="1:2" ht="21" customHeight="1" x14ac:dyDescent="0.25">
      <c r="A59" s="589"/>
      <c r="B59" s="589"/>
    </row>
    <row r="60" spans="1:2" ht="21" customHeight="1" x14ac:dyDescent="0.25">
      <c r="A60" s="589"/>
      <c r="B60" s="589"/>
    </row>
    <row r="61" spans="1:2" ht="21" customHeight="1" x14ac:dyDescent="0.25">
      <c r="A61" s="589"/>
      <c r="B61" s="589"/>
    </row>
    <row r="62" spans="1:2" ht="21" customHeight="1" x14ac:dyDescent="0.25">
      <c r="A62" s="589"/>
      <c r="B62" s="589"/>
    </row>
    <row r="63" spans="1:2" ht="21" customHeight="1" x14ac:dyDescent="0.25">
      <c r="A63" s="589"/>
      <c r="B63" s="589"/>
    </row>
    <row r="64" spans="1:2" ht="21" customHeight="1" x14ac:dyDescent="0.25">
      <c r="A64" s="589"/>
      <c r="B64" s="589"/>
    </row>
    <row r="65" spans="1:2" ht="21" customHeight="1" x14ac:dyDescent="0.25">
      <c r="A65" s="589"/>
      <c r="B65" s="589"/>
    </row>
    <row r="66" spans="1:2" ht="21" customHeight="1" x14ac:dyDescent="0.25">
      <c r="A66" s="589"/>
      <c r="B66" s="589"/>
    </row>
    <row r="67" spans="1:2" ht="21" customHeight="1" x14ac:dyDescent="0.25">
      <c r="A67" s="589"/>
      <c r="B67" s="589"/>
    </row>
    <row r="68" spans="1:2" ht="21" customHeight="1" x14ac:dyDescent="0.25">
      <c r="A68" s="589"/>
      <c r="B68" s="589"/>
    </row>
    <row r="69" spans="1:2" ht="21" customHeight="1" x14ac:dyDescent="0.25">
      <c r="A69" s="589"/>
      <c r="B69" s="589"/>
    </row>
    <row r="70" spans="1:2" ht="21" customHeight="1" x14ac:dyDescent="0.25">
      <c r="A70" s="589"/>
      <c r="B70" s="589"/>
    </row>
    <row r="71" spans="1:2" ht="21" customHeight="1" x14ac:dyDescent="0.25">
      <c r="A71" s="589"/>
      <c r="B71" s="589"/>
    </row>
    <row r="72" spans="1:2" ht="21" customHeight="1" x14ac:dyDescent="0.25">
      <c r="A72" s="589"/>
      <c r="B72" s="589"/>
    </row>
    <row r="73" spans="1:2" ht="21" customHeight="1" x14ac:dyDescent="0.25">
      <c r="A73" s="589"/>
      <c r="B73" s="589"/>
    </row>
    <row r="74" spans="1:2" ht="21" customHeight="1" x14ac:dyDescent="0.25">
      <c r="A74" s="589"/>
      <c r="B74" s="589"/>
    </row>
    <row r="75" spans="1:2" ht="21" customHeight="1" x14ac:dyDescent="0.25">
      <c r="A75" s="589"/>
      <c r="B75" s="589"/>
    </row>
    <row r="76" spans="1:2" ht="21" customHeight="1" x14ac:dyDescent="0.25">
      <c r="A76" s="589"/>
      <c r="B76" s="589"/>
    </row>
    <row r="77" spans="1:2" ht="21" customHeight="1" x14ac:dyDescent="0.25">
      <c r="A77" s="589"/>
      <c r="B77" s="589"/>
    </row>
    <row r="78" spans="1:2" ht="21" customHeight="1" x14ac:dyDescent="0.25">
      <c r="A78" s="589"/>
      <c r="B78" s="589"/>
    </row>
    <row r="79" spans="1:2" ht="21" customHeight="1" x14ac:dyDescent="0.25">
      <c r="A79" s="589"/>
      <c r="B79" s="589"/>
    </row>
    <row r="80" spans="1:2" ht="21" customHeight="1" x14ac:dyDescent="0.25">
      <c r="A80" s="589"/>
      <c r="B80" s="589"/>
    </row>
    <row r="81" spans="1:8" ht="21" customHeight="1" x14ac:dyDescent="0.25">
      <c r="A81" s="589"/>
      <c r="B81" s="589"/>
    </row>
    <row r="82" spans="1:8" ht="18" customHeight="1" x14ac:dyDescent="0.25"/>
    <row r="83" spans="1:8" ht="15.75" customHeight="1" x14ac:dyDescent="0.25">
      <c r="B83" t="s">
        <v>6768</v>
      </c>
      <c r="C83" t="s">
        <v>6769</v>
      </c>
      <c r="D83" t="s">
        <v>6770</v>
      </c>
      <c r="E83" t="s">
        <v>6771</v>
      </c>
      <c r="F83" t="s">
        <v>6772</v>
      </c>
      <c r="G83" t="s">
        <v>6773</v>
      </c>
      <c r="H83" t="s">
        <v>6774</v>
      </c>
    </row>
    <row r="84" spans="1:8" ht="18" customHeight="1" x14ac:dyDescent="0.25"/>
    <row r="85" spans="1:8" ht="18" customHeight="1" x14ac:dyDescent="0.25"/>
    <row r="86" spans="1:8" ht="18" customHeight="1" x14ac:dyDescent="0.25"/>
    <row r="87" spans="1:8" ht="18" customHeight="1" x14ac:dyDescent="0.25"/>
    <row r="88" spans="1:8" ht="18" customHeight="1" x14ac:dyDescent="0.25"/>
    <row r="89" spans="1:8" ht="18" customHeight="1" x14ac:dyDescent="0.25"/>
    <row r="90" spans="1:8" ht="18" customHeight="1" x14ac:dyDescent="0.25"/>
    <row r="91" spans="1:8" ht="18" customHeight="1" x14ac:dyDescent="0.25"/>
    <row r="92" spans="1:8" ht="18" customHeight="1" x14ac:dyDescent="0.25"/>
    <row r="93" spans="1:8" ht="18" customHeight="1" x14ac:dyDescent="0.25"/>
    <row r="94" spans="1:8" ht="18" customHeight="1" x14ac:dyDescent="0.25"/>
    <row r="95" spans="1:8" ht="18" customHeight="1" x14ac:dyDescent="0.25"/>
    <row r="96" spans="1:8" ht="18" customHeight="1" x14ac:dyDescent="0.25"/>
    <row r="97" spans="2:6" ht="18" customHeight="1" x14ac:dyDescent="0.25"/>
    <row r="98" spans="2:6" ht="18" customHeight="1" x14ac:dyDescent="0.25"/>
    <row r="99" spans="2:6" ht="18" customHeight="1" x14ac:dyDescent="0.25"/>
    <row r="100" spans="2:6" ht="18" customHeight="1" x14ac:dyDescent="0.25"/>
    <row r="101" spans="2:6" ht="18" customHeight="1" x14ac:dyDescent="0.25"/>
    <row r="102" spans="2:6" ht="18" customHeight="1" x14ac:dyDescent="0.25"/>
    <row r="103" spans="2:6" ht="18" customHeight="1" x14ac:dyDescent="0.25"/>
    <row r="104" spans="2:6" ht="18" customHeight="1" x14ac:dyDescent="0.25"/>
    <row r="105" spans="2:6" ht="18" customHeight="1" x14ac:dyDescent="0.25"/>
    <row r="106" spans="2:6" ht="21" customHeight="1" x14ac:dyDescent="0.25"/>
    <row r="107" spans="2:6" ht="15.75" customHeight="1" x14ac:dyDescent="0.25">
      <c r="B107" t="s">
        <v>6768</v>
      </c>
      <c r="C107" t="s">
        <v>6769</v>
      </c>
      <c r="D107" t="s">
        <v>6770</v>
      </c>
      <c r="E107" t="s">
        <v>6771</v>
      </c>
      <c r="F107" t="s">
        <v>6772</v>
      </c>
    </row>
    <row r="108" spans="2:6" ht="15.75" customHeight="1" x14ac:dyDescent="0.25"/>
    <row r="109" spans="2:6" ht="15.75" customHeight="1" x14ac:dyDescent="0.25"/>
    <row r="110" spans="2:6" ht="21" customHeight="1" x14ac:dyDescent="0.25"/>
    <row r="111" spans="2:6" ht="21" customHeight="1" x14ac:dyDescent="0.25"/>
    <row r="112" spans="2:6" ht="18.75" customHeight="1" x14ac:dyDescent="0.25"/>
    <row r="113" spans="3:9" ht="15.75" customHeight="1" x14ac:dyDescent="0.25"/>
    <row r="114" spans="3:9" ht="15.75" customHeight="1" x14ac:dyDescent="0.25"/>
    <row r="115" spans="3:9" ht="18.75" customHeight="1" x14ac:dyDescent="0.25"/>
    <row r="119" spans="3:9" x14ac:dyDescent="0.25">
      <c r="C119" t="s">
        <v>6768</v>
      </c>
      <c r="D119" t="s">
        <v>6769</v>
      </c>
      <c r="E119" t="s">
        <v>6770</v>
      </c>
      <c r="F119" t="s">
        <v>6771</v>
      </c>
      <c r="G119" t="s">
        <v>6772</v>
      </c>
      <c r="H119" t="s">
        <v>6773</v>
      </c>
      <c r="I119" t="s">
        <v>6774</v>
      </c>
    </row>
    <row r="120" spans="3:9" ht="15.75" customHeight="1" x14ac:dyDescent="0.25"/>
    <row r="121" spans="3:9" ht="15.75" customHeight="1" x14ac:dyDescent="0.25"/>
    <row r="122" spans="3:9" ht="15.75" customHeight="1" x14ac:dyDescent="0.25"/>
    <row r="123" spans="3:9" ht="15.75" customHeight="1" x14ac:dyDescent="0.25"/>
    <row r="124" spans="3:9" ht="15.75" customHeight="1" x14ac:dyDescent="0.25"/>
    <row r="125" spans="3:9" ht="15.75" customHeight="1" x14ac:dyDescent="0.25"/>
    <row r="126" spans="3:9" ht="15.75" customHeight="1" x14ac:dyDescent="0.25"/>
    <row r="127" spans="3:9" ht="18.75" customHeight="1" x14ac:dyDescent="0.25"/>
    <row r="128" spans="3:9" ht="15.75" customHeight="1" x14ac:dyDescent="0.25"/>
  </sheetData>
  <mergeCells count="86">
    <mergeCell ref="A7:B7"/>
    <mergeCell ref="A41:B41"/>
    <mergeCell ref="A74:B74"/>
    <mergeCell ref="A56:B56"/>
    <mergeCell ref="A27:B27"/>
    <mergeCell ref="A9:B9"/>
    <mergeCell ref="A11:B11"/>
    <mergeCell ref="A8:B8"/>
    <mergeCell ref="A10:B10"/>
    <mergeCell ref="A15:B15"/>
    <mergeCell ref="A64:B64"/>
    <mergeCell ref="A73:B73"/>
    <mergeCell ref="A51:B51"/>
    <mergeCell ref="A70:B70"/>
    <mergeCell ref="A54:B54"/>
    <mergeCell ref="A17:B17"/>
    <mergeCell ref="A22:B22"/>
    <mergeCell ref="A53:B53"/>
    <mergeCell ref="A35:B35"/>
    <mergeCell ref="A62:B62"/>
    <mergeCell ref="A19:B19"/>
    <mergeCell ref="A28:B28"/>
    <mergeCell ref="A39:B39"/>
    <mergeCell ref="A48:B48"/>
    <mergeCell ref="A30:B30"/>
    <mergeCell ref="A59:B59"/>
    <mergeCell ref="A45:B45"/>
    <mergeCell ref="A78:B78"/>
    <mergeCell ref="A72:B72"/>
    <mergeCell ref="A76:B76"/>
    <mergeCell ref="A33:B33"/>
    <mergeCell ref="A42:B42"/>
    <mergeCell ref="A68:B68"/>
    <mergeCell ref="A46:B46"/>
    <mergeCell ref="A26:B26"/>
    <mergeCell ref="A71:B71"/>
    <mergeCell ref="A52:B52"/>
    <mergeCell ref="A63:B63"/>
    <mergeCell ref="R1:S1"/>
    <mergeCell ref="A77:B77"/>
    <mergeCell ref="A34:B34"/>
    <mergeCell ref="A49:B49"/>
    <mergeCell ref="P1:Q1"/>
    <mergeCell ref="A36:B36"/>
    <mergeCell ref="A1:B1"/>
    <mergeCell ref="A69:B69"/>
    <mergeCell ref="A65:B65"/>
    <mergeCell ref="A75:B75"/>
    <mergeCell ref="A60:B60"/>
    <mergeCell ref="A6:B6"/>
    <mergeCell ref="A16:B16"/>
    <mergeCell ref="A25:B25"/>
    <mergeCell ref="A66:B66"/>
    <mergeCell ref="A18:B18"/>
    <mergeCell ref="N1:O1"/>
    <mergeCell ref="A50:B50"/>
    <mergeCell ref="A2:B2"/>
    <mergeCell ref="T1:U1"/>
    <mergeCell ref="A47:B47"/>
    <mergeCell ref="L1:M1"/>
    <mergeCell ref="A20:B20"/>
    <mergeCell ref="A29:B29"/>
    <mergeCell ref="A3:B3"/>
    <mergeCell ref="A12:B12"/>
    <mergeCell ref="A21:B21"/>
    <mergeCell ref="A5:B5"/>
    <mergeCell ref="A32:B32"/>
    <mergeCell ref="A14:B14"/>
    <mergeCell ref="A23:B23"/>
    <mergeCell ref="A4:B4"/>
    <mergeCell ref="A81:B81"/>
    <mergeCell ref="A13:B13"/>
    <mergeCell ref="A44:B44"/>
    <mergeCell ref="A31:B31"/>
    <mergeCell ref="A58:B58"/>
    <mergeCell ref="A80:B80"/>
    <mergeCell ref="A55:B55"/>
    <mergeCell ref="A57:B57"/>
    <mergeCell ref="A38:B38"/>
    <mergeCell ref="A43:B43"/>
    <mergeCell ref="A40:B40"/>
    <mergeCell ref="A67:B67"/>
    <mergeCell ref="A24:B24"/>
    <mergeCell ref="A79:B79"/>
    <mergeCell ref="A61:B61"/>
    <mergeCell ref="A37:B37"/>
  </mergeCells>
  <pageMargins left="0.7" right="0.7" top="0.75" bottom="0.75" header="0.3" footer="0.3"/>
  <pageSetup paperSize="9" fitToWidth="0" orientation="landscape"/>
  <tableParts count="3">
    <tablePart r:id="rId1"/>
    <tablePart r:id="rId2"/>
    <tablePart r:id="rId3"/>
  </tableParts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F00-000000000000}">
  <sheetPr codeName="Hoja436">
    <pageSetUpPr fitToPage="1"/>
  </sheetPr>
  <dimension ref="A1:W128"/>
  <sheetViews>
    <sheetView topLeftCell="A24" workbookViewId="0">
      <selection sqref="A1:K44"/>
    </sheetView>
  </sheetViews>
  <sheetFormatPr baseColWidth="10" defaultColWidth="9.140625" defaultRowHeight="15" x14ac:dyDescent="0.25"/>
  <cols>
    <col min="1" max="2" width="2.7109375" customWidth="1"/>
    <col min="3" max="3" width="44.85546875" customWidth="1"/>
    <col min="4" max="4" width="14.5703125" customWidth="1"/>
    <col min="5" max="5" width="21.85546875" customWidth="1"/>
    <col min="6" max="6" width="26.28515625" customWidth="1"/>
    <col min="7" max="7" width="21.140625" bestFit="1" customWidth="1"/>
    <col min="8" max="8" width="14.42578125" customWidth="1"/>
    <col min="9" max="9" width="25.140625" customWidth="1"/>
    <col min="10" max="10" width="13.28515625" customWidth="1"/>
    <col min="11" max="11" width="13.5703125" customWidth="1"/>
    <col min="12" max="12" width="14.28515625" customWidth="1"/>
    <col min="13" max="13" width="13.7109375" customWidth="1"/>
    <col min="14" max="15" width="14.7109375" customWidth="1"/>
    <col min="16" max="16" width="15.28515625" customWidth="1"/>
    <col min="17" max="17" width="14.85546875" customWidth="1"/>
    <col min="18" max="19" width="15.42578125" customWidth="1"/>
    <col min="20" max="20" width="17" customWidth="1"/>
    <col min="21" max="21" width="17.85546875" customWidth="1"/>
  </cols>
  <sheetData>
    <row r="1" spans="1:23" ht="46.5" customHeight="1" x14ac:dyDescent="0.25">
      <c r="A1" s="596" t="s">
        <v>0</v>
      </c>
      <c r="B1" s="597"/>
      <c r="C1" s="10" t="s">
        <v>1</v>
      </c>
      <c r="D1" s="10" t="s">
        <v>2</v>
      </c>
      <c r="E1" s="25" t="s">
        <v>3</v>
      </c>
      <c r="F1" s="20" t="s">
        <v>4</v>
      </c>
      <c r="G1" s="35" t="s">
        <v>5</v>
      </c>
      <c r="H1" s="35" t="s">
        <v>6</v>
      </c>
      <c r="I1" s="2" t="s">
        <v>7</v>
      </c>
      <c r="J1" s="3" t="s">
        <v>8</v>
      </c>
      <c r="K1" s="3" t="s">
        <v>9</v>
      </c>
      <c r="L1" s="593" t="s">
        <v>10</v>
      </c>
      <c r="M1" s="592"/>
      <c r="N1" s="599" t="s">
        <v>11</v>
      </c>
      <c r="O1" s="592"/>
      <c r="P1" s="595" t="s">
        <v>12</v>
      </c>
      <c r="Q1" s="592"/>
      <c r="R1" s="594" t="s">
        <v>13</v>
      </c>
      <c r="S1" s="592"/>
      <c r="T1" s="591" t="s">
        <v>14</v>
      </c>
      <c r="U1" s="592"/>
      <c r="W1" s="110"/>
    </row>
    <row r="2" spans="1:23" ht="21" customHeight="1" x14ac:dyDescent="0.25">
      <c r="A2" s="600" t="s">
        <v>15</v>
      </c>
      <c r="B2" s="587"/>
      <c r="C2" s="292" t="s">
        <v>6683</v>
      </c>
      <c r="D2" s="50">
        <v>10671482</v>
      </c>
      <c r="E2" s="50" t="s">
        <v>17</v>
      </c>
      <c r="F2" s="79" t="s">
        <v>5100</v>
      </c>
      <c r="G2" s="242" t="s">
        <v>5683</v>
      </c>
      <c r="H2" s="50"/>
      <c r="I2" s="50" t="s">
        <v>479</v>
      </c>
      <c r="J2" s="55">
        <v>0.34722222222222221</v>
      </c>
      <c r="K2" s="41">
        <f t="shared" ref="K2:K43" si="0">J2+$K$77</f>
        <v>0.34722222222222221</v>
      </c>
      <c r="L2" s="70">
        <v>0.35</v>
      </c>
      <c r="M2" s="41">
        <f t="shared" ref="M2:M43" si="1">L2+$M$78</f>
        <v>0.35</v>
      </c>
      <c r="N2" s="70">
        <v>0.35486111111111113</v>
      </c>
      <c r="O2" s="41">
        <f t="shared" ref="O2:O43" si="2">N2+$O$78</f>
        <v>0.35486111111111113</v>
      </c>
      <c r="P2" s="71">
        <v>0.39861111111111108</v>
      </c>
      <c r="Q2" s="41">
        <f t="shared" ref="Q2:Q13" si="3">P2+$Q$78</f>
        <v>0.39861111111111108</v>
      </c>
      <c r="R2" s="41">
        <v>0.41041666666666671</v>
      </c>
      <c r="S2" s="41">
        <f t="shared" ref="S2:S43" si="4">R2+$S$78</f>
        <v>0.41041666666666671</v>
      </c>
      <c r="T2" s="126">
        <v>0.43472222222222218</v>
      </c>
      <c r="U2" s="72">
        <f t="shared" ref="U2:U43" si="5">T2+$U$78</f>
        <v>0.43472222222222218</v>
      </c>
      <c r="V2" s="541">
        <v>90</v>
      </c>
      <c r="W2" s="110">
        <v>40</v>
      </c>
    </row>
    <row r="3" spans="1:23" ht="21" customHeight="1" x14ac:dyDescent="0.25">
      <c r="A3" s="600" t="s">
        <v>21</v>
      </c>
      <c r="B3" s="587"/>
      <c r="C3" s="97" t="s">
        <v>6144</v>
      </c>
      <c r="D3" s="50">
        <v>7366761</v>
      </c>
      <c r="E3" s="50" t="s">
        <v>271</v>
      </c>
      <c r="F3" s="79" t="s">
        <v>1153</v>
      </c>
      <c r="G3" s="105"/>
      <c r="H3" s="21" t="s">
        <v>108</v>
      </c>
      <c r="I3" s="105" t="s">
        <v>4464</v>
      </c>
      <c r="J3" s="55">
        <v>0.34375</v>
      </c>
      <c r="K3" s="41">
        <f t="shared" si="0"/>
        <v>0.34375</v>
      </c>
      <c r="L3" s="70">
        <v>0.34444444444444439</v>
      </c>
      <c r="M3" s="41">
        <f t="shared" si="1"/>
        <v>0.34444444444444439</v>
      </c>
      <c r="N3" s="70">
        <v>0.34930555555555548</v>
      </c>
      <c r="O3" s="41">
        <f t="shared" si="2"/>
        <v>0.34930555555555548</v>
      </c>
      <c r="P3" s="71">
        <v>0.39305555555555549</v>
      </c>
      <c r="Q3" s="41">
        <f t="shared" si="3"/>
        <v>0.39305555555555549</v>
      </c>
      <c r="R3" s="41">
        <v>0.40416666666666667</v>
      </c>
      <c r="S3" s="41">
        <f t="shared" si="4"/>
        <v>0.40416666666666667</v>
      </c>
      <c r="T3" s="126">
        <v>0.42430555555555549</v>
      </c>
      <c r="U3" s="72">
        <f t="shared" si="5"/>
        <v>0.42430555555555549</v>
      </c>
      <c r="V3" s="541">
        <v>80</v>
      </c>
      <c r="W3" s="110"/>
    </row>
    <row r="4" spans="1:23" ht="21" customHeight="1" x14ac:dyDescent="0.25">
      <c r="A4" s="600" t="s">
        <v>26</v>
      </c>
      <c r="B4" s="587"/>
      <c r="C4" s="97" t="s">
        <v>6684</v>
      </c>
      <c r="D4" s="50">
        <v>17951764</v>
      </c>
      <c r="E4" s="21" t="s">
        <v>258</v>
      </c>
      <c r="F4" s="79" t="s">
        <v>4163</v>
      </c>
      <c r="G4" s="105"/>
      <c r="H4" s="105"/>
      <c r="I4" s="105" t="s">
        <v>4464</v>
      </c>
      <c r="J4" s="55">
        <v>0.35138888888888892</v>
      </c>
      <c r="K4" s="41">
        <f t="shared" si="0"/>
        <v>0.35138888888888892</v>
      </c>
      <c r="L4" s="70">
        <v>0.35416666666666669</v>
      </c>
      <c r="M4" s="41">
        <f t="shared" si="1"/>
        <v>0.35416666666666669</v>
      </c>
      <c r="N4" s="70">
        <v>0.36527777777777781</v>
      </c>
      <c r="O4" s="41">
        <f t="shared" si="2"/>
        <v>0.36527777777777781</v>
      </c>
      <c r="P4" s="71">
        <v>0.41111111111111109</v>
      </c>
      <c r="Q4" s="41">
        <f t="shared" si="3"/>
        <v>0.41111111111111109</v>
      </c>
      <c r="R4" s="41">
        <v>0.4236111111111111</v>
      </c>
      <c r="S4" s="41">
        <f t="shared" si="4"/>
        <v>0.4236111111111111</v>
      </c>
      <c r="T4" s="75">
        <v>0.4597222222222222</v>
      </c>
      <c r="U4" s="72">
        <f t="shared" si="5"/>
        <v>0.4597222222222222</v>
      </c>
      <c r="V4" s="541">
        <v>80</v>
      </c>
      <c r="W4" s="110"/>
    </row>
    <row r="5" spans="1:23" ht="21" customHeight="1" x14ac:dyDescent="0.25">
      <c r="A5" s="600" t="s">
        <v>30</v>
      </c>
      <c r="B5" s="587"/>
      <c r="C5" s="97" t="s">
        <v>6685</v>
      </c>
      <c r="D5" s="50">
        <v>41988638</v>
      </c>
      <c r="E5" s="50" t="s">
        <v>17</v>
      </c>
      <c r="F5" s="79" t="s">
        <v>1153</v>
      </c>
      <c r="G5" s="50"/>
      <c r="H5" s="50"/>
      <c r="I5" s="50" t="s">
        <v>1439</v>
      </c>
      <c r="J5" s="55">
        <v>0.35208333333333341</v>
      </c>
      <c r="K5" s="41">
        <f t="shared" si="0"/>
        <v>0.35208333333333341</v>
      </c>
      <c r="L5" s="70">
        <v>0.35972222222222222</v>
      </c>
      <c r="M5" s="41">
        <f t="shared" si="1"/>
        <v>0.35972222222222222</v>
      </c>
      <c r="N5" s="70">
        <v>0.36666666666666659</v>
      </c>
      <c r="O5" s="41">
        <f t="shared" si="2"/>
        <v>0.36666666666666659</v>
      </c>
      <c r="P5" s="71">
        <v>0.41388888888888892</v>
      </c>
      <c r="Q5" s="41">
        <f t="shared" si="3"/>
        <v>0.41388888888888892</v>
      </c>
      <c r="R5" s="41">
        <v>0.42499999999999999</v>
      </c>
      <c r="S5" s="41">
        <f t="shared" si="4"/>
        <v>0.42499999999999999</v>
      </c>
      <c r="T5" s="126">
        <v>0.45833333333333331</v>
      </c>
      <c r="U5" s="72">
        <f t="shared" si="5"/>
        <v>0.45833333333333331</v>
      </c>
      <c r="V5" s="541">
        <v>80</v>
      </c>
      <c r="W5" s="110"/>
    </row>
    <row r="6" spans="1:23" ht="21" customHeight="1" x14ac:dyDescent="0.25">
      <c r="A6" s="600" t="s">
        <v>35</v>
      </c>
      <c r="B6" s="587"/>
      <c r="C6" s="97" t="s">
        <v>6686</v>
      </c>
      <c r="D6" s="50">
        <v>45815318</v>
      </c>
      <c r="E6" s="174" t="s">
        <v>138</v>
      </c>
      <c r="F6" s="79" t="s">
        <v>4163</v>
      </c>
      <c r="G6" s="182" t="s">
        <v>515</v>
      </c>
      <c r="H6" s="182"/>
      <c r="I6" s="50" t="s">
        <v>1854</v>
      </c>
      <c r="J6" s="55">
        <v>0.35486111111111113</v>
      </c>
      <c r="K6" s="41">
        <f t="shared" si="0"/>
        <v>0.35486111111111113</v>
      </c>
      <c r="L6" s="70">
        <v>0.36458333333333331</v>
      </c>
      <c r="M6" s="41">
        <f t="shared" si="1"/>
        <v>0.36458333333333331</v>
      </c>
      <c r="N6" s="70">
        <v>0.37152777777777779</v>
      </c>
      <c r="O6" s="41">
        <f t="shared" si="2"/>
        <v>0.37152777777777779</v>
      </c>
      <c r="P6" s="71">
        <v>0.42222222222222222</v>
      </c>
      <c r="Q6" s="41">
        <f t="shared" si="3"/>
        <v>0.42222222222222222</v>
      </c>
      <c r="R6" s="41">
        <v>0.43541666666666667</v>
      </c>
      <c r="S6" s="41">
        <f t="shared" si="4"/>
        <v>0.43541666666666667</v>
      </c>
      <c r="T6" s="75">
        <v>0.48541666666666672</v>
      </c>
      <c r="U6" s="72">
        <f t="shared" si="5"/>
        <v>0.48541666666666672</v>
      </c>
      <c r="V6" s="541">
        <v>80</v>
      </c>
      <c r="W6" s="110"/>
    </row>
    <row r="7" spans="1:23" ht="21" customHeight="1" x14ac:dyDescent="0.25">
      <c r="A7" s="600" t="s">
        <v>40</v>
      </c>
      <c r="B7" s="587"/>
      <c r="C7" s="97" t="s">
        <v>6687</v>
      </c>
      <c r="D7" s="50">
        <v>70437463</v>
      </c>
      <c r="E7" s="50" t="s">
        <v>17</v>
      </c>
      <c r="F7" s="79" t="s">
        <v>4163</v>
      </c>
      <c r="G7" s="50"/>
      <c r="H7" s="182"/>
      <c r="I7" s="50" t="s">
        <v>661</v>
      </c>
      <c r="J7" s="55">
        <v>0.36249999999999999</v>
      </c>
      <c r="K7" s="41">
        <f t="shared" si="0"/>
        <v>0.36249999999999999</v>
      </c>
      <c r="L7" s="70">
        <v>0.36875000000000002</v>
      </c>
      <c r="M7" s="41">
        <f t="shared" si="1"/>
        <v>0.36875000000000002</v>
      </c>
      <c r="N7" s="70">
        <v>0.38194444444444442</v>
      </c>
      <c r="O7" s="41">
        <f t="shared" si="2"/>
        <v>0.38194444444444442</v>
      </c>
      <c r="P7" s="71">
        <v>0.43611111111111112</v>
      </c>
      <c r="Q7" s="41">
        <f t="shared" si="3"/>
        <v>0.43611111111111112</v>
      </c>
      <c r="R7" s="41">
        <v>0.44791666666666669</v>
      </c>
      <c r="S7" s="41">
        <f t="shared" si="4"/>
        <v>0.44791666666666669</v>
      </c>
      <c r="T7" s="126">
        <v>0.4826388888888889</v>
      </c>
      <c r="U7" s="72">
        <f t="shared" si="5"/>
        <v>0.4826388888888889</v>
      </c>
      <c r="V7" s="541">
        <v>80</v>
      </c>
      <c r="W7" s="110"/>
    </row>
    <row r="8" spans="1:23" ht="21" customHeight="1" x14ac:dyDescent="0.25">
      <c r="A8" s="600" t="s">
        <v>43</v>
      </c>
      <c r="B8" s="587"/>
      <c r="C8" s="97" t="s">
        <v>6688</v>
      </c>
      <c r="D8" s="50">
        <v>25761415</v>
      </c>
      <c r="E8" s="21" t="s">
        <v>3607</v>
      </c>
      <c r="F8" s="79" t="s">
        <v>4163</v>
      </c>
      <c r="G8" s="242" t="s">
        <v>5683</v>
      </c>
      <c r="H8" s="50"/>
      <c r="I8" s="50" t="s">
        <v>117</v>
      </c>
      <c r="J8" s="55">
        <v>0.37361111111111112</v>
      </c>
      <c r="K8" s="41">
        <f t="shared" si="0"/>
        <v>0.37361111111111112</v>
      </c>
      <c r="L8" s="70">
        <v>0.38055555555555548</v>
      </c>
      <c r="M8" s="41">
        <f t="shared" si="1"/>
        <v>0.38055555555555548</v>
      </c>
      <c r="N8" s="70">
        <v>0.38611111111111113</v>
      </c>
      <c r="O8" s="41">
        <f t="shared" si="2"/>
        <v>0.38611111111111113</v>
      </c>
      <c r="P8" s="71">
        <v>0.44722222222222219</v>
      </c>
      <c r="Q8" s="41">
        <f t="shared" si="3"/>
        <v>0.44722222222222219</v>
      </c>
      <c r="R8" s="41">
        <v>0.46111111111111108</v>
      </c>
      <c r="S8" s="41">
        <f t="shared" si="4"/>
        <v>0.46111111111111108</v>
      </c>
      <c r="T8" s="75">
        <v>0.49652777777777779</v>
      </c>
      <c r="U8" s="72">
        <f t="shared" si="5"/>
        <v>0.49652777777777779</v>
      </c>
      <c r="V8" s="541">
        <v>80</v>
      </c>
      <c r="W8" s="110"/>
    </row>
    <row r="9" spans="1:23" ht="21" customHeight="1" x14ac:dyDescent="0.25">
      <c r="A9" s="600" t="s">
        <v>48</v>
      </c>
      <c r="B9" s="587"/>
      <c r="C9" s="292" t="s">
        <v>6689</v>
      </c>
      <c r="D9" s="50">
        <v>47959054</v>
      </c>
      <c r="E9" s="201" t="s">
        <v>45</v>
      </c>
      <c r="F9" s="79" t="s">
        <v>5100</v>
      </c>
      <c r="G9" s="242" t="s">
        <v>5578</v>
      </c>
      <c r="H9" s="105"/>
      <c r="I9" s="105" t="s">
        <v>4464</v>
      </c>
      <c r="J9" s="55">
        <v>0.37569444444444439</v>
      </c>
      <c r="K9" s="41">
        <f t="shared" si="0"/>
        <v>0.37569444444444439</v>
      </c>
      <c r="L9" s="70">
        <v>0.38541666666666669</v>
      </c>
      <c r="M9" s="41">
        <f t="shared" si="1"/>
        <v>0.38541666666666669</v>
      </c>
      <c r="N9" s="70">
        <v>0.39027777777777778</v>
      </c>
      <c r="O9" s="41">
        <f t="shared" si="2"/>
        <v>0.39027777777777778</v>
      </c>
      <c r="P9" s="71">
        <v>0.44861111111111113</v>
      </c>
      <c r="Q9" s="41">
        <f t="shared" si="3"/>
        <v>0.44861111111111113</v>
      </c>
      <c r="R9" s="41">
        <v>0.46041666666666659</v>
      </c>
      <c r="S9" s="41">
        <f t="shared" si="4"/>
        <v>0.46041666666666659</v>
      </c>
      <c r="T9" s="126">
        <v>0.49513888888888891</v>
      </c>
      <c r="U9" s="72">
        <f t="shared" si="5"/>
        <v>0.49513888888888891</v>
      </c>
      <c r="V9" s="541">
        <v>80</v>
      </c>
      <c r="W9" s="110">
        <v>30</v>
      </c>
    </row>
    <row r="10" spans="1:23" ht="21" customHeight="1" x14ac:dyDescent="0.25">
      <c r="A10" s="600" t="s">
        <v>54</v>
      </c>
      <c r="B10" s="587"/>
      <c r="C10" s="292" t="s">
        <v>6690</v>
      </c>
      <c r="D10" s="50">
        <v>45960570</v>
      </c>
      <c r="E10" s="21" t="s">
        <v>301</v>
      </c>
      <c r="F10" s="79" t="s">
        <v>5100</v>
      </c>
      <c r="G10" s="105" t="s">
        <v>6691</v>
      </c>
      <c r="H10" s="50"/>
      <c r="I10" s="50" t="s">
        <v>5407</v>
      </c>
      <c r="J10" s="55">
        <v>0.37916666666666671</v>
      </c>
      <c r="K10" s="41">
        <f t="shared" si="0"/>
        <v>0.37916666666666671</v>
      </c>
      <c r="L10" s="70">
        <v>0.39097222222222222</v>
      </c>
      <c r="M10" s="41">
        <f t="shared" si="1"/>
        <v>0.39097222222222222</v>
      </c>
      <c r="N10" s="70">
        <v>0.39652777777777781</v>
      </c>
      <c r="O10" s="41">
        <f t="shared" si="2"/>
        <v>0.39652777777777781</v>
      </c>
      <c r="P10" s="71">
        <v>0.47013888888888888</v>
      </c>
      <c r="Q10" s="41">
        <f t="shared" si="3"/>
        <v>0.47013888888888888</v>
      </c>
      <c r="R10" s="41">
        <v>0.48819444444444438</v>
      </c>
      <c r="S10" s="41">
        <f t="shared" si="4"/>
        <v>0.48819444444444438</v>
      </c>
      <c r="T10" s="126">
        <v>0.50972222222222219</v>
      </c>
      <c r="U10" s="72">
        <f t="shared" si="5"/>
        <v>0.50972222222222219</v>
      </c>
      <c r="V10" s="541">
        <v>90</v>
      </c>
      <c r="W10" s="110">
        <v>30</v>
      </c>
    </row>
    <row r="11" spans="1:23" ht="21" customHeight="1" x14ac:dyDescent="0.25">
      <c r="A11" s="600" t="s">
        <v>58</v>
      </c>
      <c r="B11" s="587"/>
      <c r="C11" s="97" t="s">
        <v>6692</v>
      </c>
      <c r="D11" s="50">
        <v>48354988</v>
      </c>
      <c r="E11" s="50" t="s">
        <v>17</v>
      </c>
      <c r="F11" s="79" t="s">
        <v>757</v>
      </c>
      <c r="G11" s="87"/>
      <c r="H11" s="87"/>
      <c r="I11" s="87" t="s">
        <v>498</v>
      </c>
      <c r="J11" s="55">
        <v>0.38750000000000001</v>
      </c>
      <c r="K11" s="41">
        <f t="shared" si="0"/>
        <v>0.38750000000000001</v>
      </c>
      <c r="L11" s="70"/>
      <c r="M11" s="41">
        <f t="shared" si="1"/>
        <v>0</v>
      </c>
      <c r="N11" s="70">
        <v>0.40138888888888891</v>
      </c>
      <c r="O11" s="41">
        <f t="shared" si="2"/>
        <v>0.40138888888888891</v>
      </c>
      <c r="P11" s="71">
        <v>0.47291666666666671</v>
      </c>
      <c r="Q11" s="41">
        <f t="shared" si="3"/>
        <v>0.47291666666666671</v>
      </c>
      <c r="R11" s="41">
        <v>0.4861111111111111</v>
      </c>
      <c r="S11" s="41">
        <f t="shared" si="4"/>
        <v>0.4861111111111111</v>
      </c>
      <c r="T11" s="126">
        <v>0.50694444444444442</v>
      </c>
      <c r="U11" s="72">
        <f t="shared" si="5"/>
        <v>0.50694444444444442</v>
      </c>
      <c r="V11" s="541">
        <v>80</v>
      </c>
      <c r="W11" s="110"/>
    </row>
    <row r="12" spans="1:23" ht="21" customHeight="1" x14ac:dyDescent="0.25">
      <c r="A12" s="600"/>
      <c r="B12" s="587"/>
      <c r="C12" s="104" t="s">
        <v>6693</v>
      </c>
      <c r="D12" s="88">
        <v>71264419</v>
      </c>
      <c r="E12" s="88" t="s">
        <v>138</v>
      </c>
      <c r="F12" s="80" t="s">
        <v>6694</v>
      </c>
      <c r="G12" s="83" t="s">
        <v>6695</v>
      </c>
      <c r="H12" s="88"/>
      <c r="I12" s="88" t="s">
        <v>168</v>
      </c>
      <c r="J12" s="161"/>
      <c r="K12" s="15">
        <f t="shared" si="0"/>
        <v>0</v>
      </c>
      <c r="L12" s="16"/>
      <c r="M12" s="15">
        <f t="shared" si="1"/>
        <v>0</v>
      </c>
      <c r="N12" s="16"/>
      <c r="O12" s="15">
        <f t="shared" si="2"/>
        <v>0</v>
      </c>
      <c r="P12" s="17"/>
      <c r="Q12" s="15">
        <f t="shared" si="3"/>
        <v>0</v>
      </c>
      <c r="R12" s="15"/>
      <c r="S12" s="15">
        <f t="shared" si="4"/>
        <v>0</v>
      </c>
      <c r="T12" s="127"/>
      <c r="U12" s="15">
        <f t="shared" si="5"/>
        <v>0</v>
      </c>
      <c r="V12" s="541"/>
      <c r="W12" s="110"/>
    </row>
    <row r="13" spans="1:23" ht="21" customHeight="1" x14ac:dyDescent="0.25">
      <c r="A13" s="600" t="s">
        <v>64</v>
      </c>
      <c r="B13" s="587"/>
      <c r="C13" s="97" t="s">
        <v>6696</v>
      </c>
      <c r="D13" s="50">
        <v>76534015</v>
      </c>
      <c r="E13" s="201" t="s">
        <v>45</v>
      </c>
      <c r="F13" s="79" t="s">
        <v>4163</v>
      </c>
      <c r="G13" s="242" t="s">
        <v>6285</v>
      </c>
      <c r="H13" s="245"/>
      <c r="I13" s="245" t="s">
        <v>1163</v>
      </c>
      <c r="J13" s="55">
        <v>0.40902777777777782</v>
      </c>
      <c r="K13" s="41">
        <f t="shared" si="0"/>
        <v>0.40902777777777782</v>
      </c>
      <c r="L13" s="70">
        <v>0.40902777777777782</v>
      </c>
      <c r="M13" s="41">
        <f t="shared" si="1"/>
        <v>0.40902777777777782</v>
      </c>
      <c r="N13" s="70">
        <v>0.4201388888888889</v>
      </c>
      <c r="O13" s="41">
        <f t="shared" si="2"/>
        <v>0.4201388888888889</v>
      </c>
      <c r="P13" s="71">
        <v>0.4826388888888889</v>
      </c>
      <c r="Q13" s="41">
        <f t="shared" si="3"/>
        <v>0.4826388888888889</v>
      </c>
      <c r="R13" s="41">
        <v>0.5</v>
      </c>
      <c r="S13" s="41">
        <f t="shared" si="4"/>
        <v>0.5</v>
      </c>
      <c r="T13" s="126">
        <v>0.52083333333333337</v>
      </c>
      <c r="U13" s="72">
        <f t="shared" si="5"/>
        <v>0.52083333333333337</v>
      </c>
      <c r="V13" s="541">
        <v>80</v>
      </c>
      <c r="W13" s="110"/>
    </row>
    <row r="14" spans="1:23" ht="21" customHeight="1" x14ac:dyDescent="0.25">
      <c r="A14" s="600" t="s">
        <v>67</v>
      </c>
      <c r="B14" s="587"/>
      <c r="C14" s="97" t="s">
        <v>6697</v>
      </c>
      <c r="D14" s="50">
        <v>44978815</v>
      </c>
      <c r="E14" s="50" t="s">
        <v>271</v>
      </c>
      <c r="F14" s="79" t="s">
        <v>6053</v>
      </c>
      <c r="G14" s="87"/>
      <c r="H14" s="87"/>
      <c r="I14" s="87" t="s">
        <v>498</v>
      </c>
      <c r="J14" s="55">
        <v>0.40972222222222221</v>
      </c>
      <c r="K14" s="41">
        <f t="shared" si="0"/>
        <v>0.40972222222222221</v>
      </c>
      <c r="L14" s="70">
        <v>0.41388888888888892</v>
      </c>
      <c r="M14" s="41">
        <f t="shared" si="1"/>
        <v>0.41388888888888892</v>
      </c>
      <c r="N14" s="70">
        <v>0.42152777777777778</v>
      </c>
      <c r="O14" s="41">
        <f t="shared" si="2"/>
        <v>0.42152777777777778</v>
      </c>
      <c r="P14" s="235">
        <v>0.48055555555555562</v>
      </c>
      <c r="Q14" s="41">
        <f>P14+$U$78</f>
        <v>0.48055555555555562</v>
      </c>
      <c r="R14" s="41">
        <v>0.50069444444444444</v>
      </c>
      <c r="S14" s="41">
        <f t="shared" si="4"/>
        <v>0.50069444444444444</v>
      </c>
      <c r="T14" s="126">
        <v>0.51944444444444449</v>
      </c>
      <c r="U14" s="72">
        <f t="shared" si="5"/>
        <v>0.51944444444444449</v>
      </c>
      <c r="V14" s="541">
        <v>80</v>
      </c>
      <c r="W14" s="110"/>
    </row>
    <row r="15" spans="1:23" ht="21" customHeight="1" x14ac:dyDescent="0.25">
      <c r="A15" s="600" t="s">
        <v>70</v>
      </c>
      <c r="B15" s="587"/>
      <c r="C15" s="292" t="s">
        <v>6698</v>
      </c>
      <c r="D15" s="50">
        <v>43972845</v>
      </c>
      <c r="E15" s="50" t="s">
        <v>271</v>
      </c>
      <c r="F15" s="79" t="s">
        <v>5100</v>
      </c>
      <c r="G15" s="105" t="s">
        <v>5883</v>
      </c>
      <c r="H15" s="105"/>
      <c r="I15" s="105" t="s">
        <v>4464</v>
      </c>
      <c r="J15" s="55">
        <v>0.41249999999999998</v>
      </c>
      <c r="K15" s="41">
        <f t="shared" si="0"/>
        <v>0.41249999999999998</v>
      </c>
      <c r="L15" s="70">
        <v>0.4201388888888889</v>
      </c>
      <c r="M15" s="41">
        <f t="shared" si="1"/>
        <v>0.4201388888888889</v>
      </c>
      <c r="N15" s="70">
        <v>0.42499999999999999</v>
      </c>
      <c r="O15" s="41">
        <f t="shared" si="2"/>
        <v>0.42499999999999999</v>
      </c>
      <c r="P15" s="71">
        <v>0.49375000000000002</v>
      </c>
      <c r="Q15" s="41">
        <f>P15+$Q$78</f>
        <v>0.49375000000000002</v>
      </c>
      <c r="R15" s="41">
        <v>0.51597222222222228</v>
      </c>
      <c r="S15" s="41">
        <f t="shared" si="4"/>
        <v>0.51597222222222228</v>
      </c>
      <c r="T15" s="126">
        <v>0.53263888888888888</v>
      </c>
      <c r="U15" s="72">
        <f t="shared" si="5"/>
        <v>0.53263888888888888</v>
      </c>
      <c r="V15" s="541">
        <v>80</v>
      </c>
      <c r="W15" s="110">
        <v>30</v>
      </c>
    </row>
    <row r="16" spans="1:23" ht="21" customHeight="1" x14ac:dyDescent="0.25">
      <c r="A16" s="600" t="s">
        <v>73</v>
      </c>
      <c r="B16" s="587"/>
      <c r="C16" s="97" t="s">
        <v>6699</v>
      </c>
      <c r="D16" s="50">
        <v>74062974</v>
      </c>
      <c r="E16" s="174" t="s">
        <v>138</v>
      </c>
      <c r="F16" s="79" t="s">
        <v>5100</v>
      </c>
      <c r="G16" s="256"/>
      <c r="H16" s="256"/>
      <c r="I16" s="256" t="s">
        <v>4688</v>
      </c>
      <c r="J16" s="55">
        <v>0.41319444444444442</v>
      </c>
      <c r="K16" s="41">
        <f t="shared" si="0"/>
        <v>0.41319444444444442</v>
      </c>
      <c r="L16" s="70">
        <v>0.42499999999999999</v>
      </c>
      <c r="M16" s="41">
        <f t="shared" si="1"/>
        <v>0.42499999999999999</v>
      </c>
      <c r="N16" s="70">
        <v>0.43194444444444452</v>
      </c>
      <c r="O16" s="41">
        <f t="shared" si="2"/>
        <v>0.43194444444444452</v>
      </c>
      <c r="P16" s="235">
        <v>0.49166666666666659</v>
      </c>
      <c r="Q16" s="41">
        <f>P16+$U$78</f>
        <v>0.49166666666666659</v>
      </c>
      <c r="R16" s="41">
        <v>0.5131944444444444</v>
      </c>
      <c r="S16" s="41">
        <f t="shared" si="4"/>
        <v>0.5131944444444444</v>
      </c>
      <c r="T16" s="126">
        <v>0.53263888888888888</v>
      </c>
      <c r="U16" s="126">
        <f t="shared" si="5"/>
        <v>0.53263888888888888</v>
      </c>
      <c r="V16" s="541">
        <v>80</v>
      </c>
      <c r="W16" s="110"/>
    </row>
    <row r="17" spans="1:23" ht="21" customHeight="1" x14ac:dyDescent="0.25">
      <c r="A17" s="600"/>
      <c r="B17" s="587"/>
      <c r="C17" s="104" t="s">
        <v>6700</v>
      </c>
      <c r="D17" s="88">
        <v>4820560</v>
      </c>
      <c r="E17" s="88" t="s">
        <v>596</v>
      </c>
      <c r="F17" s="80" t="s">
        <v>5829</v>
      </c>
      <c r="G17" s="88" t="s">
        <v>6701</v>
      </c>
      <c r="H17" s="88" t="s">
        <v>108</v>
      </c>
      <c r="I17" s="88" t="s">
        <v>3775</v>
      </c>
      <c r="J17" s="161"/>
      <c r="K17" s="15">
        <f t="shared" si="0"/>
        <v>0</v>
      </c>
      <c r="L17" s="16"/>
      <c r="M17" s="15">
        <f t="shared" si="1"/>
        <v>0</v>
      </c>
      <c r="N17" s="16"/>
      <c r="O17" s="15">
        <f t="shared" si="2"/>
        <v>0</v>
      </c>
      <c r="P17" s="17"/>
      <c r="Q17" s="15">
        <f>P17+$Q$78</f>
        <v>0</v>
      </c>
      <c r="R17" s="15"/>
      <c r="S17" s="15">
        <f t="shared" si="4"/>
        <v>0</v>
      </c>
      <c r="T17" s="127"/>
      <c r="U17" s="15">
        <f t="shared" si="5"/>
        <v>0</v>
      </c>
      <c r="V17" s="541"/>
      <c r="W17" s="110"/>
    </row>
    <row r="18" spans="1:23" ht="21" customHeight="1" x14ac:dyDescent="0.25">
      <c r="A18" s="600" t="s">
        <v>76</v>
      </c>
      <c r="B18" s="587"/>
      <c r="C18" s="97" t="s">
        <v>6702</v>
      </c>
      <c r="D18" s="50">
        <v>40168947</v>
      </c>
      <c r="E18" s="21" t="s">
        <v>189</v>
      </c>
      <c r="F18" s="79" t="s">
        <v>4163</v>
      </c>
      <c r="G18" s="105"/>
      <c r="H18" s="105"/>
      <c r="I18" s="105" t="s">
        <v>4464</v>
      </c>
      <c r="J18" s="55">
        <v>0.42499999999999999</v>
      </c>
      <c r="K18" s="41">
        <f t="shared" si="0"/>
        <v>0.42499999999999999</v>
      </c>
      <c r="L18" s="70">
        <v>0.42986111111111108</v>
      </c>
      <c r="M18" s="41">
        <f t="shared" si="1"/>
        <v>0.42986111111111108</v>
      </c>
      <c r="N18" s="70">
        <v>0.43611111111111112</v>
      </c>
      <c r="O18" s="41">
        <f t="shared" si="2"/>
        <v>0.43611111111111112</v>
      </c>
      <c r="P18" s="71">
        <v>0.50347222222222221</v>
      </c>
      <c r="Q18" s="41">
        <f>P18+$Q$78</f>
        <v>0.50347222222222221</v>
      </c>
      <c r="R18" s="41">
        <v>0.52430555555555558</v>
      </c>
      <c r="S18" s="41">
        <f t="shared" si="4"/>
        <v>0.52430555555555558</v>
      </c>
      <c r="T18" s="126">
        <v>0.5444444444444444</v>
      </c>
      <c r="U18" s="72">
        <f t="shared" si="5"/>
        <v>0.5444444444444444</v>
      </c>
      <c r="V18" s="541">
        <v>80</v>
      </c>
      <c r="W18" s="110"/>
    </row>
    <row r="19" spans="1:23" ht="21" customHeight="1" x14ac:dyDescent="0.25">
      <c r="A19" s="600" t="s">
        <v>78</v>
      </c>
      <c r="B19" s="587"/>
      <c r="C19" s="97" t="s">
        <v>6703</v>
      </c>
      <c r="D19" s="50">
        <v>25533177</v>
      </c>
      <c r="E19" s="50" t="s">
        <v>271</v>
      </c>
      <c r="F19" s="79" t="s">
        <v>6053</v>
      </c>
      <c r="G19" s="96"/>
      <c r="H19" s="96"/>
      <c r="I19" s="96" t="s">
        <v>726</v>
      </c>
      <c r="J19" s="55">
        <v>0.44513888888888892</v>
      </c>
      <c r="K19" s="41">
        <f t="shared" si="0"/>
        <v>0.44513888888888892</v>
      </c>
      <c r="L19" s="70">
        <v>0.44583333333333341</v>
      </c>
      <c r="M19" s="41">
        <f t="shared" si="1"/>
        <v>0.44583333333333341</v>
      </c>
      <c r="N19" s="70">
        <v>0.4513888888888889</v>
      </c>
      <c r="O19" s="41">
        <f t="shared" si="2"/>
        <v>0.4513888888888889</v>
      </c>
      <c r="P19" s="235">
        <v>0.50624999999999998</v>
      </c>
      <c r="Q19" s="41">
        <f>P19+$U$78</f>
        <v>0.50624999999999998</v>
      </c>
      <c r="R19" s="41">
        <v>0.52708333333333335</v>
      </c>
      <c r="S19" s="41">
        <f t="shared" si="4"/>
        <v>0.52708333333333335</v>
      </c>
      <c r="T19" s="126">
        <v>0.54374999999999996</v>
      </c>
      <c r="U19" s="72">
        <f t="shared" si="5"/>
        <v>0.54374999999999996</v>
      </c>
      <c r="V19" s="541">
        <v>80</v>
      </c>
      <c r="W19" s="110"/>
    </row>
    <row r="20" spans="1:23" ht="21" customHeight="1" x14ac:dyDescent="0.25">
      <c r="A20" s="600" t="s">
        <v>80</v>
      </c>
      <c r="B20" s="587"/>
      <c r="C20" s="97" t="s">
        <v>6704</v>
      </c>
      <c r="D20" s="50">
        <v>70821854</v>
      </c>
      <c r="E20" s="50" t="s">
        <v>17</v>
      </c>
      <c r="F20" s="79" t="s">
        <v>5100</v>
      </c>
      <c r="G20" s="50"/>
      <c r="H20" s="50"/>
      <c r="I20" s="50" t="s">
        <v>5745</v>
      </c>
      <c r="J20" s="55">
        <v>0.45</v>
      </c>
      <c r="K20" s="41">
        <f t="shared" si="0"/>
        <v>0.45</v>
      </c>
      <c r="L20" s="70">
        <v>0.45</v>
      </c>
      <c r="M20" s="41">
        <f t="shared" si="1"/>
        <v>0.45</v>
      </c>
      <c r="N20" s="70">
        <v>0.4548611111111111</v>
      </c>
      <c r="O20" s="41">
        <f t="shared" si="2"/>
        <v>0.4548611111111111</v>
      </c>
      <c r="P20" s="71">
        <v>0.51527777777777772</v>
      </c>
      <c r="Q20" s="41">
        <f>P20+$Q$78</f>
        <v>0.51527777777777772</v>
      </c>
      <c r="R20" s="41">
        <v>0.53541666666666665</v>
      </c>
      <c r="S20" s="41">
        <f t="shared" si="4"/>
        <v>0.53541666666666665</v>
      </c>
      <c r="T20" s="126">
        <v>0.55625000000000002</v>
      </c>
      <c r="U20" s="72">
        <f t="shared" si="5"/>
        <v>0.55625000000000002</v>
      </c>
      <c r="V20" s="541">
        <v>80</v>
      </c>
      <c r="W20" s="110"/>
    </row>
    <row r="21" spans="1:23" ht="21" customHeight="1" x14ac:dyDescent="0.25">
      <c r="A21" s="600" t="s">
        <v>82</v>
      </c>
      <c r="B21" s="587"/>
      <c r="C21" s="97" t="s">
        <v>6705</v>
      </c>
      <c r="D21" s="50">
        <v>77023818</v>
      </c>
      <c r="E21" s="50" t="s">
        <v>17</v>
      </c>
      <c r="F21" s="79" t="s">
        <v>4163</v>
      </c>
      <c r="G21" s="296" t="s">
        <v>1060</v>
      </c>
      <c r="H21" s="503"/>
      <c r="I21" s="503" t="s">
        <v>168</v>
      </c>
      <c r="J21" s="55">
        <v>0.46388888888888891</v>
      </c>
      <c r="K21" s="41">
        <f t="shared" si="0"/>
        <v>0.46388888888888891</v>
      </c>
      <c r="L21" s="70">
        <v>0.46458333333333329</v>
      </c>
      <c r="M21" s="41">
        <f t="shared" si="1"/>
        <v>0.46458333333333329</v>
      </c>
      <c r="N21" s="70">
        <v>0.47013888888888888</v>
      </c>
      <c r="O21" s="41">
        <f t="shared" si="2"/>
        <v>0.47013888888888888</v>
      </c>
      <c r="P21" s="235">
        <v>0.51944444444444449</v>
      </c>
      <c r="Q21" s="41">
        <f>P21+$U$78</f>
        <v>0.51944444444444449</v>
      </c>
      <c r="R21" s="41">
        <v>0.53819444444444442</v>
      </c>
      <c r="S21" s="41">
        <f t="shared" si="4"/>
        <v>0.53819444444444442</v>
      </c>
      <c r="T21" s="126">
        <v>0.55555555555555558</v>
      </c>
      <c r="U21" s="72">
        <f t="shared" si="5"/>
        <v>0.55555555555555558</v>
      </c>
      <c r="V21" s="541">
        <v>100</v>
      </c>
      <c r="W21" s="110"/>
    </row>
    <row r="22" spans="1:23" ht="21" customHeight="1" x14ac:dyDescent="0.25">
      <c r="A22" s="600" t="s">
        <v>87</v>
      </c>
      <c r="B22" s="587"/>
      <c r="C22" s="97" t="s">
        <v>6706</v>
      </c>
      <c r="D22" s="50">
        <v>45041907</v>
      </c>
      <c r="E22" s="201" t="s">
        <v>45</v>
      </c>
      <c r="F22" s="79" t="s">
        <v>5100</v>
      </c>
      <c r="G22" s="315" t="s">
        <v>6707</v>
      </c>
      <c r="H22" s="245"/>
      <c r="I22" s="245" t="s">
        <v>1163</v>
      </c>
      <c r="J22" s="55">
        <v>0.46666666666666667</v>
      </c>
      <c r="K22" s="41">
        <f t="shared" si="0"/>
        <v>0.46666666666666667</v>
      </c>
      <c r="L22" s="70">
        <v>0.46944444444444439</v>
      </c>
      <c r="M22" s="41">
        <f t="shared" si="1"/>
        <v>0.46944444444444439</v>
      </c>
      <c r="N22" s="70">
        <v>0.47361111111111109</v>
      </c>
      <c r="O22" s="41">
        <f t="shared" si="2"/>
        <v>0.47361111111111109</v>
      </c>
      <c r="P22" s="71">
        <v>0.52986111111111112</v>
      </c>
      <c r="Q22" s="41">
        <f>P22+$Q$78</f>
        <v>0.52986111111111112</v>
      </c>
      <c r="R22" s="41">
        <v>0.54652777777777772</v>
      </c>
      <c r="S22" s="41">
        <f t="shared" si="4"/>
        <v>0.54652777777777772</v>
      </c>
      <c r="T22" s="126">
        <v>0.56458333333333333</v>
      </c>
      <c r="U22" s="72">
        <f t="shared" si="5"/>
        <v>0.56458333333333333</v>
      </c>
      <c r="V22" s="541">
        <v>80</v>
      </c>
      <c r="W22" s="110"/>
    </row>
    <row r="23" spans="1:23" ht="21" customHeight="1" x14ac:dyDescent="0.25">
      <c r="A23" s="600" t="s">
        <v>91</v>
      </c>
      <c r="B23" s="587"/>
      <c r="C23" s="97" t="s">
        <v>6708</v>
      </c>
      <c r="D23" s="50">
        <v>46271356</v>
      </c>
      <c r="E23" s="50" t="s">
        <v>17</v>
      </c>
      <c r="F23" s="79" t="s">
        <v>5100</v>
      </c>
      <c r="G23" s="105"/>
      <c r="H23" s="105"/>
      <c r="I23" s="105" t="s">
        <v>4464</v>
      </c>
      <c r="J23" s="55">
        <v>0.46736111111111112</v>
      </c>
      <c r="K23" s="41">
        <f t="shared" si="0"/>
        <v>0.46736111111111112</v>
      </c>
      <c r="L23" s="70">
        <v>0.47361111111111109</v>
      </c>
      <c r="M23" s="41">
        <f t="shared" si="1"/>
        <v>0.47361111111111109</v>
      </c>
      <c r="N23" s="70">
        <v>0.48125000000000001</v>
      </c>
      <c r="O23" s="41">
        <f t="shared" si="2"/>
        <v>0.48125000000000001</v>
      </c>
      <c r="P23" s="235">
        <v>0.53194444444444444</v>
      </c>
      <c r="Q23" s="41">
        <f>P23+$U$78</f>
        <v>0.53194444444444444</v>
      </c>
      <c r="R23" s="41">
        <v>0.55000000000000004</v>
      </c>
      <c r="S23" s="41">
        <f t="shared" si="4"/>
        <v>0.55000000000000004</v>
      </c>
      <c r="T23" s="126">
        <v>0.56736111111111109</v>
      </c>
      <c r="U23" s="72">
        <f t="shared" si="5"/>
        <v>0.56736111111111109</v>
      </c>
      <c r="V23" s="541">
        <v>80</v>
      </c>
      <c r="W23" s="110"/>
    </row>
    <row r="24" spans="1:23" ht="21" customHeight="1" x14ac:dyDescent="0.25">
      <c r="A24" s="600" t="s">
        <v>96</v>
      </c>
      <c r="B24" s="587"/>
      <c r="C24" s="97" t="s">
        <v>6709</v>
      </c>
      <c r="D24" s="50">
        <v>40657810</v>
      </c>
      <c r="E24" s="50" t="s">
        <v>271</v>
      </c>
      <c r="F24" s="79" t="s">
        <v>6053</v>
      </c>
      <c r="G24" s="105"/>
      <c r="H24" s="105"/>
      <c r="I24" s="105" t="s">
        <v>4464</v>
      </c>
      <c r="J24" s="55">
        <v>0.46875</v>
      </c>
      <c r="K24" s="41">
        <f t="shared" si="0"/>
        <v>0.46875</v>
      </c>
      <c r="L24" s="70">
        <v>0.47847222222222219</v>
      </c>
      <c r="M24" s="41">
        <f t="shared" si="1"/>
        <v>0.47847222222222219</v>
      </c>
      <c r="N24" s="70">
        <v>0.48402777777777778</v>
      </c>
      <c r="O24" s="41">
        <f t="shared" si="2"/>
        <v>0.48402777777777778</v>
      </c>
      <c r="P24" s="71">
        <v>0.54166666666666663</v>
      </c>
      <c r="Q24" s="41">
        <f>P24+$Q$78</f>
        <v>0.54166666666666663</v>
      </c>
      <c r="R24" s="41">
        <v>0.55763888888888891</v>
      </c>
      <c r="S24" s="41">
        <f t="shared" si="4"/>
        <v>0.55763888888888891</v>
      </c>
      <c r="T24" s="126">
        <v>0.56944444444444442</v>
      </c>
      <c r="U24" s="72">
        <f t="shared" si="5"/>
        <v>0.56944444444444442</v>
      </c>
      <c r="V24" s="541">
        <v>80</v>
      </c>
      <c r="W24" s="110"/>
    </row>
    <row r="25" spans="1:23" ht="21" customHeight="1" x14ac:dyDescent="0.25">
      <c r="A25" s="600" t="s">
        <v>98</v>
      </c>
      <c r="B25" s="587"/>
      <c r="C25" s="97" t="s">
        <v>6710</v>
      </c>
      <c r="D25" s="50">
        <v>43741863</v>
      </c>
      <c r="E25" s="50" t="s">
        <v>271</v>
      </c>
      <c r="F25" s="79" t="s">
        <v>6053</v>
      </c>
      <c r="G25" s="96"/>
      <c r="H25" s="96"/>
      <c r="I25" s="96" t="s">
        <v>726</v>
      </c>
      <c r="J25" s="55">
        <v>0.47013888888888888</v>
      </c>
      <c r="K25" s="41">
        <f t="shared" si="0"/>
        <v>0.47013888888888888</v>
      </c>
      <c r="L25" s="70">
        <v>0.48333333333333328</v>
      </c>
      <c r="M25" s="41">
        <f t="shared" si="1"/>
        <v>0.48333333333333328</v>
      </c>
      <c r="N25" s="70">
        <v>0.48958333333333331</v>
      </c>
      <c r="O25" s="41">
        <f t="shared" si="2"/>
        <v>0.48958333333333331</v>
      </c>
      <c r="P25" s="235">
        <v>0.54374999999999996</v>
      </c>
      <c r="Q25" s="41">
        <f>P25+$U$78</f>
        <v>0.54374999999999996</v>
      </c>
      <c r="R25" s="41">
        <v>0.56111111111111112</v>
      </c>
      <c r="S25" s="41">
        <f t="shared" si="4"/>
        <v>0.56111111111111112</v>
      </c>
      <c r="T25" s="126">
        <v>0.57916666666666672</v>
      </c>
      <c r="U25" s="126">
        <f t="shared" si="5"/>
        <v>0.57916666666666672</v>
      </c>
      <c r="V25" s="541">
        <v>80</v>
      </c>
      <c r="W25" s="110"/>
    </row>
    <row r="26" spans="1:23" ht="21" customHeight="1" x14ac:dyDescent="0.25">
      <c r="A26" s="600" t="s">
        <v>102</v>
      </c>
      <c r="B26" s="587"/>
      <c r="C26" s="97" t="s">
        <v>6711</v>
      </c>
      <c r="D26" s="50">
        <v>45281461</v>
      </c>
      <c r="E26" s="21" t="s">
        <v>295</v>
      </c>
      <c r="F26" s="79" t="s">
        <v>4163</v>
      </c>
      <c r="G26" s="315" t="s">
        <v>5592</v>
      </c>
      <c r="H26" s="209" t="s">
        <v>6712</v>
      </c>
      <c r="I26" s="186" t="s">
        <v>25</v>
      </c>
      <c r="J26" s="55">
        <v>0.48194444444444451</v>
      </c>
      <c r="K26" s="41">
        <f t="shared" si="0"/>
        <v>0.48194444444444451</v>
      </c>
      <c r="L26" s="70">
        <v>0.48819444444444438</v>
      </c>
      <c r="M26" s="41">
        <f t="shared" si="1"/>
        <v>0.48819444444444438</v>
      </c>
      <c r="N26" s="70">
        <v>0.49513888888888891</v>
      </c>
      <c r="O26" s="41">
        <f t="shared" si="2"/>
        <v>0.49513888888888891</v>
      </c>
      <c r="P26" s="71">
        <v>0.55277777777777781</v>
      </c>
      <c r="Q26" s="41">
        <f>P26+$Q$78</f>
        <v>0.55277777777777781</v>
      </c>
      <c r="R26" s="41">
        <v>0.57013888888888886</v>
      </c>
      <c r="S26" s="41">
        <f t="shared" si="4"/>
        <v>0.57013888888888886</v>
      </c>
      <c r="T26" s="126">
        <v>0.58333333333333337</v>
      </c>
      <c r="U26" s="126">
        <f t="shared" si="5"/>
        <v>0.58333333333333337</v>
      </c>
      <c r="V26" s="541">
        <v>120</v>
      </c>
      <c r="W26" s="110"/>
    </row>
    <row r="27" spans="1:23" ht="21" customHeight="1" x14ac:dyDescent="0.25">
      <c r="A27" s="600" t="s">
        <v>106</v>
      </c>
      <c r="B27" s="587"/>
      <c r="C27" s="97" t="s">
        <v>6713</v>
      </c>
      <c r="D27" s="50">
        <v>71490550</v>
      </c>
      <c r="E27" s="50" t="s">
        <v>17</v>
      </c>
      <c r="F27" s="79" t="s">
        <v>5100</v>
      </c>
      <c r="G27" s="105"/>
      <c r="H27" s="105"/>
      <c r="I27" s="105" t="s">
        <v>4464</v>
      </c>
      <c r="J27" s="55">
        <v>0.48333333333333328</v>
      </c>
      <c r="K27" s="41">
        <f t="shared" si="0"/>
        <v>0.48333333333333328</v>
      </c>
      <c r="L27" s="70">
        <v>0.49305555555555558</v>
      </c>
      <c r="M27" s="41">
        <f t="shared" si="1"/>
        <v>0.49305555555555558</v>
      </c>
      <c r="N27" s="70">
        <v>0.49930555555555561</v>
      </c>
      <c r="O27" s="41">
        <f t="shared" si="2"/>
        <v>0.49930555555555561</v>
      </c>
      <c r="P27" s="235">
        <v>0.55555555555555558</v>
      </c>
      <c r="Q27" s="41">
        <f>P27+$U$78</f>
        <v>0.55555555555555558</v>
      </c>
      <c r="R27" s="41">
        <v>0.57291666666666663</v>
      </c>
      <c r="S27" s="41">
        <f t="shared" si="4"/>
        <v>0.57291666666666663</v>
      </c>
      <c r="T27" s="126">
        <v>0.59236111111111112</v>
      </c>
      <c r="U27" s="72">
        <f t="shared" si="5"/>
        <v>0.59236111111111112</v>
      </c>
      <c r="V27" s="541">
        <v>80</v>
      </c>
      <c r="W27" s="110"/>
    </row>
    <row r="28" spans="1:23" s="46" customFormat="1" ht="21" customHeight="1" x14ac:dyDescent="0.25">
      <c r="A28" s="600" t="s">
        <v>110</v>
      </c>
      <c r="B28" s="587"/>
      <c r="C28" s="97" t="s">
        <v>6714</v>
      </c>
      <c r="D28" s="50">
        <v>47730359</v>
      </c>
      <c r="E28" s="201" t="s">
        <v>45</v>
      </c>
      <c r="F28" s="79" t="s">
        <v>5100</v>
      </c>
      <c r="G28" s="105"/>
      <c r="H28" s="105"/>
      <c r="I28" s="105" t="s">
        <v>4464</v>
      </c>
      <c r="J28" s="55">
        <v>0.50694444444444442</v>
      </c>
      <c r="K28" s="41">
        <f t="shared" si="0"/>
        <v>0.50694444444444442</v>
      </c>
      <c r="L28" s="70">
        <v>0.5083333333333333</v>
      </c>
      <c r="M28" s="41">
        <f t="shared" si="1"/>
        <v>0.5083333333333333</v>
      </c>
      <c r="N28" s="70">
        <v>0.52083333333333337</v>
      </c>
      <c r="O28" s="41">
        <f t="shared" si="2"/>
        <v>0.52083333333333337</v>
      </c>
      <c r="P28" s="71">
        <v>0.57638888888888884</v>
      </c>
      <c r="Q28" s="41">
        <f>P28+$Q$78</f>
        <v>0.57638888888888884</v>
      </c>
      <c r="R28" s="41">
        <v>0.58819444444444446</v>
      </c>
      <c r="S28" s="41">
        <f t="shared" si="4"/>
        <v>0.58819444444444446</v>
      </c>
      <c r="T28" s="126">
        <v>0.59930555555555554</v>
      </c>
      <c r="U28" s="72">
        <f t="shared" si="5"/>
        <v>0.59930555555555554</v>
      </c>
      <c r="V28" s="541">
        <v>80</v>
      </c>
      <c r="W28" s="110"/>
    </row>
    <row r="29" spans="1:23" ht="21" customHeight="1" x14ac:dyDescent="0.25">
      <c r="A29" s="600" t="s">
        <v>114</v>
      </c>
      <c r="B29" s="587"/>
      <c r="C29" s="97" t="s">
        <v>6715</v>
      </c>
      <c r="D29" s="50">
        <v>49090112</v>
      </c>
      <c r="E29" s="201" t="s">
        <v>521</v>
      </c>
      <c r="F29" s="79" t="s">
        <v>4163</v>
      </c>
      <c r="G29" s="256"/>
      <c r="H29" s="256"/>
      <c r="I29" s="256" t="s">
        <v>218</v>
      </c>
      <c r="J29" s="55">
        <v>0.5083333333333333</v>
      </c>
      <c r="K29" s="41">
        <f t="shared" si="0"/>
        <v>0.5083333333333333</v>
      </c>
      <c r="L29" s="70">
        <v>0.51875000000000004</v>
      </c>
      <c r="M29" s="41">
        <f t="shared" si="1"/>
        <v>0.51875000000000004</v>
      </c>
      <c r="N29" s="70">
        <v>0.52569444444444446</v>
      </c>
      <c r="O29" s="41">
        <f t="shared" si="2"/>
        <v>0.52569444444444446</v>
      </c>
      <c r="P29" s="235">
        <v>0.5756944444444444</v>
      </c>
      <c r="Q29" s="41">
        <f>P29+$U$78</f>
        <v>0.5756944444444444</v>
      </c>
      <c r="R29" s="41">
        <v>0.58819444444444446</v>
      </c>
      <c r="S29" s="41">
        <f t="shared" si="4"/>
        <v>0.58819444444444446</v>
      </c>
      <c r="T29" s="126">
        <v>0.60416666666666663</v>
      </c>
      <c r="U29" s="72">
        <f t="shared" si="5"/>
        <v>0.60416666666666663</v>
      </c>
      <c r="V29" s="541">
        <v>80</v>
      </c>
      <c r="W29" s="110"/>
    </row>
    <row r="30" spans="1:23" ht="21" customHeight="1" x14ac:dyDescent="0.25">
      <c r="A30" s="600" t="s">
        <v>118</v>
      </c>
      <c r="B30" s="587"/>
      <c r="C30" s="97" t="s">
        <v>6716</v>
      </c>
      <c r="D30" s="50">
        <v>9382644</v>
      </c>
      <c r="E30" s="201" t="s">
        <v>45</v>
      </c>
      <c r="F30" s="79" t="s">
        <v>5100</v>
      </c>
      <c r="G30" s="83" t="s">
        <v>6717</v>
      </c>
      <c r="H30" s="182"/>
      <c r="I30" s="50" t="s">
        <v>4093</v>
      </c>
      <c r="J30" s="55">
        <v>0.50902777777777775</v>
      </c>
      <c r="K30" s="41">
        <f t="shared" si="0"/>
        <v>0.50902777777777775</v>
      </c>
      <c r="L30" s="70">
        <v>0.52361111111111114</v>
      </c>
      <c r="M30" s="41">
        <f t="shared" si="1"/>
        <v>0.52361111111111114</v>
      </c>
      <c r="N30" s="70">
        <v>0.52986111111111112</v>
      </c>
      <c r="O30" s="41">
        <f t="shared" si="2"/>
        <v>0.52986111111111112</v>
      </c>
      <c r="P30" s="71">
        <v>0.58750000000000002</v>
      </c>
      <c r="Q30" s="41">
        <f>P30+$Q$78</f>
        <v>0.58750000000000002</v>
      </c>
      <c r="R30" s="41">
        <v>0.59930555555555554</v>
      </c>
      <c r="S30" s="41">
        <f t="shared" si="4"/>
        <v>0.59930555555555554</v>
      </c>
      <c r="T30" s="126">
        <v>0.61250000000000004</v>
      </c>
      <c r="U30" s="72">
        <f t="shared" si="5"/>
        <v>0.61250000000000004</v>
      </c>
      <c r="V30" s="541">
        <v>80</v>
      </c>
      <c r="W30" s="110"/>
    </row>
    <row r="31" spans="1:23" s="46" customFormat="1" ht="21" customHeight="1" x14ac:dyDescent="0.25">
      <c r="A31" s="602"/>
      <c r="B31" s="587"/>
      <c r="C31" s="104" t="s">
        <v>6718</v>
      </c>
      <c r="D31" s="88">
        <v>25803278</v>
      </c>
      <c r="E31" s="88" t="s">
        <v>271</v>
      </c>
      <c r="F31" s="80" t="s">
        <v>4163</v>
      </c>
      <c r="G31" s="88" t="s">
        <v>6719</v>
      </c>
      <c r="H31" s="88" t="s">
        <v>6720</v>
      </c>
      <c r="I31" s="88" t="s">
        <v>4464</v>
      </c>
      <c r="J31" s="161">
        <v>0.51041666666666663</v>
      </c>
      <c r="K31" s="15">
        <f t="shared" si="0"/>
        <v>0.51041666666666663</v>
      </c>
      <c r="L31" s="16">
        <v>0.52777777777777779</v>
      </c>
      <c r="M31" s="16">
        <f t="shared" si="1"/>
        <v>0.52777777777777779</v>
      </c>
      <c r="N31" s="16">
        <v>0.53888888888888886</v>
      </c>
      <c r="O31" s="16">
        <f t="shared" si="2"/>
        <v>0.53888888888888886</v>
      </c>
      <c r="P31" s="127"/>
      <c r="Q31" s="15">
        <f>P31+$U$78</f>
        <v>0</v>
      </c>
      <c r="R31" s="15"/>
      <c r="S31" s="15">
        <f t="shared" si="4"/>
        <v>0</v>
      </c>
      <c r="T31" s="127"/>
      <c r="U31" s="15">
        <f t="shared" si="5"/>
        <v>0</v>
      </c>
      <c r="V31" s="541"/>
      <c r="W31" s="110"/>
    </row>
    <row r="32" spans="1:23" ht="21" customHeight="1" x14ac:dyDescent="0.25">
      <c r="A32" s="600" t="s">
        <v>126</v>
      </c>
      <c r="B32" s="587"/>
      <c r="C32" s="97" t="s">
        <v>6721</v>
      </c>
      <c r="D32" s="50">
        <v>21497676</v>
      </c>
      <c r="E32" s="201" t="s">
        <v>45</v>
      </c>
      <c r="F32" s="79" t="s">
        <v>4163</v>
      </c>
      <c r="G32" s="245"/>
      <c r="H32" s="245"/>
      <c r="I32" s="245" t="s">
        <v>1163</v>
      </c>
      <c r="J32" s="55">
        <v>0.5131944444444444</v>
      </c>
      <c r="K32" s="41">
        <f t="shared" si="0"/>
        <v>0.5131944444444444</v>
      </c>
      <c r="L32" s="70">
        <v>0.53263888888888888</v>
      </c>
      <c r="M32" s="41">
        <f t="shared" si="1"/>
        <v>0.53263888888888888</v>
      </c>
      <c r="N32" s="70">
        <v>0.54027777777777775</v>
      </c>
      <c r="O32" s="41">
        <f t="shared" si="2"/>
        <v>0.54027777777777775</v>
      </c>
      <c r="P32" s="71">
        <v>0.59097222222222223</v>
      </c>
      <c r="Q32" s="41">
        <f>P32+$Q$78</f>
        <v>0.59097222222222223</v>
      </c>
      <c r="R32" s="41">
        <v>0.60555555555555551</v>
      </c>
      <c r="S32" s="41">
        <f t="shared" si="4"/>
        <v>0.60555555555555551</v>
      </c>
      <c r="T32" s="126">
        <v>0.62013888888888891</v>
      </c>
      <c r="U32" s="72">
        <f t="shared" si="5"/>
        <v>0.62013888888888891</v>
      </c>
      <c r="V32" s="541">
        <v>80</v>
      </c>
      <c r="W32" s="110"/>
    </row>
    <row r="33" spans="1:23" ht="21" customHeight="1" x14ac:dyDescent="0.25">
      <c r="A33" s="600" t="s">
        <v>130</v>
      </c>
      <c r="B33" s="587"/>
      <c r="C33" s="97" t="s">
        <v>6722</v>
      </c>
      <c r="D33" s="50">
        <v>42232050</v>
      </c>
      <c r="E33" s="201" t="s">
        <v>45</v>
      </c>
      <c r="F33" s="79" t="s">
        <v>5100</v>
      </c>
      <c r="G33" s="245"/>
      <c r="H33" s="245"/>
      <c r="I33" s="245" t="s">
        <v>1163</v>
      </c>
      <c r="J33" s="55">
        <v>0.53125</v>
      </c>
      <c r="K33" s="41">
        <f t="shared" si="0"/>
        <v>0.53125</v>
      </c>
      <c r="L33" s="70">
        <v>0.53680555555555554</v>
      </c>
      <c r="M33" s="70">
        <f t="shared" si="1"/>
        <v>0.53680555555555554</v>
      </c>
      <c r="N33" s="70">
        <v>0.54513888888888884</v>
      </c>
      <c r="O33" s="70">
        <f t="shared" si="2"/>
        <v>0.54513888888888884</v>
      </c>
      <c r="P33" s="235">
        <v>0.60277777777777775</v>
      </c>
      <c r="Q33" s="41">
        <f>P33+$U$78</f>
        <v>0.60277777777777775</v>
      </c>
      <c r="R33" s="41">
        <v>0.61458333333333337</v>
      </c>
      <c r="S33" s="41">
        <f t="shared" si="4"/>
        <v>0.61458333333333337</v>
      </c>
      <c r="T33" s="126">
        <v>0.62638888888888888</v>
      </c>
      <c r="U33" s="72">
        <f t="shared" si="5"/>
        <v>0.62638888888888888</v>
      </c>
      <c r="V33" s="541">
        <v>80</v>
      </c>
      <c r="W33" s="110"/>
    </row>
    <row r="34" spans="1:23" ht="21" customHeight="1" x14ac:dyDescent="0.25">
      <c r="A34" s="600" t="s">
        <v>237</v>
      </c>
      <c r="B34" s="587"/>
      <c r="C34" s="97" t="s">
        <v>6723</v>
      </c>
      <c r="D34" s="50">
        <v>75496921</v>
      </c>
      <c r="E34" s="50" t="s">
        <v>17</v>
      </c>
      <c r="F34" s="79" t="s">
        <v>6053</v>
      </c>
      <c r="G34" s="105"/>
      <c r="H34" s="105"/>
      <c r="I34" s="105" t="s">
        <v>4464</v>
      </c>
      <c r="J34" s="55">
        <v>0.55902777777777779</v>
      </c>
      <c r="K34" s="41">
        <f t="shared" si="0"/>
        <v>0.55902777777777779</v>
      </c>
      <c r="L34" s="70">
        <v>0.56874999999999998</v>
      </c>
      <c r="M34" s="41">
        <f t="shared" si="1"/>
        <v>0.56874999999999998</v>
      </c>
      <c r="N34" s="70">
        <v>0.57499999999999996</v>
      </c>
      <c r="O34" s="41">
        <f t="shared" si="2"/>
        <v>0.57499999999999996</v>
      </c>
      <c r="P34" s="71">
        <v>0.61944444444444446</v>
      </c>
      <c r="Q34" s="41">
        <f>P34+$Q$78</f>
        <v>0.61944444444444446</v>
      </c>
      <c r="R34" s="41">
        <v>0.63055555555555554</v>
      </c>
      <c r="S34" s="41">
        <f t="shared" si="4"/>
        <v>0.63055555555555554</v>
      </c>
      <c r="T34" s="126">
        <v>0.64166666666666672</v>
      </c>
      <c r="U34" s="72">
        <f t="shared" si="5"/>
        <v>0.64166666666666672</v>
      </c>
      <c r="V34" s="541">
        <v>80</v>
      </c>
      <c r="W34" s="110"/>
    </row>
    <row r="35" spans="1:23" ht="21" customHeight="1" x14ac:dyDescent="0.25">
      <c r="A35" s="600" t="s">
        <v>136</v>
      </c>
      <c r="B35" s="587"/>
      <c r="C35" s="97" t="s">
        <v>6724</v>
      </c>
      <c r="D35" s="50">
        <v>7652750</v>
      </c>
      <c r="E35" s="201" t="s">
        <v>45</v>
      </c>
      <c r="F35" s="79" t="s">
        <v>5100</v>
      </c>
      <c r="G35" s="245"/>
      <c r="H35" s="245"/>
      <c r="I35" s="245" t="s">
        <v>1163</v>
      </c>
      <c r="J35" s="55">
        <v>0.57152777777777775</v>
      </c>
      <c r="K35" s="41">
        <f t="shared" si="0"/>
        <v>0.57152777777777775</v>
      </c>
      <c r="L35" s="70">
        <v>0.57430555555555551</v>
      </c>
      <c r="M35" s="70">
        <f t="shared" si="1"/>
        <v>0.57430555555555551</v>
      </c>
      <c r="N35" s="70">
        <v>0.57986111111111116</v>
      </c>
      <c r="O35" s="70">
        <f t="shared" si="2"/>
        <v>0.57986111111111116</v>
      </c>
      <c r="P35" s="235">
        <v>0.62847222222222221</v>
      </c>
      <c r="Q35" s="41">
        <f>P35+$U$78</f>
        <v>0.62847222222222221</v>
      </c>
      <c r="R35" s="41">
        <v>0.6430555555555556</v>
      </c>
      <c r="S35" s="70">
        <f t="shared" si="4"/>
        <v>0.6430555555555556</v>
      </c>
      <c r="T35" s="126">
        <v>0.65416666666666667</v>
      </c>
      <c r="U35" s="72">
        <f t="shared" si="5"/>
        <v>0.65416666666666667</v>
      </c>
      <c r="V35" s="541">
        <v>80</v>
      </c>
      <c r="W35" s="110"/>
    </row>
    <row r="36" spans="1:23" ht="21" customHeight="1" x14ac:dyDescent="0.25">
      <c r="A36" s="600" t="s">
        <v>240</v>
      </c>
      <c r="B36" s="587"/>
      <c r="C36" s="97" t="s">
        <v>6725</v>
      </c>
      <c r="D36" s="50">
        <v>73877446</v>
      </c>
      <c r="E36" s="50" t="s">
        <v>17</v>
      </c>
      <c r="F36" s="79" t="s">
        <v>5100</v>
      </c>
      <c r="G36" s="96" t="s">
        <v>5592</v>
      </c>
      <c r="H36" s="186"/>
      <c r="I36" s="186" t="s">
        <v>25</v>
      </c>
      <c r="J36" s="55">
        <v>0.6020833333333333</v>
      </c>
      <c r="K36" s="41">
        <f t="shared" si="0"/>
        <v>0.6020833333333333</v>
      </c>
      <c r="L36" s="70">
        <v>0.60347222222222219</v>
      </c>
      <c r="M36" s="70">
        <f t="shared" si="1"/>
        <v>0.60347222222222219</v>
      </c>
      <c r="N36" s="70">
        <v>0.60833333333333328</v>
      </c>
      <c r="O36" s="70">
        <f t="shared" si="2"/>
        <v>0.60833333333333328</v>
      </c>
      <c r="P36" s="70">
        <v>0.65416666666666667</v>
      </c>
      <c r="Q36" s="70">
        <f t="shared" ref="Q36:Q43" si="6">P36+$Q$78</f>
        <v>0.65416666666666667</v>
      </c>
      <c r="R36" s="70">
        <v>0.66597222222222219</v>
      </c>
      <c r="S36" s="70">
        <f t="shared" si="4"/>
        <v>0.66597222222222219</v>
      </c>
      <c r="T36" s="72">
        <v>0.67777777777777781</v>
      </c>
      <c r="U36" s="72">
        <f t="shared" si="5"/>
        <v>0.67777777777777781</v>
      </c>
      <c r="V36" s="541">
        <v>120</v>
      </c>
      <c r="W36" s="110"/>
    </row>
    <row r="37" spans="1:23" s="4" customFormat="1" ht="21" customHeight="1" x14ac:dyDescent="0.25">
      <c r="A37" s="600" t="s">
        <v>454</v>
      </c>
      <c r="B37" s="587"/>
      <c r="C37" s="97" t="s">
        <v>6726</v>
      </c>
      <c r="D37" s="50">
        <v>47623566</v>
      </c>
      <c r="E37" s="201" t="s">
        <v>45</v>
      </c>
      <c r="F37" s="79" t="s">
        <v>5100</v>
      </c>
      <c r="G37" s="256"/>
      <c r="H37" s="256"/>
      <c r="I37" s="256" t="s">
        <v>218</v>
      </c>
      <c r="J37" s="55">
        <v>0.60555555555555551</v>
      </c>
      <c r="K37" s="41">
        <f t="shared" si="0"/>
        <v>0.60555555555555551</v>
      </c>
      <c r="L37" s="70">
        <v>0.60624999999999996</v>
      </c>
      <c r="M37" s="41">
        <f t="shared" si="1"/>
        <v>0.60624999999999996</v>
      </c>
      <c r="N37" s="70">
        <v>0.61319444444444449</v>
      </c>
      <c r="O37" s="41">
        <f t="shared" si="2"/>
        <v>0.61319444444444449</v>
      </c>
      <c r="P37" s="71">
        <v>0.65902777777777777</v>
      </c>
      <c r="Q37" s="41">
        <f t="shared" si="6"/>
        <v>0.65902777777777777</v>
      </c>
      <c r="R37" s="41">
        <v>0.67777777777777781</v>
      </c>
      <c r="S37" s="41">
        <f t="shared" si="4"/>
        <v>0.67777777777777781</v>
      </c>
      <c r="T37" s="72">
        <v>0.68888888888888888</v>
      </c>
      <c r="U37" s="72">
        <f t="shared" si="5"/>
        <v>0.68888888888888888</v>
      </c>
      <c r="V37" s="541">
        <v>80</v>
      </c>
      <c r="W37" s="110"/>
    </row>
    <row r="38" spans="1:23" ht="21" customHeight="1" x14ac:dyDescent="0.25">
      <c r="A38" s="600" t="s">
        <v>244</v>
      </c>
      <c r="B38" s="587"/>
      <c r="C38" s="97" t="s">
        <v>6727</v>
      </c>
      <c r="D38" s="50">
        <v>10744426</v>
      </c>
      <c r="E38" s="201" t="s">
        <v>45</v>
      </c>
      <c r="F38" s="79" t="s">
        <v>4163</v>
      </c>
      <c r="G38" s="256"/>
      <c r="H38" s="256"/>
      <c r="I38" s="256" t="s">
        <v>218</v>
      </c>
      <c r="J38" s="55">
        <v>0.60763888888888884</v>
      </c>
      <c r="K38" s="41">
        <f t="shared" si="0"/>
        <v>0.60763888888888884</v>
      </c>
      <c r="L38" s="70">
        <v>0.65</v>
      </c>
      <c r="M38" s="41">
        <f t="shared" si="1"/>
        <v>0.65</v>
      </c>
      <c r="N38" s="70">
        <v>0.61527777777777781</v>
      </c>
      <c r="O38" s="41">
        <f t="shared" si="2"/>
        <v>0.61527777777777781</v>
      </c>
      <c r="P38" s="71">
        <v>0.66180555555555554</v>
      </c>
      <c r="Q38" s="41">
        <f t="shared" si="6"/>
        <v>0.66180555555555554</v>
      </c>
      <c r="R38" s="41">
        <v>0.67361111111111116</v>
      </c>
      <c r="S38" s="41">
        <f t="shared" si="4"/>
        <v>0.67361111111111116</v>
      </c>
      <c r="T38" s="72">
        <v>0.68680555555555556</v>
      </c>
      <c r="U38" s="72">
        <f t="shared" si="5"/>
        <v>0.68680555555555556</v>
      </c>
      <c r="V38" s="541">
        <v>80</v>
      </c>
      <c r="W38" s="110"/>
    </row>
    <row r="39" spans="1:23" ht="21" customHeight="1" x14ac:dyDescent="0.25">
      <c r="A39" s="600" t="s">
        <v>245</v>
      </c>
      <c r="B39" s="587"/>
      <c r="C39" s="97" t="s">
        <v>6728</v>
      </c>
      <c r="D39" s="50">
        <v>47548699</v>
      </c>
      <c r="E39" s="201" t="s">
        <v>45</v>
      </c>
      <c r="F39" s="79" t="s">
        <v>4163</v>
      </c>
      <c r="G39" s="256"/>
      <c r="H39" s="256"/>
      <c r="I39" s="256" t="s">
        <v>218</v>
      </c>
      <c r="J39" s="55">
        <v>0.62083333333333335</v>
      </c>
      <c r="K39" s="41">
        <f t="shared" si="0"/>
        <v>0.62083333333333335</v>
      </c>
      <c r="L39" s="70">
        <v>0.62152777777777779</v>
      </c>
      <c r="M39" s="41">
        <f t="shared" si="1"/>
        <v>0.62152777777777779</v>
      </c>
      <c r="N39" s="70">
        <v>0.62708333333333333</v>
      </c>
      <c r="O39" s="41">
        <f t="shared" si="2"/>
        <v>0.62708333333333333</v>
      </c>
      <c r="P39" s="71">
        <v>0.67152777777777772</v>
      </c>
      <c r="Q39" s="41">
        <f t="shared" si="6"/>
        <v>0.67152777777777772</v>
      </c>
      <c r="R39" s="41">
        <v>0.68888888888888888</v>
      </c>
      <c r="S39" s="41">
        <f t="shared" si="4"/>
        <v>0.68888888888888888</v>
      </c>
      <c r="T39" s="72">
        <v>0.70138888888888884</v>
      </c>
      <c r="U39" s="72">
        <f t="shared" si="5"/>
        <v>0.70138888888888884</v>
      </c>
      <c r="V39" s="541">
        <v>80</v>
      </c>
      <c r="W39" s="110"/>
    </row>
    <row r="40" spans="1:23" ht="21" customHeight="1" x14ac:dyDescent="0.25">
      <c r="A40" s="600" t="s">
        <v>246</v>
      </c>
      <c r="B40" s="587"/>
      <c r="C40" s="97" t="s">
        <v>6729</v>
      </c>
      <c r="D40" s="50">
        <v>76429738</v>
      </c>
      <c r="E40" s="201" t="s">
        <v>45</v>
      </c>
      <c r="F40" s="79" t="s">
        <v>4163</v>
      </c>
      <c r="G40" s="256"/>
      <c r="H40" s="256"/>
      <c r="I40" s="256" t="s">
        <v>218</v>
      </c>
      <c r="J40" s="55">
        <v>0.62152777777777779</v>
      </c>
      <c r="K40" s="41">
        <f t="shared" si="0"/>
        <v>0.62152777777777779</v>
      </c>
      <c r="L40" s="70">
        <v>0.62222222222222223</v>
      </c>
      <c r="M40" s="41">
        <f t="shared" si="1"/>
        <v>0.62222222222222223</v>
      </c>
      <c r="N40" s="70">
        <v>0.63055555555555554</v>
      </c>
      <c r="O40" s="41">
        <f t="shared" si="2"/>
        <v>0.63055555555555554</v>
      </c>
      <c r="P40" s="71">
        <v>0.6743055555555556</v>
      </c>
      <c r="Q40" s="41">
        <f t="shared" si="6"/>
        <v>0.6743055555555556</v>
      </c>
      <c r="R40" s="41">
        <v>0.6875</v>
      </c>
      <c r="S40" s="41">
        <f t="shared" si="4"/>
        <v>0.6875</v>
      </c>
      <c r="T40" s="72">
        <v>0.7006944444444444</v>
      </c>
      <c r="U40" s="72">
        <f t="shared" si="5"/>
        <v>0.7006944444444444</v>
      </c>
      <c r="V40" s="541">
        <v>80</v>
      </c>
      <c r="W40" s="110"/>
    </row>
    <row r="41" spans="1:23" ht="21" customHeight="1" x14ac:dyDescent="0.25">
      <c r="A41" s="600" t="s">
        <v>250</v>
      </c>
      <c r="B41" s="587"/>
      <c r="C41" s="97" t="s">
        <v>6730</v>
      </c>
      <c r="D41" s="50">
        <v>80201238</v>
      </c>
      <c r="E41" s="21" t="s">
        <v>295</v>
      </c>
      <c r="F41" s="79" t="s">
        <v>5100</v>
      </c>
      <c r="G41" s="87"/>
      <c r="H41" s="87"/>
      <c r="I41" s="87" t="s">
        <v>498</v>
      </c>
      <c r="J41" s="55">
        <v>0.62222222222222223</v>
      </c>
      <c r="K41" s="41">
        <f t="shared" si="0"/>
        <v>0.62222222222222223</v>
      </c>
      <c r="L41" s="70">
        <v>0.62777777777777777</v>
      </c>
      <c r="M41" s="41">
        <f t="shared" si="1"/>
        <v>0.62777777777777777</v>
      </c>
      <c r="N41" s="70">
        <v>0.6333333333333333</v>
      </c>
      <c r="O41" s="41">
        <f t="shared" si="2"/>
        <v>0.6333333333333333</v>
      </c>
      <c r="P41" s="71">
        <v>0.68888888888888888</v>
      </c>
      <c r="Q41" s="41">
        <f t="shared" si="6"/>
        <v>0.68888888888888888</v>
      </c>
      <c r="R41" s="41">
        <v>0.7006944444444444</v>
      </c>
      <c r="S41" s="41">
        <f t="shared" si="4"/>
        <v>0.7006944444444444</v>
      </c>
      <c r="T41" s="72">
        <v>0.71319444444444446</v>
      </c>
      <c r="U41" s="72">
        <f t="shared" si="5"/>
        <v>0.71319444444444446</v>
      </c>
      <c r="V41" s="541">
        <v>80</v>
      </c>
      <c r="W41" s="110"/>
    </row>
    <row r="42" spans="1:23" s="4" customFormat="1" ht="21" customHeight="1" x14ac:dyDescent="0.25">
      <c r="A42" s="600" t="s">
        <v>254</v>
      </c>
      <c r="B42" s="587"/>
      <c r="C42" s="292" t="s">
        <v>6731</v>
      </c>
      <c r="D42" s="50">
        <v>72338732</v>
      </c>
      <c r="E42" s="174" t="s">
        <v>138</v>
      </c>
      <c r="F42" s="79" t="s">
        <v>5100</v>
      </c>
      <c r="G42" s="50"/>
      <c r="H42" s="182"/>
      <c r="I42" s="50" t="s">
        <v>105</v>
      </c>
      <c r="J42" s="70">
        <v>0.62986111111111109</v>
      </c>
      <c r="K42" s="70">
        <f t="shared" si="0"/>
        <v>0.62986111111111109</v>
      </c>
      <c r="L42" s="70">
        <v>0.63124999999999998</v>
      </c>
      <c r="M42" s="70">
        <f t="shared" si="1"/>
        <v>0.63124999999999998</v>
      </c>
      <c r="N42" s="70">
        <v>0.63680555555555551</v>
      </c>
      <c r="O42" s="70">
        <f t="shared" si="2"/>
        <v>0.63680555555555551</v>
      </c>
      <c r="P42" s="70">
        <v>0.69444444444444442</v>
      </c>
      <c r="Q42" s="70">
        <f t="shared" si="6"/>
        <v>0.69444444444444442</v>
      </c>
      <c r="R42" s="41">
        <v>6</v>
      </c>
      <c r="S42" s="41">
        <f t="shared" si="4"/>
        <v>6</v>
      </c>
      <c r="T42" s="72">
        <v>0.71944444444444444</v>
      </c>
      <c r="U42" s="72">
        <f t="shared" si="5"/>
        <v>0.71944444444444444</v>
      </c>
      <c r="V42" s="541">
        <v>80</v>
      </c>
      <c r="W42" s="110">
        <v>70</v>
      </c>
    </row>
    <row r="43" spans="1:23" s="46" customFormat="1" ht="21" customHeight="1" x14ac:dyDescent="0.25">
      <c r="A43" s="600" t="s">
        <v>256</v>
      </c>
      <c r="B43" s="587"/>
      <c r="C43" s="97" t="s">
        <v>6732</v>
      </c>
      <c r="D43" s="50">
        <v>6997304</v>
      </c>
      <c r="E43" s="50" t="s">
        <v>17</v>
      </c>
      <c r="F43" s="79" t="s">
        <v>4163</v>
      </c>
      <c r="G43" s="105" t="s">
        <v>1195</v>
      </c>
      <c r="H43" s="182"/>
      <c r="I43" s="50" t="s">
        <v>6623</v>
      </c>
      <c r="J43" s="55">
        <v>0.64652777777777781</v>
      </c>
      <c r="K43" s="41">
        <f t="shared" si="0"/>
        <v>0.64652777777777781</v>
      </c>
      <c r="L43" s="70">
        <v>0.6479166666666667</v>
      </c>
      <c r="M43" s="70">
        <f t="shared" si="1"/>
        <v>0.6479166666666667</v>
      </c>
      <c r="N43" s="70">
        <v>0.65208333333333335</v>
      </c>
      <c r="O43" s="70">
        <f t="shared" si="2"/>
        <v>0.65208333333333335</v>
      </c>
      <c r="P43" s="71">
        <v>0.70138888888888884</v>
      </c>
      <c r="Q43" s="41">
        <f t="shared" si="6"/>
        <v>0.70138888888888884</v>
      </c>
      <c r="R43" s="41">
        <v>0.71527777777777779</v>
      </c>
      <c r="S43" s="41">
        <f t="shared" si="4"/>
        <v>0.71527777777777779</v>
      </c>
      <c r="T43" s="235">
        <v>0.72847222222222219</v>
      </c>
      <c r="U43" s="41">
        <f t="shared" si="5"/>
        <v>0.72847222222222219</v>
      </c>
      <c r="V43" s="541">
        <v>100</v>
      </c>
      <c r="W43" s="110"/>
    </row>
    <row r="44" spans="1:23" ht="21" customHeight="1" x14ac:dyDescent="0.25">
      <c r="A44" s="589"/>
      <c r="B44" s="589"/>
    </row>
    <row r="45" spans="1:23" ht="21" customHeight="1" x14ac:dyDescent="0.25">
      <c r="A45" s="589"/>
      <c r="B45" s="589"/>
    </row>
    <row r="46" spans="1:23" ht="21" customHeight="1" x14ac:dyDescent="0.25">
      <c r="A46" s="589"/>
      <c r="B46" s="589"/>
    </row>
    <row r="47" spans="1:23" s="4" customFormat="1" ht="21" customHeight="1" x14ac:dyDescent="0.25">
      <c r="A47" s="601"/>
      <c r="B47" s="601"/>
    </row>
    <row r="48" spans="1:23" s="46" customFormat="1" ht="21" customHeight="1" x14ac:dyDescent="0.25">
      <c r="A48" s="598"/>
      <c r="B48" s="598"/>
    </row>
    <row r="49" spans="1:2" ht="21" customHeight="1" x14ac:dyDescent="0.25">
      <c r="A49" s="589"/>
      <c r="B49" s="589"/>
    </row>
    <row r="50" spans="1:2" ht="21" customHeight="1" x14ac:dyDescent="0.25">
      <c r="A50" s="589"/>
      <c r="B50" s="589"/>
    </row>
    <row r="51" spans="1:2" ht="21" customHeight="1" x14ac:dyDescent="0.25">
      <c r="A51" s="589"/>
      <c r="B51" s="589"/>
    </row>
    <row r="52" spans="1:2" ht="21" customHeight="1" x14ac:dyDescent="0.25">
      <c r="A52" s="589"/>
      <c r="B52" s="589"/>
    </row>
    <row r="53" spans="1:2" ht="21" customHeight="1" x14ac:dyDescent="0.25">
      <c r="A53" s="589"/>
      <c r="B53" s="589"/>
    </row>
    <row r="54" spans="1:2" s="46" customFormat="1" ht="21" customHeight="1" x14ac:dyDescent="0.25">
      <c r="A54" s="598"/>
      <c r="B54" s="598"/>
    </row>
    <row r="55" spans="1:2" ht="21" customHeight="1" x14ac:dyDescent="0.25">
      <c r="A55" s="589"/>
      <c r="B55" s="589"/>
    </row>
    <row r="56" spans="1:2" s="46" customFormat="1" ht="21" customHeight="1" x14ac:dyDescent="0.25">
      <c r="A56" s="598"/>
      <c r="B56" s="598"/>
    </row>
    <row r="57" spans="1:2" ht="21" customHeight="1" x14ac:dyDescent="0.25">
      <c r="A57" s="589"/>
      <c r="B57" s="589"/>
    </row>
    <row r="58" spans="1:2" ht="21" customHeight="1" x14ac:dyDescent="0.25">
      <c r="A58" s="589"/>
      <c r="B58" s="589"/>
    </row>
    <row r="59" spans="1:2" ht="21" customHeight="1" x14ac:dyDescent="0.25">
      <c r="A59" s="589"/>
      <c r="B59" s="589"/>
    </row>
    <row r="60" spans="1:2" ht="21" customHeight="1" x14ac:dyDescent="0.25">
      <c r="A60" s="589"/>
      <c r="B60" s="589"/>
    </row>
    <row r="61" spans="1:2" ht="21" customHeight="1" x14ac:dyDescent="0.25">
      <c r="A61" s="589"/>
      <c r="B61" s="589"/>
    </row>
    <row r="62" spans="1:2" ht="21" customHeight="1" x14ac:dyDescent="0.25">
      <c r="A62" s="589"/>
      <c r="B62" s="589"/>
    </row>
    <row r="63" spans="1:2" ht="21" customHeight="1" x14ac:dyDescent="0.25">
      <c r="A63" s="589"/>
      <c r="B63" s="589"/>
    </row>
    <row r="64" spans="1:2" ht="21" customHeight="1" x14ac:dyDescent="0.25">
      <c r="A64" s="589"/>
      <c r="B64" s="589"/>
    </row>
    <row r="65" spans="1:2" ht="21" customHeight="1" x14ac:dyDescent="0.25">
      <c r="A65" s="589"/>
      <c r="B65" s="589"/>
    </row>
    <row r="66" spans="1:2" ht="21" customHeight="1" x14ac:dyDescent="0.25">
      <c r="A66" s="589"/>
      <c r="B66" s="589"/>
    </row>
    <row r="67" spans="1:2" ht="21" customHeight="1" x14ac:dyDescent="0.25">
      <c r="A67" s="589"/>
      <c r="B67" s="589"/>
    </row>
    <row r="68" spans="1:2" ht="21" customHeight="1" x14ac:dyDescent="0.25">
      <c r="A68" s="589"/>
      <c r="B68" s="589"/>
    </row>
    <row r="69" spans="1:2" ht="21" customHeight="1" x14ac:dyDescent="0.25">
      <c r="A69" s="589"/>
      <c r="B69" s="589"/>
    </row>
    <row r="70" spans="1:2" ht="21" customHeight="1" x14ac:dyDescent="0.25">
      <c r="A70" s="589"/>
      <c r="B70" s="589"/>
    </row>
    <row r="71" spans="1:2" ht="21" customHeight="1" x14ac:dyDescent="0.25">
      <c r="A71" s="589"/>
      <c r="B71" s="589"/>
    </row>
    <row r="72" spans="1:2" ht="21" customHeight="1" x14ac:dyDescent="0.25">
      <c r="A72" s="589"/>
      <c r="B72" s="589"/>
    </row>
    <row r="73" spans="1:2" ht="21" customHeight="1" x14ac:dyDescent="0.25">
      <c r="A73" s="589"/>
      <c r="B73" s="589"/>
    </row>
    <row r="74" spans="1:2" ht="21" customHeight="1" x14ac:dyDescent="0.25">
      <c r="A74" s="589"/>
      <c r="B74" s="589"/>
    </row>
    <row r="75" spans="1:2" ht="21" customHeight="1" x14ac:dyDescent="0.25">
      <c r="A75" s="589"/>
      <c r="B75" s="589"/>
    </row>
    <row r="76" spans="1:2" ht="21" customHeight="1" x14ac:dyDescent="0.25">
      <c r="A76" s="589"/>
      <c r="B76" s="589"/>
    </row>
    <row r="77" spans="1:2" ht="21" customHeight="1" x14ac:dyDescent="0.25">
      <c r="A77" s="589"/>
      <c r="B77" s="589"/>
    </row>
    <row r="78" spans="1:2" ht="21" customHeight="1" x14ac:dyDescent="0.25">
      <c r="A78" s="589"/>
      <c r="B78" s="589"/>
    </row>
    <row r="79" spans="1:2" ht="21" customHeight="1" x14ac:dyDescent="0.25">
      <c r="A79" s="589"/>
      <c r="B79" s="589"/>
    </row>
    <row r="80" spans="1:2" ht="21" customHeight="1" x14ac:dyDescent="0.25">
      <c r="A80" s="589"/>
      <c r="B80" s="589"/>
    </row>
    <row r="81" spans="1:8" ht="21" customHeight="1" x14ac:dyDescent="0.25">
      <c r="A81" s="589"/>
      <c r="B81" s="589"/>
    </row>
    <row r="82" spans="1:8" ht="18" customHeight="1" x14ac:dyDescent="0.25"/>
    <row r="83" spans="1:8" ht="15.75" customHeight="1" x14ac:dyDescent="0.25">
      <c r="B83" t="s">
        <v>6768</v>
      </c>
      <c r="C83" t="s">
        <v>6769</v>
      </c>
      <c r="D83" t="s">
        <v>6770</v>
      </c>
      <c r="E83" t="s">
        <v>6771</v>
      </c>
      <c r="F83" t="s">
        <v>6772</v>
      </c>
      <c r="G83" t="s">
        <v>6773</v>
      </c>
      <c r="H83" t="s">
        <v>6774</v>
      </c>
    </row>
    <row r="84" spans="1:8" ht="18" customHeight="1" x14ac:dyDescent="0.25"/>
    <row r="85" spans="1:8" ht="18" customHeight="1" x14ac:dyDescent="0.25"/>
    <row r="86" spans="1:8" ht="18" customHeight="1" x14ac:dyDescent="0.25"/>
    <row r="87" spans="1:8" ht="18" customHeight="1" x14ac:dyDescent="0.25"/>
    <row r="88" spans="1:8" ht="18" customHeight="1" x14ac:dyDescent="0.25"/>
    <row r="89" spans="1:8" ht="18" customHeight="1" x14ac:dyDescent="0.25"/>
    <row r="90" spans="1:8" ht="18" customHeight="1" x14ac:dyDescent="0.25"/>
    <row r="91" spans="1:8" ht="18" customHeight="1" x14ac:dyDescent="0.25"/>
    <row r="92" spans="1:8" ht="18" customHeight="1" x14ac:dyDescent="0.25"/>
    <row r="93" spans="1:8" ht="18" customHeight="1" x14ac:dyDescent="0.25"/>
    <row r="94" spans="1:8" ht="18" customHeight="1" x14ac:dyDescent="0.25"/>
    <row r="95" spans="1:8" ht="18" customHeight="1" x14ac:dyDescent="0.25"/>
    <row r="96" spans="1:8" ht="18" customHeight="1" x14ac:dyDescent="0.25"/>
    <row r="97" spans="2:6" ht="18" customHeight="1" x14ac:dyDescent="0.25"/>
    <row r="98" spans="2:6" ht="18" customHeight="1" x14ac:dyDescent="0.25"/>
    <row r="99" spans="2:6" ht="18" customHeight="1" x14ac:dyDescent="0.25"/>
    <row r="100" spans="2:6" ht="18" customHeight="1" x14ac:dyDescent="0.25"/>
    <row r="101" spans="2:6" ht="18" customHeight="1" x14ac:dyDescent="0.25"/>
    <row r="102" spans="2:6" ht="18" customHeight="1" x14ac:dyDescent="0.25"/>
    <row r="103" spans="2:6" ht="18" customHeight="1" x14ac:dyDescent="0.25"/>
    <row r="104" spans="2:6" ht="18" customHeight="1" x14ac:dyDescent="0.25"/>
    <row r="105" spans="2:6" ht="18" customHeight="1" x14ac:dyDescent="0.25"/>
    <row r="106" spans="2:6" ht="21" customHeight="1" x14ac:dyDescent="0.25"/>
    <row r="107" spans="2:6" ht="15.75" customHeight="1" x14ac:dyDescent="0.25">
      <c r="B107" t="s">
        <v>6768</v>
      </c>
      <c r="C107" t="s">
        <v>6769</v>
      </c>
      <c r="D107" t="s">
        <v>6770</v>
      </c>
      <c r="E107" t="s">
        <v>6771</v>
      </c>
      <c r="F107" t="s">
        <v>6772</v>
      </c>
    </row>
    <row r="108" spans="2:6" ht="15.75" customHeight="1" x14ac:dyDescent="0.25"/>
    <row r="109" spans="2:6" ht="15.75" customHeight="1" x14ac:dyDescent="0.25"/>
    <row r="110" spans="2:6" ht="21" customHeight="1" x14ac:dyDescent="0.25"/>
    <row r="111" spans="2:6" ht="21" customHeight="1" x14ac:dyDescent="0.25"/>
    <row r="112" spans="2:6" ht="18.75" customHeight="1" x14ac:dyDescent="0.25"/>
    <row r="113" spans="3:9" ht="15.75" customHeight="1" x14ac:dyDescent="0.25"/>
    <row r="114" spans="3:9" ht="15.75" customHeight="1" x14ac:dyDescent="0.25"/>
    <row r="115" spans="3:9" ht="18.75" customHeight="1" x14ac:dyDescent="0.25"/>
    <row r="119" spans="3:9" x14ac:dyDescent="0.25">
      <c r="C119" t="s">
        <v>6768</v>
      </c>
      <c r="D119" t="s">
        <v>6769</v>
      </c>
      <c r="E119" t="s">
        <v>6770</v>
      </c>
      <c r="F119" t="s">
        <v>6771</v>
      </c>
      <c r="G119" t="s">
        <v>6772</v>
      </c>
      <c r="H119" t="s">
        <v>6773</v>
      </c>
      <c r="I119" t="s">
        <v>6774</v>
      </c>
    </row>
    <row r="120" spans="3:9" ht="15.75" customHeight="1" x14ac:dyDescent="0.25"/>
    <row r="121" spans="3:9" ht="15.75" customHeight="1" x14ac:dyDescent="0.25"/>
    <row r="122" spans="3:9" ht="15.75" customHeight="1" x14ac:dyDescent="0.25"/>
    <row r="123" spans="3:9" ht="15.75" customHeight="1" x14ac:dyDescent="0.25"/>
    <row r="124" spans="3:9" ht="15.75" customHeight="1" x14ac:dyDescent="0.25"/>
    <row r="125" spans="3:9" ht="15.75" customHeight="1" x14ac:dyDescent="0.25"/>
    <row r="126" spans="3:9" ht="15.75" customHeight="1" x14ac:dyDescent="0.25"/>
    <row r="127" spans="3:9" ht="18.75" customHeight="1" x14ac:dyDescent="0.25"/>
    <row r="128" spans="3:9" ht="15.75" customHeight="1" x14ac:dyDescent="0.25"/>
  </sheetData>
  <mergeCells count="86">
    <mergeCell ref="A7:B7"/>
    <mergeCell ref="A41:B41"/>
    <mergeCell ref="A74:B74"/>
    <mergeCell ref="A56:B56"/>
    <mergeCell ref="A27:B27"/>
    <mergeCell ref="A9:B9"/>
    <mergeCell ref="A11:B11"/>
    <mergeCell ref="A8:B8"/>
    <mergeCell ref="A10:B10"/>
    <mergeCell ref="A15:B15"/>
    <mergeCell ref="A64:B64"/>
    <mergeCell ref="A73:B73"/>
    <mergeCell ref="A51:B51"/>
    <mergeCell ref="A70:B70"/>
    <mergeCell ref="A54:B54"/>
    <mergeCell ref="A17:B17"/>
    <mergeCell ref="A22:B22"/>
    <mergeCell ref="A53:B53"/>
    <mergeCell ref="A35:B35"/>
    <mergeCell ref="A62:B62"/>
    <mergeCell ref="A19:B19"/>
    <mergeCell ref="A28:B28"/>
    <mergeCell ref="A39:B39"/>
    <mergeCell ref="A48:B48"/>
    <mergeCell ref="A30:B30"/>
    <mergeCell ref="A59:B59"/>
    <mergeCell ref="A45:B45"/>
    <mergeCell ref="A78:B78"/>
    <mergeCell ref="A72:B72"/>
    <mergeCell ref="A76:B76"/>
    <mergeCell ref="A33:B33"/>
    <mergeCell ref="A42:B42"/>
    <mergeCell ref="A68:B68"/>
    <mergeCell ref="A46:B46"/>
    <mergeCell ref="A26:B26"/>
    <mergeCell ref="A71:B71"/>
    <mergeCell ref="A52:B52"/>
    <mergeCell ref="A63:B63"/>
    <mergeCell ref="R1:S1"/>
    <mergeCell ref="A77:B77"/>
    <mergeCell ref="A34:B34"/>
    <mergeCell ref="A49:B49"/>
    <mergeCell ref="P1:Q1"/>
    <mergeCell ref="A36:B36"/>
    <mergeCell ref="A1:B1"/>
    <mergeCell ref="A69:B69"/>
    <mergeCell ref="A65:B65"/>
    <mergeCell ref="A75:B75"/>
    <mergeCell ref="A60:B60"/>
    <mergeCell ref="A6:B6"/>
    <mergeCell ref="A16:B16"/>
    <mergeCell ref="A25:B25"/>
    <mergeCell ref="A66:B66"/>
    <mergeCell ref="A18:B18"/>
    <mergeCell ref="N1:O1"/>
    <mergeCell ref="A50:B50"/>
    <mergeCell ref="A2:B2"/>
    <mergeCell ref="T1:U1"/>
    <mergeCell ref="A47:B47"/>
    <mergeCell ref="L1:M1"/>
    <mergeCell ref="A20:B20"/>
    <mergeCell ref="A29:B29"/>
    <mergeCell ref="A3:B3"/>
    <mergeCell ref="A12:B12"/>
    <mergeCell ref="A21:B21"/>
    <mergeCell ref="A5:B5"/>
    <mergeCell ref="A32:B32"/>
    <mergeCell ref="A14:B14"/>
    <mergeCell ref="A23:B23"/>
    <mergeCell ref="A4:B4"/>
    <mergeCell ref="A81:B81"/>
    <mergeCell ref="A13:B13"/>
    <mergeCell ref="A44:B44"/>
    <mergeCell ref="A31:B31"/>
    <mergeCell ref="A58:B58"/>
    <mergeCell ref="A80:B80"/>
    <mergeCell ref="A55:B55"/>
    <mergeCell ref="A57:B57"/>
    <mergeCell ref="A38:B38"/>
    <mergeCell ref="A43:B43"/>
    <mergeCell ref="A40:B40"/>
    <mergeCell ref="A67:B67"/>
    <mergeCell ref="A24:B24"/>
    <mergeCell ref="A79:B79"/>
    <mergeCell ref="A61:B61"/>
    <mergeCell ref="A37:B37"/>
  </mergeCells>
  <pageMargins left="0.7" right="0.7" top="0.75" bottom="0.75" header="0.3" footer="0.3"/>
  <pageSetup paperSize="9" fitToWidth="0" orientation="landscape"/>
  <tableParts count="3">
    <tablePart r:id="rId1"/>
    <tablePart r:id="rId2"/>
    <tablePart r:id="rId3"/>
  </tableParts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000-000000000000}">
  <sheetPr codeName="Hoja437">
    <pageSetUpPr fitToPage="1"/>
  </sheetPr>
  <dimension ref="A1:W129"/>
  <sheetViews>
    <sheetView workbookViewId="0">
      <selection activeCell="T24" sqref="T24"/>
    </sheetView>
  </sheetViews>
  <sheetFormatPr baseColWidth="10" defaultColWidth="9.140625" defaultRowHeight="15" x14ac:dyDescent="0.25"/>
  <cols>
    <col min="1" max="2" width="2.7109375" customWidth="1"/>
    <col min="3" max="3" width="44.85546875" customWidth="1"/>
    <col min="4" max="4" width="14.5703125" customWidth="1"/>
    <col min="5" max="5" width="21.85546875" customWidth="1"/>
    <col min="6" max="6" width="22" customWidth="1"/>
    <col min="7" max="7" width="21.140625" bestFit="1" customWidth="1"/>
    <col min="8" max="8" width="11.85546875" customWidth="1"/>
    <col min="9" max="9" width="25.140625" customWidth="1"/>
    <col min="10" max="10" width="13.28515625" customWidth="1"/>
    <col min="11" max="11" width="13.5703125" customWidth="1"/>
    <col min="12" max="12" width="14.28515625" customWidth="1"/>
    <col min="13" max="13" width="13.7109375" customWidth="1"/>
    <col min="14" max="15" width="14.7109375" customWidth="1"/>
    <col min="16" max="16" width="15.28515625" customWidth="1"/>
    <col min="17" max="17" width="14.85546875" customWidth="1"/>
    <col min="18" max="19" width="15.42578125" customWidth="1"/>
    <col min="20" max="20" width="17" customWidth="1"/>
    <col min="21" max="21" width="17.85546875" customWidth="1"/>
  </cols>
  <sheetData>
    <row r="1" spans="1:23" ht="46.5" customHeight="1" x14ac:dyDescent="0.25">
      <c r="A1" s="596" t="s">
        <v>0</v>
      </c>
      <c r="B1" s="597"/>
      <c r="C1" s="10" t="s">
        <v>1</v>
      </c>
      <c r="D1" s="10" t="s">
        <v>2</v>
      </c>
      <c r="E1" s="25" t="s">
        <v>3</v>
      </c>
      <c r="F1" s="20" t="s">
        <v>4</v>
      </c>
      <c r="G1" s="1" t="s">
        <v>5</v>
      </c>
      <c r="H1" s="35" t="s">
        <v>6</v>
      </c>
      <c r="I1" s="2" t="s">
        <v>7</v>
      </c>
      <c r="J1" s="3" t="s">
        <v>8</v>
      </c>
      <c r="K1" s="3" t="s">
        <v>9</v>
      </c>
      <c r="L1" s="593" t="s">
        <v>10</v>
      </c>
      <c r="M1" s="592"/>
      <c r="N1" s="599" t="s">
        <v>11</v>
      </c>
      <c r="O1" s="592"/>
      <c r="P1" s="595" t="s">
        <v>12</v>
      </c>
      <c r="Q1" s="592"/>
      <c r="R1" s="594" t="s">
        <v>13</v>
      </c>
      <c r="S1" s="592"/>
      <c r="T1" s="591" t="s">
        <v>14</v>
      </c>
      <c r="U1" s="592"/>
      <c r="W1" s="110"/>
    </row>
    <row r="2" spans="1:23" ht="21" customHeight="1" x14ac:dyDescent="0.25">
      <c r="A2" s="600"/>
      <c r="B2" s="587"/>
      <c r="C2" s="104" t="s">
        <v>6733</v>
      </c>
      <c r="D2" s="88">
        <v>45096512</v>
      </c>
      <c r="E2" s="88" t="s">
        <v>138</v>
      </c>
      <c r="F2" s="80" t="s">
        <v>1156</v>
      </c>
      <c r="G2" s="88" t="s">
        <v>6734</v>
      </c>
      <c r="H2" s="88"/>
      <c r="I2" s="88" t="s">
        <v>4688</v>
      </c>
      <c r="J2" s="161"/>
      <c r="K2" s="15">
        <f t="shared" ref="K2:K28" si="0">J2+$K$78</f>
        <v>0</v>
      </c>
      <c r="L2" s="16"/>
      <c r="M2" s="15">
        <f t="shared" ref="M2:M28" si="1">L2+$M$79</f>
        <v>0</v>
      </c>
      <c r="N2" s="16"/>
      <c r="O2" s="15">
        <f t="shared" ref="O2:O28" si="2">N2+$O$79</f>
        <v>0</v>
      </c>
      <c r="P2" s="17"/>
      <c r="Q2" s="15">
        <f t="shared" ref="Q2:Q28" si="3">P2+$Q$79</f>
        <v>0</v>
      </c>
      <c r="R2" s="15"/>
      <c r="S2" s="15">
        <f t="shared" ref="S2:S28" si="4">R2+$S$79</f>
        <v>0</v>
      </c>
      <c r="T2" s="127"/>
      <c r="U2" s="15">
        <f t="shared" ref="U2:U28" si="5">T2+$U$79</f>
        <v>0</v>
      </c>
      <c r="V2" s="541">
        <v>80</v>
      </c>
      <c r="W2" s="110"/>
    </row>
    <row r="3" spans="1:23" ht="21" customHeight="1" x14ac:dyDescent="0.25">
      <c r="A3" s="600" t="s">
        <v>15</v>
      </c>
      <c r="B3" s="587"/>
      <c r="C3" s="97" t="s">
        <v>6735</v>
      </c>
      <c r="D3" s="50">
        <v>72224162</v>
      </c>
      <c r="E3" s="174" t="s">
        <v>138</v>
      </c>
      <c r="F3" s="79" t="s">
        <v>1156</v>
      </c>
      <c r="G3" s="256"/>
      <c r="H3" s="256"/>
      <c r="I3" s="256" t="s">
        <v>4688</v>
      </c>
      <c r="J3" s="55">
        <v>0.46736111111111112</v>
      </c>
      <c r="K3" s="41">
        <f t="shared" si="0"/>
        <v>0.46736111111111112</v>
      </c>
      <c r="L3" s="70">
        <v>0.47152777777777782</v>
      </c>
      <c r="M3" s="41">
        <f t="shared" si="1"/>
        <v>0.47152777777777782</v>
      </c>
      <c r="N3" s="70">
        <v>0.47708333333333341</v>
      </c>
      <c r="O3" s="41">
        <f t="shared" si="2"/>
        <v>0.47708333333333341</v>
      </c>
      <c r="P3" s="71">
        <v>0.52013888888888893</v>
      </c>
      <c r="Q3" s="41">
        <f t="shared" si="3"/>
        <v>0.52013888888888893</v>
      </c>
      <c r="R3" s="41">
        <v>0.53263888888888888</v>
      </c>
      <c r="S3" s="41">
        <f t="shared" si="4"/>
        <v>0.53263888888888888</v>
      </c>
      <c r="T3" s="126">
        <v>0.54652777777777772</v>
      </c>
      <c r="U3" s="72">
        <f t="shared" si="5"/>
        <v>0.54652777777777772</v>
      </c>
      <c r="V3" s="541">
        <v>80</v>
      </c>
      <c r="W3" s="110"/>
    </row>
    <row r="4" spans="1:23" ht="21" customHeight="1" x14ac:dyDescent="0.25">
      <c r="A4" s="600" t="s">
        <v>21</v>
      </c>
      <c r="B4" s="587"/>
      <c r="C4" s="292" t="s">
        <v>6736</v>
      </c>
      <c r="D4" s="50">
        <v>72824237</v>
      </c>
      <c r="E4" s="174" t="s">
        <v>138</v>
      </c>
      <c r="F4" s="79" t="s">
        <v>5100</v>
      </c>
      <c r="G4" s="242" t="s">
        <v>5683</v>
      </c>
      <c r="H4" s="256"/>
      <c r="I4" s="256" t="s">
        <v>4688</v>
      </c>
      <c r="J4" s="55">
        <v>0.46944444444444439</v>
      </c>
      <c r="K4" s="41">
        <f t="shared" si="0"/>
        <v>0.46944444444444439</v>
      </c>
      <c r="L4" s="70">
        <v>0.47708333333333341</v>
      </c>
      <c r="M4" s="41">
        <f t="shared" si="1"/>
        <v>0.47708333333333341</v>
      </c>
      <c r="N4" s="70">
        <v>0.48125000000000001</v>
      </c>
      <c r="O4" s="41">
        <f t="shared" si="2"/>
        <v>0.48125000000000001</v>
      </c>
      <c r="P4" s="71">
        <v>0.52430555555555558</v>
      </c>
      <c r="Q4" s="41">
        <f t="shared" si="3"/>
        <v>0.52430555555555558</v>
      </c>
      <c r="R4" s="41">
        <v>0.53680555555555554</v>
      </c>
      <c r="S4" s="41">
        <f t="shared" si="4"/>
        <v>0.53680555555555554</v>
      </c>
      <c r="T4" s="126">
        <v>0.5493055555555556</v>
      </c>
      <c r="U4" s="72">
        <f t="shared" si="5"/>
        <v>0.5493055555555556</v>
      </c>
      <c r="V4" s="541">
        <v>80</v>
      </c>
      <c r="W4" s="110">
        <v>30</v>
      </c>
    </row>
    <row r="5" spans="1:23" ht="21" customHeight="1" x14ac:dyDescent="0.25">
      <c r="A5" s="600"/>
      <c r="B5" s="587"/>
      <c r="C5" s="104" t="s">
        <v>6630</v>
      </c>
      <c r="D5" s="88">
        <v>25744065</v>
      </c>
      <c r="E5" s="88" t="s">
        <v>138</v>
      </c>
      <c r="F5" s="80" t="s">
        <v>1156</v>
      </c>
      <c r="G5" s="88" t="s">
        <v>6737</v>
      </c>
      <c r="H5" s="88" t="s">
        <v>6738</v>
      </c>
      <c r="I5" s="88" t="s">
        <v>2199</v>
      </c>
      <c r="J5" s="161"/>
      <c r="K5" s="15">
        <f t="shared" si="0"/>
        <v>0</v>
      </c>
      <c r="L5" s="16"/>
      <c r="M5" s="15">
        <f t="shared" si="1"/>
        <v>0</v>
      </c>
      <c r="N5" s="16"/>
      <c r="O5" s="15">
        <f t="shared" si="2"/>
        <v>0</v>
      </c>
      <c r="P5" s="17"/>
      <c r="Q5" s="15">
        <f t="shared" si="3"/>
        <v>0</v>
      </c>
      <c r="R5" s="15"/>
      <c r="S5" s="15">
        <f t="shared" si="4"/>
        <v>0</v>
      </c>
      <c r="T5" s="127"/>
      <c r="U5" s="15">
        <f t="shared" si="5"/>
        <v>0</v>
      </c>
      <c r="V5" s="541">
        <v>80</v>
      </c>
      <c r="W5" s="110"/>
    </row>
    <row r="6" spans="1:23" ht="21" customHeight="1" x14ac:dyDescent="0.25">
      <c r="A6" s="600" t="s">
        <v>26</v>
      </c>
      <c r="B6" s="587"/>
      <c r="C6" s="97" t="s">
        <v>6739</v>
      </c>
      <c r="D6" s="50">
        <v>70851939</v>
      </c>
      <c r="E6" s="50" t="s">
        <v>271</v>
      </c>
      <c r="F6" s="79" t="s">
        <v>1153</v>
      </c>
      <c r="G6" s="105" t="s">
        <v>3455</v>
      </c>
      <c r="H6" s="105"/>
      <c r="I6" s="105" t="s">
        <v>6740</v>
      </c>
      <c r="J6" s="55">
        <v>0.47013888888888888</v>
      </c>
      <c r="K6" s="41">
        <f t="shared" si="0"/>
        <v>0.47013888888888888</v>
      </c>
      <c r="L6" s="70">
        <v>0.48333333333333328</v>
      </c>
      <c r="M6" s="70">
        <f t="shared" si="1"/>
        <v>0.48333333333333328</v>
      </c>
      <c r="N6" s="70">
        <v>0.48958333333333331</v>
      </c>
      <c r="O6" s="41">
        <f t="shared" si="2"/>
        <v>0.48958333333333331</v>
      </c>
      <c r="P6" s="71">
        <v>0.53263888888888888</v>
      </c>
      <c r="Q6" s="41">
        <f t="shared" si="3"/>
        <v>0.53263888888888888</v>
      </c>
      <c r="R6" s="41">
        <v>0.54652777777777772</v>
      </c>
      <c r="S6" s="41">
        <f t="shared" si="4"/>
        <v>0.54652777777777772</v>
      </c>
      <c r="T6" s="126">
        <v>0.55763888888888891</v>
      </c>
      <c r="U6" s="72">
        <f t="shared" si="5"/>
        <v>0.55763888888888891</v>
      </c>
      <c r="V6" s="541">
        <v>80</v>
      </c>
      <c r="W6" s="110"/>
    </row>
    <row r="7" spans="1:23" ht="21" customHeight="1" x14ac:dyDescent="0.25">
      <c r="A7" s="600" t="s">
        <v>30</v>
      </c>
      <c r="B7" s="587"/>
      <c r="C7" s="97" t="s">
        <v>6741</v>
      </c>
      <c r="D7" s="50">
        <v>70431362</v>
      </c>
      <c r="E7" s="50" t="s">
        <v>271</v>
      </c>
      <c r="F7" s="79" t="s">
        <v>1156</v>
      </c>
      <c r="G7" s="182"/>
      <c r="H7" s="182"/>
      <c r="I7" s="50" t="s">
        <v>1238</v>
      </c>
      <c r="J7" s="55">
        <v>0.47222222222222221</v>
      </c>
      <c r="K7" s="41">
        <f t="shared" si="0"/>
        <v>0.47222222222222221</v>
      </c>
      <c r="L7" s="70">
        <v>0.48541666666666672</v>
      </c>
      <c r="M7" s="41">
        <f t="shared" si="1"/>
        <v>0.48541666666666672</v>
      </c>
      <c r="N7" s="70">
        <v>0.48958333333333331</v>
      </c>
      <c r="O7" s="41">
        <f t="shared" si="2"/>
        <v>0.48958333333333331</v>
      </c>
      <c r="P7" s="71">
        <v>0.53541666666666665</v>
      </c>
      <c r="Q7" s="41">
        <f t="shared" si="3"/>
        <v>0.53541666666666665</v>
      </c>
      <c r="R7" s="41">
        <v>0.5493055555555556</v>
      </c>
      <c r="S7" s="41">
        <f t="shared" si="4"/>
        <v>0.5493055555555556</v>
      </c>
      <c r="T7" s="126">
        <v>0.56319444444444444</v>
      </c>
      <c r="U7" s="72">
        <f t="shared" si="5"/>
        <v>0.56319444444444444</v>
      </c>
      <c r="V7" s="541">
        <v>80</v>
      </c>
      <c r="W7" s="110"/>
    </row>
    <row r="8" spans="1:23" ht="21" customHeight="1" x14ac:dyDescent="0.25">
      <c r="A8" s="600" t="s">
        <v>35</v>
      </c>
      <c r="B8" s="587"/>
      <c r="C8" s="97" t="s">
        <v>6742</v>
      </c>
      <c r="D8" s="50">
        <v>73547440</v>
      </c>
      <c r="E8" s="50" t="s">
        <v>17</v>
      </c>
      <c r="F8" s="79" t="s">
        <v>1153</v>
      </c>
      <c r="G8" s="296" t="s">
        <v>3455</v>
      </c>
      <c r="H8" s="411"/>
      <c r="I8" s="296" t="s">
        <v>168</v>
      </c>
      <c r="J8" s="55">
        <v>0.47430555555555548</v>
      </c>
      <c r="K8" s="41">
        <f t="shared" si="0"/>
        <v>0.47430555555555548</v>
      </c>
      <c r="L8" s="70">
        <v>0.48958333333333331</v>
      </c>
      <c r="M8" s="70">
        <f t="shared" si="1"/>
        <v>0.48958333333333331</v>
      </c>
      <c r="N8" s="70">
        <v>0.49444444444444452</v>
      </c>
      <c r="O8" s="41">
        <f t="shared" si="2"/>
        <v>0.49444444444444452</v>
      </c>
      <c r="P8" s="71">
        <v>0.53680555555555554</v>
      </c>
      <c r="Q8" s="41">
        <f t="shared" si="3"/>
        <v>0.53680555555555554</v>
      </c>
      <c r="R8" s="41">
        <v>0.55763888888888891</v>
      </c>
      <c r="S8" s="41">
        <f t="shared" si="4"/>
        <v>0.55763888888888891</v>
      </c>
      <c r="T8" s="126">
        <v>0.56874999999999998</v>
      </c>
      <c r="U8" s="72">
        <f t="shared" si="5"/>
        <v>0.56874999999999998</v>
      </c>
      <c r="V8" s="541">
        <v>100</v>
      </c>
      <c r="W8" s="110"/>
    </row>
    <row r="9" spans="1:23" ht="21" customHeight="1" x14ac:dyDescent="0.25">
      <c r="A9" s="600" t="s">
        <v>40</v>
      </c>
      <c r="B9" s="587"/>
      <c r="C9" s="292" t="s">
        <v>6743</v>
      </c>
      <c r="D9" s="50">
        <v>75393277</v>
      </c>
      <c r="E9" s="50" t="s">
        <v>17</v>
      </c>
      <c r="F9" s="79" t="s">
        <v>5100</v>
      </c>
      <c r="G9" s="242" t="s">
        <v>5544</v>
      </c>
      <c r="H9" s="50"/>
      <c r="I9" s="50" t="s">
        <v>1698</v>
      </c>
      <c r="J9" s="55">
        <v>0.47499999999999998</v>
      </c>
      <c r="K9" s="41">
        <f t="shared" si="0"/>
        <v>0.47499999999999998</v>
      </c>
      <c r="L9" s="70">
        <v>0.49027777777777781</v>
      </c>
      <c r="M9" s="41">
        <f t="shared" si="1"/>
        <v>0.49027777777777781</v>
      </c>
      <c r="N9" s="70">
        <v>0.49513888888888891</v>
      </c>
      <c r="O9" s="70">
        <f t="shared" si="2"/>
        <v>0.49513888888888891</v>
      </c>
      <c r="P9" s="70">
        <v>0.54027777777777775</v>
      </c>
      <c r="Q9" s="70">
        <f t="shared" si="3"/>
        <v>0.54027777777777775</v>
      </c>
      <c r="R9" s="41">
        <v>0.56180555555555556</v>
      </c>
      <c r="S9" s="41">
        <f t="shared" si="4"/>
        <v>0.56180555555555556</v>
      </c>
      <c r="T9" s="126">
        <v>0.57638888888888884</v>
      </c>
      <c r="U9" s="72">
        <f t="shared" si="5"/>
        <v>0.57638888888888884</v>
      </c>
      <c r="V9" s="541">
        <v>80</v>
      </c>
      <c r="W9" s="110">
        <v>40</v>
      </c>
    </row>
    <row r="10" spans="1:23" ht="21" customHeight="1" x14ac:dyDescent="0.25">
      <c r="A10" s="600" t="s">
        <v>43</v>
      </c>
      <c r="B10" s="587"/>
      <c r="C10" s="292" t="s">
        <v>6744</v>
      </c>
      <c r="D10" s="50">
        <v>916741</v>
      </c>
      <c r="E10" s="201" t="s">
        <v>45</v>
      </c>
      <c r="F10" s="79" t="s">
        <v>5100</v>
      </c>
      <c r="G10" s="105" t="s">
        <v>5883</v>
      </c>
      <c r="H10" s="21" t="s">
        <v>108</v>
      </c>
      <c r="I10" s="245" t="s">
        <v>1163</v>
      </c>
      <c r="J10" s="55">
        <v>0.37013888888888891</v>
      </c>
      <c r="K10" s="41">
        <f t="shared" si="0"/>
        <v>0.37013888888888891</v>
      </c>
      <c r="L10" s="70">
        <v>0.37152777777777779</v>
      </c>
      <c r="M10" s="41">
        <f t="shared" si="1"/>
        <v>0.37152777777777779</v>
      </c>
      <c r="N10" s="70">
        <v>0.37708333333333333</v>
      </c>
      <c r="O10" s="41">
        <f t="shared" si="2"/>
        <v>0.37708333333333333</v>
      </c>
      <c r="P10" s="71">
        <v>0.42638888888888887</v>
      </c>
      <c r="Q10" s="41">
        <f t="shared" si="3"/>
        <v>0.42638888888888887</v>
      </c>
      <c r="R10" s="41">
        <v>0.4375</v>
      </c>
      <c r="S10" s="41">
        <f t="shared" si="4"/>
        <v>0.4375</v>
      </c>
      <c r="T10" s="126">
        <v>0.44861111111111113</v>
      </c>
      <c r="U10" s="126">
        <f t="shared" si="5"/>
        <v>0.44861111111111113</v>
      </c>
      <c r="V10" s="541">
        <v>80</v>
      </c>
      <c r="W10" s="110">
        <v>30</v>
      </c>
    </row>
    <row r="11" spans="1:23" ht="21" customHeight="1" x14ac:dyDescent="0.25">
      <c r="A11" s="600" t="s">
        <v>48</v>
      </c>
      <c r="B11" s="587"/>
      <c r="C11" s="97" t="s">
        <v>6745</v>
      </c>
      <c r="D11" s="50">
        <v>73253158</v>
      </c>
      <c r="E11" s="174" t="s">
        <v>138</v>
      </c>
      <c r="F11" s="79" t="s">
        <v>6053</v>
      </c>
      <c r="G11" s="256"/>
      <c r="H11" s="256"/>
      <c r="I11" s="256" t="s">
        <v>4688</v>
      </c>
      <c r="J11" s="55">
        <v>0.47638888888888892</v>
      </c>
      <c r="K11" s="41">
        <f t="shared" si="0"/>
        <v>0.47638888888888892</v>
      </c>
      <c r="L11" s="70">
        <v>0.49375000000000002</v>
      </c>
      <c r="M11" s="41">
        <f t="shared" si="1"/>
        <v>0.49375000000000002</v>
      </c>
      <c r="N11" s="70">
        <v>0.49861111111111112</v>
      </c>
      <c r="O11" s="41">
        <f t="shared" si="2"/>
        <v>0.49861111111111112</v>
      </c>
      <c r="P11" s="71">
        <v>0.54236111111111107</v>
      </c>
      <c r="Q11" s="41">
        <f t="shared" si="3"/>
        <v>0.54236111111111107</v>
      </c>
      <c r="R11" s="41">
        <v>0.57638888888888884</v>
      </c>
      <c r="S11" s="41">
        <f t="shared" si="4"/>
        <v>0.57638888888888884</v>
      </c>
      <c r="T11" s="126">
        <v>0.58958333333333335</v>
      </c>
      <c r="U11" s="72">
        <f t="shared" si="5"/>
        <v>0.58958333333333335</v>
      </c>
      <c r="V11" s="541">
        <v>80</v>
      </c>
      <c r="W11" s="110"/>
    </row>
    <row r="12" spans="1:23" ht="21" customHeight="1" x14ac:dyDescent="0.25">
      <c r="A12" s="600" t="s">
        <v>54</v>
      </c>
      <c r="B12" s="587"/>
      <c r="C12" s="292" t="s">
        <v>6746</v>
      </c>
      <c r="D12" s="50">
        <v>48138163</v>
      </c>
      <c r="E12" s="174" t="s">
        <v>138</v>
      </c>
      <c r="F12" s="79" t="s">
        <v>5100</v>
      </c>
      <c r="G12" s="105" t="s">
        <v>5367</v>
      </c>
      <c r="H12" s="50"/>
      <c r="I12" s="50" t="s">
        <v>1854</v>
      </c>
      <c r="J12" s="55">
        <v>0.47708333333333341</v>
      </c>
      <c r="K12" s="41">
        <f t="shared" si="0"/>
        <v>0.47708333333333341</v>
      </c>
      <c r="L12" s="70">
        <v>0.49583333333333329</v>
      </c>
      <c r="M12" s="41">
        <f t="shared" si="1"/>
        <v>0.49583333333333329</v>
      </c>
      <c r="N12" s="70">
        <v>0.50069444444444444</v>
      </c>
      <c r="O12" s="41">
        <f t="shared" si="2"/>
        <v>0.50069444444444444</v>
      </c>
      <c r="P12" s="71">
        <v>0.54652777777777772</v>
      </c>
      <c r="Q12" s="41">
        <f t="shared" si="3"/>
        <v>0.54652777777777772</v>
      </c>
      <c r="R12" s="41">
        <v>0.56874999999999998</v>
      </c>
      <c r="S12" s="41">
        <f t="shared" si="4"/>
        <v>0.56874999999999998</v>
      </c>
      <c r="T12" s="126">
        <v>0.5805555555555556</v>
      </c>
      <c r="U12" s="72">
        <f t="shared" si="5"/>
        <v>0.5805555555555556</v>
      </c>
      <c r="V12" s="541">
        <v>80</v>
      </c>
      <c r="W12" s="110">
        <v>40</v>
      </c>
    </row>
    <row r="13" spans="1:23" ht="21" customHeight="1" x14ac:dyDescent="0.25">
      <c r="A13" s="600" t="s">
        <v>58</v>
      </c>
      <c r="B13" s="587"/>
      <c r="C13" s="97" t="s">
        <v>6747</v>
      </c>
      <c r="D13" s="50">
        <v>43434109</v>
      </c>
      <c r="E13" s="21" t="s">
        <v>301</v>
      </c>
      <c r="F13" s="79" t="s">
        <v>1156</v>
      </c>
      <c r="G13" s="105" t="s">
        <v>1114</v>
      </c>
      <c r="H13" s="50"/>
      <c r="I13" s="50" t="s">
        <v>6748</v>
      </c>
      <c r="J13" s="55">
        <v>0.47847222222222219</v>
      </c>
      <c r="K13" s="41">
        <f t="shared" si="0"/>
        <v>0.47847222222222219</v>
      </c>
      <c r="L13" s="70">
        <v>0.50277777777777777</v>
      </c>
      <c r="M13" s="41">
        <f t="shared" si="1"/>
        <v>0.50277777777777777</v>
      </c>
      <c r="N13" s="70">
        <v>0.50694444444444442</v>
      </c>
      <c r="O13" s="41">
        <f t="shared" si="2"/>
        <v>0.50694444444444442</v>
      </c>
      <c r="P13" s="71">
        <v>0.56041666666666667</v>
      </c>
      <c r="Q13" s="41">
        <f t="shared" si="3"/>
        <v>0.56041666666666667</v>
      </c>
      <c r="R13" s="41">
        <v>0.59027777777777779</v>
      </c>
      <c r="S13" s="41">
        <f t="shared" si="4"/>
        <v>0.59027777777777779</v>
      </c>
      <c r="T13" s="72">
        <v>0.6020833333333333</v>
      </c>
      <c r="U13" s="72">
        <f t="shared" si="5"/>
        <v>0.6020833333333333</v>
      </c>
      <c r="V13" s="541">
        <v>80</v>
      </c>
      <c r="W13" s="110"/>
    </row>
    <row r="14" spans="1:23" ht="21" customHeight="1" x14ac:dyDescent="0.25">
      <c r="A14" s="600"/>
      <c r="B14" s="587"/>
      <c r="C14" s="292" t="s">
        <v>6749</v>
      </c>
      <c r="D14" s="88">
        <v>70124639</v>
      </c>
      <c r="E14" s="88" t="s">
        <v>138</v>
      </c>
      <c r="F14" s="80" t="s">
        <v>5100</v>
      </c>
      <c r="G14" s="242" t="s">
        <v>6750</v>
      </c>
      <c r="H14" s="88" t="s">
        <v>6738</v>
      </c>
      <c r="I14" s="88" t="s">
        <v>6623</v>
      </c>
      <c r="J14" s="161"/>
      <c r="K14" s="15">
        <f t="shared" si="0"/>
        <v>0</v>
      </c>
      <c r="L14" s="16"/>
      <c r="M14" s="15">
        <f t="shared" si="1"/>
        <v>0</v>
      </c>
      <c r="N14" s="16"/>
      <c r="O14" s="15">
        <f t="shared" si="2"/>
        <v>0</v>
      </c>
      <c r="P14" s="17"/>
      <c r="Q14" s="15">
        <f t="shared" si="3"/>
        <v>0</v>
      </c>
      <c r="R14" s="15"/>
      <c r="S14" s="15">
        <f t="shared" si="4"/>
        <v>0</v>
      </c>
      <c r="T14" s="127"/>
      <c r="U14" s="15">
        <f t="shared" si="5"/>
        <v>0</v>
      </c>
      <c r="V14" s="541">
        <v>80</v>
      </c>
      <c r="W14" s="110"/>
    </row>
    <row r="15" spans="1:23" ht="21" customHeight="1" x14ac:dyDescent="0.25">
      <c r="A15" s="600"/>
      <c r="B15" s="587"/>
      <c r="C15" s="104" t="s">
        <v>6751</v>
      </c>
      <c r="D15" s="88">
        <v>70859931</v>
      </c>
      <c r="E15" s="88" t="s">
        <v>138</v>
      </c>
      <c r="F15" s="80" t="s">
        <v>5829</v>
      </c>
      <c r="G15" s="88" t="s">
        <v>6738</v>
      </c>
      <c r="H15" s="88"/>
      <c r="I15" s="88" t="s">
        <v>4468</v>
      </c>
      <c r="J15" s="161"/>
      <c r="K15" s="15">
        <f t="shared" si="0"/>
        <v>0</v>
      </c>
      <c r="L15" s="16"/>
      <c r="M15" s="15">
        <f t="shared" si="1"/>
        <v>0</v>
      </c>
      <c r="N15" s="16"/>
      <c r="O15" s="15">
        <f t="shared" si="2"/>
        <v>0</v>
      </c>
      <c r="P15" s="17"/>
      <c r="Q15" s="15">
        <f t="shared" si="3"/>
        <v>0</v>
      </c>
      <c r="R15" s="15"/>
      <c r="S15" s="15">
        <f t="shared" si="4"/>
        <v>0</v>
      </c>
      <c r="T15" s="127"/>
      <c r="U15" s="15">
        <f t="shared" si="5"/>
        <v>0</v>
      </c>
      <c r="V15" s="541">
        <v>80</v>
      </c>
      <c r="W15" s="110"/>
    </row>
    <row r="16" spans="1:23" ht="21" customHeight="1" x14ac:dyDescent="0.25">
      <c r="A16" s="600"/>
      <c r="B16" s="587"/>
      <c r="C16" s="104" t="s">
        <v>6752</v>
      </c>
      <c r="D16" s="88">
        <v>9302921</v>
      </c>
      <c r="E16" s="88" t="s">
        <v>138</v>
      </c>
      <c r="F16" s="80" t="s">
        <v>5829</v>
      </c>
      <c r="G16" s="242" t="s">
        <v>6753</v>
      </c>
      <c r="H16" s="88" t="s">
        <v>801</v>
      </c>
      <c r="I16" s="88" t="s">
        <v>1698</v>
      </c>
      <c r="J16" s="161"/>
      <c r="K16" s="15">
        <f t="shared" si="0"/>
        <v>0</v>
      </c>
      <c r="L16" s="16"/>
      <c r="M16" s="15">
        <f t="shared" si="1"/>
        <v>0</v>
      </c>
      <c r="N16" s="16"/>
      <c r="O16" s="15">
        <f t="shared" si="2"/>
        <v>0</v>
      </c>
      <c r="P16" s="17"/>
      <c r="Q16" s="15">
        <f t="shared" si="3"/>
        <v>0</v>
      </c>
      <c r="R16" s="15"/>
      <c r="S16" s="15">
        <f t="shared" si="4"/>
        <v>0</v>
      </c>
      <c r="T16" s="127"/>
      <c r="U16" s="15">
        <f t="shared" si="5"/>
        <v>0</v>
      </c>
      <c r="V16" s="541">
        <v>80</v>
      </c>
      <c r="W16" s="110"/>
    </row>
    <row r="17" spans="1:23" ht="21" customHeight="1" x14ac:dyDescent="0.25">
      <c r="A17" s="600" t="s">
        <v>64</v>
      </c>
      <c r="B17" s="587"/>
      <c r="C17" s="97" t="s">
        <v>6754</v>
      </c>
      <c r="D17" s="50">
        <v>40812125</v>
      </c>
      <c r="E17" s="50" t="s">
        <v>271</v>
      </c>
      <c r="F17" s="79" t="s">
        <v>1156</v>
      </c>
      <c r="G17" s="50"/>
      <c r="H17" s="50"/>
      <c r="I17" s="50" t="s">
        <v>1051</v>
      </c>
      <c r="J17" s="55">
        <v>0.4826388888888889</v>
      </c>
      <c r="K17" s="55">
        <f t="shared" si="0"/>
        <v>0.4826388888888889</v>
      </c>
      <c r="L17" s="70">
        <v>0.50069444444444444</v>
      </c>
      <c r="M17" s="41">
        <f t="shared" si="1"/>
        <v>0.50069444444444444</v>
      </c>
      <c r="N17" s="70">
        <v>0.50555555555555554</v>
      </c>
      <c r="O17" s="41">
        <f t="shared" si="2"/>
        <v>0.50555555555555554</v>
      </c>
      <c r="P17" s="71">
        <v>0.55486111111111114</v>
      </c>
      <c r="Q17" s="41">
        <f t="shared" si="3"/>
        <v>0.55486111111111114</v>
      </c>
      <c r="R17" s="41">
        <v>0.58888888888888891</v>
      </c>
      <c r="S17" s="41">
        <f t="shared" si="4"/>
        <v>0.58888888888888891</v>
      </c>
      <c r="T17" s="72">
        <v>0.60069444444444442</v>
      </c>
      <c r="U17" s="72">
        <f t="shared" si="5"/>
        <v>0.60069444444444442</v>
      </c>
      <c r="V17" s="541">
        <v>80</v>
      </c>
      <c r="W17" s="110"/>
    </row>
    <row r="18" spans="1:23" ht="21" customHeight="1" x14ac:dyDescent="0.25">
      <c r="A18" s="600" t="s">
        <v>67</v>
      </c>
      <c r="B18" s="587"/>
      <c r="C18" s="97" t="s">
        <v>6755</v>
      </c>
      <c r="D18" s="50">
        <v>25791096</v>
      </c>
      <c r="E18" s="50" t="s">
        <v>271</v>
      </c>
      <c r="F18" s="79" t="s">
        <v>5100</v>
      </c>
      <c r="G18" s="242" t="s">
        <v>5872</v>
      </c>
      <c r="H18" s="186"/>
      <c r="I18" s="186" t="s">
        <v>25</v>
      </c>
      <c r="J18" s="55">
        <v>0.48402777777777778</v>
      </c>
      <c r="K18" s="55">
        <f t="shared" si="0"/>
        <v>0.48402777777777778</v>
      </c>
      <c r="L18" s="70">
        <v>0.49861111111111112</v>
      </c>
      <c r="M18" s="41">
        <f t="shared" si="1"/>
        <v>0.49861111111111112</v>
      </c>
      <c r="N18" s="70">
        <v>0.50277777777777777</v>
      </c>
      <c r="O18" s="41">
        <f t="shared" si="2"/>
        <v>0.50277777777777777</v>
      </c>
      <c r="P18" s="71">
        <v>0.55138888888888893</v>
      </c>
      <c r="Q18" s="41">
        <f t="shared" si="3"/>
        <v>0.55138888888888893</v>
      </c>
      <c r="R18" s="41">
        <v>0.5805555555555556</v>
      </c>
      <c r="S18" s="41">
        <f t="shared" si="4"/>
        <v>0.5805555555555556</v>
      </c>
      <c r="T18" s="72">
        <v>0.59236111111111112</v>
      </c>
      <c r="U18" s="72">
        <f t="shared" si="5"/>
        <v>0.59236111111111112</v>
      </c>
      <c r="V18" s="541">
        <v>130</v>
      </c>
      <c r="W18" s="128"/>
    </row>
    <row r="19" spans="1:23" ht="21" customHeight="1" x14ac:dyDescent="0.25">
      <c r="A19" s="600" t="s">
        <v>70</v>
      </c>
      <c r="B19" s="587"/>
      <c r="C19" s="97" t="s">
        <v>6756</v>
      </c>
      <c r="D19" s="50">
        <v>74087001</v>
      </c>
      <c r="E19" s="50" t="s">
        <v>271</v>
      </c>
      <c r="F19" s="79" t="s">
        <v>5100</v>
      </c>
      <c r="G19" s="242" t="s">
        <v>5872</v>
      </c>
      <c r="H19" s="186"/>
      <c r="I19" s="186" t="s">
        <v>25</v>
      </c>
      <c r="J19" s="55">
        <v>0.48541666666666672</v>
      </c>
      <c r="K19" s="41">
        <f t="shared" si="0"/>
        <v>0.48541666666666672</v>
      </c>
      <c r="L19" s="70">
        <v>0.50486111111111109</v>
      </c>
      <c r="M19" s="41">
        <f t="shared" si="1"/>
        <v>0.50486111111111109</v>
      </c>
      <c r="N19" s="70">
        <v>0.51111111111111107</v>
      </c>
      <c r="O19" s="41">
        <f t="shared" si="2"/>
        <v>0.51111111111111107</v>
      </c>
      <c r="P19" s="41">
        <v>0.5625</v>
      </c>
      <c r="Q19" s="41">
        <f t="shared" si="3"/>
        <v>0.5625</v>
      </c>
      <c r="R19" s="41">
        <v>0.59166666666666667</v>
      </c>
      <c r="S19" s="41">
        <f t="shared" si="4"/>
        <v>0.59166666666666667</v>
      </c>
      <c r="T19" s="72">
        <v>0.60416666666666663</v>
      </c>
      <c r="U19" s="72">
        <f t="shared" si="5"/>
        <v>0.60416666666666663</v>
      </c>
      <c r="V19" s="541">
        <v>130</v>
      </c>
      <c r="W19" s="110"/>
    </row>
    <row r="20" spans="1:23" ht="21" customHeight="1" x14ac:dyDescent="0.25">
      <c r="A20" s="600" t="s">
        <v>73</v>
      </c>
      <c r="B20" s="587"/>
      <c r="C20" s="292" t="s">
        <v>6757</v>
      </c>
      <c r="D20" s="50">
        <v>76735867</v>
      </c>
      <c r="E20" s="174" t="s">
        <v>138</v>
      </c>
      <c r="F20" s="79" t="s">
        <v>5100</v>
      </c>
      <c r="G20" s="242" t="s">
        <v>5578</v>
      </c>
      <c r="H20" s="256"/>
      <c r="I20" s="256" t="s">
        <v>4688</v>
      </c>
      <c r="J20" s="55">
        <v>0.4861111111111111</v>
      </c>
      <c r="K20" s="55">
        <f t="shared" si="0"/>
        <v>0.4861111111111111</v>
      </c>
      <c r="L20" s="70">
        <v>0.50694444444444442</v>
      </c>
      <c r="M20" s="41">
        <f t="shared" si="1"/>
        <v>0.50694444444444442</v>
      </c>
      <c r="N20" s="70">
        <v>0.51180555555555551</v>
      </c>
      <c r="O20" s="41">
        <f t="shared" si="2"/>
        <v>0.51180555555555551</v>
      </c>
      <c r="P20" s="71">
        <v>0.56666666666666665</v>
      </c>
      <c r="Q20" s="41">
        <f t="shared" si="3"/>
        <v>0.56666666666666665</v>
      </c>
      <c r="R20" s="41">
        <v>0.59583333333333333</v>
      </c>
      <c r="S20" s="41">
        <f t="shared" si="4"/>
        <v>0.59583333333333333</v>
      </c>
      <c r="T20" s="126">
        <v>0.6069444444444444</v>
      </c>
      <c r="U20" s="72">
        <f t="shared" si="5"/>
        <v>0.6069444444444444</v>
      </c>
      <c r="V20" s="541">
        <v>80</v>
      </c>
      <c r="W20" s="110">
        <v>30</v>
      </c>
    </row>
    <row r="21" spans="1:23" ht="21" customHeight="1" x14ac:dyDescent="0.25">
      <c r="A21" s="600"/>
      <c r="B21" s="587"/>
      <c r="C21" s="104" t="s">
        <v>6758</v>
      </c>
      <c r="D21" s="88">
        <v>70444399</v>
      </c>
      <c r="E21" s="88" t="s">
        <v>2576</v>
      </c>
      <c r="F21" s="80" t="s">
        <v>5829</v>
      </c>
      <c r="G21" s="88" t="s">
        <v>6738</v>
      </c>
      <c r="H21" s="88"/>
      <c r="I21" s="88" t="s">
        <v>4464</v>
      </c>
      <c r="J21" s="161"/>
      <c r="K21" s="15">
        <f t="shared" si="0"/>
        <v>0</v>
      </c>
      <c r="L21" s="16"/>
      <c r="M21" s="15">
        <f t="shared" si="1"/>
        <v>0</v>
      </c>
      <c r="N21" s="16"/>
      <c r="O21" s="15">
        <f t="shared" si="2"/>
        <v>0</v>
      </c>
      <c r="P21" s="17"/>
      <c r="Q21" s="15">
        <f t="shared" si="3"/>
        <v>0</v>
      </c>
      <c r="R21" s="15"/>
      <c r="S21" s="15">
        <f t="shared" si="4"/>
        <v>0</v>
      </c>
      <c r="T21" s="127"/>
      <c r="U21" s="15">
        <f t="shared" si="5"/>
        <v>0</v>
      </c>
      <c r="V21" s="541">
        <v>80</v>
      </c>
      <c r="W21" s="110"/>
    </row>
    <row r="22" spans="1:23" ht="21" customHeight="1" x14ac:dyDescent="0.25">
      <c r="A22" s="600" t="s">
        <v>76</v>
      </c>
      <c r="B22" s="587"/>
      <c r="C22" s="292" t="s">
        <v>6759</v>
      </c>
      <c r="D22" s="50">
        <v>22674819</v>
      </c>
      <c r="E22" s="201" t="s">
        <v>45</v>
      </c>
      <c r="F22" s="79" t="s">
        <v>5100</v>
      </c>
      <c r="G22" s="95" t="s">
        <v>5883</v>
      </c>
      <c r="H22" s="245"/>
      <c r="I22" s="245" t="s">
        <v>1163</v>
      </c>
      <c r="J22" s="55">
        <v>0.48680555555555549</v>
      </c>
      <c r="K22" s="41">
        <f t="shared" si="0"/>
        <v>0.48680555555555549</v>
      </c>
      <c r="L22" s="70">
        <v>0.50972222222222219</v>
      </c>
      <c r="M22" s="41">
        <f t="shared" si="1"/>
        <v>0.50972222222222219</v>
      </c>
      <c r="N22" s="70">
        <v>0.51597222222222228</v>
      </c>
      <c r="O22" s="41">
        <f t="shared" si="2"/>
        <v>0.51597222222222228</v>
      </c>
      <c r="P22" s="71">
        <v>0.57499999999999996</v>
      </c>
      <c r="Q22" s="41">
        <f t="shared" si="3"/>
        <v>0.57499999999999996</v>
      </c>
      <c r="R22" s="41">
        <v>0.60416666666666663</v>
      </c>
      <c r="S22" s="41">
        <f t="shared" si="4"/>
        <v>0.60416666666666663</v>
      </c>
      <c r="T22" s="126">
        <v>0.61597222222222225</v>
      </c>
      <c r="U22" s="72">
        <f t="shared" si="5"/>
        <v>0.61597222222222225</v>
      </c>
      <c r="V22" s="541">
        <v>80</v>
      </c>
      <c r="W22" s="110">
        <v>30</v>
      </c>
    </row>
    <row r="23" spans="1:23" ht="21" customHeight="1" x14ac:dyDescent="0.25">
      <c r="A23" s="600" t="s">
        <v>78</v>
      </c>
      <c r="B23" s="587"/>
      <c r="C23" s="97" t="s">
        <v>6760</v>
      </c>
      <c r="D23" s="50">
        <v>6966386</v>
      </c>
      <c r="E23" s="174" t="s">
        <v>138</v>
      </c>
      <c r="F23" s="79" t="s">
        <v>5100</v>
      </c>
      <c r="G23" s="256"/>
      <c r="H23" s="21" t="s">
        <v>108</v>
      </c>
      <c r="I23" s="256" t="s">
        <v>4688</v>
      </c>
      <c r="J23" s="70">
        <v>0.43263888888888891</v>
      </c>
      <c r="K23" s="70">
        <f t="shared" si="0"/>
        <v>0.43263888888888891</v>
      </c>
      <c r="L23" s="70">
        <v>0.43333333333333329</v>
      </c>
      <c r="M23" s="70">
        <f t="shared" si="1"/>
        <v>0.43333333333333329</v>
      </c>
      <c r="N23" s="70">
        <v>0.43680555555555561</v>
      </c>
      <c r="O23" s="70">
        <f t="shared" si="2"/>
        <v>0.43680555555555561</v>
      </c>
      <c r="P23" s="70">
        <v>0.47986111111111113</v>
      </c>
      <c r="Q23" s="70">
        <f t="shared" si="3"/>
        <v>0.47986111111111113</v>
      </c>
      <c r="R23" s="70">
        <v>0.49305555555555558</v>
      </c>
      <c r="S23" s="70">
        <f t="shared" si="4"/>
        <v>0.49305555555555558</v>
      </c>
      <c r="T23" s="101">
        <v>0.50416666666666665</v>
      </c>
      <c r="U23" s="101">
        <f t="shared" si="5"/>
        <v>0.50416666666666665</v>
      </c>
      <c r="V23" s="541">
        <v>80</v>
      </c>
      <c r="W23" s="110"/>
    </row>
    <row r="24" spans="1:23" ht="21" customHeight="1" x14ac:dyDescent="0.25">
      <c r="A24" s="600" t="s">
        <v>80</v>
      </c>
      <c r="B24" s="587"/>
      <c r="C24" s="97" t="s">
        <v>6580</v>
      </c>
      <c r="D24" s="50">
        <v>47793190</v>
      </c>
      <c r="E24" s="174" t="s">
        <v>138</v>
      </c>
      <c r="F24" s="79" t="s">
        <v>1156</v>
      </c>
      <c r="G24" s="88" t="s">
        <v>801</v>
      </c>
      <c r="H24" s="256"/>
      <c r="I24" s="256" t="s">
        <v>4457</v>
      </c>
      <c r="J24" s="70">
        <v>0.48680555555555549</v>
      </c>
      <c r="K24" s="70">
        <f t="shared" si="0"/>
        <v>0.48680555555555549</v>
      </c>
      <c r="L24" s="70">
        <v>0.51111111111111107</v>
      </c>
      <c r="M24" s="41">
        <f t="shared" si="1"/>
        <v>0.51111111111111107</v>
      </c>
      <c r="N24" s="70">
        <v>0.52430555555555558</v>
      </c>
      <c r="O24" s="70">
        <f t="shared" si="2"/>
        <v>0.52430555555555558</v>
      </c>
      <c r="P24" s="71">
        <v>0.57361111111111107</v>
      </c>
      <c r="Q24" s="41">
        <f t="shared" si="3"/>
        <v>0.57361111111111107</v>
      </c>
      <c r="R24" s="41">
        <v>0.60069444444444442</v>
      </c>
      <c r="S24" s="41">
        <f t="shared" si="4"/>
        <v>0.60069444444444442</v>
      </c>
      <c r="T24" s="126">
        <v>0.61458333333333337</v>
      </c>
      <c r="U24" s="72">
        <f t="shared" si="5"/>
        <v>0.61458333333333337</v>
      </c>
      <c r="V24" s="541">
        <v>80</v>
      </c>
      <c r="W24" s="110"/>
    </row>
    <row r="25" spans="1:23" ht="21" customHeight="1" x14ac:dyDescent="0.25">
      <c r="A25" s="600" t="s">
        <v>82</v>
      </c>
      <c r="B25" s="587"/>
      <c r="C25" s="97" t="s">
        <v>6761</v>
      </c>
      <c r="D25" s="50">
        <v>25460200</v>
      </c>
      <c r="E25" s="50" t="s">
        <v>271</v>
      </c>
      <c r="F25" s="79" t="s">
        <v>1156</v>
      </c>
      <c r="G25" s="95" t="s">
        <v>5587</v>
      </c>
      <c r="H25" s="50"/>
      <c r="I25" s="50" t="s">
        <v>679</v>
      </c>
      <c r="J25" s="55">
        <v>0.48819444444444438</v>
      </c>
      <c r="K25" s="41">
        <f t="shared" si="0"/>
        <v>0.48819444444444438</v>
      </c>
      <c r="L25" s="70">
        <v>0.51388888888888884</v>
      </c>
      <c r="M25" s="41">
        <f t="shared" si="1"/>
        <v>0.51388888888888884</v>
      </c>
      <c r="N25" s="70">
        <v>0.52708333333333335</v>
      </c>
      <c r="O25" s="41">
        <f t="shared" si="2"/>
        <v>0.52708333333333335</v>
      </c>
      <c r="P25" s="71">
        <v>0.57916666666666672</v>
      </c>
      <c r="Q25" s="41">
        <f t="shared" si="3"/>
        <v>0.57916666666666672</v>
      </c>
      <c r="R25" s="41">
        <v>0.6118055555555556</v>
      </c>
      <c r="S25" s="41">
        <f t="shared" si="4"/>
        <v>0.6118055555555556</v>
      </c>
      <c r="T25" s="126">
        <v>0.62569444444444444</v>
      </c>
      <c r="U25" s="72">
        <f t="shared" si="5"/>
        <v>0.62569444444444444</v>
      </c>
      <c r="V25" s="541">
        <v>80</v>
      </c>
      <c r="W25" s="110"/>
    </row>
    <row r="26" spans="1:23" ht="21" customHeight="1" x14ac:dyDescent="0.25">
      <c r="A26" s="600" t="s">
        <v>87</v>
      </c>
      <c r="B26" s="587"/>
      <c r="C26" s="97" t="s">
        <v>6762</v>
      </c>
      <c r="D26" s="50">
        <v>16693538</v>
      </c>
      <c r="E26" s="174" t="s">
        <v>138</v>
      </c>
      <c r="F26" s="79" t="s">
        <v>1156</v>
      </c>
      <c r="G26" s="296"/>
      <c r="H26" s="296"/>
      <c r="I26" s="295" t="s">
        <v>6763</v>
      </c>
      <c r="J26" s="55">
        <v>0.49027777777777781</v>
      </c>
      <c r="K26" s="41">
        <f t="shared" si="0"/>
        <v>0.49027777777777781</v>
      </c>
      <c r="L26" s="70">
        <v>0.51527777777777772</v>
      </c>
      <c r="M26" s="41">
        <f t="shared" si="1"/>
        <v>0.51527777777777772</v>
      </c>
      <c r="N26" s="70">
        <v>0.53333333333333333</v>
      </c>
      <c r="O26" s="70">
        <f t="shared" si="2"/>
        <v>0.53333333333333333</v>
      </c>
      <c r="P26" s="70">
        <v>0.58750000000000002</v>
      </c>
      <c r="Q26" s="70">
        <f t="shared" si="3"/>
        <v>0.58750000000000002</v>
      </c>
      <c r="R26" s="70">
        <v>0.61458333333333337</v>
      </c>
      <c r="S26" s="70">
        <f t="shared" si="4"/>
        <v>0.61458333333333337</v>
      </c>
      <c r="T26" s="101">
        <v>0.62569444444444444</v>
      </c>
      <c r="U26" s="101">
        <f t="shared" si="5"/>
        <v>0.62569444444444444</v>
      </c>
      <c r="V26" s="541">
        <v>80</v>
      </c>
      <c r="W26" s="110"/>
    </row>
    <row r="27" spans="1:23" ht="21" customHeight="1" x14ac:dyDescent="0.25">
      <c r="A27" s="600" t="s">
        <v>91</v>
      </c>
      <c r="B27" s="587"/>
      <c r="C27" s="97" t="s">
        <v>6764</v>
      </c>
      <c r="D27" s="50">
        <v>3286630</v>
      </c>
      <c r="E27" s="174" t="s">
        <v>138</v>
      </c>
      <c r="F27" s="79" t="s">
        <v>1156</v>
      </c>
      <c r="G27" s="83" t="s">
        <v>5592</v>
      </c>
      <c r="H27" s="21" t="s">
        <v>108</v>
      </c>
      <c r="I27" s="50" t="s">
        <v>117</v>
      </c>
      <c r="J27" s="55">
        <v>0.49305555555555558</v>
      </c>
      <c r="K27" s="41">
        <f t="shared" si="0"/>
        <v>0.49305555555555558</v>
      </c>
      <c r="L27" s="70">
        <v>0.5180555555555556</v>
      </c>
      <c r="M27" s="70">
        <f t="shared" si="1"/>
        <v>0.5180555555555556</v>
      </c>
      <c r="N27" s="70"/>
      <c r="O27" s="70">
        <f t="shared" si="2"/>
        <v>0</v>
      </c>
      <c r="P27" s="70">
        <v>0.58472222222222225</v>
      </c>
      <c r="Q27" s="70">
        <f t="shared" si="3"/>
        <v>0.58472222222222225</v>
      </c>
      <c r="R27" s="70">
        <v>0.61388888888888893</v>
      </c>
      <c r="S27" s="70">
        <f t="shared" si="4"/>
        <v>0.61388888888888893</v>
      </c>
      <c r="T27" s="101">
        <v>0.62638888888888888</v>
      </c>
      <c r="U27" s="101">
        <f t="shared" si="5"/>
        <v>0.62638888888888888</v>
      </c>
      <c r="V27" s="541">
        <v>80</v>
      </c>
      <c r="W27" s="110"/>
    </row>
    <row r="28" spans="1:23" ht="21" customHeight="1" x14ac:dyDescent="0.25">
      <c r="A28" s="600" t="s">
        <v>96</v>
      </c>
      <c r="B28" s="587"/>
      <c r="C28" s="97" t="s">
        <v>6765</v>
      </c>
      <c r="D28" s="50">
        <v>41799513</v>
      </c>
      <c r="E28" s="174" t="s">
        <v>138</v>
      </c>
      <c r="F28" s="79" t="s">
        <v>5100</v>
      </c>
      <c r="G28" s="105" t="s">
        <v>6766</v>
      </c>
      <c r="H28" s="50"/>
      <c r="I28" s="50" t="s">
        <v>6767</v>
      </c>
      <c r="J28" s="55">
        <v>0.54791666666666672</v>
      </c>
      <c r="K28" s="41">
        <f t="shared" si="0"/>
        <v>0.54791666666666672</v>
      </c>
      <c r="L28" s="70">
        <v>0.5493055555555556</v>
      </c>
      <c r="M28" s="41">
        <f t="shared" si="1"/>
        <v>0.5493055555555556</v>
      </c>
      <c r="N28" s="70">
        <v>0.5541666666666667</v>
      </c>
      <c r="O28" s="41">
        <f t="shared" si="2"/>
        <v>0.5541666666666667</v>
      </c>
      <c r="P28" s="71">
        <v>0.6</v>
      </c>
      <c r="Q28" s="41">
        <f t="shared" si="3"/>
        <v>0.6</v>
      </c>
      <c r="R28" s="41">
        <v>0.61597222222222225</v>
      </c>
      <c r="S28" s="41">
        <f t="shared" si="4"/>
        <v>0.61597222222222225</v>
      </c>
      <c r="T28" s="126">
        <v>0.62777777777777777</v>
      </c>
      <c r="U28" s="72">
        <f t="shared" si="5"/>
        <v>0.62777777777777777</v>
      </c>
      <c r="V28" s="541">
        <v>80</v>
      </c>
      <c r="W28" s="110"/>
    </row>
    <row r="29" spans="1:23" s="46" customFormat="1" ht="21" customHeight="1" x14ac:dyDescent="0.25">
      <c r="A29" s="598"/>
      <c r="B29" s="598"/>
    </row>
    <row r="30" spans="1:23" ht="21" customHeight="1" x14ac:dyDescent="0.25">
      <c r="A30" s="589"/>
      <c r="B30" s="589"/>
    </row>
    <row r="31" spans="1:23" ht="21" customHeight="1" x14ac:dyDescent="0.25">
      <c r="A31" s="589"/>
      <c r="B31" s="589"/>
    </row>
    <row r="32" spans="1:23" s="46" customFormat="1" ht="21" customHeight="1" x14ac:dyDescent="0.25">
      <c r="A32" s="598"/>
      <c r="B32" s="598"/>
    </row>
    <row r="33" spans="1:2" ht="21" customHeight="1" x14ac:dyDescent="0.25">
      <c r="A33" s="589"/>
      <c r="B33" s="589"/>
    </row>
    <row r="34" spans="1:2" ht="21" customHeight="1" x14ac:dyDescent="0.25">
      <c r="A34" s="589"/>
      <c r="B34" s="589"/>
    </row>
    <row r="35" spans="1:2" ht="21" customHeight="1" x14ac:dyDescent="0.25">
      <c r="A35" s="589"/>
      <c r="B35" s="589"/>
    </row>
    <row r="36" spans="1:2" ht="21" customHeight="1" x14ac:dyDescent="0.25">
      <c r="A36" s="589"/>
      <c r="B36" s="589"/>
    </row>
    <row r="37" spans="1:2" ht="21" customHeight="1" x14ac:dyDescent="0.25">
      <c r="A37" s="589"/>
      <c r="B37" s="589"/>
    </row>
    <row r="38" spans="1:2" s="4" customFormat="1" ht="21" customHeight="1" x14ac:dyDescent="0.25">
      <c r="A38" s="601"/>
      <c r="B38" s="601"/>
    </row>
    <row r="39" spans="1:2" ht="21" customHeight="1" x14ac:dyDescent="0.25">
      <c r="A39" s="589"/>
      <c r="B39" s="589"/>
    </row>
    <row r="40" spans="1:2" ht="21" customHeight="1" x14ac:dyDescent="0.25">
      <c r="A40" s="589"/>
      <c r="B40" s="589"/>
    </row>
    <row r="41" spans="1:2" ht="21" customHeight="1" x14ac:dyDescent="0.25">
      <c r="A41" s="589"/>
      <c r="B41" s="589"/>
    </row>
    <row r="42" spans="1:2" ht="21" customHeight="1" x14ac:dyDescent="0.25">
      <c r="A42" s="589"/>
      <c r="B42" s="589"/>
    </row>
    <row r="43" spans="1:2" s="4" customFormat="1" ht="21" customHeight="1" x14ac:dyDescent="0.25">
      <c r="A43" s="601"/>
      <c r="B43" s="601"/>
    </row>
    <row r="44" spans="1:2" s="46" customFormat="1" ht="21" customHeight="1" x14ac:dyDescent="0.25">
      <c r="A44" s="598"/>
      <c r="B44" s="598"/>
    </row>
    <row r="45" spans="1:2" ht="21" customHeight="1" x14ac:dyDescent="0.25">
      <c r="A45" s="589"/>
      <c r="B45" s="589"/>
    </row>
    <row r="46" spans="1:2" ht="21" customHeight="1" x14ac:dyDescent="0.25">
      <c r="A46" s="589"/>
      <c r="B46" s="589"/>
    </row>
    <row r="47" spans="1:2" ht="21" customHeight="1" x14ac:dyDescent="0.25">
      <c r="A47" s="589"/>
      <c r="B47" s="589"/>
    </row>
    <row r="48" spans="1:2" s="4" customFormat="1" ht="21" customHeight="1" x14ac:dyDescent="0.25">
      <c r="A48" s="601"/>
      <c r="B48" s="601"/>
    </row>
    <row r="49" spans="1:2" s="46" customFormat="1" ht="21" customHeight="1" x14ac:dyDescent="0.25">
      <c r="A49" s="598"/>
      <c r="B49" s="598"/>
    </row>
    <row r="50" spans="1:2" ht="21" customHeight="1" x14ac:dyDescent="0.25">
      <c r="A50" s="589"/>
      <c r="B50" s="589"/>
    </row>
    <row r="51" spans="1:2" ht="21" customHeight="1" x14ac:dyDescent="0.25">
      <c r="A51" s="589"/>
      <c r="B51" s="589"/>
    </row>
    <row r="52" spans="1:2" ht="21" customHeight="1" x14ac:dyDescent="0.25">
      <c r="A52" s="589"/>
      <c r="B52" s="589"/>
    </row>
    <row r="53" spans="1:2" ht="21" customHeight="1" x14ac:dyDescent="0.25">
      <c r="A53" s="589"/>
      <c r="B53" s="589"/>
    </row>
    <row r="54" spans="1:2" ht="21" customHeight="1" x14ac:dyDescent="0.25">
      <c r="A54" s="589"/>
      <c r="B54" s="589"/>
    </row>
    <row r="55" spans="1:2" s="46" customFormat="1" ht="21" customHeight="1" x14ac:dyDescent="0.25">
      <c r="A55" s="598"/>
      <c r="B55" s="598"/>
    </row>
    <row r="56" spans="1:2" ht="21" customHeight="1" x14ac:dyDescent="0.25">
      <c r="A56" s="589"/>
      <c r="B56" s="589"/>
    </row>
    <row r="57" spans="1:2" s="46" customFormat="1" ht="21" customHeight="1" x14ac:dyDescent="0.25">
      <c r="A57" s="598"/>
      <c r="B57" s="598"/>
    </row>
    <row r="58" spans="1:2" ht="21" customHeight="1" x14ac:dyDescent="0.25">
      <c r="A58" s="589"/>
      <c r="B58" s="589"/>
    </row>
    <row r="59" spans="1:2" ht="21" customHeight="1" x14ac:dyDescent="0.25">
      <c r="A59" s="589"/>
      <c r="B59" s="589"/>
    </row>
    <row r="60" spans="1:2" ht="21" customHeight="1" x14ac:dyDescent="0.25">
      <c r="A60" s="589"/>
      <c r="B60" s="589"/>
    </row>
    <row r="61" spans="1:2" ht="21" customHeight="1" x14ac:dyDescent="0.25">
      <c r="A61" s="589"/>
      <c r="B61" s="589"/>
    </row>
    <row r="62" spans="1:2" ht="21" customHeight="1" x14ac:dyDescent="0.25">
      <c r="A62" s="589"/>
      <c r="B62" s="589"/>
    </row>
    <row r="63" spans="1:2" ht="21" customHeight="1" x14ac:dyDescent="0.25">
      <c r="A63" s="589"/>
      <c r="B63" s="589"/>
    </row>
    <row r="64" spans="1:2" ht="21" customHeight="1" x14ac:dyDescent="0.25">
      <c r="A64" s="589"/>
      <c r="B64" s="589"/>
    </row>
    <row r="65" spans="1:2" ht="21" customHeight="1" x14ac:dyDescent="0.25">
      <c r="A65" s="589"/>
      <c r="B65" s="589"/>
    </row>
    <row r="66" spans="1:2" ht="21" customHeight="1" x14ac:dyDescent="0.25">
      <c r="A66" s="589"/>
      <c r="B66" s="589"/>
    </row>
    <row r="67" spans="1:2" ht="21" customHeight="1" x14ac:dyDescent="0.25">
      <c r="A67" s="589"/>
      <c r="B67" s="589"/>
    </row>
    <row r="68" spans="1:2" ht="21" customHeight="1" x14ac:dyDescent="0.25">
      <c r="A68" s="589"/>
      <c r="B68" s="589"/>
    </row>
    <row r="69" spans="1:2" ht="21" customHeight="1" x14ac:dyDescent="0.25">
      <c r="A69" s="589"/>
      <c r="B69" s="589"/>
    </row>
    <row r="70" spans="1:2" ht="21" customHeight="1" x14ac:dyDescent="0.25">
      <c r="A70" s="589"/>
      <c r="B70" s="589"/>
    </row>
    <row r="71" spans="1:2" ht="21" customHeight="1" x14ac:dyDescent="0.25">
      <c r="A71" s="589"/>
      <c r="B71" s="589"/>
    </row>
    <row r="72" spans="1:2" ht="21" customHeight="1" x14ac:dyDescent="0.25">
      <c r="A72" s="589"/>
      <c r="B72" s="589"/>
    </row>
    <row r="73" spans="1:2" ht="21" customHeight="1" x14ac:dyDescent="0.25">
      <c r="A73" s="589"/>
      <c r="B73" s="589"/>
    </row>
    <row r="74" spans="1:2" ht="21" customHeight="1" x14ac:dyDescent="0.25">
      <c r="A74" s="589"/>
      <c r="B74" s="589"/>
    </row>
    <row r="75" spans="1:2" ht="21" customHeight="1" x14ac:dyDescent="0.25">
      <c r="A75" s="589"/>
      <c r="B75" s="589"/>
    </row>
    <row r="76" spans="1:2" ht="21" customHeight="1" x14ac:dyDescent="0.25">
      <c r="A76" s="589"/>
      <c r="B76" s="589"/>
    </row>
    <row r="77" spans="1:2" ht="21" customHeight="1" x14ac:dyDescent="0.25">
      <c r="A77" s="589"/>
      <c r="B77" s="589"/>
    </row>
    <row r="78" spans="1:2" ht="21" customHeight="1" x14ac:dyDescent="0.25">
      <c r="A78" s="589"/>
      <c r="B78" s="589"/>
    </row>
    <row r="79" spans="1:2" ht="21" customHeight="1" x14ac:dyDescent="0.25">
      <c r="A79" s="589"/>
      <c r="B79" s="589"/>
    </row>
    <row r="80" spans="1:2" ht="21" customHeight="1" x14ac:dyDescent="0.25">
      <c r="A80" s="589"/>
      <c r="B80" s="589"/>
    </row>
    <row r="81" spans="1:8" ht="21" customHeight="1" x14ac:dyDescent="0.25">
      <c r="A81" s="589"/>
      <c r="B81" s="589"/>
    </row>
    <row r="82" spans="1:8" ht="21" customHeight="1" x14ac:dyDescent="0.25">
      <c r="A82" s="589"/>
      <c r="B82" s="589"/>
    </row>
    <row r="83" spans="1:8" ht="18" customHeight="1" x14ac:dyDescent="0.25"/>
    <row r="84" spans="1:8" ht="15.75" customHeight="1" x14ac:dyDescent="0.25">
      <c r="B84" t="s">
        <v>6768</v>
      </c>
      <c r="C84" t="s">
        <v>6769</v>
      </c>
      <c r="D84" t="s">
        <v>6770</v>
      </c>
      <c r="E84" t="s">
        <v>6771</v>
      </c>
      <c r="F84" t="s">
        <v>6772</v>
      </c>
      <c r="G84" t="s">
        <v>6773</v>
      </c>
      <c r="H84" t="s">
        <v>6774</v>
      </c>
    </row>
    <row r="85" spans="1:8" ht="18" customHeight="1" x14ac:dyDescent="0.25"/>
    <row r="86" spans="1:8" ht="18" customHeight="1" x14ac:dyDescent="0.25"/>
    <row r="87" spans="1:8" ht="18" customHeight="1" x14ac:dyDescent="0.25"/>
    <row r="88" spans="1:8" ht="18" customHeight="1" x14ac:dyDescent="0.25"/>
    <row r="89" spans="1:8" ht="18" customHeight="1" x14ac:dyDescent="0.25"/>
    <row r="90" spans="1:8" ht="18" customHeight="1" x14ac:dyDescent="0.25"/>
    <row r="91" spans="1:8" ht="18" customHeight="1" x14ac:dyDescent="0.25"/>
    <row r="92" spans="1:8" ht="18" customHeight="1" x14ac:dyDescent="0.25"/>
    <row r="93" spans="1:8" ht="18" customHeight="1" x14ac:dyDescent="0.25"/>
    <row r="94" spans="1:8" ht="18" customHeight="1" x14ac:dyDescent="0.25"/>
    <row r="95" spans="1:8" ht="18" customHeight="1" x14ac:dyDescent="0.25"/>
    <row r="96" spans="1:8" ht="18" customHeight="1" x14ac:dyDescent="0.25"/>
    <row r="97" spans="2:6" ht="18" customHeight="1" x14ac:dyDescent="0.25"/>
    <row r="98" spans="2:6" ht="18" customHeight="1" x14ac:dyDescent="0.25"/>
    <row r="99" spans="2:6" ht="18" customHeight="1" x14ac:dyDescent="0.25"/>
    <row r="100" spans="2:6" ht="18" customHeight="1" x14ac:dyDescent="0.25"/>
    <row r="101" spans="2:6" ht="18" customHeight="1" x14ac:dyDescent="0.25"/>
    <row r="102" spans="2:6" ht="18" customHeight="1" x14ac:dyDescent="0.25"/>
    <row r="103" spans="2:6" ht="18" customHeight="1" x14ac:dyDescent="0.25"/>
    <row r="104" spans="2:6" ht="18" customHeight="1" x14ac:dyDescent="0.25"/>
    <row r="105" spans="2:6" ht="18" customHeight="1" x14ac:dyDescent="0.25"/>
    <row r="106" spans="2:6" ht="18" customHeight="1" x14ac:dyDescent="0.25"/>
    <row r="107" spans="2:6" ht="21" customHeight="1" x14ac:dyDescent="0.25"/>
    <row r="108" spans="2:6" ht="15.75" customHeight="1" x14ac:dyDescent="0.25">
      <c r="B108" t="s">
        <v>6768</v>
      </c>
      <c r="C108" t="s">
        <v>6769</v>
      </c>
      <c r="D108" t="s">
        <v>6770</v>
      </c>
      <c r="E108" t="s">
        <v>6771</v>
      </c>
      <c r="F108" t="s">
        <v>6772</v>
      </c>
    </row>
    <row r="109" spans="2:6" ht="15.75" customHeight="1" x14ac:dyDescent="0.25"/>
    <row r="110" spans="2:6" ht="15.75" customHeight="1" x14ac:dyDescent="0.25"/>
    <row r="111" spans="2:6" ht="21" customHeight="1" x14ac:dyDescent="0.25"/>
    <row r="112" spans="2:6" ht="21" customHeight="1" x14ac:dyDescent="0.25"/>
    <row r="113" spans="3:9" ht="18.75" customHeight="1" x14ac:dyDescent="0.25"/>
    <row r="114" spans="3:9" ht="15.75" customHeight="1" x14ac:dyDescent="0.25"/>
    <row r="115" spans="3:9" ht="15.75" customHeight="1" x14ac:dyDescent="0.25"/>
    <row r="116" spans="3:9" ht="18.75" customHeight="1" x14ac:dyDescent="0.25"/>
    <row r="120" spans="3:9" x14ac:dyDescent="0.25">
      <c r="C120" t="s">
        <v>6768</v>
      </c>
      <c r="D120" t="s">
        <v>6769</v>
      </c>
      <c r="E120" t="s">
        <v>6770</v>
      </c>
      <c r="F120" t="s">
        <v>6771</v>
      </c>
      <c r="G120" t="s">
        <v>6772</v>
      </c>
      <c r="H120" t="s">
        <v>6773</v>
      </c>
      <c r="I120" t="s">
        <v>6774</v>
      </c>
    </row>
    <row r="121" spans="3:9" ht="15.75" customHeight="1" x14ac:dyDescent="0.25"/>
    <row r="122" spans="3:9" ht="15.75" customHeight="1" x14ac:dyDescent="0.25"/>
    <row r="123" spans="3:9" ht="15.75" customHeight="1" x14ac:dyDescent="0.25"/>
    <row r="124" spans="3:9" ht="15.75" customHeight="1" x14ac:dyDescent="0.25"/>
    <row r="125" spans="3:9" ht="15.75" customHeight="1" x14ac:dyDescent="0.25"/>
    <row r="126" spans="3:9" ht="15.75" customHeight="1" x14ac:dyDescent="0.25"/>
    <row r="127" spans="3:9" ht="15.75" customHeight="1" x14ac:dyDescent="0.25"/>
    <row r="128" spans="3:9" ht="18.75" customHeight="1" x14ac:dyDescent="0.25"/>
    <row r="129" ht="15.75" customHeight="1" x14ac:dyDescent="0.25"/>
  </sheetData>
  <mergeCells count="87">
    <mergeCell ref="A7:B7"/>
    <mergeCell ref="A41:B41"/>
    <mergeCell ref="A74:B74"/>
    <mergeCell ref="A56:B56"/>
    <mergeCell ref="A27:B27"/>
    <mergeCell ref="A9:B9"/>
    <mergeCell ref="A11:B11"/>
    <mergeCell ref="A8:B8"/>
    <mergeCell ref="A10:B10"/>
    <mergeCell ref="A15:B15"/>
    <mergeCell ref="A64:B64"/>
    <mergeCell ref="A73:B73"/>
    <mergeCell ref="A51:B51"/>
    <mergeCell ref="A70:B70"/>
    <mergeCell ref="A54:B54"/>
    <mergeCell ref="A22:B22"/>
    <mergeCell ref="A35:B35"/>
    <mergeCell ref="A62:B62"/>
    <mergeCell ref="A68:B68"/>
    <mergeCell ref="A19:B19"/>
    <mergeCell ref="A28:B28"/>
    <mergeCell ref="A39:B39"/>
    <mergeCell ref="A48:B48"/>
    <mergeCell ref="A30:B30"/>
    <mergeCell ref="A59:B59"/>
    <mergeCell ref="A45:B45"/>
    <mergeCell ref="A79:B79"/>
    <mergeCell ref="A61:B61"/>
    <mergeCell ref="A37:B37"/>
    <mergeCell ref="A46:B46"/>
    <mergeCell ref="A26:B26"/>
    <mergeCell ref="A71:B71"/>
    <mergeCell ref="A52:B52"/>
    <mergeCell ref="A63:B63"/>
    <mergeCell ref="A78:B78"/>
    <mergeCell ref="A76:B76"/>
    <mergeCell ref="A33:B33"/>
    <mergeCell ref="A42:B42"/>
    <mergeCell ref="A53:B53"/>
    <mergeCell ref="A40:B40"/>
    <mergeCell ref="A67:B67"/>
    <mergeCell ref="A24:B24"/>
    <mergeCell ref="R1:S1"/>
    <mergeCell ref="A77:B77"/>
    <mergeCell ref="A34:B34"/>
    <mergeCell ref="A49:B49"/>
    <mergeCell ref="P1:Q1"/>
    <mergeCell ref="A36:B36"/>
    <mergeCell ref="A1:B1"/>
    <mergeCell ref="A69:B69"/>
    <mergeCell ref="A65:B65"/>
    <mergeCell ref="A75:B75"/>
    <mergeCell ref="N1:O1"/>
    <mergeCell ref="A2:B2"/>
    <mergeCell ref="A17:B17"/>
    <mergeCell ref="A82:B82"/>
    <mergeCell ref="A60:B60"/>
    <mergeCell ref="A6:B6"/>
    <mergeCell ref="A16:B16"/>
    <mergeCell ref="A25:B25"/>
    <mergeCell ref="A66:B66"/>
    <mergeCell ref="A18:B18"/>
    <mergeCell ref="A50:B50"/>
    <mergeCell ref="A81:B81"/>
    <mergeCell ref="A80:B80"/>
    <mergeCell ref="A55:B55"/>
    <mergeCell ref="A12:B12"/>
    <mergeCell ref="A21:B21"/>
    <mergeCell ref="A57:B57"/>
    <mergeCell ref="A32:B32"/>
    <mergeCell ref="A14:B14"/>
    <mergeCell ref="T1:U1"/>
    <mergeCell ref="A47:B47"/>
    <mergeCell ref="L1:M1"/>
    <mergeCell ref="A20:B20"/>
    <mergeCell ref="A72:B72"/>
    <mergeCell ref="A29:B29"/>
    <mergeCell ref="A13:B13"/>
    <mergeCell ref="A44:B44"/>
    <mergeCell ref="A31:B31"/>
    <mergeCell ref="A58:B58"/>
    <mergeCell ref="A3:B3"/>
    <mergeCell ref="A5:B5"/>
    <mergeCell ref="A23:B23"/>
    <mergeCell ref="A4:B4"/>
    <mergeCell ref="A38:B38"/>
    <mergeCell ref="A43:B43"/>
  </mergeCells>
  <pageMargins left="0.7" right="0.7" top="0.75" bottom="0.75" header="0.3" footer="0.3"/>
  <pageSetup paperSize="9" fitToWidth="0" orientation="landscape"/>
  <tableParts count="3">
    <tablePart r:id="rId1"/>
    <tablePart r:id="rId2"/>
    <tablePart r:id="rId3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129</vt:i4>
      </vt:variant>
    </vt:vector>
  </HeadingPairs>
  <TitlesOfParts>
    <vt:vector size="129" baseType="lpstr">
      <vt:lpstr>MARTES 02-01-24</vt:lpstr>
      <vt:lpstr>MIERCOLES 03-01-24</vt:lpstr>
      <vt:lpstr>JUEVES 04-01-24</vt:lpstr>
      <vt:lpstr>VIERNES 05-01-24</vt:lpstr>
      <vt:lpstr>SABADO 06-01-24</vt:lpstr>
      <vt:lpstr>LUNES 08-01-24</vt:lpstr>
      <vt:lpstr>MARTES 09-01-24</vt:lpstr>
      <vt:lpstr>MIERCOLES 10-01-24</vt:lpstr>
      <vt:lpstr>JUEVES 11-01-2024</vt:lpstr>
      <vt:lpstr>VIERNES 12-01-24</vt:lpstr>
      <vt:lpstr>SABADO 13-01-2024</vt:lpstr>
      <vt:lpstr>LUNES 15-01-2024</vt:lpstr>
      <vt:lpstr>MARTES 16-01-2024</vt:lpstr>
      <vt:lpstr>MIERCOLES 17-01-2024</vt:lpstr>
      <vt:lpstr>JUEVES 18-01-2024</vt:lpstr>
      <vt:lpstr>VIERNES 19-01-2024</vt:lpstr>
      <vt:lpstr>SABADO 20-01-2024</vt:lpstr>
      <vt:lpstr>LUNES 22-01-2024</vt:lpstr>
      <vt:lpstr>MARTES 23-01-2024</vt:lpstr>
      <vt:lpstr>MIERCOLES 24-01-2024</vt:lpstr>
      <vt:lpstr>JUEVES 25-01-2024</vt:lpstr>
      <vt:lpstr>VIERNES 26-01-2024 </vt:lpstr>
      <vt:lpstr>SABADO 27-01-2024 </vt:lpstr>
      <vt:lpstr>LUNES 29-01-2024 </vt:lpstr>
      <vt:lpstr>MARTES 30-01-2024 </vt:lpstr>
      <vt:lpstr>MIERCOLES 31-01-2024 </vt:lpstr>
      <vt:lpstr>JUEVES 01-02-2024 </vt:lpstr>
      <vt:lpstr>VIERNES 02-02-2024 </vt:lpstr>
      <vt:lpstr>SABADO 03-02-2024</vt:lpstr>
      <vt:lpstr>LUNES 05-02-2024 </vt:lpstr>
      <vt:lpstr>MARTES 06-02-2024 </vt:lpstr>
      <vt:lpstr>MIERCOLES 07-02-2024 </vt:lpstr>
      <vt:lpstr>JUEVES 08-02-2024 </vt:lpstr>
      <vt:lpstr>VIERNES 09-02-2024 </vt:lpstr>
      <vt:lpstr>SABADO 10-02-2024 </vt:lpstr>
      <vt:lpstr>LUNES 12-02-2024</vt:lpstr>
      <vt:lpstr>MARTES 13-02-2024</vt:lpstr>
      <vt:lpstr>MIERCOLES 14-02-2024</vt:lpstr>
      <vt:lpstr>JUEVES 15-02-2024</vt:lpstr>
      <vt:lpstr>VIERNES 16-02-2024</vt:lpstr>
      <vt:lpstr>SABADO 17-02-2024</vt:lpstr>
      <vt:lpstr>LUNES 19-02-24</vt:lpstr>
      <vt:lpstr>MARTES 20-02-24</vt:lpstr>
      <vt:lpstr>MIERCOLES 21-02-24</vt:lpstr>
      <vt:lpstr>JUEVES 22-02-24</vt:lpstr>
      <vt:lpstr>VIERNES 23-02-24</vt:lpstr>
      <vt:lpstr>SABADO 24-02-24</vt:lpstr>
      <vt:lpstr>LUNES 26-02-24</vt:lpstr>
      <vt:lpstr>MARTES 27-02-24</vt:lpstr>
      <vt:lpstr>MIERCOLES 28-02-2024</vt:lpstr>
      <vt:lpstr>JUEVES 29-02-2024</vt:lpstr>
      <vt:lpstr>VIERNES 01-03-2024</vt:lpstr>
      <vt:lpstr>SABADO 02-03-2024</vt:lpstr>
      <vt:lpstr>LUNES 04-03-24</vt:lpstr>
      <vt:lpstr>MARTES 05-03-24</vt:lpstr>
      <vt:lpstr>MIERCOLES 06-03-24</vt:lpstr>
      <vt:lpstr>JUEVES 07-03-24</vt:lpstr>
      <vt:lpstr>VIERNES 08-03-24</vt:lpstr>
      <vt:lpstr>SABADO 09-03-23</vt:lpstr>
      <vt:lpstr>LUNES 11-03-24</vt:lpstr>
      <vt:lpstr>MARTES 12-03-24</vt:lpstr>
      <vt:lpstr>MIERCOLES 13-03-24</vt:lpstr>
      <vt:lpstr>JUEVES 14-03-24</vt:lpstr>
      <vt:lpstr>VIERNES 15-03-24</vt:lpstr>
      <vt:lpstr>SABADO 16-03-24</vt:lpstr>
      <vt:lpstr>LUNES 18-03-24 </vt:lpstr>
      <vt:lpstr>MARTES 19-03-24</vt:lpstr>
      <vt:lpstr>MIERCOLES 20-03-24</vt:lpstr>
      <vt:lpstr>JUEVES 21-03-24</vt:lpstr>
      <vt:lpstr>VIERNES 22-03-24</vt:lpstr>
      <vt:lpstr>SABADO 23-03-24</vt:lpstr>
      <vt:lpstr>LUNES 25-03-24</vt:lpstr>
      <vt:lpstr>MARTES 26-03-24</vt:lpstr>
      <vt:lpstr>MIERCOLES 27-03-24</vt:lpstr>
      <vt:lpstr>SABADO 30-03-24</vt:lpstr>
      <vt:lpstr>LUNES 01-04-24</vt:lpstr>
      <vt:lpstr>MARTES 02-04-24</vt:lpstr>
      <vt:lpstr>MIERCOLES 03-04-24</vt:lpstr>
      <vt:lpstr>JUEVES 04-04-24</vt:lpstr>
      <vt:lpstr>VIERNES 05-04-24</vt:lpstr>
      <vt:lpstr>SABADO 06-04-24</vt:lpstr>
      <vt:lpstr>LUNES 08-04-24</vt:lpstr>
      <vt:lpstr>MARTES 09-04-24</vt:lpstr>
      <vt:lpstr>MIERCOLES 10-04-24</vt:lpstr>
      <vt:lpstr>JUEVES 11-04-24</vt:lpstr>
      <vt:lpstr>VIERNES 12-04-24</vt:lpstr>
      <vt:lpstr>SABADO 13-04-24</vt:lpstr>
      <vt:lpstr>LUNES 15-04-24</vt:lpstr>
      <vt:lpstr>MARTES 16-04-24</vt:lpstr>
      <vt:lpstr>MIERCOLES 17-04-24</vt:lpstr>
      <vt:lpstr>JUEVES 18-04-24</vt:lpstr>
      <vt:lpstr>VIERNES 19-04-24</vt:lpstr>
      <vt:lpstr>SABADO 20-04-24</vt:lpstr>
      <vt:lpstr>LUNES 22-04-24</vt:lpstr>
      <vt:lpstr>MARTES 23-04-24</vt:lpstr>
      <vt:lpstr>MIERCOLES 24-04-24</vt:lpstr>
      <vt:lpstr>JUEVES 25-04-24</vt:lpstr>
      <vt:lpstr>VIERNES 26-04-24</vt:lpstr>
      <vt:lpstr>SABADO 27-04-24</vt:lpstr>
      <vt:lpstr>LUNES 29-04-24</vt:lpstr>
      <vt:lpstr>MARTES 30-04-24</vt:lpstr>
      <vt:lpstr>MIERCOLES 01-05-24</vt:lpstr>
      <vt:lpstr>JUEVES 02-05-24</vt:lpstr>
      <vt:lpstr>VIERNES 03-05-24</vt:lpstr>
      <vt:lpstr>SABADO 04-05-24</vt:lpstr>
      <vt:lpstr>LUNES 06-05-24</vt:lpstr>
      <vt:lpstr>MARTES 07-05-24</vt:lpstr>
      <vt:lpstr>MIERCOLES 08-05-24</vt:lpstr>
      <vt:lpstr>JUEVES 09-05-24</vt:lpstr>
      <vt:lpstr>VIERNES 10-05-24</vt:lpstr>
      <vt:lpstr>LUNES 13-05-24</vt:lpstr>
      <vt:lpstr>SABADO 11-05-24</vt:lpstr>
      <vt:lpstr>MARTES 14-05-24</vt:lpstr>
      <vt:lpstr>MIERCOLES 15-05-24</vt:lpstr>
      <vt:lpstr>JUEVES 16-05-24</vt:lpstr>
      <vt:lpstr>VIERNES 17-05-24</vt:lpstr>
      <vt:lpstr>SABADO 18-05-24</vt:lpstr>
      <vt:lpstr>LUNES 20-05-24</vt:lpstr>
      <vt:lpstr>MARTES 21-05-24</vt:lpstr>
      <vt:lpstr>MIERCOLES 22-05-24</vt:lpstr>
      <vt:lpstr>JUEVES 23-05-24 </vt:lpstr>
      <vt:lpstr>VIERNES 24-05-24</vt:lpstr>
      <vt:lpstr>SABADO 25-05-24</vt:lpstr>
      <vt:lpstr>LUNES 27-05-24</vt:lpstr>
      <vt:lpstr>MARTES 28-05-24</vt:lpstr>
      <vt:lpstr>MIERCOLES 29-05-24 </vt:lpstr>
      <vt:lpstr>VIERNES 31-05-24</vt:lpstr>
      <vt:lpstr>JUEVES 30-05-24</vt:lpstr>
      <vt:lpstr>SABADO 01-06-24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Jesu</dc:creator>
  <cp:lastModifiedBy>JESU FRANCESCO AMORETTI HERRERA</cp:lastModifiedBy>
  <dcterms:created xsi:type="dcterms:W3CDTF">2022-01-27T17:14:46Z</dcterms:created>
  <dcterms:modified xsi:type="dcterms:W3CDTF">2024-06-29T21:36:49Z</dcterms:modified>
</cp:coreProperties>
</file>